
<file path=[Content_Types].xml><?xml version="1.0" encoding="utf-8"?>
<Types xmlns="http://schemas.openxmlformats.org/package/2006/content-types">
  <Default Extension="vml" ContentType="application/vnd.openxmlformats-officedocument.vmlDrawing"/>
  <Default Extension="doc" ContentType="application/msword"/>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价格汇总表（2024年12月版）26年6月30日起执行  " sheetId="66" r:id="rId1"/>
    <sheet name="价格汇总表（2024年12月版）26年10月31日修订痕迹版" sheetId="75" r:id="rId2"/>
    <sheet name="湛江市公立医疗机构医疗服务项目价格汇总表26年6月30日起执行" sheetId="74" r:id="rId3"/>
    <sheet name="湛江市公立医疗机构医疗服务项目价格汇总表26年10月31日修订" sheetId="76" r:id="rId4"/>
    <sheet name="可收费的一次性使用医用耗材清单 26年10月31日修订痕迹版" sheetId="77" r:id="rId5"/>
    <sheet name="市场调节价项目表（2024年12月版）26年10月31日修订版" sheetId="72" r:id="rId6"/>
    <sheet name="市场调节价医疗服务价格项目表 " sheetId="68" r:id="rId7"/>
    <sheet name="试行期内新增项目表（2024年12月版）26年10月31日修订" sheetId="71" r:id="rId8"/>
    <sheet name="试行期内新增医疗服务价格项目表26年10月31日修订" sheetId="70" r:id="rId9"/>
  </sheets>
  <definedNames>
    <definedName name="_xlnm._FilterDatabase" localSheetId="1" hidden="1">'价格汇总表（2024年12月版）26年10月31日修订痕迹版'!$A$61:$N$4268</definedName>
    <definedName name="_xlnm._FilterDatabase" localSheetId="3" hidden="1">湛江市公立医疗机构医疗服务项目价格汇总表26年10月31日修订!$N$1:$O$2935</definedName>
    <definedName name="_xlnm._FilterDatabase" localSheetId="4" hidden="1">'可收费的一次性使用医用耗材清单 26年10月31日修订痕迹版'!$E$1:$E$333</definedName>
    <definedName name="_xlnm._FilterDatabase" localSheetId="5" hidden="1">'市场调节价项目表（2024年12月版）26年10月31日修订版'!$G$1:$G$49</definedName>
    <definedName name="_xlnm._FilterDatabase" localSheetId="6" hidden="1">'市场调节价医疗服务价格项目表 '!$J$1:$J$243</definedName>
    <definedName name="_xlnm._FilterDatabase" localSheetId="7" hidden="1">'试行期内新增项目表（2024年12月版）26年10月31日修订'!$K$1:$K$121</definedName>
    <definedName name="_xlnm._FilterDatabase" localSheetId="8" hidden="1">试行期内新增医疗服务价格项目表26年10月31日修订!$J$1:$J$28</definedName>
    <definedName name="_xlnm._FilterDatabase" localSheetId="0" hidden="1">'价格汇总表（2024年12月版）26年6月30日起执行  '!$A$61:$N$61</definedName>
    <definedName name="_xlnm.Print_Titles" localSheetId="0">'价格汇总表（2024年12月版）26年6月30日起执行  '!$60:$61</definedName>
    <definedName name="_xlnm.Print_Titles" localSheetId="5">'市场调节价项目表（2024年12月版）26年10月31日修订版'!$3:$3</definedName>
    <definedName name="_xlnm.Print_Titles" localSheetId="7">'试行期内新增项目表（2024年12月版）26年10月31日修订'!$2:$2</definedName>
    <definedName name="Z_842D263F_0C77_4D69_921E_03F88575BF15_.wvu.Cols" localSheetId="0" hidden="1">#REF!</definedName>
    <definedName name="Z_842D263F_0C77_4D69_921E_03F88575BF15_.wvu.FilterData" localSheetId="0" hidden="1">'价格汇总表（2024年12月版）26年6月30日起执行  '!$A$61:$L$4257</definedName>
    <definedName name="Z_842D263F_0C77_4D69_921E_03F88575BF15_.wvu.PrintTitles" localSheetId="0" hidden="1">'价格汇总表（2024年12月版）26年6月30日起执行  '!$60:$61</definedName>
    <definedName name="Z_B99B36D4_B69B_4D07_8D17_F3C556EFFEA7_.wvu.FilterData" localSheetId="0" hidden="1">'价格汇总表（2024年12月版）26年6月30日起执行  '!$A$60:$L$60</definedName>
    <definedName name="Z_B99B36D4_B69B_4D07_8D17_F3C556EFFEA7_.wvu.PrintTitles" localSheetId="0" hidden="1">'价格汇总表（2024年12月版）26年6月30日起执行  '!$60:$61</definedName>
    <definedName name="Z_CE2C0B95_923C_4062_9E4D_82E0720C92A7_.wvu.Cols" localSheetId="0" hidden="1">#REF!</definedName>
    <definedName name="Z_CE2C0B95_923C_4062_9E4D_82E0720C92A7_.wvu.FilterData" localSheetId="0" hidden="1">'价格汇总表（2024年12月版）26年6月30日起执行  '!$A$61:$L$4257</definedName>
    <definedName name="Z_CE2C0B95_923C_4062_9E4D_82E0720C92A7_.wvu.PrintTitles" localSheetId="0" hidden="1">'价格汇总表（2024年12月版）26年6月30日起执行  '!$60:$61</definedName>
    <definedName name="_xlnm._FilterDatabase" localSheetId="2" hidden="1">湛江市公立医疗机构医疗服务项目价格汇总表26年6月30日起执行!$N$1:$O$2935</definedName>
    <definedName name="_xlnm.Print_Area" localSheetId="2">#REF!</definedName>
    <definedName name="_xlnm.Print_Titles" localSheetId="2">#REF!</definedName>
    <definedName name="_xlnm.Print_Titles" localSheetId="1">'价格汇总表（2024年12月版）26年10月31日修订痕迹版'!$60:$61</definedName>
    <definedName name="Z_842D263F_0C77_4D69_921E_03F88575BF15_.wvu.Cols" localSheetId="1" hidden="1">#REF!</definedName>
    <definedName name="Z_842D263F_0C77_4D69_921E_03F88575BF15_.wvu.FilterData" localSheetId="1" hidden="1">'价格汇总表（2024年12月版）26年10月31日修订痕迹版'!$A$61:$L$4257</definedName>
    <definedName name="Z_842D263F_0C77_4D69_921E_03F88575BF15_.wvu.PrintTitles" localSheetId="1" hidden="1">'价格汇总表（2024年12月版）26年10月31日修订痕迹版'!$60:$61</definedName>
    <definedName name="Z_B99B36D4_B69B_4D07_8D17_F3C556EFFEA7_.wvu.FilterData" localSheetId="1" hidden="1">'价格汇总表（2024年12月版）26年10月31日修订痕迹版'!$A$60:$L$60</definedName>
    <definedName name="Z_B99B36D4_B69B_4D07_8D17_F3C556EFFEA7_.wvu.PrintTitles" localSheetId="1" hidden="1">'价格汇总表（2024年12月版）26年10月31日修订痕迹版'!$60:$61</definedName>
    <definedName name="Z_CE2C0B95_923C_4062_9E4D_82E0720C92A7_.wvu.Cols" localSheetId="1" hidden="1">#REF!</definedName>
    <definedName name="Z_CE2C0B95_923C_4062_9E4D_82E0720C92A7_.wvu.FilterData" localSheetId="1" hidden="1">'价格汇总表（2024年12月版）26年10月31日修订痕迹版'!$A$61:$L$4257</definedName>
    <definedName name="Z_CE2C0B95_923C_4062_9E4D_82E0720C92A7_.wvu.PrintTitles" localSheetId="1" hidden="1">'价格汇总表（2024年12月版）26年10月31日修订痕迹版'!$60:$61</definedName>
    <definedName name="_xlnm.Print_Area" localSheetId="3">#REF!</definedName>
    <definedName name="_xlnm.Print_Titles" localSheetId="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<sst xmlns="http://schemas.openxmlformats.org/spreadsheetml/2006/main" count="70962" uniqueCount="17169">
  <si>
    <t>附件5</t>
  </si>
  <si>
    <t>湛江市公立医疗机构基本医疗服务项目价格汇总表（2024年12月版）                                                           〔含六岁（含）以下儿童605项加收带E项目〕</t>
  </si>
  <si>
    <t>使用说明：</t>
  </si>
  <si>
    <t xml:space="preserve">                                                                      </t>
  </si>
  <si>
    <t xml:space="preserve">    《湛江市公立医疗机构基本医疗服务项目价格汇总表》是我市经卫健部门评定的各等级公立医疗机构的最高限价。
其中：
    1. 三甲价是我市三级甲等公立医疗机构的最高限价；
    2. 三乙价是我市三级乙等公立医疗机构的最高限价；
    3. 二甲价是我市二级甲等公立医疗机构的最高限价；
    4. 二乙价是我市二级乙等公立医疗机构的最高限价；
    5. 一级价是我市一级甲等和其他公立医疗机构的最高限价。
    不同档次的公立医疗机构在不超过规定的价格范围内，自主确定具体的基本医疗服务项目的价格。
    项目编码后加“E”是列入《湛江市医疗保障局关于调整湛江市公立医疗机构儿科医疗服务项目加收政策的通知》（湛医保〔2024〕21号）六岁（含）以下儿童加收项目，同步修订为605项。</t>
  </si>
  <si>
    <t>一、项目分类</t>
  </si>
  <si>
    <t xml:space="preserve"> </t>
  </si>
  <si>
    <t xml:space="preserve">   《湛江市公立医疗机构基本医疗服务项目价格汇总表》所列医疗服务价格项目采用五级分类法。其中第一级分为综合医疗服务类、医技诊疗类、临床诊疗类、中医及民族医诊疗类。每类下可设第二至四级分类，第五级为医疗服务价格终极项目。其中临床诊疗类中“临床各系统诊疗”和“手术治疗”两类参照国际疾病分类（ICD-9-CM）的分类格式，按解剖部位从上至下，由近端到远端，由浅层到深层原则排序。
    项目分类的基本框架举例如下：</t>
  </si>
  <si>
    <t>医疗服务价格项目</t>
  </si>
  <si>
    <t>二、医疗服务价格项目要素</t>
  </si>
  <si>
    <t xml:space="preserve">    每项医疗服务价格项目设“财务分类”、“编码”、“项目名称”、“项目内涵”、“除外内容”、“计价单位”、“价格”和“说明”八个要素。
    1. 财务分类
财务分类是根据财政部和卫生健康委颁布的《医院财务制度》规定的医疗收入项目类别确定的，财务分类码采用大写英文字母，其中： B为床位费、C为诊查费、D为检查费、E为治疗费、F为护理费、G为手术费、H为化验费、I为其他费。
    2. 项目编码
项目编码采用顺序码，主项目设为9位。从左至右第1位为一级分类码，第2位为二级分类码，第   3－4位为三级分类码，第5－6位为四级分类码，第7位之后为项目顺序码。以全国统一的9位编码为基础，采用9+N位编码管理，每一个编码对应一个项目。部分类别项目因分类简单，无第三、四级分类，分类编码记为“00”。
市场调节价医疗服务价格项目，医疗机构可根据成本等情况制定不同的价格标准，收费编码应在省医保局公布同一项目编码后用“/1、/2...”顺延编号。
    3. 项目名称
为中文标准名称，部分项目名称中在括号内列出西文名称或缩写。市场调节价医疗服务价格项目如顺延编码，收费项目名称可加后缀“（如部位、方法等）”进行区分。</t>
  </si>
  <si>
    <t xml:space="preserve">    4. 项目内涵
用于规范项目的服务范围、内容、方式和手段。项目内涵使用“含”、“指”、“不含”三个专用名词进行界定：
    ⑴ 含：表示在医疗服务项目中应当提供的服务内容，这些服务内容不得单独分解收费。但在特殊情况下，由于患者病情需要只提供其中部分服务内容,也按此项标准计价。
    ⑵指：在“指”后面所列的内容，指完成该诊疗项目的不同方法，或该诊疗项目的适用范围。如无特别说明，不得重复计费。
    ⑶不含：在“不含”后面所列的服务内容可单独计价。
    5. 除外内容
指在医疗服务项目中需要另行收费的医用耗材和组织器官移植的供体等。
    6. 计价单位
指提供该项目服务时的基本计价方式。
    7. 价格
指完成该项目服务可以收取的费用，为各地市公立医疗机构医疗服务政府指导价。
    8. 说明
指本项目在定价时需要特殊说明的相关事宜。</t>
  </si>
  <si>
    <t>三、关于项目查找的说明</t>
  </si>
  <si>
    <t xml:space="preserve">    1. 多科室共同使用的项目统一归入综合医疗服务类。
    2. 临床各系统诊疗类和手术治疗类项目不按临床科室列项，请参照国际疾病分类顺序，按照相应的解剖系统和部位查找。
    3. 两个以上医技科室均可开展的医技诊疗项目，查找时请注意医技诊疗类的说明。
    4. 开展医保部门公布项目未覆盖的新医疗技术或新医疗活动需要收费，请按照管理权限和规定申请立项。</t>
  </si>
  <si>
    <t>四、需要说明的几点问题</t>
  </si>
  <si>
    <t xml:space="preserve">    1. 在同一服务内容中，《基本医疗服务项目价格》不以设备、试剂的型号和产地分别立项。
    2. 提供各项医疗服务必须按医嘱要求或护理记录进行，无医嘱要求或护理记录的服务项目不得收费。
    3. 监护（监测）收费必须提供监护（监测）记录、监护（监测）结论报告等依据。
    4. 收取各类片费、图文报告费，必须向患者提供胶片（图片）或图文报告，用于教学目的或医院存档目的的胶片（图片）和图文报告不得向患者收费。
    5. “除外内容”和“说明”中未明确规定可另外计费的医疗器械、一次性医用消耗材料等，一律不得另外收费；患者需使用“除外内容”中列明的需另外计费的特殊医用消耗材料时，医疗机构应事先征得患者或家属同意，未经患者或家属同意的，不得收费。
    6. “项目内涵”中未注明“含药物”的，药物可另行收费。
    7. 所有医疗服务项目收费需符合卫生管理规定及具备相关资质。
    8. 因操作失误、仪器性能差错等原因，导致需要重新检查、检验及治疗的，一律不得向患者另行收费。</t>
  </si>
  <si>
    <t>湛江市公立医疗机构基本医疗服务项目价格汇总表</t>
  </si>
  <si>
    <t>一、综合医疗服务类</t>
  </si>
  <si>
    <t>本类说明：</t>
  </si>
  <si>
    <t>1.本类包括一般医疗服务、一般检查治疗、社区卫生及预防保健项目和其它医疗服务项目，本类编码为100000000。</t>
  </si>
  <si>
    <t>2.有下列情况之一者不另收诊查费：①由医生指定在医院内换号诊断；②取化验及各种检查结果；③病人一次门诊医生开多张处方，多种检查，多次治疗单，检查治疗科室不得要求病人另交纳诊查费。</t>
  </si>
  <si>
    <t>3.多科室共同使用的医疗服务项目列入本类之中，如护理、抢救、注射、换药等等。</t>
  </si>
  <si>
    <t>4.患者结算时，门诊医药费用清单和住院病人医药费用明细清单不得另外收费。</t>
  </si>
  <si>
    <t>5.门诊拆线不得另收诊查费。</t>
  </si>
  <si>
    <t>6.门诊患者因病情需要，在院外使用的一次性材料（碘伏帽、胰岛素注射针头、造瘘管、造口袋、鼻饲管、导尿管、尿袋）可以外带并收费。</t>
  </si>
  <si>
    <t>财务分类</t>
  </si>
  <si>
    <t>编码</t>
  </si>
  <si>
    <t>项目名称</t>
  </si>
  <si>
    <t>项目内涵</t>
  </si>
  <si>
    <t>除外内容</t>
  </si>
  <si>
    <t>计价单位</t>
  </si>
  <si>
    <t>说明</t>
  </si>
  <si>
    <t>价格</t>
  </si>
  <si>
    <t>三甲</t>
  </si>
  <si>
    <t>三乙</t>
  </si>
  <si>
    <t>二甲</t>
  </si>
  <si>
    <t>二乙</t>
  </si>
  <si>
    <t>一级</t>
  </si>
  <si>
    <t>E</t>
  </si>
  <si>
    <t>3.急诊监护费</t>
  </si>
  <si>
    <t>H</t>
  </si>
  <si>
    <t>111100003S</t>
  </si>
  <si>
    <t>药物基因多态性检测</t>
  </si>
  <si>
    <t>指用各种方法检测，包括但不仅限于：CYP2C9、CYP2C19、CYP2D6、CYP3A4、VKORC1、SLCO1B1、ApoE、 MTHFR、ALDH2、ADRB1、AGTR1、ACE等归属于化学药物用药指导的相关基因。出具用药建议报告。仅限于非全基因组测序。</t>
  </si>
  <si>
    <t>每位点</t>
  </si>
  <si>
    <t>计价最高不超过7个位点。</t>
  </si>
  <si>
    <t>(二)一般检查治疗</t>
  </si>
  <si>
    <t>F</t>
  </si>
  <si>
    <t>吸痰护理</t>
  </si>
  <si>
    <t>含叩背、吸痰；不含雾化吸入。</t>
  </si>
  <si>
    <t>一次性吸痰管、一次性吸引瓶内胆、一次性引流管</t>
  </si>
  <si>
    <t>次</t>
  </si>
  <si>
    <t>每日收费不超过24次。</t>
  </si>
  <si>
    <t>机械辅助排痰</t>
  </si>
  <si>
    <t>指无力自主排痰的机械振动辅助治疗。</t>
  </si>
  <si>
    <t>每天收费不超过3次。</t>
  </si>
  <si>
    <t>120100015E</t>
  </si>
  <si>
    <t/>
  </si>
  <si>
    <t>六岁（含）以下儿童加收项目</t>
  </si>
  <si>
    <t>3.氧气吸入</t>
  </si>
  <si>
    <t>氧气吸入</t>
  </si>
  <si>
    <t>一次性鼻导管、鼻塞、面罩</t>
  </si>
  <si>
    <t>小时</t>
  </si>
  <si>
    <t>120300001-1</t>
  </si>
  <si>
    <t>低流量给氧</t>
  </si>
  <si>
    <t>120300001-2</t>
  </si>
  <si>
    <t>中流量给氧</t>
  </si>
  <si>
    <t>120300001-3</t>
  </si>
  <si>
    <t>高流量给氧</t>
  </si>
  <si>
    <t>120300001-4</t>
  </si>
  <si>
    <t>氧气创面治疗</t>
  </si>
  <si>
    <t>120300001-5</t>
  </si>
  <si>
    <t>加压给氧加收</t>
  </si>
  <si>
    <t>120300002S</t>
  </si>
  <si>
    <t>高流量氧疗</t>
  </si>
  <si>
    <t xml:space="preserve">指使用空氧混合装置持续为患者提供一定流量（&gt;30L/min）、加温湿化的呼吸气体，对氧合指数&lt;300mmHg的重症患者进行治疗。   </t>
  </si>
  <si>
    <t>呼吸管路、导管、面罩、接头</t>
  </si>
  <si>
    <t>不得与310603 辅助呼吸类项目同时收费。</t>
  </si>
  <si>
    <t>4.注射</t>
  </si>
  <si>
    <t>含用药指导与观察、药物的配置。</t>
  </si>
  <si>
    <t>各类一次性输液器、过滤器、注射器、真空采血器（含一次性采血针、真空管）、胰岛素专用注射器、三通管、延长管、留置针、留置导管、肝素帽、化疗泵、胰岛素专用针头</t>
  </si>
  <si>
    <t>120400000-1</t>
  </si>
  <si>
    <t>注射加收(使用微量泵或输液泵)</t>
  </si>
  <si>
    <t>每小时/组</t>
  </si>
  <si>
    <t>肌肉注射</t>
  </si>
  <si>
    <t>120400001-1</t>
  </si>
  <si>
    <t>皮下注射</t>
  </si>
  <si>
    <t>120400001-2</t>
  </si>
  <si>
    <t>皮内注射</t>
  </si>
  <si>
    <t>静脉注射</t>
  </si>
  <si>
    <t>留置静脉针使用透明敷贴另收。</t>
  </si>
  <si>
    <t>120400002E</t>
  </si>
  <si>
    <t>120400002-1</t>
  </si>
  <si>
    <t>静脉采血</t>
  </si>
  <si>
    <t>120400002-1E</t>
  </si>
  <si>
    <t>G</t>
  </si>
  <si>
    <t>心内注射</t>
  </si>
  <si>
    <t>动脉加压注射</t>
  </si>
  <si>
    <t>120400004-1</t>
  </si>
  <si>
    <t>动脉采血</t>
  </si>
  <si>
    <t>120400004-1E</t>
  </si>
  <si>
    <t>皮下输液</t>
  </si>
  <si>
    <t>暂不定价</t>
  </si>
  <si>
    <t>静脉输液</t>
  </si>
  <si>
    <t>指从核对、配药、穿刺、滴注、中途接瓶（袋）至拔针（留置针分离）结束的服务全过程。</t>
  </si>
  <si>
    <t>组</t>
  </si>
  <si>
    <t>120400006-1</t>
  </si>
  <si>
    <t>住院静脉输液</t>
  </si>
  <si>
    <t>120400006-1E</t>
  </si>
  <si>
    <t>120400006-1/1</t>
  </si>
  <si>
    <t>住院输血</t>
  </si>
  <si>
    <t>120400006-1/1E</t>
  </si>
  <si>
    <t>120400006-2</t>
  </si>
  <si>
    <t>门诊静脉输液</t>
  </si>
  <si>
    <t>120400006-2E</t>
  </si>
  <si>
    <t>120400006-2/1</t>
  </si>
  <si>
    <t>门诊输血</t>
  </si>
  <si>
    <t>120400006-2/1E</t>
  </si>
  <si>
    <t>120400006-3</t>
  </si>
  <si>
    <t>静脉连续输液(第二组及以上)</t>
  </si>
  <si>
    <t>120400006-4</t>
  </si>
  <si>
    <t>持续化学药物治疗</t>
  </si>
  <si>
    <t>指电脑控制多种药物时辰化疗。</t>
  </si>
  <si>
    <t>日</t>
  </si>
  <si>
    <t>120400006-5</t>
  </si>
  <si>
    <t>骨髓腔内输液</t>
  </si>
  <si>
    <t>指骨髓腔内的输液、输血，不含骨髓穿刺。</t>
  </si>
  <si>
    <t>小儿头皮静脉输液</t>
  </si>
  <si>
    <t>120400007-1</t>
  </si>
  <si>
    <t>小儿头皮静脉连续输液(第二组及以上)</t>
  </si>
  <si>
    <t>120400008</t>
  </si>
  <si>
    <t>肠内营养液配置</t>
  </si>
  <si>
    <t>营养袋</t>
  </si>
  <si>
    <t>瓶/袋</t>
  </si>
  <si>
    <t>静脉切开置管术</t>
  </si>
  <si>
    <t>120400009E</t>
  </si>
  <si>
    <t>静脉穿刺置管术</t>
  </si>
  <si>
    <t>指使用PICC导管进行的外周静脉穿刺。</t>
  </si>
  <si>
    <t>导管、血管鞘</t>
  </si>
  <si>
    <t>120400010E</t>
  </si>
  <si>
    <t>中心静脉穿刺置管术</t>
  </si>
  <si>
    <t>中心静脉套件、测压套件、透明敷贴</t>
  </si>
  <si>
    <t>120400011-1</t>
  </si>
  <si>
    <t>120400011-1E</t>
  </si>
  <si>
    <t>120400011-2</t>
  </si>
  <si>
    <t>中心静脉测压</t>
  </si>
  <si>
    <t>120400011-2E</t>
  </si>
  <si>
    <t>120400011-3</t>
  </si>
  <si>
    <t>深静脉穿刺置管术</t>
  </si>
  <si>
    <t>120400011-3E</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</si>
  <si>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</si>
  <si>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</si>
  <si>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</si>
  <si>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</si>
  <si>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</si>
  <si>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</si>
  <si>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</si>
  <si>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</si>
  <si>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指在符合静脉营养药物配置管理规定，有严格消毒隔离措施的中心配置间或普通药物配制间里进行全静脉营养液配置。</t>
  </si>
  <si>
    <t>120400013-3</t>
  </si>
  <si>
    <t>其他静脉药物配置</t>
  </si>
  <si>
    <t>指在符合静脉药物集中配置管理规定、有严格消毒隔离措施的中心配置间里进行静脉药物配置。</t>
  </si>
  <si>
    <t>120400014S</t>
  </si>
  <si>
    <t>百级静脉用药药物调配</t>
  </si>
  <si>
    <t>指在超净配药装置内创建局部密闭百级洁净环境，使用无菌溶药器进行配药。含一次性使用无菌无芯杆溶药器带针。</t>
  </si>
  <si>
    <t>5.清创缝合</t>
  </si>
  <si>
    <t>含敷料。</t>
  </si>
  <si>
    <t>清创缝合(大)</t>
  </si>
  <si>
    <t>缝合11针以上。</t>
  </si>
  <si>
    <t>120500001E</t>
  </si>
  <si>
    <t>120500001-1</t>
  </si>
  <si>
    <t>术后创口二期缝合术(大)</t>
  </si>
  <si>
    <t>120500001-1E</t>
  </si>
  <si>
    <t>120500001-2</t>
  </si>
  <si>
    <t>清创不缝合(大)</t>
  </si>
  <si>
    <t>伤口长度大于10厘米。</t>
  </si>
  <si>
    <t>120500001-2E</t>
  </si>
  <si>
    <t>清创缝合(中)</t>
  </si>
  <si>
    <t>缝合6-10针。</t>
  </si>
  <si>
    <t>120500002E</t>
  </si>
  <si>
    <t>120500002-1</t>
  </si>
  <si>
    <t>术后创口二期缝合术(中)</t>
  </si>
  <si>
    <t>120500002-1E</t>
  </si>
  <si>
    <t>120500002-2</t>
  </si>
  <si>
    <t>清创不缝合(中)</t>
  </si>
  <si>
    <t>伤口长度5-10（含）厘米。</t>
  </si>
  <si>
    <t>120500002-2E</t>
  </si>
  <si>
    <t>清创缝合(小)</t>
  </si>
  <si>
    <t>缝合1-5针。</t>
  </si>
  <si>
    <t>120500003E</t>
  </si>
  <si>
    <t>120500003-1</t>
  </si>
  <si>
    <t>术后创口二期缝合术(小)</t>
  </si>
  <si>
    <t>120500003-1E</t>
  </si>
  <si>
    <t>120500003-2</t>
  </si>
  <si>
    <t>清创不缝合(小)</t>
  </si>
  <si>
    <t>伤口长度小于等于5厘米。</t>
  </si>
  <si>
    <t>120500003-2E</t>
  </si>
  <si>
    <t>120500004S</t>
  </si>
  <si>
    <t>超声清创术</t>
  </si>
  <si>
    <t>指超声清创机清创，含清创后创面包扎。</t>
  </si>
  <si>
    <r>
      <rPr>
        <sz val="9"/>
        <rFont val="宋体"/>
        <charset val="134"/>
      </rPr>
      <t>10cm</t>
    </r>
    <r>
      <rPr>
        <vertAlign val="superscript"/>
        <sz val="9"/>
        <rFont val="宋体"/>
        <charset val="134"/>
      </rPr>
      <t>2</t>
    </r>
  </si>
  <si>
    <r>
      <rPr>
        <sz val="9"/>
        <rFont val="宋体"/>
        <charset val="134"/>
      </rPr>
      <t>不足10cm</t>
    </r>
    <r>
      <rPr>
        <vertAlign val="superscript"/>
        <sz val="9"/>
        <rFont val="宋体"/>
        <charset val="134"/>
      </rPr>
      <t>2</t>
    </r>
    <r>
      <rPr>
        <sz val="9"/>
        <rFont val="宋体"/>
        <charset val="134"/>
      </rPr>
      <t>按10cm</t>
    </r>
    <r>
      <rPr>
        <vertAlign val="superscript"/>
        <sz val="9"/>
        <rFont val="宋体"/>
        <charset val="134"/>
      </rPr>
      <t>2</t>
    </r>
    <r>
      <rPr>
        <sz val="9"/>
        <rFont val="宋体"/>
        <charset val="134"/>
      </rPr>
      <t>计价。</t>
    </r>
  </si>
  <si>
    <t>120500004S-1</t>
  </si>
  <si>
    <r>
      <rPr>
        <sz val="9"/>
        <rFont val="宋体"/>
        <charset val="134"/>
      </rPr>
      <t>超声清创术加收(超10cm</t>
    </r>
    <r>
      <rPr>
        <vertAlign val="superscript"/>
        <sz val="9"/>
        <rFont val="宋体"/>
        <charset val="134"/>
      </rPr>
      <t>2</t>
    </r>
    <r>
      <rPr>
        <sz val="9"/>
        <rFont val="宋体"/>
        <charset val="134"/>
      </rPr>
      <t>)</t>
    </r>
  </si>
  <si>
    <r>
      <rPr>
        <sz val="9"/>
        <rFont val="宋体"/>
        <charset val="134"/>
      </rPr>
      <t>1cm</t>
    </r>
    <r>
      <rPr>
        <vertAlign val="superscript"/>
        <sz val="9"/>
        <rFont val="宋体"/>
        <charset val="134"/>
      </rPr>
      <t>2</t>
    </r>
  </si>
  <si>
    <t>6.换药</t>
  </si>
  <si>
    <t>药物、引流管</t>
  </si>
  <si>
    <t>以缝合后的伤口面积为计价单位。伤口长度、宽度不足1cm的，均按1cm计算。</t>
  </si>
  <si>
    <t>换药(特大)</t>
  </si>
  <si>
    <t>创面50（不含）cm2以上或长度25（不含）cm以上。</t>
  </si>
  <si>
    <t>120600001E</t>
  </si>
  <si>
    <t>120600001-1</t>
  </si>
  <si>
    <t>门诊拆线(特大)</t>
  </si>
  <si>
    <t>120600001-2</t>
  </si>
  <si>
    <t>外擦药物治疗(特大)</t>
  </si>
  <si>
    <t>120600001-2E</t>
  </si>
  <si>
    <t>120600001-3</t>
  </si>
  <si>
    <t>外敷药物治疗(特大)</t>
  </si>
  <si>
    <t>120600001-3E</t>
  </si>
  <si>
    <t>120600001-4</t>
  </si>
  <si>
    <t>封包换药(特大)</t>
  </si>
  <si>
    <t>120600001-4E</t>
  </si>
  <si>
    <t>换药(大)</t>
  </si>
  <si>
    <r>
      <rPr>
        <sz val="9"/>
        <rFont val="宋体"/>
        <charset val="134"/>
      </rPr>
      <t>创面30（不含）-50（含）cm</t>
    </r>
    <r>
      <rPr>
        <vertAlign val="superscript"/>
        <sz val="9"/>
        <rFont val="宋体"/>
        <charset val="134"/>
      </rPr>
      <t>2</t>
    </r>
    <r>
      <rPr>
        <sz val="9"/>
        <rFont val="宋体"/>
        <charset val="134"/>
      </rPr>
      <t>或长度15（不含）-25（含）cm。</t>
    </r>
  </si>
  <si>
    <t>120600002E</t>
  </si>
  <si>
    <t>创面30（不含）-50（含）cm2或长度15（不含）-25（含）cm。</t>
  </si>
  <si>
    <t>120600002-1</t>
  </si>
  <si>
    <t>门诊拆线(大)</t>
  </si>
  <si>
    <t>120600002-2</t>
  </si>
  <si>
    <t>外擦药物治疗(大)</t>
  </si>
  <si>
    <t>120600002-2E</t>
  </si>
  <si>
    <t>120600002-3</t>
  </si>
  <si>
    <t>外敷药物治疗(大)</t>
  </si>
  <si>
    <t>120600002-3E</t>
  </si>
  <si>
    <t>120600002-4</t>
  </si>
  <si>
    <t>封包换药(大)</t>
  </si>
  <si>
    <t>120600002-4E</t>
  </si>
  <si>
    <t>换药(中)</t>
  </si>
  <si>
    <r>
      <rPr>
        <sz val="9"/>
        <rFont val="宋体"/>
        <charset val="134"/>
      </rPr>
      <t>创面15（不含）-30（含）cm</t>
    </r>
    <r>
      <rPr>
        <vertAlign val="superscript"/>
        <sz val="9"/>
        <rFont val="宋体"/>
        <charset val="134"/>
      </rPr>
      <t>2</t>
    </r>
    <r>
      <rPr>
        <sz val="9"/>
        <rFont val="宋体"/>
        <charset val="134"/>
      </rPr>
      <t xml:space="preserve"> 或长度10（不含）-15（含）cm。</t>
    </r>
  </si>
  <si>
    <t>120600003E</t>
  </si>
  <si>
    <t>创面15（不含）-30（含）cm2 或长度10（不含）-15（含）cm。</t>
  </si>
  <si>
    <t>120600003-1</t>
  </si>
  <si>
    <t>门诊拆线(中)</t>
  </si>
  <si>
    <t>120600003-2</t>
  </si>
  <si>
    <t>外擦药物治疗(中)</t>
  </si>
  <si>
    <t>120600003-2E</t>
  </si>
  <si>
    <t>120600003-3</t>
  </si>
  <si>
    <t>外敷药物治疗(中)</t>
  </si>
  <si>
    <t>120600003-3E</t>
  </si>
  <si>
    <t>120600003-4</t>
  </si>
  <si>
    <t>封包换药(中)</t>
  </si>
  <si>
    <t>120600003-4E</t>
  </si>
  <si>
    <t>换药(小)</t>
  </si>
  <si>
    <r>
      <rPr>
        <sz val="9"/>
        <rFont val="宋体"/>
        <charset val="134"/>
      </rPr>
      <t>创面15（含）cm</t>
    </r>
    <r>
      <rPr>
        <vertAlign val="superscript"/>
        <sz val="9"/>
        <rFont val="宋体"/>
        <charset val="134"/>
      </rPr>
      <t>2</t>
    </r>
    <r>
      <rPr>
        <sz val="9"/>
        <rFont val="宋体"/>
        <charset val="134"/>
      </rPr>
      <t>以下或长度10（含）cm以下。</t>
    </r>
  </si>
  <si>
    <t>120600004E</t>
  </si>
  <si>
    <t>创面15（含）cm2以下或长度10（含）cm以下。</t>
  </si>
  <si>
    <t>120600004-1</t>
  </si>
  <si>
    <t>门诊拆线(小)</t>
  </si>
  <si>
    <t>120600004-2</t>
  </si>
  <si>
    <t>外擦药物治疗(小)</t>
  </si>
  <si>
    <t>120600004-2E</t>
  </si>
  <si>
    <t>120600004-3</t>
  </si>
  <si>
    <t>外敷药物治疗(小)</t>
  </si>
  <si>
    <t>120600004-3E</t>
  </si>
  <si>
    <t>120600004-4</t>
  </si>
  <si>
    <t>封包换药(小)</t>
  </si>
  <si>
    <t>120600004-4E</t>
  </si>
  <si>
    <t>8.鼻饲管置管</t>
  </si>
  <si>
    <t>营养泵管</t>
  </si>
  <si>
    <t>鼻饲管置管</t>
  </si>
  <si>
    <t>药物和一次性胃肠管</t>
  </si>
  <si>
    <t>120800001-1</t>
  </si>
  <si>
    <t>120800001-1E</t>
  </si>
  <si>
    <t>120800001-2</t>
  </si>
  <si>
    <t>注食、注药、十二指肠灌注</t>
  </si>
  <si>
    <t>药物和一次性胃肠管、注食器、灌食器</t>
  </si>
  <si>
    <t>120800001-2E</t>
  </si>
  <si>
    <t>120800001-2/1</t>
  </si>
  <si>
    <t>注食、注药、十二指肠灌注加收(使用各种泵)</t>
  </si>
  <si>
    <t>每小时</t>
  </si>
  <si>
    <t>肠内营养治疗</t>
  </si>
  <si>
    <t>指经腹部造瘘置管或经鼻空肠置管，含肠内营养液配置。限不能进食的病人。</t>
  </si>
  <si>
    <t>120800002E</t>
  </si>
  <si>
    <t>120800002-1</t>
  </si>
  <si>
    <t>肠内营养治疗加收(使用各种泵)</t>
  </si>
  <si>
    <t>9.胃肠减压</t>
  </si>
  <si>
    <t>一次性吸引瓶（袋）</t>
  </si>
  <si>
    <t>胃肠减压</t>
  </si>
  <si>
    <t>含留置胃管抽胃液及间断减压。</t>
  </si>
  <si>
    <t>一次性胃管</t>
  </si>
  <si>
    <t>120900001E</t>
  </si>
  <si>
    <t>10.洗胃</t>
  </si>
  <si>
    <t>含插胃管及冲洗。</t>
  </si>
  <si>
    <t>药物、一次性胃管、一次性胃食道插管导引管</t>
  </si>
  <si>
    <t>洗胃</t>
  </si>
  <si>
    <t>121000001E</t>
  </si>
  <si>
    <t>121000001-1</t>
  </si>
  <si>
    <t>洗胃机洗胃</t>
  </si>
  <si>
    <t>11.物理降温</t>
  </si>
  <si>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</si>
  <si>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</si>
  <si>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</si>
  <si>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</si>
  <si>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</si>
  <si>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</si>
  <si>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</si>
  <si>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</si>
  <si>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</si>
  <si>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</si>
  <si>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</si>
  <si>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</si>
  <si>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</si>
  <si>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t>12.坐浴</t>
  </si>
  <si>
    <t>坐浴</t>
  </si>
  <si>
    <t>药物</t>
  </si>
  <si>
    <t>13.冷热湿敷</t>
  </si>
  <si>
    <t>冷热湿敷</t>
  </si>
  <si>
    <t>15.灌肠</t>
  </si>
  <si>
    <t>灌肠</t>
  </si>
  <si>
    <t>121500001E</t>
  </si>
  <si>
    <t>121500001-1</t>
  </si>
  <si>
    <t>一般灌肠</t>
  </si>
  <si>
    <t>121500001-1E</t>
  </si>
  <si>
    <t>121500001-2</t>
  </si>
  <si>
    <t>保留灌肠</t>
  </si>
  <si>
    <t>121500001-2E</t>
  </si>
  <si>
    <t>121500001-3</t>
  </si>
  <si>
    <t>三通氧气灌肠</t>
  </si>
  <si>
    <t>清洁灌肠</t>
  </si>
  <si>
    <t>指经肛门清洁灌肠。</t>
  </si>
  <si>
    <t>121500002E</t>
  </si>
  <si>
    <t>121500002-1</t>
  </si>
  <si>
    <t>回流灌肠</t>
  </si>
  <si>
    <t>不得同时收取清洁灌肠费。</t>
  </si>
  <si>
    <t>121500002-1E</t>
  </si>
  <si>
    <t>16.导尿</t>
  </si>
  <si>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</si>
  <si>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</si>
  <si>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</si>
  <si>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</si>
  <si>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</si>
  <si>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</si>
  <si>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</si>
  <si>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</si>
  <si>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</si>
  <si>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</si>
  <si>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121600001-3E</t>
  </si>
  <si>
    <t>膀胱冲洗</t>
  </si>
  <si>
    <t>一次性膀胱冲洗材料</t>
  </si>
  <si>
    <t>持续膀胱冲洗</t>
  </si>
  <si>
    <t>一次性冲洗材料、冲洗液</t>
  </si>
  <si>
    <t>121600004-1</t>
  </si>
  <si>
    <t>持续腹腔冲洗</t>
  </si>
  <si>
    <t>17.肛管排气</t>
  </si>
  <si>
    <t>肛管排气</t>
  </si>
  <si>
    <t>121700001E</t>
  </si>
  <si>
    <t>D</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</si>
  <si>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</si>
  <si>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</si>
  <si>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</si>
  <si>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</si>
  <si>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</si>
  <si>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</si>
  <si>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</si>
  <si>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</si>
  <si>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</si>
  <si>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r>
      <rPr>
        <sz val="9"/>
        <rFont val="宋体"/>
        <charset val="134"/>
      </rPr>
      <t>创面400cm</t>
    </r>
    <r>
      <rPr>
        <vertAlign val="superscript"/>
        <sz val="9"/>
        <rFont val="宋体"/>
        <charset val="134"/>
      </rPr>
      <t>2</t>
    </r>
    <r>
      <rPr>
        <sz val="9"/>
        <rFont val="宋体"/>
        <charset val="134"/>
      </rPr>
      <t>（含）以上。</t>
    </r>
  </si>
  <si>
    <t>121800001S-2</t>
  </si>
  <si>
    <t>大型伤口负压辅助愈合治疗</t>
  </si>
  <si>
    <r>
      <rPr>
        <sz val="9"/>
        <rFont val="宋体"/>
        <charset val="134"/>
      </rPr>
      <t>创面200cm</t>
    </r>
    <r>
      <rPr>
        <vertAlign val="superscript"/>
        <sz val="9"/>
        <rFont val="宋体"/>
        <charset val="134"/>
      </rPr>
      <t>2</t>
    </r>
    <r>
      <rPr>
        <sz val="9"/>
        <rFont val="宋体"/>
        <charset val="134"/>
      </rPr>
      <t>（含）-400cm</t>
    </r>
    <r>
      <rPr>
        <vertAlign val="superscript"/>
        <sz val="9"/>
        <rFont val="宋体"/>
        <charset val="134"/>
      </rPr>
      <t>2</t>
    </r>
    <r>
      <rPr>
        <sz val="9"/>
        <rFont val="宋体"/>
        <charset val="134"/>
      </rPr>
      <t>。</t>
    </r>
  </si>
  <si>
    <t>121800001S-2E</t>
  </si>
  <si>
    <t>创面200cm2（含）-400cm2。</t>
  </si>
  <si>
    <t>121800001S-3</t>
  </si>
  <si>
    <t>中型伤口负压辅助愈合治疗</t>
  </si>
  <si>
    <r>
      <rPr>
        <sz val="9"/>
        <rFont val="宋体"/>
        <charset val="134"/>
      </rPr>
      <t>创面100cm</t>
    </r>
    <r>
      <rPr>
        <vertAlign val="superscript"/>
        <sz val="9"/>
        <rFont val="宋体"/>
        <charset val="134"/>
      </rPr>
      <t>2</t>
    </r>
    <r>
      <rPr>
        <sz val="9"/>
        <rFont val="宋体"/>
        <charset val="134"/>
      </rPr>
      <t>（含）-200cm</t>
    </r>
    <r>
      <rPr>
        <vertAlign val="superscript"/>
        <sz val="9"/>
        <rFont val="宋体"/>
        <charset val="134"/>
      </rPr>
      <t>2</t>
    </r>
    <r>
      <rPr>
        <sz val="9"/>
        <rFont val="宋体"/>
        <charset val="134"/>
      </rPr>
      <t>。</t>
    </r>
  </si>
  <si>
    <t>121800001S-3E</t>
  </si>
  <si>
    <t>创面100cm2（含）-200cm2。</t>
  </si>
  <si>
    <t>121800001S-4</t>
  </si>
  <si>
    <t>小型伤口负压辅助愈合治疗</t>
  </si>
  <si>
    <r>
      <rPr>
        <sz val="9"/>
        <rFont val="宋体"/>
        <charset val="134"/>
      </rPr>
      <t>创面100cm</t>
    </r>
    <r>
      <rPr>
        <vertAlign val="superscript"/>
        <sz val="9"/>
        <rFont val="宋体"/>
        <charset val="134"/>
      </rPr>
      <t>2</t>
    </r>
    <r>
      <rPr>
        <sz val="9"/>
        <rFont val="宋体"/>
        <charset val="134"/>
      </rPr>
      <t>以下。</t>
    </r>
  </si>
  <si>
    <t>121800001S-4E</t>
  </si>
  <si>
    <t>创面100cm2以下。</t>
  </si>
  <si>
    <t>121900001S</t>
  </si>
  <si>
    <t>皮下气肿穿刺排气</t>
  </si>
  <si>
    <t>对存在皮下气肿的患者进行经皮穿刺排气。</t>
  </si>
  <si>
    <t>121900003S</t>
  </si>
  <si>
    <t>经膀胱腹腔内压力测定</t>
  </si>
  <si>
    <t>通过测量膀胱内压力间接反映腹腔内压力。</t>
  </si>
  <si>
    <t>每天收费不超过1次。</t>
  </si>
  <si>
    <t>121900004S</t>
  </si>
  <si>
    <t>膀胱容量测定</t>
  </si>
  <si>
    <t>指通过导尿管排空膀胱后，向膀胱内注入液体，测定膀胱容量。不含导尿。</t>
  </si>
  <si>
    <t>121900005S</t>
  </si>
  <si>
    <t>淋巴水肿综合治疗</t>
  </si>
  <si>
    <t>指对淋巴水肿进行系统性的评估，通过对经络、浅表淋巴管的手法引流，再配合缠缚等综合治疗达到促进淋巴液回流、减轻肿胀的目的。</t>
  </si>
  <si>
    <t>I</t>
  </si>
  <si>
    <t>130900003S</t>
  </si>
  <si>
    <t>优生遗传咨询</t>
  </si>
  <si>
    <t>半小时</t>
  </si>
  <si>
    <t>不得少于半小时，住院病人不得收取。</t>
  </si>
  <si>
    <t>(四)其他医疗服务项目</t>
  </si>
  <si>
    <t>1.尸体料理</t>
  </si>
  <si>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</si>
  <si>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</si>
  <si>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</si>
  <si>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</si>
  <si>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</si>
  <si>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</si>
  <si>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</si>
  <si>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</si>
  <si>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</si>
  <si>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</si>
  <si>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</si>
  <si>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</si>
  <si>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</si>
  <si>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t>二、医 技 诊 疗 类</t>
  </si>
  <si>
    <t>1.医技诊疗类包括医学影像、超声检查、核医学、放射治疗 、检验、血型与配血、病理检查，7个二级分类，总分类码为2，二级分类码为21—27。</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</si>
  <si>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</si>
  <si>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</si>
  <si>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</si>
  <si>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</si>
  <si>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</si>
  <si>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t>7.检验类项目均以检查目的立项。因许多检验项目可用成本差异悬殊的多种技术方法实现，本价格项目将成本差异悬殊的技术方法分别定价。</t>
  </si>
  <si>
    <t>8.X线摄影中未列入尺寸的X线片,可比照相近尺寸X线片，介于两个尺寸之间的，按较小的尺寸计费。</t>
  </si>
  <si>
    <t>9.因操作失误及仪器性能差错等原因，需要重新检查或检验的项目，一律不得再向患者另行收费。</t>
  </si>
  <si>
    <t>10.未取得国家或省大型医用设备配置许可证的大型医用设备不得收取检查和治疗费。</t>
  </si>
  <si>
    <t>11.病理学诊断和实验室诊断类项目，项目名称、内涵、说明未列的样本类型，符合卫生行政主管部门相关管理规定的，可按照相应项目价格执行，不受项目名称和内涵样本类型限制。</t>
  </si>
  <si>
    <t>C型臂术中透视</t>
  </si>
  <si>
    <t>含透视下定位。</t>
  </si>
  <si>
    <t>210101004-1</t>
  </si>
  <si>
    <t>C型臂术中透视(使用影像增强器或电视屏)</t>
  </si>
  <si>
    <t>非血管介入临床操作数字减影(DSA)引导</t>
  </si>
  <si>
    <t>临床操作的磁共振引导</t>
  </si>
  <si>
    <t>每半小时</t>
  </si>
  <si>
    <t>临床操作的CT引导</t>
  </si>
  <si>
    <t>5.其他</t>
  </si>
  <si>
    <t>红外热像检查</t>
  </si>
  <si>
    <t>每部位</t>
  </si>
  <si>
    <t>210500001-1</t>
  </si>
  <si>
    <t>远红外热断层检查</t>
  </si>
  <si>
    <t>红外线乳腺检查</t>
  </si>
  <si>
    <t>单侧</t>
  </si>
  <si>
    <t>临床操作的A超引导</t>
  </si>
  <si>
    <t>临床操作的B超引导</t>
  </si>
  <si>
    <t>不可同时收取超声检查费。</t>
  </si>
  <si>
    <t>临床操作的腔内B超引导</t>
  </si>
  <si>
    <t>临床操作的彩色多普勒超声引导</t>
  </si>
  <si>
    <t>骨密度测定</t>
  </si>
  <si>
    <t>人次</t>
  </si>
  <si>
    <t>230200055-1</t>
  </si>
  <si>
    <t>单光子骨密度测定</t>
  </si>
  <si>
    <t>230200055-2</t>
  </si>
  <si>
    <t>双光子或X线能量骨密度测定</t>
  </si>
  <si>
    <t>7.其他</t>
  </si>
  <si>
    <t>深部热疗</t>
  </si>
  <si>
    <t>指超声或电磁波等热疗。</t>
  </si>
  <si>
    <t>240700001-1</t>
  </si>
  <si>
    <t>深部热疗加收(内生场热疗)</t>
  </si>
  <si>
    <t>高强度超声聚焦刀治疗</t>
  </si>
  <si>
    <r>
      <rPr>
        <sz val="9"/>
        <color theme="1"/>
        <rFont val="宋体"/>
        <charset val="134"/>
      </rPr>
      <t>指使用焦域声强5000W/cm</t>
    </r>
    <r>
      <rPr>
        <vertAlign val="superscript"/>
        <sz val="9"/>
        <color theme="1"/>
        <rFont val="宋体"/>
        <charset val="134"/>
      </rPr>
      <t>2</t>
    </r>
    <r>
      <rPr>
        <sz val="9"/>
        <color theme="1"/>
        <rFont val="宋体"/>
        <charset val="134"/>
      </rPr>
      <t>以下高强度超声聚焦设备对实体性肿瘤的疗程损毁性消融治疗:含术中超声监控。</t>
    </r>
  </si>
  <si>
    <t>同一病灶按实际治疗次数计收，超过5次的，最高按5次计收。</t>
  </si>
  <si>
    <t>240700002-1</t>
  </si>
  <si>
    <t>高强度聚焦超声热消融肿瘤刀治疗</t>
  </si>
  <si>
    <r>
      <rPr>
        <sz val="9"/>
        <color theme="1"/>
        <rFont val="宋体"/>
        <charset val="134"/>
      </rPr>
      <t>指使用焦域声强5000W/cm</t>
    </r>
    <r>
      <rPr>
        <vertAlign val="superscript"/>
        <sz val="9"/>
        <color theme="1"/>
        <rFont val="宋体"/>
        <charset val="134"/>
      </rPr>
      <t>2</t>
    </r>
    <r>
      <rPr>
        <sz val="9"/>
        <color theme="1"/>
        <rFont val="宋体"/>
        <charset val="134"/>
      </rPr>
      <t>及以上高强度超声聚焦设备对实体性肿瘤的一次损毁性消融治疗:含术中超声监控。</t>
    </r>
  </si>
  <si>
    <t>同一病灶治疗按一次计收。</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</si>
  <si>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</si>
  <si>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</si>
  <si>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</si>
  <si>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</si>
  <si>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</si>
  <si>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</si>
  <si>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</si>
  <si>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</si>
  <si>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</si>
  <si>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</si>
  <si>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</si>
  <si>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</si>
  <si>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</si>
  <si>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(五)检验</t>
  </si>
  <si>
    <t>组合的检验项目超过8项的，各项目价格按80%计价。</t>
  </si>
  <si>
    <t>1.临床检验</t>
  </si>
  <si>
    <t>1.1 血液一般检查</t>
  </si>
  <si>
    <t>血红蛋白测定(Hb)</t>
  </si>
  <si>
    <t>项</t>
  </si>
  <si>
    <t>250101001-1</t>
  </si>
  <si>
    <t>血红蛋白测定(Hb)-手工法</t>
  </si>
  <si>
    <t>250101001-2</t>
  </si>
  <si>
    <r>
      <rPr>
        <sz val="9"/>
        <rFont val="宋体"/>
        <charset val="134"/>
      </rPr>
      <t>血红蛋白测定(Hb)-床旁</t>
    </r>
    <r>
      <rPr>
        <sz val="9"/>
        <color rgb="FF000000"/>
        <rFont val="宋体"/>
        <charset val="134"/>
      </rPr>
      <t>快速检测</t>
    </r>
  </si>
  <si>
    <t>红细胞计数(RBC)</t>
  </si>
  <si>
    <t>250101002-1</t>
  </si>
  <si>
    <t>红细胞计数(RBC)-手工法</t>
  </si>
  <si>
    <t>红细胞比积测定(HCT)</t>
  </si>
  <si>
    <t>250101003-1</t>
  </si>
  <si>
    <t>红细胞比积测定(HCT)-手工法</t>
  </si>
  <si>
    <t>网织红细胞计数(Ret)</t>
  </si>
  <si>
    <t>250101005-1</t>
  </si>
  <si>
    <t>网织红细胞计数(Ret)-镜检法</t>
  </si>
  <si>
    <t>250101005-2</t>
  </si>
  <si>
    <t>网织红细胞计数(Ret)-仪器法</t>
  </si>
  <si>
    <t>250101005-3</t>
  </si>
  <si>
    <t>网织红细胞计数(Ret)-流式细胞仪法</t>
  </si>
  <si>
    <t>嗜碱性点彩红细胞计数</t>
  </si>
  <si>
    <t>异常红细胞形态检查</t>
  </si>
  <si>
    <t>红细胞沉降率测定(ESR)</t>
  </si>
  <si>
    <t>250101008-1</t>
  </si>
  <si>
    <t>红细胞沉降率测定(ESR)-手工法</t>
  </si>
  <si>
    <t>白细胞计数(WBC)</t>
  </si>
  <si>
    <t>250101009-1</t>
  </si>
  <si>
    <t>白细胞计数(WBC)-手工法</t>
  </si>
  <si>
    <t>白细胞分类计数(DC)</t>
  </si>
  <si>
    <t>250101010-1</t>
  </si>
  <si>
    <t>白细胞分类计数(DC)-手工法</t>
  </si>
  <si>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</si>
  <si>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</si>
  <si>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</si>
  <si>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</si>
  <si>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</si>
  <si>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</si>
  <si>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</si>
  <si>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</si>
  <si>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</si>
  <si>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</si>
  <si>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</si>
  <si>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t>血小板计数-手工法</t>
  </si>
  <si>
    <t>血常规</t>
  </si>
  <si>
    <t>含全血细胞计数。</t>
  </si>
  <si>
    <t>250101015-1</t>
  </si>
  <si>
    <t>血常规-三分类</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</si>
  <si>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</si>
  <si>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</si>
  <si>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</si>
  <si>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</si>
  <si>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</si>
  <si>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</si>
  <si>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</si>
  <si>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</si>
  <si>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</si>
  <si>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</si>
  <si>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t>1.2尿液一般检查</t>
  </si>
  <si>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</si>
  <si>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</si>
  <si>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</si>
  <si>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</si>
  <si>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</si>
  <si>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</si>
  <si>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</si>
  <si>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</si>
  <si>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</si>
  <si>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</si>
  <si>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</si>
  <si>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</si>
  <si>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</si>
  <si>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</si>
  <si>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t>尿蛋白定量-手工比色法</t>
  </si>
  <si>
    <t>250102006-2</t>
  </si>
  <si>
    <t>尿蛋白定量-各种化学法</t>
  </si>
  <si>
    <t>250102006-3</t>
  </si>
  <si>
    <t>尿蛋白定量-免疫比浊法</t>
  </si>
  <si>
    <t>尿本-周氏蛋白定性检查</t>
  </si>
  <si>
    <t>250102007-1</t>
  </si>
  <si>
    <t>尿本-周氏蛋白定性检查-热沉淀法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</si>
  <si>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</si>
  <si>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</si>
  <si>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</si>
  <si>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</si>
  <si>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</si>
  <si>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</si>
  <si>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</si>
  <si>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</si>
  <si>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</si>
  <si>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</si>
  <si>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</si>
  <si>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</si>
  <si>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</si>
  <si>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</si>
  <si>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</si>
  <si>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</si>
  <si>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</si>
  <si>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尿妊娠试验</t>
  </si>
  <si>
    <t>250102021-1</t>
  </si>
  <si>
    <t>尿妊娠试验-乳胶凝集法</t>
  </si>
  <si>
    <t>250102021-2</t>
  </si>
  <si>
    <t>尿妊娠试验-酶免法</t>
  </si>
  <si>
    <t>250102021-3</t>
  </si>
  <si>
    <t>尿妊娠试验-金标法</t>
  </si>
  <si>
    <t>卵泡刺激素(LH)排卵预测</t>
  </si>
  <si>
    <t>尿沉渣镜检</t>
  </si>
  <si>
    <t>尿沉渣定量</t>
  </si>
  <si>
    <t>250102024-1</t>
  </si>
  <si>
    <t>尿沉渣定量-手工法</t>
  </si>
  <si>
    <t>250102024-2</t>
  </si>
  <si>
    <t>尿沉渣定量-尿沉渣分析仪</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</si>
  <si>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</si>
  <si>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</si>
  <si>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</si>
  <si>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</si>
  <si>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</si>
  <si>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</si>
  <si>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</si>
  <si>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</si>
  <si>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</si>
  <si>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</si>
  <si>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t>
  </si>
  <si>
    <t>指仪器法，8－11项 。</t>
  </si>
  <si>
    <t>24小时尿胱氨酸测定</t>
  </si>
  <si>
    <t>尿卟啉定量测定</t>
  </si>
  <si>
    <t>1.3 粪便检查</t>
  </si>
  <si>
    <t>粪便常规</t>
  </si>
  <si>
    <t>含外观、镜检。</t>
  </si>
  <si>
    <t>隐血试验</t>
  </si>
  <si>
    <t>指粪便、呕吐物、痰液、分泌物、脑脊液、胸腹水等体液。</t>
  </si>
  <si>
    <t>每项检测计价一次。</t>
  </si>
  <si>
    <t>250103002-1</t>
  </si>
  <si>
    <t>隐血试验-化学法</t>
  </si>
  <si>
    <t>250103002-2</t>
  </si>
  <si>
    <t>隐血试验-免疫法</t>
  </si>
  <si>
    <t>粪胆素检查</t>
  </si>
  <si>
    <t>粪便乳糖不耐受测定</t>
  </si>
  <si>
    <t>粪苏丹III染色检查</t>
  </si>
  <si>
    <t>粪便脂肪定量</t>
  </si>
  <si>
    <t>250103007S</t>
  </si>
  <si>
    <t>粪便乳铁蛋白检测</t>
  </si>
  <si>
    <t>指对粪便进行乳铁蛋白检测。</t>
  </si>
  <si>
    <t>250103008S</t>
  </si>
  <si>
    <t>钙卫蛋白检测</t>
  </si>
  <si>
    <t>指用免疫学方法，对各种临床标本，进行钙卫蛋白检测。</t>
  </si>
  <si>
    <t>1.4 体液与分泌物检查</t>
  </si>
  <si>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</si>
  <si>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</si>
  <si>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</si>
  <si>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</si>
  <si>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</si>
  <si>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</si>
  <si>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</si>
  <si>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</si>
  <si>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</si>
  <si>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</si>
  <si>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</si>
  <si>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</si>
  <si>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</si>
  <si>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250104004-1</t>
  </si>
  <si>
    <t>精液常规检查-手工法</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</si>
  <si>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</si>
  <si>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</si>
  <si>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</si>
  <si>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</si>
  <si>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</si>
  <si>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</si>
  <si>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</si>
  <si>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</si>
  <si>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250104012-1</t>
  </si>
  <si>
    <t>精子畸形率测定加收(染色形态分析)</t>
  </si>
  <si>
    <t>前列腺液常规检查</t>
  </si>
  <si>
    <t>含外观和镜检。</t>
  </si>
  <si>
    <t>阴道分泌物检查</t>
  </si>
  <si>
    <t>含清洁度、滴虫、霉菌检查。</t>
  </si>
  <si>
    <t>羊水结晶检查</t>
  </si>
  <si>
    <t>胃液常规检查</t>
  </si>
  <si>
    <t>含酸碱度、基础胃酸分泌量、最大胃酸分泌量测定。</t>
  </si>
  <si>
    <t>250104016-1</t>
  </si>
  <si>
    <t>胃液常规检查-五肽胃泌素法</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</si>
  <si>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</si>
  <si>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</si>
  <si>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</si>
  <si>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</si>
  <si>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</si>
  <si>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</si>
  <si>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</si>
  <si>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</si>
  <si>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</si>
  <si>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</si>
  <si>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</si>
  <si>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</si>
  <si>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</si>
  <si>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</si>
  <si>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</si>
  <si>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</si>
  <si>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</si>
  <si>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</si>
  <si>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</si>
  <si>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</si>
  <si>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</si>
  <si>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</si>
  <si>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</si>
  <si>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</si>
  <si>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</si>
  <si>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</si>
  <si>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</si>
  <si>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</si>
  <si>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</si>
  <si>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</si>
  <si>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2.临床血液学检查</t>
  </si>
  <si>
    <t>特殊采血管</t>
  </si>
  <si>
    <t>2.1 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</si>
  <si>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</si>
  <si>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</si>
  <si>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</si>
  <si>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</si>
  <si>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</si>
  <si>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</si>
  <si>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</si>
  <si>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</si>
  <si>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</si>
  <si>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</si>
  <si>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</si>
  <si>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</si>
  <si>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</si>
  <si>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</si>
  <si>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白血病免疫分型</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</si>
  <si>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</si>
  <si>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</si>
  <si>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</si>
  <si>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</si>
  <si>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</si>
  <si>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</si>
  <si>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</si>
  <si>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</si>
  <si>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</si>
  <si>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</si>
  <si>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</si>
  <si>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</si>
  <si>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t>2.2 溶血检查</t>
  </si>
  <si>
    <t>红细胞包涵体检查</t>
  </si>
  <si>
    <t>血浆游离血红蛋白测定</t>
  </si>
  <si>
    <t>血清结合珠蛋白测定(Hp)</t>
  </si>
  <si>
    <t>250202003-1</t>
  </si>
  <si>
    <t>血清结合珠蛋白测定(Hp)-手工法</t>
  </si>
  <si>
    <t>250202003-2</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</si>
  <si>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</si>
  <si>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</si>
  <si>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</si>
  <si>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</si>
  <si>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</si>
  <si>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</si>
  <si>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</si>
  <si>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</si>
  <si>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</si>
  <si>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</si>
  <si>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</si>
  <si>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</si>
  <si>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</si>
  <si>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</si>
  <si>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</si>
  <si>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</si>
  <si>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250202018-1</t>
  </si>
  <si>
    <t>6-磷酸葡萄糖酸脱氢酶(6-PGDH)活性检测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</si>
  <si>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</si>
  <si>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</si>
  <si>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</si>
  <si>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</si>
  <si>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</si>
  <si>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</si>
  <si>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</si>
  <si>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</si>
  <si>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250202026-1</t>
  </si>
  <si>
    <t>血红蛋白电泳-全自动仪器法</t>
  </si>
  <si>
    <t>血红蛋白A2测定(HbA2)</t>
  </si>
  <si>
    <t>抗碱血红蛋白测定(HbF)</t>
  </si>
  <si>
    <t>胎儿血红蛋白(HbF)酸洗脱试验</t>
  </si>
  <si>
    <t>血红蛋白H包涵体检测</t>
  </si>
  <si>
    <t>不稳定血红蛋白测定</t>
  </si>
  <si>
    <t>250202031-1</t>
  </si>
  <si>
    <t>血红蛋白热不稳定试验</t>
  </si>
  <si>
    <t>250202031-2</t>
  </si>
  <si>
    <t>血红蛋白异丙醇试验</t>
  </si>
  <si>
    <t>250202031-3</t>
  </si>
  <si>
    <t>血红蛋白变性珠蛋白小体检测</t>
  </si>
  <si>
    <t>血红蛋白C试验</t>
  </si>
  <si>
    <t>血红蛋白S溶解度试验</t>
  </si>
  <si>
    <t>直接抗人球蛋白试验(Coombs')</t>
  </si>
  <si>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</si>
  <si>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</si>
  <si>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</si>
  <si>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</si>
  <si>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</si>
  <si>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</si>
  <si>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</si>
  <si>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</si>
  <si>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</si>
  <si>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</si>
  <si>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</si>
  <si>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</si>
  <si>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红细胞九分图分析</t>
  </si>
  <si>
    <t>红细胞游离原卟啉测定</t>
  </si>
  <si>
    <t>磷酸葡萄糖异构酶(GPI)测定</t>
  </si>
  <si>
    <t>磷酸葡萄糖变位酶(PGM)测定</t>
  </si>
  <si>
    <t>250202044S</t>
  </si>
  <si>
    <t>血液锌原卟啉测定</t>
  </si>
  <si>
    <t>2.3 凝血检查</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</si>
  <si>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</si>
  <si>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</si>
  <si>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</si>
  <si>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</si>
  <si>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</si>
  <si>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</si>
  <si>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</si>
  <si>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</si>
  <si>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</si>
  <si>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</si>
  <si>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</si>
  <si>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</si>
  <si>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</si>
  <si>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</si>
  <si>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</si>
  <si>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</si>
  <si>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</si>
  <si>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血小板相关补体C3测定(PAC3)</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</si>
  <si>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</si>
  <si>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</si>
  <si>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</si>
  <si>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</si>
  <si>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</si>
  <si>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</si>
  <si>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</si>
  <si>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</si>
  <si>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</si>
  <si>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</si>
  <si>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血小板膜α颗粒膜蛋白140测定（GMP-140)</t>
  </si>
  <si>
    <t>250203005-1</t>
  </si>
  <si>
    <t>血小板膜α颗粒膜蛋白140测定(GMP-140)-放免法或酶免法</t>
  </si>
  <si>
    <t>250203005-2</t>
  </si>
  <si>
    <t>血小板膜α颗粒膜蛋白140测定(GMP-140)-流式细胞仪法</t>
  </si>
  <si>
    <t>毛细血管脆性试验</t>
  </si>
  <si>
    <t>阿斯匹林耐量试验(ATT)</t>
  </si>
  <si>
    <t>血管性假性血友病因子(VWF)抗原测定</t>
  </si>
  <si>
    <t>250203008-1</t>
  </si>
  <si>
    <t>血管性假性血友病因子(VWF)抗原测定-ELISA法</t>
  </si>
  <si>
    <t>250203008-2</t>
  </si>
  <si>
    <t>血管性假性血友病因子(VWF)抗原测定-免疫比浊法</t>
  </si>
  <si>
    <t>血浆内皮素测定(ET)</t>
  </si>
  <si>
    <t>250203009-1</t>
  </si>
  <si>
    <t>血浆内皮素测定(ET)-各种免疫学方法</t>
  </si>
  <si>
    <t>250203009-2</t>
  </si>
  <si>
    <t>血浆内皮素测定(ET)-流式细胞仪法</t>
  </si>
  <si>
    <t>血小板粘附功能测定(PAdT)</t>
  </si>
  <si>
    <t>250203010-1</t>
  </si>
  <si>
    <t>血小板粘附功能测定(PAdT)-酶免法</t>
  </si>
  <si>
    <t>250203010-2</t>
  </si>
  <si>
    <t>血小板粘附功能测定(PAdT)-流式细胞仪法</t>
  </si>
  <si>
    <t>血小板聚集功能测定(PAgT)</t>
  </si>
  <si>
    <t>250203011-1</t>
  </si>
  <si>
    <t>血小板聚集功能测定(PAgT)-酶免、比浊法</t>
  </si>
  <si>
    <t>250203011-2</t>
  </si>
  <si>
    <t>血小板聚集功能测定(PAgT)-流式细胞仪法</t>
  </si>
  <si>
    <t>瑞斯托霉素诱导血小板聚集测定</t>
  </si>
  <si>
    <t>血小板第3因子有效性测定(PF3)</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</si>
  <si>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</si>
  <si>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</si>
  <si>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</si>
  <si>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</si>
  <si>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</si>
  <si>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</si>
  <si>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</si>
  <si>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</si>
  <si>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</si>
  <si>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血浆血栓烷B2测定(TXB2)</t>
  </si>
  <si>
    <t>250203019-1</t>
  </si>
  <si>
    <t>血浆血栓烷B2测定(TXB2)-放免法或酶免法</t>
  </si>
  <si>
    <t>250203019-2</t>
  </si>
  <si>
    <t>血浆血栓烷B2测定(TXB2)-流式细胞仪法</t>
  </si>
  <si>
    <t>血浆凝血酶原时间测定(PT)</t>
  </si>
  <si>
    <t>250203020-1</t>
  </si>
  <si>
    <t>血浆凝血酶原时间测定(PT)-手工法</t>
  </si>
  <si>
    <t>250203020-2</t>
  </si>
  <si>
    <t>血浆凝血酶原时间测定(PT)-仪器法</t>
  </si>
  <si>
    <t>250203020-3</t>
  </si>
  <si>
    <t>血浆凝血酶原时间测定(PT)-床旁快速检测</t>
  </si>
  <si>
    <t>复钙时间测定及其纠正试验</t>
  </si>
  <si>
    <t>250203021-1</t>
  </si>
  <si>
    <t>复钙时间测定及其纠正试验-手工法</t>
  </si>
  <si>
    <t>250203021-2</t>
  </si>
  <si>
    <t>复钙时间测定及其纠正试验-仪器法</t>
  </si>
  <si>
    <t>凝血酶原时间纠正试验</t>
  </si>
  <si>
    <t>250203022-1</t>
  </si>
  <si>
    <t>凝血酶原时间纠正试验-手工法</t>
  </si>
  <si>
    <t>250203022-2</t>
  </si>
  <si>
    <t>凝血酶原时间纠正试验-仪器法</t>
  </si>
  <si>
    <t>凝血酶原消耗及纠正试验</t>
  </si>
  <si>
    <t>250203023-1</t>
  </si>
  <si>
    <t>凝血酶原消耗及纠正试验-手工法</t>
  </si>
  <si>
    <t>250203023-2</t>
  </si>
  <si>
    <t>凝血酶原消耗及纠正试验-仪器法</t>
  </si>
  <si>
    <t>白陶土部分凝血活酶时间测定(KPTT)</t>
  </si>
  <si>
    <t>250203024-1</t>
  </si>
  <si>
    <t>白陶土部分凝血活酶时间测定(KPTT)-手工法</t>
  </si>
  <si>
    <t>250203024-2</t>
  </si>
  <si>
    <t>白陶土部分凝血活酶时间测定(KPTT)-仪器法</t>
  </si>
  <si>
    <t>活化部分凝血活酶时间测定(APTT)</t>
  </si>
  <si>
    <t>250203025-1</t>
  </si>
  <si>
    <t>活化部分凝血活酶时间测定(APTT)-手工法</t>
  </si>
  <si>
    <t>250203025-2</t>
  </si>
  <si>
    <t>活化部分凝血活酶时间测定(APTT)-仪器法</t>
  </si>
  <si>
    <t>活化凝血时间测定(ACT)</t>
  </si>
  <si>
    <t>250203026-1</t>
  </si>
  <si>
    <t>活化凝血时间测定(ACT)-手工法</t>
  </si>
  <si>
    <t>250203026-2</t>
  </si>
  <si>
    <t>活化凝血时间测定(ACT)-仪器法</t>
  </si>
  <si>
    <t>250203026-3</t>
  </si>
  <si>
    <t>活化凝血时间测定(ACT)-床旁快速检测</t>
  </si>
  <si>
    <t>简易凝血活酶生成试验</t>
  </si>
  <si>
    <t>250203027-1</t>
  </si>
  <si>
    <t>简易凝血活酶生成试验-手工法</t>
  </si>
  <si>
    <t>250203027-2</t>
  </si>
  <si>
    <t>简易凝血活酶生成试验-仪器法</t>
  </si>
  <si>
    <t>血浆蝰蛇毒时间测定</t>
  </si>
  <si>
    <t>血浆蝰蛇毒磷脂时间测定</t>
  </si>
  <si>
    <t>血浆纤维蛋白原测定</t>
  </si>
  <si>
    <t>250203030-1</t>
  </si>
  <si>
    <t>血浆纤维蛋白原测定-手工法</t>
  </si>
  <si>
    <t>250203030-2</t>
  </si>
  <si>
    <t>血浆纤维蛋白原测定-仪器法</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</si>
  <si>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</si>
  <si>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</si>
  <si>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</si>
  <si>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</si>
  <si>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</si>
  <si>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</si>
  <si>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</si>
  <si>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血浆因子Ⅷ抑制物定性测定</t>
  </si>
  <si>
    <t>250203032-1</t>
  </si>
  <si>
    <t>血浆因子Ⅷ抑制物定性测定-手工法</t>
  </si>
  <si>
    <t>250203032-2</t>
  </si>
  <si>
    <t>血浆因子Ⅷ抑制物定性测定-仪器法</t>
  </si>
  <si>
    <t>血浆因子抑制物定量测定</t>
  </si>
  <si>
    <t>指血浆因子抑制物（Ⅱ、Ⅴ、Ⅶ、Ⅷ、Ⅸ、Ⅹ、Ⅺ、Ⅻ）的定量检测。</t>
  </si>
  <si>
    <t>250203033-1</t>
  </si>
  <si>
    <t>血浆因子抑制物定量测定-手工法</t>
  </si>
  <si>
    <t>指血浆因子抑制物（Ⅱ、Ⅴ、Ⅶ、Ⅷ、Ⅸ、Ⅹ、Ⅺ、Ⅻ）的手工法定量检测。</t>
  </si>
  <si>
    <t>250203033-2</t>
  </si>
  <si>
    <t>血浆因子抑制物定量测定-仪器法</t>
  </si>
  <si>
    <t>指血浆因子抑制物（Ⅱ、Ⅴ、Ⅶ、Ⅷ、Ⅸ、Ⅹ、Ⅺ、Ⅻ）的仪器法定量检测。</t>
  </si>
  <si>
    <t>血浆因子ⅩⅢ缺乏筛选试验</t>
  </si>
  <si>
    <t>凝血酶时间测定(TT)</t>
  </si>
  <si>
    <t>250203035-1</t>
  </si>
  <si>
    <t>凝血酶时间测定(TT)-手工法</t>
  </si>
  <si>
    <t>250203035-2</t>
  </si>
  <si>
    <t>凝血酶时间测定(TT)-仪器法</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</si>
  <si>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</si>
  <si>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</si>
  <si>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</si>
  <si>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</si>
  <si>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</si>
  <si>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</si>
  <si>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</si>
  <si>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</si>
  <si>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250203043-1</t>
  </si>
  <si>
    <t>血浆纤溶酶原活性测定(PLGA)-手工法</t>
  </si>
  <si>
    <t>250203043-2</t>
  </si>
  <si>
    <t>血浆纤溶酶原活性测定(PLGA)-仪器法</t>
  </si>
  <si>
    <t>血浆纤溶酶原抗原测定(PLGAg)</t>
  </si>
  <si>
    <t>250203044-1</t>
  </si>
  <si>
    <t>血浆纤溶酶原抗原测定(PLGAg)-手工法</t>
  </si>
  <si>
    <t>250203044-2</t>
  </si>
  <si>
    <t>血浆纤溶酶原抗原测定(PLGAg)-仪器法</t>
  </si>
  <si>
    <t>血浆α2纤溶酶抑制物活性测定(α2-PIA)</t>
  </si>
  <si>
    <t>250203045-1</t>
  </si>
  <si>
    <t>血浆α2纤溶酶抑制物活性测定(α2-PIA)-手工法</t>
  </si>
  <si>
    <t>250203045-2</t>
  </si>
  <si>
    <t>血浆α2纤溶酶抑制物活性测定(α2-PIA)-仪器法</t>
  </si>
  <si>
    <t>血浆α2纤溶酶抑制物抗原测定(α2-PIAg)</t>
  </si>
  <si>
    <t>250203046-1</t>
  </si>
  <si>
    <t>血浆α2纤溶酶抑制物抗原测定(α2-PIAg)-手工法</t>
  </si>
  <si>
    <t>250203046-2</t>
  </si>
  <si>
    <t>血浆α2纤溶酶抑制物抗原测定(α2-PIAg)-仪器法</t>
  </si>
  <si>
    <t>血浆抗凝血酶Ⅲ活性测定(AT-ⅢA)</t>
  </si>
  <si>
    <t>250203047-1</t>
  </si>
  <si>
    <t>血浆抗凝血酶Ⅲ活性测定(AT-ⅢA)-手工法</t>
  </si>
  <si>
    <t>250203047-2</t>
  </si>
  <si>
    <t>血浆抗凝血酶Ⅲ活性测定(AT-ⅢA)-仪器法</t>
  </si>
  <si>
    <t>血浆抗凝血酶Ⅲ抗原测定(AT-ⅢAg)</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</si>
  <si>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</si>
  <si>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</si>
  <si>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</si>
  <si>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</si>
  <si>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</si>
  <si>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</si>
  <si>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</si>
  <si>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</si>
  <si>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</si>
  <si>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</si>
  <si>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</si>
  <si>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</si>
  <si>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</si>
  <si>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</si>
  <si>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</si>
  <si>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</si>
  <si>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</si>
  <si>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</si>
  <si>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</si>
  <si>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</si>
  <si>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</si>
  <si>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</si>
  <si>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</si>
  <si>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</si>
  <si>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</si>
  <si>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</si>
  <si>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</si>
  <si>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</si>
  <si>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</si>
  <si>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</si>
  <si>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</si>
  <si>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</si>
  <si>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</si>
  <si>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血浆D-二聚体测定(D-Dimer)</t>
  </si>
  <si>
    <t>250203066-1</t>
  </si>
  <si>
    <t>血浆D-二聚体测定(D-Dimer)-乳胶凝集法</t>
  </si>
  <si>
    <t>250203066-2</t>
  </si>
  <si>
    <t>血浆D-二聚体测定(D-Dimer)-各种免疫学方法</t>
  </si>
  <si>
    <t>α2-巨球蛋白测定</t>
  </si>
  <si>
    <t>250203067-1</t>
  </si>
  <si>
    <t>α2-巨球蛋白测定-免疫法</t>
  </si>
  <si>
    <t>250203067-2</t>
  </si>
  <si>
    <t>α2-巨球蛋白测定-单扩法</t>
  </si>
  <si>
    <t>250203067-3</t>
  </si>
  <si>
    <t>α2-巨球蛋白测定-散浊法</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</si>
  <si>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</si>
  <si>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</si>
  <si>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</si>
  <si>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</si>
  <si>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</si>
  <si>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</si>
  <si>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</si>
  <si>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</si>
  <si>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</si>
  <si>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</si>
  <si>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</si>
  <si>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含红细胞取向、变形、脆性、松弛等。</t>
  </si>
  <si>
    <t>全血粘度测定</t>
  </si>
  <si>
    <t>250203071-1</t>
  </si>
  <si>
    <t>全血粘度测定(高切)</t>
  </si>
  <si>
    <t>250203071-2</t>
  </si>
  <si>
    <t>全血粘度测定(中切)</t>
  </si>
  <si>
    <t>250203071-3</t>
  </si>
  <si>
    <t>全血粘度测定(低切)</t>
  </si>
  <si>
    <t>血浆粘度测定</t>
  </si>
  <si>
    <t>血小板ATP释放试验</t>
  </si>
  <si>
    <t>纤维蛋白肽A检测</t>
  </si>
  <si>
    <t>肝素辅因子Ⅱ活性测定</t>
  </si>
  <si>
    <t>低分子肝素测定(LMWH)</t>
  </si>
  <si>
    <t>血浆激肽释放酶原测定</t>
  </si>
  <si>
    <t>简易凝血活酶纠正试验</t>
  </si>
  <si>
    <t>纤维蛋白溶解试验</t>
  </si>
  <si>
    <t>血栓弹力图试验(TEG)</t>
  </si>
  <si>
    <t>250203081S</t>
  </si>
  <si>
    <t>血小板诱导聚集测定</t>
  </si>
  <si>
    <t>250203081S-1</t>
  </si>
  <si>
    <t>血小板诱导聚集测定-散射比浊法</t>
  </si>
  <si>
    <t>250203081S-2</t>
  </si>
  <si>
    <t>血小板诱导聚集测定-流式细胞仪法</t>
  </si>
  <si>
    <t>250203083S</t>
  </si>
  <si>
    <r>
      <rPr>
        <sz val="9"/>
        <color theme="1"/>
        <rFont val="宋体"/>
        <charset val="134"/>
      </rPr>
      <t>纤维蛋白单体（</t>
    </r>
    <r>
      <rPr>
        <sz val="9"/>
        <color theme="1"/>
        <rFont val="宋体"/>
        <charset val="134"/>
      </rPr>
      <t>FM</t>
    </r>
    <r>
      <rPr>
        <sz val="9"/>
        <color theme="1"/>
        <rFont val="宋体"/>
        <charset val="134"/>
      </rPr>
      <t>）检测</t>
    </r>
  </si>
  <si>
    <t>指对血液进行纤维蛋白单体检测。</t>
  </si>
  <si>
    <t>3.临床化学检查</t>
  </si>
  <si>
    <t>3.1 蛋白质测定</t>
  </si>
  <si>
    <t>总蛋白测定</t>
  </si>
  <si>
    <t>指血清、胸水、腹水总蛋白测定。</t>
  </si>
  <si>
    <t>每种测定计价一次。</t>
  </si>
  <si>
    <t>250301001-1</t>
  </si>
  <si>
    <t>总蛋白测定-干化学法</t>
  </si>
  <si>
    <t>250301001-2</t>
  </si>
  <si>
    <t>总蛋白测定-化学法</t>
  </si>
  <si>
    <t>血清白蛋白测定</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</si>
  <si>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</si>
  <si>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</si>
  <si>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</si>
  <si>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</si>
  <si>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</si>
  <si>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</si>
  <si>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</si>
  <si>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</si>
  <si>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</si>
  <si>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</si>
  <si>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每项测定计价一次。</t>
  </si>
  <si>
    <t>血清前白蛋白测定</t>
  </si>
  <si>
    <t>250301006-1</t>
  </si>
  <si>
    <t>血清前白蛋白测定-免疫比浊法</t>
  </si>
  <si>
    <t>250301006-2</t>
  </si>
  <si>
    <t>血清前白蛋白测定-化学发光法</t>
  </si>
  <si>
    <t>转铁蛋白测定</t>
  </si>
  <si>
    <t>指血清、粪便、呕吐物、痰液、分泌物、脑脊液、胸腹水等转铁蛋白测定。</t>
  </si>
  <si>
    <t>250301007-1</t>
  </si>
  <si>
    <t>转铁蛋白测定-免疫比浊法或金标法</t>
  </si>
  <si>
    <t>250301007-2</t>
  </si>
  <si>
    <t>转铁蛋白测定-化学发光法</t>
  </si>
  <si>
    <t>血清铁蛋白测定</t>
  </si>
  <si>
    <t>250301008-1</t>
  </si>
  <si>
    <t>血清铁蛋白测定-免疫比浊法</t>
  </si>
  <si>
    <t>250301008-2</t>
  </si>
  <si>
    <t>血清铁蛋白测定-化学发光法</t>
  </si>
  <si>
    <t>250301008-3</t>
  </si>
  <si>
    <t>血清铁蛋白测定加收(加测酸性铁蛋白等)</t>
  </si>
  <si>
    <t>可溶性转铁蛋白受体测定</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</si>
  <si>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</si>
  <si>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</si>
  <si>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</si>
  <si>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</si>
  <si>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</si>
  <si>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</si>
  <si>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</si>
  <si>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</si>
  <si>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</si>
  <si>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</si>
  <si>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</si>
  <si>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</si>
  <si>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</si>
  <si>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</si>
  <si>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</si>
  <si>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</si>
  <si>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</si>
  <si>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</si>
  <si>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</si>
  <si>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</si>
  <si>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</si>
  <si>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</si>
  <si>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</si>
  <si>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</si>
  <si>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</si>
  <si>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</si>
  <si>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</si>
  <si>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</si>
  <si>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</si>
  <si>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</si>
  <si>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</si>
  <si>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脑脊液IgG测定</t>
  </si>
  <si>
    <t>250301013-1</t>
  </si>
  <si>
    <t>脑脊液IgG测定-免疫比浊法</t>
  </si>
  <si>
    <t>250301013-2</t>
  </si>
  <si>
    <t>脑脊液IgG测定-免疫电泳法</t>
  </si>
  <si>
    <t>250301013-3</t>
  </si>
  <si>
    <t>脑脊液IgG测定-化学发光法</t>
  </si>
  <si>
    <r>
      <rPr>
        <sz val="9"/>
        <rFont val="宋体"/>
        <charset val="134"/>
      </rPr>
      <t>β</t>
    </r>
    <r>
      <rPr>
        <vertAlign val="subscript"/>
        <sz val="9"/>
        <rFont val="宋体"/>
        <charset val="134"/>
      </rPr>
      <t>2</t>
    </r>
    <r>
      <rPr>
        <sz val="9"/>
        <rFont val="宋体"/>
        <charset val="134"/>
      </rPr>
      <t>微球蛋白测定</t>
    </r>
  </si>
  <si>
    <t>指血清和尿标本。</t>
  </si>
  <si>
    <t>250301014-1</t>
  </si>
  <si>
    <r>
      <rPr>
        <sz val="9"/>
        <rFont val="宋体"/>
        <charset val="134"/>
      </rPr>
      <t>β</t>
    </r>
    <r>
      <rPr>
        <vertAlign val="subscript"/>
        <sz val="9"/>
        <rFont val="宋体"/>
        <charset val="134"/>
      </rPr>
      <t>2</t>
    </r>
    <r>
      <rPr>
        <sz val="9"/>
        <rFont val="宋体"/>
        <charset val="134"/>
      </rPr>
      <t>微球蛋白测定-各种免疫学方法</t>
    </r>
  </si>
  <si>
    <t>250301014-2</t>
  </si>
  <si>
    <r>
      <rPr>
        <sz val="9"/>
        <rFont val="宋体"/>
        <charset val="134"/>
      </rPr>
      <t>β</t>
    </r>
    <r>
      <rPr>
        <vertAlign val="subscript"/>
        <sz val="9"/>
        <rFont val="宋体"/>
        <charset val="134"/>
      </rPr>
      <t>2</t>
    </r>
    <r>
      <rPr>
        <sz val="9"/>
        <rFont val="宋体"/>
        <charset val="134"/>
      </rPr>
      <t>微球蛋白测定-化学发光法</t>
    </r>
  </si>
  <si>
    <t>α1抗胰蛋白酶测定</t>
  </si>
  <si>
    <t>250301015-1</t>
  </si>
  <si>
    <t>α1抗胰蛋白酶测定-免疫比浊法</t>
  </si>
  <si>
    <t>250301015-2</t>
  </si>
  <si>
    <t>α1抗胰蛋白酶测定-化学发光法</t>
  </si>
  <si>
    <t>α巨球蛋白测定</t>
  </si>
  <si>
    <t>250301016-1</t>
  </si>
  <si>
    <t>α巨球蛋白测定-散射法</t>
  </si>
  <si>
    <t>250301016-2</t>
  </si>
  <si>
    <t>α巨球蛋白测定-酶免法</t>
  </si>
  <si>
    <t>超敏C反应蛋白测定</t>
  </si>
  <si>
    <t>视黄醇结合蛋白测定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</si>
  <si>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</si>
  <si>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</si>
  <si>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</si>
  <si>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</si>
  <si>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</si>
  <si>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</si>
  <si>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</si>
  <si>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</si>
  <si>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</si>
  <si>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</si>
  <si>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</si>
  <si>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</si>
  <si>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</si>
  <si>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</si>
  <si>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</si>
  <si>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</si>
  <si>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</si>
  <si>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</si>
  <si>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</si>
  <si>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</si>
  <si>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</si>
  <si>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</si>
  <si>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</si>
  <si>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</si>
  <si>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</si>
  <si>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250301025S</t>
  </si>
  <si>
    <t>胰岛素样生长因子结合蛋白</t>
  </si>
  <si>
    <t>指对血液、尿液和其他体液进行胰岛素样生长因子结合蛋白检测。</t>
  </si>
  <si>
    <t>3.2 糖及其代谢物测定</t>
  </si>
  <si>
    <t>葡萄糖测定</t>
  </si>
  <si>
    <t>指血清、脑脊液、尿标本。</t>
  </si>
  <si>
    <t>250302001-1</t>
  </si>
  <si>
    <t>葡萄糖测定-干化学法</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</si>
  <si>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</si>
  <si>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</si>
  <si>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</si>
  <si>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</si>
  <si>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</si>
  <si>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</si>
  <si>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</si>
  <si>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</si>
  <si>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</si>
  <si>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</si>
  <si>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糖化血红蛋白测定</t>
  </si>
  <si>
    <t>250302003-1</t>
  </si>
  <si>
    <t>糖化血红蛋白测定-色谱法</t>
  </si>
  <si>
    <t>250302003-2</t>
  </si>
  <si>
    <t>糖化血红蛋白测定-各种免疫学方法</t>
  </si>
  <si>
    <t>半乳糖测定</t>
  </si>
  <si>
    <t>指全血、尿标本。</t>
  </si>
  <si>
    <t>血清果糖测定</t>
  </si>
  <si>
    <t>木糖测定</t>
  </si>
  <si>
    <t>血清唾液酸测定</t>
  </si>
  <si>
    <t>250302007-1</t>
  </si>
  <si>
    <t>血清唾液酸测定-ELISA法</t>
  </si>
  <si>
    <t>250302007-2</t>
  </si>
  <si>
    <t>血清唾液酸测定-酶法</t>
  </si>
  <si>
    <t>乳酸测定</t>
  </si>
  <si>
    <t>250302008-1</t>
  </si>
  <si>
    <t>全血乳酸测定</t>
  </si>
  <si>
    <t>全血丙酮酸测定</t>
  </si>
  <si>
    <t>250302010S</t>
  </si>
  <si>
    <t>糖化白蛋白(GA)测定</t>
  </si>
  <si>
    <t>3.3 血脂及脂蛋白测定</t>
  </si>
  <si>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</si>
  <si>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</si>
  <si>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</si>
  <si>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</si>
  <si>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</si>
  <si>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</si>
  <si>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</si>
  <si>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</si>
  <si>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</si>
  <si>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</si>
  <si>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</si>
  <si>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</si>
  <si>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</si>
  <si>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</si>
  <si>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t>血清高密度脂蛋白胆固醇测定-干化学法</t>
  </si>
  <si>
    <t>250303004-2</t>
  </si>
  <si>
    <t>血清高密度脂蛋白胆固醇测定-其他方法</t>
  </si>
  <si>
    <t>血清低密度脂蛋白胆固醇测定</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</si>
  <si>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</si>
  <si>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</si>
  <si>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</si>
  <si>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</si>
  <si>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</si>
  <si>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</si>
  <si>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</si>
  <si>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</si>
  <si>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</si>
  <si>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</si>
  <si>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</si>
  <si>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</si>
  <si>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</si>
  <si>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</si>
  <si>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</si>
  <si>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</si>
  <si>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</si>
  <si>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</si>
  <si>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血酮体测定</t>
  </si>
  <si>
    <t>250303019-1</t>
  </si>
  <si>
    <t>血酮体测定-定量法</t>
  </si>
  <si>
    <t>250303019-2</t>
  </si>
  <si>
    <t>血酮体测定-定性法</t>
  </si>
  <si>
    <t>250303019-3</t>
  </si>
  <si>
    <t>血酮体测定-酮体粉法</t>
  </si>
  <si>
    <t>250303020S</t>
  </si>
  <si>
    <t>血浆脂蛋白磷脂酶A2(Lp-PLA2)测定</t>
  </si>
  <si>
    <t>250303021S</t>
  </si>
  <si>
    <t>中性粒细胞载脂蛋白检测</t>
  </si>
  <si>
    <t>指对血液进行中性粒细胞载脂蛋白检测。</t>
  </si>
  <si>
    <t>3.4无机元素测定</t>
  </si>
  <si>
    <t>钾测定</t>
  </si>
  <si>
    <t>指用干化学法以外的其他方法进行钾测定。</t>
  </si>
  <si>
    <t>250304001-1</t>
  </si>
  <si>
    <t>钾测定-干化学法</t>
  </si>
  <si>
    <t>钠测定</t>
  </si>
  <si>
    <t>指用干化学法以外的其他方法进行钠测定。</t>
  </si>
  <si>
    <t>250304002-1</t>
  </si>
  <si>
    <t>钠测定-干化学法</t>
  </si>
  <si>
    <t>氯测定</t>
  </si>
  <si>
    <t>250304003-1</t>
  </si>
  <si>
    <t>氯测定-干化学法</t>
  </si>
  <si>
    <t>250304003-2</t>
  </si>
  <si>
    <t>氯测定-离子选择电极法</t>
  </si>
  <si>
    <t>250304003-3</t>
  </si>
  <si>
    <t>氯测定-滴定法</t>
  </si>
  <si>
    <t>钙测定</t>
  </si>
  <si>
    <t>指用干化学法以外的其他方法进行钙测定。</t>
  </si>
  <si>
    <t>250304004-1</t>
  </si>
  <si>
    <t>钙测定-干化学法</t>
  </si>
  <si>
    <t>无机磷测定</t>
  </si>
  <si>
    <t>指用干化学法以外的其他方法进行无机磷测定。</t>
  </si>
  <si>
    <t>250304005-1</t>
  </si>
  <si>
    <t>无机磷测定-干化学法</t>
  </si>
  <si>
    <t>镁测定</t>
  </si>
  <si>
    <t>指用干化学法以外的其他方法进行镁测定。</t>
  </si>
  <si>
    <t>250304006-1</t>
  </si>
  <si>
    <t>镁测定-干化学法</t>
  </si>
  <si>
    <t>铁测定</t>
  </si>
  <si>
    <t>指用干化学法以外的其他方法进行铁测定。</t>
  </si>
  <si>
    <t>250304007-1</t>
  </si>
  <si>
    <t>铁测定-干化学法</t>
  </si>
  <si>
    <t>血清总铁结合力测定</t>
  </si>
  <si>
    <t>250304008-1</t>
  </si>
  <si>
    <t>血清总铁结合力测定-干化学法</t>
  </si>
  <si>
    <t>全血铅测定</t>
  </si>
  <si>
    <t>250304009-1</t>
  </si>
  <si>
    <t>全血铅测定-光谱分析法</t>
  </si>
  <si>
    <t>250304009-2</t>
  </si>
  <si>
    <t>全血铅测定-原子吸收法</t>
  </si>
  <si>
    <r>
      <rPr>
        <sz val="9"/>
        <rFont val="宋体"/>
        <charset val="134"/>
      </rPr>
      <t>总二氧化碳(TCO</t>
    </r>
    <r>
      <rPr>
        <vertAlign val="subscript"/>
        <sz val="9"/>
        <rFont val="宋体"/>
        <charset val="134"/>
      </rPr>
      <t>2</t>
    </r>
    <r>
      <rPr>
        <sz val="9"/>
        <rFont val="宋体"/>
        <charset val="134"/>
      </rPr>
      <t>)测定</t>
    </r>
  </si>
  <si>
    <r>
      <rPr>
        <sz val="9"/>
        <rFont val="宋体"/>
        <charset val="134"/>
      </rPr>
      <t>含血清碳酸氢盐(HCO</t>
    </r>
    <r>
      <rPr>
        <vertAlign val="subscript"/>
        <sz val="9"/>
        <rFont val="宋体"/>
        <charset val="134"/>
      </rPr>
      <t>3</t>
    </r>
    <r>
      <rPr>
        <vertAlign val="superscript"/>
        <sz val="9"/>
        <rFont val="宋体"/>
        <charset val="134"/>
        <scheme val="major"/>
      </rPr>
      <t>-</t>
    </r>
    <r>
      <rPr>
        <sz val="9"/>
        <rFont val="宋体"/>
        <charset val="134"/>
      </rPr>
      <t>)测定。</t>
    </r>
  </si>
  <si>
    <t>250304010-1</t>
  </si>
  <si>
    <r>
      <rPr>
        <sz val="9"/>
        <rFont val="宋体"/>
        <charset val="134"/>
      </rPr>
      <t>总二氧化碳(TCO</t>
    </r>
    <r>
      <rPr>
        <vertAlign val="subscript"/>
        <sz val="9"/>
        <rFont val="宋体"/>
        <charset val="134"/>
      </rPr>
      <t>2</t>
    </r>
    <r>
      <rPr>
        <sz val="9"/>
        <rFont val="宋体"/>
        <charset val="134"/>
      </rPr>
      <t>)测定-手工法</t>
    </r>
  </si>
  <si>
    <t>250304010-2</t>
  </si>
  <si>
    <r>
      <rPr>
        <sz val="9"/>
        <rFont val="宋体"/>
        <charset val="134"/>
      </rPr>
      <t>总二氧化碳(TCO</t>
    </r>
    <r>
      <rPr>
        <vertAlign val="subscript"/>
        <sz val="9"/>
        <rFont val="宋体"/>
        <charset val="134"/>
      </rPr>
      <t>2</t>
    </r>
    <r>
      <rPr>
        <sz val="9"/>
        <rFont val="宋体"/>
        <charset val="134"/>
      </rPr>
      <t>)测定-酶促动力学法</t>
    </r>
  </si>
  <si>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</si>
  <si>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</si>
  <si>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</si>
  <si>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</si>
  <si>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</si>
  <si>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</si>
  <si>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</si>
  <si>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</si>
  <si>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</si>
  <si>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</si>
  <si>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</si>
  <si>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</si>
  <si>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</si>
  <si>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</si>
  <si>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</si>
  <si>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血清游离钙测定</t>
  </si>
  <si>
    <t>3.5 肝病的实验诊断</t>
  </si>
  <si>
    <t>血清总胆红素测定</t>
  </si>
  <si>
    <t>250305001-1</t>
  </si>
  <si>
    <t>血清总胆红素测定-干化学法</t>
  </si>
  <si>
    <t>250305001-2</t>
  </si>
  <si>
    <t>血清总胆红素测定-化学法或酶促法</t>
  </si>
  <si>
    <t>血清直接胆红素测定</t>
  </si>
  <si>
    <t>250305002-1</t>
  </si>
  <si>
    <t>血清直接胆红素测定-干化学法</t>
  </si>
  <si>
    <t>250305002-2</t>
  </si>
  <si>
    <t>血清直接胆红素测定-化学法或酶促法</t>
  </si>
  <si>
    <t>血清间接胆红素测定</t>
  </si>
  <si>
    <t>250305003-1</t>
  </si>
  <si>
    <t>血清间接胆红素测定-手工法</t>
  </si>
  <si>
    <t>250305003-2</t>
  </si>
  <si>
    <t>血清间接胆红素测定-化学法</t>
  </si>
  <si>
    <t>250305003-3</t>
  </si>
  <si>
    <t>血清间接胆红素测定-速率法</t>
  </si>
  <si>
    <t>血清δ-胆红素测定</t>
  </si>
  <si>
    <t>血清总胆汁酸测定</t>
  </si>
  <si>
    <t>250305005-1</t>
  </si>
  <si>
    <t>血清总胆汁酸测定-干化学法</t>
  </si>
  <si>
    <t>250305005-2</t>
  </si>
  <si>
    <t>血清总胆汁酸测定-酶促法</t>
  </si>
  <si>
    <t>250305005-3</t>
  </si>
  <si>
    <t>血清总胆汁酸测定-化学法或比色法</t>
  </si>
  <si>
    <t>250305005-4</t>
  </si>
  <si>
    <t>血清各种胆汁酸测定-质谱法</t>
  </si>
  <si>
    <t>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t>
  </si>
  <si>
    <t>液相色谱质谱联用法按本项目收费。</t>
  </si>
  <si>
    <t>血浆氨测定</t>
  </si>
  <si>
    <t>250305006-1</t>
  </si>
  <si>
    <t>血浆氨测定-干化学法</t>
  </si>
  <si>
    <t>250305006-2</t>
  </si>
  <si>
    <t>血浆氨测定-酶促法</t>
  </si>
  <si>
    <t>血清丙氨酸氨基转移酶测定</t>
  </si>
  <si>
    <t>指用干化学法以外的其他方法检测血清丙氨酸氨基转移酶。</t>
  </si>
  <si>
    <t>250305007-1</t>
  </si>
  <si>
    <t>血清丙氨酸氨基转移酶测定-干化学法</t>
  </si>
  <si>
    <t>血清天门冬氨酸氨基转移酶测定</t>
  </si>
  <si>
    <t>指用干化学法以外的其他方法检测血清天门冬氨酸氨基转移酶。</t>
  </si>
  <si>
    <t>250305008-1</t>
  </si>
  <si>
    <t>血清天门冬氨酸氨基转移酶测定-干化学法</t>
  </si>
  <si>
    <t>250305008-4</t>
  </si>
  <si>
    <t>血清天门冬氨酸氨基转移酶线粒体同工酶（Mast)测定-免疫抑制法</t>
  </si>
  <si>
    <t>血清γ-谷氨酰基转移酶测定</t>
  </si>
  <si>
    <t>指用干化学法以外的其他方法检测血清γ-谷氨酰基转移酶。</t>
  </si>
  <si>
    <t>250305009-1</t>
  </si>
  <si>
    <t>血清γ-谷氨酰基转移酶测定-干化学法</t>
  </si>
  <si>
    <t>血清γ-谷氨酰基转移酶同工酶电泳</t>
  </si>
  <si>
    <t>血清碱性磷酸酶测定</t>
  </si>
  <si>
    <t>指用干化学法以外的其他方法检测血清碱性磷酸酶。</t>
  </si>
  <si>
    <t>250305011-1</t>
  </si>
  <si>
    <t>血清碱性磷酸酶测定-干化学法</t>
  </si>
  <si>
    <t>血清碱性磷酸酶同工酶电泳分析</t>
  </si>
  <si>
    <t>血清骨型碱性磷酸酶质量测定</t>
  </si>
  <si>
    <t>250305013-1</t>
  </si>
  <si>
    <t>血清骨型碱性磷酸酶质量测定-放免法或酶免法</t>
  </si>
  <si>
    <t>250305013-2</t>
  </si>
  <si>
    <t>血清骨型碱性磷酸酶质量测定-化学发光法</t>
  </si>
  <si>
    <t>血清胆碱脂酶测定</t>
  </si>
  <si>
    <t>250305014-1</t>
  </si>
  <si>
    <t>血清胆碱脂酶测定-干化学法</t>
  </si>
  <si>
    <t>250305014-2</t>
  </si>
  <si>
    <t>血清胆碱脂酶测定-速率法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</si>
  <si>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</si>
  <si>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</si>
  <si>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</si>
  <si>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</si>
  <si>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</si>
  <si>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</si>
  <si>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</si>
  <si>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</si>
  <si>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</si>
  <si>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</si>
  <si>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</si>
  <si>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</si>
  <si>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</si>
  <si>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</si>
  <si>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</si>
  <si>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</si>
  <si>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</si>
  <si>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</si>
  <si>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</si>
  <si>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</si>
  <si>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</si>
  <si>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</si>
  <si>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</si>
  <si>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t>250305031S-1</t>
  </si>
  <si>
    <t>丙型肝炎病毒核心抗原检测-化学发光法</t>
  </si>
  <si>
    <t>指使用化学发光法检测血液中的丙型肝炎病毒核心抗原。</t>
  </si>
  <si>
    <t>3.6 心肌疾病的实验诊断</t>
  </si>
  <si>
    <t>血清肌酸激酶测定</t>
  </si>
  <si>
    <t>250306001-1</t>
  </si>
  <si>
    <t>血清肌酸激酶测定-干化学法</t>
  </si>
  <si>
    <t>250306001-2</t>
  </si>
  <si>
    <t>血清肌酸激酶测定-速率法</t>
  </si>
  <si>
    <t>250306001-3</t>
  </si>
  <si>
    <t>血清肌酸激酶测定-化学发光法</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</si>
  <si>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</si>
  <si>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</si>
  <si>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</si>
  <si>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</si>
  <si>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</si>
  <si>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</si>
  <si>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</si>
  <si>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</si>
  <si>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</si>
  <si>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乳酸脱氢酶测定</t>
  </si>
  <si>
    <t>指血清、脑脊液及胸腹水标本。</t>
  </si>
  <si>
    <t>250306005-1</t>
  </si>
  <si>
    <t>乳酸脱氢酶测定-干化学法</t>
  </si>
  <si>
    <t>250306005-2</t>
  </si>
  <si>
    <t>乳酸脱氢酶测定-速率法</t>
  </si>
  <si>
    <t>血清乳酸脱氢酶同工酶电泳分析</t>
  </si>
  <si>
    <t>血清α羟基丁酸脱氢酶测定</t>
  </si>
  <si>
    <t>血清肌钙蛋白T测定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</si>
  <si>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</si>
  <si>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</si>
  <si>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</si>
  <si>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</si>
  <si>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</si>
  <si>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</si>
  <si>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</si>
  <si>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</si>
  <si>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血清肌钙蛋白Ⅰ测定</t>
  </si>
  <si>
    <t>250306009-1</t>
  </si>
  <si>
    <t>血清肌钙蛋白Ⅰ测定-干免疫法</t>
  </si>
  <si>
    <t>250306009-2</t>
  </si>
  <si>
    <t>血清肌钙蛋白Ⅰ测定-各种免疫学方法</t>
  </si>
  <si>
    <t>250306009-3</t>
  </si>
  <si>
    <t>血清肌钙蛋白Ⅰ测定-化学发光法</t>
  </si>
  <si>
    <t>血清肌红蛋白测定</t>
  </si>
  <si>
    <t>250306010-1</t>
  </si>
  <si>
    <t>血清肌红蛋白测定-各种免疫学方法</t>
  </si>
  <si>
    <t>250306010-2</t>
  </si>
  <si>
    <t>血清肌红蛋白测定-化学发光法</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</si>
  <si>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</si>
  <si>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</si>
  <si>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</si>
  <si>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</si>
  <si>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</si>
  <si>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</si>
  <si>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</si>
  <si>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</si>
  <si>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</si>
  <si>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B型钠尿肽测定</t>
  </si>
  <si>
    <t>指B型钠尿肽(BNP)的测定。</t>
  </si>
  <si>
    <t>B型钠尿肽前体测定</t>
  </si>
  <si>
    <t>指B型钠尿肽前体(PRO-BNP)的测定。</t>
  </si>
  <si>
    <t>250306013-1</t>
  </si>
  <si>
    <t>氨基末端钠尿肽前体测定</t>
  </si>
  <si>
    <t>指氨基末端钠尿肽前体（NT-proBNP）的测定。</t>
  </si>
  <si>
    <t>250306014S</t>
  </si>
  <si>
    <t>心脏型脂肪酸结合蛋白检测</t>
  </si>
  <si>
    <t>250306015S</t>
  </si>
  <si>
    <t>缺血修饰白蛋白(IMA)测定</t>
  </si>
  <si>
    <t>250306016S</t>
  </si>
  <si>
    <t>可溶性生长刺激表达基因2蛋白(ST2)定量测定</t>
  </si>
  <si>
    <t>定量检测ST2蛋白。</t>
  </si>
  <si>
    <t>3.7肾脏疾病的实验诊断</t>
  </si>
  <si>
    <t>尿素测定</t>
  </si>
  <si>
    <t>指用干化学法及酶促动力学法以外的其他方法检测尿素。</t>
  </si>
  <si>
    <r>
      <rPr>
        <sz val="9"/>
        <rFont val="宋体"/>
        <charset val="134"/>
        <scheme val="major"/>
      </rPr>
      <t>不同标本</t>
    </r>
    <r>
      <rPr>
        <sz val="9"/>
        <rFont val="宋体"/>
        <charset val="134"/>
      </rPr>
      <t>每项检测计价一次。</t>
    </r>
  </si>
  <si>
    <t>250307001-1</t>
  </si>
  <si>
    <t>尿素测定-干化学法</t>
  </si>
  <si>
    <t>250307001-2</t>
  </si>
  <si>
    <t>尿素测定-酶促动力学法</t>
  </si>
  <si>
    <t>肌酐测定</t>
  </si>
  <si>
    <t>指用干化学法以外的其他方法检测肌酐。</t>
  </si>
  <si>
    <t>250307002-1</t>
  </si>
  <si>
    <t>肌酐测定-干化学法</t>
  </si>
  <si>
    <t>内生肌酐清除率试验</t>
  </si>
  <si>
    <t>指甲肌酐测定</t>
  </si>
  <si>
    <t>250307004-1</t>
  </si>
  <si>
    <t>指甲肌酐测定-化学法</t>
  </si>
  <si>
    <t>250307004-2</t>
  </si>
  <si>
    <t>指甲肌酐测定-酶促动力学法</t>
  </si>
  <si>
    <t>血清尿酸测定</t>
  </si>
  <si>
    <t>250307005-1</t>
  </si>
  <si>
    <t>血清尿酸测定-干化学法</t>
  </si>
  <si>
    <t>尿微量白蛋白测定</t>
  </si>
  <si>
    <t>报告尿mAlb/gCr比值时应另加尿肌酐测定费用。</t>
  </si>
  <si>
    <t>250307006-1</t>
  </si>
  <si>
    <t>尿微量白蛋白测定-各种免疫学方法</t>
  </si>
  <si>
    <t>250307006-2</t>
  </si>
  <si>
    <t>尿微量白蛋白测定-化学发光法</t>
  </si>
  <si>
    <t>尿转铁蛋白测定</t>
  </si>
  <si>
    <t>报告尿TF/gCr比值时应另加收尿肌酐测定费用。</t>
  </si>
  <si>
    <t>250307007-1</t>
  </si>
  <si>
    <t>尿转铁蛋白测定-各种免疫学方法</t>
  </si>
  <si>
    <t>250307007-2</t>
  </si>
  <si>
    <t>尿转铁蛋白测定-化学发光法</t>
  </si>
  <si>
    <t>尿α1微量球蛋白测定</t>
  </si>
  <si>
    <t>报告g-尿Cr比值时应加尿肌酐测定费用。</t>
  </si>
  <si>
    <t>250307008-1</t>
  </si>
  <si>
    <t>尿α1微量球蛋白测定-各种免疫学方法</t>
  </si>
  <si>
    <t>250307008-2</t>
  </si>
  <si>
    <t>尿α1微量球蛋白测定-化学发光法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</si>
  <si>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</si>
  <si>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</si>
  <si>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</si>
  <si>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</si>
  <si>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</si>
  <si>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</si>
  <si>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</si>
  <si>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</si>
  <si>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</si>
  <si>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</si>
  <si>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</si>
  <si>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</si>
  <si>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</si>
  <si>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</si>
  <si>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250307023-1</t>
  </si>
  <si>
    <t>尿结石成份分析-化学法</t>
  </si>
  <si>
    <t>250307023-2</t>
  </si>
  <si>
    <t>尿结石成份分析-红外光谱法</t>
  </si>
  <si>
    <t>尿尿酸测定</t>
  </si>
  <si>
    <t>尿草酸测定</t>
  </si>
  <si>
    <t>尿透明质酸酶测定</t>
  </si>
  <si>
    <t>超氧化物歧化酶(SOD)测定</t>
  </si>
  <si>
    <t>血清胱抑素(Cystatin C)测定</t>
  </si>
  <si>
    <t>α1-微球蛋白测定</t>
  </si>
  <si>
    <t>指血清及尿标本。</t>
  </si>
  <si>
    <t>T-H糖蛋白测定</t>
  </si>
  <si>
    <t>250307031S</t>
  </si>
  <si>
    <t>尿胰蛋白酶原Ⅱ测定</t>
  </si>
  <si>
    <t>250307032S</t>
  </si>
  <si>
    <t>中性粒细胞明胶酶相关脂质运载蛋白检测</t>
  </si>
  <si>
    <t>指对血液、尿液等进行中性粒细胞明胶酶相关脂质运载蛋白定量检测。</t>
  </si>
  <si>
    <t>3.8 其它血清酶类测定</t>
  </si>
  <si>
    <t>血清酸性磷酸酶测定</t>
  </si>
  <si>
    <t>250308001-1</t>
  </si>
  <si>
    <t>血清酸性磷酸酶测定-干化学法</t>
  </si>
  <si>
    <t>250308001-2</t>
  </si>
  <si>
    <t>血清酸性磷酸酶测定-比色法</t>
  </si>
  <si>
    <t>250308001-3</t>
  </si>
  <si>
    <t>血清酸性磷酸酶测定-速率法</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</si>
  <si>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</si>
  <si>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</si>
  <si>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</si>
  <si>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</si>
  <si>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</si>
  <si>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</si>
  <si>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</si>
  <si>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</si>
  <si>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淀粉酶测定</t>
  </si>
  <si>
    <t>指血清、尿或腹水。</t>
  </si>
  <si>
    <t>250308004-1</t>
  </si>
  <si>
    <t>淀粉酶测定-干化学法</t>
  </si>
  <si>
    <t>250308004-2</t>
  </si>
  <si>
    <t>淀粉酶测定-比色法</t>
  </si>
  <si>
    <t>250308004-3</t>
  </si>
  <si>
    <t>淀粉酶测定-速率法</t>
  </si>
  <si>
    <t>血清淀粉酶同工酶电泳</t>
  </si>
  <si>
    <t>血清脂肪酶测定</t>
  </si>
  <si>
    <t>指用各种方法检测血清脂肪酶。</t>
  </si>
  <si>
    <t>血清血管紧张转化酶测定</t>
  </si>
  <si>
    <t>血清骨钙素测定</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</si>
  <si>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</si>
  <si>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</si>
  <si>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</si>
  <si>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</si>
  <si>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</si>
  <si>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</si>
  <si>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</si>
  <si>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</si>
  <si>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</si>
  <si>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</si>
  <si>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</si>
  <si>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</si>
  <si>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</si>
  <si>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</si>
  <si>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</si>
  <si>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</si>
  <si>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</si>
  <si>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</si>
  <si>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</si>
  <si>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</si>
  <si>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</si>
  <si>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</si>
  <si>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</si>
  <si>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</si>
  <si>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</si>
  <si>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</si>
  <si>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</si>
  <si>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</si>
  <si>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</si>
  <si>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</si>
  <si>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</si>
  <si>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</si>
  <si>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</si>
  <si>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3.9 维生素、氨基酸与血药浓度测定</t>
  </si>
  <si>
    <t>25羟维生素D测定</t>
  </si>
  <si>
    <t>250309001-1</t>
  </si>
  <si>
    <t>25羟维生素D测定-免疫学法</t>
  </si>
  <si>
    <t>250309001-2</t>
  </si>
  <si>
    <t>25羟维生素D测定-色谱法</t>
  </si>
  <si>
    <t>250309001-3</t>
  </si>
  <si>
    <t>25羟维生素D测定-化学发光法</t>
  </si>
  <si>
    <t>1,25双羟维生素D测定</t>
  </si>
  <si>
    <t>叶酸测定</t>
  </si>
  <si>
    <t>250309003-1</t>
  </si>
  <si>
    <t>叶酸测定-ELISA法</t>
  </si>
  <si>
    <t>250309003-2</t>
  </si>
  <si>
    <t>叶酸测定-化学发光法</t>
  </si>
  <si>
    <t>血清维生素测定</t>
  </si>
  <si>
    <t>指维生素D以外的各类维生素。</t>
  </si>
  <si>
    <t>250309004-1</t>
  </si>
  <si>
    <t>指ELISA法、色谱法、质谱法检测维生素D以外的各类维生素。</t>
  </si>
  <si>
    <t>每种维生素</t>
  </si>
  <si>
    <t>250309004-2</t>
  </si>
  <si>
    <t>血清维生素测定-化学发光法</t>
  </si>
  <si>
    <t>血清药物浓度测定</t>
  </si>
  <si>
    <t>每种药物</t>
  </si>
  <si>
    <t>250309005-1</t>
  </si>
  <si>
    <t>血清药物浓度测定-免疫学法</t>
  </si>
  <si>
    <t>250309005-2</t>
  </si>
  <si>
    <t>血清药物浓度测定-质谱法</t>
  </si>
  <si>
    <t>指色谱、质谱法检测血清药物浓度。</t>
  </si>
  <si>
    <t>250309005-3</t>
  </si>
  <si>
    <t>血清药物浓度测定-多抗法</t>
  </si>
  <si>
    <t>250309005-4</t>
  </si>
  <si>
    <t>血清药物浓度测定-单抗法</t>
  </si>
  <si>
    <t>各类滥用药物筛查</t>
  </si>
  <si>
    <t>血清各类氨基酸测定</t>
  </si>
  <si>
    <t>每种氨基酸</t>
  </si>
  <si>
    <t>血清乙醇测定</t>
  </si>
  <si>
    <t>排泄物的毒物测定</t>
  </si>
  <si>
    <t>含呕吐物。</t>
  </si>
  <si>
    <t>中枢神经特异蛋白(S100β)测定</t>
  </si>
  <si>
    <t>尿羟脯氨酸测定</t>
  </si>
  <si>
    <t>250309012S</t>
  </si>
  <si>
    <t>CD4细胞ATP释放试验-荧光素酶法</t>
  </si>
  <si>
    <t>3.10 激素测定</t>
  </si>
  <si>
    <t>血清促甲状腺激素测定</t>
  </si>
  <si>
    <t>250310001-1</t>
  </si>
  <si>
    <t>血清促甲状腺激素测定-各种免疫学方法</t>
  </si>
  <si>
    <t>250310001-2</t>
  </si>
  <si>
    <t>血清促甲状腺激素测定-化学发光法</t>
  </si>
  <si>
    <t>血清泌乳素测定</t>
  </si>
  <si>
    <t>250310002-1</t>
  </si>
  <si>
    <t>血清泌乳素测定-各种免疫学方法</t>
  </si>
  <si>
    <t>250310002-2</t>
  </si>
  <si>
    <t>血清泌乳素测定-化学发光法</t>
  </si>
  <si>
    <t>血清生长激素测定</t>
  </si>
  <si>
    <t>250310003-1</t>
  </si>
  <si>
    <t>血清生长激素测定-各种免疫学方法</t>
  </si>
  <si>
    <t>250310003-2</t>
  </si>
  <si>
    <t>血清生长激素测定-化学发光法</t>
  </si>
  <si>
    <t>血清促卵泡刺激素测定</t>
  </si>
  <si>
    <t>250310004-1</t>
  </si>
  <si>
    <t>血清促卵泡刺激素测定-各种免疫学方法</t>
  </si>
  <si>
    <t>250310004-2</t>
  </si>
  <si>
    <t>血清促卵泡刺激素测定-化学发光法</t>
  </si>
  <si>
    <t>血清促黄体生成素测定</t>
  </si>
  <si>
    <t>250310005-1</t>
  </si>
  <si>
    <t>血清促黄体生成素测定-各种免疫学方法</t>
  </si>
  <si>
    <t>250310005-2</t>
  </si>
  <si>
    <t>血清促黄体生成素测定-化学发光法</t>
  </si>
  <si>
    <t>血促肾上腺皮质激素测定</t>
  </si>
  <si>
    <t>250310006-1</t>
  </si>
  <si>
    <t>血促肾上腺皮质激素测定-各种免疫学方法</t>
  </si>
  <si>
    <t>250310006-2</t>
  </si>
  <si>
    <t>血促肾上腺皮质激素测定-化学发光法</t>
  </si>
  <si>
    <t>抗利尿激素测定</t>
  </si>
  <si>
    <t>250310007-1</t>
  </si>
  <si>
    <t>抗利尿激素测定-各种免疫学方法</t>
  </si>
  <si>
    <t>250310007-2</t>
  </si>
  <si>
    <t>抗利尿激素测定-化学发光法</t>
  </si>
  <si>
    <t>降钙素测定</t>
  </si>
  <si>
    <t>250310008-1</t>
  </si>
  <si>
    <t>降钙素测定-各种免疫学方法</t>
  </si>
  <si>
    <t>250310008-2</t>
  </si>
  <si>
    <t>降钙素测定-化学发光法</t>
  </si>
  <si>
    <t>甲状旁腺激素测定</t>
  </si>
  <si>
    <t>250310009-1</t>
  </si>
  <si>
    <t>甲状旁腺激素测定-各种免疫学方法</t>
  </si>
  <si>
    <t>250310009-2</t>
  </si>
  <si>
    <t>甲状旁腺激素测定-化学发光法</t>
  </si>
  <si>
    <t>血清甲状腺素(T4)测定</t>
  </si>
  <si>
    <t>250310010-1</t>
  </si>
  <si>
    <t>血清甲状腺素(T4)测定-各种免疫学方法</t>
  </si>
  <si>
    <t>250310010-2</t>
  </si>
  <si>
    <t>血清甲状腺素(T4)测定-化学发光法</t>
  </si>
  <si>
    <t>血清三碘甲状原氨酸(T3)测定</t>
  </si>
  <si>
    <t>250310011-1</t>
  </si>
  <si>
    <t>血清三碘甲状原氨酸(T3)测定-各种免疫学方法</t>
  </si>
  <si>
    <t>250310011-2</t>
  </si>
  <si>
    <t>血清三碘甲状原氨酸(T3)测定-化学发光法</t>
  </si>
  <si>
    <t>血清反T3测定</t>
  </si>
  <si>
    <t>250310012-1</t>
  </si>
  <si>
    <t>血清反T3测定-各种免疫学方法</t>
  </si>
  <si>
    <t>250310012-2</t>
  </si>
  <si>
    <t>血清反T3测定-化学发光法</t>
  </si>
  <si>
    <t>血清游离甲状腺素(FT4)测定</t>
  </si>
  <si>
    <t>250310013-1</t>
  </si>
  <si>
    <t>血清游离甲状腺素(FT4)测定-各种免疫学方法</t>
  </si>
  <si>
    <t>250310013-2</t>
  </si>
  <si>
    <t>血清游离甲状腺素(FT4)测定-化学发光法</t>
  </si>
  <si>
    <t>血清游离三碘甲状原氨酸(FT3)测定</t>
  </si>
  <si>
    <t>250310014-1</t>
  </si>
  <si>
    <t>血清游离三碘甲状原氨酸(FT3)测定-各种免疫学方法</t>
  </si>
  <si>
    <t>250310014-2</t>
  </si>
  <si>
    <t>血清游离三碘甲状原氨酸(FT3)测定-化学发光法</t>
  </si>
  <si>
    <t>血清T3摄取实验</t>
  </si>
  <si>
    <t>250310015-1</t>
  </si>
  <si>
    <t>血清T3摄取实验-各种免疫学方法</t>
  </si>
  <si>
    <t>250310015-2</t>
  </si>
  <si>
    <t>血清T3摄取实验-化学发光法</t>
  </si>
  <si>
    <t>血清甲状腺结合球蛋白测定</t>
  </si>
  <si>
    <t>250310016-1</t>
  </si>
  <si>
    <t>血清甲状腺结合球蛋白测定-各种免疫学方法</t>
  </si>
  <si>
    <t>250310016-2</t>
  </si>
  <si>
    <t>血清甲状腺结合球蛋白测定-化学发光法</t>
  </si>
  <si>
    <t>促甲状腺素受体抗体测定</t>
  </si>
  <si>
    <t>250310017-1</t>
  </si>
  <si>
    <t>促甲状腺素受体抗体测定-各种免疫学方法</t>
  </si>
  <si>
    <t>250310017-2</t>
  </si>
  <si>
    <t>促甲状腺素受体抗体测定-化学发光法</t>
  </si>
  <si>
    <t>血浆皮质醇测定</t>
  </si>
  <si>
    <t>250310018-1</t>
  </si>
  <si>
    <t>血浆皮质醇测定-各种免疫学方法</t>
  </si>
  <si>
    <t>250310018-2</t>
  </si>
  <si>
    <t>血浆皮质醇测定-化学发光法</t>
  </si>
  <si>
    <t>24小时尿游离皮质醇测定</t>
  </si>
  <si>
    <t>250310019-1</t>
  </si>
  <si>
    <t>24小时尿游离皮质醇测定-各种免疫学方法</t>
  </si>
  <si>
    <t>250310019-2</t>
  </si>
  <si>
    <t>24小时尿游离皮质醇测定-化学发光法</t>
  </si>
  <si>
    <t>尿17-羟皮质类固醇测定</t>
  </si>
  <si>
    <t>250310020-1</t>
  </si>
  <si>
    <t>尿17-羟皮质类固醇测定-各种免疫学方法</t>
  </si>
  <si>
    <t>250310020-2</t>
  </si>
  <si>
    <t>尿17-羟皮质类固醇测定-色谱法</t>
  </si>
  <si>
    <t>250310020-3</t>
  </si>
  <si>
    <t>尿17-羟皮质类固醇测定-化学发光法</t>
  </si>
  <si>
    <t>尿17-酮类固醇测定</t>
  </si>
  <si>
    <t>250310021-1</t>
  </si>
  <si>
    <t>尿17-酮类固醇测定-各种免疫学方法</t>
  </si>
  <si>
    <t>250310021-2</t>
  </si>
  <si>
    <t>尿17-酮类固醇测定-色谱法</t>
  </si>
  <si>
    <t>250310021-3</t>
  </si>
  <si>
    <t>尿17-酮类固醇测定-化学发光法</t>
  </si>
  <si>
    <t>血清脱氢表雄酮及硫酸酯测定</t>
  </si>
  <si>
    <t>250310022-1</t>
  </si>
  <si>
    <t>血清脱氢表雄酮及硫酸酯测定-各种免疫学方法</t>
  </si>
  <si>
    <t>250310022-2</t>
  </si>
  <si>
    <t>血清脱氢表雄酮及硫酸酯测定-化学发光法</t>
  </si>
  <si>
    <t>醛固酮测定</t>
  </si>
  <si>
    <t>250310023-1</t>
  </si>
  <si>
    <t>醛固酮测定-各种免疫学方法</t>
  </si>
  <si>
    <t>250310023-2</t>
  </si>
  <si>
    <t>醛固酮测定-化学发光法</t>
  </si>
  <si>
    <t>儿茶酚胺测定</t>
  </si>
  <si>
    <t>指血液、尿标本。</t>
  </si>
  <si>
    <t>250310024-1</t>
  </si>
  <si>
    <t>儿茶酚胺测定-色谱法</t>
  </si>
  <si>
    <t>指检测血液或尿液等标本中儿茶酚胺或儿茶酚胺代谢物含量。</t>
  </si>
  <si>
    <t>250310024-2</t>
  </si>
  <si>
    <t>儿茶酚胺测定-各种免疫学方法</t>
  </si>
  <si>
    <t>尿香草苦杏仁酸(VMA)测定</t>
  </si>
  <si>
    <t>250310025-1</t>
  </si>
  <si>
    <t>尿香草苦杏仁酸(VMA)测定-色谱法</t>
  </si>
  <si>
    <t>250310025-2</t>
  </si>
  <si>
    <t>尿香草苦杏仁酸(VMA)测定-各种免疫学方法</t>
  </si>
  <si>
    <t>肾素测定</t>
  </si>
  <si>
    <t>指肾素活性或浓度测定。</t>
  </si>
  <si>
    <t>血管紧张素Ⅰ测定</t>
  </si>
  <si>
    <t>血管紧张素Ⅱ测定</t>
  </si>
  <si>
    <t>促红细胞生成素测定</t>
  </si>
  <si>
    <t>睾酮测定</t>
  </si>
  <si>
    <t>250310030-1</t>
  </si>
  <si>
    <t>睾酮测定-各种免疫学方法</t>
  </si>
  <si>
    <t>250310030-2</t>
  </si>
  <si>
    <t>睾酮测定-化学发光法</t>
  </si>
  <si>
    <t>血清双氢睾酮测定</t>
  </si>
  <si>
    <t>250310031-1</t>
  </si>
  <si>
    <t>血清双氢睾酮测定-各种免疫学方法</t>
  </si>
  <si>
    <t>250310031-2</t>
  </si>
  <si>
    <t>血清双氢睾酮测定-化学发光法</t>
  </si>
  <si>
    <t>雄烯二酮测定</t>
  </si>
  <si>
    <t>250310032-1</t>
  </si>
  <si>
    <t>雄烯二酮测定-各种免疫学方法</t>
  </si>
  <si>
    <t>250310032-2</t>
  </si>
  <si>
    <t>雄烯二酮测定-化学发光法</t>
  </si>
  <si>
    <t>17α羟孕酮测定</t>
  </si>
  <si>
    <t>250310033-1</t>
  </si>
  <si>
    <t>17α羟孕酮测定-各种免疫学方法</t>
  </si>
  <si>
    <t>250310033-2</t>
  </si>
  <si>
    <t>17α羟孕酮测定-化学发光法</t>
  </si>
  <si>
    <t>雌酮测定</t>
  </si>
  <si>
    <t>250310034-1</t>
  </si>
  <si>
    <t>雌酮测定-各种免疫学方法</t>
  </si>
  <si>
    <t>250310034-2</t>
  </si>
  <si>
    <t>雌酮测定-化学发光法</t>
  </si>
  <si>
    <t>雌三醇测定</t>
  </si>
  <si>
    <t>250310035-1</t>
  </si>
  <si>
    <t>雌三醇测定-各种免疫学方法</t>
  </si>
  <si>
    <t>250310035-2</t>
  </si>
  <si>
    <t>雌三醇测定-化学发光法</t>
  </si>
  <si>
    <t>雌二醇测定</t>
  </si>
  <si>
    <t>250310036-1</t>
  </si>
  <si>
    <t>雌二醇测定-各种免疫学方法</t>
  </si>
  <si>
    <t>250310036-2</t>
  </si>
  <si>
    <t>雌二醇测定-化学发光法</t>
  </si>
  <si>
    <t>孕酮测定</t>
  </si>
  <si>
    <t>250310037-1</t>
  </si>
  <si>
    <t>孕酮测定-各种免疫学方法</t>
  </si>
  <si>
    <t>250310037-1/1</t>
  </si>
  <si>
    <t>游离孕酮测定-各种免疫学方法</t>
  </si>
  <si>
    <t>250310037-2</t>
  </si>
  <si>
    <t>孕酮测定-化学发光法</t>
  </si>
  <si>
    <t>250310037-2/1</t>
  </si>
  <si>
    <t>游离孕酮测定-化学发光法</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</si>
  <si>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</si>
  <si>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</si>
  <si>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</si>
  <si>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</si>
  <si>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</si>
  <si>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</si>
  <si>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</si>
  <si>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</si>
  <si>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</si>
  <si>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血清胰岛素测定</t>
  </si>
  <si>
    <t>250310039-1</t>
  </si>
  <si>
    <t>血清胰岛素测定-各种免疫学方法</t>
  </si>
  <si>
    <t>250310039-2</t>
  </si>
  <si>
    <t>血清胰岛素测定-化学发光法</t>
  </si>
  <si>
    <t>血清胰高血糖测定</t>
  </si>
  <si>
    <t>250310040-1</t>
  </si>
  <si>
    <t>血清胰高血糖测定-各种免疫学方法</t>
  </si>
  <si>
    <t>250310040-2</t>
  </si>
  <si>
    <t>血清胰高血糖测定-化学发光法</t>
  </si>
  <si>
    <t>血清C肽测定</t>
  </si>
  <si>
    <t>250310041-1</t>
  </si>
  <si>
    <t>血清C肽测定-各种免疫学方法</t>
  </si>
  <si>
    <t>250310041-2</t>
  </si>
  <si>
    <t>血清C肽测定-化学发光法</t>
  </si>
  <si>
    <t>C肽兴奋试验</t>
  </si>
  <si>
    <t>250310042-1</t>
  </si>
  <si>
    <t>C肽兴奋试验-各种免疫学方法</t>
  </si>
  <si>
    <t>250310042-2</t>
  </si>
  <si>
    <t>C肽兴奋试验-化学发光法</t>
  </si>
  <si>
    <t>血清抗谷氨酸脱羧酶抗体测定</t>
  </si>
  <si>
    <t>250310043-1</t>
  </si>
  <si>
    <t>血清抗谷氨酸脱羧酶抗体测定-各种免疫学方法</t>
  </si>
  <si>
    <t>250310043-2</t>
  </si>
  <si>
    <t>血清抗谷氨酸脱羧酶抗体测定-化学发光法</t>
  </si>
  <si>
    <t>胃泌素测定</t>
  </si>
  <si>
    <t>250310044-1</t>
  </si>
  <si>
    <t>胃泌素测定-各种免疫学方法</t>
  </si>
  <si>
    <t>250310044-2</t>
  </si>
  <si>
    <t>胃泌素测定-化学发光法</t>
  </si>
  <si>
    <t>血浆前列腺素(PG)测定</t>
  </si>
  <si>
    <t>血浆6-酮前列腺素F1α测定</t>
  </si>
  <si>
    <t>肾上腺素测定</t>
  </si>
  <si>
    <t>250310047-1</t>
  </si>
  <si>
    <t>肾上腺素测定-各种免疫学方法</t>
  </si>
  <si>
    <t>250310047-2</t>
  </si>
  <si>
    <t>肾上腺素测定-化学发光法</t>
  </si>
  <si>
    <t>去甲肾上腺素测定</t>
  </si>
  <si>
    <t>250310048-1</t>
  </si>
  <si>
    <t>去甲肾上腺素测定-各种免疫学方法</t>
  </si>
  <si>
    <t>250310048-2</t>
  </si>
  <si>
    <t>去甲肾上腺素测定-化学发光法</t>
  </si>
  <si>
    <t>胆囊收缩素测定</t>
  </si>
  <si>
    <t>250310049-1</t>
  </si>
  <si>
    <t>胆囊收缩素测定-各种免疫学方法</t>
  </si>
  <si>
    <t>250310049-2</t>
  </si>
  <si>
    <t>胆囊收缩素测定-化学发光法</t>
  </si>
  <si>
    <t>心纳素测定</t>
  </si>
  <si>
    <t>250310050-1</t>
  </si>
  <si>
    <t>心纳素测定-各种免疫学方法</t>
  </si>
  <si>
    <t>250310050-2</t>
  </si>
  <si>
    <t>心纳素测定-化学发光法</t>
  </si>
  <si>
    <t>环磷酸腺苷(cAMP)测定</t>
  </si>
  <si>
    <t>环磷酸鸟苷(cGMP)测定</t>
  </si>
  <si>
    <t>甲状腺球蛋白(TG)测定</t>
  </si>
  <si>
    <t>250310053-1</t>
  </si>
  <si>
    <t>甲状腺球蛋白(TG)测定-各种免疫学方法</t>
  </si>
  <si>
    <t>250310053-2</t>
  </si>
  <si>
    <t>甲状腺球蛋白(TG)测定-化学发光法</t>
  </si>
  <si>
    <t>降钙素原检测</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</si>
  <si>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</si>
  <si>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</si>
  <si>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</si>
  <si>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</si>
  <si>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</si>
  <si>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</si>
  <si>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</si>
  <si>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</si>
  <si>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</si>
  <si>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</si>
  <si>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</si>
  <si>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</si>
  <si>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</si>
  <si>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</si>
  <si>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组织胺测定</t>
  </si>
  <si>
    <t>5羟色胺测定</t>
  </si>
  <si>
    <t>250310062S</t>
  </si>
  <si>
    <t>胎盘泌乳素测定</t>
  </si>
  <si>
    <t>250310063S</t>
  </si>
  <si>
    <t>抑制素检测</t>
  </si>
  <si>
    <t>指抑制素B、抑制素A的检测。</t>
  </si>
  <si>
    <t>250310064S</t>
  </si>
  <si>
    <t>糖尿病自身抗体测定-免疫印迹法</t>
  </si>
  <si>
    <t>含ICAab（120KD）,ICAab（64KD）,ICAab（40KD）,GADab（65KD）,IAAab（5.8KD）。</t>
  </si>
  <si>
    <t>3.11 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</si>
  <si>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</si>
  <si>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</si>
  <si>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</si>
  <si>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</si>
  <si>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</si>
  <si>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</si>
  <si>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</si>
  <si>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</si>
  <si>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250311008S</t>
  </si>
  <si>
    <t>总I型胶原氨基端延长肽(PINP)检测-化学发光法</t>
  </si>
  <si>
    <t>250311009S</t>
  </si>
  <si>
    <t>β胶原特殊系列(β-CrossLaps)检测-化学发光法</t>
  </si>
  <si>
    <t>4.临床免疫学检查</t>
  </si>
  <si>
    <t>4.1 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</si>
  <si>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</si>
  <si>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</si>
  <si>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</si>
  <si>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</si>
  <si>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</si>
  <si>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</si>
  <si>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</si>
  <si>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</si>
  <si>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</si>
  <si>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</si>
  <si>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</si>
  <si>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</si>
  <si>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</si>
  <si>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</si>
  <si>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</si>
  <si>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</si>
  <si>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</si>
  <si>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</si>
  <si>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</si>
  <si>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</si>
  <si>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</si>
  <si>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</si>
  <si>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t>B因子测定</t>
  </si>
  <si>
    <t>总补体测定(CH50)</t>
  </si>
  <si>
    <t>250401019-1</t>
  </si>
  <si>
    <t>总补体测定(CH50)-各种免疫学方法</t>
  </si>
  <si>
    <t>250401019-2</t>
  </si>
  <si>
    <t>总补体测定(CH50)-试管溶血法</t>
  </si>
  <si>
    <t>单项补体测定</t>
  </si>
  <si>
    <t>指C1q、C1r、C1s、C2－C9，包括血、尿标本。</t>
  </si>
  <si>
    <t>250401020-1</t>
  </si>
  <si>
    <t>单项补体测定-各种免疫学方法</t>
  </si>
  <si>
    <t>250401020-2</t>
  </si>
  <si>
    <t>单项补体测定-单扩法</t>
  </si>
  <si>
    <t>补体1抑制因子测定</t>
  </si>
  <si>
    <t>C3裂解产物测定(C3SP)</t>
  </si>
  <si>
    <t>免疫球蛋白定量测定</t>
  </si>
  <si>
    <t>指IgA、IgG、IgM、IgD、IgE。</t>
  </si>
  <si>
    <t>250401023-1</t>
  </si>
  <si>
    <t>免疫球蛋白定量测定-各种免疫学方法</t>
  </si>
  <si>
    <t>250401023-2</t>
  </si>
  <si>
    <t>免疫球蛋白定量测定-单扩法</t>
  </si>
  <si>
    <t>冷球蛋白测定</t>
  </si>
  <si>
    <t>C-反应蛋白测定(CRP)</t>
  </si>
  <si>
    <t>250401025-1</t>
  </si>
  <si>
    <t>C-反应蛋白测定(CRP)-各种免疫学方法</t>
  </si>
  <si>
    <t>250401025-2</t>
  </si>
  <si>
    <t>C-反应蛋白测定(CRP)-单扩法</t>
  </si>
  <si>
    <t>250401025-3</t>
  </si>
  <si>
    <t>C-反应蛋白测定(CRP)-干化学法</t>
  </si>
  <si>
    <t>纤维结合蛋白测定(Fn)</t>
  </si>
  <si>
    <t>轻链KAPPA、LAMBDA定量(K-LC,λ-LC)</t>
  </si>
  <si>
    <t>铜蓝蛋白测定</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</si>
  <si>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</si>
  <si>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</si>
  <si>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</si>
  <si>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</si>
  <si>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</si>
  <si>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</si>
  <si>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</si>
  <si>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</si>
  <si>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</si>
  <si>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</si>
  <si>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</si>
  <si>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</si>
  <si>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</si>
  <si>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</si>
  <si>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</si>
  <si>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</si>
  <si>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t>
  </si>
  <si>
    <t>250401033-2/2</t>
  </si>
  <si>
    <t>免疫球蛋白亚类(IgG2)定量测定</t>
  </si>
  <si>
    <t>250401033-2/3</t>
  </si>
  <si>
    <t>免疫球蛋白亚类(IgG3)定量测定</t>
  </si>
  <si>
    <t>250401033-2/4</t>
  </si>
  <si>
    <t>免疫球蛋白亚类(IgG4)定量测定</t>
  </si>
  <si>
    <t>250401033-2/5</t>
  </si>
  <si>
    <t>免疫球蛋白亚类(IgA1)定量测定(酶免法)</t>
  </si>
  <si>
    <t>IgA1</t>
  </si>
  <si>
    <t>250401033-2/6</t>
  </si>
  <si>
    <t>免疫球蛋白亚类(IgA4)定量测定(酶免法)</t>
  </si>
  <si>
    <t>IgA4</t>
  </si>
  <si>
    <t>24小时IgG鞘内合成率测定</t>
  </si>
  <si>
    <t>碱性髓鞘蛋白测定</t>
  </si>
  <si>
    <t>250401036S</t>
  </si>
  <si>
    <t>辅助性T细胞亚群TH1、TH2细胞计数-流式细胞仪法</t>
  </si>
  <si>
    <t>4.2 自身免疫病的实验诊断</t>
  </si>
  <si>
    <t>系统性红斑狼疮因子试验(LEF)</t>
  </si>
  <si>
    <t>抗核抗体测定(ANA)</t>
  </si>
  <si>
    <t>250402002-1</t>
  </si>
  <si>
    <t>抗核抗体测定(ANA)-定性法</t>
  </si>
  <si>
    <t>250402002-2</t>
  </si>
  <si>
    <t>抗核抗体测定(ANA)-定量法</t>
  </si>
  <si>
    <t>250402002-3</t>
  </si>
  <si>
    <t>抗核抗体(ANA)-快速定量检测</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</si>
  <si>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</si>
  <si>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</si>
  <si>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</si>
  <si>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</si>
  <si>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</si>
  <si>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</si>
  <si>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</si>
  <si>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</si>
  <si>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抗单链DNA测定</t>
  </si>
  <si>
    <t>250402004-1</t>
  </si>
  <si>
    <t>抗单链DNA测定-免疫学法</t>
  </si>
  <si>
    <t>250402004-2</t>
  </si>
  <si>
    <t>抗单链DNA测定-免疫印迹法</t>
  </si>
  <si>
    <t>抗中性粒细胞胞浆抗体测定(ANCA)-免疫学法</t>
  </si>
  <si>
    <t>指cANCA、pANCA、PR3-ANCA、MPO-ANCA。包括高通量免疫荧光发光法。</t>
  </si>
  <si>
    <t>250402005-1</t>
  </si>
  <si>
    <t>抗中性粒细胞胞浆抗体测定(ANCA)(快速定量检测)</t>
  </si>
  <si>
    <t>抗双链DNA测定(抗dsDNA)</t>
  </si>
  <si>
    <t>250402006-1</t>
  </si>
  <si>
    <t>抗双链DNA测定(抗dsDNA)-免疫学法</t>
  </si>
  <si>
    <t>250402006-2</t>
  </si>
  <si>
    <t>抗双链DNA测定(抗dsDNA)-免疫印迹法</t>
  </si>
  <si>
    <t>250402006-3</t>
  </si>
  <si>
    <t>抗双链DNA(抗dsDNA)-快速定量检测</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</si>
  <si>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</si>
  <si>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</si>
  <si>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</si>
  <si>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</si>
  <si>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</si>
  <si>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</si>
  <si>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</si>
  <si>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</si>
  <si>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</si>
  <si>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</si>
  <si>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</si>
  <si>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 xml:space="preserve">250402007-6 </t>
  </si>
  <si>
    <t>抗线粒体抗体M2型（AMA-M2）-免疫印迹法</t>
  </si>
  <si>
    <t>抗核骨架蛋白抗体测定(amin)</t>
  </si>
  <si>
    <t>250402008-1</t>
  </si>
  <si>
    <t>抗核骨架蛋白抗体测定(amin)-免疫学法</t>
  </si>
  <si>
    <t>250402008-2</t>
  </si>
  <si>
    <t>抗核骨架蛋白抗体测定(amin)-免疫印迹法</t>
  </si>
  <si>
    <t>抗核糖体抗体测定</t>
  </si>
  <si>
    <t>250402009-1</t>
  </si>
  <si>
    <t>抗核糖体抗体测定-免疫学法</t>
  </si>
  <si>
    <t>250402009-2</t>
  </si>
  <si>
    <t>抗核糖体抗体测定-免疫印迹法</t>
  </si>
  <si>
    <t>抗核糖核蛋白抗体测定</t>
  </si>
  <si>
    <t>250402010-1</t>
  </si>
  <si>
    <t>抗核糖核蛋白抗体测定-免疫学法</t>
  </si>
  <si>
    <t>250402010-2</t>
  </si>
  <si>
    <t>抗核糖核蛋白抗体测定-免疫印迹法或高通量免疫荧光发光法</t>
  </si>
  <si>
    <t>抗染色体抗体测定</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</si>
  <si>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</si>
  <si>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</si>
  <si>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</si>
  <si>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</si>
  <si>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</si>
  <si>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</si>
  <si>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</si>
  <si>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</si>
  <si>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</si>
  <si>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抗心肌抗体测定(AHA)</t>
  </si>
  <si>
    <t>250402015-1</t>
  </si>
  <si>
    <t>抗心肌抗体测定(AHA)-凝集法</t>
  </si>
  <si>
    <t>250402015-2</t>
  </si>
  <si>
    <t>抗心肌抗体测定(AHA)-各种免疫学方法</t>
  </si>
  <si>
    <t>抗心磷脂抗体测定(ACA)</t>
  </si>
  <si>
    <t>指IgA、IgM、IgG。</t>
  </si>
  <si>
    <t>250402016-1</t>
  </si>
  <si>
    <t>抗心磷脂抗体测定(ACA)-快速定量检测</t>
  </si>
  <si>
    <t>250402016-2</t>
  </si>
  <si>
    <t>抗心磷脂抗体测定(ACA)(酶联免疫独立单人份测量试剂检测-全自动仪器法)</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</si>
  <si>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</si>
  <si>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</si>
  <si>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</si>
  <si>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</si>
  <si>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</si>
  <si>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</si>
  <si>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</si>
  <si>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</si>
  <si>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</si>
  <si>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</si>
  <si>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</si>
  <si>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</si>
  <si>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</si>
  <si>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</si>
  <si>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</si>
  <si>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</si>
  <si>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</si>
  <si>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</si>
  <si>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</si>
  <si>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抗甲状腺过氧化物酶抗体-各种免疫学方法</t>
  </si>
  <si>
    <t>指抗甲状腺过氧化物酶抗体检测。</t>
  </si>
  <si>
    <t>250402018-5</t>
  </si>
  <si>
    <t>抗甲状腺过氧化物酶抗体-各种免疫学方法快速定量检测</t>
  </si>
  <si>
    <t>250402018-6</t>
  </si>
  <si>
    <t>抗甲状腺过氧化物酶抗体-化学发光法</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</si>
  <si>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</si>
  <si>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</si>
  <si>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</si>
  <si>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</si>
  <si>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</si>
  <si>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</si>
  <si>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</si>
  <si>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</si>
  <si>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抗脑组织抗体测定</t>
  </si>
  <si>
    <t>抗腮腺管抗体测定</t>
  </si>
  <si>
    <t>抗卵巢抗体测定</t>
  </si>
  <si>
    <t>抗子宫内膜抗体测定(EMAb)</t>
  </si>
  <si>
    <t>抗精子抗体测定</t>
  </si>
  <si>
    <t>250402024-1</t>
  </si>
  <si>
    <t>抗精子抗体测定-定量分析</t>
  </si>
  <si>
    <t>抗硬皮病抗体测定</t>
  </si>
  <si>
    <t>抗胰岛素抗体测定</t>
  </si>
  <si>
    <t>250402026-1</t>
  </si>
  <si>
    <t>抗胰岛素抗体测定-凝集法</t>
  </si>
  <si>
    <t>250402026-2</t>
  </si>
  <si>
    <t>抗胰岛素抗体测定-各种免疫学方法</t>
  </si>
  <si>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</si>
  <si>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</si>
  <si>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</si>
  <si>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</si>
  <si>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</si>
  <si>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</si>
  <si>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</si>
  <si>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</si>
  <si>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</si>
  <si>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</si>
  <si>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t>类风湿因子(RF)测定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</si>
  <si>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</si>
  <si>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</si>
  <si>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</si>
  <si>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</si>
  <si>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</si>
  <si>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</si>
  <si>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</si>
  <si>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</si>
  <si>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</si>
  <si>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250402040-1</t>
  </si>
  <si>
    <t>抗肝肾微粒体抗体(LKM)测定-快速定量检测</t>
  </si>
  <si>
    <t>抗环瓜氨酸肽抗体(抗CCP抗体)测定</t>
  </si>
  <si>
    <t>250402041-1</t>
  </si>
  <si>
    <t>抗环瓜氨酸肽抗体(抗CCP抗体)测定-各种免疫学方法</t>
  </si>
  <si>
    <t>250402041-2</t>
  </si>
  <si>
    <t>抗环瓜氨酸肽抗体(抗CCP抗体)测定-化学发光法</t>
  </si>
  <si>
    <t>抗β2-糖蛋白1抗体测定</t>
  </si>
  <si>
    <t>250402042-1</t>
  </si>
  <si>
    <t>抗β2-糖蛋白1抗体测定(快速定量检测)</t>
  </si>
  <si>
    <t>抗透明带抗体(AZP)测定</t>
  </si>
  <si>
    <t>抗核小体抗体测定(AnuA)</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</si>
  <si>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</si>
  <si>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</si>
  <si>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</si>
  <si>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</si>
  <si>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</si>
  <si>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</si>
  <si>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</si>
  <si>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</si>
  <si>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</si>
  <si>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指IgA,IgG。</t>
  </si>
  <si>
    <t>抗人绒毛膜促性腺激素抗体(AHCGAb)测定</t>
  </si>
  <si>
    <t>抗神经节苷脂IgG,IgM抗体测定</t>
  </si>
  <si>
    <t>250402055-1</t>
  </si>
  <si>
    <t>抗神经节苷脂IgG抗体测定</t>
  </si>
  <si>
    <t>250402055-2</t>
  </si>
  <si>
    <t>抗神经节苷脂IgM抗体测定</t>
  </si>
  <si>
    <t>250402056S</t>
  </si>
  <si>
    <t>抗sp100抗体</t>
  </si>
  <si>
    <t>250402057S</t>
  </si>
  <si>
    <t>抗gp210抗体</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</si>
  <si>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</si>
  <si>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</si>
  <si>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</si>
  <si>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</si>
  <si>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</si>
  <si>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</si>
  <si>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</si>
  <si>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</si>
  <si>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</si>
  <si>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</si>
  <si>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</si>
  <si>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</si>
  <si>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</si>
  <si>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</si>
  <si>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</si>
  <si>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</si>
  <si>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</si>
  <si>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</si>
  <si>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</si>
  <si>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</si>
  <si>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</si>
  <si>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</si>
  <si>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</si>
  <si>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</si>
  <si>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</si>
  <si>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</si>
  <si>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</si>
  <si>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</si>
  <si>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</si>
  <si>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</si>
  <si>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</si>
  <si>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</si>
  <si>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</si>
  <si>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</si>
  <si>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250402071S</t>
  </si>
  <si>
    <r>
      <rPr>
        <sz val="9"/>
        <color theme="1"/>
        <rFont val="宋体"/>
        <charset val="134"/>
      </rPr>
      <t>抗锌转运蛋白</t>
    </r>
    <r>
      <rPr>
        <sz val="9"/>
        <color theme="1"/>
        <rFont val="宋体"/>
        <charset val="134"/>
      </rPr>
      <t xml:space="preserve">8
</t>
    </r>
    <r>
      <rPr>
        <sz val="9"/>
        <color theme="1"/>
        <rFont val="宋体"/>
        <charset val="134"/>
      </rPr>
      <t>抗体测定</t>
    </r>
  </si>
  <si>
    <r>
      <rPr>
        <sz val="9"/>
        <color theme="1"/>
        <rFont val="宋体"/>
        <charset val="134"/>
      </rPr>
      <t>指对血液、体液进行抗锌转运蛋白</t>
    </r>
    <r>
      <rPr>
        <sz val="9"/>
        <color theme="1"/>
        <rFont val="宋体"/>
        <charset val="134"/>
      </rPr>
      <t>8</t>
    </r>
    <r>
      <rPr>
        <sz val="9"/>
        <color theme="1"/>
        <rFont val="宋体"/>
        <charset val="134"/>
      </rPr>
      <t>抗体检测。</t>
    </r>
  </si>
  <si>
    <t>4.3 感染免疫学检测</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</si>
  <si>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</si>
  <si>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</si>
  <si>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</si>
  <si>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</si>
  <si>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</si>
  <si>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</si>
  <si>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</si>
  <si>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</si>
  <si>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甲型肝炎抗原测定(HAVAg)</t>
  </si>
  <si>
    <t>250403002-1</t>
  </si>
  <si>
    <t>甲型肝炎抗原测定(HAVAg)-各种免疫学方法</t>
  </si>
  <si>
    <t>250403002-2</t>
  </si>
  <si>
    <t>甲型肝炎抗原测定(HAVAg)-荧光探针法</t>
  </si>
  <si>
    <t>乙型肝炎DNA测定</t>
  </si>
  <si>
    <t>250403003-1</t>
  </si>
  <si>
    <t>乙型肝炎DNA测定-定性</t>
  </si>
  <si>
    <t>250403003-2</t>
  </si>
  <si>
    <t>乙型肝炎DNA测定-定量</t>
  </si>
  <si>
    <t>250403003-2/1</t>
  </si>
  <si>
    <t>乙型肝炎DNA测定-定量(高敏)</t>
  </si>
  <si>
    <t>指对各种标本进行乙型肝炎DNA高敏定量测定，要求实际灵敏度≤20IU/mL。</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</si>
  <si>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</si>
  <si>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</si>
  <si>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</si>
  <si>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</si>
  <si>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</si>
  <si>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</si>
  <si>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</si>
  <si>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</si>
  <si>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</si>
  <si>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</si>
  <si>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</si>
  <si>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</si>
  <si>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</si>
  <si>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</si>
  <si>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乙型肝炎e抗原测定(HBeAg)</t>
  </si>
  <si>
    <t>250403006-1</t>
  </si>
  <si>
    <t>乙型肝炎e抗原测定(HBeAg)-酶标法</t>
  </si>
  <si>
    <t>250403006-2</t>
  </si>
  <si>
    <t>乙型肝炎e抗原测定(HBeAg)-各种免疫学方法</t>
  </si>
  <si>
    <t>250403006-3</t>
  </si>
  <si>
    <t>乙型肝炎e抗原测定(HBeAg)-化学发光法</t>
  </si>
  <si>
    <t>乙型肝炎e抗体测定(Anti-HBe)</t>
  </si>
  <si>
    <t>250403007-1</t>
  </si>
  <si>
    <t>乙型肝炎e抗体测定(Anti-HBe)-酶标法</t>
  </si>
  <si>
    <t>250403007-2</t>
  </si>
  <si>
    <t>乙型肝炎e抗体测定(Anti-HBe)-各种免疫学方法</t>
  </si>
  <si>
    <t>250403007-3</t>
  </si>
  <si>
    <t>乙型肝炎e抗体测定(Anti-HBe)-化学发光法</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</si>
  <si>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</si>
  <si>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</si>
  <si>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</si>
  <si>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</si>
  <si>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</si>
  <si>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</si>
  <si>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</si>
  <si>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</si>
  <si>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</si>
  <si>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</si>
  <si>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</si>
  <si>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</si>
  <si>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</si>
  <si>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</si>
  <si>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乙型肝炎核心IgM抗体测定(Anti-HBcIgM)</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</si>
  <si>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</si>
  <si>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</si>
  <si>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</si>
  <si>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</si>
  <si>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</si>
  <si>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</si>
  <si>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</si>
  <si>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</si>
  <si>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</si>
  <si>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</si>
  <si>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丙型肝炎RNA测定</t>
  </si>
  <si>
    <t>250403013-1</t>
  </si>
  <si>
    <t>丙型肝炎RNA测定-定性</t>
  </si>
  <si>
    <t>250403013-2</t>
  </si>
  <si>
    <t>丙型肝炎RNA测定-定量</t>
  </si>
  <si>
    <t>250403013-2/1</t>
  </si>
  <si>
    <t>丙型肝炎RNA测定-定量(高敏)</t>
  </si>
  <si>
    <t>指对各种标本进行丙型肝炎RNA高敏定量测定，要求实际灵敏度≤20IU/mL。</t>
  </si>
  <si>
    <t>丙型肝炎抗体测定(Anti-HCV)</t>
  </si>
  <si>
    <t>250403014-1</t>
  </si>
  <si>
    <t>丙型肝炎抗体测定(Anti-HCV)-其他免疫学方法</t>
  </si>
  <si>
    <t>250403014-2</t>
  </si>
  <si>
    <t>丙型肝炎抗体测定(Anti-HCV)-化学发光法</t>
  </si>
  <si>
    <t>丁型肝炎抗体测定(Anti-HDV)</t>
  </si>
  <si>
    <t>250403015-1</t>
  </si>
  <si>
    <t>丁型肝炎抗体测定(Anti-HDV)-定性</t>
  </si>
  <si>
    <t>250403015-2</t>
  </si>
  <si>
    <t>丁型肝炎抗体测定(Anti-HDV)-定量</t>
  </si>
  <si>
    <t>丁型肝炎抗原测定(HDVAg)</t>
  </si>
  <si>
    <t>250403016-1</t>
  </si>
  <si>
    <t>丁型肝炎抗原测定(HDVAg)-定性</t>
  </si>
  <si>
    <t>250403016-2</t>
  </si>
  <si>
    <t>丁型肝炎抗原测定(HDVAg)-定量</t>
  </si>
  <si>
    <t>戊型肝炎抗体测定(Anti-HEV)</t>
  </si>
  <si>
    <t>250403017-1</t>
  </si>
  <si>
    <t>戊型肝炎抗体测定(Anti-HEV)-各种免疫学方法</t>
  </si>
  <si>
    <t>250403017-2</t>
  </si>
  <si>
    <t>戊型肝炎抗体测定(Anti-HEV)-荧光探针法</t>
  </si>
  <si>
    <t>庚型肝炎IgG抗体测定(Anti-HGVIgG)</t>
  </si>
  <si>
    <t>250403018-1</t>
  </si>
  <si>
    <t>庚型肝炎IgG抗体测定(Anti-HGVIgG)-各种免疫学方法</t>
  </si>
  <si>
    <t>250403018-2</t>
  </si>
  <si>
    <t>庚型肝炎IgG抗体测定(Anti-HGVIgG)-荧光探针法</t>
  </si>
  <si>
    <t>人免疫缺陷病毒抗体测定(Anti-HIV)</t>
  </si>
  <si>
    <t>250403019-1</t>
  </si>
  <si>
    <t>人免疫缺陷病毒抗体测定(Anti-HIV)-各种免疫学方法</t>
  </si>
  <si>
    <t>250403019-2</t>
  </si>
  <si>
    <t>人免疫缺陷病毒抗体测定(Anti-HIV)-化学发光法</t>
  </si>
  <si>
    <t>弓形体抗体测定</t>
  </si>
  <si>
    <t>指IgG、IgM、IgG亲合力。</t>
  </si>
  <si>
    <t>250403020-1</t>
  </si>
  <si>
    <t>弓形体抗体测定-各种免疫学方法</t>
  </si>
  <si>
    <t>250403020-2</t>
  </si>
  <si>
    <t>弓形体抗体测定-荧光探针法</t>
  </si>
  <si>
    <t>250403020-3</t>
  </si>
  <si>
    <t>弓形体抗体测定-化学发光法</t>
  </si>
  <si>
    <t>风疹病毒抗体测定</t>
  </si>
  <si>
    <t>250403021-1</t>
  </si>
  <si>
    <t>风疹病毒抗体测定-各种免疫学方法</t>
  </si>
  <si>
    <t>250403021-2</t>
  </si>
  <si>
    <t>风疹病毒抗体测定-荧光探针法</t>
  </si>
  <si>
    <t>250403021-3</t>
  </si>
  <si>
    <t>风疹病毒抗体测定-化学发光法</t>
  </si>
  <si>
    <t>巨细胞病毒抗体测定</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</si>
  <si>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</si>
  <si>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</si>
  <si>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</si>
  <si>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</si>
  <si>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</si>
  <si>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</si>
  <si>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</si>
  <si>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</si>
  <si>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</si>
  <si>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</si>
  <si>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</si>
  <si>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</si>
  <si>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</si>
  <si>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</si>
  <si>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</si>
  <si>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</si>
  <si>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</si>
  <si>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</si>
  <si>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</si>
  <si>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</si>
  <si>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呼吸道合胞病毒抗体测定</t>
  </si>
  <si>
    <t>呼吸道合胞病毒抗原测定</t>
  </si>
  <si>
    <t>副流感病毒抗体测定</t>
  </si>
  <si>
    <t>天疱疮抗体测定</t>
  </si>
  <si>
    <t>水痘-带状疱疹病毒抗体测定</t>
  </si>
  <si>
    <t>250403030-1</t>
  </si>
  <si>
    <t>水痘-带状疱疹病毒抗体测定-酶联免疫独立单人份测量试剂检测(全自动仪器法)</t>
  </si>
  <si>
    <t>腺病毒抗体测定</t>
  </si>
  <si>
    <t>250403031-1</t>
  </si>
  <si>
    <t>腺病毒抗体测定-各种免疫学方法</t>
  </si>
  <si>
    <t>250403031-2</t>
  </si>
  <si>
    <t>腺病毒抗体测定-荧光探针法</t>
  </si>
  <si>
    <t>人轮状病毒抗原测定</t>
  </si>
  <si>
    <t>流行性出血热病毒抗体测定</t>
  </si>
  <si>
    <t>狂犬病毒抗体测定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</si>
  <si>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</si>
  <si>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</si>
  <si>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</si>
  <si>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</si>
  <si>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</si>
  <si>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</si>
  <si>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</si>
  <si>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</si>
  <si>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</si>
  <si>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</si>
  <si>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</si>
  <si>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</si>
  <si>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</si>
  <si>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</si>
  <si>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</si>
  <si>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</si>
  <si>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</si>
  <si>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</si>
  <si>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</si>
  <si>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</si>
  <si>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</si>
  <si>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</si>
  <si>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</si>
  <si>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</si>
  <si>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</si>
  <si>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抗链球菌溶血素O测定(ASO)</t>
  </si>
  <si>
    <t>250403043-1</t>
  </si>
  <si>
    <t>抗链球菌溶血素O测定(ASO)-凝集法</t>
  </si>
  <si>
    <t>250403043-2</t>
  </si>
  <si>
    <t>抗链球菌溶血素O测定(ASO)-免疫法</t>
  </si>
  <si>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</si>
  <si>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</si>
  <si>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</si>
  <si>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</si>
  <si>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</si>
  <si>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</si>
  <si>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</si>
  <si>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</si>
  <si>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</si>
  <si>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</si>
  <si>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</si>
  <si>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</si>
  <si>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</si>
  <si>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</si>
  <si>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</si>
  <si>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</si>
  <si>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</si>
  <si>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</si>
  <si>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</si>
  <si>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</si>
  <si>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</si>
  <si>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</si>
  <si>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</si>
  <si>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</si>
  <si>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</si>
  <si>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</si>
  <si>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</si>
  <si>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</si>
  <si>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</si>
  <si>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</si>
  <si>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</si>
  <si>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</si>
  <si>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t>各类病原体DNA测定</t>
  </si>
  <si>
    <t>每类病原体测定计价一次。</t>
  </si>
  <si>
    <t>250403065-1</t>
  </si>
  <si>
    <t>各类病原体DNA测定-定性</t>
  </si>
  <si>
    <t>250403065-2</t>
  </si>
  <si>
    <t>各类病原体DNA测定-定量</t>
  </si>
  <si>
    <t>人乳头瘤病毒(HPV)核酸检测</t>
  </si>
  <si>
    <t>250403066-1</t>
  </si>
  <si>
    <t>人乳头瘤病毒(HPV)核酸检测-PCR法</t>
  </si>
  <si>
    <t>指HPV核酸检测、HPV E6/E7 mRNA检测。</t>
  </si>
  <si>
    <t>250403066-2</t>
  </si>
  <si>
    <t>人乳头瘤病毒(HPV)核酸检测-杂交捕获法</t>
  </si>
  <si>
    <t>250403066-3</t>
  </si>
  <si>
    <t>人乳头瘤病毒(HPV)核酸检测-等离子谐振法</t>
  </si>
  <si>
    <t>250403066-4</t>
  </si>
  <si>
    <t>人乳头瘤病毒(HPV)核酸分型检测</t>
  </si>
  <si>
    <t>埃可病毒抗体检测</t>
  </si>
  <si>
    <t>尿液人类免疫缺陷病毒I型(HIV-I)抗体测定</t>
  </si>
  <si>
    <t>250403068-1</t>
  </si>
  <si>
    <t>人类免疫缺陷病毒I型(HIV-I)病毒RNA定量测定</t>
  </si>
  <si>
    <t>严重急性呼吸综合征冠状病毒抗体测定</t>
  </si>
  <si>
    <t>检测试剂</t>
  </si>
  <si>
    <t>单独检测IgG或IgM按此项收费。</t>
  </si>
  <si>
    <t>250403069-1</t>
  </si>
  <si>
    <t>严重急性呼吸综合征冠状病毒抗体测定(同时检测IgG、IgM)</t>
  </si>
  <si>
    <t>单纯疱疹病毒抗原测定</t>
  </si>
  <si>
    <t>丙型肝炎病毒(HCV)基因分型</t>
  </si>
  <si>
    <t>乙型肝炎病毒(HBV)基因分型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</si>
  <si>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</si>
  <si>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</si>
  <si>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</si>
  <si>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</si>
  <si>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</si>
  <si>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</si>
  <si>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</si>
  <si>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t>TT病毒抗体检测</t>
  </si>
  <si>
    <t>鹦鹉热衣原体检测</t>
  </si>
  <si>
    <t>肺炎衣原体抗体检测</t>
  </si>
  <si>
    <t>白三烯B4水平测定</t>
  </si>
  <si>
    <t>250403077-1</t>
  </si>
  <si>
    <t>白三烯E4水平测定</t>
  </si>
  <si>
    <t>幽门螺杆菌快速尿素酶检测</t>
  </si>
  <si>
    <t>幽门螺杆菌粪便抗原检查</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</si>
  <si>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</si>
  <si>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</si>
  <si>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</si>
  <si>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</si>
  <si>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</si>
  <si>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</si>
  <si>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</si>
  <si>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</si>
  <si>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</si>
  <si>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</si>
  <si>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t>
  </si>
  <si>
    <t>指对上呼吸道标本进行流感A+B抗原检测。</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</si>
  <si>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</si>
  <si>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</si>
  <si>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</si>
  <si>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</si>
  <si>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</si>
  <si>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</si>
  <si>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</si>
  <si>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</si>
  <si>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</si>
  <si>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</si>
  <si>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 PCR （实时荧光定量PCR）</t>
  </si>
  <si>
    <t>250403089S-2/1</t>
  </si>
  <si>
    <t>登革病毒核酸+分型-实时荧光定量PCR法</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</si>
  <si>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</si>
  <si>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</si>
  <si>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</si>
  <si>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</si>
  <si>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</si>
  <si>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</si>
  <si>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</si>
  <si>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</si>
  <si>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</si>
  <si>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</si>
  <si>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</si>
  <si>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</si>
  <si>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</si>
  <si>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</si>
  <si>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</si>
  <si>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t>
  </si>
  <si>
    <t>250403092S</t>
  </si>
  <si>
    <t>诺如病毒抗原检测</t>
  </si>
  <si>
    <t>指对粪便进行诺如病毒抗原的定性检测。</t>
  </si>
  <si>
    <t>250403093S</t>
  </si>
  <si>
    <t>腺病毒抗原测定</t>
  </si>
  <si>
    <t>测定腺病毒抗原。</t>
  </si>
  <si>
    <t>4.4 肿瘤相关抗原测定</t>
  </si>
  <si>
    <t>癌胚抗原测定(CEA)</t>
  </si>
  <si>
    <t>250404001-1</t>
  </si>
  <si>
    <t>癌胚抗原测定(CEA)-各种免疫学方法</t>
  </si>
  <si>
    <t>250404001-2</t>
  </si>
  <si>
    <t>癌胚抗原测定(CEA)-化学发光法</t>
  </si>
  <si>
    <t>甲胎蛋白测定(AFP)</t>
  </si>
  <si>
    <t>250404002-1</t>
  </si>
  <si>
    <t>甲胎蛋白测定(AFP)-各种免疫学方法</t>
  </si>
  <si>
    <t>250404002-2</t>
  </si>
  <si>
    <t>甲胎蛋白测定(AFP)-化学发光法</t>
  </si>
  <si>
    <t>250404002-3</t>
  </si>
  <si>
    <t>甲胎蛋白测定(AFP)-免疫比浊法</t>
  </si>
  <si>
    <t>副蛋白免疫学检查</t>
  </si>
  <si>
    <t>碱性胎儿蛋白测定(BFP)</t>
  </si>
  <si>
    <t>总前列腺特异性抗原测定(TPSA)</t>
  </si>
  <si>
    <t>250404005-1</t>
  </si>
  <si>
    <t>总前列腺特异性抗原测定(TPSA)-各种免疫学方法</t>
  </si>
  <si>
    <t>250404005-2</t>
  </si>
  <si>
    <t>总前列腺特异性抗原测定(TPSA)-化学发光法</t>
  </si>
  <si>
    <t>游离前列腺特异性抗原测定(FPSA)</t>
  </si>
  <si>
    <t>250404006-1</t>
  </si>
  <si>
    <t>游离前列腺特异性抗原测定(FPSA)-各种免疫学方法</t>
  </si>
  <si>
    <t>250404006-2</t>
  </si>
  <si>
    <t>游离前列腺特异性抗原测定(FPSA)-化学发光法</t>
  </si>
  <si>
    <t>复合前列腺特异性抗原(CPSA)测定-化学发光法</t>
  </si>
  <si>
    <t>前列腺酸性磷酸酶测定(PAP)</t>
  </si>
  <si>
    <t>250404008-1</t>
  </si>
  <si>
    <t>前列腺酸性磷酸酶测定(PAP)-各种免疫学方法</t>
  </si>
  <si>
    <t>250404008-2</t>
  </si>
  <si>
    <t>前列腺酸性磷酸酶测定(PAP)-化学发光法</t>
  </si>
  <si>
    <t>神经元特异性烯醇化酶测定(NSE)</t>
  </si>
  <si>
    <t>250404009-1</t>
  </si>
  <si>
    <t>神经元特异性烯醇化酶测定(NSE)-各种免疫学方法</t>
  </si>
  <si>
    <t>250404009-2</t>
  </si>
  <si>
    <t>神经元特异性烯醇化酶测定(NSE)-化学发光法</t>
  </si>
  <si>
    <t>细胞角蛋白19片段测定(CYFRA 21-1)</t>
  </si>
  <si>
    <t>250404010-1</t>
  </si>
  <si>
    <t>细胞角蛋白19片段测定(CYFRA 21-1)-各种免疫学方法</t>
  </si>
  <si>
    <t>250404010-2</t>
  </si>
  <si>
    <t>角蛋白19-2G2片段-各种免疫学方法</t>
  </si>
  <si>
    <t>250404010-3</t>
  </si>
  <si>
    <t>角蛋白18片段-各种免疫学方法</t>
  </si>
  <si>
    <t>250404010-4</t>
  </si>
  <si>
    <t>细胞角蛋白19片段测定(CYFRA21-1)-化学发光法</t>
  </si>
  <si>
    <t>250404010-5</t>
  </si>
  <si>
    <t>角蛋白19-2G2片段-化学发光法</t>
  </si>
  <si>
    <t>250404010-6</t>
  </si>
  <si>
    <r>
      <rPr>
        <sz val="9"/>
        <color theme="1"/>
        <rFont val="宋体"/>
        <charset val="134"/>
      </rPr>
      <t>角蛋白1</t>
    </r>
    <r>
      <rPr>
        <sz val="9"/>
        <rFont val="宋体"/>
        <charset val="134"/>
      </rPr>
      <t>8</t>
    </r>
    <r>
      <rPr>
        <sz val="9"/>
        <color theme="1"/>
        <rFont val="宋体"/>
        <charset val="134"/>
      </rPr>
      <t>片段-化学发光法</t>
    </r>
  </si>
  <si>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</si>
  <si>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</si>
  <si>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</si>
  <si>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</si>
  <si>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</si>
  <si>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</si>
  <si>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</si>
  <si>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</si>
  <si>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</si>
  <si>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</si>
  <si>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鳞状细胞癌相关抗原测定(SCC)</t>
  </si>
  <si>
    <t>250404012-1</t>
  </si>
  <si>
    <t>鳞状细胞癌相关抗原测定(SCC)-各种免疫学方法</t>
  </si>
  <si>
    <t>250404012-2</t>
  </si>
  <si>
    <t>鳞状细胞癌相关抗原测定(SCC)-化学发光法</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</si>
  <si>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</si>
  <si>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</si>
  <si>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</si>
  <si>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</si>
  <si>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</si>
  <si>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</si>
  <si>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</si>
  <si>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肿瘤相关抗原测定</t>
  </si>
  <si>
    <t>指MG-Ags、TA-4。</t>
  </si>
  <si>
    <t>铁蛋白测定</t>
  </si>
  <si>
    <t>显形胶质蛋白(AP)测定</t>
  </si>
  <si>
    <t>恶性肿瘤特异生长因子(TSGF)测定</t>
  </si>
  <si>
    <t>触珠蛋白测定</t>
  </si>
  <si>
    <t>酸性糖蛋白测定</t>
  </si>
  <si>
    <t>细菌、真菌抗原分析</t>
  </si>
  <si>
    <t>对各种标本细菌、真菌等病原体的抗原定性检测。</t>
  </si>
  <si>
    <t>I型胶原吡啶交联终肽测定(ICTP)</t>
  </si>
  <si>
    <t>组织多肽特异抗原(TPS)测定</t>
  </si>
  <si>
    <t>端粒酶活性检测</t>
  </si>
  <si>
    <t>等克分子前列腺特异抗原测定</t>
  </si>
  <si>
    <t>尿核基质蛋白(NMP22)测定</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</si>
  <si>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</si>
  <si>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</si>
  <si>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</si>
  <si>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</si>
  <si>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</si>
  <si>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</si>
  <si>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</si>
  <si>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</si>
  <si>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</si>
  <si>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</si>
  <si>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</si>
  <si>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指人附睾蛋白的测定。</t>
  </si>
  <si>
    <t>250404030S</t>
  </si>
  <si>
    <t>肺癌相关自身抗体检测</t>
  </si>
  <si>
    <r>
      <rPr>
        <sz val="9"/>
        <color theme="1"/>
        <rFont val="宋体"/>
        <charset val="134"/>
      </rPr>
      <t>指对血液进行</t>
    </r>
    <r>
      <rPr>
        <sz val="9"/>
        <color theme="1"/>
        <rFont val="宋体"/>
        <charset val="134"/>
      </rPr>
      <t>p53</t>
    </r>
    <r>
      <rPr>
        <sz val="9"/>
        <color theme="1"/>
        <rFont val="宋体"/>
        <charset val="134"/>
      </rPr>
      <t>、</t>
    </r>
    <r>
      <rPr>
        <sz val="9"/>
        <color theme="1"/>
        <rFont val="宋体"/>
        <charset val="134"/>
      </rPr>
      <t>GAGE 7</t>
    </r>
    <r>
      <rPr>
        <sz val="9"/>
        <color theme="1"/>
        <rFont val="宋体"/>
        <charset val="134"/>
      </rPr>
      <t>、</t>
    </r>
    <r>
      <rPr>
        <sz val="9"/>
        <color theme="1"/>
        <rFont val="宋体"/>
        <charset val="134"/>
      </rPr>
      <t>PGP9.5</t>
    </r>
    <r>
      <rPr>
        <sz val="9"/>
        <color theme="1"/>
        <rFont val="宋体"/>
        <charset val="134"/>
      </rPr>
      <t>、</t>
    </r>
    <r>
      <rPr>
        <sz val="9"/>
        <color theme="1"/>
        <rFont val="宋体"/>
        <charset val="134"/>
      </rPr>
      <t>CAGE</t>
    </r>
    <r>
      <rPr>
        <sz val="9"/>
        <color theme="1"/>
        <rFont val="宋体"/>
        <charset val="134"/>
      </rPr>
      <t>、</t>
    </r>
    <r>
      <rPr>
        <sz val="9"/>
        <color theme="1"/>
        <rFont val="宋体"/>
        <charset val="134"/>
      </rPr>
      <t>MAGE A1</t>
    </r>
    <r>
      <rPr>
        <sz val="9"/>
        <color theme="1"/>
        <rFont val="宋体"/>
        <charset val="134"/>
      </rPr>
      <t>、</t>
    </r>
    <r>
      <rPr>
        <sz val="9"/>
        <color theme="1"/>
        <rFont val="宋体"/>
        <charset val="134"/>
      </rPr>
      <t>SOX2</t>
    </r>
    <r>
      <rPr>
        <sz val="9"/>
        <color theme="1"/>
        <rFont val="宋体"/>
        <charset val="134"/>
      </rPr>
      <t>、</t>
    </r>
    <r>
      <rPr>
        <sz val="9"/>
        <color theme="1"/>
        <rFont val="宋体"/>
        <charset val="134"/>
      </rPr>
      <t>GBU4-5</t>
    </r>
    <r>
      <rPr>
        <sz val="9"/>
        <color theme="1"/>
        <rFont val="宋体"/>
        <charset val="134"/>
      </rPr>
      <t>等自身抗体检测。</t>
    </r>
  </si>
  <si>
    <t>4.5 变应原测定</t>
  </si>
  <si>
    <t>总IgE测定</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</si>
  <si>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</si>
  <si>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</si>
  <si>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</si>
  <si>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</si>
  <si>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</si>
  <si>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</si>
  <si>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</si>
  <si>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</si>
  <si>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</si>
  <si>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</si>
  <si>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嗜酸细胞阳离子蛋白(ECP)测定-各种免疫学方法</t>
  </si>
  <si>
    <t>循环免疫复合物(CIC)测定-各种免疫学方法</t>
  </si>
  <si>
    <t>脱敏免疫球蛋白IgG测定</t>
  </si>
  <si>
    <t>脱敏免疫球蛋白IgG4测定</t>
  </si>
  <si>
    <t>5.临床微生物学检查</t>
  </si>
  <si>
    <t>5.1 病原微生物镜检、培养与鉴定</t>
  </si>
  <si>
    <t>一般细菌涂片检查</t>
  </si>
  <si>
    <t>结核菌涂片检查</t>
  </si>
  <si>
    <t>250501002-1</t>
  </si>
  <si>
    <t>结核菌涂片检查-液基夹层杯法</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</si>
  <si>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</si>
  <si>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</si>
  <si>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</si>
  <si>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</si>
  <si>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</si>
  <si>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</si>
  <si>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</si>
  <si>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</si>
  <si>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</si>
  <si>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</si>
  <si>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</si>
  <si>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</si>
  <si>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</si>
  <si>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</si>
  <si>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</si>
  <si>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</si>
  <si>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</si>
  <si>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</si>
  <si>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</si>
  <si>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</si>
  <si>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</si>
  <si>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</si>
  <si>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</si>
  <si>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</si>
  <si>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250501022-1</t>
  </si>
  <si>
    <t>幽门螺杆菌血清学检测</t>
  </si>
  <si>
    <t>军团菌培养</t>
  </si>
  <si>
    <t>O-157大肠埃希菌培养及鉴定</t>
  </si>
  <si>
    <t>沙门菌、志贺菌培养及鉴定</t>
  </si>
  <si>
    <t>真菌涂片检查</t>
  </si>
  <si>
    <t>真菌培养及鉴定</t>
  </si>
  <si>
    <t>念珠菌镜检</t>
  </si>
  <si>
    <t>念珠菌培养</t>
  </si>
  <si>
    <t>念珠菌系统鉴定</t>
  </si>
  <si>
    <t>250501030-1</t>
  </si>
  <si>
    <t>念珠菌系统鉴定-手工法</t>
  </si>
  <si>
    <t>250501030-2</t>
  </si>
  <si>
    <t>念珠菌系统鉴定-仪器法</t>
  </si>
  <si>
    <t>衣原体检查</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</si>
  <si>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</si>
  <si>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</si>
  <si>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</si>
  <si>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</si>
  <si>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</si>
  <si>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</si>
  <si>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</si>
  <si>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</si>
  <si>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</si>
  <si>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</si>
  <si>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</si>
  <si>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</si>
  <si>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</si>
  <si>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</si>
  <si>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</si>
  <si>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</si>
  <si>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</si>
  <si>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</si>
  <si>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</si>
  <si>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t>含过氧化氢酶、白细胞酯酶、细菌性唾液酸酶、脯氨酸氨基肽酶、乙酰氨基葡萄糖苷酶5项检查。</t>
  </si>
  <si>
    <t>真菌D-葡聚糖检测</t>
  </si>
  <si>
    <t>250501040-1</t>
  </si>
  <si>
    <t>真菌D-肽聚糖检测</t>
  </si>
  <si>
    <t>乙型肝炎病毒基因YMDD变异测定</t>
  </si>
  <si>
    <t>250501041-1</t>
  </si>
  <si>
    <t>乙型肝炎病毒基因YIDD变异测定</t>
  </si>
  <si>
    <t>5.2 药物敏感试验</t>
  </si>
  <si>
    <t>常规药敏定性试验</t>
  </si>
  <si>
    <t>每一种抗菌药物按一项计价。</t>
  </si>
  <si>
    <t>常规药敏定量试验(MIC)</t>
  </si>
  <si>
    <t>真菌药敏试验</t>
  </si>
  <si>
    <t>结核菌药敏试验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</si>
  <si>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</si>
  <si>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</si>
  <si>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</si>
  <si>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</si>
  <si>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</si>
  <si>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</si>
  <si>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</si>
  <si>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</si>
  <si>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</si>
  <si>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</si>
  <si>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</si>
  <si>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</si>
  <si>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</si>
  <si>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</si>
  <si>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</si>
  <si>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</si>
  <si>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</si>
  <si>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</si>
  <si>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</si>
  <si>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</si>
  <si>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</si>
  <si>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</si>
  <si>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250502010-1</t>
  </si>
  <si>
    <t>组织培养肿瘤细胞药物敏感测试</t>
  </si>
  <si>
    <t>5.3 其它检验试验</t>
  </si>
  <si>
    <t>肠毒素检测</t>
  </si>
  <si>
    <t>细菌毒素测定</t>
  </si>
  <si>
    <t>病原体乳胶凝集试验快速检测</t>
  </si>
  <si>
    <t>细菌分型</t>
  </si>
  <si>
    <t>内毒素鲎测定</t>
  </si>
  <si>
    <t>250503005-1</t>
  </si>
  <si>
    <t>内毒素鲎测定-定性法</t>
  </si>
  <si>
    <t>250503005-2</t>
  </si>
  <si>
    <t>内毒素鲎测定-定量法</t>
  </si>
  <si>
    <t>250503005-3</t>
  </si>
  <si>
    <t>内毒素鲎定量测定(动态浊度法)</t>
  </si>
  <si>
    <t>用于临床各种革兰氏阴性杆菌感染。</t>
  </si>
  <si>
    <t>内毒素鲎定量测定</t>
  </si>
  <si>
    <t>O-129试验</t>
  </si>
  <si>
    <t>β-内酰胺酶试验</t>
  </si>
  <si>
    <t>超广谱β-内酰胺酶试验</t>
  </si>
  <si>
    <t>耐万古霉素基因试验</t>
  </si>
  <si>
    <t>指基因A、B、C。</t>
  </si>
  <si>
    <t>每种基因</t>
  </si>
  <si>
    <t>每种基因计价一次。</t>
  </si>
  <si>
    <t>DNA探针技术查meeA基因</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</si>
  <si>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</si>
  <si>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</si>
  <si>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</si>
  <si>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</si>
  <si>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6.临床寄生虫学检查</t>
  </si>
  <si>
    <t>6.1 寄生虫镜检</t>
  </si>
  <si>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</si>
  <si>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</si>
  <si>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</si>
  <si>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</si>
  <si>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</si>
  <si>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</si>
  <si>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</si>
  <si>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</si>
  <si>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</si>
  <si>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</si>
  <si>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</si>
  <si>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</si>
  <si>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</si>
  <si>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</si>
  <si>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t>胆汁找虫卵-手工镜检法</t>
  </si>
  <si>
    <t>6.2 寄生虫免疫学检查</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</si>
  <si>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</si>
  <si>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</si>
  <si>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</si>
  <si>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</si>
  <si>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</si>
  <si>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</si>
  <si>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</si>
  <si>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</si>
  <si>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</si>
  <si>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</si>
  <si>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</si>
  <si>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</si>
  <si>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7. 遗传疾病的分子生物学诊断</t>
  </si>
  <si>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</si>
  <si>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</si>
  <si>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</si>
  <si>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</si>
  <si>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</si>
  <si>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</si>
  <si>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</si>
  <si>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</si>
  <si>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</si>
  <si>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</si>
  <si>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250700010-1</t>
  </si>
  <si>
    <t>指时间分辨荧光法、化学发光法、荧光原位杂交法。</t>
  </si>
  <si>
    <t>250700010-2</t>
  </si>
  <si>
    <t>胎儿染色体非整倍体无创产前基因检测</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</si>
  <si>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含21三体综合征、18三体综合征、13三体综合征基因检测筛查和诊断报告。</t>
  </si>
  <si>
    <t>性别基因(SRY)检测</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</si>
  <si>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</si>
  <si>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</si>
  <si>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</si>
  <si>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</si>
  <si>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</si>
  <si>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</si>
  <si>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</si>
  <si>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</si>
  <si>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</si>
  <si>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</si>
  <si>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</si>
  <si>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</si>
  <si>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苯丙氨酸测定(PKU)</t>
  </si>
  <si>
    <t>250700015-1</t>
  </si>
  <si>
    <t>苯丙氨酸测定(PKU)-定性</t>
  </si>
  <si>
    <t>250700015-2</t>
  </si>
  <si>
    <t>苯丙氨酸测定(PKU)-定量</t>
  </si>
  <si>
    <t>血苯丙酮酸定量</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</si>
  <si>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</si>
  <si>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</si>
  <si>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</si>
  <si>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</si>
  <si>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</si>
  <si>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</si>
  <si>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</si>
  <si>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</si>
  <si>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</si>
  <si>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</si>
  <si>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</si>
  <si>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</si>
  <si>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</si>
  <si>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</si>
  <si>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</si>
  <si>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</si>
  <si>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</si>
  <si>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</si>
  <si>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</si>
  <si>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</si>
  <si>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</si>
  <si>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</si>
  <si>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</si>
  <si>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</si>
  <si>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</si>
  <si>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</si>
  <si>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</si>
  <si>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</si>
  <si>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</si>
  <si>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</si>
  <si>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</si>
  <si>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</si>
  <si>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</si>
  <si>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</si>
  <si>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</si>
  <si>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</si>
  <si>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</si>
  <si>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</si>
  <si>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</si>
  <si>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</si>
  <si>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</si>
  <si>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</si>
  <si>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</si>
  <si>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</si>
  <si>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</si>
  <si>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</si>
  <si>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</si>
  <si>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</si>
  <si>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</si>
  <si>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</si>
  <si>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</si>
  <si>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</si>
  <si>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</si>
  <si>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</si>
  <si>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</si>
  <si>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</si>
  <si>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</si>
  <si>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</si>
  <si>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</si>
  <si>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</si>
  <si>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</si>
  <si>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</si>
  <si>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</si>
  <si>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</si>
  <si>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250800004S</t>
  </si>
  <si>
    <t>微小核糖核酸检测</t>
  </si>
  <si>
    <t>指对各种标本进行微小核糖核酸检测。</t>
  </si>
  <si>
    <t>限收费一次，两项以上检测按加收项收费。</t>
  </si>
  <si>
    <t>250800004S-1</t>
  </si>
  <si>
    <t>微小核糖核酸检测加收</t>
  </si>
  <si>
    <t>指对各种标本进行微小核糖核酸检测两项以上每项加收。</t>
  </si>
  <si>
    <r>
      <rPr>
        <sz val="9"/>
        <color theme="1"/>
        <rFont val="宋体"/>
        <charset val="134"/>
      </rPr>
      <t>最高加收</t>
    </r>
    <r>
      <rPr>
        <sz val="9"/>
        <color theme="1"/>
        <rFont val="宋体"/>
        <charset val="134"/>
      </rPr>
      <t>6</t>
    </r>
    <r>
      <rPr>
        <sz val="9"/>
        <color theme="1"/>
        <rFont val="宋体"/>
        <charset val="134"/>
      </rPr>
      <t>项。</t>
    </r>
  </si>
  <si>
    <t>(六)血型与配血</t>
  </si>
  <si>
    <t>ABO红细胞定型</t>
  </si>
  <si>
    <t>指血清定型。</t>
  </si>
  <si>
    <t>ABO血型鉴定</t>
  </si>
  <si>
    <t>指正定法与反定法联合使用。</t>
  </si>
  <si>
    <t>260000002-1</t>
  </si>
  <si>
    <t>ABO血型鉴定-微柱凝集法</t>
  </si>
  <si>
    <t>ABO亚型鉴定</t>
  </si>
  <si>
    <t>含:①ABO正反定型；②吸收试验；③放散试验；④唾液血型物质测定。</t>
  </si>
  <si>
    <t>每个亚型</t>
  </si>
  <si>
    <t>Rh血型鉴定</t>
  </si>
  <si>
    <t>指仅鉴定RhD（o），不查其他抗原。</t>
  </si>
  <si>
    <t>260000004-1</t>
  </si>
  <si>
    <t>Rh血型鉴定-微柱凝集法</t>
  </si>
  <si>
    <t>Rh血型其他抗原鉴定</t>
  </si>
  <si>
    <t>含Rh亚型血型的（C、c、E、e）抗原鉴定。</t>
  </si>
  <si>
    <t>260000005-1</t>
  </si>
  <si>
    <t>Rh血型其他抗原鉴定-微柱凝集法</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</si>
  <si>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</si>
  <si>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</si>
  <si>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</si>
  <si>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血型单特异性抗体鉴定</t>
  </si>
  <si>
    <t>以常规鉴定的8种谱红细胞为基数。</t>
  </si>
  <si>
    <t>260000007-1</t>
  </si>
  <si>
    <t>血型单特异性抗体鉴定加收(超过常规8种谱红细胞,增加其他谱红细胞)</t>
  </si>
  <si>
    <t>260000007-2</t>
  </si>
  <si>
    <t>抗体筛选试验</t>
  </si>
  <si>
    <t>血型抗体特异性鉴定(吸收试验)</t>
  </si>
  <si>
    <t>血型抗体特异性鉴定(放散试验)</t>
  </si>
  <si>
    <t>血型抗体效价测定</t>
  </si>
  <si>
    <t>每个抗体</t>
  </si>
  <si>
    <t>盐水介质交叉配血</t>
  </si>
  <si>
    <t>特殊介质交叉配血</t>
  </si>
  <si>
    <t>指用于发现不全抗体。</t>
  </si>
  <si>
    <t>每个方法</t>
  </si>
  <si>
    <t>260000012-1</t>
  </si>
  <si>
    <t>特殊介质交叉配血-白蛋白法、Liss法、酶处理法、抗人球蛋白法、凝胺法等</t>
  </si>
  <si>
    <t>260000012-2</t>
  </si>
  <si>
    <t>特殊介质交叉配血-微柱凝集法</t>
  </si>
  <si>
    <t>疑难交叉配血</t>
  </si>
  <si>
    <t>指ABO血型亚型不合、少见特殊血型、有血型特异性抗体者、冷球蛋白血症、自身免疫性溶血性贫血等。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</si>
  <si>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</si>
  <si>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</si>
  <si>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</si>
  <si>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</si>
  <si>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</si>
  <si>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</si>
  <si>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</si>
  <si>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</si>
  <si>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群体反应抗体检测</t>
  </si>
  <si>
    <t>人组织相容性抗原I类(HLA-I)分型</t>
  </si>
  <si>
    <t>260000022-1</t>
  </si>
  <si>
    <t>人可溶性抗原I类(HLA-I)分型</t>
  </si>
  <si>
    <t>人组织相容性抗原Ⅱ类(HLA-Ⅱ)分型</t>
  </si>
  <si>
    <t>(七)病理检查</t>
  </si>
  <si>
    <t>270000000-1</t>
  </si>
  <si>
    <t>病理标本检查与诊断加收（特异性感染标本）</t>
  </si>
  <si>
    <t>冰冻切片、快速石蜡、体液细胞（胸水、腹水、心包液）、脱落细胞（尿、痰、宫颈、窥镜刷片）标本。</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</si>
  <si>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</si>
  <si>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</si>
  <si>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</si>
  <si>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</si>
  <si>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</si>
  <si>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</si>
  <si>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儿童及胎儿尸检病理诊断</t>
  </si>
  <si>
    <t>指7岁以下儿童及胎儿尸解，其余同尸检病理诊断。</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</si>
  <si>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</si>
  <si>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</si>
  <si>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</si>
  <si>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</si>
  <si>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</si>
  <si>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</si>
  <si>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</si>
  <si>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</si>
  <si>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片</t>
  </si>
  <si>
    <t>体液细胞学检查与诊断</t>
  </si>
  <si>
    <t>指胸水、腹水、心包液、脑脊液、精液、各种囊肿穿刺液、唾液、龈沟液的细胞学检查与诊断。</t>
  </si>
  <si>
    <t>每种标本计价一次。</t>
  </si>
  <si>
    <t>270200001-1</t>
  </si>
  <si>
    <t>体液细胞学检查与诊断加收(塑料包埋标本)</t>
  </si>
  <si>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</si>
  <si>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</si>
  <si>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</si>
  <si>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</si>
  <si>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</si>
  <si>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</si>
  <si>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</si>
  <si>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</si>
  <si>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</si>
  <si>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</si>
  <si>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</si>
  <si>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</si>
  <si>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t>3.组织病理学检查与诊断</t>
  </si>
  <si>
    <t>不含采集标本的临床操作、组织病理学标本的非常规诊断技术，如：电镜检查、组织化学与免疫组化染色、图象分析技术、 流式细胞术、计算机细胞筛选技术、 分子病理学检查等。</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</si>
  <si>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</si>
  <si>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</si>
  <si>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</si>
  <si>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</si>
  <si>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</si>
  <si>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</si>
  <si>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</si>
  <si>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</si>
  <si>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</si>
  <si>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</si>
  <si>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</si>
  <si>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</si>
  <si>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</si>
  <si>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</si>
  <si>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</si>
  <si>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</si>
  <si>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</si>
  <si>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</si>
  <si>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</si>
  <si>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</si>
  <si>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</si>
  <si>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</si>
  <si>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</si>
  <si>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</si>
  <si>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</si>
  <si>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</si>
  <si>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</si>
  <si>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</si>
  <si>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</si>
  <si>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</si>
  <si>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</si>
  <si>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</si>
  <si>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</si>
  <si>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</si>
  <si>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</si>
  <si>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</si>
  <si>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</si>
  <si>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</si>
  <si>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</si>
  <si>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</si>
  <si>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</si>
  <si>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</si>
  <si>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t>4.冰冻切片与快速石蜡切片检查与诊断</t>
  </si>
  <si>
    <t>不含非常规的特殊染色技术。</t>
  </si>
  <si>
    <t>以两块切片组织为基数。</t>
  </si>
  <si>
    <t>270400000-1</t>
  </si>
  <si>
    <t>冰冻切片与快速石蜡切片检查与诊断加收(超过两块组织)</t>
  </si>
  <si>
    <t>每块</t>
  </si>
  <si>
    <t>冰冻切片检查与诊断</t>
  </si>
  <si>
    <t>快速石蜡切片检查与诊断</t>
  </si>
  <si>
    <t>270400002-1</t>
  </si>
  <si>
    <t>快速细胞病理诊断</t>
  </si>
  <si>
    <t>5.特殊染色诊断技术</t>
  </si>
  <si>
    <t>特殊染色及酶组织化学染色诊断</t>
  </si>
  <si>
    <t>每个标本，每种染色</t>
  </si>
  <si>
    <t>免疫组织化学染色诊断</t>
  </si>
  <si>
    <t>270500002-1</t>
  </si>
  <si>
    <t>免疫组织化学染色诊断(全自动单独温控法)</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</si>
  <si>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</si>
  <si>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</si>
  <si>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</si>
  <si>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</si>
  <si>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</si>
  <si>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</si>
  <si>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</si>
  <si>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</si>
  <si>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</si>
  <si>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270700001-1</t>
  </si>
  <si>
    <t>原位杂交技术-显色法(CISH)</t>
  </si>
  <si>
    <t>270700001-2</t>
  </si>
  <si>
    <t>原位杂交技术-荧光法(FISH)</t>
  </si>
  <si>
    <t>印迹杂交技术</t>
  </si>
  <si>
    <t>指Southern 、Northern、 Western等杂交技术。</t>
  </si>
  <si>
    <t>脱氧核糖核酸(DNA)测序</t>
  </si>
  <si>
    <t>适用Sanger测序、焦磷酸测序及片段分析技术。</t>
  </si>
  <si>
    <t>位点</t>
  </si>
  <si>
    <t>收费最高不超过12位点。</t>
  </si>
  <si>
    <t>270700004S-2</t>
  </si>
  <si>
    <t>组织切片基因检测-原位杂交</t>
  </si>
  <si>
    <t>270700008S</t>
  </si>
  <si>
    <t>组织样本基因检测</t>
  </si>
  <si>
    <t>指对组织或体液样本的检测。</t>
  </si>
  <si>
    <t>270700008S-1</t>
  </si>
  <si>
    <t>组织样本DNA/RNA的PCR基因检测</t>
  </si>
  <si>
    <t>指对组织或体液样本的检测。取样本，提取DNA/RNA，采用PCR法，进行单个或多个基因的部分位点的检测，并出具临床检测报告。</t>
  </si>
  <si>
    <t>270700008S-1/1</t>
  </si>
  <si>
    <r>
      <rPr>
        <sz val="9"/>
        <color theme="1"/>
        <rFont val="宋体"/>
        <charset val="134"/>
      </rPr>
      <t>组织样本</t>
    </r>
    <r>
      <rPr>
        <sz val="9"/>
        <color theme="1"/>
        <rFont val="宋体"/>
        <charset val="134"/>
      </rPr>
      <t>DNA/RNA</t>
    </r>
    <r>
      <rPr>
        <sz val="9"/>
        <color theme="1"/>
        <rFont val="宋体"/>
        <charset val="134"/>
      </rPr>
      <t>的</t>
    </r>
    <r>
      <rPr>
        <sz val="9"/>
        <color theme="1"/>
        <rFont val="宋体"/>
        <charset val="134"/>
      </rPr>
      <t>PCR</t>
    </r>
    <r>
      <rPr>
        <sz val="9"/>
        <color theme="1"/>
        <rFont val="宋体"/>
        <charset val="134"/>
      </rPr>
      <t>基因检测加收（超过一个位点）</t>
    </r>
  </si>
  <si>
    <t>指检测多位点时每增加一个位点加收。</t>
  </si>
  <si>
    <r>
      <rPr>
        <sz val="9"/>
        <color theme="1"/>
        <rFont val="宋体"/>
        <charset val="134"/>
      </rPr>
      <t>基因检测加收不超过</t>
    </r>
    <r>
      <rPr>
        <sz val="9"/>
        <color theme="1"/>
        <rFont val="宋体"/>
        <charset val="134"/>
      </rPr>
      <t>10</t>
    </r>
    <r>
      <rPr>
        <sz val="9"/>
        <color theme="1"/>
        <rFont val="宋体"/>
        <charset val="134"/>
      </rPr>
      <t>个位点。</t>
    </r>
  </si>
  <si>
    <t>8.其他病理技术项目</t>
  </si>
  <si>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</si>
  <si>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</si>
  <si>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</si>
  <si>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</si>
  <si>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</si>
  <si>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</si>
  <si>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</si>
  <si>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</si>
  <si>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</si>
  <si>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</si>
  <si>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</si>
  <si>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</si>
  <si>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</si>
  <si>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</si>
  <si>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</si>
  <si>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</si>
  <si>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</si>
  <si>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三、临床诊疗类</t>
  </si>
  <si>
    <t>本类说明:</t>
  </si>
  <si>
    <t>1.本类包括临床各系统诊疗、经血管介入诊疗、手术治疗、物理治疗与康复，共计四类，本类编码为300000000。</t>
  </si>
  <si>
    <t>2.在第二至第四级分类中已经注明的共性除外内容，在第五级诊疗项目中不再一一列出。</t>
  </si>
  <si>
    <t>3.在诊疗项目服务中，不足一个计价单位的按一个计价单位计算。一个服务项目在同一时间经多次操作方能完成，也应按一次计价。</t>
  </si>
  <si>
    <t>4.所有诊疗项目中的活检均不含病理诊断的服务内容。除特别说明以外，各类根治术均含淋巴清扫；各类支架、导管置入术均含扩张；经皮诊疗项目均含穿刺；各类内镜检查、活检、封闭和穿刺均含表面麻醉及活检。</t>
  </si>
  <si>
    <t>5.临床诊疗类项目中，未明确标注包含麻醉费用的，麻醉费用均可另收。</t>
  </si>
  <si>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</si>
  <si>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</si>
  <si>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</si>
  <si>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</si>
  <si>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</si>
  <si>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</si>
  <si>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</si>
  <si>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</si>
  <si>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</si>
  <si>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</si>
  <si>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</si>
  <si>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</si>
  <si>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</si>
  <si>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</si>
  <si>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</si>
  <si>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</si>
  <si>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</si>
  <si>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</si>
  <si>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</si>
  <si>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</si>
  <si>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</si>
  <si>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</si>
  <si>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</si>
  <si>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</si>
  <si>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</si>
  <si>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</si>
  <si>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</si>
  <si>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</si>
  <si>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</si>
  <si>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</si>
  <si>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</si>
  <si>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</si>
  <si>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</si>
  <si>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</si>
  <si>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</si>
  <si>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</si>
  <si>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</si>
  <si>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</si>
  <si>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</si>
  <si>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</si>
  <si>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</si>
  <si>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</si>
  <si>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</si>
  <si>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</si>
  <si>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</si>
  <si>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</si>
  <si>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</si>
  <si>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</si>
  <si>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</si>
  <si>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</si>
  <si>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</si>
  <si>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</si>
  <si>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</si>
  <si>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300000000-26</t>
  </si>
  <si>
    <t>使用碎石针(杆)加收</t>
  </si>
  <si>
    <t>(一)临床各系统诊疗</t>
  </si>
  <si>
    <t>说明：</t>
  </si>
  <si>
    <t>1.本类包括神经系统、内分泌系统、眼、耳鼻咽喉、口腔颌面、呼吸系统、心脏及血管系统、血液及淋巴系统、消化系统、泌尿系统、男、女性生殖系统、肌肉骨骼系统、体被系统、精神心理卫生15个第三级分类。</t>
  </si>
  <si>
    <t>2.在临床各系统诊疗项目中的“XX术”是指以诊疗为主要目的非手术操作方式的服务项目。</t>
  </si>
  <si>
    <t>3.诊疗中所需的特殊穿刺针（器）、消融电极、特殊导丝、导管、支架、球囊、特殊缝线、结扎夹、扩张器、药品、化学粒子均为除外内容。凡在项目内涵中已含的不再单独收费。</t>
  </si>
  <si>
    <t>4.除注明内镜下诊疗外，使用相应的辅助操作可按310000000-1至310000000-16加收相应费用。</t>
  </si>
  <si>
    <t>310000000-2</t>
  </si>
  <si>
    <t>诊疗中使用眼内窥镜加收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</si>
  <si>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</si>
  <si>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</si>
  <si>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</si>
  <si>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</si>
  <si>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</si>
  <si>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</si>
  <si>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</si>
  <si>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</si>
  <si>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</si>
  <si>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</si>
  <si>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</si>
  <si>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</si>
  <si>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</si>
  <si>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</si>
  <si>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</si>
  <si>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</si>
  <si>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</si>
  <si>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</si>
  <si>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</si>
  <si>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</si>
  <si>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310000000-17</t>
  </si>
  <si>
    <t>诊疗中使用输尿管软镜加收</t>
  </si>
  <si>
    <t>指诊疗中使用输尿管软镜行输尿管、肾盂等部位操作。</t>
  </si>
  <si>
    <t>1.神经系统</t>
  </si>
  <si>
    <t>腰椎穿刺术</t>
  </si>
  <si>
    <t>含测压、注药。</t>
  </si>
  <si>
    <t>310100016E</t>
  </si>
  <si>
    <t>310100016-1</t>
  </si>
  <si>
    <t>脑脊液动力学检查</t>
  </si>
  <si>
    <t>含腰椎穿刺术。</t>
  </si>
  <si>
    <t>310100016-2</t>
  </si>
  <si>
    <t>脑脊液持续引流术</t>
  </si>
  <si>
    <t>腰椎穿刺至蛛网膜下腔，测脑脊液动力学，置管，持续外引流。</t>
  </si>
  <si>
    <t>一次性引流装置</t>
  </si>
  <si>
    <t>周围神经活检术</t>
  </si>
  <si>
    <t>每个切口</t>
  </si>
  <si>
    <t>同一切口取肌肉和神经标本时以一项计价。</t>
  </si>
  <si>
    <t>310100020E</t>
  </si>
  <si>
    <t>310100020-1</t>
  </si>
  <si>
    <t>肌肉活检术</t>
  </si>
  <si>
    <t>310100020-1E</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</si>
  <si>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</si>
  <si>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</si>
  <si>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</si>
  <si>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</si>
  <si>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</si>
  <si>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</si>
  <si>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</si>
  <si>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</si>
  <si>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</si>
  <si>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每周收费不超过两次。</t>
  </si>
  <si>
    <t>2.内分泌系统</t>
  </si>
  <si>
    <t>检验费</t>
  </si>
  <si>
    <t>2.1 垂体兴奋试验</t>
  </si>
  <si>
    <t>指需取静脉血5次及结果分析。</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</si>
  <si>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</si>
  <si>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</si>
  <si>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</si>
  <si>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</si>
  <si>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</si>
  <si>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</si>
  <si>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</si>
  <si>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</si>
  <si>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</si>
  <si>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</si>
  <si>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t>2.2 垂体抑制试验</t>
  </si>
  <si>
    <t>葡萄糖抑制(GH)试验</t>
  </si>
  <si>
    <t>指取静脉血5次及结果分析。</t>
  </si>
  <si>
    <t>兴奋泌乳素(PRL)抑制试验</t>
  </si>
  <si>
    <t>指取血2-4次及结果分析。</t>
  </si>
  <si>
    <t>2.3 垂体后叶功能试验</t>
  </si>
  <si>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</si>
  <si>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</si>
  <si>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</si>
  <si>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</si>
  <si>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</si>
  <si>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指口服、静脉点滴高渗盐水试验。含血、尿渗透压,尿比重测定至少各5-6个标本，皮下注射去氨加压素（DDAVP）1-4μg,注射DDAVP后每15分钟记尿量，每小时测血压、脉搏、尿比重共8-10小时及结果分析。</t>
  </si>
  <si>
    <t>水负荷试验</t>
  </si>
  <si>
    <t>指血尿渗透压测定各5次、抗利尿激素（ADH）测定3次及结果分析。</t>
  </si>
  <si>
    <t>去氨加压素(DDAVP)治疗试验</t>
  </si>
  <si>
    <t>指需时两天，每日两次测体重、血钠、血和尿渗透压，记出入量，结果分析。</t>
  </si>
  <si>
    <t>2.4 甲状旁腺功能试验</t>
  </si>
  <si>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</si>
  <si>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</si>
  <si>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</si>
  <si>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</si>
  <si>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</si>
  <si>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</si>
  <si>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</si>
  <si>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</si>
  <si>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</si>
  <si>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</si>
  <si>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</si>
  <si>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指低磷饮食，血钙、磷及尿磷测定3次及结果分析。</t>
  </si>
  <si>
    <t>2.5 胰岛功能试验</t>
  </si>
  <si>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</si>
  <si>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</si>
  <si>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</si>
  <si>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</si>
  <si>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</si>
  <si>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</si>
  <si>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</si>
  <si>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</si>
  <si>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t>C肽释放试验</t>
  </si>
  <si>
    <t>胰高血糖素试验</t>
  </si>
  <si>
    <t>指7次血糖、胰岛素测定及结果分析。</t>
  </si>
  <si>
    <t>甲苯磺丁脲(D860)试验</t>
  </si>
  <si>
    <t>指血糖、胰岛素测定6次、床旁监护，结果分析。</t>
  </si>
  <si>
    <t>饥饿试验</t>
  </si>
  <si>
    <t>指24小时或2、3天监测血糖、胰岛素、床旁监护，结果分析。</t>
  </si>
  <si>
    <t>电脑血糖监测</t>
  </si>
  <si>
    <t>指床旁血糖监测及结果分析。</t>
  </si>
  <si>
    <t>血糖试纸</t>
  </si>
  <si>
    <t>连续动态血糖监测</t>
  </si>
  <si>
    <t>指持续监测72小时及以上，血糖值不少于288个，结果分析。</t>
  </si>
  <si>
    <t>D-木糖耐量测定</t>
  </si>
  <si>
    <t>2.6 肾上腺皮质功能试验</t>
  </si>
  <si>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</si>
  <si>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</si>
  <si>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</si>
  <si>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</si>
  <si>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</si>
  <si>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</si>
  <si>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</si>
  <si>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</si>
  <si>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</si>
  <si>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</si>
  <si>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</si>
  <si>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</si>
  <si>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</si>
  <si>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</si>
  <si>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</si>
  <si>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</si>
  <si>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</si>
  <si>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</si>
  <si>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钾负荷试验</t>
  </si>
  <si>
    <t>指血尿钾、钠测定4次及结果分析。</t>
  </si>
  <si>
    <t>安体舒通试验</t>
  </si>
  <si>
    <t>指测血尿钾、钠6-8次及结果分析。</t>
  </si>
  <si>
    <t>赛庚啶试验</t>
  </si>
  <si>
    <t>指测血醛固酮5次及结果分析。</t>
  </si>
  <si>
    <t>氨苯喋啶试验</t>
  </si>
  <si>
    <t>开搏通试验</t>
  </si>
  <si>
    <t>指测血醛固酮测定7次及结果分析。</t>
  </si>
  <si>
    <t>2.7 肾上腺髓质功能试验</t>
  </si>
  <si>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</si>
  <si>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</si>
  <si>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</si>
  <si>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</si>
  <si>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</si>
  <si>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</si>
  <si>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</si>
  <si>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</si>
  <si>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</si>
  <si>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</si>
  <si>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</si>
  <si>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组织胺激发试验</t>
  </si>
  <si>
    <t>指血压监测每半分钟一次,连续15分钟，结果分析。</t>
  </si>
  <si>
    <t>酪胺激发试验</t>
  </si>
  <si>
    <t>2.8 其它</t>
  </si>
  <si>
    <t>胰岛素泵持续皮下注射胰岛素</t>
  </si>
  <si>
    <t>310208001-1</t>
  </si>
  <si>
    <t>胰岛素泵持续皮下注射-首日</t>
  </si>
  <si>
    <t>310208001-2</t>
  </si>
  <si>
    <t>胰岛素泵持续皮下注射-继日</t>
  </si>
  <si>
    <t>胰岛素泵管道</t>
  </si>
  <si>
    <t>人绒毛膜促性腺激素兴奋试验</t>
  </si>
  <si>
    <t>指3次性腺激素测定及结果分析。</t>
  </si>
  <si>
    <t>310208003S</t>
  </si>
  <si>
    <t>体脂测定</t>
  </si>
  <si>
    <t>指双能X线吸收法，测全身各部位脂肪指量及百分比，结果分析。</t>
  </si>
  <si>
    <t>310208004S</t>
  </si>
  <si>
    <t>经皮穿刺甲状腺结节消融术</t>
  </si>
  <si>
    <t>指经皮穿刺甲状腺，使用物理方法对结节进行消融。</t>
  </si>
  <si>
    <t>甲状旁腺消融参照此收费。</t>
  </si>
  <si>
    <t>3.眼部</t>
  </si>
  <si>
    <t>普通视力检查</t>
  </si>
  <si>
    <t>含远视力、近视力、光机能（包括光感及光定位）、伪盲检查。</t>
  </si>
  <si>
    <t>次/双</t>
  </si>
  <si>
    <t>特殊视力检查</t>
  </si>
  <si>
    <t>含儿童图形视力表、点视力表、条栅视力卡、视动性眼震仪。</t>
  </si>
  <si>
    <t>选择性观看检查</t>
  </si>
  <si>
    <t>视网膜视力检查</t>
  </si>
  <si>
    <t>次/只</t>
  </si>
  <si>
    <t>视野检查</t>
  </si>
  <si>
    <t>指普通视野计、电脑视野计、动态（Goldmann）视野计。</t>
  </si>
  <si>
    <t>阿姆斯勒(Amsler)表检查</t>
  </si>
  <si>
    <t>验光</t>
  </si>
  <si>
    <t>310300007-1</t>
  </si>
  <si>
    <t>检影</t>
  </si>
  <si>
    <t>310300007-2</t>
  </si>
  <si>
    <t>散瞳</t>
  </si>
  <si>
    <t>310300007-3</t>
  </si>
  <si>
    <t>云雾试验</t>
  </si>
  <si>
    <t>310300007-4</t>
  </si>
  <si>
    <t>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</si>
  <si>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</si>
  <si>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</si>
  <si>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</si>
  <si>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</si>
  <si>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</si>
  <si>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</si>
  <si>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</si>
  <si>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</si>
  <si>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</si>
  <si>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</si>
  <si>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</si>
  <si>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</si>
  <si>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</si>
  <si>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</si>
  <si>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</si>
  <si>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</si>
  <si>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</si>
  <si>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</si>
  <si>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</si>
  <si>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</si>
  <si>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</si>
  <si>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</si>
  <si>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</si>
  <si>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</si>
  <si>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</si>
  <si>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t>色觉检查-FM-100Hue测试盒法</t>
  </si>
  <si>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</si>
  <si>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</si>
  <si>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</si>
  <si>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</si>
  <si>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</si>
  <si>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</si>
  <si>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</si>
  <si>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</si>
  <si>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</si>
  <si>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</si>
  <si>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</si>
  <si>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</si>
  <si>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</si>
  <si>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</si>
  <si>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</si>
  <si>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t>眼压检查-Schiotz眼压计法</t>
  </si>
  <si>
    <t>310300027-2</t>
  </si>
  <si>
    <t>眼压检查-非接触眼压计法或压平眼压计法</t>
  </si>
  <si>
    <t>眼压日曲线检查</t>
  </si>
  <si>
    <t>含5次测眼压。</t>
  </si>
  <si>
    <t>310300028-1</t>
  </si>
  <si>
    <t>眼压日曲线检查-Schiotz眼压计法</t>
  </si>
  <si>
    <t>眼压描记</t>
  </si>
  <si>
    <t>眼球突出度测量</t>
  </si>
  <si>
    <t>指米尺测量法、眼球突出计测量法。</t>
  </si>
  <si>
    <t>青光眼视网膜神经纤维层计算机图象分析</t>
  </si>
  <si>
    <t>含计算机图相分析；不含OCT、HRT及SLO。</t>
  </si>
  <si>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</si>
  <si>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</si>
  <si>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</si>
  <si>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</si>
  <si>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</si>
  <si>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</si>
  <si>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</si>
  <si>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</si>
  <si>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</si>
  <si>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</si>
  <si>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</si>
  <si>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</si>
  <si>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t>角膜内皮镜检查加收(录象记录)</t>
  </si>
  <si>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</si>
  <si>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</si>
  <si>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</si>
  <si>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</si>
  <si>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</si>
  <si>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</si>
  <si>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</si>
  <si>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</si>
  <si>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</si>
  <si>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</si>
  <si>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</si>
  <si>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</si>
  <si>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</si>
  <si>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</si>
  <si>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</si>
  <si>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t>含彩照3张。</t>
  </si>
  <si>
    <t>眼底照相</t>
  </si>
  <si>
    <t>指眼底后极部照相。</t>
  </si>
  <si>
    <t>310300053-1</t>
  </si>
  <si>
    <t>眼底照相加收(超过一个方位)</t>
  </si>
  <si>
    <t>每方位</t>
  </si>
  <si>
    <t>眼底血管造影</t>
  </si>
  <si>
    <t>310300054-1</t>
  </si>
  <si>
    <t>眼底荧光血管造影(FFA)</t>
  </si>
  <si>
    <t>含图文报告。</t>
  </si>
  <si>
    <t>造影剂</t>
  </si>
  <si>
    <t>310300054-2</t>
  </si>
  <si>
    <t>眼底靛青绿血管造影(ICGA)</t>
  </si>
  <si>
    <t>裂隙灯下眼底视神经立体照相</t>
  </si>
  <si>
    <t>眼底检查</t>
  </si>
  <si>
    <t>不含散瞳。</t>
  </si>
  <si>
    <t>310300056-1</t>
  </si>
  <si>
    <t>眼底检查-直接眼底镜法</t>
  </si>
  <si>
    <t>310300056-2</t>
  </si>
  <si>
    <t>眼底检查-间接眼底镜法</t>
  </si>
  <si>
    <t>扫描激光眼底检查(SLO)</t>
  </si>
  <si>
    <t>视网膜裂孔定位检查</t>
  </si>
  <si>
    <t>含直接检眼镜观察+测算、双目间接检眼镜观察+巩膜加压法。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</si>
  <si>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</si>
  <si>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</si>
  <si>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</si>
  <si>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</si>
  <si>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</si>
  <si>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</si>
  <si>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</si>
  <si>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310300064-1</t>
  </si>
  <si>
    <t>光学相干断层扫描眼内血流成像</t>
  </si>
  <si>
    <t>视网膜、脉络膜等眼内光学相干断层扫描血流成像</t>
  </si>
  <si>
    <t>视网膜电流图(ERG)</t>
  </si>
  <si>
    <t>指图形视网膜电图（P-ERG）或多焦视网膜电图（m-ERG）。</t>
  </si>
  <si>
    <t>电极</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</si>
  <si>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</si>
  <si>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</si>
  <si>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</si>
  <si>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</si>
  <si>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</si>
  <si>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</si>
  <si>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</si>
  <si>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</si>
  <si>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</si>
  <si>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</si>
  <si>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</si>
  <si>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含眼科操作部分。</t>
  </si>
  <si>
    <t>磁吸试验</t>
  </si>
  <si>
    <t>眼活体组织检查</t>
  </si>
  <si>
    <t>310300075-1</t>
  </si>
  <si>
    <t>眼活体组织检查加收(超过一个标本)</t>
  </si>
  <si>
    <t>角膜刮片检查</t>
  </si>
  <si>
    <t>不含微生物检查。</t>
  </si>
  <si>
    <t>结膜囊取材检查</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</si>
  <si>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</si>
  <si>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</si>
  <si>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</si>
  <si>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</si>
  <si>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</si>
  <si>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</si>
  <si>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</si>
  <si>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</si>
  <si>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</si>
  <si>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</si>
  <si>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</si>
  <si>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</si>
  <si>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</si>
  <si>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</si>
  <si>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</si>
  <si>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</si>
  <si>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</si>
  <si>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</si>
  <si>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</si>
  <si>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</si>
  <si>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t>低功率氦-氖激光治疗</t>
  </si>
  <si>
    <t>310300084-1</t>
  </si>
  <si>
    <t>温热激光治疗</t>
  </si>
  <si>
    <t>电解倒睫</t>
  </si>
  <si>
    <t>310300085-1</t>
  </si>
  <si>
    <t>拔倒睫</t>
  </si>
  <si>
    <t>光动力疗法(PDT)</t>
  </si>
  <si>
    <t>含光敏剂配置、微泵注入药物、激光治疗。</t>
  </si>
  <si>
    <t>光敏剂</t>
  </si>
  <si>
    <t>睑板腺按摩</t>
  </si>
  <si>
    <t>清洁局部，按摩睑板腺。</t>
  </si>
  <si>
    <t>只</t>
  </si>
  <si>
    <t>冲洗结膜囊</t>
  </si>
  <si>
    <t>睑结膜伪膜去除冲洗</t>
  </si>
  <si>
    <t>310300089E</t>
  </si>
  <si>
    <t>310300089-1</t>
  </si>
  <si>
    <t>淋病结膜囊冲洗</t>
  </si>
  <si>
    <t>310300089-1E</t>
  </si>
  <si>
    <t>310300089-2</t>
  </si>
  <si>
    <t>睑结膜化学伤冲洗</t>
  </si>
  <si>
    <t>310300089-2E</t>
  </si>
  <si>
    <t>晶体囊截开术</t>
  </si>
  <si>
    <t>310300090-1</t>
  </si>
  <si>
    <t>晶体囊激光截开术</t>
  </si>
  <si>
    <t>取结膜结石</t>
  </si>
  <si>
    <t>310300091E</t>
  </si>
  <si>
    <t>沙眼磨擦压挤术</t>
  </si>
  <si>
    <t>眼部脓肿切开引流术</t>
  </si>
  <si>
    <t>310300093E</t>
  </si>
  <si>
    <t>球结膜下注射</t>
  </si>
  <si>
    <t>310300094E</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</si>
  <si>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</si>
  <si>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</si>
  <si>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</si>
  <si>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</si>
  <si>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</si>
  <si>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</si>
  <si>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</si>
  <si>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</si>
  <si>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</si>
  <si>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</si>
  <si>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</si>
  <si>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</si>
  <si>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</si>
  <si>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</si>
  <si>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</si>
  <si>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</si>
  <si>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</si>
  <si>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</si>
  <si>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</si>
  <si>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</si>
  <si>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</si>
  <si>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</si>
  <si>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</si>
  <si>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310300102E</t>
  </si>
  <si>
    <t>310300102-1</t>
  </si>
  <si>
    <t>结膜异物剔除术</t>
  </si>
  <si>
    <t>310300102-1E</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</si>
  <si>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</si>
  <si>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</si>
  <si>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</si>
  <si>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</si>
  <si>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</si>
  <si>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</si>
  <si>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</si>
  <si>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</si>
  <si>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</si>
  <si>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</si>
  <si>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</si>
  <si>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310300105E</t>
  </si>
  <si>
    <t>泪道探通术</t>
  </si>
  <si>
    <t>310300106E</t>
  </si>
  <si>
    <t>310300106-1</t>
  </si>
  <si>
    <t>泪道激光探通术</t>
  </si>
  <si>
    <t>310300106-1E</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</si>
  <si>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</si>
  <si>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</si>
  <si>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</si>
  <si>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</si>
  <si>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</si>
  <si>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</si>
  <si>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</si>
  <si>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</si>
  <si>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</si>
  <si>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</si>
  <si>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</si>
  <si>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</si>
  <si>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</si>
  <si>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</si>
  <si>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</si>
  <si>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</si>
  <si>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r>
      <rPr>
        <sz val="9"/>
        <color theme="1"/>
        <rFont val="宋体"/>
        <charset val="134"/>
      </rPr>
      <t>次</t>
    </r>
    <r>
      <rPr>
        <sz val="9"/>
        <color theme="1"/>
        <rFont val="宋体"/>
        <charset val="134"/>
      </rPr>
      <t>/</t>
    </r>
    <r>
      <rPr>
        <sz val="9"/>
        <color theme="1"/>
        <rFont val="宋体"/>
        <charset val="134"/>
      </rPr>
      <t>只</t>
    </r>
  </si>
  <si>
    <t>味觉试验</t>
  </si>
  <si>
    <t>指电刺激法或直接法。</t>
  </si>
  <si>
    <t>溢泪试验</t>
  </si>
  <si>
    <t>耳神经阻滞</t>
  </si>
  <si>
    <t>310401049-5</t>
  </si>
  <si>
    <t>外耳道活检术</t>
  </si>
  <si>
    <t>310401056S</t>
  </si>
  <si>
    <t>前庭代偿功能训练</t>
  </si>
  <si>
    <t>指对前庭功能障碍患者进行前庭康复治疗。</t>
  </si>
  <si>
    <t>40分钟/次</t>
  </si>
  <si>
    <t>鼻分泌物细胞检测</t>
  </si>
  <si>
    <t>含嗜酸细胞、肥大细胞。</t>
  </si>
  <si>
    <t>蝶窦穿刺活检术</t>
  </si>
  <si>
    <t>鼻腔取活检术</t>
  </si>
  <si>
    <t>鼻咽部活检术</t>
  </si>
  <si>
    <t>310402016-1</t>
  </si>
  <si>
    <t>声带活检术</t>
  </si>
  <si>
    <t>310402016-2</t>
  </si>
  <si>
    <t>声门下活检术</t>
  </si>
  <si>
    <t>脱敏治疗</t>
  </si>
  <si>
    <t>快速脱敏治疗</t>
  </si>
  <si>
    <t>计算机言语疾病矫治</t>
  </si>
  <si>
    <t>310403017S</t>
  </si>
  <si>
    <t>喉部肿物活检术</t>
  </si>
  <si>
    <t>310403017S-1</t>
  </si>
  <si>
    <t>内镜下喉部肿物活检术</t>
  </si>
  <si>
    <t>310403018S</t>
  </si>
  <si>
    <t>喉返神经功能监测</t>
  </si>
  <si>
    <t>指在甲状腺后方显露喉返神经全程，收集监测声带肌电信号，确定有无损伤。</t>
  </si>
  <si>
    <t>神经监测气管插管、刺激探头</t>
  </si>
  <si>
    <t>310403019S</t>
  </si>
  <si>
    <t>上气道24小时PH监测</t>
  </si>
  <si>
    <t>指将PH探头从患者鼻孔插入至软腭后方，24小时动态监测上气道酸碱度。</t>
  </si>
  <si>
    <t>5.口腔颌面</t>
  </si>
  <si>
    <t>口腔特殊一次性卫生材料及器械、口腔特殊用药、传染病人特殊消耗物品</t>
  </si>
  <si>
    <t>口腔内镜检查</t>
  </si>
  <si>
    <t>每牙</t>
  </si>
  <si>
    <t>白细胞趋化功能检查</t>
  </si>
  <si>
    <t>含龈沟液白细胞采集或血白细胞采集,实验室白细胞趋化功能测定。</t>
  </si>
  <si>
    <t>5.4 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</si>
  <si>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</si>
  <si>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</si>
  <si>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</si>
  <si>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</si>
  <si>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</si>
  <si>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</si>
  <si>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</si>
  <si>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</si>
  <si>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</si>
  <si>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指鼻咽纤维镜检查、鼻音计检查、语音仪检查、计算机语音检查；不含反馈治疗。</t>
  </si>
  <si>
    <t>5.5 正颌外科手术前设计</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</si>
  <si>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</si>
  <si>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</si>
  <si>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</si>
  <si>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</si>
  <si>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</si>
  <si>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</si>
  <si>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</si>
  <si>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</si>
  <si>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云纹仪检查</t>
  </si>
  <si>
    <t>含正位、侧位及斜位等各种位置的云纹照相及测量。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</si>
  <si>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</si>
  <si>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</si>
  <si>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</si>
  <si>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</si>
  <si>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</si>
  <si>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</si>
  <si>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</si>
  <si>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</si>
  <si>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</si>
  <si>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</si>
  <si>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</si>
  <si>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</si>
  <si>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</si>
  <si>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</si>
  <si>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</si>
  <si>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</si>
  <si>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</si>
  <si>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</si>
  <si>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</si>
  <si>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</si>
  <si>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t>5.6 口腔关节病检查</t>
  </si>
  <si>
    <t>颞颌关节系统检查设计</t>
  </si>
  <si>
    <t>含专业检查表、含颞颌关节系统检查；不含关节镜等特殊检查。</t>
  </si>
  <si>
    <t>每人次</t>
  </si>
  <si>
    <t>颞颌关节镜检查</t>
  </si>
  <si>
    <t>关节腔压力测定</t>
  </si>
  <si>
    <t>激光口内治疗</t>
  </si>
  <si>
    <t>指：1.根管处置，2.牙周处置，3.各种斑、痣、小肿物、溃疡治疗。</t>
  </si>
  <si>
    <t>口腔活检术</t>
  </si>
  <si>
    <t>含口腔软组织活检。</t>
  </si>
  <si>
    <t>310510012-1</t>
  </si>
  <si>
    <t>口腔软组织活检</t>
  </si>
  <si>
    <t>显微根管治疗术</t>
  </si>
  <si>
    <t>每根管</t>
  </si>
  <si>
    <t>310511018-1/1</t>
  </si>
  <si>
    <t>显微根管治疗术(使用特殊仪器)</t>
  </si>
  <si>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</si>
  <si>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</si>
  <si>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</si>
  <si>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</si>
  <si>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</si>
  <si>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</si>
  <si>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</si>
  <si>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</si>
  <si>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</si>
  <si>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t>显微镜下根尖屏障制备(使用特殊仪器)</t>
  </si>
  <si>
    <t>口腔粘膜病系统治疗设计</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</si>
  <si>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</si>
  <si>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</si>
  <si>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</si>
  <si>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</si>
  <si>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</si>
  <si>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</si>
  <si>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</si>
  <si>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</si>
  <si>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</si>
  <si>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</si>
  <si>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</si>
  <si>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5.15 口腔颌面外科治疗</t>
  </si>
  <si>
    <t>颞下颌关节复位</t>
  </si>
  <si>
    <t>指限制下颌运动的手法复位。</t>
  </si>
  <si>
    <t>面神经功能训练</t>
  </si>
  <si>
    <t>含面神经周围支支配区共十项面部表情运动功能的示教及训练。</t>
  </si>
  <si>
    <t>腭裂术后语音训练治疗</t>
  </si>
  <si>
    <t>指常规语音治疗；不含制作腭托。</t>
  </si>
  <si>
    <t>特殊材料</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</si>
  <si>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</si>
  <si>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</si>
  <si>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</si>
  <si>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</si>
  <si>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</si>
  <si>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</si>
  <si>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</si>
  <si>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</si>
  <si>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</si>
  <si>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</si>
  <si>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t>5.16 口腔关节病治疗</t>
  </si>
  <si>
    <t>颞颌关节腔内封闭治疗</t>
  </si>
  <si>
    <t>含药物注射。</t>
  </si>
  <si>
    <t>颞颌关节腔灌洗治疗</t>
  </si>
  <si>
    <t>调磨颌垫</t>
  </si>
  <si>
    <t>每次</t>
  </si>
  <si>
    <t>口腔关节镜手术治疗</t>
  </si>
  <si>
    <t>含颞下颌关节盘复位术或骨关节病刨削术。</t>
  </si>
  <si>
    <t>310516004-1</t>
  </si>
  <si>
    <t>口腔关节镜手术治疗加收(关节下腔治疗)</t>
  </si>
  <si>
    <t>310516004-2</t>
  </si>
  <si>
    <t>关节镜下颞下颌关节活检术</t>
  </si>
  <si>
    <t>5.20 颞下颌关节病修复治疗</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</si>
  <si>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</si>
  <si>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</si>
  <si>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</si>
  <si>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每件</t>
  </si>
  <si>
    <t>肌松弛治疗</t>
  </si>
  <si>
    <t>含放松训练。</t>
  </si>
  <si>
    <t>5.21 颌面缺损修复</t>
  </si>
  <si>
    <t>腭护板导板矫治</t>
  </si>
  <si>
    <t>含牙体预备；模型设计及手术预备； 技工制作；临床戴入。</t>
  </si>
  <si>
    <t>腭护板、导板材料、模型设备</t>
  </si>
  <si>
    <t>单颌</t>
  </si>
  <si>
    <t>310521001-1</t>
  </si>
  <si>
    <t>腭护板导板矫治加收(间接法制作)</t>
  </si>
  <si>
    <t>310521001-2</t>
  </si>
  <si>
    <t>腭护板导板矫治加收(放射治疗装置)</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</si>
  <si>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</si>
  <si>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</si>
  <si>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</si>
  <si>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</si>
  <si>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</si>
  <si>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</si>
  <si>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</si>
  <si>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</si>
  <si>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</si>
  <si>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</si>
  <si>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</si>
  <si>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</si>
  <si>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</si>
  <si>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</si>
  <si>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</si>
  <si>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</si>
  <si>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</si>
  <si>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</si>
  <si>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</si>
  <si>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</si>
  <si>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</si>
  <si>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</si>
  <si>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</si>
  <si>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</si>
  <si>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</si>
  <si>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</si>
  <si>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</si>
  <si>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</si>
  <si>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</si>
  <si>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</si>
  <si>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</si>
  <si>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</si>
  <si>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</si>
  <si>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t>310601009-2</t>
  </si>
  <si>
    <t>呼气末二氧化碳分压监测</t>
  </si>
  <si>
    <t>指通过二氧化碳分析仪持续监测患者呼出气体中二氧化碳浓度或分压的变化。</t>
  </si>
  <si>
    <t>固定环、电极膜、连接管/采样管</t>
  </si>
  <si>
    <t>麻醉中监测不能用本项目收费。</t>
  </si>
  <si>
    <t>血气分析</t>
  </si>
  <si>
    <t>含血液PH、血氧和血二氧化碳测定以及酸碱平衡分析。</t>
  </si>
  <si>
    <t>6.3 辅助呼吸</t>
  </si>
  <si>
    <t>含氧气。</t>
  </si>
  <si>
    <t>一次性呼吸机回路、螺旋接头、人工鼻</t>
  </si>
  <si>
    <t>呼吸机辅助呼吸</t>
  </si>
  <si>
    <t>含高频喷射通气呼吸机；不含CO2监测、肺功能监测。</t>
  </si>
  <si>
    <t>无创呼吸机辅助通气</t>
  </si>
  <si>
    <t>指持续气道正压（CPAP）、双水平气道正压（BIPAP）。</t>
  </si>
  <si>
    <t>一次性呼吸机回路、螺旋接头、人工鼻、一次性面罩</t>
  </si>
  <si>
    <t>310603004</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</si>
  <si>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</si>
  <si>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</si>
  <si>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</si>
  <si>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胸腔穿刺术</t>
  </si>
  <si>
    <t>含抽气、抽液、注药。</t>
  </si>
  <si>
    <t>药物、一次性引流装置</t>
  </si>
  <si>
    <t>310604005E</t>
  </si>
  <si>
    <t>310604005-1</t>
  </si>
  <si>
    <t>胸腔穿刺术后留置管抽气、抽液、注药</t>
  </si>
  <si>
    <t>含胸腔穿刺术后留置管抽气、抽液、注药。</t>
  </si>
  <si>
    <t>经皮穿刺肺活检术</t>
  </si>
  <si>
    <t>不含CT、X线、B超引导。</t>
  </si>
  <si>
    <t>每处</t>
  </si>
  <si>
    <t>310604006E</t>
  </si>
  <si>
    <t>310604006-1</t>
  </si>
  <si>
    <t>经皮穿刺胸膜活检术</t>
  </si>
  <si>
    <t>310604006-1E</t>
  </si>
  <si>
    <t>经纤支镜粘膜活检术</t>
  </si>
  <si>
    <t>经纤支镜透支气管壁肺活检术</t>
  </si>
  <si>
    <t>310605005E</t>
  </si>
  <si>
    <t>经纤支镜防污染采样刷检查</t>
  </si>
  <si>
    <t>不含微生物学检查。</t>
  </si>
  <si>
    <t>310605007-1</t>
  </si>
  <si>
    <t>经气管切开防污染采样刷检查</t>
  </si>
  <si>
    <t>经纤支镜引导支气管腔内放疗</t>
  </si>
  <si>
    <t>6.7 高压氧治疗</t>
  </si>
  <si>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</si>
  <si>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</si>
  <si>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</si>
  <si>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</si>
  <si>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</si>
  <si>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单人舱治疗</t>
  </si>
  <si>
    <t>婴儿氧舱治疗</t>
  </si>
  <si>
    <t>单独开舱治疗</t>
  </si>
  <si>
    <t>指因病情需要单独开舱为患者治疗。</t>
  </si>
  <si>
    <t>舱内抢救</t>
  </si>
  <si>
    <t>舱外高流量吸氧</t>
  </si>
  <si>
    <t>一次性面罩、一次性吸氧管</t>
  </si>
  <si>
    <t>7.心脏及血管系统</t>
  </si>
  <si>
    <t>7.1 心电生理和心功能检查</t>
  </si>
  <si>
    <t>食管内心电图</t>
  </si>
  <si>
    <t>一次性导管</t>
  </si>
  <si>
    <t>肺动脉压和右心房压力监测</t>
  </si>
  <si>
    <t>漂浮导管、漂浮导管置入套件</t>
  </si>
  <si>
    <t>周围静脉压测定</t>
  </si>
  <si>
    <t>310701030S</t>
  </si>
  <si>
    <t>连续血气监测</t>
  </si>
  <si>
    <t>指术中连续无创动态监测体外循环管路的血气参数。</t>
  </si>
  <si>
    <t>探头</t>
  </si>
  <si>
    <t>7.2 心脏电生理诊疗</t>
  </si>
  <si>
    <t>含介入操作、影像学监视、心电监测。</t>
  </si>
  <si>
    <t>心包穿刺术</t>
  </si>
  <si>
    <t>含引流。</t>
  </si>
  <si>
    <t>引流导管</t>
  </si>
  <si>
    <t>310702022-1</t>
  </si>
  <si>
    <t>心包穿刺术后留置管抽液、注药</t>
  </si>
  <si>
    <t>骨髓穿刺术</t>
  </si>
  <si>
    <t>指使用骨穿针穿刺后抽取骨髓液并制备骨髓液涂片。不含骨髓活检。</t>
  </si>
  <si>
    <t>310800001E</t>
  </si>
  <si>
    <t>骨髓活检术</t>
  </si>
  <si>
    <t>指使用骨髓活检针穿刺后取骨髓组织，并置于固定液中。</t>
  </si>
  <si>
    <t>310800002E</t>
  </si>
  <si>
    <t>混合淋巴细胞培养</t>
  </si>
  <si>
    <t>指液闪技术体外细胞培养。</t>
  </si>
  <si>
    <t>每人</t>
  </si>
  <si>
    <t>细胞因子活化杀伤(CIK)细胞输注治疗(仅限有资质的医院开展)</t>
  </si>
  <si>
    <t>含药物加无血清培养基、体外细胞培养。</t>
  </si>
  <si>
    <r>
      <rPr>
        <sz val="9"/>
        <rFont val="宋体"/>
        <charset val="134"/>
      </rPr>
      <t>每次回输1.5x10</t>
    </r>
    <r>
      <rPr>
        <vertAlign val="superscript"/>
        <sz val="9"/>
        <rFont val="宋体"/>
        <charset val="134"/>
      </rPr>
      <t>9</t>
    </r>
    <r>
      <rPr>
        <sz val="9"/>
        <rFont val="宋体"/>
        <charset val="134"/>
      </rPr>
      <t>细胞数量。</t>
    </r>
  </si>
  <si>
    <t>310800024-1</t>
  </si>
  <si>
    <t>树突状细胞治疗(DC)</t>
  </si>
  <si>
    <t>淋巴造影术</t>
  </si>
  <si>
    <t>导管</t>
  </si>
  <si>
    <t>骨髓细胞彩色图象分析</t>
  </si>
  <si>
    <t>310800026-1</t>
  </si>
  <si>
    <t>外周血细胞彩色图像分析</t>
  </si>
  <si>
    <t>310800029S</t>
  </si>
  <si>
    <t>自体T淋巴细胞免疫治疗</t>
  </si>
  <si>
    <t>含自体T淋巴细胞的体外诱导及培养。</t>
  </si>
  <si>
    <t>310800029S-1</t>
  </si>
  <si>
    <t>AAV基因转导</t>
  </si>
  <si>
    <t>疗程</t>
  </si>
  <si>
    <r>
      <rPr>
        <sz val="9"/>
        <rFont val="宋体"/>
        <charset val="134"/>
      </rPr>
      <t>每疗程回输不少于3.0×10</t>
    </r>
    <r>
      <rPr>
        <vertAlign val="superscript"/>
        <sz val="9"/>
        <rFont val="宋体"/>
        <charset val="134"/>
      </rPr>
      <t>9</t>
    </r>
    <r>
      <rPr>
        <sz val="9"/>
        <rFont val="宋体"/>
        <charset val="134"/>
      </rPr>
      <t>个特异性自体T淋巴细胞。</t>
    </r>
  </si>
  <si>
    <t>310800029S-2</t>
  </si>
  <si>
    <t>基因重组技术修饰</t>
  </si>
  <si>
    <r>
      <rPr>
        <sz val="9"/>
        <rFont val="宋体"/>
        <charset val="134"/>
      </rPr>
      <t>每次回输不少于3.0×10</t>
    </r>
    <r>
      <rPr>
        <vertAlign val="superscript"/>
        <sz val="9"/>
        <rFont val="宋体"/>
        <charset val="134"/>
      </rPr>
      <t>9</t>
    </r>
    <r>
      <rPr>
        <sz val="9"/>
        <rFont val="宋体"/>
        <charset val="134"/>
      </rPr>
      <t>个自体T淋巴细胞。</t>
    </r>
  </si>
  <si>
    <t>310800030S</t>
  </si>
  <si>
    <t>自体树突状细胞刺激的自体CIK(D-CIK)免疫治疗</t>
  </si>
  <si>
    <r>
      <rPr>
        <sz val="9"/>
        <rFont val="宋体"/>
        <charset val="134"/>
      </rPr>
      <t>每次回输1.0×10</t>
    </r>
    <r>
      <rPr>
        <vertAlign val="superscript"/>
        <sz val="9"/>
        <rFont val="宋体"/>
        <charset val="134"/>
      </rPr>
      <t>10</t>
    </r>
    <r>
      <rPr>
        <sz val="9"/>
        <rFont val="宋体"/>
        <charset val="134"/>
      </rPr>
      <t>以上活的自体D-CIK细胞。</t>
    </r>
  </si>
  <si>
    <t>310800031S</t>
  </si>
  <si>
    <t>肿瘤浸润淋巴细胞(TIL)治疗</t>
  </si>
  <si>
    <t>含肿瘤浸润淋巴细胞的体外诱导及培养。</t>
  </si>
  <si>
    <t>亿细胞</t>
  </si>
  <si>
    <t>9.消化系统</t>
  </si>
  <si>
    <t>网篮、圈套器、勒除器、高频切开刀、静脉曲张注射针</t>
  </si>
  <si>
    <t>310900000-3</t>
  </si>
  <si>
    <t>消化系统诊疗加收(住院患者床旁检查)</t>
  </si>
  <si>
    <t>9.1 食管诊疗</t>
  </si>
  <si>
    <t>食管拉网术</t>
  </si>
  <si>
    <t>三腔管安置术</t>
  </si>
  <si>
    <t>三腔管</t>
  </si>
  <si>
    <t>310901009-1</t>
  </si>
  <si>
    <t>四腔管安置术</t>
  </si>
  <si>
    <t>四腔管</t>
  </si>
  <si>
    <t>9.2 胃肠道诊疗</t>
  </si>
  <si>
    <t>310902011S</t>
  </si>
  <si>
    <t>胃粘膜灌注指标测定</t>
  </si>
  <si>
    <t>胃液分析管</t>
  </si>
  <si>
    <t>天</t>
  </si>
  <si>
    <t>9.3 十二指肠、小肠、结肠</t>
  </si>
  <si>
    <t>经胃镜胃肠置管术</t>
  </si>
  <si>
    <t>310903001E</t>
  </si>
  <si>
    <t>310903003-2</t>
  </si>
  <si>
    <t>经十二指肠镜胆道蛔虫取出术</t>
  </si>
  <si>
    <t>导管、导丝、取石网蓝、气囊</t>
  </si>
  <si>
    <t>310903003-2E</t>
  </si>
  <si>
    <t>先天性巨结肠清洁洗肠术</t>
  </si>
  <si>
    <t>含乙状结肠镜置管，分次灌洗30-120分钟。</t>
  </si>
  <si>
    <t>310903012-1</t>
  </si>
  <si>
    <t>嵌顿疝手法复位</t>
  </si>
  <si>
    <t>310903012-1E</t>
  </si>
  <si>
    <t>310903017S</t>
  </si>
  <si>
    <t>疝气手法复位</t>
  </si>
  <si>
    <t>310903017SE</t>
  </si>
  <si>
    <t>9.4 直肠肛门诊疗</t>
  </si>
  <si>
    <t>肛门镜活检</t>
  </si>
  <si>
    <t>含检查、穿刺。</t>
  </si>
  <si>
    <t>310904003E</t>
  </si>
  <si>
    <t>310904003-2</t>
  </si>
  <si>
    <t>电子肛门镜活检</t>
  </si>
  <si>
    <t>310904003-2E</t>
  </si>
  <si>
    <t>310904004-1</t>
  </si>
  <si>
    <t>肛门上药</t>
  </si>
  <si>
    <t>肛直肠肌电测量</t>
  </si>
  <si>
    <t>肛门皮下组织美兰注射神经阻滞术</t>
  </si>
  <si>
    <t>便秘及腹泻的生物反馈治疗</t>
  </si>
  <si>
    <t>310904009S</t>
  </si>
  <si>
    <t>直肠粘膜吸取术</t>
  </si>
  <si>
    <t>310904010S</t>
  </si>
  <si>
    <t>婴儿脐疝封脐治疗</t>
  </si>
  <si>
    <t>310904013S</t>
  </si>
  <si>
    <t>直肠填塞止血术</t>
  </si>
  <si>
    <t>探查出血点、填塞压迫止血。</t>
  </si>
  <si>
    <t>仅独立开展本手术方可收费。</t>
  </si>
  <si>
    <t>9.5 消化系统其他诊疗</t>
  </si>
  <si>
    <t>310905001-1</t>
  </si>
  <si>
    <t>放腹水治疗</t>
  </si>
  <si>
    <t>310905027S</t>
  </si>
  <si>
    <t>营养代谢功能测试</t>
  </si>
  <si>
    <t>含营养支持能量测试以及报告，不含肺功能测试。</t>
  </si>
  <si>
    <t>310905028S</t>
  </si>
  <si>
    <t>内镜下胰胆管细胞刷取术</t>
  </si>
  <si>
    <t>310905031S</t>
  </si>
  <si>
    <t>肠梗阻导管置入术</t>
  </si>
  <si>
    <t>指DSA或内镜下开展的导管置入术，不含DSA或内镜检查。</t>
  </si>
  <si>
    <t>310905035S</t>
  </si>
  <si>
    <t>经鼻十二指肠/空肠置管术</t>
  </si>
  <si>
    <t>经鼻或口将管路置入到小肠（十二指肠或空肠）。 不含DSA或内镜引导。</t>
  </si>
  <si>
    <t>鼻肠管、一次性引流袋</t>
  </si>
  <si>
    <t>结肠透析</t>
  </si>
  <si>
    <t>指人工法、机器法。</t>
  </si>
  <si>
    <t>经尿道治疗尿失禁</t>
  </si>
  <si>
    <t>含硬化剂局部注射。</t>
  </si>
  <si>
    <t>311000043S</t>
  </si>
  <si>
    <t>超声内瘘血流监测</t>
  </si>
  <si>
    <t>含超声PC管路（套）。</t>
  </si>
  <si>
    <t>B超引导下前列腺活检术</t>
  </si>
  <si>
    <t>前列腺针吸细胞学活检术</t>
  </si>
  <si>
    <t>12.女性生殖系统及孕产(含新生儿诊疗)</t>
  </si>
  <si>
    <t>12.1 女性生殖系统及孕产诊疗</t>
  </si>
  <si>
    <t>荧光检查</t>
  </si>
  <si>
    <t>指会阴、阴道、宫颈部位病变检查。</t>
  </si>
  <si>
    <t>外阴活检术</t>
  </si>
  <si>
    <t>宫颈活检术</t>
  </si>
  <si>
    <t>311201008-1</t>
  </si>
  <si>
    <t>阴道壁活检术</t>
  </si>
  <si>
    <t>311201008-3</t>
  </si>
  <si>
    <t>宫颈管搔刮术</t>
  </si>
  <si>
    <t>子宫内膜活检术</t>
  </si>
  <si>
    <t>腹腔穿刺插管盆腔滴注术</t>
  </si>
  <si>
    <t>妇科晚期恶性肿瘤减瘤术</t>
  </si>
  <si>
    <t>羊水泡沫振荡试验</t>
  </si>
  <si>
    <t>羊水中胎肺成熟度LB记数检测</t>
  </si>
  <si>
    <t>性交试验</t>
  </si>
  <si>
    <t>含取精液、显微镜下检查。</t>
  </si>
  <si>
    <t>乳房按摩</t>
  </si>
  <si>
    <t>311201057-1</t>
  </si>
  <si>
    <t>乳房微波按摩</t>
  </si>
  <si>
    <t>311201057-2</t>
  </si>
  <si>
    <t>吸乳</t>
  </si>
  <si>
    <t>311201066S</t>
  </si>
  <si>
    <t>经阴道穿刺减腹水</t>
  </si>
  <si>
    <t>311201071S</t>
  </si>
  <si>
    <t>胎儿血氧饱和度监测</t>
  </si>
  <si>
    <t>一次性探头</t>
  </si>
  <si>
    <t>311201073S</t>
  </si>
  <si>
    <t>精子透明质酸结合试验</t>
  </si>
  <si>
    <t>311201077S</t>
  </si>
  <si>
    <t>宫内胎儿体腔羊膜腔引流术</t>
  </si>
  <si>
    <t>含B超引导和监测。</t>
  </si>
  <si>
    <t>宫颈聚集超声治疗</t>
  </si>
  <si>
    <t>12.2 新生儿特殊诊疗</t>
  </si>
  <si>
    <t>新生儿测颅压</t>
  </si>
  <si>
    <t>新生儿复苏</t>
  </si>
  <si>
    <t>新生儿气管插管术</t>
  </si>
  <si>
    <t>气管插管联合套件、加强型气管导管</t>
  </si>
  <si>
    <t>新生儿人工呼吸(正压通气)</t>
  </si>
  <si>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</si>
  <si>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</si>
  <si>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</si>
  <si>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</si>
  <si>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</si>
  <si>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</si>
  <si>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</si>
  <si>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</si>
  <si>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</si>
  <si>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</si>
  <si>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</si>
  <si>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</si>
  <si>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</si>
  <si>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t>新生儿经皮胆红素测定</t>
  </si>
  <si>
    <t>新生儿囟门穿刺术</t>
  </si>
  <si>
    <t>13.肌肉骨骼系统</t>
  </si>
  <si>
    <t>关节镜检查</t>
  </si>
  <si>
    <t>含活检。</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</si>
  <si>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</si>
  <si>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</si>
  <si>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</si>
  <si>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</si>
  <si>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</si>
  <si>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</si>
  <si>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</si>
  <si>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</si>
  <si>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</si>
  <si>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</si>
  <si>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</si>
  <si>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</si>
  <si>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</si>
  <si>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</si>
  <si>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</si>
  <si>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</si>
  <si>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</si>
  <si>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</si>
  <si>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t>皮肤活检术</t>
  </si>
  <si>
    <t>含钻孔法。</t>
  </si>
  <si>
    <t>311400003E</t>
  </si>
  <si>
    <t>311400003-1</t>
  </si>
  <si>
    <t>皮肤切口法活检术</t>
  </si>
  <si>
    <t>311400003-1E</t>
  </si>
  <si>
    <t>皮肤直接免疫荧光检查</t>
  </si>
  <si>
    <t>天疱疮细胞检查</t>
  </si>
  <si>
    <t>含镜检。</t>
  </si>
  <si>
    <t>黑光治疗(PUVA治疗)</t>
  </si>
  <si>
    <t>红光治疗</t>
  </si>
  <si>
    <t>疱病清疮术</t>
  </si>
  <si>
    <t>皮肤溃疡清创术</t>
  </si>
  <si>
    <r>
      <rPr>
        <sz val="9"/>
        <rFont val="宋体"/>
        <charset val="134"/>
      </rPr>
      <t>5cm</t>
    </r>
    <r>
      <rPr>
        <vertAlign val="superscript"/>
        <sz val="9"/>
        <rFont val="宋体"/>
        <charset val="134"/>
      </rPr>
      <t>2</t>
    </r>
    <r>
      <rPr>
        <sz val="9"/>
        <rFont val="宋体"/>
        <charset val="134"/>
      </rPr>
      <t>/每创面</t>
    </r>
  </si>
  <si>
    <t>血管瘤硬化剂注射治疗</t>
  </si>
  <si>
    <t>指血管畸形、淋巴管畸形、血管瘤的硬化治疗。</t>
  </si>
  <si>
    <t>每个注射点</t>
  </si>
  <si>
    <t>311400031-1</t>
  </si>
  <si>
    <t>下肢血管曲张注射治疗</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</si>
  <si>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</si>
  <si>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</si>
  <si>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</si>
  <si>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</si>
  <si>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</si>
  <si>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</si>
  <si>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</si>
  <si>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</si>
  <si>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311400046-1</t>
  </si>
  <si>
    <t>烧伤面积&lt;10%冲洗清创术</t>
  </si>
  <si>
    <t>1%体表面积</t>
  </si>
  <si>
    <t>护架烤灯热疗</t>
  </si>
  <si>
    <t>限烧伤病房。</t>
  </si>
  <si>
    <t>千瓦时</t>
  </si>
  <si>
    <t>烧伤大型远红外线治疗机治疗</t>
  </si>
  <si>
    <t>烧伤后功能训练</t>
  </si>
  <si>
    <t>烧伤换药</t>
  </si>
  <si>
    <t>皮下组织穿刺术</t>
  </si>
  <si>
    <t>311400057E</t>
  </si>
  <si>
    <t>311400057-1</t>
  </si>
  <si>
    <t>浅表脓肿穿刺术</t>
  </si>
  <si>
    <t>311400057-1E</t>
  </si>
  <si>
    <t>311400057-2</t>
  </si>
  <si>
    <t>浅表囊肿穿刺术</t>
  </si>
  <si>
    <t>311400057-2E</t>
  </si>
  <si>
    <t>311400057-3</t>
  </si>
  <si>
    <t>浅表血肿穿刺术</t>
  </si>
  <si>
    <t>311400057-3E</t>
  </si>
  <si>
    <t>窄谱紫外线治疗</t>
  </si>
  <si>
    <t>含UVA、UVB治疗。</t>
  </si>
  <si>
    <t>照射1个部位为1次</t>
  </si>
  <si>
    <t>311400058-1</t>
  </si>
  <si>
    <t>全身窄谱紫外线治疗</t>
  </si>
  <si>
    <t>3个以上部位按全身收费。</t>
  </si>
  <si>
    <t>311400059S</t>
  </si>
  <si>
    <t>尖锐湿疣灼除治疗</t>
  </si>
  <si>
    <t>部位</t>
  </si>
  <si>
    <t>计价部位分为：1.外生殖器；2.阴道；3.宫颈；4.会阴；5.肛周；6.肛管；7.其他。</t>
  </si>
  <si>
    <t>311400060S</t>
  </si>
  <si>
    <t>尿道内尖锐湿疣灼除治疗</t>
  </si>
  <si>
    <t>15.精神心理卫生</t>
  </si>
  <si>
    <t>15.2 精神科特殊检查</t>
  </si>
  <si>
    <t>尿MHPG测定</t>
  </si>
  <si>
    <t>临床鉴定</t>
  </si>
  <si>
    <t>精神病司法鉴定</t>
  </si>
  <si>
    <t>311502006-1</t>
  </si>
  <si>
    <t>重大疑难案鉴定</t>
  </si>
  <si>
    <t>311502006-2</t>
  </si>
  <si>
    <t>普通案例鉴定</t>
  </si>
  <si>
    <t>15.3  精神科治疗</t>
  </si>
  <si>
    <t>胰岛素低血糖和休克治疗</t>
  </si>
  <si>
    <t>感觉统合治疗</t>
  </si>
  <si>
    <t>311503032S</t>
  </si>
  <si>
    <t>听觉统合治疗</t>
  </si>
  <si>
    <t>含治疗人员及时处理儿童的异常行为和情绪问题。</t>
  </si>
  <si>
    <t>(二)经血管介入诊疗</t>
  </si>
  <si>
    <t>1.本类包括静脉、动脉、门脉、心脏、冠脉、脑血管介入6项第三级分类。</t>
  </si>
  <si>
    <t>2. 以诊断为目的的第一次介入检查完成之后立即进行介入治疗时，分别计算检查与治疗的费用。</t>
  </si>
  <si>
    <t>3. 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</si>
  <si>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</si>
  <si>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t>5. 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</si>
  <si>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1.静脉介入诊疗</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</si>
  <si>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</si>
  <si>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</si>
  <si>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</si>
  <si>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</si>
  <si>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</si>
  <si>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</si>
  <si>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</si>
  <si>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</si>
  <si>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</si>
  <si>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</si>
  <si>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</si>
  <si>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</si>
  <si>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</si>
  <si>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</si>
  <si>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</si>
  <si>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</si>
  <si>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</si>
  <si>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320100004E</t>
  </si>
  <si>
    <t>经皮静脉内支架置入术</t>
  </si>
  <si>
    <t>含球囊扩张、支架植入。</t>
  </si>
  <si>
    <t>320100006E</t>
  </si>
  <si>
    <t>经皮静脉内旋切术</t>
  </si>
  <si>
    <t>经皮静脉内溶栓术</t>
  </si>
  <si>
    <t>320100008-1</t>
  </si>
  <si>
    <t>经皮动脉内溶栓术</t>
  </si>
  <si>
    <t>经皮静脉内超声血栓消融术</t>
  </si>
  <si>
    <t>经皮选择性静脉置管术</t>
  </si>
  <si>
    <t>320100010E</t>
  </si>
  <si>
    <t>320100010-1</t>
  </si>
  <si>
    <t>经皮选择性静脉拔管术</t>
  </si>
  <si>
    <t>320100010-1E</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</si>
  <si>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</si>
  <si>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</si>
  <si>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</si>
  <si>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</si>
  <si>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</si>
  <si>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</si>
  <si>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</si>
  <si>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</si>
  <si>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</si>
  <si>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</si>
  <si>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2.动脉介入诊疗</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</si>
  <si>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</si>
  <si>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</si>
  <si>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</si>
  <si>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</si>
  <si>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</si>
  <si>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</si>
  <si>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</si>
  <si>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</si>
  <si>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</si>
  <si>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</si>
  <si>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</si>
  <si>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</si>
  <si>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</si>
  <si>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</si>
  <si>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</si>
  <si>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</si>
  <si>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</si>
  <si>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</si>
  <si>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</si>
  <si>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</si>
  <si>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</si>
  <si>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</si>
  <si>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</si>
  <si>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</si>
  <si>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</si>
  <si>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</si>
  <si>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</si>
  <si>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</si>
  <si>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</si>
  <si>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</si>
  <si>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</si>
  <si>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</si>
  <si>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</si>
  <si>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</si>
  <si>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</si>
  <si>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</si>
  <si>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</si>
  <si>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</si>
  <si>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</si>
  <si>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</si>
  <si>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</si>
  <si>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指血管畸形、淋巴管畸形、血管瘤的药物灌注。</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</si>
  <si>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</si>
  <si>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</si>
  <si>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</si>
  <si>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</si>
  <si>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</si>
  <si>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</si>
  <si>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</si>
  <si>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</si>
  <si>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3.门脉系统介入诊疗</t>
  </si>
  <si>
    <t>经皮肝穿刺肝静脉扩张术</t>
  </si>
  <si>
    <t>320300001E</t>
  </si>
  <si>
    <t>肝动脉插管灌注术</t>
  </si>
  <si>
    <t>体内放置的投药泵（Port）</t>
  </si>
  <si>
    <t>320300002-1</t>
  </si>
  <si>
    <t>各脏器动脉插管灌注术</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</si>
  <si>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</si>
  <si>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</si>
  <si>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320300003E</t>
  </si>
  <si>
    <t>不含X线监控及摄片。</t>
  </si>
  <si>
    <t>320300004S</t>
  </si>
  <si>
    <t>经颈静脉肝穿刺活检术</t>
  </si>
  <si>
    <t>经颈静脉肝穿，在DSA引导下取肝组织活检。</t>
  </si>
  <si>
    <t>4.心脏介入诊疗</t>
  </si>
  <si>
    <t>320400001-1</t>
  </si>
  <si>
    <t>经皮瓣膜球囊成形术加收(同时做左右心室、主动脉造影术)</t>
  </si>
  <si>
    <t>经皮心内膜心肌活检术</t>
  </si>
  <si>
    <t>不含病理诊断及其它特殊检查。</t>
  </si>
  <si>
    <t>320400002-1</t>
  </si>
  <si>
    <t>经皮心内膜心肌活检术+心腔造影</t>
  </si>
  <si>
    <t>5.冠脉介入诊疗</t>
  </si>
  <si>
    <t>同一血管不能同时收取支架置入术与药物释放治疗术费用。</t>
  </si>
  <si>
    <t>320500001-2</t>
  </si>
  <si>
    <t>冠状动脉造影术加收(同时做药物激发试验)</t>
  </si>
  <si>
    <t>冠脉内局部放射治疗术</t>
  </si>
  <si>
    <t>含冠脉造影、同位素放射源及放疗装置的使用。</t>
  </si>
  <si>
    <t>冠脉内局部药物释放治疗术</t>
  </si>
  <si>
    <t>含靶血管造影和放置冠脉内药物球囊，以及为放置药物球囊而进行的球囊预扩张、后扩张。</t>
  </si>
  <si>
    <t>冠状动脉造影术后立即进行冠脉内局部药物释放治疗术，可视作二次手术分别计价。</t>
  </si>
  <si>
    <t>6.脑和脊髓血管介入诊疗</t>
  </si>
  <si>
    <t>320600010-1</t>
  </si>
  <si>
    <t>选择性脊神经根造影术</t>
  </si>
  <si>
    <t>320600014S</t>
  </si>
  <si>
    <r>
      <rPr>
        <sz val="9"/>
        <color theme="1"/>
        <rFont val="宋体"/>
        <charset val="134"/>
      </rPr>
      <t>DSA</t>
    </r>
    <r>
      <rPr>
        <sz val="9"/>
        <color theme="1"/>
        <rFont val="宋体"/>
        <charset val="134"/>
      </rPr>
      <t>引导下大脑半球功能偏侧化检测</t>
    </r>
  </si>
  <si>
    <r>
      <rPr>
        <sz val="9"/>
        <color theme="1"/>
        <rFont val="宋体"/>
        <charset val="134"/>
      </rPr>
      <t>DSA</t>
    </r>
    <r>
      <rPr>
        <sz val="9"/>
        <color theme="1"/>
        <rFont val="宋体"/>
        <charset val="134"/>
      </rPr>
      <t>下颈内动脉注射药物，评估语言、运动、记忆功能，判断大脑半球功能偏侧化。含靶血管造影、不含脑电图检查。</t>
    </r>
  </si>
  <si>
    <t>(三)手术治疗</t>
  </si>
  <si>
    <t>1. 本类包括麻醉、神经系统、内分泌系统、眼、耳、鼻口咽、呼吸系统、心血管系统、造血及淋巴系统、消化系统、泌尿系统、男、女性生殖系统、产科、肌肉骨骼系统、体被系统、器官移植及切取手术、口腔种植类18个三级分类的手术项目。</t>
  </si>
  <si>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</si>
  <si>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t>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多功能手术解剖器、留置针、三通管、特殊穿刺针（器）、特殊导丝、导管、支架、球囊、钛钉、钛板、扩张器、固定器、器官保存液、人工植入体、网袋、悬吊器、网篮、一次性回路负极板均为除外内容。凡在项目内涵中已含的不再单独收费。</t>
  </si>
  <si>
    <t>4. 除了“除外内容”以外，手术或麻醉中进行的肌肉注射、静脉注射、静脉输液（输血）及所需的氧气费、笑气、器械、低值医用消耗品（如一次性无菌巾、消毒药品、冲洗盐水、一般缝线、敷料、注射器、输液器、钠石灰）等，均不得另行收费。</t>
  </si>
  <si>
    <t>5. 除注明内镜下手术以外，使用相应的辅助操作可按330000000-1至330000000-17加收相应费用。</t>
  </si>
  <si>
    <t>6. 在同一项目中使用激光、微波、射频、冷冻等根据项目说明计价。</t>
  </si>
  <si>
    <t>7. 同时进行两种麻醉时，主要麻醉按全价收费，辅助麻醉按50%收费。</t>
  </si>
  <si>
    <t>8. 患者进入手术室，术前准备就绪后因其自身原因终止手术时，按手术项目标准的5%收取费用。</t>
  </si>
  <si>
    <t>9. 中医传统手术项目如肛肠、中医骨伤，需在中医相应的诊疗项目中查找，不在此重复列项。</t>
  </si>
  <si>
    <t>10. 联合手术和分列手术项目同时存在的，按联合手术项目计价。</t>
  </si>
  <si>
    <t>330000000-1</t>
  </si>
  <si>
    <t>术中使用神经手术导航系统加收</t>
  </si>
  <si>
    <t>330000000-3</t>
  </si>
  <si>
    <t>术中使用眼内窥镜加收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</si>
  <si>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</si>
  <si>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</si>
  <si>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</si>
  <si>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</si>
  <si>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</si>
  <si>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</si>
  <si>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</si>
  <si>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</si>
  <si>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</si>
  <si>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</si>
  <si>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</si>
  <si>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</si>
  <si>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</si>
  <si>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</si>
  <si>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</si>
  <si>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</si>
  <si>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</si>
  <si>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</si>
  <si>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</si>
  <si>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</si>
  <si>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330000000-16</t>
  </si>
  <si>
    <t>术中使用单孔腹腔镜加收</t>
  </si>
  <si>
    <t>330000000-19</t>
  </si>
  <si>
    <r>
      <rPr>
        <sz val="9"/>
        <color theme="1"/>
        <rFont val="宋体"/>
        <charset val="134"/>
      </rPr>
      <t>裸眼</t>
    </r>
    <r>
      <rPr>
        <sz val="9"/>
        <color theme="1"/>
        <rFont val="宋体"/>
        <charset val="134"/>
      </rPr>
      <t>3D</t>
    </r>
    <r>
      <rPr>
        <sz val="9"/>
        <color theme="1"/>
        <rFont val="宋体"/>
        <charset val="134"/>
      </rPr>
      <t>可视化手术动态显示系统加收</t>
    </r>
  </si>
  <si>
    <t>不含使用各类腔镜加收。</t>
  </si>
  <si>
    <t>330100002-1</t>
  </si>
  <si>
    <t>侧隐窝臭氧注射</t>
  </si>
  <si>
    <t>输血、输液加温治疗</t>
  </si>
  <si>
    <t>指使用液体电加温装置进行输血、输液加温。</t>
  </si>
  <si>
    <t>血液加温管路。</t>
  </si>
  <si>
    <t>椎管内置管术</t>
  </si>
  <si>
    <t>330100011-1</t>
  </si>
  <si>
    <t>神经根脱髓鞘治疗</t>
  </si>
  <si>
    <t>气管插管术</t>
  </si>
  <si>
    <t>指经口插管。</t>
  </si>
  <si>
    <t>330100013-1</t>
  </si>
  <si>
    <t>气管插管术加收(使用喉罩)</t>
  </si>
  <si>
    <t>330100013-2</t>
  </si>
  <si>
    <t>气管插管术加收(使用观察用内窥镜)</t>
  </si>
  <si>
    <t>特殊方法气管插管术</t>
  </si>
  <si>
    <t>指经鼻腔、经口盲探、逆行法。</t>
  </si>
  <si>
    <t>330100014-1</t>
  </si>
  <si>
    <t>特殊方法气管插管术加收(使用喉罩)</t>
  </si>
  <si>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</si>
  <si>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</si>
  <si>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</si>
  <si>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</si>
  <si>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</si>
  <si>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t>脑电意识深度监测加收(双通道)</t>
  </si>
  <si>
    <t>控制性降压</t>
  </si>
  <si>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</si>
  <si>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</si>
  <si>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</si>
  <si>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</si>
  <si>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</si>
  <si>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</si>
  <si>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</si>
  <si>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</si>
  <si>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</si>
  <si>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</si>
  <si>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</si>
  <si>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</si>
  <si>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</si>
  <si>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</si>
  <si>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</si>
  <si>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</si>
  <si>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</si>
  <si>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</si>
  <si>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</si>
  <si>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</si>
  <si>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</si>
  <si>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</si>
  <si>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</si>
  <si>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</si>
  <si>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</si>
  <si>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</si>
  <si>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</si>
  <si>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</si>
  <si>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</si>
  <si>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</si>
  <si>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</si>
  <si>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</si>
  <si>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</si>
  <si>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</si>
  <si>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</si>
  <si>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</si>
  <si>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</si>
  <si>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</si>
  <si>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</si>
  <si>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</si>
  <si>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</si>
  <si>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</si>
  <si>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</si>
  <si>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</si>
  <si>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</si>
  <si>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</si>
  <si>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</si>
  <si>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</si>
  <si>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</si>
  <si>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</si>
  <si>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</si>
  <si>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</si>
  <si>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</si>
  <si>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</si>
  <si>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</si>
  <si>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</si>
  <si>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</si>
  <si>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</si>
  <si>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</si>
  <si>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</si>
  <si>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</si>
  <si>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</si>
  <si>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</si>
  <si>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</si>
  <si>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</si>
  <si>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</si>
  <si>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</si>
  <si>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</si>
  <si>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</si>
  <si>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</si>
  <si>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</si>
  <si>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</si>
  <si>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2.神经系统手术</t>
  </si>
  <si>
    <t>2.1 颅骨和脑手术</t>
  </si>
  <si>
    <t>帽状腱膜下血肿切开引流术</t>
  </si>
  <si>
    <t>330201003-1</t>
  </si>
  <si>
    <t>帽状腱膜下脓肿切开引流术</t>
  </si>
  <si>
    <t>330201009-1</t>
  </si>
  <si>
    <t>颅骨修补材料取出术</t>
  </si>
  <si>
    <t>330201061S</t>
  </si>
  <si>
    <t>立体定向颅内病灶内放射粒子置入术</t>
  </si>
  <si>
    <t>指颅内恶性病变立体定向颅内病灶内放射粒子置入术。</t>
  </si>
  <si>
    <t>引流装置、放射粒子</t>
  </si>
  <si>
    <t>330201061SE</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</si>
  <si>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</si>
  <si>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</si>
  <si>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</si>
  <si>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</si>
  <si>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2.2 颅神经手术</t>
  </si>
  <si>
    <t>2.3 脑血管手术</t>
  </si>
  <si>
    <t>330203014-1</t>
  </si>
  <si>
    <t>颈静脉结扎术</t>
  </si>
  <si>
    <t>结扎夹</t>
  </si>
  <si>
    <t>2.4 脊髓、脊髓膜、脊髓血管手术</t>
  </si>
  <si>
    <t>3.内分泌系统手术</t>
  </si>
  <si>
    <t>垂体细胞移植术</t>
  </si>
  <si>
    <t>含细胞制备。</t>
  </si>
  <si>
    <t>供体</t>
  </si>
  <si>
    <t>甲状腺穿刺活检术</t>
  </si>
  <si>
    <t>含注射、抽液；不含B超引导。</t>
  </si>
  <si>
    <t>喉返神经探查术</t>
  </si>
  <si>
    <t>330300017-1</t>
  </si>
  <si>
    <t>喉返神经吻合术</t>
  </si>
  <si>
    <t>含探查、吻合。</t>
  </si>
  <si>
    <t>330300017-2</t>
  </si>
  <si>
    <t>喉返神经移植术</t>
  </si>
  <si>
    <t>胸腺移植术</t>
  </si>
  <si>
    <t>指原位或异位移植。</t>
  </si>
  <si>
    <t>330300019E</t>
  </si>
  <si>
    <t>胸腺细胞移植术</t>
  </si>
  <si>
    <t>330300020E</t>
  </si>
  <si>
    <t>肾上腺切除术</t>
  </si>
  <si>
    <t>含腺瘤切除。</t>
  </si>
  <si>
    <t>330300021-1</t>
  </si>
  <si>
    <t>肾上腺全切除术</t>
  </si>
  <si>
    <t>330300021-2</t>
  </si>
  <si>
    <t>肾上腺部分切除术</t>
  </si>
  <si>
    <t>330300021-3</t>
  </si>
  <si>
    <t>肾上腺转移瘤切除术</t>
  </si>
  <si>
    <t>肾上腺嗜铬细胞瘤切除术</t>
  </si>
  <si>
    <t>330300022E</t>
  </si>
  <si>
    <t>330300022-1</t>
  </si>
  <si>
    <t>肾上腺癌根治术</t>
  </si>
  <si>
    <t>330300022-1E</t>
  </si>
  <si>
    <t>恶性嗜铬细胞瘤根治术</t>
  </si>
  <si>
    <t>330300023E</t>
  </si>
  <si>
    <t>330300023-1</t>
  </si>
  <si>
    <t>异位嗜铬细胞瘤根治术</t>
  </si>
  <si>
    <t>330300023-1E</t>
  </si>
  <si>
    <t>微囊化牛肾上腺嗜铬细胞(BCC)移植术</t>
  </si>
  <si>
    <t>330300024E</t>
  </si>
  <si>
    <t>肾上腺移植术</t>
  </si>
  <si>
    <t>自体。</t>
  </si>
  <si>
    <t>330300025E</t>
  </si>
  <si>
    <t>330300028S</t>
  </si>
  <si>
    <t>神经母细胞瘤切除术</t>
  </si>
  <si>
    <t>含肾上腺切除及周围淋巴结清扫。</t>
  </si>
  <si>
    <t>330300028SE</t>
  </si>
  <si>
    <t>4.眼部手术</t>
  </si>
  <si>
    <t>特殊缝线</t>
  </si>
  <si>
    <t>4.1 眼睑手术</t>
  </si>
  <si>
    <t>眼睑肿物切除术</t>
  </si>
  <si>
    <t>330401001-1</t>
  </si>
  <si>
    <t>眼睑肿物切除+植皮术</t>
  </si>
  <si>
    <t>眼睑结膜裂伤缝合术</t>
  </si>
  <si>
    <t>内眦韧带断裂修复术</t>
  </si>
  <si>
    <t>330401003E</t>
  </si>
  <si>
    <t>上睑下垂矫正术</t>
  </si>
  <si>
    <t>含提上睑肌缩短术、悬吊术。</t>
  </si>
  <si>
    <t>特殊悬吊材料</t>
  </si>
  <si>
    <t>330401004-1</t>
  </si>
  <si>
    <t>上睑下垂矫正术+肌瓣移植术</t>
  </si>
  <si>
    <t>睑下垂矫正联合内眦整形术</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</si>
  <si>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</si>
  <si>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</si>
  <si>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</si>
  <si>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</si>
  <si>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</si>
  <si>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</si>
  <si>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睑内翻矫正术</t>
  </si>
  <si>
    <t>缝线法。</t>
  </si>
  <si>
    <t>睑外翻矫正术</t>
  </si>
  <si>
    <t>330401008-1</t>
  </si>
  <si>
    <t>睑外翻矫正术+植皮术</t>
  </si>
  <si>
    <t>睑裂缝合术</t>
  </si>
  <si>
    <t>游离植皮睑成形术</t>
  </si>
  <si>
    <t>330401010E</t>
  </si>
  <si>
    <t>内眦赘皮矫治术</t>
  </si>
  <si>
    <t>重睑成形术</t>
  </si>
  <si>
    <t>采用切开法、非缝线法；不含内外眦成形。</t>
  </si>
  <si>
    <t>双侧</t>
  </si>
  <si>
    <t>激光重睑整形术</t>
  </si>
  <si>
    <t>双行睫矫正术</t>
  </si>
  <si>
    <t>330401014E</t>
  </si>
  <si>
    <t>眼袋整形术</t>
  </si>
  <si>
    <t>330401015-1</t>
  </si>
  <si>
    <t>眼袋整形术+泪腺悬吊术</t>
  </si>
  <si>
    <t>内外眦成形术</t>
  </si>
  <si>
    <t>睑凹陷畸形矫正术</t>
  </si>
  <si>
    <t>不含吸脂术。</t>
  </si>
  <si>
    <t>特殊植入材料</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</si>
  <si>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</si>
  <si>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</si>
  <si>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</si>
  <si>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</si>
  <si>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</si>
  <si>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</si>
  <si>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</si>
  <si>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</si>
  <si>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</si>
  <si>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</si>
  <si>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t>4.2 泪器手术</t>
  </si>
  <si>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</si>
  <si>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</si>
  <si>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</si>
  <si>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</si>
  <si>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</si>
  <si>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</si>
  <si>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</si>
  <si>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</si>
  <si>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</si>
  <si>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</si>
  <si>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</si>
  <si>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</si>
  <si>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</si>
  <si>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</si>
  <si>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</si>
  <si>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</si>
  <si>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</si>
  <si>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</si>
  <si>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</si>
  <si>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</si>
  <si>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</si>
  <si>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</si>
  <si>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330402009E</t>
  </si>
  <si>
    <t>330402009-1</t>
  </si>
  <si>
    <t>泪道成形术(激光法)</t>
  </si>
  <si>
    <t>330402009-1E</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</si>
  <si>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</si>
  <si>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</si>
  <si>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</si>
  <si>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</si>
  <si>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</si>
  <si>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</si>
  <si>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</si>
  <si>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</si>
  <si>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</si>
  <si>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</si>
  <si>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</si>
  <si>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</si>
  <si>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</si>
  <si>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t>330402013S</t>
  </si>
  <si>
    <t>泪小管切开术</t>
  </si>
  <si>
    <t>指切开泪小管，清除泪小管内病变组织。</t>
  </si>
  <si>
    <t>不可同时收取“泪小管吻合术”。</t>
  </si>
  <si>
    <t>4.3 结膜手术</t>
  </si>
  <si>
    <t>睑球粘连分离术</t>
  </si>
  <si>
    <t>羊膜</t>
  </si>
  <si>
    <t>330403001E</t>
  </si>
  <si>
    <t>330403001-1</t>
  </si>
  <si>
    <t>自体粘膜移植术及结膜移植术</t>
  </si>
  <si>
    <t>330403001-1E</t>
  </si>
  <si>
    <t>结膜肿物切除术</t>
  </si>
  <si>
    <t>330403002-1</t>
  </si>
  <si>
    <t>结膜色素痣切除术</t>
  </si>
  <si>
    <t>330403002-2</t>
  </si>
  <si>
    <t>恶性结膜肿物切除术</t>
  </si>
  <si>
    <t>结膜淋巴管积液清除术</t>
  </si>
  <si>
    <t>结膜囊成形术</t>
  </si>
  <si>
    <t>义眼模、羊膜</t>
  </si>
  <si>
    <t>330403004E</t>
  </si>
  <si>
    <t>球结膜瓣覆盖术</t>
  </si>
  <si>
    <t>麦粒肿切除术</t>
  </si>
  <si>
    <t>330403006-1</t>
  </si>
  <si>
    <t>330403006-1/1</t>
  </si>
  <si>
    <t>麦粒肿切开术</t>
  </si>
  <si>
    <t>330403006-2</t>
  </si>
  <si>
    <t>霰粒肿刮除术</t>
  </si>
  <si>
    <t>330403006-2/1</t>
  </si>
  <si>
    <t>霰粒肿切开术</t>
  </si>
  <si>
    <t>下穹窿成形术</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</si>
  <si>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</si>
  <si>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</si>
  <si>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</si>
  <si>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</si>
  <si>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</si>
  <si>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</si>
  <si>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</si>
  <si>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</si>
  <si>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</si>
  <si>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4.4 角膜手术</t>
  </si>
  <si>
    <t>表层角膜镜片镶嵌术</t>
  </si>
  <si>
    <t>粘弹剂、供体、角膜片、角膜基质环</t>
  </si>
  <si>
    <t>330404001E</t>
  </si>
  <si>
    <t>近视性放射状角膜切开术</t>
  </si>
  <si>
    <t>粘弹剂</t>
  </si>
  <si>
    <t>330404002E</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</si>
  <si>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</si>
  <si>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</si>
  <si>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</si>
  <si>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</si>
  <si>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</si>
  <si>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</si>
  <si>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</si>
  <si>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</si>
  <si>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</si>
  <si>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</si>
  <si>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t>根据角膜病变范围确定角膜切除大小及深度，达到去除异常角膜组织目的。含角膜病损、病灶、肿物、浅层肿瘤切除。</t>
  </si>
  <si>
    <t>角膜白斑染色术</t>
  </si>
  <si>
    <t>粘弹剂；供体角膜片；真空环钻</t>
  </si>
  <si>
    <t>330404009E</t>
  </si>
  <si>
    <t>羊膜移植术</t>
  </si>
  <si>
    <t>330404011E</t>
  </si>
  <si>
    <t>瞳孔再造术</t>
  </si>
  <si>
    <t>特殊缝线、粘弹剂</t>
  </si>
  <si>
    <t>330404013E</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</si>
  <si>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</si>
  <si>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</si>
  <si>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</si>
  <si>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</si>
  <si>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</si>
  <si>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</si>
  <si>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</si>
  <si>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</si>
  <si>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</si>
  <si>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</si>
  <si>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</si>
  <si>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t>4.5 虹膜、睫状体、巩膜和前房手术</t>
  </si>
  <si>
    <t>虹膜全切除术</t>
  </si>
  <si>
    <t>虹膜周边切除术</t>
  </si>
  <si>
    <t>虹膜根部离断修复术</t>
  </si>
  <si>
    <t>330405003E</t>
  </si>
  <si>
    <t>虹膜贯穿术</t>
  </si>
  <si>
    <t>虹膜囊肿切除术</t>
  </si>
  <si>
    <t>330405005E</t>
  </si>
  <si>
    <t>人工虹膜隔植入术</t>
  </si>
  <si>
    <t>人工虹膜隔、粘弹剂</t>
  </si>
  <si>
    <t>330405006E</t>
  </si>
  <si>
    <t>睫状体剥离术</t>
  </si>
  <si>
    <t>睫状体断离复位术</t>
  </si>
  <si>
    <t>不含视网膜周边部脱离复位术。</t>
  </si>
  <si>
    <t>330405008E</t>
  </si>
  <si>
    <t>睫状体及脉络膜上腔放液术</t>
  </si>
  <si>
    <t>特殊缝线粘弹剂</t>
  </si>
  <si>
    <t>330405009E</t>
  </si>
  <si>
    <t>睫状体特殊治疗</t>
  </si>
  <si>
    <t>330405010-1</t>
  </si>
  <si>
    <t>睫状体光凝法治疗</t>
  </si>
  <si>
    <t>330405010-1E</t>
  </si>
  <si>
    <t>330405010-2</t>
  </si>
  <si>
    <t>睫状体冷凝法治疗</t>
  </si>
  <si>
    <t>330405010-3</t>
  </si>
  <si>
    <t>睫状体透热法治疗</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</si>
  <si>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</si>
  <si>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</si>
  <si>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</si>
  <si>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</si>
  <si>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</si>
  <si>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</si>
  <si>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</si>
  <si>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</si>
  <si>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</si>
  <si>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</si>
  <si>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</si>
  <si>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前房成形术</t>
  </si>
  <si>
    <t>青光眼滤过术</t>
  </si>
  <si>
    <t>含小梁切除、虹膜嵌顿、巩膜灼滤。</t>
  </si>
  <si>
    <t>330405013E</t>
  </si>
  <si>
    <t>非穿透性小梁切除＋透明质酸钠凝胶充填术</t>
  </si>
  <si>
    <t>胶原膜粘弹剂</t>
  </si>
  <si>
    <t>330405014E</t>
  </si>
  <si>
    <t>小梁切开术</t>
  </si>
  <si>
    <t>330405015E</t>
  </si>
  <si>
    <t>小梁切开联合小梁切除术</t>
  </si>
  <si>
    <t>青光眼引流物植入术</t>
  </si>
  <si>
    <t>引流物、青光眼阀巩膜片、粘弹剂</t>
  </si>
  <si>
    <t>330405017E</t>
  </si>
  <si>
    <t>青光眼滤帘修复术</t>
  </si>
  <si>
    <t>青光眼滤过泡分离术</t>
  </si>
  <si>
    <t>青光眼滤过泡修补术</t>
  </si>
  <si>
    <t>巩膜缩短术</t>
  </si>
  <si>
    <t>330405021E</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</si>
  <si>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</si>
  <si>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</si>
  <si>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</si>
  <si>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</si>
  <si>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</si>
  <si>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</si>
  <si>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</si>
  <si>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330405023SE</t>
  </si>
  <si>
    <t>330405024S</t>
  </si>
  <si>
    <t>高强度聚焦超声睫状体成形术</t>
  </si>
  <si>
    <t>指吸附固定眼球后，经巩膜行睫状体聚焦超声治疗。</t>
  </si>
  <si>
    <t>4.6 晶状体手术</t>
  </si>
  <si>
    <t>玻璃体切割刀</t>
  </si>
  <si>
    <t>白内障截囊吸取术</t>
  </si>
  <si>
    <t>白内障囊膜切除术</t>
  </si>
  <si>
    <t>白内障囊内摘除术</t>
  </si>
  <si>
    <t>白内障囊外摘除术</t>
  </si>
  <si>
    <t>白内障超声乳化摘除术</t>
  </si>
  <si>
    <t>乳化专用刀、粘弹剂</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</si>
  <si>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</si>
  <si>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</si>
  <si>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</si>
  <si>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</si>
  <si>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330406007E</t>
  </si>
  <si>
    <t>人工晶体置换术</t>
  </si>
  <si>
    <t>330406008E</t>
  </si>
  <si>
    <t>二期人工晶体植入术</t>
  </si>
  <si>
    <t>330406009E</t>
  </si>
  <si>
    <t>白内障超声乳化摘除术+人工晶体植入术</t>
  </si>
  <si>
    <t>人工晶体、粘弹剂、乳化专用刀、张力环</t>
  </si>
  <si>
    <t>人工晶体睫状沟固定术</t>
  </si>
  <si>
    <t>330406011E</t>
  </si>
  <si>
    <t>人工晶体取出术</t>
  </si>
  <si>
    <t>330406012E</t>
  </si>
  <si>
    <t>白内障青光眼联合手术</t>
  </si>
  <si>
    <t>330406013E</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</si>
  <si>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</si>
  <si>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</si>
  <si>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</si>
  <si>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</si>
  <si>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</si>
  <si>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</si>
  <si>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t>球内异物取出术联合晶体玻璃体切除及人工晶体植入术(四联术)</t>
  </si>
  <si>
    <t>330406018E</t>
  </si>
  <si>
    <t>非正常晶体手术</t>
  </si>
  <si>
    <t>指晶体半脱位、晶体切除、瞳孔广泛粘连强直或闭锁、抗青光眼术后。</t>
  </si>
  <si>
    <t>粘弹剂、玻璃体切割头</t>
  </si>
  <si>
    <t>330406019E</t>
  </si>
  <si>
    <t>晶体张力环置入术</t>
  </si>
  <si>
    <t>张力环、人工晶体</t>
  </si>
  <si>
    <t>330406020E</t>
  </si>
  <si>
    <t>人工晶体悬吊术</t>
  </si>
  <si>
    <t>330406021E</t>
  </si>
  <si>
    <t>330406022S</t>
  </si>
  <si>
    <t>晶体咬切术</t>
  </si>
  <si>
    <t>玻璃体切割头、注水器、粘弹剂</t>
  </si>
  <si>
    <t>330406022SE</t>
  </si>
  <si>
    <t>330406023S</t>
  </si>
  <si>
    <t>有晶体眼人工晶体植入术</t>
  </si>
  <si>
    <t>保留原来自然状态晶状体，植入人工晶体。</t>
  </si>
  <si>
    <t>4.7 视网膜、脉络膜、后房手术</t>
  </si>
  <si>
    <r>
      <rPr>
        <sz val="9"/>
        <color theme="1"/>
        <rFont val="宋体"/>
        <charset val="134"/>
      </rPr>
      <t>玻璃体穿刺</t>
    </r>
    <r>
      <rPr>
        <sz val="9"/>
        <color indexed="8"/>
        <rFont val="宋体"/>
        <charset val="134"/>
      </rPr>
      <t>术</t>
    </r>
  </si>
  <si>
    <t>含玻璃体注气、注液、注药、抽液。</t>
  </si>
  <si>
    <t>气交管</t>
  </si>
  <si>
    <t>330407001E</t>
  </si>
  <si>
    <t>玻璃体切除术</t>
  </si>
  <si>
    <t>玻璃体切割头、膨胀气体、硅油、重水</t>
  </si>
  <si>
    <t>330407002E</t>
  </si>
  <si>
    <t>玻璃体内猪囊尾蚴取出术</t>
  </si>
  <si>
    <t>玻璃体切割头</t>
  </si>
  <si>
    <t>330407003E</t>
  </si>
  <si>
    <t>视网膜脱离修复术</t>
  </si>
  <si>
    <t>指外加压、环扎术、内加压。</t>
  </si>
  <si>
    <t>硅胶植入物</t>
  </si>
  <si>
    <t>330407004-1</t>
  </si>
  <si>
    <t>视网膜脱离修复术-外加压</t>
  </si>
  <si>
    <t>指激光法、冷凝法、电凝法。</t>
  </si>
  <si>
    <t>330407004-1E</t>
  </si>
  <si>
    <t>330407004-2</t>
  </si>
  <si>
    <t>视网膜脱离修复术-环扎术</t>
  </si>
  <si>
    <t>330407004-3</t>
  </si>
  <si>
    <t>视网膜脱离修复术-内加压</t>
  </si>
  <si>
    <t>玻璃体视网膜病变手术</t>
  </si>
  <si>
    <t>指玻璃体视网膜病变相关手术。含玻璃体切除术。</t>
  </si>
  <si>
    <t>玻璃体切割头、硅胶、膨胀气体、重水、硅油、眼内激光纤维、穿刺刀、气交管、电凝刷（头）、移液手柄、眼用镊（剪）</t>
  </si>
  <si>
    <r>
      <rPr>
        <sz val="9"/>
        <color theme="1"/>
        <rFont val="方正书宋_GBK"/>
        <charset val="134"/>
      </rPr>
      <t>最多加收</t>
    </r>
    <r>
      <rPr>
        <sz val="9"/>
        <color theme="1"/>
        <rFont val="Times New Roman"/>
        <charset val="134"/>
      </rPr>
      <t>3</t>
    </r>
    <r>
      <rPr>
        <sz val="9"/>
        <color theme="1"/>
        <rFont val="方正书宋_GBK"/>
        <charset val="134"/>
      </rPr>
      <t>项子项目。</t>
    </r>
  </si>
  <si>
    <t>330407005-1</t>
  </si>
  <si>
    <t>玻璃体视网膜病变手术-激光法加收</t>
  </si>
  <si>
    <t>指使用激光法。</t>
  </si>
  <si>
    <t>330407005-1E</t>
  </si>
  <si>
    <t>330407005-2</t>
  </si>
  <si>
    <t>玻璃体视网膜病变手术-冷凝法加收</t>
  </si>
  <si>
    <t>指使用冷凝法。</t>
  </si>
  <si>
    <t>330407005-2E</t>
  </si>
  <si>
    <t>330407005-3</t>
  </si>
  <si>
    <t>玻璃体视网膜病变手术-电凝法加收</t>
  </si>
  <si>
    <t>指使用电凝法。</t>
  </si>
  <si>
    <t>330407005-3E</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</si>
  <si>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</si>
  <si>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</si>
  <si>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</si>
  <si>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</si>
  <si>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</si>
  <si>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</si>
  <si>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</si>
  <si>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</si>
  <si>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</si>
  <si>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</si>
  <si>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</si>
  <si>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</si>
  <si>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</si>
  <si>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</si>
  <si>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</si>
  <si>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</si>
  <si>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</si>
  <si>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</si>
  <si>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黄斑裂孔注气术</t>
  </si>
  <si>
    <t>膨胀气体</t>
  </si>
  <si>
    <t>黄斑裂孔封闭术</t>
  </si>
  <si>
    <t>膨胀气体、气交管</t>
  </si>
  <si>
    <t>黄斑前膜术</t>
  </si>
  <si>
    <t>330407008E</t>
  </si>
  <si>
    <t>黄斑下膜取出术</t>
  </si>
  <si>
    <t>330407009E</t>
  </si>
  <si>
    <t>黄斑转位术</t>
  </si>
  <si>
    <t>330407010E</t>
  </si>
  <si>
    <t>色素膜肿物切除术</t>
  </si>
  <si>
    <t>异体巩膜、玻璃体切割头</t>
  </si>
  <si>
    <t>330407011E</t>
  </si>
  <si>
    <t>巩膜后兜带术</t>
  </si>
  <si>
    <t>含阔筋膜取材、黄斑裂孔兜带。</t>
  </si>
  <si>
    <t>330407012E</t>
  </si>
  <si>
    <t>内眼病冷凝术</t>
  </si>
  <si>
    <t>330407013E</t>
  </si>
  <si>
    <t>硅油取出术</t>
  </si>
  <si>
    <t>膨胀气体、玻璃体切割刀</t>
  </si>
  <si>
    <t>330407014E</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</si>
  <si>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</si>
  <si>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</si>
  <si>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</si>
  <si>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</si>
  <si>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</si>
  <si>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</si>
  <si>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</si>
  <si>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</si>
  <si>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t>4.8 眼外肌手术</t>
  </si>
  <si>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</si>
  <si>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</si>
  <si>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</si>
  <si>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</si>
  <si>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</si>
  <si>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</si>
  <si>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</si>
  <si>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</si>
  <si>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</si>
  <si>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</si>
  <si>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</si>
  <si>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</si>
  <si>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</si>
  <si>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</si>
  <si>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</si>
  <si>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</si>
  <si>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</si>
  <si>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非常规眼外肌手术</t>
  </si>
  <si>
    <t>指肌肉联扎术、移位术、延长术、调整缝线术、眶壁固定术。</t>
  </si>
  <si>
    <t>330408003E</t>
  </si>
  <si>
    <t>眼震矫正术</t>
  </si>
  <si>
    <t>330408004E</t>
  </si>
  <si>
    <t>330408005S</t>
  </si>
  <si>
    <t>眼直肌睫状血管分离术</t>
  </si>
  <si>
    <t>330408005S-1</t>
  </si>
  <si>
    <t>眼直肌睫状血管分离术加收(超过一条肌肉)</t>
  </si>
  <si>
    <t>330408005S-2</t>
  </si>
  <si>
    <t>眼直肌睫状血管分离术加收(二次手术)</t>
  </si>
  <si>
    <t>4.9 眼眶和眼球手术</t>
  </si>
  <si>
    <t>球内磁性异物取出术</t>
  </si>
  <si>
    <t>330409001E</t>
  </si>
  <si>
    <t>球内非磁性异物取出术</t>
  </si>
  <si>
    <t>330409002E</t>
  </si>
  <si>
    <t>球壁异物取出术</t>
  </si>
  <si>
    <t>330409003E</t>
  </si>
  <si>
    <t>眶内异物取出术</t>
  </si>
  <si>
    <t>330409004E</t>
  </si>
  <si>
    <t>眼球裂伤缝合术</t>
  </si>
  <si>
    <t>指角膜、巩膜裂伤缝合。</t>
  </si>
  <si>
    <t>330409005E</t>
  </si>
  <si>
    <t>330409005-1</t>
  </si>
  <si>
    <t>巩膜探查术</t>
  </si>
  <si>
    <t>330409005-1E</t>
  </si>
  <si>
    <t>甲状腺突眼矫正术</t>
  </si>
  <si>
    <t>眼内容摘除术</t>
  </si>
  <si>
    <t>羟基磷灰石眼台</t>
  </si>
  <si>
    <t>眼球摘除术</t>
  </si>
  <si>
    <t>眼球摘除+植入术</t>
  </si>
  <si>
    <t>含取真皮脂肪垫。</t>
  </si>
  <si>
    <t>330409009E</t>
  </si>
  <si>
    <t>义眼安装</t>
  </si>
  <si>
    <t>330409010E</t>
  </si>
  <si>
    <t>义眼台打孔术</t>
  </si>
  <si>
    <t>330409011E</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</si>
  <si>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</si>
  <si>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</si>
  <si>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</si>
  <si>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</si>
  <si>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</si>
  <si>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</si>
  <si>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</si>
  <si>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</si>
  <si>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</si>
  <si>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不含植皮。</t>
  </si>
  <si>
    <t>上颌骨切除合并眶内容摘除术</t>
  </si>
  <si>
    <t>眼窝填充术</t>
  </si>
  <si>
    <t>羟基磷灰石眼台、特殊填充材料</t>
  </si>
  <si>
    <t>330409017E</t>
  </si>
  <si>
    <t>眼窝再造术</t>
  </si>
  <si>
    <t>球后假体材料</t>
  </si>
  <si>
    <t>眼眶壁骨折整复术</t>
  </si>
  <si>
    <t>含外侧开眶钛钉、钛板固定术。</t>
  </si>
  <si>
    <t>硅胶板、羟基磷灰石板、特殊填充材料</t>
  </si>
  <si>
    <t>330409019E</t>
  </si>
  <si>
    <t>眶骨缺损修复术</t>
  </si>
  <si>
    <t>羟基磷灰石板、特殊填充材料</t>
  </si>
  <si>
    <t>330409020E</t>
  </si>
  <si>
    <t>眶膈修补术</t>
  </si>
  <si>
    <t>330409021E</t>
  </si>
  <si>
    <t>眼眶减压术</t>
  </si>
  <si>
    <t>330409022E</t>
  </si>
  <si>
    <t>视神经减压术</t>
  </si>
  <si>
    <t>330409024E</t>
  </si>
  <si>
    <t>眶距增宽症整形术</t>
  </si>
  <si>
    <t>特殊固定材料</t>
  </si>
  <si>
    <t>330409025E</t>
  </si>
  <si>
    <t>隆眉弓术</t>
  </si>
  <si>
    <t>330409026E</t>
  </si>
  <si>
    <t>眉畸形矫正术</t>
  </si>
  <si>
    <t>指“八”字眉、眉移位等。</t>
  </si>
  <si>
    <t>眉缺损修复术</t>
  </si>
  <si>
    <t>指部分缺损、全部缺损。</t>
  </si>
  <si>
    <t>330409028E</t>
  </si>
  <si>
    <t>330409028-1</t>
  </si>
  <si>
    <t>眉缺损修复术+岛状头皮瓣切取移转术</t>
  </si>
  <si>
    <t>330409028-1E</t>
  </si>
  <si>
    <t>330409029S</t>
  </si>
  <si>
    <t>义眼座暴露修补术</t>
  </si>
  <si>
    <t>含义眼座调整。</t>
  </si>
  <si>
    <t>义眼座</t>
  </si>
  <si>
    <t>330409029SE</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</si>
  <si>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</si>
  <si>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</si>
  <si>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</si>
  <si>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</si>
  <si>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</si>
  <si>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</si>
  <si>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外耳道肿物活检术</t>
  </si>
  <si>
    <t>耳廓软骨取骨术</t>
  </si>
  <si>
    <t>含耳廓软骨制备。</t>
  </si>
  <si>
    <t>330501020E</t>
  </si>
  <si>
    <t>岩浅大神经切断术</t>
  </si>
  <si>
    <t>颌内动脉插管灌注术</t>
  </si>
  <si>
    <t>330503009-1</t>
  </si>
  <si>
    <t>颞浅动脉插管灌注术</t>
  </si>
  <si>
    <t>经乳突脑脓肿引流术</t>
  </si>
  <si>
    <t>指颞叶、小脑、乙状窦周围脓肿、穿刺或切开引流。</t>
  </si>
  <si>
    <t>经乳突硬膜外脓肿引流术</t>
  </si>
  <si>
    <t>含乳突根治手术；指穿刺或切开引流。</t>
  </si>
  <si>
    <t>鼻外伤清创缝合术</t>
  </si>
  <si>
    <t>鼻部神经封闭术</t>
  </si>
  <si>
    <t>330601006-1</t>
  </si>
  <si>
    <t>蝶腭神经封闭术</t>
  </si>
  <si>
    <t>330601006-2</t>
  </si>
  <si>
    <t>筛前神经封闭术</t>
  </si>
  <si>
    <t>鼻中隔软骨取骨术</t>
  </si>
  <si>
    <t>含鼻中隔软骨制备；不含鼻中隔弯曲矫正术。</t>
  </si>
  <si>
    <t>330601015E</t>
  </si>
  <si>
    <t>鼻外脑膜脑膨出颅底修补术</t>
  </si>
  <si>
    <t>经鼻视神经减压术</t>
  </si>
  <si>
    <t>330603004E</t>
  </si>
  <si>
    <t>鼻外视神经减压术</t>
  </si>
  <si>
    <t>经鼻内镜眶减压术</t>
  </si>
  <si>
    <t>含鼻内镜使用费。</t>
  </si>
  <si>
    <t>经鼻内镜脑膜修补术</t>
  </si>
  <si>
    <t>睡眠呼吸暂停综合征射频温控消融治疗术</t>
  </si>
  <si>
    <t>指鼻甲、软腭、舌根肥大,鼻鼾症,阻塞性睡眠呼吸暂停综合征。</t>
  </si>
  <si>
    <t>显微根管外科手术</t>
  </si>
  <si>
    <t>指显微镜下的进行根管内外修复及 根尖手术。</t>
  </si>
  <si>
    <t>含显微镜使用费。</t>
  </si>
  <si>
    <t>6.5 口腔肿瘤手术</t>
  </si>
  <si>
    <t>特殊吻合线</t>
  </si>
  <si>
    <t>口腔颌面部小肿物切除术</t>
  </si>
  <si>
    <t>指口腔、颌面部良性小肿物。</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</si>
  <si>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</si>
  <si>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</si>
  <si>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</si>
  <si>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</si>
  <si>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</si>
  <si>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</si>
  <si>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</si>
  <si>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</si>
  <si>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</si>
  <si>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</si>
  <si>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</si>
  <si>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</si>
  <si>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</si>
  <si>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</si>
  <si>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</si>
  <si>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</si>
  <si>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</si>
  <si>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</si>
  <si>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</si>
  <si>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</si>
  <si>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</si>
  <si>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</si>
  <si>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</si>
  <si>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</si>
  <si>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</si>
  <si>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</si>
  <si>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</si>
  <si>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</si>
  <si>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</si>
  <si>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</si>
  <si>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</si>
  <si>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</si>
  <si>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</si>
  <si>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</si>
  <si>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</si>
  <si>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</si>
  <si>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</si>
  <si>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</si>
  <si>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</si>
  <si>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</si>
  <si>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</si>
  <si>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</si>
  <si>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</si>
  <si>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</si>
  <si>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</si>
  <si>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</si>
  <si>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</si>
  <si>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</si>
  <si>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</si>
  <si>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</si>
  <si>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</si>
  <si>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</si>
  <si>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</si>
  <si>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</si>
  <si>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330605027E</t>
  </si>
  <si>
    <t>腮腺全切除术</t>
  </si>
  <si>
    <t>含腮腺切除及面神经解剖术；不含面神经修复术。</t>
  </si>
  <si>
    <t>330605028E</t>
  </si>
  <si>
    <t>330605028-1</t>
  </si>
  <si>
    <t>腮腺深叶肿物切除术</t>
  </si>
  <si>
    <t>含面神经解剖术。</t>
  </si>
  <si>
    <t>330605028-1E</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</si>
  <si>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</si>
  <si>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</si>
  <si>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</si>
  <si>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</si>
  <si>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</si>
  <si>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</si>
  <si>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</si>
  <si>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</si>
  <si>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</si>
  <si>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</si>
  <si>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</si>
  <si>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</si>
  <si>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</si>
  <si>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</si>
  <si>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</si>
  <si>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</si>
  <si>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</si>
  <si>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</si>
  <si>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</si>
  <si>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</si>
  <si>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</si>
  <si>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</si>
  <si>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</si>
  <si>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</si>
  <si>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</si>
  <si>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t>6.6 口腔成形手术</t>
  </si>
  <si>
    <t>含多功能腭裂开口器。</t>
  </si>
  <si>
    <t>特殊缝线、来复锯</t>
  </si>
  <si>
    <t>巨舌畸形矫正术</t>
  </si>
  <si>
    <t>舌再造术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</si>
  <si>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</si>
  <si>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</si>
  <si>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</si>
  <si>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</si>
  <si>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</si>
  <si>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</si>
  <si>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</si>
  <si>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</si>
  <si>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</si>
  <si>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</si>
  <si>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</si>
  <si>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唇畸形矫正术</t>
  </si>
  <si>
    <t>指厚唇、重唇、薄唇、唇瘢痕、唇弓不齐等；不含唇外翻矫正术。</t>
  </si>
  <si>
    <t>330606009E</t>
  </si>
  <si>
    <t>唇缺损修复术</t>
  </si>
  <si>
    <t>指部分或全唇缺损；不含岛状组织瓣切取移转术。</t>
  </si>
  <si>
    <t>330606010E</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</si>
  <si>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</si>
  <si>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</si>
  <si>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</si>
  <si>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</si>
  <si>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</si>
  <si>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</si>
  <si>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</si>
  <si>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</si>
  <si>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</si>
  <si>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</si>
  <si>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t>Ⅰ°腭裂兰氏修复术</t>
  </si>
  <si>
    <t>指悬雍垂裂、软腭裂、隐裂修复术。</t>
  </si>
  <si>
    <t>Ⅱ°腭裂兰氏修复术</t>
  </si>
  <si>
    <t>指硬、软腭裂修复术。</t>
  </si>
  <si>
    <t>单侧Ⅲ°腭裂兰氏修复术</t>
  </si>
  <si>
    <t>指单侧完全性腭裂修复术、硬腭鼻腔面犁骨瓣修复术。</t>
  </si>
  <si>
    <t>330606016-1</t>
  </si>
  <si>
    <t>双侧Ⅲ°腭裂兰氏修复术</t>
  </si>
  <si>
    <t>指完全性腭裂修复术、硬腭鼻腔面犁骨瓣修复术。</t>
  </si>
  <si>
    <t>单侧反向双“Z”腭裂修复术</t>
  </si>
  <si>
    <t>含腭裂兰氏修复、软腭延长术。</t>
  </si>
  <si>
    <t>330606017-1</t>
  </si>
  <si>
    <t>双侧反向双“Z”腭裂修复术</t>
  </si>
  <si>
    <t>单侧单瓣二瓣后退腭裂修复术</t>
  </si>
  <si>
    <t>含腭裂兰氏修复、硬腭前部瘘修复术、软腭延长术。</t>
  </si>
  <si>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</si>
  <si>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</si>
  <si>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</si>
  <si>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</si>
  <si>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</si>
  <si>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</si>
  <si>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</si>
  <si>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</si>
  <si>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</si>
  <si>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</si>
  <si>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</si>
  <si>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</si>
  <si>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</si>
  <si>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</si>
  <si>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</si>
  <si>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</si>
  <si>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</si>
  <si>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</si>
  <si>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</si>
  <si>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</si>
  <si>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</si>
  <si>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</si>
  <si>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</si>
  <si>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</si>
  <si>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</si>
  <si>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</si>
  <si>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</si>
  <si>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330606028E</t>
  </si>
  <si>
    <t>口腔颌面部软组织缺损游离瓣移植修复术</t>
  </si>
  <si>
    <t>指舌再造修复、颊缺损修复、腭缺损修复、口底缺损修复；含带血管游离皮瓣制备及修复。</t>
  </si>
  <si>
    <t>330606029E</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</si>
  <si>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</si>
  <si>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</si>
  <si>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</si>
  <si>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</si>
  <si>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</si>
  <si>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</si>
  <si>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</si>
  <si>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</si>
  <si>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</si>
  <si>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</si>
  <si>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</si>
  <si>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</si>
  <si>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</si>
  <si>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</si>
  <si>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</si>
  <si>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</si>
  <si>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</si>
  <si>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</si>
  <si>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</si>
  <si>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</si>
  <si>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</si>
  <si>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</si>
  <si>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</si>
  <si>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t>6.7 口腔正颌手术</t>
  </si>
  <si>
    <t>含来复锯、微型骨动力系统、光导纤维。</t>
  </si>
  <si>
    <t>上颌雷弗特I型截骨术(Le Fort)</t>
  </si>
  <si>
    <t>指骨内坚固内固定术、植骨术；不含骨切取。</t>
  </si>
  <si>
    <t>330607001-1</t>
  </si>
  <si>
    <t>上颌雷弗特I型(LeFort)分块截骨术</t>
  </si>
  <si>
    <t>上颌雷弗特Ⅱ型截骨术(Le Fort)</t>
  </si>
  <si>
    <t>含骨截开、骨内坚固内固定术、植骨术；不含骨切取。</t>
  </si>
  <si>
    <t>上颌雷弗特Ⅲ型截骨术(Le Fort)</t>
  </si>
  <si>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</si>
  <si>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</si>
  <si>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</si>
  <si>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</si>
  <si>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</si>
  <si>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</si>
  <si>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</si>
  <si>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</si>
  <si>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</si>
  <si>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t>含：1．下颌角的三角形去骨术或改良下颌升支矢状劈开去骨术，2．嚼肌部分切除术。</t>
  </si>
  <si>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</si>
  <si>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</si>
  <si>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</si>
  <si>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</si>
  <si>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</si>
  <si>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</si>
  <si>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</si>
  <si>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</si>
  <si>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</si>
  <si>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</si>
  <si>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</si>
  <si>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</si>
  <si>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</si>
  <si>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</si>
  <si>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</si>
  <si>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</si>
  <si>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</si>
  <si>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t>330607018S</t>
  </si>
  <si>
    <t>颞下颌关节腔粘连松解术</t>
  </si>
  <si>
    <t>指对关节腔内组织粘连及关节盘前附着进行松解。</t>
  </si>
  <si>
    <t>6.8 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</si>
  <si>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</si>
  <si>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</si>
  <si>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</si>
  <si>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330608001E</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</si>
  <si>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</si>
  <si>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</si>
  <si>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330608002E</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</si>
  <si>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</si>
  <si>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</si>
  <si>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330608003E</t>
  </si>
  <si>
    <t>颌骨骨折单颌牙弓夹板固定术</t>
  </si>
  <si>
    <t>含复位。</t>
  </si>
  <si>
    <t>牙弓夹板</t>
  </si>
  <si>
    <t>颌骨骨折颌间固定术</t>
  </si>
  <si>
    <t>330608005E</t>
  </si>
  <si>
    <t>颌骨骨折外固定术</t>
  </si>
  <si>
    <t>含复位，颌骨骨折悬吊固定术。</t>
  </si>
  <si>
    <t>330608006E</t>
  </si>
  <si>
    <t>330608006-1</t>
  </si>
  <si>
    <t>颧骨骨折复位外固定术</t>
  </si>
  <si>
    <t>330608006-1E</t>
  </si>
  <si>
    <t>330608006-2</t>
  </si>
  <si>
    <t>颧弓骨折复位外固定术</t>
  </si>
  <si>
    <t>330608006-2E</t>
  </si>
  <si>
    <t>髁状突陈旧性骨折整复术</t>
  </si>
  <si>
    <t>含颌间固定；含髁状突摘除或复位、内固定、升支截骨和关节成形。</t>
  </si>
  <si>
    <t>特殊器械</t>
  </si>
  <si>
    <t>330608007E</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</si>
  <si>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</si>
  <si>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</si>
  <si>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</si>
  <si>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</si>
  <si>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</si>
  <si>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</si>
  <si>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</si>
  <si>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</si>
  <si>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</si>
  <si>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</si>
  <si>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</si>
  <si>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</si>
  <si>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</si>
  <si>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</si>
  <si>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</si>
  <si>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</si>
  <si>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</si>
  <si>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</si>
  <si>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</si>
  <si>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</si>
  <si>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</si>
  <si>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</si>
  <si>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</si>
  <si>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</si>
  <si>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</si>
  <si>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</si>
  <si>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</si>
  <si>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</si>
  <si>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</si>
  <si>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</si>
  <si>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</si>
  <si>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</si>
  <si>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</si>
  <si>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</si>
  <si>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</si>
  <si>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</si>
  <si>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</si>
  <si>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</si>
  <si>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</si>
  <si>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</si>
  <si>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</si>
  <si>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</si>
  <si>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t>含颌间固定和邻位皮瓣修复,自体骨、异体骨、异种骨移植。</t>
  </si>
  <si>
    <t>上颌骨陈旧性骨折整复术</t>
  </si>
  <si>
    <t>指手术复位、颌间固定骨间固定和邻位瓣修复；含再骨折复位（Lefort 分型截骨或分块截骨复位）。</t>
  </si>
  <si>
    <t>上颌骨缺损网托碎骨移植术</t>
  </si>
  <si>
    <t>上颌骨缺损带蒂骨移植术</t>
  </si>
  <si>
    <t>含颌间固定和邻位皮瓣修复；不含带蒂骨制取。</t>
  </si>
  <si>
    <t>上颌窦底提升术</t>
  </si>
  <si>
    <t>含取骨、植骨。</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</si>
  <si>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</si>
  <si>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</si>
  <si>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</si>
  <si>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</si>
  <si>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</si>
  <si>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</si>
  <si>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</si>
  <si>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</si>
  <si>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</si>
  <si>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330610004-1</t>
  </si>
  <si>
    <t>扁桃体单纯穿刺活检术</t>
  </si>
  <si>
    <t>侧颅底切除术</t>
  </si>
  <si>
    <t>330701001-1</t>
  </si>
  <si>
    <t>经直达喉镜喉肿物活检术</t>
  </si>
  <si>
    <t>330701005-1</t>
  </si>
  <si>
    <t>经皮气管套管置入术</t>
  </si>
  <si>
    <t>气管套管、经皮气管切开套装</t>
  </si>
  <si>
    <t>330701025-3</t>
  </si>
  <si>
    <t>经支撑喉镜激光舌根肿物切除术</t>
  </si>
  <si>
    <t>自体肺移植术</t>
  </si>
  <si>
    <t>开胸冷冻治疗</t>
  </si>
  <si>
    <t>含各种不能切除之胸部肿瘤。</t>
  </si>
  <si>
    <t>330703001E</t>
  </si>
  <si>
    <t>开胸肿瘤特殊治疗</t>
  </si>
  <si>
    <t>指激光、微波、射频消融等方法。</t>
  </si>
  <si>
    <t>330703002E</t>
  </si>
  <si>
    <t>肋软骨取骨术</t>
  </si>
  <si>
    <t>含肋软骨制备。</t>
  </si>
  <si>
    <t>胸骨牵引术</t>
  </si>
  <si>
    <t>指胸骨骨折及多根肋骨双骨折引起的链枷胸的治疗。</t>
  </si>
  <si>
    <t>胸腔闭式引流术</t>
  </si>
  <si>
    <t>含肋间引流或经肋床引流。</t>
  </si>
  <si>
    <t>330703017-1</t>
  </si>
  <si>
    <t>胸腔开放引流术</t>
  </si>
  <si>
    <t>330703017-2</t>
  </si>
  <si>
    <t>胸(腹)腔穿刺置管术</t>
  </si>
  <si>
    <t>胸膜活检术</t>
  </si>
  <si>
    <t>330703021-1</t>
  </si>
  <si>
    <t>腹膜后淋巴结活检术</t>
  </si>
  <si>
    <t>330703026-2</t>
  </si>
  <si>
    <t>心包切除术</t>
  </si>
  <si>
    <t>含血管成形。</t>
  </si>
  <si>
    <t>人工血管</t>
  </si>
  <si>
    <t>膈神经麻痹术</t>
  </si>
  <si>
    <t>指膈神经压榨或切断术。</t>
  </si>
  <si>
    <t>330703035S</t>
  </si>
  <si>
    <t>胸骨骨折内固定术</t>
  </si>
  <si>
    <t>暴露胸骨，对骨折复位内固定。</t>
  </si>
  <si>
    <t>8.心脏及血管系统手术</t>
  </si>
  <si>
    <t>主动脉打孔器、分流栓</t>
  </si>
  <si>
    <t>8.1 心瓣膜和心间隔手术</t>
  </si>
  <si>
    <t>隔离人工瓣膜、同种异体瓣膜和各种修补材料等</t>
  </si>
  <si>
    <t>330801003-1</t>
  </si>
  <si>
    <t>二尖瓣替换再次手术</t>
  </si>
  <si>
    <t>人工瓣膜</t>
  </si>
  <si>
    <t>330801005-1</t>
  </si>
  <si>
    <t>三尖瓣置换再次手术</t>
  </si>
  <si>
    <t>330801005-1E</t>
  </si>
  <si>
    <t>330801011-1</t>
  </si>
  <si>
    <t>肺动脉瓣再次手术</t>
  </si>
  <si>
    <t>330801017-3/1</t>
  </si>
  <si>
    <t>小切口房间隔缺损扩大术</t>
  </si>
  <si>
    <t>330801017-4/1</t>
  </si>
  <si>
    <t>小切口房间隔开窗术</t>
  </si>
  <si>
    <t>330801018-2</t>
  </si>
  <si>
    <t>室间隔缺损扩大术</t>
  </si>
  <si>
    <t>含缝合法。</t>
  </si>
  <si>
    <t>330801018-2/1</t>
  </si>
  <si>
    <t>小切口室间隔缺损扩大术</t>
  </si>
  <si>
    <t>330801018-3</t>
  </si>
  <si>
    <t>室间隔开窗术</t>
  </si>
  <si>
    <t>330801018-3/1</t>
  </si>
  <si>
    <t>小切口室间隔开窗术</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</si>
  <si>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</si>
  <si>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</si>
  <si>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</si>
  <si>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</si>
  <si>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</si>
  <si>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</si>
  <si>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</si>
  <si>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</si>
  <si>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</si>
  <si>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</si>
  <si>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</si>
  <si>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</si>
  <si>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8.2 心脏血管手术</t>
  </si>
  <si>
    <t>各种人工、同种异体血管、血管瓣膜和修补材料</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</si>
  <si>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</si>
  <si>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</si>
  <si>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</si>
  <si>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</si>
  <si>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</si>
  <si>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</si>
  <si>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</si>
  <si>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330802049S</t>
  </si>
  <si>
    <t>升主动脉-外周血管旁路术</t>
  </si>
  <si>
    <t>游离升主动脉及颈内（总）动脉，锁骨下动脉，全身肝素化，取人工血管两端分别于升主动脉和颈动脉，锁骨下动脉吻合，留置引流管，止血，关胸。</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</si>
  <si>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</si>
  <si>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</si>
  <si>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</si>
  <si>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</si>
  <si>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</si>
  <si>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</si>
  <si>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</si>
  <si>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</si>
  <si>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</si>
  <si>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</si>
  <si>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</si>
  <si>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</si>
  <si>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</si>
  <si>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</si>
  <si>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t>指Damus–Kaye–Stansel手术。靠近分叉切断主肺动脉，远心端心包补片缝闭。切开升主动脉侧壁至主动脉瓣环，用补片扩大并与主肺动脉近心吻合，再结合体肺分流或右心室肺动脉分流。</t>
  </si>
  <si>
    <t>8.3 心脏和心包的其他手术</t>
  </si>
  <si>
    <t>经胸腔镜心包活检术</t>
  </si>
  <si>
    <t>心外开胸探查术</t>
  </si>
  <si>
    <t>330803006E</t>
  </si>
  <si>
    <t>330803006-1</t>
  </si>
  <si>
    <t>心外再次开胸止血</t>
  </si>
  <si>
    <t>330803006-1E</t>
  </si>
  <si>
    <t>330803006-2</t>
  </si>
  <si>
    <t>心外开胸心包填塞解除术</t>
  </si>
  <si>
    <t>330803006-2E</t>
  </si>
  <si>
    <t>330803006-3</t>
  </si>
  <si>
    <t>心外开胸清创引流术</t>
  </si>
  <si>
    <t>330803006-3E</t>
  </si>
  <si>
    <t>330803006-4</t>
  </si>
  <si>
    <t>心外开胸肿瘤取活检术</t>
  </si>
  <si>
    <t>330803006-4E</t>
  </si>
  <si>
    <t>心脏异常传导束切断术</t>
  </si>
  <si>
    <t>指冷冻法，不含心表电生理标测。</t>
  </si>
  <si>
    <t>330803017-1</t>
  </si>
  <si>
    <t>心脏表面临时起搏器应用</t>
  </si>
  <si>
    <t>激光心肌打孔术</t>
  </si>
  <si>
    <t>一次性打孔材料</t>
  </si>
  <si>
    <t>每孔次</t>
  </si>
  <si>
    <t>骨骼肌心脏包裹成形术</t>
  </si>
  <si>
    <t>主动脉内球囊反搏置管术</t>
  </si>
  <si>
    <t>指切开法；含主动脉内球囊及导管撤离术。</t>
  </si>
  <si>
    <t>球囊反搏导管人造血管</t>
  </si>
  <si>
    <t>330803023-1</t>
  </si>
  <si>
    <t>主动脉内球囊反搏机应用</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</si>
  <si>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</si>
  <si>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</si>
  <si>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</si>
  <si>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</si>
  <si>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</si>
  <si>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</si>
  <si>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</si>
  <si>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</si>
  <si>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</si>
  <si>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330803034S</t>
  </si>
  <si>
    <t>左房减容术</t>
  </si>
  <si>
    <t>330803034S-1</t>
  </si>
  <si>
    <t>右房减容术</t>
  </si>
  <si>
    <t>330803034S-2</t>
  </si>
  <si>
    <t>房化右室折叠术</t>
  </si>
  <si>
    <t>330803035S</t>
  </si>
  <si>
    <t>心内赘生物清除术</t>
  </si>
  <si>
    <t>330803035S-1</t>
  </si>
  <si>
    <t>瓣周脓肿清除术</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</si>
  <si>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</si>
  <si>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</si>
  <si>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</si>
  <si>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</si>
  <si>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</si>
  <si>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</si>
  <si>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8.4 其他血管手术</t>
  </si>
  <si>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</si>
  <si>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</si>
  <si>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</si>
  <si>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</si>
  <si>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</si>
  <si>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</si>
  <si>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</si>
  <si>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</si>
  <si>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</si>
  <si>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</si>
  <si>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</si>
  <si>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</si>
  <si>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</si>
  <si>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</si>
  <si>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</si>
  <si>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</si>
  <si>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</si>
  <si>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</si>
  <si>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</si>
  <si>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</si>
  <si>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</si>
  <si>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</si>
  <si>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</si>
  <si>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</si>
  <si>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</si>
  <si>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</si>
  <si>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</si>
  <si>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</si>
  <si>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</si>
  <si>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</si>
  <si>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</si>
  <si>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</si>
  <si>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</si>
  <si>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</si>
  <si>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</si>
  <si>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330804016-1</t>
  </si>
  <si>
    <t>腹主动脉-双股动脉Y型人工血管转流术加收(远端架桥每增一根血管)</t>
  </si>
  <si>
    <t>每根血管</t>
  </si>
  <si>
    <t>330804016-2</t>
  </si>
  <si>
    <t>双髂动脉成形术</t>
  </si>
  <si>
    <t>330804016-3</t>
  </si>
  <si>
    <t>股深动脉成形术</t>
  </si>
  <si>
    <t>腹主动脉-股动脉人工血管转流术</t>
  </si>
  <si>
    <t>指经腹或经腹膜外。</t>
  </si>
  <si>
    <t>330804017-1</t>
  </si>
  <si>
    <t>腹主动脉-股动脉人工血管转流术加收(远端架桥每增一根血管)</t>
  </si>
  <si>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</si>
  <si>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</si>
  <si>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</si>
  <si>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</si>
  <si>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</si>
  <si>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</si>
  <si>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</si>
  <si>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</si>
  <si>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</si>
  <si>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</si>
  <si>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</si>
  <si>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</si>
  <si>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</si>
  <si>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</si>
  <si>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</si>
  <si>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</si>
  <si>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</si>
  <si>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</si>
  <si>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</si>
  <si>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</si>
  <si>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</si>
  <si>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</si>
  <si>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脾肾动脉吻合术</t>
  </si>
  <si>
    <t>肠腔静脉“H”型架桥转流术</t>
  </si>
  <si>
    <t>330804034-1</t>
  </si>
  <si>
    <t>脾-肾静脉架桥转流术</t>
  </si>
  <si>
    <t>330804034-2</t>
  </si>
  <si>
    <t>肠-腔静脉直接吻合术</t>
  </si>
  <si>
    <t>腔静脉切开滤网置放术</t>
  </si>
  <si>
    <t>指手术切开置放。</t>
  </si>
  <si>
    <t>滤网及输送器</t>
  </si>
  <si>
    <t>腔静脉取栓＋血管成形术</t>
  </si>
  <si>
    <t>下腔静脉肠系膜上静脉分流术</t>
  </si>
  <si>
    <t>双髂总静脉-下腔静脉“Y”型人工血管转流术</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</si>
  <si>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</si>
  <si>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</si>
  <si>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</si>
  <si>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</si>
  <si>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</si>
  <si>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</si>
  <si>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</si>
  <si>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</si>
  <si>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</si>
  <si>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</si>
  <si>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</si>
  <si>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</si>
  <si>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</si>
  <si>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</si>
  <si>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</si>
  <si>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</si>
  <si>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</si>
  <si>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</si>
  <si>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</si>
  <si>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</si>
  <si>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</si>
  <si>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</si>
  <si>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</si>
  <si>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</si>
  <si>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</si>
  <si>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</si>
  <si>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肢体假性动脉瘤切除术</t>
  </si>
  <si>
    <t>指肢体假性动脉瘤切除，含因病情需要的自体血管取用、血管修复或移植。</t>
  </si>
  <si>
    <t>肢体动脉血管旁路移植术</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</si>
  <si>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</si>
  <si>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</si>
  <si>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</si>
  <si>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</si>
  <si>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</si>
  <si>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</si>
  <si>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肢体动静脉修复术</t>
  </si>
  <si>
    <t>指血管破裂、断裂吻合。</t>
  </si>
  <si>
    <t>330804050E</t>
  </si>
  <si>
    <t>330804050-1</t>
  </si>
  <si>
    <t>肢体动静脉结扎术</t>
  </si>
  <si>
    <t>330804050-1E</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</si>
  <si>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</si>
  <si>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</si>
  <si>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</si>
  <si>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</si>
  <si>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</si>
  <si>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</si>
  <si>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</si>
  <si>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</si>
  <si>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330804054E</t>
  </si>
  <si>
    <t>330804054-1</t>
  </si>
  <si>
    <t>动静脉内外瘘栓塞再通术</t>
  </si>
  <si>
    <t>330804054-1E</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</si>
  <si>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</si>
  <si>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</si>
  <si>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</si>
  <si>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</si>
  <si>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</si>
  <si>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</si>
  <si>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</si>
  <si>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</si>
  <si>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</si>
  <si>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</si>
  <si>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</si>
  <si>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</si>
  <si>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</si>
  <si>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</si>
  <si>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</si>
  <si>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</si>
  <si>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</si>
  <si>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</si>
  <si>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</si>
  <si>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</si>
  <si>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</si>
  <si>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</si>
  <si>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</si>
  <si>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</si>
  <si>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</si>
  <si>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</si>
  <si>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</si>
  <si>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</si>
  <si>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</si>
  <si>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</si>
  <si>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</si>
  <si>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</si>
  <si>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</si>
  <si>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</si>
  <si>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</si>
  <si>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t>大隐静脉抽剥+股深静脉环缩术</t>
  </si>
  <si>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</si>
  <si>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</si>
  <si>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</si>
  <si>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</si>
  <si>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</si>
  <si>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</si>
  <si>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</si>
  <si>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</si>
  <si>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</si>
  <si>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</si>
  <si>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</si>
  <si>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</si>
  <si>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</si>
  <si>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</si>
  <si>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</si>
  <si>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</si>
  <si>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</si>
  <si>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</si>
  <si>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</si>
  <si>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</si>
  <si>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</si>
  <si>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9.造血及淋巴系统手术</t>
  </si>
  <si>
    <t>淋巴结穿刺术</t>
  </si>
  <si>
    <t>体表淋巴结摘除术</t>
  </si>
  <si>
    <t>颈淋巴结清扫术</t>
  </si>
  <si>
    <t>经腹腔镜盆腔淋巴结清扫术</t>
  </si>
  <si>
    <t>含区域淋巴结切除。</t>
  </si>
  <si>
    <t>经腹腔镜盆腔淋巴结活检术</t>
  </si>
  <si>
    <t>330900007-1</t>
  </si>
  <si>
    <t>经腹腔镜盆腔淋巴结切除术</t>
  </si>
  <si>
    <t>330900008-2</t>
  </si>
  <si>
    <t>盆腔淋巴结清扫术</t>
  </si>
  <si>
    <t>胸导管结扎术</t>
  </si>
  <si>
    <t>330900009-1</t>
  </si>
  <si>
    <t>乳糜胸外科治疗</t>
  </si>
  <si>
    <t>经胸腔镜内乳淋巴链清除术</t>
  </si>
  <si>
    <t>颈静脉胸导管吻合术</t>
  </si>
  <si>
    <t>含人工血管搭桥。</t>
  </si>
  <si>
    <t>腹股沟淋巴管-腰干淋巴管吻合术</t>
  </si>
  <si>
    <t>肢体淋巴管-静脉吻合术</t>
  </si>
  <si>
    <t>每支吻合血管</t>
  </si>
  <si>
    <t>淋巴管大隐静脉吻合术</t>
  </si>
  <si>
    <t>淋巴管瘤蔓状血管瘤切除术</t>
  </si>
  <si>
    <t>指颈部及躯干部，瘤体侵及深筋膜以下深层组织。</t>
  </si>
  <si>
    <t>前哨淋巴结探查术</t>
  </si>
  <si>
    <t>330900021-1</t>
  </si>
  <si>
    <t>淋巴结标记术</t>
  </si>
  <si>
    <t>10.消化系统手术</t>
  </si>
  <si>
    <t>10.1 食管手术</t>
  </si>
  <si>
    <t>食管瘘清创术</t>
  </si>
  <si>
    <t>331001003-1</t>
  </si>
  <si>
    <t>食管瘘填堵术</t>
  </si>
  <si>
    <t>含清创。</t>
  </si>
  <si>
    <t>先天性食管闭锁经胸膜外吻合术</t>
  </si>
  <si>
    <t>含食管气管瘘修补；不含胃造瘘术。</t>
  </si>
  <si>
    <t>支架</t>
  </si>
  <si>
    <t>10.2 胃手术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</si>
  <si>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</si>
  <si>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</si>
  <si>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</si>
  <si>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</si>
  <si>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</si>
  <si>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</si>
  <si>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</si>
  <si>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</si>
  <si>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</si>
  <si>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331002020S</t>
  </si>
  <si>
    <t>胃底折叠术</t>
  </si>
  <si>
    <t>指胃底折叠并固定于膈肌。</t>
  </si>
  <si>
    <t>10.3 肠手术(不含直肠)</t>
  </si>
  <si>
    <t>331003008-1</t>
  </si>
  <si>
    <t>盆腔粘连松解术</t>
  </si>
  <si>
    <t>10.4 直肠肛门手术</t>
  </si>
  <si>
    <t>吻合器</t>
  </si>
  <si>
    <t>直肠出血缝扎术</t>
  </si>
  <si>
    <t>不含内痔切除。</t>
  </si>
  <si>
    <t>331004001E</t>
  </si>
  <si>
    <t>331004014-1</t>
  </si>
  <si>
    <t>膀胱癌术后复发盆腔脏器切除术</t>
  </si>
  <si>
    <t>肛周常见疾病手术治疗</t>
  </si>
  <si>
    <t>指痔、肛裂、息肉、疣、肥大肛乳头、痣等切除或套扎及肛周肿物切除术；不含复杂肛瘘、高位肛瘘。</t>
  </si>
  <si>
    <t>每种疾病分别计价。</t>
  </si>
  <si>
    <t>331004020-1</t>
  </si>
  <si>
    <t>肛周常见疾病手术治疗加收(激光法)</t>
  </si>
  <si>
    <t>331004020-2</t>
  </si>
  <si>
    <t>肛周常见疾病手术治疗加收(套扎法)</t>
  </si>
  <si>
    <t>混合痔嵌顿手法松解回纳术</t>
  </si>
  <si>
    <t>331004023-1</t>
  </si>
  <si>
    <t>痔核切开回纳术</t>
  </si>
  <si>
    <t>肛管皮肤移植术</t>
  </si>
  <si>
    <t>开腹排粪石术</t>
  </si>
  <si>
    <t>331004034-1</t>
  </si>
  <si>
    <t>开腹去蛔虫术</t>
  </si>
  <si>
    <t>10.5 肝脏手术</t>
  </si>
  <si>
    <t>开腹肝活检术</t>
  </si>
  <si>
    <t>经腹腔镜肝脓肿引流术</t>
  </si>
  <si>
    <t>开腹肝动脉化疗泵置放术</t>
  </si>
  <si>
    <t>化疗泵、导管</t>
  </si>
  <si>
    <t>开腹肝动脉结扎门静脉置管皮下埋泵术</t>
  </si>
  <si>
    <t>导管和泵</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</si>
  <si>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</si>
  <si>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</si>
  <si>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</si>
  <si>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</si>
  <si>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</si>
  <si>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</si>
  <si>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</si>
  <si>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</si>
  <si>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</si>
  <si>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</si>
  <si>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开腹肝动脉栓塞术</t>
  </si>
  <si>
    <t>开腹肝管栓塞术</t>
  </si>
  <si>
    <t>肝门部肿瘤支架管外引流术</t>
  </si>
  <si>
    <t>支架、导管</t>
  </si>
  <si>
    <t>肝血管瘤包膜外剥脱术</t>
  </si>
  <si>
    <t>肝血管瘤缝扎术</t>
  </si>
  <si>
    <t>开腹门静脉栓塞术</t>
  </si>
  <si>
    <t>331005028S</t>
  </si>
  <si>
    <t>1-3级肝管切开+肝胆管盆式内引流术</t>
  </si>
  <si>
    <t>10.6 胆道手术</t>
  </si>
  <si>
    <t>331006005-1</t>
  </si>
  <si>
    <t>肝胆管狭窄成型术</t>
  </si>
  <si>
    <t>肝动脉结扎术</t>
  </si>
  <si>
    <t>不含肝动脉或门静脉化疗泵安置术。</t>
  </si>
  <si>
    <t>331006016-1</t>
  </si>
  <si>
    <t>开腹经胆道镜取蛔虫术</t>
  </si>
  <si>
    <t>胆管移植术</t>
  </si>
  <si>
    <t>10.7 胰腺手术</t>
  </si>
  <si>
    <t>胰腺穿刺术</t>
  </si>
  <si>
    <t>胰岛细胞移植术</t>
  </si>
  <si>
    <t>331007018-1</t>
  </si>
  <si>
    <t>胰腺周围神经阻滞术</t>
  </si>
  <si>
    <t>10.8 其他腹部手术</t>
  </si>
  <si>
    <t>腹腔恶性肿瘤特殊治疗</t>
  </si>
  <si>
    <t>指微波、冷冻法。</t>
  </si>
  <si>
    <t>331008013-1</t>
  </si>
  <si>
    <t>腹腔恶性肿瘤特殊治疗加收(激光)</t>
  </si>
  <si>
    <t>331008013-2</t>
  </si>
  <si>
    <t>腹腔恶性肿瘤特殊治疗加收(射频消融)</t>
  </si>
  <si>
    <t>腹膜后肿瘤切除术</t>
  </si>
  <si>
    <t>不含其它脏器切除术、血管切除吻合术。</t>
  </si>
  <si>
    <t>盆底痉挛部肌肉神经切除术</t>
  </si>
  <si>
    <t>腹壁整形术</t>
  </si>
  <si>
    <t>不含脂肪抽吸术。</t>
  </si>
  <si>
    <t>脐整形术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</si>
  <si>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</si>
  <si>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</si>
  <si>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</si>
  <si>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</si>
  <si>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</si>
  <si>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</si>
  <si>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</si>
  <si>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</si>
  <si>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</si>
  <si>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</si>
  <si>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</si>
  <si>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t>门体静脉断流术-食管横断吻合术</t>
  </si>
  <si>
    <t>经胸食管胃静脉结扎术</t>
  </si>
  <si>
    <t>腹水转流术</t>
  </si>
  <si>
    <t>指腹腔—颈内静脉转流术、腹腔—股静脉转流术。</t>
  </si>
  <si>
    <t>转流泵</t>
  </si>
  <si>
    <t>经腹腔镜门脉交通支结扎术</t>
  </si>
  <si>
    <t>331008030S</t>
  </si>
  <si>
    <t>腹腔粘连松解术</t>
  </si>
  <si>
    <t>将腹腔粘连组织分离，防止粘连发生。</t>
  </si>
  <si>
    <t>331008032S</t>
  </si>
  <si>
    <t>腹主动脉旁淋巴结活检术</t>
  </si>
  <si>
    <t>暴露腹主动脉及下腔静脉，腹主动脉及下腔静脉周围淋巴结切除。含淋巴结活检术。</t>
  </si>
  <si>
    <t>331008034S</t>
  </si>
  <si>
    <t>全盆腔脏器切除术</t>
  </si>
  <si>
    <t>指(男性)切除直肠、前列腺、膀胱等盆腔脏器，（女性）切除直肠、膀胱、子宫、卵巢、阴道等全盆腔脏器切除术，含吻合重建、造瘘。含淋巴清扫。</t>
  </si>
  <si>
    <t>肾固定术</t>
  </si>
  <si>
    <t>肾折叠术</t>
  </si>
  <si>
    <t>肾血管重建术</t>
  </si>
  <si>
    <t>含取自体血管。</t>
  </si>
  <si>
    <t>331101017-1</t>
  </si>
  <si>
    <t>肾血管狭窄成形术</t>
  </si>
  <si>
    <t>肾周血肿清除术</t>
  </si>
  <si>
    <t>离体肾取石术</t>
  </si>
  <si>
    <t>肾肿瘤腔静脉内瘤栓切取术</t>
  </si>
  <si>
    <t>331101025-1</t>
  </si>
  <si>
    <t>开胸肾肿瘤腔静脉内瘤栓切取术</t>
  </si>
  <si>
    <t>输尿管损伤修补术</t>
  </si>
  <si>
    <t>输尿管膀胱再植术</t>
  </si>
  <si>
    <t>脐尿管瘘切除术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</si>
  <si>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</si>
  <si>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</si>
  <si>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</si>
  <si>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</si>
  <si>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</si>
  <si>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</si>
  <si>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</si>
  <si>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</si>
  <si>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阴囊成形术</t>
  </si>
  <si>
    <t>睾丸肿瘤腹膜后淋巴结清扫术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</si>
  <si>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</si>
  <si>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</si>
  <si>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</si>
  <si>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</si>
  <si>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</si>
  <si>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331203004-1</t>
  </si>
  <si>
    <t>精索肿物切除术</t>
  </si>
  <si>
    <t>331204001-3</t>
  </si>
  <si>
    <t>包皮垢清洗</t>
  </si>
  <si>
    <t>331204001-3E</t>
  </si>
  <si>
    <t>阴茎血管重建术</t>
  </si>
  <si>
    <t>阴茎静脉结扎术</t>
  </si>
  <si>
    <t>331204021S</t>
  </si>
  <si>
    <t>阴茎背深静脉包埋术</t>
  </si>
  <si>
    <t>13.女性生殖系统手术</t>
  </si>
  <si>
    <t>13.1 卵巢手术</t>
  </si>
  <si>
    <t>13.2 输卵管手术</t>
  </si>
  <si>
    <t>输卵管介入治疗</t>
  </si>
  <si>
    <t>13.3 子宫手术</t>
  </si>
  <si>
    <t>13.4 阴道手术</t>
  </si>
  <si>
    <t>阴道扩张术</t>
  </si>
  <si>
    <t>扩张用模具</t>
  </si>
  <si>
    <t>13.5 外阴手术</t>
  </si>
  <si>
    <t>13.6 女性生殖器官其他手术</t>
  </si>
  <si>
    <t>防粘连材料</t>
  </si>
  <si>
    <t>331306021S</t>
  </si>
  <si>
    <t>经宫腔镜残留组织电切术</t>
  </si>
  <si>
    <t>使用宫腔镜，对流产、引产或分娩术后并发的残留妊娠物（含胎盘组织）行电切术。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</si>
  <si>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</si>
  <si>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</si>
  <si>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</si>
  <si>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</si>
  <si>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</si>
  <si>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</si>
  <si>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</si>
  <si>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15.肌肉骨骼系统手术</t>
  </si>
  <si>
    <t>不含C型臂和一般X光透视。</t>
  </si>
  <si>
    <t>内、外固定的材料、骨水泥及配套设备</t>
  </si>
  <si>
    <t>取骨另计。</t>
  </si>
  <si>
    <t>15.1 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</si>
  <si>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</si>
  <si>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</si>
  <si>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</si>
  <si>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</si>
  <si>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</si>
  <si>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</si>
  <si>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</si>
  <si>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</si>
  <si>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</si>
  <si>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</si>
  <si>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</si>
  <si>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</si>
  <si>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</si>
  <si>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</si>
  <si>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</si>
  <si>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</si>
  <si>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</si>
  <si>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</si>
  <si>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</si>
  <si>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</si>
  <si>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</si>
  <si>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</si>
  <si>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</si>
  <si>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</si>
  <si>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</si>
  <si>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</si>
  <si>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</si>
  <si>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</si>
  <si>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</si>
  <si>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</si>
  <si>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</si>
  <si>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</si>
  <si>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</si>
  <si>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</si>
  <si>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</si>
  <si>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</si>
  <si>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</si>
  <si>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</si>
  <si>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后入路枢环枕融合植骨固定术+枕骨大孔扩大及环枕后弓减压</t>
  </si>
  <si>
    <t>环枢椎侧块螺钉内固定术</t>
  </si>
  <si>
    <t>颈椎骨折脱位手术复位植骨融合内固定术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</si>
  <si>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</si>
  <si>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</si>
  <si>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</si>
  <si>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</si>
  <si>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</si>
  <si>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</si>
  <si>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</si>
  <si>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</si>
  <si>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</si>
  <si>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</si>
  <si>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</si>
  <si>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t>胸腰椎骨折切开复位内固定术+前侧方入路脊髓前外侧减压术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</si>
  <si>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</si>
  <si>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</si>
  <si>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</si>
  <si>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</si>
  <si>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</si>
  <si>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</si>
  <si>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</si>
  <si>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</si>
  <si>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</si>
  <si>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</si>
  <si>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</si>
  <si>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</si>
  <si>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</si>
  <si>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</si>
  <si>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后路腰椎间盘镜椎间盘髓核摘除术(MED)</t>
  </si>
  <si>
    <t>每间盘</t>
  </si>
  <si>
    <t>腰椎滑脱植骨融合术</t>
  </si>
  <si>
    <t>含前入路植骨融合。</t>
  </si>
  <si>
    <t>331501041E</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</si>
  <si>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</si>
  <si>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</si>
  <si>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</si>
  <si>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</si>
  <si>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</si>
  <si>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</si>
  <si>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</si>
  <si>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</si>
  <si>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</si>
  <si>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</si>
  <si>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</si>
  <si>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</si>
  <si>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</si>
  <si>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</si>
  <si>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</si>
  <si>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</si>
  <si>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</si>
  <si>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</si>
  <si>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</si>
  <si>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</si>
  <si>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</si>
  <si>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</si>
  <si>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</si>
  <si>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</si>
  <si>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</si>
  <si>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</si>
  <si>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</si>
  <si>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</si>
  <si>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</si>
  <si>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</si>
  <si>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</si>
  <si>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</si>
  <si>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</si>
  <si>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</si>
  <si>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</si>
  <si>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后路脊柱侧弯矫正术</t>
  </si>
  <si>
    <t>331501048-1</t>
  </si>
  <si>
    <t>后路脊柱侧弯矫正术加收(前方入路松解术)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</si>
  <si>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</si>
  <si>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</si>
  <si>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</si>
  <si>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</si>
  <si>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</si>
  <si>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</si>
  <si>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</si>
  <si>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</si>
  <si>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</si>
  <si>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</si>
  <si>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</si>
  <si>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</si>
  <si>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</si>
  <si>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</si>
  <si>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</si>
  <si>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</si>
  <si>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</si>
  <si>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</si>
  <si>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</si>
  <si>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</si>
  <si>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</si>
  <si>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</si>
  <si>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</si>
  <si>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滑板椎弓根钉复位植骨内固定术加收(椎板切除减压)</t>
  </si>
  <si>
    <t>经皮穿刺颈腰椎间盘切除术</t>
  </si>
  <si>
    <t>含造影、超声定位。</t>
  </si>
  <si>
    <t>人工椎间盘植入术</t>
  </si>
  <si>
    <t>指切除椎间盘，植入假体。</t>
  </si>
  <si>
    <t>人工椎间盘</t>
  </si>
  <si>
    <t>椎间盘微创消融术</t>
  </si>
  <si>
    <t>331501058-1</t>
  </si>
  <si>
    <t>腰椎间盘等离子消融术</t>
  </si>
  <si>
    <t>一次性等离子刀</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</si>
  <si>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</si>
  <si>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</si>
  <si>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</si>
  <si>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</si>
  <si>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</si>
  <si>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</si>
  <si>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</si>
  <si>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</si>
  <si>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</si>
  <si>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</si>
  <si>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</si>
  <si>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</si>
  <si>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</si>
  <si>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</si>
  <si>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</si>
  <si>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</si>
  <si>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</si>
  <si>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</si>
  <si>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</si>
  <si>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</si>
  <si>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</si>
  <si>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</si>
  <si>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</si>
  <si>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</si>
  <si>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</si>
  <si>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</si>
  <si>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</si>
  <si>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</si>
  <si>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</si>
  <si>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</si>
  <si>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</si>
  <si>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</si>
  <si>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</si>
  <si>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</si>
  <si>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</si>
  <si>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</si>
  <si>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</si>
  <si>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</si>
  <si>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</si>
  <si>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</si>
  <si>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</si>
  <si>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</si>
  <si>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</si>
  <si>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</si>
  <si>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</si>
  <si>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</si>
  <si>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</si>
  <si>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</si>
  <si>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</si>
  <si>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</si>
  <si>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</si>
  <si>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</si>
  <si>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经皮椎体成形术</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</si>
  <si>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</si>
  <si>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</si>
  <si>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</si>
  <si>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</si>
  <si>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</si>
  <si>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</si>
  <si>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</si>
  <si>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</si>
  <si>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</si>
  <si>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</si>
  <si>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</si>
  <si>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</si>
  <si>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</si>
  <si>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</si>
  <si>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</si>
  <si>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</si>
  <si>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</si>
  <si>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</si>
  <si>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</si>
  <si>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</si>
  <si>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</si>
  <si>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</si>
  <si>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</si>
  <si>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</si>
  <si>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</si>
  <si>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</si>
  <si>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</si>
  <si>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</si>
  <si>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</si>
  <si>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</si>
  <si>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</si>
  <si>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</si>
  <si>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</si>
  <si>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</si>
  <si>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</si>
  <si>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</si>
  <si>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</si>
  <si>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</si>
  <si>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</si>
  <si>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</si>
  <si>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</si>
  <si>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</si>
  <si>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</si>
  <si>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</si>
  <si>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</si>
  <si>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</si>
  <si>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</si>
  <si>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</si>
  <si>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</si>
  <si>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</si>
  <si>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</si>
  <si>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</si>
  <si>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</si>
  <si>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</si>
  <si>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</si>
  <si>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</si>
  <si>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</si>
  <si>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 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</si>
  <si>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</si>
  <si>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</si>
  <si>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</si>
  <si>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</si>
  <si>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</si>
  <si>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</si>
  <si>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</si>
  <si>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</si>
  <si>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</si>
  <si>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</si>
  <si>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</si>
  <si>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</si>
  <si>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</si>
  <si>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</si>
  <si>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</si>
  <si>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</si>
  <si>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</si>
  <si>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</si>
  <si>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</si>
  <si>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</si>
  <si>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</si>
  <si>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</si>
  <si>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331502005E</t>
  </si>
  <si>
    <t>神经移植术</t>
  </si>
  <si>
    <t>异体神经</t>
  </si>
  <si>
    <t>331502006E</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</si>
  <si>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</si>
  <si>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</si>
  <si>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</si>
  <si>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</si>
  <si>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</si>
  <si>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</si>
  <si>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</si>
  <si>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</si>
  <si>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</si>
  <si>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331502013E</t>
  </si>
  <si>
    <t>神经纤维部分切断术</t>
  </si>
  <si>
    <t>331502015S</t>
  </si>
  <si>
    <t>尺神经前置术</t>
  </si>
  <si>
    <t>含尺神经探查、松解游离。</t>
  </si>
  <si>
    <t>15.3 四肢骨肿瘤和病损切除手术</t>
  </si>
  <si>
    <t>肩胛骨肿瘤肩胛骨全切除重建术</t>
  </si>
  <si>
    <t>人工关节</t>
  </si>
  <si>
    <t>锁骨肿瘤锁骨全切除术</t>
  </si>
  <si>
    <t>肱骨肿瘤切除及骨重建术</t>
  </si>
  <si>
    <t>331503003-1</t>
  </si>
  <si>
    <t>肱骨肿瘤切除及骨重建术(瘤体浸润周围组织)</t>
  </si>
  <si>
    <t>尺、桡骨肿瘤切除及骨重建术</t>
  </si>
  <si>
    <t>骨水泥、接骨板</t>
  </si>
  <si>
    <t>331503004-1</t>
  </si>
  <si>
    <t>尺、桡骨肿瘤切除及骨重建术(瘤体浸润周围组织)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</si>
  <si>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</si>
  <si>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</si>
  <si>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</si>
  <si>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</si>
  <si>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</si>
  <si>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</si>
  <si>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</si>
  <si>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</si>
  <si>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</si>
  <si>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</si>
  <si>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</si>
  <si>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</si>
  <si>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</si>
  <si>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</si>
  <si>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</si>
  <si>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</si>
  <si>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</si>
  <si>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</si>
  <si>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</si>
  <si>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确定病灶位置，穿刺或切取部分病灶送活检。不含影像学引导、病理学检查。</t>
  </si>
  <si>
    <t>胫、腓骨肿瘤切除+重建术</t>
  </si>
  <si>
    <t>跟骨肿瘤病灶刮除术</t>
  </si>
  <si>
    <t>内生软骨瘤切除术</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</si>
  <si>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</si>
  <si>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</si>
  <si>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</si>
  <si>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</si>
  <si>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</si>
  <si>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</si>
  <si>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</si>
  <si>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</si>
  <si>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</si>
  <si>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</si>
  <si>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</si>
  <si>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</si>
  <si>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</si>
  <si>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</si>
  <si>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</si>
  <si>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</si>
  <si>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 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</si>
  <si>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</si>
  <si>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</si>
  <si>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</si>
  <si>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</si>
  <si>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</si>
  <si>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</si>
  <si>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</si>
  <si>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</si>
  <si>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</si>
  <si>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</si>
  <si>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</si>
  <si>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</si>
  <si>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</si>
  <si>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</si>
  <si>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</si>
  <si>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</si>
  <si>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</si>
  <si>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</si>
  <si>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</si>
  <si>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 四肢骨折手术</t>
  </si>
  <si>
    <t>锁骨骨折切开复位内固定术</t>
  </si>
  <si>
    <t>肱骨近端骨折切开复位内固定术</t>
  </si>
  <si>
    <t>331505002E</t>
  </si>
  <si>
    <t>肱骨干骨折切开复位内固定术</t>
  </si>
  <si>
    <t>331505003E</t>
  </si>
  <si>
    <t>肱骨髁上、髁间骨折切开复位内固定术</t>
  </si>
  <si>
    <t>331505004E</t>
  </si>
  <si>
    <t>肱骨内外髁骨折切开复位内固定术</t>
  </si>
  <si>
    <t>331505005E</t>
  </si>
  <si>
    <t>331505005-1</t>
  </si>
  <si>
    <t>肱骨小头骨折切开复位内固定术</t>
  </si>
  <si>
    <t>331505005-1E</t>
  </si>
  <si>
    <t>尺骨鹰嘴骨折切开复位内固定术</t>
  </si>
  <si>
    <t>331505006E</t>
  </si>
  <si>
    <t>桡骨头切除术</t>
  </si>
  <si>
    <t>331505007E</t>
  </si>
  <si>
    <t>桡骨头骨折切开复位内固定术</t>
  </si>
  <si>
    <t>331505008E</t>
  </si>
  <si>
    <t>331505008-1</t>
  </si>
  <si>
    <t>桡骨颈部骨折切开复位内固定术</t>
  </si>
  <si>
    <t>331505008-1E</t>
  </si>
  <si>
    <t>孟氏骨折切开复位内固定术</t>
  </si>
  <si>
    <t>331505009E</t>
  </si>
  <si>
    <t>桡尺骨干骨折切开复位内固定术</t>
  </si>
  <si>
    <t>331505010E</t>
  </si>
  <si>
    <t>科雷氏骨折切开复位内固定术</t>
  </si>
  <si>
    <t>331505011E</t>
  </si>
  <si>
    <t>331505011-1</t>
  </si>
  <si>
    <t>史密斯骨折切开复位内固定术</t>
  </si>
  <si>
    <t>331505011-1E</t>
  </si>
  <si>
    <t>331505011-2</t>
  </si>
  <si>
    <t>巴顿骨折切开复位内固定术</t>
  </si>
  <si>
    <t>331505011-2E</t>
  </si>
  <si>
    <t>髋臼骨折切开复位内固定术</t>
  </si>
  <si>
    <t>331505012E</t>
  </si>
  <si>
    <t>股骨颈骨折闭合复位内固定术</t>
  </si>
  <si>
    <t>331505013E</t>
  </si>
  <si>
    <t>股骨颈骨折切开复位内固定术</t>
  </si>
  <si>
    <t>331505014E</t>
  </si>
  <si>
    <t>股骨颈骨折切开复位内固定+带血管蒂或肌蒂骨移植术</t>
  </si>
  <si>
    <t>331505015E</t>
  </si>
  <si>
    <t>股骨转子间骨折内固定术</t>
  </si>
  <si>
    <t>股骨干骨折切开复位内固定术</t>
  </si>
  <si>
    <t>股骨髁间骨折切开复位内固定术</t>
  </si>
  <si>
    <t>331505018E</t>
  </si>
  <si>
    <t>髌骨骨折切开复位内固定术</t>
  </si>
  <si>
    <t>331505019E</t>
  </si>
  <si>
    <t>胫骨髁间骨折切开复位内固定术</t>
  </si>
  <si>
    <t>331505020E</t>
  </si>
  <si>
    <t>331505020-1</t>
  </si>
  <si>
    <t>胫骨平台骨折切开复位内固定术</t>
  </si>
  <si>
    <t>331505020-1E</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</si>
  <si>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</si>
  <si>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</si>
  <si>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</si>
  <si>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331505022E</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</si>
  <si>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</si>
  <si>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</si>
  <si>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</si>
  <si>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331505023E</t>
  </si>
  <si>
    <t>肱骨干骨折不愈合切开植骨内固定术</t>
  </si>
  <si>
    <t>331505024E</t>
  </si>
  <si>
    <t>尺桡骨骨折不愈合切开植骨内固定术</t>
  </si>
  <si>
    <t>331505025E</t>
  </si>
  <si>
    <t>股骨干骨折不愈合切开植骨内固定术</t>
  </si>
  <si>
    <t>胫腓骨骨折不愈合切开植骨内固定术</t>
  </si>
  <si>
    <t>331505027E</t>
  </si>
  <si>
    <t>开放折骨术</t>
  </si>
  <si>
    <t>331505028E</t>
  </si>
  <si>
    <t>肱骨髁上骨折畸形愈合截骨矫形术</t>
  </si>
  <si>
    <t>331505029E</t>
  </si>
  <si>
    <t>尺骨上1/3骨折畸形愈合+桡骨小头脱位矫正术</t>
  </si>
  <si>
    <t>331505030E</t>
  </si>
  <si>
    <t>桡骨下端骨折畸形愈合矫正术</t>
  </si>
  <si>
    <t>331505031E</t>
  </si>
  <si>
    <t>股骨干骨折畸形愈合截骨内固定术</t>
  </si>
  <si>
    <t>331505032E</t>
  </si>
  <si>
    <t>胫腓骨骨折畸形愈合截骨矫形术</t>
  </si>
  <si>
    <t>331505033E</t>
  </si>
  <si>
    <t>踝部骨折畸形愈合矫形术</t>
  </si>
  <si>
    <t>331505034E</t>
  </si>
  <si>
    <t>跟骨骨折切开复位撬拨术</t>
  </si>
  <si>
    <t>331505035E</t>
  </si>
  <si>
    <t>距骨骨折伴脱位切开复位内固定术</t>
  </si>
  <si>
    <t>331505036E</t>
  </si>
  <si>
    <t>骨内固定装置取出术</t>
  </si>
  <si>
    <t>指克氏针、三叶钉、钢板等各部位内固定装置。</t>
  </si>
  <si>
    <t>克氏针外露于体表消毒后直接取出时，按该项目30%收费。</t>
  </si>
  <si>
    <t>足部骨骨折切开复位内固定术</t>
  </si>
  <si>
    <t>331505038E</t>
  </si>
  <si>
    <t>331505038-1</t>
  </si>
  <si>
    <t>足部骨关节内骨折切开复位内固定术</t>
  </si>
  <si>
    <t>331505038-1E</t>
  </si>
  <si>
    <t>331505038-2</t>
  </si>
  <si>
    <t>足部双侧多处骨折切开复位内固定术</t>
  </si>
  <si>
    <t>331505038-2E</t>
  </si>
  <si>
    <t>腓骨骨折切开复位内固定术</t>
  </si>
  <si>
    <t>331505039E</t>
  </si>
  <si>
    <t>331505040S</t>
  </si>
  <si>
    <t>肢体骨折切开复位外固定支架固定术</t>
  </si>
  <si>
    <t>331505040SE</t>
  </si>
  <si>
    <t>331505041S</t>
  </si>
  <si>
    <t>肩胛骨骨折复位内固定术</t>
  </si>
  <si>
    <t>将分离、移位、成角的肩胛骨骨折块进行复位内固定。</t>
  </si>
  <si>
    <t>15.6 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</si>
  <si>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</si>
  <si>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</si>
  <si>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</si>
  <si>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</si>
  <si>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</si>
  <si>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</si>
  <si>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</si>
  <si>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</si>
  <si>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</si>
  <si>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</si>
  <si>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</si>
  <si>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</si>
  <si>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</si>
  <si>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</si>
  <si>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</si>
  <si>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</si>
  <si>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</si>
  <si>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</si>
  <si>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</si>
  <si>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</si>
  <si>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</si>
  <si>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</si>
  <si>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</si>
  <si>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</si>
  <si>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</si>
  <si>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</si>
  <si>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</si>
  <si>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</si>
  <si>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</si>
  <si>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</si>
  <si>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</si>
  <si>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</si>
  <si>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</si>
  <si>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</si>
  <si>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</si>
  <si>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</si>
  <si>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</si>
  <si>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</si>
  <si>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</si>
  <si>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</si>
  <si>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</si>
  <si>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</si>
  <si>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</si>
  <si>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</si>
  <si>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</si>
  <si>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</si>
  <si>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</si>
  <si>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</si>
  <si>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</si>
  <si>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</si>
  <si>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含滑膜切除、软骨下骨修整、游离体摘除、骨质增生清除，指膝、踝、肩、肘、髋、足、手、腕等关节。</t>
  </si>
  <si>
    <t>单纯游离体摘除术、单纯关节滑膜切除术不得按该项目收费。</t>
  </si>
  <si>
    <t>踝关节稳定手术</t>
  </si>
  <si>
    <t>331506021E</t>
  </si>
  <si>
    <t>腘窝囊肿切除术</t>
  </si>
  <si>
    <t>331506022E</t>
  </si>
  <si>
    <t>肘关节稳定术</t>
  </si>
  <si>
    <t>331506023E</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</si>
  <si>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</si>
  <si>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</si>
  <si>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</si>
  <si>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</si>
  <si>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</si>
  <si>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</si>
  <si>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</si>
  <si>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</si>
  <si>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</si>
  <si>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</si>
  <si>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</si>
  <si>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</si>
  <si>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</si>
  <si>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</si>
  <si>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</si>
  <si>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</si>
  <si>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</si>
  <si>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</si>
  <si>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</si>
  <si>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</si>
  <si>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</si>
  <si>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</si>
  <si>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</si>
  <si>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</si>
  <si>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</si>
  <si>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</si>
  <si>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 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</si>
  <si>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</si>
  <si>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</si>
  <si>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</si>
  <si>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</si>
  <si>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</si>
  <si>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</si>
  <si>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</si>
  <si>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</si>
  <si>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</si>
  <si>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</si>
  <si>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</si>
  <si>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</si>
  <si>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</si>
  <si>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</si>
  <si>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</si>
  <si>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</si>
  <si>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</si>
  <si>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</si>
  <si>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</si>
  <si>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</si>
  <si>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</si>
  <si>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</si>
  <si>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</si>
  <si>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</si>
  <si>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</si>
  <si>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</si>
  <si>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</si>
  <si>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</si>
  <si>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</si>
  <si>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</si>
  <si>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</si>
  <si>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</si>
  <si>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</si>
  <si>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</si>
  <si>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</si>
  <si>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</si>
  <si>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</si>
  <si>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</si>
  <si>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</si>
  <si>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</si>
  <si>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</si>
  <si>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</si>
  <si>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 骨骺固定手术</t>
  </si>
  <si>
    <t>骨骺肌及软组织肿瘤切除术</t>
  </si>
  <si>
    <t>331508001E</t>
  </si>
  <si>
    <t>骨骺早闭骨桥切除脂肪移植术</t>
  </si>
  <si>
    <t>骨骺固定术</t>
  </si>
  <si>
    <t>股骨头骨骺滑脱牵引复位内固定术</t>
  </si>
  <si>
    <t>带血管蒂肌蒂骨骺移植术</t>
  </si>
  <si>
    <t>15.9 四肢骨切除、刮除手术</t>
  </si>
  <si>
    <t>尺骨头桡骨茎突切除术</t>
  </si>
  <si>
    <t>髌股关节病变软骨切除软骨下钻孔术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</si>
  <si>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</si>
  <si>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</si>
  <si>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</si>
  <si>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</si>
  <si>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</si>
  <si>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</si>
  <si>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</si>
  <si>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</si>
  <si>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</si>
  <si>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</si>
  <si>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t>15.10 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</si>
  <si>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</si>
  <si>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</si>
  <si>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</si>
  <si>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</si>
  <si>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</si>
  <si>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</si>
  <si>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</si>
  <si>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</si>
  <si>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</si>
  <si>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</si>
  <si>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</si>
  <si>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</si>
  <si>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</si>
  <si>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</si>
  <si>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</si>
  <si>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</si>
  <si>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</si>
  <si>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</si>
  <si>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显露截骨部位，截骨、对合骨端、矫正畸形，固定。不含术中X线引导。</t>
  </si>
  <si>
    <t>331510012S</t>
  </si>
  <si>
    <t>骨横向骨搬运术</t>
  </si>
  <si>
    <t>指于骨皮质开窗后利用微型外固定架系统固定并实现开窗骨皮质的横向搬移。</t>
  </si>
  <si>
    <t>15.11 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</si>
  <si>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</si>
  <si>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</si>
  <si>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</si>
  <si>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</si>
  <si>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</si>
  <si>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</si>
  <si>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</si>
  <si>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</si>
  <si>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</si>
  <si>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</si>
  <si>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</si>
  <si>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</si>
  <si>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</si>
  <si>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</si>
  <si>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15.12 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</si>
  <si>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</si>
  <si>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</si>
  <si>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</si>
  <si>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</si>
  <si>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</si>
  <si>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</si>
  <si>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</si>
  <si>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</si>
  <si>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</si>
  <si>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</si>
  <si>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</si>
  <si>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</si>
  <si>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</si>
  <si>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</si>
  <si>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</si>
  <si>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</si>
  <si>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</si>
  <si>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</si>
  <si>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</si>
  <si>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</si>
  <si>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</si>
  <si>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</si>
  <si>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</si>
  <si>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</si>
  <si>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</si>
  <si>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</si>
  <si>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</si>
  <si>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</si>
  <si>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</si>
  <si>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</si>
  <si>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</si>
  <si>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</si>
  <si>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</si>
  <si>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</si>
  <si>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</si>
  <si>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</si>
  <si>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</si>
  <si>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</si>
  <si>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</si>
  <si>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</si>
  <si>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</si>
  <si>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</si>
  <si>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</si>
  <si>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</si>
  <si>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
肌腱</t>
  </si>
  <si>
    <t>15.13 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</si>
  <si>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</si>
  <si>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</si>
  <si>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</si>
  <si>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</si>
  <si>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</si>
  <si>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</si>
  <si>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</si>
  <si>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</si>
  <si>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</si>
  <si>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</si>
  <si>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</si>
  <si>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15.14 断肢再植术</t>
  </si>
  <si>
    <t>断肢再植术</t>
  </si>
  <si>
    <t>每肢</t>
  </si>
  <si>
    <t>断指再植术</t>
  </si>
  <si>
    <t>每指</t>
  </si>
  <si>
    <t>331514002-1</t>
  </si>
  <si>
    <t>断趾再植术</t>
  </si>
  <si>
    <t>每趾</t>
  </si>
  <si>
    <t>15.15 手部骨折手术</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</si>
  <si>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</si>
  <si>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</si>
  <si>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</si>
  <si>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</si>
  <si>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</si>
  <si>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</si>
  <si>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</si>
  <si>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</si>
  <si>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</si>
  <si>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331515009-1</t>
  </si>
  <si>
    <t>月骨缺血性坏死血管植入术</t>
  </si>
  <si>
    <t>人工桡骨头置换术</t>
  </si>
  <si>
    <t>15.16 手（足）部关节脱位手术</t>
  </si>
  <si>
    <t>手（足）部关节脱位切开复位内固定术</t>
  </si>
  <si>
    <t>指腕掌关节、掌指关节、指间关节等手部关节脱位。或足部关节脱位切开复位内固定。</t>
  </si>
  <si>
    <t>15.17 手部关节融合术</t>
  </si>
  <si>
    <t>局限性腕骨融合术</t>
  </si>
  <si>
    <t>腕关节融合术</t>
  </si>
  <si>
    <t>指间关节融合术</t>
  </si>
  <si>
    <t>手部人工关节置换术</t>
  </si>
  <si>
    <t>指指间关节、掌指、腕掌关节等手部关节。</t>
  </si>
  <si>
    <t>15.18 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</si>
  <si>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</si>
  <si>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</si>
  <si>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</si>
  <si>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</si>
  <si>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</si>
  <si>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</si>
  <si>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</si>
  <si>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</si>
  <si>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</si>
  <si>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</si>
  <si>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</si>
  <si>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 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</si>
  <si>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</si>
  <si>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</si>
  <si>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</si>
  <si>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</si>
  <si>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</si>
  <si>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</si>
  <si>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</si>
  <si>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</si>
  <si>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</si>
  <si>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</si>
  <si>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</si>
  <si>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</si>
  <si>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</si>
  <si>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</si>
  <si>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</si>
  <si>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</si>
  <si>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</si>
  <si>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</si>
  <si>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</si>
  <si>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</si>
  <si>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</si>
  <si>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</si>
  <si>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</si>
  <si>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</si>
  <si>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</si>
  <si>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</si>
  <si>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</si>
  <si>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</si>
  <si>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</si>
  <si>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331519012E</t>
  </si>
  <si>
    <t>331519012-1</t>
  </si>
  <si>
    <t>趾关节成形术</t>
  </si>
  <si>
    <t>331519012-1E</t>
  </si>
  <si>
    <t>手（足）部关节松解术</t>
  </si>
  <si>
    <t>指手（足）部关节松解。</t>
  </si>
  <si>
    <t>每个关节</t>
  </si>
  <si>
    <t>掌指关节成形术</t>
  </si>
  <si>
    <t>331519017-1</t>
  </si>
  <si>
    <t>跖趾关节成形术</t>
  </si>
  <si>
    <t>15.20 手(足)外伤其他手术</t>
  </si>
  <si>
    <t>腕关节韧带修补术</t>
  </si>
  <si>
    <t>331520001-1</t>
  </si>
  <si>
    <t>踝关节韧带修补术</t>
  </si>
  <si>
    <t>331520001-2</t>
  </si>
  <si>
    <t>踝关节韧带损伤重建术</t>
  </si>
  <si>
    <t>清除撕脱骨片，探查关节腔，缝合撕裂的关节囊，在内或外踝钻孔，肌腱韧带重建，止血，放置引流，负压吸引。</t>
  </si>
  <si>
    <t>指(趾)间或掌指(趾)关节侧副韧带修补术</t>
  </si>
  <si>
    <t>331520002E</t>
  </si>
  <si>
    <t>331520002-1</t>
  </si>
  <si>
    <t>指(趾)间或掌指(趾)关节关节囊修补术</t>
  </si>
  <si>
    <t>331520002-1E</t>
  </si>
  <si>
    <t>15.21 手（足）外伤皮瓣术</t>
  </si>
  <si>
    <t>手外伤清创术</t>
  </si>
  <si>
    <t>331521008E</t>
  </si>
  <si>
    <t>331521008-1/1</t>
  </si>
  <si>
    <t>手外伤清创术加收(每增1指)</t>
  </si>
  <si>
    <t>331521008-1/1E</t>
  </si>
  <si>
    <t>331521008-1/2</t>
  </si>
  <si>
    <t>手外伤清创术加收(手掌背)</t>
  </si>
  <si>
    <t>331521008-1/2E</t>
  </si>
  <si>
    <t>331521008-1/3</t>
  </si>
  <si>
    <t>手外伤清创术加收(前臂)</t>
  </si>
  <si>
    <t>331521008-1/3E</t>
  </si>
  <si>
    <t>331521008-2</t>
  </si>
  <si>
    <t>足外伤清创术</t>
  </si>
  <si>
    <t>331521008-2E</t>
  </si>
  <si>
    <t>331521008-2/1</t>
  </si>
  <si>
    <t>足外伤外伤清创术加收(每增1趾)</t>
  </si>
  <si>
    <t>331521008-2/1E</t>
  </si>
  <si>
    <t>331521008-2/2</t>
  </si>
  <si>
    <t>足外伤清创术加收(足背)</t>
  </si>
  <si>
    <t>331521008-2/2E</t>
  </si>
  <si>
    <t>331521008-2/3</t>
  </si>
  <si>
    <t>足外伤清创术加收(小腿)</t>
  </si>
  <si>
    <t>331521008-2/3E</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</si>
  <si>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</si>
  <si>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</si>
  <si>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</si>
  <si>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</si>
  <si>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</si>
  <si>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</si>
  <si>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</si>
  <si>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</si>
  <si>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</si>
  <si>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</si>
  <si>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</si>
  <si>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</si>
  <si>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</si>
  <si>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</si>
  <si>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</si>
  <si>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</si>
  <si>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</si>
  <si>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</si>
  <si>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</si>
  <si>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</si>
  <si>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</si>
  <si>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</si>
  <si>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</si>
  <si>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</si>
  <si>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</si>
  <si>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</si>
  <si>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</si>
  <si>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</si>
  <si>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331521028-2</t>
  </si>
  <si>
    <t>肌腱切取术</t>
  </si>
  <si>
    <t>切取肌腱或腱性组织。</t>
  </si>
  <si>
    <t>屈伸指（趾）肌腱吻合术</t>
  </si>
  <si>
    <t>切开皮肤，止血显露并缝合，屈伸指（趾）肌腱。</t>
  </si>
  <si>
    <t>每根肌腱</t>
  </si>
  <si>
    <t>屈伸指（趾）肌腱游离移植术</t>
  </si>
  <si>
    <t>显露肌腱，游离和切取肌腱，修正并缝合止血，缝合伤口，加压包扎。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</si>
  <si>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</si>
  <si>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</si>
  <si>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</si>
  <si>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</si>
  <si>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</si>
  <si>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</si>
  <si>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</si>
  <si>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</si>
  <si>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</si>
  <si>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</si>
  <si>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</si>
  <si>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</si>
  <si>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</si>
  <si>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</si>
  <si>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</si>
  <si>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</si>
  <si>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</si>
  <si>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</si>
  <si>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</si>
  <si>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</si>
  <si>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</si>
  <si>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</si>
  <si>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</si>
  <si>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</si>
  <si>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 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</si>
  <si>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</si>
  <si>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</si>
  <si>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</si>
  <si>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</si>
  <si>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</si>
  <si>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</si>
  <si>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</si>
  <si>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</si>
  <si>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</si>
  <si>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</si>
  <si>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</si>
  <si>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</si>
  <si>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</si>
  <si>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</si>
  <si>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</si>
  <si>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</si>
  <si>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</si>
  <si>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</si>
  <si>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</si>
  <si>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</si>
  <si>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</si>
  <si>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</si>
  <si>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</si>
  <si>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</si>
  <si>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</si>
  <si>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</si>
  <si>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</si>
  <si>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</si>
  <si>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331522016E</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</si>
  <si>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</si>
  <si>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</si>
  <si>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</si>
  <si>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</si>
  <si>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</si>
  <si>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</si>
  <si>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</si>
  <si>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</si>
  <si>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</si>
  <si>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</si>
  <si>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</si>
  <si>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</si>
  <si>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</si>
  <si>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</si>
  <si>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</si>
  <si>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</si>
  <si>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 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</si>
  <si>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</si>
  <si>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</si>
  <si>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</si>
  <si>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</si>
  <si>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</si>
  <si>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</si>
  <si>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</si>
  <si>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</si>
  <si>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</si>
  <si>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</si>
  <si>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</si>
  <si>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</si>
  <si>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</si>
  <si>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</si>
  <si>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</si>
  <si>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</si>
  <si>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16.1 乳房手术</t>
  </si>
  <si>
    <t>一次性旋切刀头</t>
  </si>
  <si>
    <t>乳腺肿物穿刺术</t>
  </si>
  <si>
    <t>331601001-1</t>
  </si>
  <si>
    <t>立体定位下乳腺肿物穿刺术</t>
  </si>
  <si>
    <t>乳房再造术</t>
  </si>
  <si>
    <t>不含乳头乳晕重建和乳腺切除。</t>
  </si>
  <si>
    <t>假体</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</si>
  <si>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</si>
  <si>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</si>
  <si>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</si>
  <si>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</si>
  <si>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</si>
  <si>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</si>
  <si>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</si>
  <si>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</si>
  <si>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331601017S</t>
  </si>
  <si>
    <t>背阔肌乳房修复术</t>
  </si>
  <si>
    <t>背阔肌胸背血管神经蒂分离，背阔肌的分离，乳房缺损修复。</t>
  </si>
  <si>
    <t>脓肿切开引流术</t>
  </si>
  <si>
    <t>含体表、软组织感染化脓切开引流。</t>
  </si>
  <si>
    <t>331602001-1</t>
  </si>
  <si>
    <t>经皮囊肿引流术</t>
  </si>
  <si>
    <t>头皮撕脱清创修复术</t>
  </si>
  <si>
    <t>不含大网膜切取移植。</t>
  </si>
  <si>
    <t>头皮缺损修复术</t>
  </si>
  <si>
    <t>不含扩张器植入、毛发种植术。</t>
  </si>
  <si>
    <t>扩张器</t>
  </si>
  <si>
    <t>颈部开放性损伤探查术</t>
  </si>
  <si>
    <t>烧伤血管破裂出血血管修补缝合术</t>
  </si>
  <si>
    <t>指头颈、躯干、上下肢等。</t>
  </si>
  <si>
    <t>深度烧伤扩创血管神经探查术</t>
  </si>
  <si>
    <t>颅骨烧伤凿骨扩创术</t>
  </si>
  <si>
    <t>深度烧伤截肢术</t>
  </si>
  <si>
    <t>每个肢体</t>
  </si>
  <si>
    <t>331603006-1</t>
  </si>
  <si>
    <t>深度冻伤截肢术</t>
  </si>
  <si>
    <t>经烧伤创面气管切开术</t>
  </si>
  <si>
    <t>经烧伤创面静脉切开术</t>
  </si>
  <si>
    <t>烧伤截指术</t>
  </si>
  <si>
    <t>每三指</t>
  </si>
  <si>
    <t>不足三个按三个计价。</t>
  </si>
  <si>
    <t>331603034-1</t>
  </si>
  <si>
    <t>烧伤截趾术</t>
  </si>
  <si>
    <t>每三趾</t>
  </si>
  <si>
    <t>331603034-2</t>
  </si>
  <si>
    <t>冻伤截指术</t>
  </si>
  <si>
    <t>331603034-3</t>
  </si>
  <si>
    <t>冻伤截趾术</t>
  </si>
  <si>
    <t>深度烧伤扩创关节成型术</t>
  </si>
  <si>
    <t>深度烧伤死骨摘除术</t>
  </si>
  <si>
    <t>肌腱移植术</t>
  </si>
  <si>
    <t>不含自体肌腱或腱性组织获取。</t>
  </si>
  <si>
    <t>异体肌腱</t>
  </si>
  <si>
    <t>烧伤后肌腱延长术</t>
  </si>
  <si>
    <t>331603049S</t>
  </si>
  <si>
    <t>骨外露钻孔术</t>
  </si>
  <si>
    <t>利用骨科钻孔器械，行外露骨钻孔治疗，至骨面有新鲜渗血即可，覆盖出血创面，培育新鲜肉芽组织。</t>
  </si>
  <si>
    <t>小口畸形矫正术</t>
  </si>
  <si>
    <t>含口角畸形矫正。</t>
  </si>
  <si>
    <t>唇外翻矫正术</t>
  </si>
  <si>
    <t>不含胡须再造术。</t>
  </si>
  <si>
    <t>每侧</t>
  </si>
  <si>
    <t>面瘫畸形矫正术</t>
  </si>
  <si>
    <t>不含神经切取术。</t>
  </si>
  <si>
    <t>植入材料</t>
  </si>
  <si>
    <t>面部外伤清创整形术</t>
  </si>
  <si>
    <t>半侧颜面萎缩整形术</t>
  </si>
  <si>
    <t>不含截骨术。</t>
  </si>
  <si>
    <t>331701007-2</t>
  </si>
  <si>
    <t>深板层角膜移植术</t>
  </si>
  <si>
    <t>331701007-2E</t>
  </si>
  <si>
    <t>331701007-3</t>
  </si>
  <si>
    <t>角膜内皮移植术</t>
  </si>
  <si>
    <t>331701007-3E</t>
  </si>
  <si>
    <t xml:space="preserve"> 口腔种植类</t>
  </si>
  <si>
    <t>1.本表格所指植入体为种植体、基台等植入牙床、包裹在牙龈内的医用耗材，置入体是指种植牙冠、义齿等安置在口腔内、暴露在牙龈之外，不与人体组织直接结合的医用耗材。</t>
  </si>
  <si>
    <t>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t>
  </si>
  <si>
    <t>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</si>
  <si>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4.除基本物耗以外的其他耗材，按照实际采购价格零差率销售；按照实际使用情况作为除外内容，可收费。</t>
  </si>
  <si>
    <t>5.即刻种植指拔牙或牙齿缺失当日完成种植体植入的情况；即刻修复指种植体植入后1周以内完成牙冠置入的情形。</t>
  </si>
  <si>
    <t>6.医疗机构应对本院施治的口腔内牙齿缺失植入体、置入体进行保质保修，保修范围内出现损坏，医疗机构应免费进行修理、再制作，不得向患者收费。</t>
  </si>
  <si>
    <t>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</si>
  <si>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 xml:space="preserve">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  </t>
  </si>
  <si>
    <t>种植体植入（单颗）</t>
  </si>
  <si>
    <t>指口腔单颗种植体植入。价格构成涵盖方案设计、术前准备，备洞，种植体植入，二期手术，术后处理，手术复查等步骤人力资源和基本物资消耗。</t>
  </si>
  <si>
    <t>牙位</t>
  </si>
  <si>
    <t>331800001-1</t>
  </si>
  <si>
    <t>种植体植入（单颗）-即刻种植(加收)</t>
  </si>
  <si>
    <t>指拔牙或牙齿缺失当日完成口腔单颗种植体植入的加收。</t>
  </si>
  <si>
    <t>331800001-2</t>
  </si>
  <si>
    <t>种植体植入（单颗）-颅颌面种植体植入(加收)</t>
  </si>
  <si>
    <t>指口腔单颗颅颌面种植体植入的加收。</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</si>
  <si>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</si>
  <si>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</si>
  <si>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</si>
  <si>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</si>
  <si>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</si>
  <si>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</si>
  <si>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</si>
  <si>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</si>
  <si>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</si>
  <si>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</si>
  <si>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</si>
  <si>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</si>
  <si>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</si>
  <si>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</si>
  <si>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</si>
  <si>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</si>
  <si>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</si>
  <si>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</si>
  <si>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</si>
  <si>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</si>
  <si>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</si>
  <si>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</si>
  <si>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</si>
  <si>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</si>
  <si>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</si>
  <si>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</si>
  <si>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</si>
  <si>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</si>
  <si>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</si>
  <si>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</si>
  <si>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</si>
  <si>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</si>
  <si>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</si>
  <si>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</si>
  <si>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</si>
  <si>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</si>
  <si>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</si>
  <si>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</si>
  <si>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</si>
  <si>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</si>
  <si>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</si>
  <si>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</si>
  <si>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</si>
  <si>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</si>
  <si>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</si>
  <si>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</si>
  <si>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</si>
  <si>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</si>
  <si>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</si>
  <si>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</si>
  <si>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</si>
  <si>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</si>
  <si>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</si>
  <si>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</si>
  <si>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指拆除患者口腔内已植入且无法继续使用的种植体。价格构成涵盖种植体拆除操作步骤的人力资源和基本基本物资消耗。</t>
  </si>
  <si>
    <t>种植牙冠修理</t>
  </si>
  <si>
    <t>指对产品保质保修条件外，种植牙冠脱落、崩瓷、嵌食、断裂等机械性或器质性损坏进行修理，恢复正常使用。价格构成涵盖种植修复置入体的检查、拆卸、修补、置入等人力资源和基本物资消耗。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</si>
  <si>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</si>
  <si>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</si>
  <si>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</si>
  <si>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</si>
  <si>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</si>
  <si>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</si>
  <si>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</si>
  <si>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</si>
  <si>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(四)物理治疗与康复</t>
  </si>
  <si>
    <t>说明：本类包括物理治疗和康复检查、治疗两部分。</t>
  </si>
  <si>
    <t>1.物理治疗</t>
  </si>
  <si>
    <t>红外线治疗</t>
  </si>
  <si>
    <t>指远、近红外线：TDP、近红外线气功治疗、红外线光浴治疗、远红外医疗舱治疗。</t>
  </si>
  <si>
    <t>每个照射区</t>
  </si>
  <si>
    <t>每区照射20分钟。</t>
  </si>
  <si>
    <t>可见光照射治疗</t>
  </si>
  <si>
    <t>指应用可见光波段光辐射器对人体病变部位进行体表照射。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</si>
  <si>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</si>
  <si>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</si>
  <si>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</si>
  <si>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</si>
  <si>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</si>
  <si>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</si>
  <si>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</si>
  <si>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</si>
  <si>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</si>
  <si>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</si>
  <si>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t>指直流电检查、感应电检查、直流-感应电检查、时值检查、强度-频率曲线检查、中频脉冲电检查。</t>
  </si>
  <si>
    <t>每块肌肉或每条神经</t>
  </si>
  <si>
    <t>直流电治疗</t>
  </si>
  <si>
    <t>指单纯直流电治疗、直流电药物离子导入治疗、直流电水浴治疗、（单、双、四槽浴）、电化学疗法。</t>
  </si>
  <si>
    <t>低频脉冲电治疗</t>
  </si>
  <si>
    <t>指感应电治疗、神经肌肉电刺激治疗、间动电疗、经皮神经电刺激治疗、功能性电刺激治疗、温热电脉冲治疗、微机功能性电刺激治疗、银棘状刺激疗法（SSP）。</t>
  </si>
  <si>
    <t>中频脉冲电治疗</t>
  </si>
  <si>
    <t>指中频脉冲电治疗、音频电治疗、干扰电治疗、动态干扰电治疗、立体动态干扰电治疗、调制中频电治疗、电脑中频电治疗。</t>
  </si>
  <si>
    <t>共鸣火花治疗</t>
  </si>
  <si>
    <t>每5分钟</t>
  </si>
  <si>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</si>
  <si>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</si>
  <si>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</si>
  <si>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</si>
  <si>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</si>
  <si>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</si>
  <si>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</si>
  <si>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</si>
  <si>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t>每20分钟</t>
  </si>
  <si>
    <t>空气负离子治疗</t>
  </si>
  <si>
    <t>指使用空气负离子治疗仪治疗。</t>
  </si>
  <si>
    <t>每30分钟</t>
  </si>
  <si>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</si>
  <si>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</si>
  <si>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</si>
  <si>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</si>
  <si>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</si>
  <si>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</si>
  <si>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</si>
  <si>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t>指药物浸浴、气泡浴、哈伯特槽浴（8字槽）、旋涡浴（分上肢、下肢）。</t>
  </si>
  <si>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</si>
  <si>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</si>
  <si>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</si>
  <si>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</si>
  <si>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</si>
  <si>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</si>
  <si>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</si>
  <si>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</si>
  <si>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</si>
  <si>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</si>
  <si>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</si>
  <si>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</si>
  <si>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</si>
  <si>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</si>
  <si>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</si>
  <si>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</si>
  <si>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</si>
  <si>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</si>
  <si>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</si>
  <si>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</si>
  <si>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</si>
  <si>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</si>
  <si>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</si>
  <si>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</si>
  <si>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</si>
  <si>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</si>
  <si>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</si>
  <si>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t>四、中医及民族医诊疗类</t>
  </si>
  <si>
    <t>1．本类包括中医外治、中医骨伤、针刺、灸法、推拿疗法、中医肛肠、中医特殊疗法、中医综合类8个亚类。本类编码为400000000。</t>
  </si>
  <si>
    <t>2．与西医相同的诊疗项目，需在相应的西医系统诊疗项目中查找，不在此重复列项。西医诊疗中的骨科无创外固定术、调整术、拆除术、牵引复位术、关节粘连传统松解术、各类扩肛治疗，可按中医诊疗项目收费。</t>
  </si>
  <si>
    <t>骨折外固定架固定术</t>
  </si>
  <si>
    <t>含整复固定。</t>
  </si>
  <si>
    <t>外固定材料</t>
  </si>
  <si>
    <t>外固定架使用</t>
  </si>
  <si>
    <t>外固定调整术</t>
  </si>
  <si>
    <t>指骨折外固定架、外固定夹板调整。</t>
  </si>
  <si>
    <t>外固定架拆除术</t>
  </si>
  <si>
    <t>含器械使用。</t>
  </si>
  <si>
    <t>(六)中医肛肠</t>
  </si>
  <si>
    <t>直肠脱出复位治疗</t>
  </si>
  <si>
    <t>460000001-1</t>
  </si>
  <si>
    <t>三度直肠脱垂复位治疗</t>
  </si>
  <si>
    <t>结肠水疗</t>
  </si>
  <si>
    <t>含结肠灌洗治疗和肠腔内给药。</t>
  </si>
  <si>
    <t>药物、一次性结肠透析管</t>
  </si>
  <si>
    <t>460000019-1</t>
  </si>
  <si>
    <t>中医肛肠术后单取挂线</t>
  </si>
  <si>
    <t>混合痔铜离子电化学治疗术</t>
  </si>
  <si>
    <t>铜离子针</t>
  </si>
  <si>
    <t>460000020-1</t>
  </si>
  <si>
    <t>内痔铜离子电化学治疗术</t>
  </si>
  <si>
    <t>眼结膜囊穴位注射</t>
  </si>
  <si>
    <t>含穴位针刺。</t>
  </si>
  <si>
    <t>医疗气功治疗</t>
  </si>
  <si>
    <t>470000017S</t>
  </si>
  <si>
    <t>经络穴位平衡治疗</t>
  </si>
  <si>
    <t>指运用经络导平设备，导通受阻的经络，解除气血瘀滞，平衡机体功能。每次治疗60分钟。含导电极及配套固定皮带。</t>
  </si>
  <si>
    <t>(八)中医综合</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</si>
  <si>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</si>
  <si>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</si>
  <si>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</si>
  <si>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</si>
  <si>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</si>
  <si>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</si>
  <si>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</si>
  <si>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</si>
  <si>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</si>
  <si>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</si>
  <si>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</si>
  <si>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</si>
  <si>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</si>
  <si>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</si>
  <si>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</si>
  <si>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</si>
  <si>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</si>
  <si>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</si>
  <si>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</si>
  <si>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</si>
  <si>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</si>
  <si>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</si>
  <si>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</si>
  <si>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</si>
  <si>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</si>
  <si>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</si>
  <si>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</si>
  <si>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</si>
  <si>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</si>
  <si>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</si>
  <si>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</si>
  <si>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</si>
  <si>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备注</t>
  </si>
  <si>
    <t>按粤医保发〔2026〕9号附件11、湛医保〔2026〕51号附件3，自2026年10月31日起废止。</t>
  </si>
  <si>
    <t>按粤医保发〔2026〕9号附件12、湛医保〔2026〕51号附件3，自2026年10月31日起废止。</t>
  </si>
  <si>
    <r>
      <rPr>
        <strike/>
        <sz val="9"/>
        <color rgb="FFFF0000"/>
        <rFont val="宋体"/>
        <charset val="134"/>
      </rPr>
      <t>10cm</t>
    </r>
    <r>
      <rPr>
        <strike/>
        <vertAlign val="superscript"/>
        <sz val="9"/>
        <color rgb="FFFF0000"/>
        <rFont val="宋体"/>
        <charset val="134"/>
      </rPr>
      <t>2</t>
    </r>
  </si>
  <si>
    <r>
      <rPr>
        <strike/>
        <sz val="9"/>
        <color rgb="FFFF0000"/>
        <rFont val="宋体"/>
        <charset val="134"/>
      </rPr>
      <t>不足10cm</t>
    </r>
    <r>
      <rPr>
        <strike/>
        <vertAlign val="superscript"/>
        <sz val="9"/>
        <color rgb="FFFF0000"/>
        <rFont val="宋体"/>
        <charset val="134"/>
      </rPr>
      <t>2</t>
    </r>
    <r>
      <rPr>
        <strike/>
        <sz val="9"/>
        <color rgb="FFFF0000"/>
        <rFont val="宋体"/>
        <charset val="134"/>
      </rPr>
      <t>按10cm</t>
    </r>
    <r>
      <rPr>
        <strike/>
        <vertAlign val="superscript"/>
        <sz val="9"/>
        <color rgb="FFFF0000"/>
        <rFont val="宋体"/>
        <charset val="134"/>
      </rPr>
      <t>2</t>
    </r>
    <r>
      <rPr>
        <strike/>
        <sz val="9"/>
        <color rgb="FFFF0000"/>
        <rFont val="宋体"/>
        <charset val="134"/>
      </rPr>
      <t>计价。</t>
    </r>
  </si>
  <si>
    <r>
      <rPr>
        <strike/>
        <sz val="9"/>
        <color rgb="FFFF0000"/>
        <rFont val="宋体"/>
        <charset val="134"/>
      </rPr>
      <t>超声清创术加收(超10cm</t>
    </r>
    <r>
      <rPr>
        <strike/>
        <vertAlign val="superscript"/>
        <sz val="9"/>
        <color rgb="FFFF0000"/>
        <rFont val="宋体"/>
        <charset val="134"/>
      </rPr>
      <t>2</t>
    </r>
    <r>
      <rPr>
        <strike/>
        <sz val="9"/>
        <color rgb="FFFF0000"/>
        <rFont val="宋体"/>
        <charset val="134"/>
      </rPr>
      <t>)</t>
    </r>
  </si>
  <si>
    <r>
      <rPr>
        <strike/>
        <sz val="9"/>
        <color rgb="FFFF0000"/>
        <rFont val="宋体"/>
        <charset val="134"/>
      </rPr>
      <t>1cm</t>
    </r>
    <r>
      <rPr>
        <strike/>
        <vertAlign val="superscript"/>
        <sz val="9"/>
        <color rgb="FFFF0000"/>
        <rFont val="宋体"/>
        <charset val="134"/>
      </rPr>
      <t>2</t>
    </r>
  </si>
  <si>
    <r>
      <rPr>
        <strike/>
        <sz val="9"/>
        <color rgb="FFFF0000"/>
        <rFont val="宋体"/>
        <charset val="134"/>
      </rPr>
      <t>创面30（不含）-50（含）cm</t>
    </r>
    <r>
      <rPr>
        <strike/>
        <vertAlign val="superscript"/>
        <sz val="9"/>
        <color rgb="FFFF0000"/>
        <rFont val="宋体"/>
        <charset val="134"/>
      </rPr>
      <t>2</t>
    </r>
    <r>
      <rPr>
        <strike/>
        <sz val="9"/>
        <color rgb="FFFF0000"/>
        <rFont val="宋体"/>
        <charset val="134"/>
      </rPr>
      <t>或长度15（不含）-25（含）cm。</t>
    </r>
  </si>
  <si>
    <r>
      <rPr>
        <strike/>
        <sz val="9"/>
        <color rgb="FFFF0000"/>
        <rFont val="宋体"/>
        <charset val="134"/>
      </rPr>
      <t>创面15（不含）-30（含）cm</t>
    </r>
    <r>
      <rPr>
        <strike/>
        <vertAlign val="superscript"/>
        <sz val="9"/>
        <color rgb="FFFF0000"/>
        <rFont val="宋体"/>
        <charset val="134"/>
      </rPr>
      <t>2</t>
    </r>
    <r>
      <rPr>
        <strike/>
        <sz val="9"/>
        <color rgb="FFFF0000"/>
        <rFont val="宋体"/>
        <charset val="134"/>
      </rPr>
      <t xml:space="preserve"> 或长度10（不含）-15（含）cm。</t>
    </r>
  </si>
  <si>
    <r>
      <rPr>
        <strike/>
        <sz val="9"/>
        <color rgb="FFFF0000"/>
        <rFont val="宋体"/>
        <charset val="134"/>
      </rPr>
      <t>创面15（含）cm</t>
    </r>
    <r>
      <rPr>
        <strike/>
        <vertAlign val="superscript"/>
        <sz val="9"/>
        <color rgb="FFFF0000"/>
        <rFont val="宋体"/>
        <charset val="134"/>
      </rPr>
      <t>2</t>
    </r>
    <r>
      <rPr>
        <strike/>
        <sz val="9"/>
        <color rgb="FFFF0000"/>
        <rFont val="宋体"/>
        <charset val="134"/>
      </rPr>
      <t>以下或长度10（含）cm以下。</t>
    </r>
  </si>
  <si>
    <r>
      <rPr>
        <strike/>
        <sz val="9"/>
        <color rgb="FFFF0000"/>
        <rFont val="宋体"/>
        <charset val="134"/>
      </rPr>
      <t>创面400cm</t>
    </r>
    <r>
      <rPr>
        <strike/>
        <vertAlign val="superscript"/>
        <sz val="9"/>
        <color rgb="FFFF0000"/>
        <rFont val="宋体"/>
        <charset val="134"/>
      </rPr>
      <t>2</t>
    </r>
    <r>
      <rPr>
        <strike/>
        <sz val="9"/>
        <color rgb="FFFF0000"/>
        <rFont val="宋体"/>
        <charset val="134"/>
      </rPr>
      <t>（含）以上。</t>
    </r>
  </si>
  <si>
    <r>
      <rPr>
        <strike/>
        <sz val="9"/>
        <color rgb="FFFF0000"/>
        <rFont val="宋体"/>
        <charset val="134"/>
      </rPr>
      <t>创面200cm</t>
    </r>
    <r>
      <rPr>
        <strike/>
        <vertAlign val="superscript"/>
        <sz val="9"/>
        <color rgb="FFFF0000"/>
        <rFont val="宋体"/>
        <charset val="134"/>
      </rPr>
      <t>2</t>
    </r>
    <r>
      <rPr>
        <strike/>
        <sz val="9"/>
        <color rgb="FFFF0000"/>
        <rFont val="宋体"/>
        <charset val="134"/>
      </rPr>
      <t>（含）-400cm</t>
    </r>
    <r>
      <rPr>
        <strike/>
        <vertAlign val="superscript"/>
        <sz val="9"/>
        <color rgb="FFFF0000"/>
        <rFont val="宋体"/>
        <charset val="134"/>
      </rPr>
      <t>2</t>
    </r>
    <r>
      <rPr>
        <strike/>
        <sz val="9"/>
        <color rgb="FFFF0000"/>
        <rFont val="宋体"/>
        <charset val="134"/>
      </rPr>
      <t>。</t>
    </r>
  </si>
  <si>
    <r>
      <rPr>
        <strike/>
        <sz val="9"/>
        <color rgb="FFFF0000"/>
        <rFont val="宋体"/>
        <charset val="134"/>
      </rPr>
      <t>创面100cm</t>
    </r>
    <r>
      <rPr>
        <strike/>
        <vertAlign val="superscript"/>
        <sz val="9"/>
        <color rgb="FFFF0000"/>
        <rFont val="宋体"/>
        <charset val="134"/>
      </rPr>
      <t>2</t>
    </r>
    <r>
      <rPr>
        <strike/>
        <sz val="9"/>
        <color rgb="FFFF0000"/>
        <rFont val="宋体"/>
        <charset val="134"/>
      </rPr>
      <t>（含）-200cm</t>
    </r>
    <r>
      <rPr>
        <strike/>
        <vertAlign val="superscript"/>
        <sz val="9"/>
        <color rgb="FFFF0000"/>
        <rFont val="宋体"/>
        <charset val="134"/>
      </rPr>
      <t>2</t>
    </r>
    <r>
      <rPr>
        <strike/>
        <sz val="9"/>
        <color rgb="FFFF0000"/>
        <rFont val="宋体"/>
        <charset val="134"/>
      </rPr>
      <t>。</t>
    </r>
  </si>
  <si>
    <r>
      <rPr>
        <strike/>
        <sz val="9"/>
        <color rgb="FFFF0000"/>
        <rFont val="宋体"/>
        <charset val="134"/>
      </rPr>
      <t>创面100cm</t>
    </r>
    <r>
      <rPr>
        <strike/>
        <vertAlign val="superscript"/>
        <sz val="9"/>
        <color rgb="FFFF0000"/>
        <rFont val="宋体"/>
        <charset val="134"/>
      </rPr>
      <t>2</t>
    </r>
    <r>
      <rPr>
        <strike/>
        <sz val="9"/>
        <color rgb="FFFF0000"/>
        <rFont val="宋体"/>
        <charset val="134"/>
      </rPr>
      <t>以下。</t>
    </r>
  </si>
  <si>
    <t>按粤医保发〔2026〕9号附件14、湛医保〔2026〕51号附件3，自2026年10月31日起废止。</t>
  </si>
  <si>
    <t>按粤医保发〔2026〕9号附件18、湛医保〔2026〕51号附件3，自2026年10月31日起废止。</t>
  </si>
  <si>
    <t>按粤医保发〔2026〕9号附件19、湛医保〔2026〕51号附件3，自2026年10月31日起废止。</t>
  </si>
  <si>
    <r>
      <rPr>
        <strike/>
        <sz val="9"/>
        <color rgb="FFFF0000"/>
        <rFont val="宋体"/>
        <charset val="134"/>
      </rPr>
      <t>指使用焦域声强5000W/cm</t>
    </r>
    <r>
      <rPr>
        <strike/>
        <vertAlign val="superscript"/>
        <sz val="9"/>
        <color rgb="FFFF0000"/>
        <rFont val="宋体"/>
        <charset val="134"/>
      </rPr>
      <t>2</t>
    </r>
    <r>
      <rPr>
        <strike/>
        <sz val="9"/>
        <color rgb="FFFF0000"/>
        <rFont val="宋体"/>
        <charset val="134"/>
      </rPr>
      <t>以下高强度超声聚焦设备对实体性肿瘤的疗程损毁性消融治疗:含术中超声监控。</t>
    </r>
  </si>
  <si>
    <r>
      <rPr>
        <strike/>
        <sz val="9"/>
        <color rgb="FFFF0000"/>
        <rFont val="宋体"/>
        <charset val="134"/>
      </rPr>
      <t>指使用焦域声强5000W/cm</t>
    </r>
    <r>
      <rPr>
        <strike/>
        <vertAlign val="superscript"/>
        <sz val="9"/>
        <color rgb="FFFF0000"/>
        <rFont val="宋体"/>
        <charset val="134"/>
      </rPr>
      <t>2</t>
    </r>
    <r>
      <rPr>
        <strike/>
        <sz val="9"/>
        <color rgb="FFFF0000"/>
        <rFont val="宋体"/>
        <charset val="134"/>
      </rPr>
      <t>及以上高强度超声聚焦设备对实体性肿瘤的一次损毁性消融治疗:含术中超声监控。</t>
    </r>
  </si>
  <si>
    <r>
      <rPr>
        <strike/>
        <sz val="9"/>
        <color rgb="FFFF0000"/>
        <rFont val="宋体"/>
        <charset val="134"/>
        <scheme val="minor"/>
      </rPr>
      <t>登革病毒抗原检测</t>
    </r>
    <r>
      <rPr>
        <sz val="9"/>
        <color rgb="FFFF0000"/>
        <rFont val="宋体"/>
        <charset val="134"/>
        <scheme val="minor"/>
      </rPr>
      <t xml:space="preserve">
病毒抗原/抗体检测</t>
    </r>
  </si>
  <si>
    <t>指登革病毒、基孔肯雅病毒抗原/抗体及其组合检测。</t>
  </si>
  <si>
    <r>
      <rPr>
        <strike/>
        <sz val="9"/>
        <color rgb="FFFF0000"/>
        <rFont val="宋体"/>
        <charset val="134"/>
        <scheme val="minor"/>
      </rPr>
      <t xml:space="preserve">项
</t>
    </r>
    <r>
      <rPr>
        <sz val="9"/>
        <color rgb="FFFF0000"/>
        <rFont val="宋体"/>
        <charset val="134"/>
        <scheme val="minor"/>
      </rPr>
      <t>次</t>
    </r>
  </si>
  <si>
    <t>1.检测费用按检测服务费加试剂费计算，总费用不得超过每人份30元。其中检测服务费9.5元/人份；检测试剂按照实际采购价格计算。
2.每种病毒分别计价。</t>
  </si>
  <si>
    <t>总费用不得超过每人份30元</t>
  </si>
  <si>
    <t>按粤医保发〔2026〕8号附件1、湛医保函〔2026〕227号附件1，自2026年7月31日起执行。</t>
  </si>
  <si>
    <r>
      <rPr>
        <strike/>
        <sz val="9"/>
        <color rgb="FFFF0000"/>
        <rFont val="宋体"/>
        <charset val="134"/>
        <scheme val="minor"/>
      </rPr>
      <t>登革</t>
    </r>
    <r>
      <rPr>
        <sz val="9"/>
        <rFont val="宋体"/>
        <charset val="134"/>
        <scheme val="minor"/>
      </rPr>
      <t>病毒核酸</t>
    </r>
    <r>
      <rPr>
        <sz val="9"/>
        <color rgb="FFFF0000"/>
        <rFont val="宋体"/>
        <charset val="134"/>
        <scheme val="minor"/>
      </rPr>
      <t>检测</t>
    </r>
    <r>
      <rPr>
        <strike/>
        <sz val="9"/>
        <color rgb="FFFF0000"/>
        <rFont val="宋体"/>
        <charset val="134"/>
        <scheme val="minor"/>
      </rPr>
      <t>+分型-实时荧光定量PCR法</t>
    </r>
  </si>
  <si>
    <t>指登革病毒、基孔肯雅病毒核酸检测。</t>
  </si>
  <si>
    <t>1.检测费用按检测服务费加核酸试剂费计算，总费用不得超过每人份30元。其中检测服务费9.5元/人份；检测试剂按照实际采购价格计算。
2.每种病毒分别计价。</t>
  </si>
  <si>
    <t>按粤医保发〔2026〕9号附件13、湛医保〔2026〕51号附件3，自2026年10月31日起废止。</t>
  </si>
  <si>
    <t>组织样本DNA/RNA的PCR基因检测加收（超过一个位点）</t>
  </si>
  <si>
    <t>基因检测加收不超过10个位点。</t>
  </si>
  <si>
    <t>按粤医保发〔2026〕7号附件3、湛医保函〔2026〕226号附件3，自2026年7月31日起废止。</t>
  </si>
  <si>
    <t>按粤医保发〔2026〕9号附件15、湛医保〔2026〕51号附件3，自2026年10月31日起废止。</t>
  </si>
  <si>
    <t>按粤医保发〔2026〕9号附件16、湛医保〔2026〕51号附件3，自2026年10月31日起废止。</t>
  </si>
  <si>
    <t>按粤医保发〔2026〕9号附件17、湛医保〔2026〕51号附件3，自2026年10月31日起废止。</t>
  </si>
  <si>
    <t>裸眼3D可视化手术动态显示系统加收</t>
  </si>
  <si>
    <t>玻璃体穿刺术</t>
  </si>
  <si>
    <r>
      <rPr>
        <strike/>
        <sz val="9"/>
        <color rgb="FFFF0000"/>
        <rFont val="方正书宋_GBK"/>
        <charset val="134"/>
      </rPr>
      <t>最多加收</t>
    </r>
    <r>
      <rPr>
        <strike/>
        <sz val="9"/>
        <color rgb="FFFF0000"/>
        <rFont val="Times New Roman"/>
        <charset val="134"/>
      </rPr>
      <t>3</t>
    </r>
    <r>
      <rPr>
        <strike/>
        <sz val="9"/>
        <color rgb="FFFF0000"/>
        <rFont val="方正书宋_GBK"/>
        <charset val="134"/>
      </rPr>
      <t>项子项目。</t>
    </r>
  </si>
  <si>
    <t>湛江市公立医疗机构医疗服务项目价格汇总表</t>
  </si>
  <si>
    <t>麻醉类医疗服务项目价格表</t>
  </si>
  <si>
    <r>
      <rPr>
        <sz val="11"/>
        <rFont val="宋体"/>
        <charset val="134"/>
      </rPr>
      <t>使用说明：</t>
    </r>
    <r>
      <rPr>
        <sz val="11"/>
        <rFont val="Times New Roman"/>
        <charset val="134"/>
      </rPr>
      <t xml:space="preserve">
1.</t>
    </r>
    <r>
      <rPr>
        <sz val="11"/>
        <rFont val="宋体"/>
        <charset val="134"/>
      </rPr>
      <t>本价格项目表以麻醉及镇痛为重点，按照麻醉及镇痛方式设立价格项目。医疗服务的政府指导价为最高限价，下浮不限；同时，医疗机构、医务人员实施治疗过程中有关创新改良，采取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减收水平后，据实收费。加收项两位编码第</t>
    </r>
    <r>
      <rPr>
        <sz val="11"/>
        <rFont val="Times New Roman"/>
        <charset val="134"/>
      </rPr>
      <t>1</t>
    </r>
    <r>
      <rPr>
        <sz val="11"/>
        <rFont val="宋体"/>
        <charset val="134"/>
      </rPr>
      <t>位相同的，视为同一序列，同一序列加收项不得同时收取；不同序列的加收项，例如</t>
    </r>
    <r>
      <rPr>
        <sz val="11"/>
        <rFont val="Times New Roman"/>
        <charset val="134"/>
      </rPr>
      <t>“01</t>
    </r>
    <r>
      <rPr>
        <sz val="11"/>
        <rFont val="宋体"/>
        <charset val="134"/>
      </rPr>
      <t>儿童加收</t>
    </r>
    <r>
      <rPr>
        <sz val="11"/>
        <rFont val="Times New Roman"/>
        <charset val="134"/>
      </rPr>
      <t>”</t>
    </r>
    <r>
      <rPr>
        <sz val="11"/>
        <rFont val="宋体"/>
        <charset val="134"/>
      </rPr>
      <t>和</t>
    </r>
    <r>
      <rPr>
        <sz val="11"/>
        <rFont val="Times New Roman"/>
        <charset val="134"/>
      </rPr>
      <t>“11</t>
    </r>
    <r>
      <rPr>
        <sz val="11"/>
        <rFont val="宋体"/>
        <charset val="134"/>
      </rPr>
      <t>危重患者加收</t>
    </r>
    <r>
      <rPr>
        <sz val="11"/>
        <rFont val="Times New Roman"/>
        <charset val="134"/>
      </rPr>
      <t>”</t>
    </r>
    <r>
      <rPr>
        <sz val="11"/>
        <rFont val="宋体"/>
        <charset val="134"/>
      </rPr>
      <t>可以同时收取。</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本价格项目表中的各类麻醉项目价格构成中包含术中各类监测成本，不得与其他监测项目同时计费。价格构成中的监测指麻醉中监测的项目，其他特殊监测如心排量、肺动脉压、神经电生理监测等除外。</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计费时间以麻醉开始至麻醉结束（含麻醉恢复室复苏阶段）。</t>
    </r>
    <r>
      <rPr>
        <sz val="11"/>
        <rFont val="Times New Roman"/>
        <charset val="134"/>
      </rPr>
      <t xml:space="preserve">
9.</t>
    </r>
    <r>
      <rPr>
        <sz val="11"/>
        <rFont val="宋体"/>
        <charset val="134"/>
      </rPr>
      <t>本价格项目表所称的</t>
    </r>
    <r>
      <rPr>
        <sz val="11"/>
        <rFont val="Times New Roman"/>
        <charset val="134"/>
      </rPr>
      <t>“</t>
    </r>
    <r>
      <rPr>
        <sz val="11"/>
        <rFont val="宋体"/>
        <charset val="134"/>
      </rPr>
      <t>危重患者</t>
    </r>
    <r>
      <rPr>
        <sz val="11"/>
        <rFont val="Times New Roman"/>
        <charset val="134"/>
      </rPr>
      <t>”</t>
    </r>
    <r>
      <rPr>
        <sz val="11"/>
        <rFont val="宋体"/>
        <charset val="134"/>
      </rPr>
      <t>指：</t>
    </r>
    <r>
      <rPr>
        <sz val="11"/>
        <rFont val="Times New Roman"/>
        <charset val="134"/>
      </rPr>
      <t>ASA</t>
    </r>
    <r>
      <rPr>
        <sz val="11"/>
        <rFont val="宋体"/>
        <charset val="134"/>
      </rPr>
      <t>分级</t>
    </r>
    <r>
      <rPr>
        <sz val="11"/>
        <rFont val="Times New Roman"/>
        <charset val="134"/>
      </rPr>
      <t>4</t>
    </r>
    <r>
      <rPr>
        <sz val="11"/>
        <rFont val="宋体"/>
        <charset val="134"/>
      </rPr>
      <t>、</t>
    </r>
    <r>
      <rPr>
        <sz val="11"/>
        <rFont val="Times New Roman"/>
        <charset val="134"/>
      </rPr>
      <t>5</t>
    </r>
    <r>
      <rPr>
        <sz val="11"/>
        <rFont val="宋体"/>
        <charset val="134"/>
      </rPr>
      <t>级。</t>
    </r>
    <r>
      <rPr>
        <sz val="11"/>
        <rFont val="Times New Roman"/>
        <charset val="134"/>
      </rPr>
      <t xml:space="preserve">
10.</t>
    </r>
    <r>
      <rPr>
        <sz val="11"/>
        <rFont val="宋体"/>
        <charset val="134"/>
      </rPr>
      <t>本价格项目表所称的</t>
    </r>
    <r>
      <rPr>
        <sz val="11"/>
        <rFont val="Times New Roman"/>
        <charset val="134"/>
      </rPr>
      <t>“</t>
    </r>
    <r>
      <rPr>
        <sz val="11"/>
        <rFont val="宋体"/>
        <charset val="134"/>
      </rPr>
      <t>儿童</t>
    </r>
    <r>
      <rPr>
        <sz val="11"/>
        <rFont val="Times New Roman"/>
        <charset val="134"/>
      </rPr>
      <t xml:space="preserve"> ”</t>
    </r>
    <r>
      <rPr>
        <sz val="11"/>
        <rFont val="宋体"/>
        <charset val="134"/>
      </rPr>
      <t>，指</t>
    </r>
    <r>
      <rPr>
        <sz val="11"/>
        <rFont val="Times New Roman"/>
        <charset val="134"/>
      </rPr>
      <t>6</t>
    </r>
    <r>
      <rPr>
        <sz val="11"/>
        <rFont val="宋体"/>
        <charset val="134"/>
      </rPr>
      <t>周岁及以下。周岁的计算方法以法律的相关规定为准。</t>
    </r>
  </si>
  <si>
    <t>序号</t>
  </si>
  <si>
    <t>项目代码</t>
  </si>
  <si>
    <t>服务产出</t>
  </si>
  <si>
    <t>价格构成</t>
  </si>
  <si>
    <t>计价说明</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</si>
  <si>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</si>
  <si>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</si>
  <si>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</si>
  <si>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</si>
  <si>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</si>
  <si>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</si>
  <si>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</si>
  <si>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</si>
  <si>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</si>
  <si>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</si>
  <si>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</si>
  <si>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</si>
  <si>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</si>
  <si>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1.单次以2小时为基础计费，超过2小时每小时加收25%。
2.心胸外科保留自主呼吸的精准静脉麻醉联合区域性神经阻滞主项目按3次计价。
3.上颌、下颌、舌/下牙槽神经阻滞麻醉按117元计收。</t>
  </si>
  <si>
    <t>上颌、下颌、舌/下牙槽神经阻滞麻醉计收：
三甲：117.0
三乙：111.2
二甲：105.3
二乙：99.5
一级：93.6</t>
  </si>
  <si>
    <t>013301000030001</t>
  </si>
  <si>
    <t>局部麻醉费（神经阻滞麻醉）-儿童（加收）</t>
  </si>
  <si>
    <t>单次以2小时为基础计费，超过2小时每小时加收25%。</t>
  </si>
  <si>
    <t>013301000030002</t>
  </si>
  <si>
    <t>局部麻醉费（神经阻滞麻醉）-80周岁及以上患者（加收）</t>
  </si>
  <si>
    <t>013301000040000</t>
  </si>
  <si>
    <t>局部麻醉费（椎管内麻醉）</t>
  </si>
  <si>
    <t>通过将药物注射到椎管内，阻断神经传导，达到麻醉效果。</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</si>
  <si>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</si>
  <si>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</si>
  <si>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</si>
  <si>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</si>
  <si>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</si>
  <si>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</si>
  <si>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</si>
  <si>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</si>
  <si>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</si>
  <si>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</si>
  <si>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</si>
  <si>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</si>
  <si>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</si>
  <si>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</si>
  <si>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</si>
  <si>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</si>
  <si>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</si>
  <si>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</si>
  <si>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</si>
  <si>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</si>
  <si>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</si>
  <si>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</si>
  <si>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</si>
  <si>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</si>
  <si>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</si>
  <si>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</si>
  <si>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</si>
  <si>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</si>
  <si>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</si>
  <si>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</si>
  <si>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</si>
  <si>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</si>
  <si>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</si>
  <si>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</si>
  <si>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</si>
  <si>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</si>
  <si>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</si>
  <si>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</si>
  <si>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</si>
  <si>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</si>
  <si>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</si>
  <si>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</si>
  <si>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</si>
  <si>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</si>
  <si>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</si>
  <si>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</si>
  <si>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</si>
  <si>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</si>
  <si>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</si>
  <si>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</si>
  <si>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</si>
  <si>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</si>
  <si>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</si>
  <si>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</si>
  <si>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神经系统类医疗服务项目价格表</t>
  </si>
  <si>
    <r>
      <rPr>
        <sz val="11"/>
        <rFont val="宋体"/>
        <charset val="134"/>
      </rPr>
      <t>使用说明：</t>
    </r>
    <r>
      <rPr>
        <sz val="11"/>
        <rFont val="Times New Roman"/>
        <charset val="134"/>
      </rPr>
      <t xml:space="preserve">
1.</t>
    </r>
    <r>
      <rPr>
        <sz val="11"/>
        <rFont val="宋体"/>
        <charset val="134"/>
      </rPr>
      <t>本价格项目表以神经系统类为重点，按照神经系统医疗服务产出设立医疗服务价格项目。医疗服务的政府指导价为最高限价，下浮不限；同时，医疗机构、医务人员实施治疗过程中有关创新改良，采取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未尽事项，如等离子、激光、射频、微波等手术辅助操作、活检取材、组织瓣制备、清创缝合等，将在辅助操作类、检验病理类、体被系统类、一般治疗类等其他立项指南中单独列示，各地医保部门可暂按现行价格政策执行。</t>
    </r>
    <r>
      <rPr>
        <sz val="11"/>
        <rFont val="Times New Roman"/>
        <charset val="134"/>
      </rPr>
      <t xml:space="preserve">
9.</t>
    </r>
    <r>
      <rPr>
        <sz val="11"/>
        <rFont val="宋体"/>
        <charset val="134"/>
      </rPr>
      <t>本价格项目表中其他学科开展相应项目时，可据实收费。</t>
    </r>
    <r>
      <rPr>
        <sz val="11"/>
        <rFont val="Times New Roman"/>
        <charset val="134"/>
      </rPr>
      <t xml:space="preserve">
10.</t>
    </r>
    <r>
      <rPr>
        <sz val="11"/>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11.</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12.</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13.</t>
    </r>
    <r>
      <rPr>
        <sz val="11"/>
        <rFont val="宋体"/>
        <charset val="134"/>
      </rPr>
      <t>同台设备可完成多项检查项目时，床旁加收只能收取一次。</t>
    </r>
    <r>
      <rPr>
        <sz val="11"/>
        <rFont val="Times New Roman"/>
        <charset val="134"/>
      </rPr>
      <t xml:space="preserve">
14.</t>
    </r>
    <r>
      <rPr>
        <sz val="11"/>
        <rFont val="宋体"/>
        <charset val="134"/>
      </rPr>
      <t>血管介入类治疗和手术包含数字减影费用。</t>
    </r>
    <r>
      <rPr>
        <sz val="11"/>
        <rFont val="Times New Roman"/>
        <charset val="134"/>
      </rPr>
      <t xml:space="preserve">
15.</t>
    </r>
    <r>
      <rPr>
        <sz val="11"/>
        <rFont val="宋体"/>
        <charset val="134"/>
      </rPr>
      <t>同台手术进行多个血管介入治疗项目（包括不同血管、同血管的不同段），以一个血管介入治疗项目为计费起点（按全价收费），第二个及以上项目按各治疗项目的</t>
    </r>
    <r>
      <rPr>
        <sz val="11"/>
        <rFont val="Times New Roman"/>
        <charset val="134"/>
      </rPr>
      <t>20%</t>
    </r>
    <r>
      <rPr>
        <sz val="11"/>
        <rFont val="宋体"/>
        <charset val="134"/>
      </rPr>
      <t>计价。</t>
    </r>
  </si>
  <si>
    <t>012401000010000</t>
  </si>
  <si>
    <t>脑电图检查费</t>
  </si>
  <si>
    <t>通过脑电图仪器采集分析脑电活动。</t>
  </si>
  <si>
    <t>所定价格涵盖设备准备、安装、记录、分析、出具报告等步骤所需的人力资源和基本物质资源消耗。</t>
  </si>
  <si>
    <t>4个小时及以内按一次收费，4个小时以上每增加1小时加收40.5元。</t>
  </si>
  <si>
    <t>4个小时及以内按一次收费，4个小时以上每增加1小时加收：
三甲：40.5
三乙：38.5
二甲：36.5
二乙：34.4
一级：32.4</t>
  </si>
  <si>
    <t>012401000010001</t>
  </si>
  <si>
    <t>脑电图检查费-床旁（加收）</t>
  </si>
  <si>
    <t>同一次上机检查，无论时长，仅加收一次。</t>
  </si>
  <si>
    <t>012401000010011</t>
  </si>
  <si>
    <t>脑电图检查费-特殊电极脑电图检查（加收）</t>
  </si>
  <si>
    <t>“特殊电极脑电图检查”指：使用鼻咽、蝶骨、皮层特殊电极进行脑电图检查。</t>
  </si>
  <si>
    <t>012401000010021</t>
  </si>
  <si>
    <t>脑电图检查费-特殊诱发脑电图检查（加收）</t>
  </si>
  <si>
    <t>“特殊诱发脑电图检查”指：光、电等特殊诱发后进行脑电图检查。</t>
  </si>
  <si>
    <t>012401000010031</t>
  </si>
  <si>
    <t>脑电图检查费-高密度脑电图检查（加收）</t>
  </si>
  <si>
    <t>1.“高密度脑电图”指：128导联及以上脑电图。
2.4个小时及以内按一次收费，4个小时以上每增加1小时加收18元。</t>
  </si>
  <si>
    <t>4个小时及以内按一次收费，4个小时以上每增加1小时加收：
三甲：18.0
三乙：17.1
二甲：16.2
二乙：15.3
一级：14.4</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</si>
  <si>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</si>
  <si>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</si>
  <si>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</si>
  <si>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</si>
  <si>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</si>
  <si>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</si>
  <si>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</si>
  <si>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</si>
  <si>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次指1条肌肉，每增加1条肌肉按100%加收，以12条肌肉费用设置封顶线。</t>
  </si>
  <si>
    <t>012401000030001</t>
  </si>
  <si>
    <t>针极肌电图检查费-床旁（加收）</t>
  </si>
  <si>
    <t>同一次检查，无论多少条肌肉，仅加收一次。</t>
  </si>
  <si>
    <t>012401000030011</t>
  </si>
  <si>
    <t>针极肌电图检查费-单纤维检查（加收）</t>
  </si>
  <si>
    <t>012401000030021</t>
  </si>
  <si>
    <t>针极肌电图检查费-震颤分析（加收）</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</si>
  <si>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</si>
  <si>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</si>
  <si>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</si>
  <si>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</si>
  <si>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</si>
  <si>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</si>
  <si>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012401000040001</t>
  </si>
  <si>
    <t>神经传导速度测定费-床旁（加收）</t>
  </si>
  <si>
    <t>同一次检查，无论多少根神经，仅加收一次。</t>
  </si>
  <si>
    <t>012401000040011</t>
  </si>
  <si>
    <t>神经传导速度测定费-长时程运动诱发试验（加收）</t>
  </si>
  <si>
    <t>长时程运动诱发试验按次收费。</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</si>
  <si>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</si>
  <si>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</si>
  <si>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</si>
  <si>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</si>
  <si>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</si>
  <si>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</si>
  <si>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</si>
  <si>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</si>
  <si>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</si>
  <si>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</si>
  <si>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</si>
  <si>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</si>
  <si>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</si>
  <si>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</si>
  <si>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</si>
  <si>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以3项费用设置封顶线。</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</si>
  <si>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</si>
  <si>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</si>
  <si>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</si>
  <si>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</si>
  <si>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</si>
  <si>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</si>
  <si>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</si>
  <si>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</si>
  <si>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</si>
  <si>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</si>
  <si>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</si>
  <si>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</si>
  <si>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</si>
  <si>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</si>
  <si>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</si>
  <si>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</si>
  <si>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</si>
  <si>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</si>
  <si>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</si>
  <si>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</si>
  <si>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</si>
  <si>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</si>
  <si>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</si>
  <si>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</si>
  <si>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</si>
  <si>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</si>
  <si>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</si>
  <si>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</si>
  <si>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</si>
  <si>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</si>
  <si>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</si>
  <si>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次指3根及以下血管，超过3根血管，每增加1根血管按2%加收。以8根血管费用设置封顶线。</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</si>
  <si>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</si>
  <si>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</si>
  <si>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</si>
  <si>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</si>
  <si>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次指4根及以下血管，超过4根血管，每增加1根血管按2%进行加收。以12根血管费用设置封顶线。</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</si>
  <si>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</si>
  <si>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</si>
  <si>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</si>
  <si>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</si>
  <si>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</si>
  <si>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</si>
  <si>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</si>
  <si>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</si>
  <si>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</si>
  <si>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1.同一血管扩张颅内和颅外多处狭窄的按2根血管计价，颅内部分适用颅内血管加收。
2.脑静脉窦扩张适用颅内血管加收。
3.脑血管治疗后立即行造影确认治疗效果的，不得重复收取脑血管造影费用。</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</si>
  <si>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</si>
  <si>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</si>
  <si>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</si>
  <si>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</si>
  <si>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</si>
  <si>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</si>
  <si>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</si>
  <si>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</si>
  <si>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</si>
  <si>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</si>
  <si>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</si>
  <si>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</si>
  <si>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</si>
  <si>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</si>
  <si>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</si>
  <si>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</si>
  <si>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</si>
  <si>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</si>
  <si>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</si>
  <si>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</si>
  <si>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</si>
  <si>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</si>
  <si>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</si>
  <si>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</si>
  <si>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</si>
  <si>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</si>
  <si>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</si>
  <si>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</si>
  <si>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</si>
  <si>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</si>
  <si>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</si>
  <si>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</si>
  <si>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</si>
  <si>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</si>
  <si>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</si>
  <si>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</si>
  <si>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</si>
  <si>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</si>
  <si>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</si>
  <si>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</si>
  <si>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</si>
  <si>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</si>
  <si>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</si>
  <si>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</si>
  <si>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</si>
  <si>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</si>
  <si>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</si>
  <si>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</si>
  <si>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</si>
  <si>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</si>
  <si>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</si>
  <si>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</si>
  <si>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</si>
  <si>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</si>
  <si>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</si>
  <si>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</si>
  <si>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</si>
  <si>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</si>
  <si>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</si>
  <si>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</si>
  <si>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</si>
  <si>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</si>
  <si>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</si>
  <si>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</si>
  <si>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</si>
  <si>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</si>
  <si>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</si>
  <si>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</si>
  <si>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</si>
  <si>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</si>
  <si>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</si>
  <si>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</si>
  <si>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</si>
  <si>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</si>
  <si>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</si>
  <si>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</si>
  <si>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</si>
  <si>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</si>
  <si>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</si>
  <si>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</si>
  <si>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</si>
  <si>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</si>
  <si>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</si>
  <si>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</si>
  <si>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</si>
  <si>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</si>
  <si>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</si>
  <si>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</si>
  <si>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</si>
  <si>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</si>
  <si>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</si>
  <si>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</si>
  <si>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</si>
  <si>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</si>
  <si>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</si>
  <si>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</si>
  <si>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</si>
  <si>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</si>
  <si>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</si>
  <si>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</si>
  <si>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</si>
  <si>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</si>
  <si>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</si>
  <si>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</si>
  <si>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</si>
  <si>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</si>
  <si>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</si>
  <si>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</si>
  <si>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</si>
  <si>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</si>
  <si>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</si>
  <si>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</si>
  <si>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</si>
  <si>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</si>
  <si>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</si>
  <si>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</si>
  <si>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013302000190001</t>
  </si>
  <si>
    <t>颅脑穿刺引流费-儿童（加收）</t>
  </si>
  <si>
    <t>013302000190011</t>
  </si>
  <si>
    <t>颅脑穿刺引流费-脑内穿刺引流（加收）</t>
  </si>
  <si>
    <t>013302000190100</t>
  </si>
  <si>
    <t>颅脑穿刺引流费-腰大池穿刺引流（扩展）</t>
  </si>
  <si>
    <t>腰大池穿刺引流按每脊柱节段计为一次。</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</si>
  <si>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</si>
  <si>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</si>
  <si>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</si>
  <si>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</si>
  <si>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</si>
  <si>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</si>
  <si>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</si>
  <si>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</si>
  <si>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</si>
  <si>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</si>
  <si>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</si>
  <si>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</si>
  <si>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</si>
  <si>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</si>
  <si>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</si>
  <si>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</si>
  <si>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</si>
  <si>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</si>
  <si>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</si>
  <si>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</si>
  <si>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</si>
  <si>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</si>
  <si>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</si>
  <si>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</si>
  <si>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</si>
  <si>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</si>
  <si>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</si>
  <si>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</si>
  <si>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</si>
  <si>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</si>
  <si>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</si>
  <si>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</si>
  <si>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</si>
  <si>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</si>
  <si>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</si>
  <si>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</si>
  <si>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</si>
  <si>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</si>
  <si>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</si>
  <si>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</si>
  <si>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</si>
  <si>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</si>
  <si>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</si>
  <si>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</si>
  <si>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</si>
  <si>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</si>
  <si>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</si>
  <si>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</si>
  <si>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</si>
  <si>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</si>
  <si>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</si>
  <si>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</si>
  <si>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</si>
  <si>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</si>
  <si>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</si>
  <si>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</si>
  <si>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</si>
  <si>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</si>
  <si>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</si>
  <si>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</si>
  <si>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</si>
  <si>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</si>
  <si>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</si>
  <si>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</si>
  <si>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</si>
  <si>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</si>
  <si>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</si>
  <si>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</si>
  <si>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</si>
  <si>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</si>
  <si>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</si>
  <si>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</si>
  <si>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</si>
  <si>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</si>
  <si>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</si>
  <si>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</si>
  <si>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</si>
  <si>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</si>
  <si>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</si>
  <si>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</si>
  <si>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</si>
  <si>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</si>
  <si>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</si>
  <si>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</si>
  <si>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</si>
  <si>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</si>
  <si>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</si>
  <si>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</si>
  <si>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</si>
  <si>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</si>
  <si>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</si>
  <si>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</si>
  <si>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</si>
  <si>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</si>
  <si>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</si>
  <si>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</si>
  <si>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</si>
  <si>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</si>
  <si>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</si>
  <si>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</si>
  <si>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</si>
  <si>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</si>
  <si>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</si>
  <si>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</si>
  <si>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1.次指1个动脉瘤，每增加1个动脉瘤按20%加收。
2.大型动脉瘤指最大径15mm以上。</t>
  </si>
  <si>
    <t>013302000350001</t>
  </si>
  <si>
    <t>颅内动脉瘤夹闭成形费-儿童（加收）</t>
  </si>
  <si>
    <t>013302000350011</t>
  </si>
  <si>
    <t>颅内动脉瘤夹闭成形费-大型动脉瘤（加收）</t>
  </si>
  <si>
    <t>大型动脉瘤指最大径15mm以上。</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</si>
  <si>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</si>
  <si>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</si>
  <si>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</si>
  <si>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</si>
  <si>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</si>
  <si>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</si>
  <si>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次指1条血管，每增加1条血管按50%加收。</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</si>
  <si>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</si>
  <si>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</si>
  <si>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</si>
  <si>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</si>
  <si>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</si>
  <si>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</si>
  <si>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</si>
  <si>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</si>
  <si>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</si>
  <si>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</si>
  <si>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</si>
  <si>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</si>
  <si>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</si>
  <si>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</si>
  <si>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</si>
  <si>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</si>
  <si>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</si>
  <si>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</si>
  <si>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</si>
  <si>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</si>
  <si>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</si>
  <si>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</si>
  <si>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</si>
  <si>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</si>
  <si>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</si>
  <si>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</si>
  <si>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</si>
  <si>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</si>
  <si>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</si>
  <si>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</si>
  <si>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</si>
  <si>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</si>
  <si>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</si>
  <si>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</si>
  <si>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</si>
  <si>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</si>
  <si>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</si>
  <si>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</si>
  <si>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</si>
  <si>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</si>
  <si>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</si>
  <si>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</si>
  <si>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</si>
  <si>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</si>
  <si>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</si>
  <si>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</si>
  <si>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</si>
  <si>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</si>
  <si>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</si>
  <si>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</si>
  <si>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</si>
  <si>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</si>
  <si>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</si>
  <si>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</si>
  <si>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</si>
  <si>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</si>
  <si>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</si>
  <si>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</si>
  <si>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</si>
  <si>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</si>
  <si>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</si>
  <si>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</si>
  <si>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</si>
  <si>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</si>
  <si>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</si>
  <si>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</si>
  <si>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</si>
  <si>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</si>
  <si>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</si>
  <si>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</si>
  <si>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</si>
  <si>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</si>
  <si>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</si>
  <si>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</si>
  <si>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</si>
  <si>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</si>
  <si>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</si>
  <si>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</si>
  <si>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</si>
  <si>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</si>
  <si>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</si>
  <si>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</si>
  <si>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</si>
  <si>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</si>
  <si>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</si>
  <si>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</si>
  <si>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</si>
  <si>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</si>
  <si>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</si>
  <si>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</si>
  <si>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</si>
  <si>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</si>
  <si>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</si>
  <si>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</si>
  <si>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</si>
  <si>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</si>
  <si>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</si>
  <si>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</si>
  <si>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</si>
  <si>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</si>
  <si>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</si>
  <si>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</si>
  <si>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</si>
  <si>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</si>
  <si>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</si>
  <si>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</si>
  <si>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</si>
  <si>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</si>
  <si>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</si>
  <si>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</si>
  <si>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</si>
  <si>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</si>
  <si>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</si>
  <si>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</si>
  <si>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</si>
  <si>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</si>
  <si>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</si>
  <si>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</si>
  <si>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</si>
  <si>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</si>
  <si>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</si>
  <si>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</si>
  <si>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</si>
  <si>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</si>
  <si>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</si>
  <si>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</si>
  <si>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</si>
  <si>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</si>
  <si>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</si>
  <si>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</si>
  <si>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</si>
  <si>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</si>
  <si>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</si>
  <si>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</si>
  <si>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</si>
  <si>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</si>
  <si>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</si>
  <si>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</si>
  <si>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</si>
  <si>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</si>
  <si>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</si>
  <si>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</si>
  <si>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</si>
  <si>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</si>
  <si>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</si>
  <si>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</si>
  <si>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</si>
  <si>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</si>
  <si>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</si>
  <si>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</si>
  <si>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</si>
  <si>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</si>
  <si>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</si>
  <si>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</si>
  <si>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</si>
  <si>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</si>
  <si>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</si>
  <si>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</si>
  <si>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</si>
  <si>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</si>
  <si>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</si>
  <si>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</si>
  <si>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</si>
  <si>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</si>
  <si>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</si>
  <si>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</si>
  <si>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</si>
  <si>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</si>
  <si>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</si>
  <si>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</si>
  <si>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</si>
  <si>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</si>
  <si>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</si>
  <si>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耳鼻喉科医疗服务项目价格表</t>
  </si>
  <si>
    <r>
      <rPr>
        <sz val="11"/>
        <rFont val="宋体"/>
        <charset val="134"/>
      </rPr>
      <t>使用说明：</t>
    </r>
    <r>
      <rPr>
        <sz val="11"/>
        <rFont val="Times New Roman"/>
        <charset val="134"/>
      </rPr>
      <t xml:space="preserve">
1.</t>
    </r>
    <r>
      <rPr>
        <sz val="11"/>
        <rFont val="宋体"/>
        <charset val="134"/>
      </rPr>
      <t>本价格项目表以耳鼻喉类为重点，按照耳鼻喉治疗方式的服务产出设立医疗服务价格项目。医疗服务的政府指导价为最高限价，下浮不限；同时，医疗机构、医务人员实施治疗过程中有关创新改良，采取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未尽事项，如等离子、激光、射频、微波等手术辅助操作、活检取材、颅底手术、取骨、组织瓣制备、清创缝合等，将在辅助操作类、活检类、神经系统类、骨骼肌肉系统类、体被系统类、一般治疗类等其他立项指南中单独列示，各地医保部门可暂按现行价格政策执行。</t>
    </r>
    <r>
      <rPr>
        <sz val="11"/>
        <rFont val="Times New Roman"/>
        <charset val="134"/>
      </rPr>
      <t xml:space="preserve">
9.</t>
    </r>
    <r>
      <rPr>
        <sz val="11"/>
        <rFont val="宋体"/>
        <charset val="134"/>
      </rPr>
      <t>本价格项目表中其他学科开展相应项目时，可据实收费。</t>
    </r>
    <r>
      <rPr>
        <sz val="11"/>
        <rFont val="Times New Roman"/>
        <charset val="134"/>
      </rPr>
      <t xml:space="preserve">
10.</t>
    </r>
    <r>
      <rPr>
        <sz val="11"/>
        <rFont val="宋体"/>
        <charset val="134"/>
      </rPr>
      <t>本价格项目表中非手术治疗类项目，如需使用相关内镜可收取内镜检查费用，如行</t>
    </r>
    <r>
      <rPr>
        <sz val="11"/>
        <rFont val="Times New Roman"/>
        <charset val="134"/>
      </rPr>
      <t>“</t>
    </r>
    <r>
      <rPr>
        <sz val="11"/>
        <rFont val="宋体"/>
        <charset val="134"/>
      </rPr>
      <t>鼻腔异物取出</t>
    </r>
    <r>
      <rPr>
        <sz val="11"/>
        <rFont val="Times New Roman"/>
        <charset val="134"/>
      </rPr>
      <t>”</t>
    </r>
    <r>
      <rPr>
        <sz val="11"/>
        <rFont val="宋体"/>
        <charset val="134"/>
      </rPr>
      <t>时使用</t>
    </r>
    <r>
      <rPr>
        <sz val="11"/>
        <rFont val="Times New Roman"/>
        <charset val="134"/>
      </rPr>
      <t>“</t>
    </r>
    <r>
      <rPr>
        <sz val="11"/>
        <rFont val="宋体"/>
        <charset val="134"/>
      </rPr>
      <t>鼻内镜</t>
    </r>
    <r>
      <rPr>
        <sz val="11"/>
        <rFont val="Times New Roman"/>
        <charset val="134"/>
      </rPr>
      <t>”</t>
    </r>
    <r>
      <rPr>
        <sz val="11"/>
        <rFont val="宋体"/>
        <charset val="134"/>
      </rPr>
      <t>，可收取</t>
    </r>
    <r>
      <rPr>
        <sz val="11"/>
        <rFont val="Times New Roman"/>
        <charset val="134"/>
      </rPr>
      <t>“</t>
    </r>
    <r>
      <rPr>
        <sz val="11"/>
        <rFont val="宋体"/>
        <charset val="134"/>
      </rPr>
      <t>鼻腔异物取出费</t>
    </r>
    <r>
      <rPr>
        <sz val="11"/>
        <rFont val="Times New Roman"/>
        <charset val="134"/>
      </rPr>
      <t>+</t>
    </r>
    <r>
      <rPr>
        <sz val="11"/>
        <rFont val="宋体"/>
        <charset val="134"/>
      </rPr>
      <t>鼻内镜检查费</t>
    </r>
    <r>
      <rPr>
        <sz val="11"/>
        <rFont val="Times New Roman"/>
        <charset val="134"/>
      </rPr>
      <t>”</t>
    </r>
    <r>
      <rPr>
        <sz val="11"/>
        <rFont val="宋体"/>
        <charset val="134"/>
      </rPr>
      <t>。</t>
    </r>
    <r>
      <rPr>
        <sz val="11"/>
        <rFont val="Times New Roman"/>
        <charset val="134"/>
      </rPr>
      <t xml:space="preserve">
11.</t>
    </r>
    <r>
      <rPr>
        <sz val="11"/>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12.</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13.</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</si>
  <si>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耳科医疗服务价格项目</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</si>
  <si>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</si>
  <si>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</si>
  <si>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</si>
  <si>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</si>
  <si>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</si>
  <si>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</si>
  <si>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</si>
  <si>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</si>
  <si>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</si>
  <si>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</si>
  <si>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</si>
  <si>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</si>
  <si>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</si>
  <si>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</si>
  <si>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</si>
  <si>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</si>
  <si>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</si>
  <si>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不同听阈检查项目可叠加收费。</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</si>
  <si>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</si>
  <si>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</si>
  <si>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</si>
  <si>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</si>
  <si>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</si>
  <si>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</si>
  <si>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</si>
  <si>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</si>
  <si>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</si>
  <si>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</si>
  <si>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</si>
  <si>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</si>
  <si>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</si>
  <si>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</si>
  <si>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</si>
  <si>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</si>
  <si>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</si>
  <si>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</si>
  <si>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012404000061100</t>
  </si>
  <si>
    <t>声导抗测听检查费-镫骨肌反射衰减试验检查（扩展）</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</si>
  <si>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</si>
  <si>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</si>
  <si>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</si>
  <si>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</si>
  <si>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</si>
  <si>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</si>
  <si>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</si>
  <si>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</si>
  <si>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</si>
  <si>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</si>
  <si>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</si>
  <si>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</si>
  <si>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</si>
  <si>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</si>
  <si>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</si>
  <si>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</si>
  <si>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</si>
  <si>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</si>
  <si>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</si>
  <si>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</si>
  <si>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</si>
  <si>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</si>
  <si>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</si>
  <si>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</si>
  <si>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</si>
  <si>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</si>
  <si>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</si>
  <si>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</si>
  <si>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</si>
  <si>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</si>
  <si>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</si>
  <si>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</si>
  <si>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</si>
  <si>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</si>
  <si>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</si>
  <si>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</si>
  <si>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</si>
  <si>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</si>
  <si>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</si>
  <si>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</si>
  <si>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</si>
  <si>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</si>
  <si>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013104010040001</t>
  </si>
  <si>
    <t>无创外耳道异物取出费-儿童（加收）</t>
  </si>
  <si>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</si>
  <si>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</si>
  <si>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</si>
  <si>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</si>
  <si>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</si>
  <si>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t>外耳道异物取出费-儿童（加收）</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</si>
  <si>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</si>
  <si>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</si>
  <si>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</si>
  <si>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</si>
  <si>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</si>
  <si>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013104010050001</t>
  </si>
  <si>
    <t>耳部治疗费（常规）-儿童（加收）</t>
  </si>
  <si>
    <t>013104010060000</t>
  </si>
  <si>
    <t>耳部治疗费（特殊）</t>
  </si>
  <si>
    <t>通过激光、射频、微波等各种方式对耳部进行特殊治疗。</t>
  </si>
  <si>
    <t>1.同一治疗位置只可收费一次。
2.常规治疗转特殊治疗按照“耳部治疗费（特殊）”收取。</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</si>
  <si>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</si>
  <si>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</si>
  <si>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</si>
  <si>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</si>
  <si>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</si>
  <si>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</si>
  <si>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</si>
  <si>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t>穿刺费（鼓膜）-儿童（加收）</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</si>
  <si>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</si>
  <si>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</si>
  <si>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</si>
  <si>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</si>
  <si>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</si>
  <si>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</si>
  <si>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</si>
  <si>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</si>
  <si>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</si>
  <si>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</si>
  <si>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</si>
  <si>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</si>
  <si>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</si>
  <si>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</si>
  <si>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</si>
  <si>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</si>
  <si>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</si>
  <si>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</si>
  <si>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</si>
  <si>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</si>
  <si>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</si>
  <si>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</si>
  <si>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</si>
  <si>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</si>
  <si>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013305000020001</t>
  </si>
  <si>
    <t>耳部囊性病变切开引流费-儿童（加收）</t>
  </si>
  <si>
    <t>013305000030000</t>
  </si>
  <si>
    <t>耳廓部分切除费</t>
  </si>
  <si>
    <t>通过手术切除部分耳廓。</t>
  </si>
  <si>
    <t>所定价格涵盖手术计划、术区准备、消毒、切开、切除、缝合、止血、包扎、处理用物等步骤所需的人力资源和基本物质资源消耗。</t>
  </si>
  <si>
    <t>013305000030001</t>
  </si>
  <si>
    <t>耳廓部分切除费-儿童（加收）</t>
  </si>
  <si>
    <t>013305000040000</t>
  </si>
  <si>
    <t>耳廓再造费</t>
  </si>
  <si>
    <t>通过手术再造缺失的耳廓。</t>
  </si>
  <si>
    <t>所定价格涵盖手术计划、术区准备、消毒、切开、再造、修整、止血、缝合、包扎、固定、处理用物等步骤所需的人力资源和基本物质资源消耗。</t>
  </si>
  <si>
    <t>013305000040001</t>
  </si>
  <si>
    <t>耳廓再造费-儿童（加收）</t>
  </si>
  <si>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</si>
  <si>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</si>
  <si>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</si>
  <si>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</si>
  <si>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</si>
  <si>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t>耳屏成形费-儿童（加收）</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</si>
  <si>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</si>
  <si>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</si>
  <si>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</si>
  <si>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</si>
  <si>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</si>
  <si>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t>断耳再植费（部分）-儿童（加收）</t>
  </si>
  <si>
    <t>013305000070000</t>
  </si>
  <si>
    <t>断耳再植费（完全）</t>
  </si>
  <si>
    <t>通过手术实现完全离断（或仅有少许皮肤相连）耳廓再植。</t>
  </si>
  <si>
    <t>013305000070001</t>
  </si>
  <si>
    <t>断耳再植费（完全）-儿童（加收）</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</si>
  <si>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</si>
  <si>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</si>
  <si>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</si>
  <si>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</si>
  <si>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013305000080001</t>
  </si>
  <si>
    <t>耳廓畸形矫正费-儿童（加收）</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</si>
  <si>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</si>
  <si>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</si>
  <si>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</si>
  <si>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</si>
  <si>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</si>
  <si>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013305000090001</t>
  </si>
  <si>
    <t>耳周瘘管切除费-儿童（加收）</t>
  </si>
  <si>
    <t>013305000100000</t>
  </si>
  <si>
    <t>腮裂病变切除费</t>
  </si>
  <si>
    <t>通过手术切除腮裂瘘管、囊肿、窦道等病变。</t>
  </si>
  <si>
    <t>013305000100001</t>
  </si>
  <si>
    <t>腮裂病变切除费-儿童（加收）</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</si>
  <si>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</si>
  <si>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</si>
  <si>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</si>
  <si>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</si>
  <si>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</si>
  <si>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t>耳颞部病变切除费-儿童（加收）</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</si>
  <si>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</si>
  <si>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</si>
  <si>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</si>
  <si>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</si>
  <si>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</si>
  <si>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t>外耳道成形费-儿童（加收）</t>
  </si>
  <si>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</si>
  <si>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</si>
  <si>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</si>
  <si>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</si>
  <si>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</si>
  <si>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t>耳甲腔成形费-儿童（加收）</t>
  </si>
  <si>
    <t>013305000140000</t>
  </si>
  <si>
    <t>鼓膜切开费</t>
  </si>
  <si>
    <t>通过手术切开鼓膜。</t>
  </si>
  <si>
    <t>所定价格涵盖手术计划、术区准备、消毒、切开、清理、处理用物等步骤所需的人力资源和基本物质资源消耗。</t>
  </si>
  <si>
    <t>013305000140001</t>
  </si>
  <si>
    <t>鼓膜切开费-儿童（加收）</t>
  </si>
  <si>
    <t>013305000150000</t>
  </si>
  <si>
    <t>鼓膜修补费</t>
  </si>
  <si>
    <t>通过手术修补鼓膜。</t>
  </si>
  <si>
    <t>所定价格涵盖手术计划、术区准备、消毒、切开、修补、缝合、处理用物等步骤所需的人力资源和基本物质资源消耗。</t>
  </si>
  <si>
    <t>013305000150001</t>
  </si>
  <si>
    <t>鼓膜修补费-儿童（加收）</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</si>
  <si>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</si>
  <si>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</si>
  <si>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</si>
  <si>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</si>
  <si>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</si>
  <si>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013305000160001</t>
  </si>
  <si>
    <t>鼓膜通气管置入费-儿童（加收）</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</si>
  <si>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</si>
  <si>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</si>
  <si>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</si>
  <si>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</si>
  <si>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</si>
  <si>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013305000170001</t>
  </si>
  <si>
    <t>鼓膜通气管取出费-儿童（加收）</t>
  </si>
  <si>
    <t>013305000180000</t>
  </si>
  <si>
    <t>鼓室探查费</t>
  </si>
  <si>
    <t>通过手术探查鼓室。</t>
  </si>
  <si>
    <t>所定价格涵盖手术计划、术区准备、消毒、切开、探查、填塞、缝合、处理用物，必要时取样等步骤所需的人力资源和基本物质资源消耗。</t>
  </si>
  <si>
    <t>不与同部位其他手术同时收费。</t>
  </si>
  <si>
    <t>013305000180001</t>
  </si>
  <si>
    <t>鼓室探查费-儿童（加收）</t>
  </si>
  <si>
    <t>013305000190000</t>
  </si>
  <si>
    <t>中耳病变切除费</t>
  </si>
  <si>
    <t>通过手术切除中耳肿物、增生等病变。</t>
  </si>
  <si>
    <t>所定价格涵盖手术计划、术区准备、消毒、切开、分离、切除、填塞、处理用物等步骤所需的人力资源和基本物质资源消耗。</t>
  </si>
  <si>
    <t>013305000190001</t>
  </si>
  <si>
    <t>中耳病变切除费-儿童（加收）</t>
  </si>
  <si>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</si>
  <si>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</si>
  <si>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</si>
  <si>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</si>
  <si>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</si>
  <si>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t>中耳肌切断费-儿童（加收）</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</si>
  <si>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</si>
  <si>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</si>
  <si>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</si>
  <si>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</si>
  <si>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</si>
  <si>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t>鼓室神经丛切除费-儿童（加收）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</si>
  <si>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</si>
  <si>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</si>
  <si>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</si>
  <si>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</si>
  <si>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</si>
  <si>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</si>
  <si>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</si>
  <si>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</si>
  <si>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</si>
  <si>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</si>
  <si>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</si>
  <si>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t>镫骨部分切除费-儿童（加收）</t>
  </si>
  <si>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</si>
  <si>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</si>
  <si>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</si>
  <si>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</si>
  <si>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</si>
  <si>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t>听骨链松解费-儿童（加收）</t>
  </si>
  <si>
    <t>013305000240011</t>
  </si>
  <si>
    <t>听骨链松解费-听骨取出（加收）</t>
  </si>
  <si>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</si>
  <si>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</si>
  <si>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</si>
  <si>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</si>
  <si>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</si>
  <si>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t>咽鼓管扩张费-儿童（加收）</t>
  </si>
  <si>
    <t>013305000260000</t>
  </si>
  <si>
    <t>咽鼓管再造费</t>
  </si>
  <si>
    <t>通过手术再造咽鼓管。</t>
  </si>
  <si>
    <t>所定价格涵盖手术计划、术区准备、消毒、切开、探查、再造、复位、处理用物等步骤所需的人力资源和基本物质资源消耗。</t>
  </si>
  <si>
    <t>013305000260001</t>
  </si>
  <si>
    <t>咽鼓管再造费-儿童（加收）</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</si>
  <si>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</si>
  <si>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</si>
  <si>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</si>
  <si>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</si>
  <si>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</si>
  <si>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t>咽鼓管黏膜下筋膜脂肪注射费-儿童（加收）</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</si>
  <si>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</si>
  <si>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</si>
  <si>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</si>
  <si>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</si>
  <si>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</si>
  <si>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t>上鼓室鼓窦开放费-儿童（加收）</t>
  </si>
  <si>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</si>
  <si>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</si>
  <si>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</si>
  <si>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</si>
  <si>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</si>
  <si>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t>乳突切开费-儿童（加收）</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</si>
  <si>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</si>
  <si>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</si>
  <si>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</si>
  <si>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</si>
  <si>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</si>
  <si>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t>乳突切除费-儿童（加收）</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</si>
  <si>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</si>
  <si>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</si>
  <si>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</si>
  <si>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</si>
  <si>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013305000310001</t>
  </si>
  <si>
    <t>骨导式助听装置植入费-儿童（加收）</t>
  </si>
  <si>
    <t>013305000320000</t>
  </si>
  <si>
    <t>中耳助听装置植入费</t>
  </si>
  <si>
    <t>通过手术植入中耳助听装置。</t>
  </si>
  <si>
    <t>013305000320001</t>
  </si>
  <si>
    <t>中耳助听装置植入费-儿童（加收）</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</si>
  <si>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</si>
  <si>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</si>
  <si>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</si>
  <si>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</si>
  <si>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</si>
  <si>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t>助听植入装置取出费-儿童（加收）</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</si>
  <si>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</si>
  <si>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</si>
  <si>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</si>
  <si>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</si>
  <si>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013305000340001</t>
  </si>
  <si>
    <t>人工耳蜗植入费-儿童（加收）</t>
  </si>
  <si>
    <t>013305000340011</t>
  </si>
  <si>
    <t>人工耳蜗植入费-耳蜗畸形（加收）</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</si>
  <si>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</si>
  <si>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</si>
  <si>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</si>
  <si>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</si>
  <si>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</si>
  <si>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t>人工耳蜗取出费-儿童（加收）</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</si>
  <si>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</si>
  <si>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</si>
  <si>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</si>
  <si>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</si>
  <si>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</si>
  <si>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t>脑脊液耳漏修补费-儿童（加收）</t>
  </si>
  <si>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</si>
  <si>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</si>
  <si>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</si>
  <si>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</si>
  <si>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</si>
  <si>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t>内耳窗修补费-儿童（加收）</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</si>
  <si>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</si>
  <si>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</si>
  <si>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</si>
  <si>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</si>
  <si>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</si>
  <si>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t>内淋巴囊减压费-儿童（加收）</t>
  </si>
  <si>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</si>
  <si>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</si>
  <si>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</si>
  <si>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</si>
  <si>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</si>
  <si>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t>半规管填塞费-儿童（加收）</t>
  </si>
  <si>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</si>
  <si>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</si>
  <si>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</si>
  <si>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</si>
  <si>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</si>
  <si>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t>内耳开窗费-儿童（加收）</t>
  </si>
  <si>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</si>
  <si>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</si>
  <si>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</si>
  <si>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</si>
  <si>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</si>
  <si>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t>半规管缺损修补费-儿童（加收）</t>
  </si>
  <si>
    <t>013305000420000</t>
  </si>
  <si>
    <t>迷路切除费</t>
  </si>
  <si>
    <t>通过手术切除迷路。</t>
  </si>
  <si>
    <t>013305000420001</t>
  </si>
  <si>
    <t>迷路切除费-儿童（加收）</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</si>
  <si>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</si>
  <si>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</si>
  <si>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</si>
  <si>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</si>
  <si>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</si>
  <si>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t>内听道病变切除费-儿童（加收）</t>
  </si>
  <si>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</si>
  <si>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</si>
  <si>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</si>
  <si>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</si>
  <si>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</si>
  <si>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t>乙状窦憩室封闭费-儿童（加收）</t>
  </si>
  <si>
    <t>013305000450000</t>
  </si>
  <si>
    <t>颞骨切除费（部分切除）</t>
  </si>
  <si>
    <t>通过手术切除部分颞骨。</t>
  </si>
  <si>
    <t>013305000450001</t>
  </si>
  <si>
    <t>颞骨切除费（部分切除）-儿童（加收）</t>
  </si>
  <si>
    <t>013305000450011</t>
  </si>
  <si>
    <t>颞骨切除费（部分切除）-岩骨部分切除（加收）</t>
  </si>
  <si>
    <t>013305000460000</t>
  </si>
  <si>
    <t>颞骨切除费（次全切除）</t>
  </si>
  <si>
    <t>通过手术切除部分颞骨及受累结构。</t>
  </si>
  <si>
    <t>013305000460001</t>
  </si>
  <si>
    <t>颞骨切除费（次全切除）-儿童（加收）</t>
  </si>
  <si>
    <t>013305000460011</t>
  </si>
  <si>
    <t>颞骨切除费（次全切除）-岩骨部分切除（加收）</t>
  </si>
  <si>
    <t>013305000470000</t>
  </si>
  <si>
    <t>颞骨切除费（全部切除）</t>
  </si>
  <si>
    <t>通过手术切除全部颞骨及受累结构。</t>
  </si>
  <si>
    <t>013305000470001</t>
  </si>
  <si>
    <t>颞骨切除费（全部切除）-儿童（加收）</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</si>
  <si>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</si>
  <si>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</si>
  <si>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</si>
  <si>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</si>
  <si>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</si>
  <si>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t>岩骨病变切除费-儿童（加收）</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</si>
  <si>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</si>
  <si>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</si>
  <si>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</si>
  <si>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</si>
  <si>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013305000490001</t>
  </si>
  <si>
    <t>颈静脉孔区病变切除费-儿童（加收）</t>
  </si>
  <si>
    <t>鼻科医疗服务价格项目</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</si>
  <si>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</si>
  <si>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</si>
  <si>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</si>
  <si>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</si>
  <si>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</si>
  <si>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</si>
  <si>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</si>
  <si>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</si>
  <si>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</si>
  <si>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</si>
  <si>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</si>
  <si>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</si>
  <si>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</si>
  <si>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</si>
  <si>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</si>
  <si>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</si>
  <si>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</si>
  <si>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</si>
  <si>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</si>
  <si>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</si>
  <si>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</si>
  <si>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</si>
  <si>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</si>
  <si>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</si>
  <si>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</si>
  <si>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</si>
  <si>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</si>
  <si>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</si>
  <si>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</si>
  <si>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</si>
  <si>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</si>
  <si>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</si>
  <si>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013104020010001</t>
  </si>
  <si>
    <t>鼻腔异物取出费-儿童（加收）</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</si>
  <si>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</si>
  <si>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</si>
  <si>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</si>
  <si>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</si>
  <si>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</si>
  <si>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t>鼻窦异物取出费-儿童（加收）</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</si>
  <si>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</si>
  <si>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</si>
  <si>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</si>
  <si>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</si>
  <si>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</si>
  <si>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</si>
  <si>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</si>
  <si>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</si>
  <si>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</si>
  <si>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</si>
  <si>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</si>
  <si>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</si>
  <si>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</si>
  <si>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</si>
  <si>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</si>
  <si>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</si>
  <si>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</si>
  <si>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</si>
  <si>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1.本项目中的“囊性病变”指：囊肿、血肿及脓肿。
2.同一治疗位置只可收费一次。
3.鼻部冷冻治疗按常规收费。</t>
  </si>
  <si>
    <t>013104020050001</t>
  </si>
  <si>
    <t>鼻部治疗费（常规）-儿童（加收）</t>
  </si>
  <si>
    <t>013104020050011</t>
  </si>
  <si>
    <t>鼻部治疗费（常规）-后鼻腔止血（加收）</t>
  </si>
  <si>
    <t>013104020060000</t>
  </si>
  <si>
    <t>鼻部治疗费（特殊）</t>
  </si>
  <si>
    <t>通过等离子、激光、射频、微波等各种方式对鼻部部进行特殊治疗。</t>
  </si>
  <si>
    <t>1.同一治疗位置只可收费一次。
2.常规治疗转特殊治疗按照“鼻部治疗费（特殊）”收取。</t>
  </si>
  <si>
    <t>013104020060001</t>
  </si>
  <si>
    <t>鼻部治疗费（特殊）-儿童（加收）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</si>
  <si>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</si>
  <si>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</si>
  <si>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</si>
  <si>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</si>
  <si>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013306010020001</t>
  </si>
  <si>
    <t>鼻部神经切断费-儿童（加收）</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</si>
  <si>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</si>
  <si>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</si>
  <si>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</si>
  <si>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</si>
  <si>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</si>
  <si>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013306010030001</t>
  </si>
  <si>
    <t>鼻部分缺损修复费-儿童（加收）</t>
  </si>
  <si>
    <t>013306010040000</t>
  </si>
  <si>
    <t>断鼻再接费</t>
  </si>
  <si>
    <t>通过手术连接断鼻。</t>
  </si>
  <si>
    <t>所定价格涵盖手术计划、术区准备、消毒、切开、断鼻再接、冲洗、止血、缝合、处理用物等步骤所需的人力资源和基本物质资源消耗。</t>
  </si>
  <si>
    <t>013306010040001</t>
  </si>
  <si>
    <t>断鼻再接费-儿童（加收）</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</si>
  <si>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</si>
  <si>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</si>
  <si>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</si>
  <si>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</si>
  <si>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</si>
  <si>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t>前鼻孔成形费-儿童（加收）</t>
  </si>
  <si>
    <t>013306010050011</t>
  </si>
  <si>
    <t>前鼻孔成形费-鼻孔完全闭锁（加收）</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</si>
  <si>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</si>
  <si>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</si>
  <si>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</si>
  <si>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</si>
  <si>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</si>
  <si>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t>后鼻孔成形费-儿童（加收）</t>
  </si>
  <si>
    <t>013306010060011</t>
  </si>
  <si>
    <t>后鼻孔成形费-鼻孔完全闭锁（加收）</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</si>
  <si>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</si>
  <si>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</si>
  <si>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</si>
  <si>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</si>
  <si>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</si>
  <si>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t>外鼻病变切除费-儿童（加收）</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</si>
  <si>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</si>
  <si>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</si>
  <si>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</si>
  <si>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</si>
  <si>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013306010080001</t>
  </si>
  <si>
    <t>外鼻肿瘤切除费-儿童（加收）</t>
  </si>
  <si>
    <t>013306010080011</t>
  </si>
  <si>
    <t>外鼻肿瘤切除费-恶性肿瘤（加收）</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</si>
  <si>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</si>
  <si>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</si>
  <si>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</si>
  <si>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</si>
  <si>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013306010090001</t>
  </si>
  <si>
    <t>鼻中隔血/脓肿切开引流费-儿童（加收）</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</si>
  <si>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</si>
  <si>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</si>
  <si>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</si>
  <si>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</si>
  <si>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</si>
  <si>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t>鼻中隔修补费-儿童（加收）</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</si>
  <si>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</si>
  <si>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</si>
  <si>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</si>
  <si>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</si>
  <si>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</si>
  <si>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013306010110001</t>
  </si>
  <si>
    <t>鼻甲部分切除费-儿童（加收）</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</si>
  <si>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</si>
  <si>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</si>
  <si>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</si>
  <si>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</si>
  <si>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013306010120001</t>
  </si>
  <si>
    <t>鼻矫形费-儿童（加收）</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</si>
  <si>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</si>
  <si>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</si>
  <si>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</si>
  <si>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</si>
  <si>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</si>
  <si>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t>鼻腔病变切除费-儿童（加收）</t>
  </si>
  <si>
    <t>013306010140000</t>
  </si>
  <si>
    <t>鼻腔肿瘤切除费</t>
  </si>
  <si>
    <t>通过手术切除鼻腔（鼻前庭、鼻中隔、鼻甲等部位）的肿瘤。</t>
  </si>
  <si>
    <t>013306010140001</t>
  </si>
  <si>
    <t>鼻腔肿瘤切除费-儿童（加收）</t>
  </si>
  <si>
    <t>013306010140011</t>
  </si>
  <si>
    <t>鼻腔肿瘤切除费-恶性肿瘤（加收）</t>
  </si>
  <si>
    <t>013306010150000</t>
  </si>
  <si>
    <t>鼻窦病变切除费</t>
  </si>
  <si>
    <t>通过手术切除鼻窦（同时累及鼻腔鼻窦）的囊肿、血肿、脓肿、息肉等病变。</t>
  </si>
  <si>
    <t>不同鼻窦病变切除可分别计价收费。</t>
  </si>
  <si>
    <t>013306010150001</t>
  </si>
  <si>
    <t>鼻窦病变切除费-儿童（加收）</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</si>
  <si>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</si>
  <si>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</si>
  <si>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</si>
  <si>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</si>
  <si>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</si>
  <si>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</si>
  <si>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t>鼻窦肿瘤切除费（常规）-儿童（加收）</t>
  </si>
  <si>
    <t>013306010160011</t>
  </si>
  <si>
    <t>鼻窦肿瘤切除费（常规）-恶性肿瘤（加收）</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</si>
  <si>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</si>
  <si>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</si>
  <si>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</si>
  <si>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</si>
  <si>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</si>
  <si>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013306010170001</t>
  </si>
  <si>
    <t>鼻窦肿瘤切除费（复杂）-儿童（加收）</t>
  </si>
  <si>
    <t>013306010170011</t>
  </si>
  <si>
    <t>鼻窦肿瘤切除费（复杂）-恶性肿瘤（加收）</t>
  </si>
  <si>
    <t>013306010180000</t>
  </si>
  <si>
    <t>鼻咽部病变切除费</t>
  </si>
  <si>
    <t>通过手术切除鼻咽部的囊肿、血肿、脓肿、息肉等病变。</t>
  </si>
  <si>
    <t>013306010180001</t>
  </si>
  <si>
    <t>鼻咽部病变切除费-儿童（加收）</t>
  </si>
  <si>
    <t>013306010190000</t>
  </si>
  <si>
    <t>鼻咽部肿瘤切除费（常规）</t>
  </si>
  <si>
    <t>通过手术切除鼻咽部的肿瘤。</t>
  </si>
  <si>
    <t>013306010190001</t>
  </si>
  <si>
    <t>鼻咽部肿瘤切除费（常规）-儿童（加收）</t>
  </si>
  <si>
    <t>013306010190011</t>
  </si>
  <si>
    <t>鼻咽部肿瘤切除费（常规）-恶性肿瘤（加收）</t>
  </si>
  <si>
    <t>013306010200000</t>
  </si>
  <si>
    <t>鼻咽部肿瘤切除费（复杂）</t>
  </si>
  <si>
    <t>通过手术切除鼻咽部的复杂肿瘤。</t>
  </si>
  <si>
    <t>本项目中的“复杂”指：鼻咽纤维血管瘤、累及对侧的肿瘤、累及眶壁的肿瘤、需要联合手术径路的肿瘤。</t>
  </si>
  <si>
    <t>013306010200001</t>
  </si>
  <si>
    <t>鼻咽部肿瘤切除费（复杂）-儿童（加收）</t>
  </si>
  <si>
    <t>013306010200011</t>
  </si>
  <si>
    <t>鼻咽部肿瘤切除费（复杂）-恶性肿瘤（加收）</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</si>
  <si>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</si>
  <si>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</si>
  <si>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</si>
  <si>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</si>
  <si>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</si>
  <si>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2.鼻窦开放手术按常规和复杂合计计数，第一个窦按全价计费，第二个窦起递减10%（第2个按90%、第3个按80%、第4个按70%、第5个按60%、第6个按50%、第7个按40%、第8个按30%）计费。</t>
  </si>
  <si>
    <t>013306010210001</t>
  </si>
  <si>
    <t>鼻窦开放费（常规）-儿童（加收）</t>
  </si>
  <si>
    <t>013306010220000</t>
  </si>
  <si>
    <t>鼻窦开放费（复杂）</t>
  </si>
  <si>
    <t>通过手术实现患者复杂鼻窦开放。</t>
  </si>
  <si>
    <t>1.“鼻窦”指上颌窦、筛窦、蝶窦、额窦。
2.本项目中的“复杂”指：额窦Draf-2b型及以上、全筛窦开放、上颌窦下鼻道开窗、泪前引窝入路开窗。
3.鼻窦开放手术按常规和复杂合计计数，第一个窦按全价计费，第二个窦起递减10%（第2个按90%、第3个按80%、第4个按70%、第5个按60%、第6个按50%、第7个按40%、第8个按30%）计费。</t>
  </si>
  <si>
    <t>013306010220001</t>
  </si>
  <si>
    <t>鼻窦开放费（复杂）-儿童（加收）</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</si>
  <si>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</si>
  <si>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</si>
  <si>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</si>
  <si>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</si>
  <si>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</si>
  <si>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t>鼻骨骨折复位费（切开）-儿童（加收）</t>
  </si>
  <si>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</si>
  <si>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</si>
  <si>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</si>
  <si>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</si>
  <si>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</si>
  <si>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t>鼻骨骨折复位费（闭合）-儿童（加收）</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</si>
  <si>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</si>
  <si>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</si>
  <si>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</si>
  <si>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</si>
  <si>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</si>
  <si>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</si>
  <si>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t>鼻部血管结扎费-儿童（加收）</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</si>
  <si>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</si>
  <si>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</si>
  <si>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</si>
  <si>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</si>
  <si>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</si>
  <si>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t>鼻中隔偏曲矫正费-儿童（加收）</t>
  </si>
  <si>
    <t>013306010270000</t>
  </si>
  <si>
    <t>鼻甲移位费</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</si>
  <si>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</si>
  <si>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</si>
  <si>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</si>
  <si>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013306010270001</t>
  </si>
  <si>
    <t>鼻甲移位费-儿童（加收）</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</si>
  <si>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</si>
  <si>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</si>
  <si>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</si>
  <si>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</si>
  <si>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</si>
  <si>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t>鼻腔缩窄费-儿童（加收）</t>
  </si>
  <si>
    <t>013306010290000</t>
  </si>
  <si>
    <t>鼻部支架植入费</t>
  </si>
  <si>
    <t>通过手术植入支架支撑鼻腔或鼻部结构。</t>
  </si>
  <si>
    <t>所定价格涵盖手术计划、术区准备、消毒、切除、支架植入、冲洗、处理用物等步骤所需的人力资源和基本物质资源消耗。</t>
  </si>
  <si>
    <t xml:space="preserve">
</t>
  </si>
  <si>
    <t>013306010290001</t>
  </si>
  <si>
    <t>鼻部支架植入费-儿童（加收）</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</si>
  <si>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</si>
  <si>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</si>
  <si>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</si>
  <si>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</si>
  <si>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</si>
  <si>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t>鼻部球囊扩张费-儿童（加收）</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</si>
  <si>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</si>
  <si>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</si>
  <si>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</si>
  <si>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</si>
  <si>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013306010310001</t>
  </si>
  <si>
    <t>口鼻腔前庭瘘修补费-儿童（加收）</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</si>
  <si>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</si>
  <si>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</si>
  <si>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</si>
  <si>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</si>
  <si>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</si>
  <si>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013306010320001</t>
  </si>
  <si>
    <t>鼻窦瘘修补费-儿童（加收）</t>
  </si>
  <si>
    <t>013306010330000</t>
  </si>
  <si>
    <t>鼻腔粘连分离费</t>
  </si>
  <si>
    <t>通过手术分离鼻腔粘连。</t>
  </si>
  <si>
    <t>所定价格涵盖手术计划、术区准备、消毒、切开、分离、冲洗、止血、处理用物等步骤所需的人力资源和基本物质资源消耗。</t>
  </si>
  <si>
    <t>013306010330001</t>
  </si>
  <si>
    <t>鼻腔粘连分离费-儿童（加收）</t>
  </si>
  <si>
    <t>喉科医疗服务价格项目</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</si>
  <si>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</si>
  <si>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</si>
  <si>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</si>
  <si>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</si>
  <si>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</si>
  <si>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</si>
  <si>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</si>
  <si>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</si>
  <si>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</si>
  <si>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</si>
  <si>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</si>
  <si>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</si>
  <si>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</si>
  <si>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</si>
  <si>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</si>
  <si>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</si>
  <si>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</si>
  <si>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</si>
  <si>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t>支撑喉镜检查费-直达喉镜检查（扩展）</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</si>
  <si>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</si>
  <si>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</si>
  <si>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</si>
  <si>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</si>
  <si>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</si>
  <si>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</si>
  <si>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</si>
  <si>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</si>
  <si>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</si>
  <si>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</si>
  <si>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</si>
  <si>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</si>
  <si>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</si>
  <si>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</si>
  <si>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</si>
  <si>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013104020070001</t>
  </si>
  <si>
    <t>异物取出费（口咽部）-儿童（加收）</t>
  </si>
  <si>
    <t>013306010340000</t>
  </si>
  <si>
    <t>异物取出费（喉/下咽）</t>
  </si>
  <si>
    <t>通过手术取出会厌以下异物。</t>
  </si>
  <si>
    <t>所定价格涵盖手术计划、术区准备、消毒、取出异物、冲洗、处理用物等步骤所需的人力资源和基本物质资源消耗。</t>
  </si>
  <si>
    <t>013306010340001</t>
  </si>
  <si>
    <t>异物取出费（喉/下咽）-儿童（加收）</t>
  </si>
  <si>
    <t>013104020080000</t>
  </si>
  <si>
    <t>咽喉部治疗费（常规）</t>
  </si>
  <si>
    <t>通过各种方式对咽喉部进行上药、穿刺、注射、止血等常规治疗。</t>
  </si>
  <si>
    <t>同一治疗位置只可收费一次。咽部冷冻治疗按常规收费。</t>
  </si>
  <si>
    <t>013104020080001</t>
  </si>
  <si>
    <t>咽喉部治疗费（常规）-儿童（加收）</t>
  </si>
  <si>
    <t>013104020090000</t>
  </si>
  <si>
    <t>咽喉部治疗费（特殊）</t>
  </si>
  <si>
    <t>通过激光、射频、微波等各种方式对咽喉部进行特殊治疗。</t>
  </si>
  <si>
    <t>1.同一治疗位置只可收费一次。
2.常规治疗转特殊治疗按照“咽喉部治疗费（特殊）”收取。</t>
  </si>
  <si>
    <t>013104020090001</t>
  </si>
  <si>
    <t>咽喉部治疗费（特殊）-儿童（加收）</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</si>
  <si>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</si>
  <si>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</si>
  <si>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</si>
  <si>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</si>
  <si>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</si>
  <si>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</si>
  <si>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</si>
  <si>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</si>
  <si>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</si>
  <si>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</si>
  <si>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013306010350001</t>
  </si>
  <si>
    <t>口咽部病变切除费-儿童（加收）</t>
  </si>
  <si>
    <t>013306010360000</t>
  </si>
  <si>
    <t>口咽部分切除费</t>
  </si>
  <si>
    <t>通过手术切除口咽部部分组织。</t>
  </si>
  <si>
    <t>013306010360001</t>
  </si>
  <si>
    <t>口咽部分切除费-儿童（加收）</t>
  </si>
  <si>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</si>
  <si>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</si>
  <si>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</si>
  <si>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</si>
  <si>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013306010370001</t>
  </si>
  <si>
    <t>咽旁间隙病变切除费-儿童（加收）</t>
  </si>
  <si>
    <t>013306010380000</t>
  </si>
  <si>
    <t>咽旁间隙肿瘤切除费</t>
  </si>
  <si>
    <t>通过手术切除咽旁间隙肿瘤。</t>
  </si>
  <si>
    <t>013306010380001</t>
  </si>
  <si>
    <t>咽旁间隙肿瘤切除费-儿童（加收）</t>
  </si>
  <si>
    <t>013306010380011</t>
  </si>
  <si>
    <t>咽旁间隙肿瘤切除费-恶性肿瘤（加收）</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</si>
  <si>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</si>
  <si>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</si>
  <si>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</si>
  <si>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</si>
  <si>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</si>
  <si>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t>下咽部病变切除费-儿童（加收）</t>
  </si>
  <si>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</si>
  <si>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</si>
  <si>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</si>
  <si>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</si>
  <si>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</si>
  <si>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t>下咽部分切除费-儿童（加收）</t>
  </si>
  <si>
    <t>013306010410000</t>
  </si>
  <si>
    <t>下咽全切除费</t>
  </si>
  <si>
    <t>通过手术切除全部下咽（梨状窝、下咽后壁、环后区）。</t>
  </si>
  <si>
    <t>013306010410001</t>
  </si>
  <si>
    <t>下咽全切除费-儿童（加收）</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</si>
  <si>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</si>
  <si>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</si>
  <si>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</si>
  <si>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</si>
  <si>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</si>
  <si>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t>咽功能重建费-儿童（加收）</t>
  </si>
  <si>
    <t>013306010430000</t>
  </si>
  <si>
    <t>悬雍垂缩短费</t>
  </si>
  <si>
    <t>通过手术缩短悬雍垂。</t>
  </si>
  <si>
    <t>所定价格涵盖手术计划、术区准备、消毒、切除、缝合、止血、处理用物等步骤所需的人力资源和基本物质资源消耗。</t>
  </si>
  <si>
    <t>013306010430001</t>
  </si>
  <si>
    <t>悬雍垂缩短费-儿童（加收）</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</si>
  <si>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</si>
  <si>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</si>
  <si>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</si>
  <si>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</si>
  <si>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</si>
  <si>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t>腭咽成形费-儿童（加收）</t>
  </si>
  <si>
    <t>013306010450000</t>
  </si>
  <si>
    <t>腭帆缩短费</t>
  </si>
  <si>
    <t>通过手术缩短腭帆长度。</t>
  </si>
  <si>
    <t>所定价格涵盖手术计划、术区准备、消毒、切开、分离、成形、缝合、止血、处理用物等步骤所需的人力资源和基本物质资源消耗。</t>
  </si>
  <si>
    <t>013306010450001</t>
  </si>
  <si>
    <t>腭帆缩短费-儿童（加收）</t>
  </si>
  <si>
    <t>013306010460000</t>
  </si>
  <si>
    <t>腭扁桃体切除费</t>
  </si>
  <si>
    <t>通过手术切除腭扁桃体。</t>
  </si>
  <si>
    <t>013306010460001</t>
  </si>
  <si>
    <t>腭扁桃体切除费-儿童（加收）</t>
  </si>
  <si>
    <t>013306010470000</t>
  </si>
  <si>
    <t>腺样体切除费</t>
  </si>
  <si>
    <t>通过手术切除腺样体。</t>
  </si>
  <si>
    <t>013306010470001</t>
  </si>
  <si>
    <t>腺样体切除费-儿童（加收）</t>
  </si>
  <si>
    <t>013306010480000</t>
  </si>
  <si>
    <t>舌扁桃体切除费</t>
  </si>
  <si>
    <t>通过手术切除舌扁桃体。</t>
  </si>
  <si>
    <t>013306010480001</t>
  </si>
  <si>
    <t>舌扁桃体切除费-儿童（加收）</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</si>
  <si>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</si>
  <si>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</si>
  <si>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</si>
  <si>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</si>
  <si>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</si>
  <si>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t>会厌病变切除费-儿童（加收）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</si>
  <si>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</si>
  <si>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</si>
  <si>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</si>
  <si>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</si>
  <si>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</si>
  <si>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</si>
  <si>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013306010510000</t>
  </si>
  <si>
    <t>喉部分切除费</t>
  </si>
  <si>
    <t>通过手术切除喉部部分组织。</t>
  </si>
  <si>
    <t>013306010510001</t>
  </si>
  <si>
    <t>喉部分切除费-儿童（加收）</t>
  </si>
  <si>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</si>
  <si>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</si>
  <si>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</si>
  <si>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</si>
  <si>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</si>
  <si>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t>喉全切除费-儿童（加收）</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</si>
  <si>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</si>
  <si>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</si>
  <si>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</si>
  <si>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</si>
  <si>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</si>
  <si>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t>喉功能重建费（常规）-儿童（加收）</t>
  </si>
  <si>
    <t>013306010540000</t>
  </si>
  <si>
    <t>喉功能重建费（复杂）</t>
  </si>
  <si>
    <t>通过手术重建复杂情况喉功能。</t>
  </si>
  <si>
    <t>本项目中的“复杂”指：声带外移、声带内移、声带填充、甲状软骨成形、杓状软骨切除、环杓关节拨动。</t>
  </si>
  <si>
    <t>013306010540001</t>
  </si>
  <si>
    <t>喉功能重建费（复杂）-儿童（加收）</t>
  </si>
  <si>
    <t>013306010550000</t>
  </si>
  <si>
    <t>淋巴结清扫费（颈部）</t>
  </si>
  <si>
    <t>通过手术清扫颈部淋巴结。</t>
  </si>
  <si>
    <t>本项目中的“次”指：小于等于3区，每增加1区加收33%，最多收费3310.2元。如涉及邻近其他部位淋巴结清扫，视同增加1区。</t>
  </si>
  <si>
    <t>本项目中的“次”指：小于等于3区，每增加1区加收33%，最多收费：
三甲：3310.2
三乙：3144.7
二甲：2979.2
二乙：2813.7
一级：2648.2</t>
  </si>
  <si>
    <t>013306010550001</t>
  </si>
  <si>
    <t>淋巴结清扫费（颈部）-儿童（加收）</t>
  </si>
  <si>
    <t>013306010560000</t>
  </si>
  <si>
    <t>喉狭窄扩张费</t>
  </si>
  <si>
    <t>通过手术扩张狭窄的喉腔。</t>
  </si>
  <si>
    <t>所定价格涵盖手术计划、术区准备、消毒、切开、切除、扩张、包扎止血、处理用物等步骤所需的人力资源和基本物质资源消耗。</t>
  </si>
  <si>
    <t>013306010560001</t>
  </si>
  <si>
    <t>喉狭窄扩张费-儿童（加收）</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</si>
  <si>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</si>
  <si>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</si>
  <si>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</si>
  <si>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</si>
  <si>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013306010570001</t>
  </si>
  <si>
    <t>喉气道支撑物置入费-儿童（加收）</t>
  </si>
  <si>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</si>
  <si>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</si>
  <si>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</si>
  <si>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</si>
  <si>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</si>
  <si>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t>喉气道支撑物取出费-儿童（加收）</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</si>
  <si>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</si>
  <si>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</si>
  <si>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</si>
  <si>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</si>
  <si>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013306010590001</t>
  </si>
  <si>
    <t>梨状窝瘘内瘘口封闭费-儿童（加收）</t>
  </si>
  <si>
    <t>013306010600000</t>
  </si>
  <si>
    <t>颈部气管瘘闭合费</t>
  </si>
  <si>
    <t>通过手术关闭颈部气管瘘口。</t>
  </si>
  <si>
    <t>所定价格涵盖手术计划、术区准备、消毒、切开、修复、缝合、处理用物等步骤所需的人力资源和基本物质资源消耗。</t>
  </si>
  <si>
    <t>013306010600001</t>
  </si>
  <si>
    <t>颈部气管瘘闭合费-儿童（加收）</t>
  </si>
  <si>
    <t>013306010610000</t>
  </si>
  <si>
    <t>咽瘘修复费</t>
  </si>
  <si>
    <t>通过手术修复咽瘘。</t>
  </si>
  <si>
    <t>所定价格涵盖手术计划、术区准备、消毒、修复、缝合、止血、处理用物等步骤所需的人力资源和基本物质资源消耗。</t>
  </si>
  <si>
    <t>013306010610001</t>
  </si>
  <si>
    <t>咽瘘修复费-儿童（加收）</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</si>
  <si>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</si>
  <si>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</si>
  <si>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</si>
  <si>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</si>
  <si>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</si>
  <si>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013306010620001</t>
  </si>
  <si>
    <t>咽喉部血/脓肿切开引流费-儿童（加收）</t>
  </si>
  <si>
    <t>013306010620011</t>
  </si>
  <si>
    <t>咽喉部血/脓肿切开引流费-2个及以上区域（加收）</t>
  </si>
  <si>
    <t>013306010630000</t>
  </si>
  <si>
    <t>环甲膜切开费</t>
  </si>
  <si>
    <t>通过手术切开环甲膜。</t>
  </si>
  <si>
    <t>所定价格涵盖手术计划、术区准备、消毒、切开、分离、置管、固定、处理用物等步骤所需的人力资源和基本物质资源消耗。</t>
  </si>
  <si>
    <t>013306010630001</t>
  </si>
  <si>
    <t>环甲膜切开费-儿童（加收）</t>
  </si>
  <si>
    <t>013306010640000</t>
  </si>
  <si>
    <t>气管切开费</t>
  </si>
  <si>
    <t>通过手术切开气管。</t>
  </si>
  <si>
    <t>所定价格涵盖手术计划、术区准备、消毒、切开、置管、缝合、处理用物等步骤所需的人力资源和基本物质资源消耗。</t>
  </si>
  <si>
    <t>013306010640001</t>
  </si>
  <si>
    <t>气管切开费-儿童（加收）</t>
  </si>
  <si>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</si>
  <si>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</si>
  <si>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</si>
  <si>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</si>
  <si>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</si>
  <si>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t>发音装置安装费-儿童（加收）</t>
  </si>
  <si>
    <t>013306010660000</t>
  </si>
  <si>
    <t>发音装置取出/更换费</t>
  </si>
  <si>
    <t>通过手术取出/更换发音装置。</t>
  </si>
  <si>
    <t>所定价格涵盖手术计划、术区准备、消毒、探查、发音装置取出/更换、处理用物等步骤所需的人力资源和基本物质资源消耗。</t>
  </si>
  <si>
    <t>取出与更换不可同时收费。</t>
  </si>
  <si>
    <t>013306010660001</t>
  </si>
  <si>
    <t>发音装置取出/更换费-儿童（加收）</t>
  </si>
  <si>
    <t>口腔类医疗服务项目价格表</t>
  </si>
  <si>
    <r>
      <rPr>
        <sz val="11"/>
        <rFont val="宋体"/>
        <charset val="134"/>
      </rPr>
      <t>使用说明：</t>
    </r>
    <r>
      <rPr>
        <sz val="11"/>
        <rFont val="Times New Roman"/>
        <charset val="134"/>
      </rPr>
      <t xml:space="preserve">
1.</t>
    </r>
    <r>
      <rPr>
        <sz val="11"/>
        <rFont val="宋体"/>
        <charset val="134"/>
      </rPr>
      <t>本价格项目表以口腔治疗为重点，按照口腔治疗方式设立医疗服务价格项目。医疗服务的政府指导价为最高限价，下浮不限；同时，医疗机构、医务人员实施治疗过程中有关创新改良，采取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1"/>
        <rFont val="Times New Roman"/>
        <charset val="134"/>
      </rPr>
      <t>(</t>
    </r>
    <r>
      <rPr>
        <sz val="11"/>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医疗机构自行制作设计的包括但不限于如矫治器、保持器、运动护齿等个性化产品，采取</t>
    </r>
    <r>
      <rPr>
        <sz val="11"/>
        <rFont val="Times New Roman"/>
        <charset val="134"/>
      </rPr>
      <t>“</t>
    </r>
    <r>
      <rPr>
        <sz val="11"/>
        <rFont val="宋体"/>
        <charset val="134"/>
      </rPr>
      <t>产品化</t>
    </r>
    <r>
      <rPr>
        <sz val="11"/>
        <rFont val="Times New Roman"/>
        <charset val="134"/>
      </rPr>
      <t>”</t>
    </r>
    <r>
      <rPr>
        <sz val="11"/>
        <rFont val="宋体"/>
        <charset val="134"/>
      </rPr>
      <t>的价格形成机制，由医疗机构以物料成本、加工服务等为基础，按照适当的成本回收率自主确定价格并销售，不再按制作步骤拆分设立医疗服务价格项目。</t>
    </r>
    <r>
      <rPr>
        <sz val="11"/>
        <rFont val="Times New Roman"/>
        <charset val="134"/>
      </rPr>
      <t xml:space="preserve">
8.</t>
    </r>
    <r>
      <rPr>
        <sz val="11"/>
        <rFont val="宋体"/>
        <charset val="134"/>
      </rPr>
      <t>口腔种植类立项指南中</t>
    </r>
    <r>
      <rPr>
        <sz val="11"/>
        <rFont val="Times New Roman"/>
        <charset val="134"/>
      </rPr>
      <t>“</t>
    </r>
    <r>
      <rPr>
        <sz val="11"/>
        <rFont val="宋体"/>
        <charset val="134"/>
      </rPr>
      <t>口腔内植骨费</t>
    </r>
    <r>
      <rPr>
        <sz val="11"/>
        <rFont val="Times New Roman"/>
        <charset val="134"/>
      </rPr>
      <t>”</t>
    </r>
    <r>
      <rPr>
        <sz val="11"/>
        <rFont val="宋体"/>
        <charset val="134"/>
      </rPr>
      <t>项目，扩大其服务产出适用范围，不仅局限种植牙所用，口腔学科中</t>
    </r>
    <r>
      <rPr>
        <sz val="11"/>
        <rFont val="Times New Roman"/>
        <charset val="134"/>
      </rPr>
      <t>“</t>
    </r>
    <r>
      <rPr>
        <sz val="11"/>
        <rFont val="宋体"/>
        <charset val="134"/>
      </rPr>
      <t>牙槽骨增量手术费</t>
    </r>
    <r>
      <rPr>
        <sz val="11"/>
        <rFont val="Times New Roman"/>
        <charset val="134"/>
      </rPr>
      <t>”</t>
    </r>
    <r>
      <rPr>
        <sz val="11"/>
        <rFont val="宋体"/>
        <charset val="134"/>
      </rPr>
      <t>和</t>
    </r>
    <r>
      <rPr>
        <sz val="11"/>
        <rFont val="Times New Roman"/>
        <charset val="134"/>
      </rPr>
      <t>“</t>
    </r>
    <r>
      <rPr>
        <sz val="11"/>
        <rFont val="宋体"/>
        <charset val="134"/>
      </rPr>
      <t>牙周植骨费</t>
    </r>
    <r>
      <rPr>
        <sz val="11"/>
        <rFont val="Times New Roman"/>
        <charset val="134"/>
      </rPr>
      <t>”</t>
    </r>
    <r>
      <rPr>
        <sz val="11"/>
        <rFont val="宋体"/>
        <charset val="134"/>
      </rPr>
      <t>可按照此项目执行计费。</t>
    </r>
    <r>
      <rPr>
        <sz val="11"/>
        <rFont val="Times New Roman"/>
        <charset val="134"/>
      </rPr>
      <t xml:space="preserve">
9.</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等内涵未尽的表述，除立项指南中已明确的情形外，医院实践中按照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情形计费的，应以卫生行政主管部门最新版卫生技术规范、临床指南或专家共识中的明确定性为前提。满足复杂情况中的任意一种即算复杂，不同复杂情况不累计叠加收费。</t>
    </r>
    <r>
      <rPr>
        <sz val="11"/>
        <rFont val="Times New Roman"/>
        <charset val="134"/>
      </rPr>
      <t xml:space="preserve">
10.</t>
    </r>
    <r>
      <rPr>
        <sz val="11"/>
        <rFont val="宋体"/>
        <charset val="134"/>
      </rPr>
      <t>在本医疗机构开展错合矫治治疗时，方案设计属诊查治疗应尽事项，不得同时收取设计费。</t>
    </r>
    <r>
      <rPr>
        <sz val="11"/>
        <rFont val="Times New Roman"/>
        <charset val="134"/>
      </rPr>
      <t xml:space="preserve">
11.</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</si>
  <si>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</si>
  <si>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</si>
  <si>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</si>
  <si>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</si>
  <si>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“疗程”指从错合矫治治疗开始到结束。</t>
  </si>
  <si>
    <t>013105020020000</t>
  </si>
  <si>
    <t>乳牙期错合矫治费（复杂）</t>
  </si>
  <si>
    <t>通过矫治器安装调整进行疑难复杂情况的乳牙错合畸形的早期矫治。</t>
  </si>
  <si>
    <t>1.复杂指：骨性Ⅲ类、上颌或上牙弓狭窄、伴颅颌面先天畸形、后牙反合或锁合的情况。
2.“疗程”指从错合矫治治疗开始到结束。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</si>
  <si>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</si>
  <si>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</si>
  <si>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</si>
  <si>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</si>
  <si>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</si>
  <si>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</si>
  <si>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1.复杂指：开合、后牙反合、III度深覆合、后牙锁合、上颌前突（ANB≥7度）或下颌前突（ANB≤0度）、伴颅颌面畸形、伴颞下颌关节病、阻生牙的情况。
2.“疗程”指从错合矫治治疗开始到结束。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</si>
  <si>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</si>
  <si>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</si>
  <si>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</si>
  <si>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</si>
  <si>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</si>
  <si>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</si>
  <si>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1.复杂指：开合、后牙反合、III度深覆合、后牙锁合、严重上颌前突（ANB≥7度）、伴颅颌面畸形、伴颞下颌关节病、阻生牙的情况。
2.“疗程”指从错合矫治治疗开始到结束。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</si>
  <si>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</si>
  <si>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</si>
  <si>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</si>
  <si>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</si>
  <si>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</si>
  <si>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</si>
  <si>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1.复杂指：开合、III度深覆合、后牙反合、后牙锁合、下颌前突（ANB≤0度）、伴颅颌面畸形、伴颞下颌关节病、阻生牙的情况。
2.“疗程”指从错合矫治治疗开始到结束。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</si>
  <si>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</si>
  <si>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</si>
  <si>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</si>
  <si>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2.“疗程”指从错合矫治治疗开始到结束。</t>
  </si>
  <si>
    <t>013105020100000</t>
  </si>
  <si>
    <t>恒牙期Ⅰ类错合矫治费（复杂）</t>
  </si>
  <si>
    <t>通过矫治器安装调整进行疑难复杂情况的恒牙期Ⅰ类错合畸形的矫治。</t>
  </si>
  <si>
    <t>1.复杂指：18岁以上（不含18岁）、开合、III度深覆合、拔磨牙后关闭间隙、磨牙或牙弓远中移动、阻生牙、伴颅颌面畸形、伴颞下颌关节病、正畸-正颌手术联合治疗、舌侧矫治的情况。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</si>
  <si>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</si>
  <si>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</si>
  <si>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</si>
  <si>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</si>
  <si>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</si>
  <si>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</si>
  <si>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</si>
  <si>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</si>
  <si>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</si>
  <si>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</si>
  <si>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</si>
  <si>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</si>
  <si>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</si>
  <si>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t>
  </si>
  <si>
    <t>013105020150000</t>
  </si>
  <si>
    <t>恒牙期Ⅰ类错合矫形功能治疗费</t>
  </si>
  <si>
    <t>通过针对性矫治器的安装进行恒牙期I类错合畸形的矫形和功能治疗。</t>
  </si>
  <si>
    <t>“疗程”指从错合矫形治疗开始到结束。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</si>
  <si>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</si>
  <si>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</si>
  <si>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</si>
  <si>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</si>
  <si>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</si>
  <si>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</si>
  <si>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</si>
  <si>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</si>
  <si>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</si>
  <si>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</si>
  <si>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</si>
  <si>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</si>
  <si>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</si>
  <si>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</si>
  <si>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</si>
  <si>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</si>
  <si>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</si>
  <si>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</si>
  <si>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
2.累计收费价格超过全口价格，按照全口价格计价收费。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</si>
  <si>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</si>
  <si>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</si>
  <si>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</si>
  <si>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</si>
  <si>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间隙保持器按该项目收费。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</si>
  <si>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</si>
  <si>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</si>
  <si>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</si>
  <si>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</si>
  <si>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</si>
  <si>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</si>
  <si>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</si>
  <si>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</si>
  <si>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1.完成1个疗程计价收费1次；在本医疗机构中开展的矫治不得同时收取设计费。
2.不含放射检查费用。</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</si>
  <si>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</si>
  <si>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</si>
  <si>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</si>
  <si>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</si>
  <si>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</si>
  <si>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</si>
  <si>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t>正畸支抗钉植入费-儿童（加收）</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</si>
  <si>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</si>
  <si>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</si>
  <si>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</si>
  <si>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</si>
  <si>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</si>
  <si>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</si>
  <si>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</si>
  <si>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</si>
  <si>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</si>
  <si>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</si>
  <si>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</si>
  <si>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</si>
  <si>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</si>
  <si>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</si>
  <si>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</si>
  <si>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</si>
  <si>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</si>
  <si>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</si>
  <si>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</si>
  <si>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</si>
  <si>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</si>
  <si>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</si>
  <si>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</si>
  <si>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</si>
  <si>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</si>
  <si>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</si>
  <si>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</si>
  <si>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</si>
  <si>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</si>
  <si>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</si>
  <si>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</si>
  <si>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</si>
  <si>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</si>
  <si>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</si>
  <si>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</si>
  <si>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根管异常指：中重度弯曲根管、C型根管、根管间交通枝等特殊根管。</t>
  </si>
  <si>
    <t>013105010050001</t>
  </si>
  <si>
    <t>根管预备费-儿童（加收）</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</si>
  <si>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</si>
  <si>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</si>
  <si>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</si>
  <si>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</si>
  <si>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</si>
  <si>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</si>
  <si>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</si>
  <si>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</si>
  <si>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</si>
  <si>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</si>
  <si>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</si>
  <si>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</si>
  <si>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</si>
  <si>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</si>
  <si>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</si>
  <si>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</si>
  <si>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</si>
  <si>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</si>
  <si>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</si>
  <si>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</si>
  <si>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</si>
  <si>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</si>
  <si>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</si>
  <si>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</si>
  <si>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</si>
  <si>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</si>
  <si>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</si>
  <si>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</si>
  <si>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</si>
  <si>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</si>
  <si>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</si>
  <si>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</si>
  <si>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</si>
  <si>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</si>
  <si>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</si>
  <si>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</si>
  <si>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</si>
  <si>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</si>
  <si>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</si>
  <si>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</si>
  <si>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</si>
  <si>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</si>
  <si>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</si>
  <si>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</si>
  <si>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</si>
  <si>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</si>
  <si>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</si>
  <si>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</si>
  <si>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</si>
  <si>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</si>
  <si>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</si>
  <si>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</si>
  <si>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</si>
  <si>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</si>
  <si>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</si>
  <si>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</si>
  <si>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</si>
  <si>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</si>
  <si>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</si>
  <si>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</si>
  <si>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</si>
  <si>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</si>
  <si>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</si>
  <si>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</si>
  <si>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</si>
  <si>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</si>
  <si>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</si>
  <si>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牙体大面积缺损指：累及2个及以上牙面的情况。</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</si>
  <si>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</si>
  <si>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</si>
  <si>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</si>
  <si>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</si>
  <si>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</si>
  <si>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</si>
  <si>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</si>
  <si>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</si>
  <si>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</si>
  <si>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</si>
  <si>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</si>
  <si>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</si>
  <si>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市场调节价</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</si>
  <si>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</si>
  <si>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</si>
  <si>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</si>
  <si>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</si>
  <si>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</si>
  <si>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</si>
  <si>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</si>
  <si>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</si>
  <si>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</si>
  <si>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</si>
  <si>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</si>
  <si>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</si>
  <si>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</si>
  <si>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</si>
  <si>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</si>
  <si>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</si>
  <si>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</si>
  <si>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</si>
  <si>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</si>
  <si>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</si>
  <si>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</si>
  <si>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</si>
  <si>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</si>
  <si>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</si>
  <si>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</si>
  <si>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</si>
  <si>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</si>
  <si>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</si>
  <si>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</si>
  <si>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</si>
  <si>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</si>
  <si>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</si>
  <si>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</si>
  <si>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</si>
  <si>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</si>
  <si>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1.乳牙拔除按10%收费。
2.复杂牙拔除指：正常位牙齿因解剖变异、死髓或牙体治疗后其脆性增加、局部慢性炎症刺激使牙槽骨发生致密性改变、牙骨间骨性结合的情况。</t>
  </si>
  <si>
    <t>013306020050001</t>
  </si>
  <si>
    <t>牙拔除费-儿童（加收）</t>
  </si>
  <si>
    <t>013306020050011</t>
  </si>
  <si>
    <t>牙拔除费-复杂牙拔除（加收）</t>
  </si>
  <si>
    <t>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</si>
  <si>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</si>
  <si>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</si>
  <si>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</si>
  <si>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</si>
  <si>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复杂阻生牙拔除指：被牙龈覆盖的各类阻生牙、完全埋藏颌骨内的各类阻生牙及多生牙的情况。</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</si>
  <si>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</si>
  <si>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</si>
  <si>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</si>
  <si>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</si>
  <si>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</si>
  <si>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</si>
  <si>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</si>
  <si>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</si>
  <si>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</si>
  <si>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</si>
  <si>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</si>
  <si>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</si>
  <si>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</si>
  <si>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</si>
  <si>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</si>
  <si>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</si>
  <si>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</si>
  <si>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</si>
  <si>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</si>
  <si>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</si>
  <si>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</si>
  <si>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</si>
  <si>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</si>
  <si>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</si>
  <si>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</si>
  <si>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</si>
  <si>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</si>
  <si>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</si>
  <si>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</si>
  <si>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</si>
  <si>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</si>
  <si>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</si>
  <si>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</si>
  <si>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</si>
  <si>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</si>
  <si>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</si>
  <si>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</si>
  <si>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</si>
  <si>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</si>
  <si>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</si>
  <si>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</si>
  <si>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</si>
  <si>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</si>
  <si>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</si>
  <si>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</si>
  <si>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</si>
  <si>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</si>
  <si>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</si>
  <si>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</si>
  <si>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</si>
  <si>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</si>
  <si>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</si>
  <si>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</si>
  <si>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</si>
  <si>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</si>
  <si>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</si>
  <si>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</si>
  <si>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</si>
  <si>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</si>
  <si>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</si>
  <si>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</si>
  <si>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</si>
  <si>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</si>
  <si>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</si>
  <si>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</si>
  <si>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</si>
  <si>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</si>
  <si>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</si>
  <si>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</si>
  <si>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</si>
  <si>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</si>
  <si>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</si>
  <si>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</si>
  <si>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</si>
  <si>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</si>
  <si>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</si>
  <si>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</si>
  <si>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</si>
  <si>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</si>
  <si>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</si>
  <si>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</si>
  <si>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</si>
  <si>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</si>
  <si>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“次”以3枚牵引钉为基础收费，每增加1枚加收30%，以10枚牵引钉费用封顶。</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</si>
  <si>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</si>
  <si>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</si>
  <si>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</si>
  <si>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</si>
  <si>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</si>
  <si>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</si>
  <si>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</si>
  <si>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</si>
  <si>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</si>
  <si>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</si>
  <si>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</si>
  <si>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</si>
  <si>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复杂骨突指：一侧上颌结节、下颌舌侧隆突修整、腭部隆突的情况。</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</si>
  <si>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</si>
  <si>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</si>
  <si>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</si>
  <si>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</si>
  <si>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</si>
  <si>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</si>
  <si>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</si>
  <si>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</si>
  <si>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</si>
  <si>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</si>
  <si>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</si>
  <si>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</si>
  <si>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</si>
  <si>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</si>
  <si>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</si>
  <si>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</si>
  <si>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</si>
  <si>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</si>
  <si>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</si>
  <si>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</si>
  <si>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</si>
  <si>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</si>
  <si>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</si>
  <si>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</si>
  <si>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</si>
  <si>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</si>
  <si>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</si>
  <si>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 xml:space="preserve"> 次</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</si>
  <si>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</si>
  <si>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</si>
  <si>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</si>
  <si>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</si>
  <si>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</si>
  <si>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</si>
  <si>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</si>
  <si>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</si>
  <si>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</si>
  <si>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</si>
  <si>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</si>
  <si>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</si>
  <si>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</si>
  <si>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</si>
  <si>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</si>
  <si>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</si>
  <si>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</si>
  <si>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</si>
  <si>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</si>
  <si>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</si>
  <si>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</si>
  <si>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</si>
  <si>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</si>
  <si>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</si>
  <si>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</si>
  <si>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</si>
  <si>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</si>
  <si>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</si>
  <si>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</si>
  <si>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</si>
  <si>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</si>
  <si>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</si>
  <si>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</si>
  <si>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</si>
  <si>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</si>
  <si>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</si>
  <si>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</si>
  <si>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</si>
  <si>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</si>
  <si>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</si>
  <si>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</si>
  <si>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</si>
  <si>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</si>
  <si>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</si>
  <si>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</si>
  <si>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</si>
  <si>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</si>
  <si>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</si>
  <si>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</si>
  <si>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</si>
  <si>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</si>
  <si>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</si>
  <si>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</si>
  <si>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</si>
  <si>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</si>
  <si>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</si>
  <si>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</si>
  <si>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</si>
  <si>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</si>
  <si>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</si>
  <si>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</si>
  <si>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</si>
  <si>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</si>
  <si>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复杂全口义齿修复指：牙槽骨重度吸收（II-IV级）、伴颞下颌关节病、覆盖义齿的情况。</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</si>
  <si>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</si>
  <si>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</si>
  <si>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</si>
  <si>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</si>
  <si>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</si>
  <si>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</si>
  <si>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</si>
  <si>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</si>
  <si>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</si>
  <si>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</si>
  <si>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</si>
  <si>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</si>
  <si>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</si>
  <si>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</si>
  <si>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</si>
  <si>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</si>
  <si>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</si>
  <si>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</si>
  <si>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</si>
  <si>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</si>
  <si>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</si>
  <si>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</si>
  <si>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</si>
  <si>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</si>
  <si>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</si>
  <si>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</si>
  <si>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</si>
  <si>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</si>
  <si>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</si>
  <si>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</si>
  <si>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</si>
  <si>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</si>
  <si>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</si>
  <si>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</si>
  <si>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</si>
  <si>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</si>
  <si>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</si>
  <si>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</si>
  <si>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</si>
  <si>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</si>
  <si>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</si>
  <si>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</si>
  <si>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</si>
  <si>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</si>
  <si>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</si>
  <si>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</si>
  <si>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</si>
  <si>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</si>
  <si>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</si>
  <si>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</si>
  <si>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</si>
  <si>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</si>
  <si>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</si>
  <si>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</si>
  <si>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</si>
  <si>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</si>
  <si>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</si>
  <si>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</si>
  <si>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</si>
  <si>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</si>
  <si>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</si>
  <si>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</si>
  <si>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</si>
  <si>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</si>
  <si>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</si>
  <si>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</si>
  <si>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</si>
  <si>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</si>
  <si>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</si>
  <si>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</si>
  <si>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</si>
  <si>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</si>
  <si>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</si>
  <si>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</si>
  <si>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</si>
  <si>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</si>
  <si>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</si>
  <si>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</si>
  <si>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</si>
  <si>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</si>
  <si>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</si>
  <si>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</si>
  <si>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</si>
  <si>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</si>
  <si>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</si>
  <si>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</si>
  <si>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</si>
  <si>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</si>
  <si>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013105010290001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</si>
  <si>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</si>
  <si>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</si>
  <si>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</si>
  <si>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</si>
  <si>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</si>
  <si>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</si>
  <si>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</si>
  <si>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</si>
  <si>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</si>
  <si>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</si>
  <si>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</si>
  <si>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</si>
  <si>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</si>
  <si>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</si>
  <si>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</si>
  <si>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</si>
  <si>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</si>
  <si>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</si>
  <si>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</si>
  <si>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</si>
  <si>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</si>
  <si>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复杂牙周翻瓣指：根向或冠向复位切口、远中楔形切除、根分叉病变的情况。</t>
  </si>
  <si>
    <t>013306020280001</t>
  </si>
  <si>
    <t>牙周翻瓣费-儿童（加收）</t>
  </si>
  <si>
    <t>013306020280011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</si>
  <si>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</si>
  <si>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</si>
  <si>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</si>
  <si>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</si>
  <si>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</si>
  <si>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</si>
  <si>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</si>
  <si>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</si>
  <si>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</si>
  <si>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</si>
  <si>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</si>
  <si>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</si>
  <si>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</si>
  <si>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</si>
  <si>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</si>
  <si>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</si>
  <si>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</si>
  <si>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</si>
  <si>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</si>
  <si>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</si>
  <si>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</si>
  <si>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</si>
  <si>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</si>
  <si>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</si>
  <si>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</si>
  <si>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</si>
  <si>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</si>
  <si>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</si>
  <si>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</si>
  <si>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</si>
  <si>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</si>
  <si>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</si>
  <si>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</si>
  <si>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</si>
  <si>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</si>
  <si>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</si>
  <si>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</si>
  <si>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</si>
  <si>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</si>
  <si>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</si>
  <si>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</si>
  <si>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</si>
  <si>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</si>
  <si>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</si>
  <si>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</si>
  <si>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</si>
  <si>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</si>
  <si>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</si>
  <si>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</si>
  <si>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</si>
  <si>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</si>
  <si>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</si>
  <si>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</si>
  <si>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</si>
  <si>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</si>
  <si>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</si>
  <si>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</si>
  <si>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</si>
  <si>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</si>
  <si>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</si>
  <si>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</si>
  <si>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</si>
  <si>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2.“腺体·单侧”指口腔内每侧每腺体。单侧多个腺体或双侧单个腺体可叠加收费。
3.使用内镜加收30%。</t>
  </si>
  <si>
    <t>013306020340000</t>
  </si>
  <si>
    <t>唾液腺导管取石费</t>
  </si>
  <si>
    <t>通过各种方式将唾液腺导管结石取出。</t>
  </si>
  <si>
    <t>所定价格涵盖手术计划、术区准备、消毒、探查、切开、取出、处理用物等步骤所需的人力资源和基本物质资源消耗。</t>
  </si>
  <si>
    <t>1.“腺体·单侧”指口腔内每侧每腺体。单侧多个腺体或双侧单个腺体可叠加收费。
2.使用内镜加收30%。</t>
  </si>
  <si>
    <t>013306020340001</t>
  </si>
  <si>
    <t>唾液腺导管取石费-儿童（加收）</t>
  </si>
  <si>
    <t>腺体•单侧</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</si>
  <si>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</si>
  <si>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</si>
  <si>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</si>
  <si>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</si>
  <si>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</si>
  <si>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</si>
  <si>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</si>
  <si>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</si>
  <si>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</si>
  <si>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</si>
  <si>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呼吸系统类医疗服务项目价格表</t>
  </si>
  <si>
    <r>
      <rPr>
        <sz val="11"/>
        <rFont val="宋体"/>
        <charset val="134"/>
      </rPr>
      <t>使用说明：</t>
    </r>
    <r>
      <rPr>
        <sz val="11"/>
        <rFont val="Times New Roman"/>
        <charset val="134"/>
      </rPr>
      <t xml:space="preserve">
1.</t>
    </r>
    <r>
      <rPr>
        <sz val="11"/>
        <rFont val="宋体"/>
        <charset val="134"/>
      </rPr>
      <t>本价格项目表以呼吸系统为重点，按照呼吸相关主要环节的服务产出设立医疗服务价格项目。医疗服务的政府指导价为最高限价，下浮不限；同时，医疗机构、医务人员实施治疗过程中有关创新改良，采取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本项目中的</t>
    </r>
    <r>
      <rPr>
        <sz val="11"/>
        <rFont val="Times New Roman"/>
        <charset val="134"/>
      </rPr>
      <t>“</t>
    </r>
    <r>
      <rPr>
        <sz val="11"/>
        <rFont val="宋体"/>
        <charset val="134"/>
      </rPr>
      <t>无创</t>
    </r>
    <r>
      <rPr>
        <sz val="11"/>
        <rFont val="Times New Roman"/>
        <charset val="134"/>
      </rPr>
      <t>”</t>
    </r>
    <r>
      <rPr>
        <sz val="11"/>
        <rFont val="宋体"/>
        <charset val="134"/>
      </rPr>
      <t>指：无需切开皮肤或其他组织，经过自然腔道，利用无创方式进行的操作，包括但不限于喉镜、支气管镜、上消化道内镜等各类内镜。不包括取出过程中因异物形状、位置或质地等因素导致的损伤、擦伤等情况。</t>
    </r>
    <r>
      <rPr>
        <sz val="11"/>
        <rFont val="Times New Roman"/>
        <charset val="134"/>
      </rPr>
      <t xml:space="preserve">
7.</t>
    </r>
    <r>
      <rPr>
        <sz val="11"/>
        <rFont val="宋体"/>
        <charset val="134"/>
      </rPr>
      <t>本价格项目表中非手术治疗类项目，如需使用相关内镜可收取内镜检查费用，如行</t>
    </r>
    <r>
      <rPr>
        <sz val="11"/>
        <rFont val="Times New Roman"/>
        <charset val="134"/>
      </rPr>
      <t>“</t>
    </r>
    <r>
      <rPr>
        <sz val="11"/>
        <rFont val="宋体"/>
        <charset val="134"/>
      </rPr>
      <t>气管病变切除</t>
    </r>
    <r>
      <rPr>
        <sz val="11"/>
        <rFont val="Times New Roman"/>
        <charset val="134"/>
      </rPr>
      <t>”</t>
    </r>
    <r>
      <rPr>
        <sz val="11"/>
        <rFont val="宋体"/>
        <charset val="134"/>
      </rPr>
      <t>时使用</t>
    </r>
    <r>
      <rPr>
        <sz val="11"/>
        <rFont val="Times New Roman"/>
        <charset val="134"/>
      </rPr>
      <t>“</t>
    </r>
    <r>
      <rPr>
        <sz val="11"/>
        <rFont val="宋体"/>
        <charset val="134"/>
      </rPr>
      <t>支气管镜</t>
    </r>
    <r>
      <rPr>
        <sz val="11"/>
        <rFont val="Times New Roman"/>
        <charset val="134"/>
      </rPr>
      <t>”</t>
    </r>
    <r>
      <rPr>
        <sz val="11"/>
        <rFont val="宋体"/>
        <charset val="134"/>
      </rPr>
      <t>，可收取</t>
    </r>
    <r>
      <rPr>
        <sz val="11"/>
        <rFont val="Times New Roman"/>
        <charset val="134"/>
      </rPr>
      <t>“</t>
    </r>
    <r>
      <rPr>
        <sz val="11"/>
        <rFont val="宋体"/>
        <charset val="134"/>
      </rPr>
      <t>无创气管病变切除费</t>
    </r>
    <r>
      <rPr>
        <sz val="11"/>
        <rFont val="Times New Roman"/>
        <charset val="134"/>
      </rPr>
      <t>+</t>
    </r>
    <r>
      <rPr>
        <sz val="11"/>
        <rFont val="宋体"/>
        <charset val="134"/>
      </rPr>
      <t>支气管镜检查费</t>
    </r>
    <r>
      <rPr>
        <sz val="11"/>
        <rFont val="Times New Roman"/>
        <charset val="134"/>
      </rPr>
      <t>”</t>
    </r>
    <r>
      <rPr>
        <sz val="11"/>
        <rFont val="宋体"/>
        <charset val="134"/>
      </rPr>
      <t>。</t>
    </r>
    <r>
      <rPr>
        <sz val="11"/>
        <rFont val="Times New Roman"/>
        <charset val="134"/>
      </rPr>
      <t xml:space="preserve">
8.</t>
    </r>
    <r>
      <rPr>
        <sz val="11"/>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9.</t>
    </r>
    <r>
      <rPr>
        <sz val="11"/>
        <rFont val="宋体"/>
        <charset val="134"/>
      </rPr>
      <t>本价格项目表中手术项目若需病理取样，地方定价时应考虑在原项目的价格构成中包含标本的留取和送检。</t>
    </r>
    <r>
      <rPr>
        <sz val="11"/>
        <rFont val="Times New Roman"/>
        <charset val="134"/>
      </rPr>
      <t xml:space="preserve">
10.</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11.</t>
    </r>
    <r>
      <rPr>
        <sz val="11"/>
        <rFont val="宋体"/>
        <charset val="134"/>
      </rPr>
      <t>本价格项目表中其他学科开展相应项目时，可据实收费。</t>
    </r>
    <r>
      <rPr>
        <sz val="11"/>
        <rFont val="Times New Roman"/>
        <charset val="134"/>
      </rPr>
      <t xml:space="preserve">
12.</t>
    </r>
    <r>
      <rPr>
        <sz val="11"/>
        <rFont val="宋体"/>
        <charset val="134"/>
      </rPr>
      <t>本价格项目表中未提及的食管相关手术治疗，在消化系统等项目中列举。</t>
    </r>
    <r>
      <rPr>
        <sz val="11"/>
        <rFont val="Times New Roman"/>
        <charset val="134"/>
      </rPr>
      <t xml:space="preserve">
13.</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</si>
  <si>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</si>
  <si>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</si>
  <si>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</si>
  <si>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</si>
  <si>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</si>
  <si>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</si>
  <si>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</si>
  <si>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支气管舒张试验按一次肺通气功能检查费收取。</t>
  </si>
  <si>
    <t>012407000020001</t>
  </si>
  <si>
    <t>肺通气功能检查费-儿童（加收）</t>
  </si>
  <si>
    <t>012407000020011</t>
  </si>
  <si>
    <t>肺通气功能检查费-简易肺功能检查（减收）</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</si>
  <si>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</si>
  <si>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</si>
  <si>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</si>
  <si>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</si>
  <si>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</si>
  <si>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</si>
  <si>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</si>
  <si>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</si>
  <si>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</si>
  <si>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</si>
  <si>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</si>
  <si>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</si>
  <si>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</si>
  <si>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</si>
  <si>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</si>
  <si>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</si>
  <si>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</si>
  <si>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</si>
  <si>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</si>
  <si>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</si>
  <si>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</si>
  <si>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</si>
  <si>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</si>
  <si>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</si>
  <si>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</si>
  <si>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</si>
  <si>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</si>
  <si>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</si>
  <si>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</si>
  <si>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</si>
  <si>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</si>
  <si>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</si>
  <si>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</si>
  <si>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</si>
  <si>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</si>
  <si>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</si>
  <si>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</si>
  <si>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</si>
  <si>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</si>
  <si>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</si>
  <si>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</si>
  <si>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</si>
  <si>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</si>
  <si>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</si>
  <si>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</si>
  <si>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</si>
  <si>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</si>
  <si>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</si>
  <si>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</si>
  <si>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</si>
  <si>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</si>
  <si>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</si>
  <si>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</si>
  <si>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</si>
  <si>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</si>
  <si>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</si>
  <si>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</si>
  <si>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</si>
  <si>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</si>
  <si>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</si>
  <si>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</si>
  <si>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</si>
  <si>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</si>
  <si>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</si>
  <si>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</si>
  <si>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</si>
  <si>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</si>
  <si>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</si>
  <si>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</si>
  <si>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</si>
  <si>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</si>
  <si>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</si>
  <si>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</si>
  <si>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</si>
  <si>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</si>
  <si>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</si>
  <si>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</si>
  <si>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</si>
  <si>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</si>
  <si>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</si>
  <si>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</si>
  <si>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</si>
  <si>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</si>
  <si>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</si>
  <si>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</si>
  <si>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</si>
  <si>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</si>
  <si>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</si>
  <si>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</si>
  <si>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</si>
  <si>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</si>
  <si>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</si>
  <si>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</si>
  <si>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</si>
  <si>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</si>
  <si>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</si>
  <si>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</si>
  <si>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</si>
  <si>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</si>
  <si>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</si>
  <si>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</si>
  <si>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</si>
  <si>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</si>
  <si>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</si>
  <si>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</si>
  <si>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</si>
  <si>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</si>
  <si>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</si>
  <si>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</si>
  <si>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</si>
  <si>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</si>
  <si>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</si>
  <si>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</si>
  <si>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</si>
  <si>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</si>
  <si>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</si>
  <si>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</si>
  <si>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</si>
  <si>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</si>
  <si>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</si>
  <si>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</si>
  <si>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气管重建术按1.3次收费。</t>
  </si>
  <si>
    <t>013307000070001</t>
  </si>
  <si>
    <t>气管成形费-儿童（加收）</t>
  </si>
  <si>
    <t>013307000080000</t>
  </si>
  <si>
    <t>气管隆突成形费</t>
  </si>
  <si>
    <t>通过手术切除部分气管隆突，并行气管隆突重建。</t>
  </si>
  <si>
    <t>气管隆突重建术按1.3次收费。</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</si>
  <si>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</si>
  <si>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</si>
  <si>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</si>
  <si>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</si>
  <si>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</si>
  <si>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</si>
  <si>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</si>
  <si>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</si>
  <si>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</si>
  <si>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</si>
  <si>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</si>
  <si>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</si>
  <si>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</si>
  <si>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</si>
  <si>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</si>
  <si>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</si>
  <si>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</si>
  <si>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所定价格涵盖手术计划、术区准备、消毒、切开、切除、缝合、处理用物等步骤所需的人力资源和基本物质资源消耗。</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</si>
  <si>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</si>
  <si>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</si>
  <si>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</si>
  <si>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</si>
  <si>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</si>
  <si>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</si>
  <si>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</si>
  <si>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</si>
  <si>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</si>
  <si>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</si>
  <si>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</si>
  <si>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</si>
  <si>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</si>
  <si>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</si>
  <si>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</si>
  <si>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</si>
  <si>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</si>
  <si>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1.本项目中的“胸腔”指：膈肌、胸膜。
2.不与“膈肌修补费”同时收取。</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</si>
  <si>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</si>
  <si>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</si>
  <si>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</si>
  <si>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</si>
  <si>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</si>
  <si>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</si>
  <si>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</si>
  <si>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</si>
  <si>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</si>
  <si>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</si>
  <si>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</si>
  <si>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</si>
  <si>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</si>
  <si>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</si>
  <si>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</si>
  <si>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</si>
  <si>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</si>
  <si>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</si>
  <si>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</si>
  <si>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</si>
  <si>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</si>
  <si>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</si>
  <si>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</si>
  <si>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</si>
  <si>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</si>
  <si>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</si>
  <si>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</si>
  <si>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</si>
  <si>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</si>
  <si>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</si>
  <si>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</si>
  <si>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</si>
  <si>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</si>
  <si>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</si>
  <si>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</si>
  <si>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</si>
  <si>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</si>
  <si>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</si>
  <si>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</si>
  <si>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</si>
  <si>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</si>
  <si>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</si>
  <si>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</si>
  <si>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</si>
  <si>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</si>
  <si>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</si>
  <si>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</si>
  <si>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</si>
  <si>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</si>
  <si>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</si>
  <si>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</si>
  <si>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</si>
  <si>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</si>
  <si>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</si>
  <si>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不与“胸壁缺损修复费”同时收取。</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</si>
  <si>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</si>
  <si>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</si>
  <si>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</si>
  <si>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</si>
  <si>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</si>
  <si>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</si>
  <si>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</si>
  <si>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</si>
  <si>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</si>
  <si>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</si>
  <si>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</si>
  <si>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</si>
  <si>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</si>
  <si>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</si>
  <si>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</si>
  <si>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</si>
  <si>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</si>
  <si>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所定价格涵盖手术计划、术区准备、消毒、切开、成形、缝合、处理用物等步骤所需的人力资源和基本物质资源消耗。</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</si>
  <si>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</si>
  <si>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</si>
  <si>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</si>
  <si>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</si>
  <si>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</si>
  <si>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</si>
  <si>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</si>
  <si>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</si>
  <si>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</si>
  <si>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</si>
  <si>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</si>
  <si>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</si>
  <si>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</si>
  <si>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</si>
  <si>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</si>
  <si>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</si>
  <si>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</si>
  <si>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</si>
  <si>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</si>
  <si>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</si>
  <si>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</si>
  <si>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</si>
  <si>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</si>
  <si>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</si>
  <si>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</si>
  <si>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</si>
  <si>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</si>
  <si>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</si>
  <si>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</si>
  <si>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</si>
  <si>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</si>
  <si>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</si>
  <si>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</si>
  <si>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</si>
  <si>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</si>
  <si>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</si>
  <si>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</si>
  <si>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</si>
  <si>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</si>
  <si>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</si>
  <si>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</si>
  <si>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</si>
  <si>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</si>
  <si>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</si>
  <si>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</si>
  <si>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</si>
  <si>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</si>
  <si>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</si>
  <si>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</si>
  <si>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</si>
  <si>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</si>
  <si>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</si>
  <si>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</si>
  <si>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</si>
  <si>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t>纵隔气肿切开减压费-儿童（加收）</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</si>
  <si>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</si>
  <si>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</si>
  <si>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</si>
  <si>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</si>
  <si>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不与“胸腔粘连松解费”同时收取。</t>
  </si>
  <si>
    <t>013307000370001</t>
  </si>
  <si>
    <t>纵隔感染清创引流费-儿童（加收）</t>
  </si>
  <si>
    <t>013307000380000</t>
  </si>
  <si>
    <t>膈肌修补费</t>
  </si>
  <si>
    <t>通过手术修补膈肌。</t>
  </si>
  <si>
    <t>不与“胸腔病变切除费”同时收取。</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</si>
  <si>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</si>
  <si>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</si>
  <si>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</si>
  <si>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</si>
  <si>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</si>
  <si>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</si>
  <si>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</si>
  <si>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</si>
  <si>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</si>
  <si>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</si>
  <si>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</si>
  <si>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</si>
  <si>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</si>
  <si>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</si>
  <si>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</si>
  <si>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</si>
  <si>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</si>
  <si>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</si>
  <si>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</si>
  <si>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</si>
  <si>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</si>
  <si>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</si>
  <si>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</si>
  <si>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</si>
  <si>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</si>
  <si>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</si>
  <si>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</si>
  <si>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</si>
  <si>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</si>
  <si>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</si>
  <si>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</si>
  <si>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</si>
  <si>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t>不与同部位手术同时收费。</t>
  </si>
  <si>
    <t>013307000430001</t>
  </si>
  <si>
    <t>胸腔粘连松解费-儿童（加收）</t>
  </si>
  <si>
    <t>013307000440000</t>
  </si>
  <si>
    <t>胸交感神经链切除费</t>
  </si>
  <si>
    <t>通过手术切断胸交感神经链。</t>
  </si>
  <si>
    <t>013307000440001</t>
  </si>
  <si>
    <t>胸交感神经链切除费-儿童（加收）</t>
  </si>
  <si>
    <t>血液系统类医疗服务项目价格表</t>
  </si>
  <si>
    <r>
      <rPr>
        <sz val="11"/>
        <rFont val="宋体"/>
        <charset val="134"/>
      </rPr>
      <t>使用说明：</t>
    </r>
    <r>
      <rPr>
        <sz val="11"/>
        <rFont val="Times New Roman"/>
        <charset val="134"/>
      </rPr>
      <t xml:space="preserve">
1.</t>
    </r>
    <r>
      <rPr>
        <sz val="11"/>
        <rFont val="宋体"/>
        <charset val="134"/>
      </rPr>
      <t>本价格项目表以血液系统治疗为重点，按照治疗方式的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包括但不限于操作设备、器械及固定资产投入。</t>
    </r>
    <r>
      <rPr>
        <sz val="11"/>
        <rFont val="Times New Roman"/>
        <charset val="134"/>
      </rPr>
      <t xml:space="preserve">
3.</t>
    </r>
    <r>
      <rPr>
        <sz val="11"/>
        <rFont val="宋体"/>
        <charset val="134"/>
      </rPr>
      <t>本价格项目表所称的</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1"/>
        <rFont val="Times New Roman"/>
        <charset val="134"/>
      </rPr>
      <t>/</t>
    </r>
    <r>
      <rPr>
        <sz val="11"/>
        <rFont val="宋体"/>
        <charset val="134"/>
      </rPr>
      <t>减收水平后，求和得出加</t>
    </r>
    <r>
      <rPr>
        <sz val="11"/>
        <rFont val="Times New Roman"/>
        <charset val="134"/>
      </rPr>
      <t>/</t>
    </r>
    <r>
      <rPr>
        <sz val="11"/>
        <rFont val="宋体"/>
        <charset val="134"/>
      </rPr>
      <t>减收金额。</t>
    </r>
    <r>
      <rPr>
        <sz val="11"/>
        <rFont val="Times New Roman"/>
        <charset val="134"/>
      </rPr>
      <t xml:space="preserve">
4.</t>
    </r>
    <r>
      <rPr>
        <sz val="11"/>
        <rFont val="宋体"/>
        <charset val="134"/>
      </rPr>
      <t>本价格项目表所称的</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考虑到免疫细胞相关治疗目前尚属于临床试验阶段，待国家卫生健康主管部门批准开展后增设项目。</t>
    </r>
    <r>
      <rPr>
        <sz val="11"/>
        <rFont val="Times New Roman"/>
        <charset val="134"/>
      </rPr>
      <t xml:space="preserve">
7.</t>
    </r>
    <r>
      <rPr>
        <sz val="11"/>
        <rFont val="宋体"/>
        <charset val="134"/>
      </rPr>
      <t>本价格项目表中的计价单位</t>
    </r>
    <r>
      <rPr>
        <sz val="11"/>
        <rFont val="Times New Roman"/>
        <charset val="134"/>
      </rPr>
      <t>“</t>
    </r>
    <r>
      <rPr>
        <sz val="11"/>
        <rFont val="宋体"/>
        <charset val="134"/>
      </rPr>
      <t>袋</t>
    </r>
    <r>
      <rPr>
        <sz val="11"/>
        <rFont val="Times New Roman"/>
        <charset val="134"/>
      </rPr>
      <t>”</t>
    </r>
    <r>
      <rPr>
        <sz val="11"/>
        <rFont val="宋体"/>
        <charset val="134"/>
      </rPr>
      <t>指单一包装，不涉及具体毫升数。</t>
    </r>
    <r>
      <rPr>
        <sz val="11"/>
        <rFont val="Times New Roman"/>
        <charset val="134"/>
      </rPr>
      <t xml:space="preserve">
8.</t>
    </r>
    <r>
      <rPr>
        <sz val="11"/>
        <rFont val="宋体"/>
        <charset val="134"/>
      </rPr>
      <t>血浆置换、血浆吸附等相关项目按泌尿系统类立项指南项目收费。</t>
    </r>
    <r>
      <rPr>
        <sz val="11"/>
        <rFont val="Times New Roman"/>
        <charset val="134"/>
      </rPr>
      <t xml:space="preserve">
9. </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</si>
  <si>
    <t>项目编码</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</si>
  <si>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</si>
  <si>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</si>
  <si>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</si>
  <si>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</si>
  <si>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</si>
  <si>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</si>
  <si>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</si>
  <si>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</si>
  <si>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</si>
  <si>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2.血浆置换、血浆吸附等相关项目按泌尿系统类立项指南项目收费。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</si>
  <si>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</si>
  <si>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</si>
  <si>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</si>
  <si>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</si>
  <si>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</si>
  <si>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</si>
  <si>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</si>
  <si>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</si>
  <si>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</si>
  <si>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</si>
  <si>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</si>
  <si>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</si>
  <si>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</si>
  <si>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</si>
  <si>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</si>
  <si>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</si>
  <si>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</si>
  <si>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</si>
  <si>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</si>
  <si>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</si>
  <si>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</si>
  <si>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</si>
  <si>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</si>
  <si>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</si>
  <si>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</si>
  <si>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</si>
  <si>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</si>
  <si>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</si>
  <si>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</si>
  <si>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</si>
  <si>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</si>
  <si>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1.不可与“干细胞回输费”同时收取。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</si>
  <si>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</si>
  <si>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</si>
  <si>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</si>
  <si>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</si>
  <si>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</si>
  <si>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</si>
  <si>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</si>
  <si>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</si>
  <si>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</si>
  <si>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</si>
  <si>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</si>
  <si>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</si>
  <si>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</si>
  <si>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</si>
  <si>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</si>
  <si>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</si>
  <si>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</si>
  <si>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</si>
  <si>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</si>
  <si>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</si>
  <si>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</si>
  <si>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</si>
  <si>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</si>
  <si>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</si>
  <si>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</si>
  <si>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</si>
  <si>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消化系统类医疗服务项目价格表</t>
  </si>
  <si>
    <r>
      <rPr>
        <sz val="11"/>
        <rFont val="宋体"/>
        <charset val="134"/>
      </rPr>
      <t>使用说明：</t>
    </r>
    <r>
      <rPr>
        <sz val="11"/>
        <rFont val="Times New Roman"/>
        <charset val="134"/>
      </rPr>
      <t xml:space="preserve">
1.</t>
    </r>
    <r>
      <rPr>
        <sz val="11"/>
        <rFont val="宋体"/>
        <charset val="134"/>
      </rPr>
      <t>本价格项目表以消化系统为重点，按照消化系统相关医疗服务产出设立价格项目。医疗服务的政府指导价为最高限价，下浮不限；同时，医疗机构、医务人员实施治疗过程中有关创新改良，采取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t>
    </r>
    <r>
      <rPr>
        <sz val="11"/>
        <rFont val="Times New Roman"/>
        <charset val="134"/>
      </rPr>
      <t>/</t>
    </r>
    <r>
      <rPr>
        <sz val="11"/>
        <rFont val="宋体"/>
        <charset val="134"/>
      </rPr>
      <t>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本价格项目表中的</t>
    </r>
    <r>
      <rPr>
        <sz val="11"/>
        <rFont val="Times New Roman"/>
        <charset val="134"/>
      </rPr>
      <t>“</t>
    </r>
    <r>
      <rPr>
        <sz val="11"/>
        <rFont val="宋体"/>
        <charset val="134"/>
      </rPr>
      <t>无创</t>
    </r>
    <r>
      <rPr>
        <sz val="11"/>
        <rFont val="Times New Roman"/>
        <charset val="134"/>
      </rPr>
      <t>”</t>
    </r>
    <r>
      <rPr>
        <sz val="11"/>
        <rFont val="宋体"/>
        <charset val="134"/>
      </rPr>
      <t>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r>
    <r>
      <rPr>
        <sz val="11"/>
        <rFont val="Times New Roman"/>
        <charset val="134"/>
      </rPr>
      <t xml:space="preserve">
7.</t>
    </r>
    <r>
      <rPr>
        <sz val="11"/>
        <rFont val="宋体"/>
        <charset val="134"/>
      </rPr>
      <t>本价格项目表中的</t>
    </r>
    <r>
      <rPr>
        <sz val="11"/>
        <rFont val="Times New Roman"/>
        <charset val="134"/>
      </rPr>
      <t>“</t>
    </r>
    <r>
      <rPr>
        <sz val="11"/>
        <rFont val="宋体"/>
        <charset val="134"/>
      </rPr>
      <t>部位</t>
    </r>
    <r>
      <rPr>
        <sz val="11"/>
        <rFont val="Times New Roman"/>
        <charset val="134"/>
      </rPr>
      <t>”</t>
    </r>
    <r>
      <rPr>
        <sz val="11"/>
        <rFont val="宋体"/>
        <charset val="134"/>
      </rPr>
      <t>为食管、胃、小肠、阑尾、盲肠、结肠、直肠、胆囊、胆管、胰腺、胰管等。</t>
    </r>
    <r>
      <rPr>
        <sz val="11"/>
        <rFont val="Times New Roman"/>
        <charset val="134"/>
      </rPr>
      <t xml:space="preserve">
8.</t>
    </r>
    <r>
      <rPr>
        <sz val="11"/>
        <rFont val="宋体"/>
        <charset val="134"/>
      </rPr>
      <t>本价格项目表中消化内科内镜治疗或手术类项目，如需使用相关内镜可按内镜检查费用收取，如行消化内镜息肉去除时使用</t>
    </r>
    <r>
      <rPr>
        <sz val="11"/>
        <rFont val="Times New Roman"/>
        <charset val="134"/>
      </rPr>
      <t>“</t>
    </r>
    <r>
      <rPr>
        <sz val="11"/>
        <rFont val="宋体"/>
        <charset val="134"/>
      </rPr>
      <t>内镜</t>
    </r>
    <r>
      <rPr>
        <sz val="11"/>
        <rFont val="Times New Roman"/>
        <charset val="134"/>
      </rPr>
      <t>”</t>
    </r>
    <r>
      <rPr>
        <sz val="11"/>
        <rFont val="宋体"/>
        <charset val="134"/>
      </rPr>
      <t>，可收取</t>
    </r>
    <r>
      <rPr>
        <sz val="11"/>
        <rFont val="Times New Roman"/>
        <charset val="134"/>
      </rPr>
      <t>“</t>
    </r>
    <r>
      <rPr>
        <sz val="11"/>
        <rFont val="宋体"/>
        <charset val="134"/>
      </rPr>
      <t>无创消化道息肉去除费</t>
    </r>
    <r>
      <rPr>
        <sz val="11"/>
        <rFont val="Times New Roman"/>
        <charset val="134"/>
      </rPr>
      <t>+</t>
    </r>
    <r>
      <rPr>
        <sz val="11"/>
        <rFont val="宋体"/>
        <charset val="134"/>
      </rPr>
      <t>上消化道内镜检查费（常规）</t>
    </r>
    <r>
      <rPr>
        <sz val="11"/>
        <rFont val="Times New Roman"/>
        <charset val="134"/>
      </rPr>
      <t>”</t>
    </r>
    <r>
      <rPr>
        <sz val="11"/>
        <rFont val="宋体"/>
        <charset val="134"/>
      </rPr>
      <t>。</t>
    </r>
    <r>
      <rPr>
        <sz val="11"/>
        <rFont val="Times New Roman"/>
        <charset val="134"/>
      </rPr>
      <t xml:space="preserve">
9.</t>
    </r>
    <r>
      <rPr>
        <sz val="11"/>
        <rFont val="宋体"/>
        <charset val="134"/>
      </rPr>
      <t>本价格项目表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10.</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11.</t>
    </r>
    <r>
      <rPr>
        <sz val="11"/>
        <rFont val="宋体"/>
        <charset val="134"/>
      </rPr>
      <t>本价格项目表中价格构成中所称的</t>
    </r>
    <r>
      <rPr>
        <sz val="11"/>
        <rFont val="Times New Roman"/>
        <charset val="134"/>
      </rPr>
      <t>“</t>
    </r>
    <r>
      <rPr>
        <sz val="11"/>
        <rFont val="宋体"/>
        <charset val="134"/>
      </rPr>
      <t>止血</t>
    </r>
    <r>
      <rPr>
        <sz val="11"/>
        <rFont val="Times New Roman"/>
        <charset val="134"/>
      </rPr>
      <t>”</t>
    </r>
    <r>
      <rPr>
        <sz val="11"/>
        <rFont val="宋体"/>
        <charset val="134"/>
      </rPr>
      <t>为压迫、填塞、包扎等常规止血方法，其他止血方式可收取相应费用。</t>
    </r>
    <r>
      <rPr>
        <sz val="11"/>
        <rFont val="Times New Roman"/>
        <charset val="134"/>
      </rPr>
      <t xml:space="preserve">
12.</t>
    </r>
    <r>
      <rPr>
        <sz val="11"/>
        <rFont val="宋体"/>
        <charset val="134"/>
      </rPr>
      <t>本价格项目表中所称的</t>
    </r>
    <r>
      <rPr>
        <sz val="11"/>
        <rFont val="Times New Roman"/>
        <charset val="134"/>
      </rPr>
      <t>“</t>
    </r>
    <r>
      <rPr>
        <sz val="11"/>
        <rFont val="宋体"/>
        <charset val="134"/>
      </rPr>
      <t>恶性肿瘤扩大根治性切除</t>
    </r>
    <r>
      <rPr>
        <sz val="11"/>
        <rFont val="Times New Roman"/>
        <charset val="134"/>
      </rPr>
      <t>”</t>
    </r>
    <r>
      <rPr>
        <sz val="11"/>
        <rFont val="宋体"/>
        <charset val="134"/>
      </rPr>
      <t>，可参照各地省及省以上卫生健康部门技术规范中扩大根治性切除进行加收。</t>
    </r>
    <r>
      <rPr>
        <sz val="11"/>
        <rFont val="Times New Roman"/>
        <charset val="134"/>
      </rPr>
      <t xml:space="preserve">
13.</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14.</t>
    </r>
    <r>
      <rPr>
        <sz val="11"/>
        <rFont val="宋体"/>
        <charset val="134"/>
      </rPr>
      <t>本价格项目表中未尽事项，如等离子、激光、射频、微波等手术辅助操作、活检取材等，将在辅助操作类、检验病理类、一般治疗类等其他立项指南中单独列示，各地医保部门可暂按现行价格政策执行。</t>
    </r>
    <r>
      <rPr>
        <sz val="11"/>
        <rFont val="Times New Roman"/>
        <charset val="134"/>
      </rPr>
      <t xml:space="preserve">
15.</t>
    </r>
    <r>
      <rPr>
        <sz val="11"/>
        <rFont val="宋体"/>
        <charset val="134"/>
      </rPr>
      <t>本价格项目表中其他学科开展相应项目时，可据实收费。</t>
    </r>
    <r>
      <rPr>
        <sz val="11"/>
        <rFont val="Times New Roman"/>
        <charset val="134"/>
      </rPr>
      <t xml:space="preserve">
16.</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17.</t>
    </r>
    <r>
      <rPr>
        <sz val="11"/>
        <rFont val="宋体"/>
        <charset val="134"/>
      </rPr>
      <t>本价格项目表中价格项目可应用人工智能辅助进行的，可直接按主项目收费，不同时收费。</t>
    </r>
    <r>
      <rPr>
        <sz val="11"/>
        <rFont val="Times New Roman"/>
        <charset val="134"/>
      </rPr>
      <t xml:space="preserve">
18.</t>
    </r>
    <r>
      <rPr>
        <sz val="11"/>
        <rFont val="宋体"/>
        <charset val="134"/>
      </rPr>
      <t>公立医疗机构开展相关放射检查须提供符合要求的</t>
    </r>
    <r>
      <rPr>
        <sz val="11"/>
        <rFont val="Times New Roman"/>
        <charset val="134"/>
      </rPr>
      <t>“</t>
    </r>
    <r>
      <rPr>
        <sz val="11"/>
        <rFont val="宋体"/>
        <charset val="134"/>
      </rPr>
      <t>数字影像处理和上传存储服务</t>
    </r>
    <r>
      <rPr>
        <sz val="11"/>
        <rFont val="Times New Roman"/>
        <charset val="134"/>
      </rPr>
      <t>”</t>
    </r>
    <r>
      <rPr>
        <sz val="11"/>
        <rFont val="宋体"/>
        <charset val="134"/>
      </rPr>
      <t>并执行现行放射检查项目价格，对于不能提供符合要求的</t>
    </r>
    <r>
      <rPr>
        <sz val="11"/>
        <rFont val="Times New Roman"/>
        <charset val="134"/>
      </rPr>
      <t>“</t>
    </r>
    <r>
      <rPr>
        <sz val="11"/>
        <rFont val="宋体"/>
        <charset val="134"/>
      </rPr>
      <t>数字影像处理和上传存储服务</t>
    </r>
    <r>
      <rPr>
        <sz val="11"/>
        <rFont val="Times New Roman"/>
        <charset val="134"/>
      </rPr>
      <t>”</t>
    </r>
    <r>
      <rPr>
        <sz val="11"/>
        <rFont val="宋体"/>
        <charset val="134"/>
      </rPr>
      <t>的，执行的相关放射检查项目价格减收</t>
    </r>
    <r>
      <rPr>
        <sz val="11"/>
        <rFont val="Times New Roman"/>
        <charset val="134"/>
      </rPr>
      <t>5</t>
    </r>
    <r>
      <rPr>
        <sz val="11"/>
        <rFont val="宋体"/>
        <charset val="134"/>
      </rPr>
      <t>元。</t>
    </r>
    <r>
      <rPr>
        <sz val="11"/>
        <rFont val="Times New Roman"/>
        <charset val="134"/>
      </rPr>
      <t xml:space="preserve">
19.</t>
    </r>
    <r>
      <rPr>
        <sz val="11"/>
        <rFont val="宋体"/>
        <charset val="134"/>
      </rPr>
      <t>允许公立医疗机构在患者自愿选择基础上，若提供</t>
    </r>
    <r>
      <rPr>
        <sz val="11"/>
        <rFont val="Times New Roman"/>
        <charset val="134"/>
      </rPr>
      <t>“</t>
    </r>
    <r>
      <rPr>
        <sz val="11"/>
        <rFont val="宋体"/>
        <charset val="134"/>
      </rPr>
      <t>数字胶片云储存服务</t>
    </r>
    <r>
      <rPr>
        <sz val="11"/>
        <rFont val="Times New Roman"/>
        <charset val="134"/>
      </rPr>
      <t>”</t>
    </r>
    <r>
      <rPr>
        <sz val="11"/>
        <rFont val="宋体"/>
        <charset val="134"/>
      </rPr>
      <t>，可不再提供实体胶片。将减少实体胶片打印节约的成本，用于补偿数字胶片服务成本。医疗机构在常规提供影像资料后，如需额外提供影像资料，可收取相应费用。</t>
    </r>
    <r>
      <rPr>
        <sz val="11"/>
        <rFont val="Times New Roman"/>
        <charset val="134"/>
      </rPr>
      <t xml:space="preserve">
20.</t>
    </r>
    <r>
      <rPr>
        <sz val="11"/>
        <rFont val="宋体"/>
        <charset val="134"/>
      </rPr>
      <t>本价格项目表所称</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</si>
  <si>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</si>
  <si>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</si>
  <si>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</si>
  <si>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</si>
  <si>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本项目中的“次”指：监测时长24小时，不足24小时按24小时计费。</t>
  </si>
  <si>
    <t>012410000010001</t>
  </si>
  <si>
    <t>消化道pH值监测费-阻抗测定（加收）</t>
  </si>
  <si>
    <t>012410000020000</t>
  </si>
  <si>
    <t>消化道压力测定费</t>
  </si>
  <si>
    <t>通过各种方式测定消化道压力。</t>
  </si>
  <si>
    <t>本项目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</si>
  <si>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</si>
  <si>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</si>
  <si>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</si>
  <si>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</si>
  <si>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</si>
  <si>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</si>
  <si>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</si>
  <si>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</si>
  <si>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</si>
  <si>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</si>
  <si>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</si>
  <si>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</si>
  <si>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</si>
  <si>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</si>
  <si>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</si>
  <si>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</si>
  <si>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</si>
  <si>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</si>
  <si>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</si>
  <si>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</si>
  <si>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</si>
  <si>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</si>
  <si>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</si>
  <si>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</si>
  <si>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</si>
  <si>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</si>
  <si>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</si>
  <si>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</si>
  <si>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</si>
  <si>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</si>
  <si>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</si>
  <si>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</si>
  <si>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</si>
  <si>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</si>
  <si>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</si>
  <si>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</si>
  <si>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</si>
  <si>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</si>
  <si>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</si>
  <si>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</si>
  <si>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</si>
  <si>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</si>
  <si>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</si>
  <si>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</si>
  <si>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</si>
  <si>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</si>
  <si>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</si>
  <si>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</si>
  <si>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</si>
  <si>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</si>
  <si>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</si>
  <si>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</si>
  <si>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</si>
  <si>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</si>
  <si>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</si>
  <si>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</si>
  <si>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</si>
  <si>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</si>
  <si>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</si>
  <si>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</si>
  <si>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</si>
  <si>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</si>
  <si>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</si>
  <si>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</si>
  <si>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</si>
  <si>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</si>
  <si>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</si>
  <si>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</si>
  <si>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</si>
  <si>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</si>
  <si>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</si>
  <si>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</si>
  <si>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</si>
  <si>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</si>
  <si>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</si>
  <si>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</si>
  <si>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</si>
  <si>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</si>
  <si>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</si>
  <si>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</si>
  <si>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</si>
  <si>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</si>
  <si>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</si>
  <si>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</si>
  <si>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</si>
  <si>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</si>
  <si>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</si>
  <si>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</si>
  <si>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</si>
  <si>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</si>
  <si>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</si>
  <si>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</si>
  <si>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</si>
  <si>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</si>
  <si>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</si>
  <si>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</si>
  <si>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</si>
  <si>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</si>
  <si>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</si>
  <si>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</si>
  <si>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</si>
  <si>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</si>
  <si>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</si>
  <si>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 xml:space="preserve">通过经皮经肝穿刺胆管造影。  </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</si>
  <si>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</si>
  <si>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</si>
  <si>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</si>
  <si>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</si>
  <si>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</si>
  <si>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</si>
  <si>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
（扩展）</t>
  </si>
  <si>
    <t>013109000050000</t>
  </si>
  <si>
    <t>经皮经肝穿刺胆管内引流费</t>
  </si>
  <si>
    <t>通过经皮经肝穿刺进入胆管通路，实现内引流。</t>
  </si>
  <si>
    <t>013109000050100</t>
  </si>
  <si>
    <t>经皮经肝穿刺胆管内引流费-经皮经肝穿刺胆囊内引流费
（扩展）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</si>
  <si>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</si>
  <si>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</si>
  <si>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</si>
  <si>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</si>
  <si>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</si>
  <si>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</si>
  <si>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</si>
  <si>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</si>
  <si>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</si>
  <si>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</si>
  <si>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</si>
  <si>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</si>
  <si>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</si>
  <si>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</si>
  <si>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</si>
  <si>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</si>
  <si>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</si>
  <si>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</si>
  <si>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</si>
  <si>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</si>
  <si>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</si>
  <si>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</si>
  <si>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</si>
  <si>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</si>
  <si>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</si>
  <si>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</si>
  <si>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</si>
  <si>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</si>
  <si>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</si>
  <si>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</si>
  <si>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</si>
  <si>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</si>
  <si>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</si>
  <si>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</si>
  <si>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</si>
  <si>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</si>
  <si>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</si>
  <si>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</si>
  <si>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</si>
  <si>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</si>
  <si>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</si>
  <si>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</si>
  <si>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</si>
  <si>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</si>
  <si>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</si>
  <si>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</si>
  <si>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</si>
  <si>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</si>
  <si>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</si>
  <si>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</si>
  <si>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</si>
  <si>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</si>
  <si>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</si>
  <si>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</si>
  <si>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</si>
  <si>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</si>
  <si>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</si>
  <si>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</si>
  <si>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</si>
  <si>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</si>
  <si>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</si>
  <si>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</si>
  <si>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</si>
  <si>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</si>
  <si>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</si>
  <si>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</si>
  <si>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</si>
  <si>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</si>
  <si>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</si>
  <si>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</si>
  <si>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</si>
  <si>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</si>
  <si>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</si>
  <si>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</si>
  <si>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</si>
  <si>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</si>
  <si>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</si>
  <si>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</si>
  <si>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</si>
  <si>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</si>
  <si>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</si>
  <si>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</si>
  <si>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</si>
  <si>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</si>
  <si>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</si>
  <si>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</si>
  <si>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</si>
  <si>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</si>
  <si>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</si>
  <si>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</si>
  <si>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</si>
  <si>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</si>
  <si>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</si>
  <si>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</si>
  <si>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</si>
  <si>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</si>
  <si>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</si>
  <si>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</si>
  <si>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</si>
  <si>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</si>
  <si>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</si>
  <si>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</si>
  <si>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</si>
  <si>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</si>
  <si>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</si>
  <si>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</si>
  <si>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</si>
  <si>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</si>
  <si>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</si>
  <si>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</si>
  <si>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</si>
  <si>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</si>
  <si>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</si>
  <si>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</si>
  <si>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</si>
  <si>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</si>
  <si>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</si>
  <si>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</si>
  <si>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</si>
  <si>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</si>
  <si>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</si>
  <si>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</si>
  <si>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</si>
  <si>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</si>
  <si>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
（扩展）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</si>
  <si>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</si>
  <si>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</si>
  <si>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</si>
  <si>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</si>
  <si>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</si>
  <si>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</si>
  <si>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</si>
  <si>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</si>
  <si>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</si>
  <si>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</si>
  <si>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</si>
  <si>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</si>
  <si>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</si>
  <si>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</si>
  <si>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</si>
  <si>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</si>
  <si>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</si>
  <si>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</si>
  <si>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</si>
  <si>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</si>
  <si>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</si>
  <si>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</si>
  <si>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</si>
  <si>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</si>
  <si>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</si>
  <si>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</si>
  <si>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</si>
  <si>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</si>
  <si>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</si>
  <si>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</si>
  <si>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</si>
  <si>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</si>
  <si>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</si>
  <si>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</si>
  <si>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</si>
  <si>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</si>
  <si>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</si>
  <si>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</si>
  <si>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</si>
  <si>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</si>
  <si>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</si>
  <si>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</si>
  <si>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</si>
  <si>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</si>
  <si>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</si>
  <si>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</si>
  <si>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</si>
  <si>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</si>
  <si>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</si>
  <si>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</si>
  <si>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
儿童（加收）</t>
  </si>
  <si>
    <t>013310000200011</t>
  </si>
  <si>
    <t>食管病变切除费-
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</si>
  <si>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</si>
  <si>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</si>
  <si>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</si>
  <si>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</si>
  <si>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</si>
  <si>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
儿童（加收）</t>
  </si>
  <si>
    <t>013310000210011</t>
  </si>
  <si>
    <t>食管部分切除费-
恶性肿瘤切除
（加收）</t>
  </si>
  <si>
    <t>013310000210021</t>
  </si>
  <si>
    <t>食管部分切除费-胃/肠代食管吻合
（加收）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</si>
  <si>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</si>
  <si>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</si>
  <si>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</si>
  <si>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</si>
  <si>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</si>
  <si>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</si>
  <si>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</si>
  <si>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</si>
  <si>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</si>
  <si>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</si>
  <si>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</si>
  <si>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</si>
  <si>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</si>
  <si>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</si>
  <si>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</si>
  <si>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</si>
  <si>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</si>
  <si>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</si>
  <si>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</si>
  <si>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</si>
  <si>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</si>
  <si>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
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</si>
  <si>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</si>
  <si>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</si>
  <si>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</si>
  <si>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</si>
  <si>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</si>
  <si>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</si>
  <si>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</si>
  <si>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</si>
  <si>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</si>
  <si>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</si>
  <si>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</si>
  <si>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</si>
  <si>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</si>
  <si>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</si>
  <si>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</si>
  <si>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</si>
  <si>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</si>
  <si>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</si>
  <si>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</si>
  <si>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</si>
  <si>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</si>
  <si>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</si>
  <si>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</si>
  <si>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</si>
  <si>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</si>
  <si>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</si>
  <si>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</si>
  <si>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</si>
  <si>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</si>
  <si>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</si>
  <si>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</si>
  <si>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
（加收）</t>
  </si>
  <si>
    <t>013310000280021</t>
  </si>
  <si>
    <t>胃大部切除费-近端胃大部切除（加收）</t>
  </si>
  <si>
    <t>013310000290000</t>
  </si>
  <si>
    <t>胃全切除费</t>
  </si>
  <si>
    <t>通过手术切除全胃。</t>
  </si>
  <si>
    <t>013310000290001</t>
  </si>
  <si>
    <t>胃全切除费-儿童
（加收）</t>
  </si>
  <si>
    <t>013310000290011</t>
  </si>
  <si>
    <t>胃全切除费-恶性肿瘤扩大根治性切除
（加收）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</si>
  <si>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</si>
  <si>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</si>
  <si>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</si>
  <si>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</si>
  <si>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</si>
  <si>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</si>
  <si>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
（加收）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</si>
  <si>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</si>
  <si>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</si>
  <si>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</si>
  <si>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</si>
  <si>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</si>
  <si>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
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</si>
  <si>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</si>
  <si>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</si>
  <si>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</si>
  <si>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</si>
  <si>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</si>
  <si>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</si>
  <si>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</si>
  <si>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</si>
  <si>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</si>
  <si>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</si>
  <si>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</si>
  <si>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
（加收）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</si>
  <si>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</si>
  <si>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</si>
  <si>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</si>
  <si>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</si>
  <si>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</si>
  <si>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</si>
  <si>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</si>
  <si>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
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</si>
  <si>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</si>
  <si>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</si>
  <si>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</si>
  <si>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</si>
  <si>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</si>
  <si>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</si>
  <si>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</si>
  <si>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</si>
  <si>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</si>
  <si>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</si>
  <si>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</si>
  <si>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</si>
  <si>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</si>
  <si>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</si>
  <si>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</si>
  <si>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</si>
  <si>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</si>
  <si>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</si>
  <si>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</si>
  <si>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</si>
  <si>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</si>
  <si>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</si>
  <si>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</si>
  <si>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</si>
  <si>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</si>
  <si>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</si>
  <si>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</si>
  <si>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</si>
  <si>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</si>
  <si>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</si>
  <si>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</si>
  <si>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</si>
  <si>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</si>
  <si>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013310000390001</t>
  </si>
  <si>
    <t>肠道狭窄成形费-
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</si>
  <si>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</si>
  <si>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</si>
  <si>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</si>
  <si>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</si>
  <si>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</si>
  <si>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</si>
  <si>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</si>
  <si>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</si>
  <si>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</si>
  <si>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</si>
  <si>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</si>
  <si>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</si>
  <si>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</si>
  <si>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</si>
  <si>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</si>
  <si>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</si>
  <si>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</si>
  <si>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</si>
  <si>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</si>
  <si>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</si>
  <si>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</si>
  <si>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</si>
  <si>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</si>
  <si>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</si>
  <si>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</si>
  <si>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</si>
  <si>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</si>
  <si>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</si>
  <si>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
（加收）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</si>
  <si>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</si>
  <si>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</si>
  <si>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</si>
  <si>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</si>
  <si>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</si>
  <si>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</si>
  <si>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</si>
  <si>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</si>
  <si>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</si>
  <si>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</si>
  <si>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</si>
  <si>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</si>
  <si>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</si>
  <si>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</si>
  <si>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</si>
  <si>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</si>
  <si>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</si>
  <si>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</si>
  <si>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</si>
  <si>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</si>
  <si>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</si>
  <si>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</si>
  <si>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</si>
  <si>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</si>
  <si>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</si>
  <si>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</si>
  <si>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</si>
  <si>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</si>
  <si>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</si>
  <si>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</si>
  <si>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</si>
  <si>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</si>
  <si>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</si>
  <si>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</si>
  <si>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</si>
  <si>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</si>
  <si>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</si>
  <si>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</si>
  <si>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</si>
  <si>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</si>
  <si>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</si>
  <si>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</si>
  <si>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</si>
  <si>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</si>
  <si>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</si>
  <si>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</si>
  <si>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</si>
  <si>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</si>
  <si>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</si>
  <si>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</si>
  <si>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</si>
  <si>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</si>
  <si>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</si>
  <si>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</si>
  <si>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</si>
  <si>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</si>
  <si>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</si>
  <si>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</si>
  <si>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</si>
  <si>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</si>
  <si>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</si>
  <si>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</si>
  <si>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</si>
  <si>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
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</si>
  <si>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</si>
  <si>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</si>
  <si>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</si>
  <si>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</si>
  <si>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</si>
  <si>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
儿童（加收）</t>
  </si>
  <si>
    <t>013310000530000</t>
  </si>
  <si>
    <t>直肠部分切除费</t>
  </si>
  <si>
    <t>通过手术切除部分直肠。</t>
  </si>
  <si>
    <t>013310000530001</t>
  </si>
  <si>
    <t>直肠部分切除费-儿童（加收）</t>
  </si>
  <si>
    <t>013310000530011</t>
  </si>
  <si>
    <t>直肠部分切除费-恶性肿瘤切除
（加收）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</si>
  <si>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</si>
  <si>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</si>
  <si>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</si>
  <si>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</si>
  <si>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</si>
  <si>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</si>
  <si>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</si>
  <si>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</si>
  <si>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</si>
  <si>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</si>
  <si>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</si>
  <si>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</si>
  <si>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</si>
  <si>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</si>
  <si>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</si>
  <si>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</si>
  <si>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</si>
  <si>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</si>
  <si>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</si>
  <si>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</si>
  <si>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</si>
  <si>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</si>
  <si>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</si>
  <si>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</si>
  <si>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</si>
  <si>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</si>
  <si>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</si>
  <si>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</si>
  <si>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</si>
  <si>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</si>
  <si>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</si>
  <si>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</si>
  <si>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</si>
  <si>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</si>
  <si>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</si>
  <si>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</si>
  <si>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</si>
  <si>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</si>
  <si>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</si>
  <si>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</si>
  <si>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</si>
  <si>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</si>
  <si>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</si>
  <si>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</si>
  <si>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</si>
  <si>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</si>
  <si>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</si>
  <si>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</si>
  <si>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</si>
  <si>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</si>
  <si>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</si>
  <si>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</si>
  <si>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</si>
  <si>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</si>
  <si>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</si>
  <si>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</si>
  <si>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</si>
  <si>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</si>
  <si>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</si>
  <si>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</si>
  <si>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</si>
  <si>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</si>
  <si>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</si>
  <si>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</si>
  <si>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</si>
  <si>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</si>
  <si>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</si>
  <si>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</si>
  <si>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</si>
  <si>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</si>
  <si>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</si>
  <si>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</si>
  <si>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</si>
  <si>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</si>
  <si>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</si>
  <si>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</si>
  <si>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</si>
  <si>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</si>
  <si>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</si>
  <si>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</si>
  <si>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</si>
  <si>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</si>
  <si>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</si>
  <si>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</si>
  <si>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</si>
  <si>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</si>
  <si>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</si>
  <si>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</si>
  <si>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</si>
  <si>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</si>
  <si>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</si>
  <si>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</si>
  <si>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</si>
  <si>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</si>
  <si>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</si>
  <si>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</si>
  <si>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</si>
  <si>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</si>
  <si>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</si>
  <si>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</si>
  <si>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</si>
  <si>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</si>
  <si>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</si>
  <si>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</si>
  <si>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</si>
  <si>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混合痔治疗可按照内痔、外痔治疗分别收费。同一台手术最多收费一次。</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</si>
  <si>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</si>
  <si>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</si>
  <si>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</si>
  <si>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</si>
  <si>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</si>
  <si>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</si>
  <si>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</si>
  <si>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</si>
  <si>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013310000700001</t>
  </si>
  <si>
    <t>内痔切除费-儿童
（加收）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</si>
  <si>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</si>
  <si>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</si>
  <si>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</si>
  <si>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</si>
  <si>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</si>
  <si>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</si>
  <si>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</si>
  <si>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</si>
  <si>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</si>
  <si>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</si>
  <si>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</si>
  <si>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</si>
  <si>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</si>
  <si>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</si>
  <si>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</si>
  <si>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</si>
  <si>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</si>
  <si>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</si>
  <si>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</si>
  <si>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</si>
  <si>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</si>
  <si>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</si>
  <si>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</si>
  <si>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</si>
  <si>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</si>
  <si>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
（加收）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</si>
  <si>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</si>
  <si>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</si>
  <si>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</si>
  <si>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</si>
  <si>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</si>
  <si>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</si>
  <si>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</si>
  <si>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</si>
  <si>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</si>
  <si>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</si>
  <si>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</si>
  <si>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</si>
  <si>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</si>
  <si>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</si>
  <si>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</si>
  <si>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</si>
  <si>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</si>
  <si>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</si>
  <si>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</si>
  <si>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</si>
  <si>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</si>
  <si>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</si>
  <si>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</si>
  <si>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</si>
  <si>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</si>
  <si>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</si>
  <si>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</si>
  <si>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</si>
  <si>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</si>
  <si>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</si>
  <si>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</si>
  <si>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</si>
  <si>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</si>
  <si>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</si>
  <si>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</si>
  <si>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</si>
  <si>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</si>
  <si>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</si>
  <si>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</si>
  <si>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</si>
  <si>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</si>
  <si>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</si>
  <si>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</si>
  <si>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</si>
  <si>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</si>
  <si>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</si>
  <si>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</si>
  <si>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</si>
  <si>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</si>
  <si>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</si>
  <si>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</si>
  <si>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</si>
  <si>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</si>
  <si>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</si>
  <si>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</si>
  <si>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</si>
  <si>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</si>
  <si>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</si>
  <si>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</si>
  <si>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</si>
  <si>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</si>
  <si>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</si>
  <si>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</si>
  <si>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</si>
  <si>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</si>
  <si>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</si>
  <si>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</si>
  <si>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</si>
  <si>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</si>
  <si>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</si>
  <si>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</si>
  <si>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</si>
  <si>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</si>
  <si>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</si>
  <si>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</si>
  <si>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骶前肿物按本项目收费。</t>
  </si>
  <si>
    <t>013310000860001</t>
  </si>
  <si>
    <t>骶前囊肿切除费-
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</si>
  <si>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</si>
  <si>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</si>
  <si>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</si>
  <si>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</si>
  <si>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</si>
  <si>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</si>
  <si>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</si>
  <si>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</si>
  <si>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</si>
  <si>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本项目中的“次”指：切除2个及2个以内病变，超过2个病变每多切除1个病变按10%加收。最高收费不超过5432.4元。</t>
  </si>
  <si>
    <t>本项目中的“次”指：切除2个及2个以内病变，超过2个病变每多切除1个病变按10%加收。最高收费不超过：
三甲：5432.4
三乙：5160.8
二甲：4889.2
二乙：4617.5
一级：4345.9</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</si>
  <si>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</si>
  <si>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</si>
  <si>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</si>
  <si>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</si>
  <si>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</si>
  <si>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</si>
  <si>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</si>
  <si>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</si>
  <si>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</si>
  <si>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</si>
  <si>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</si>
  <si>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</si>
  <si>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</si>
  <si>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</si>
  <si>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</si>
  <si>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</si>
  <si>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</si>
  <si>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</si>
  <si>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</si>
  <si>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</si>
  <si>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同一台手术最多收费一次。</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</si>
  <si>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</si>
  <si>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</si>
  <si>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</si>
  <si>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</si>
  <si>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</si>
  <si>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</si>
  <si>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</si>
  <si>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</si>
  <si>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</si>
  <si>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</si>
  <si>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</si>
  <si>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</si>
  <si>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</si>
  <si>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</si>
  <si>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</si>
  <si>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</si>
  <si>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</si>
  <si>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</si>
  <si>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</si>
  <si>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</si>
  <si>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</si>
  <si>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</si>
  <si>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</si>
  <si>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</si>
  <si>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</si>
  <si>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</si>
  <si>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</si>
  <si>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</si>
  <si>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</si>
  <si>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</si>
  <si>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</si>
  <si>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</si>
  <si>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</si>
  <si>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</si>
  <si>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</si>
  <si>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</si>
  <si>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</si>
  <si>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</si>
  <si>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</si>
  <si>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</si>
  <si>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</si>
  <si>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</si>
  <si>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</si>
  <si>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</si>
  <si>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</si>
  <si>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</si>
  <si>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</si>
  <si>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</si>
  <si>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</si>
  <si>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</si>
  <si>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</si>
  <si>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</si>
  <si>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</si>
  <si>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</si>
  <si>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</si>
  <si>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</si>
  <si>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</si>
  <si>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</si>
  <si>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</si>
  <si>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</si>
  <si>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</si>
  <si>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</si>
  <si>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</si>
  <si>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</si>
  <si>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</si>
  <si>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</si>
  <si>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</si>
  <si>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</si>
  <si>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</si>
  <si>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</si>
  <si>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</si>
  <si>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</si>
  <si>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</si>
  <si>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</si>
  <si>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</si>
  <si>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</si>
  <si>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</si>
  <si>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</si>
  <si>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</si>
  <si>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</si>
  <si>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</si>
  <si>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</si>
  <si>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</si>
  <si>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</si>
  <si>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</si>
  <si>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</si>
  <si>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</si>
  <si>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</si>
  <si>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</si>
  <si>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</si>
  <si>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</si>
  <si>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</si>
  <si>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</si>
  <si>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</si>
  <si>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</si>
  <si>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</si>
  <si>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</si>
  <si>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</si>
  <si>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</si>
  <si>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</si>
  <si>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</si>
  <si>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</si>
  <si>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</si>
  <si>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</si>
  <si>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</si>
  <si>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</si>
  <si>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</si>
  <si>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</si>
  <si>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
儿童（加收）</t>
  </si>
  <si>
    <t>013310001060011</t>
  </si>
  <si>
    <t>胰体尾脾切除费-恶性肿瘤扩大根治性切除（加收）</t>
  </si>
  <si>
    <t>013310001070000</t>
  </si>
  <si>
    <t>胰体尾切除费
（保脾）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</si>
  <si>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</si>
  <si>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</si>
  <si>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</si>
  <si>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</si>
  <si>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</si>
  <si>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</si>
  <si>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</si>
  <si>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</si>
  <si>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</si>
  <si>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
儿童（加收）</t>
  </si>
  <si>
    <t>013310001090000</t>
  </si>
  <si>
    <t>胰腺节段切除费</t>
  </si>
  <si>
    <t>通过手术切除胰腺节段。</t>
  </si>
  <si>
    <t>013310001090001</t>
  </si>
  <si>
    <t>胰腺节段切除费-
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</si>
  <si>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</si>
  <si>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</si>
  <si>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</si>
  <si>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</si>
  <si>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</si>
  <si>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</si>
  <si>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</si>
  <si>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</si>
  <si>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</si>
  <si>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</si>
  <si>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</si>
  <si>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</si>
  <si>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</si>
  <si>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</si>
  <si>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</si>
  <si>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</si>
  <si>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</si>
  <si>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</si>
  <si>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</si>
  <si>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</si>
  <si>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</si>
  <si>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</si>
  <si>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</si>
  <si>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</si>
  <si>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</si>
  <si>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</si>
  <si>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</si>
  <si>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</si>
  <si>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</si>
  <si>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</si>
  <si>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</si>
  <si>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</si>
  <si>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</si>
  <si>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</si>
  <si>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</si>
  <si>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</si>
  <si>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</si>
  <si>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</si>
  <si>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</si>
  <si>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</si>
  <si>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</si>
  <si>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</si>
  <si>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</si>
  <si>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</si>
  <si>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</si>
  <si>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</si>
  <si>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</si>
  <si>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
（加收）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</si>
  <si>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</si>
  <si>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</si>
  <si>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</si>
  <si>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</si>
  <si>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</si>
  <si>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</si>
  <si>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</si>
  <si>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</si>
  <si>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</si>
  <si>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</si>
  <si>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</si>
  <si>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</si>
  <si>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</si>
  <si>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</si>
  <si>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</si>
  <si>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</si>
  <si>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</si>
  <si>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</si>
  <si>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</si>
  <si>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</si>
  <si>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</si>
  <si>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
儿童（加收）</t>
  </si>
  <si>
    <t>013310001200000</t>
  </si>
  <si>
    <t>淋巴结清扫费
（腋窝）</t>
  </si>
  <si>
    <t>通过手术清扫腋窝淋巴结。</t>
  </si>
  <si>
    <t>所定价格涵盖手术计划、术区准备、消毒、切开、探查、分离、切除、处理用物等步骤所需的人力资源和基本物质资源消耗。</t>
  </si>
  <si>
    <t>013310001200001</t>
  </si>
  <si>
    <t>淋巴结清扫费（腋窝）-儿童（加收）</t>
  </si>
  <si>
    <t>013310001210000</t>
  </si>
  <si>
    <t>淋巴结清扫费
（腹部）</t>
  </si>
  <si>
    <t>通过手术清扫腹部（腹腔及周围区域）淋巴结。</t>
  </si>
  <si>
    <t>013310001210001</t>
  </si>
  <si>
    <t>淋巴结清扫费（腹部）-儿童（加收）</t>
  </si>
  <si>
    <t>013310001220000</t>
  </si>
  <si>
    <t>淋巴结清扫费
（下肢）</t>
  </si>
  <si>
    <t>通过手术清扫下肢淋巴结。</t>
  </si>
  <si>
    <t>013310001220001</t>
  </si>
  <si>
    <t>淋巴结清扫费（下肢）-儿童（加收）</t>
  </si>
  <si>
    <t>泌尿系统类医疗服务项目价格表</t>
  </si>
  <si>
    <r>
      <rPr>
        <sz val="11"/>
        <rFont val="宋体"/>
        <charset val="134"/>
      </rPr>
      <t>使用说明：</t>
    </r>
    <r>
      <rPr>
        <sz val="11"/>
        <rFont val="Times New Roman"/>
        <charset val="134"/>
      </rPr>
      <t xml:space="preserve">
1.</t>
    </r>
    <r>
      <rPr>
        <sz val="11"/>
        <rFont val="宋体"/>
        <charset val="134"/>
      </rPr>
      <t>本项目价格表以泌尿系统为重点，按照泌尿系统诊查、治疗、手术相关主要环节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本项目价格表所称的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本项目价格表所称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本项目价格表所称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本项目价格表所称的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质资源消耗以外的其他属于可收费的一次性使用医用耗材清单内的耗材，按照实际采购价格零差率销售。患者居家腹透，所需的碘伏帽、透析液等药品耗材，医疗机构可按零差率要求单独收费，无需捆绑价格项目。</t>
    </r>
    <r>
      <rPr>
        <sz val="11"/>
        <rFont val="Times New Roman"/>
        <charset val="134"/>
      </rPr>
      <t xml:space="preserve">
6.</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等内涵未尽的表述，除本项目价格表中已明确的情形外，医院实践中按照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情形计费的，应以国家级技术规范、临床指南或专家共识中的明确定性为前提，下同。</t>
    </r>
    <r>
      <rPr>
        <sz val="11"/>
        <rFont val="Times New Roman"/>
        <charset val="134"/>
      </rPr>
      <t xml:space="preserve">
7.</t>
    </r>
    <r>
      <rPr>
        <sz val="11"/>
        <rFont val="宋体"/>
        <charset val="134"/>
      </rPr>
      <t>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为主项操作涉及的必要穿刺步骤。</t>
    </r>
    <r>
      <rPr>
        <sz val="11"/>
        <rFont val="Times New Roman"/>
        <charset val="134"/>
      </rPr>
      <t xml:space="preserve">
8.</t>
    </r>
    <r>
      <rPr>
        <sz val="11"/>
        <rFont val="宋体"/>
        <charset val="134"/>
      </rPr>
      <t>本项目价格表中涉及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9.</t>
    </r>
    <r>
      <rPr>
        <sz val="11"/>
        <rFont val="宋体"/>
        <charset val="134"/>
      </rPr>
      <t>本项目价格表中手术项目若需病理取样，在原项目的价格构成中包含标本的留取和送检。</t>
    </r>
    <r>
      <rPr>
        <sz val="11"/>
        <rFont val="Times New Roman"/>
        <charset val="134"/>
      </rPr>
      <t xml:space="preserve">
10.</t>
    </r>
    <r>
      <rPr>
        <sz val="11"/>
        <rFont val="宋体"/>
        <charset val="134"/>
      </rPr>
      <t>本项目价格表中未尽事项，可在辅助操作类等其他立项指南中单独列示，可暂按现行价格项目收费。</t>
    </r>
    <r>
      <rPr>
        <sz val="11"/>
        <rFont val="Times New Roman"/>
        <charset val="134"/>
      </rPr>
      <t xml:space="preserve">
11.</t>
    </r>
    <r>
      <rPr>
        <sz val="11"/>
        <rFont val="宋体"/>
        <charset val="134"/>
      </rPr>
      <t>项目价格可应用人工智能辅助进行的，可直接按主项目收费，不同时收费。</t>
    </r>
    <r>
      <rPr>
        <sz val="11"/>
        <rFont val="Times New Roman"/>
        <charset val="134"/>
      </rPr>
      <t xml:space="preserve">
12.</t>
    </r>
    <r>
      <rPr>
        <sz val="11"/>
        <rFont val="宋体"/>
        <charset val="134"/>
      </rPr>
      <t>本项目价格表所称的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</si>
  <si>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</si>
  <si>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</si>
  <si>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</si>
  <si>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</si>
  <si>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</si>
  <si>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</si>
  <si>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</si>
  <si>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</si>
  <si>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</si>
  <si>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</si>
  <si>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</si>
  <si>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</si>
  <si>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</si>
  <si>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</si>
  <si>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</si>
  <si>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</si>
  <si>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</si>
  <si>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</si>
  <si>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r>
      <rPr>
        <sz val="11"/>
        <rFont val="宋体"/>
        <charset val="134"/>
        <scheme val="minor"/>
      </rPr>
      <t>泌尿系镜检查费（输尿管镜）</t>
    </r>
    <r>
      <rPr>
        <sz val="11"/>
        <rFont val="宋体"/>
        <charset val="0"/>
        <scheme val="minor"/>
      </rPr>
      <t>-</t>
    </r>
    <r>
      <rPr>
        <sz val="11"/>
        <rFont val="宋体"/>
        <charset val="134"/>
        <scheme val="minor"/>
      </rPr>
      <t>精囊镜检查（扩展）</t>
    </r>
  </si>
  <si>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</si>
  <si>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</si>
  <si>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</si>
  <si>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</si>
  <si>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</si>
  <si>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</si>
  <si>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</si>
  <si>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</si>
  <si>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</si>
  <si>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</si>
  <si>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</si>
  <si>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</si>
  <si>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</si>
  <si>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</si>
  <si>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</si>
  <si>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</si>
  <si>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</si>
  <si>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</si>
  <si>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</si>
  <si>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</si>
  <si>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</si>
  <si>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</si>
  <si>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</si>
  <si>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r>
      <rPr>
        <sz val="11"/>
        <rFont val="宋体"/>
        <charset val="134"/>
        <scheme val="minor"/>
      </rPr>
      <t>超过</t>
    </r>
    <r>
      <rPr>
        <sz val="11"/>
        <rFont val="宋体"/>
        <charset val="0"/>
        <scheme val="minor"/>
      </rPr>
      <t>4</t>
    </r>
    <r>
      <rPr>
        <sz val="11"/>
        <rFont val="宋体"/>
        <charset val="134"/>
        <scheme val="minor"/>
      </rPr>
      <t>次按</t>
    </r>
    <r>
      <rPr>
        <sz val="11"/>
        <rFont val="宋体"/>
        <charset val="0"/>
        <scheme val="minor"/>
      </rPr>
      <t>4</t>
    </r>
    <r>
      <rPr>
        <sz val="11"/>
        <rFont val="宋体"/>
        <charset val="134"/>
        <scheme val="minor"/>
      </rPr>
      <t>次收费。</t>
    </r>
  </si>
  <si>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</si>
  <si>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</si>
  <si>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</si>
  <si>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</si>
  <si>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r>
      <rPr>
        <sz val="11"/>
        <rFont val="宋体"/>
        <charset val="134"/>
        <scheme val="minor"/>
      </rPr>
      <t>同时行常规治疗和特殊治疗的，按照</t>
    </r>
    <r>
      <rPr>
        <sz val="11"/>
        <rFont val="宋体"/>
        <charset val="0"/>
        <scheme val="minor"/>
      </rPr>
      <t>“</t>
    </r>
    <r>
      <rPr>
        <sz val="11"/>
        <rFont val="宋体"/>
        <charset val="134"/>
        <scheme val="minor"/>
      </rPr>
      <t>泌尿系镜下治疗费（特殊）</t>
    </r>
    <r>
      <rPr>
        <sz val="11"/>
        <rFont val="宋体"/>
        <charset val="0"/>
        <scheme val="minor"/>
      </rPr>
      <t>”</t>
    </r>
    <r>
      <rPr>
        <sz val="11"/>
        <rFont val="宋体"/>
        <charset val="134"/>
        <scheme val="minor"/>
      </rPr>
      <t>收取。</t>
    </r>
  </si>
  <si>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</si>
  <si>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</si>
  <si>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</si>
  <si>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</si>
  <si>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r>
      <rPr>
        <sz val="11"/>
        <rFont val="宋体"/>
        <charset val="0"/>
        <scheme val="minor"/>
      </rPr>
      <t>1.</t>
    </r>
    <r>
      <rPr>
        <sz val="11"/>
        <rFont val="宋体"/>
        <charset val="134"/>
        <scheme val="minor"/>
      </rPr>
      <t>同一治疗位置使用多种能量源只可收取一次。</t>
    </r>
    <r>
      <rPr>
        <sz val="11"/>
        <rFont val="宋体"/>
        <charset val="0"/>
        <scheme val="minor"/>
      </rPr>
      <t xml:space="preserve">
2.</t>
    </r>
    <r>
      <rPr>
        <sz val="11"/>
        <rFont val="宋体"/>
        <charset val="134"/>
        <scheme val="minor"/>
      </rPr>
      <t>同时行常规治疗和特殊治疗的，按照</t>
    </r>
    <r>
      <rPr>
        <sz val="11"/>
        <rFont val="宋体"/>
        <charset val="0"/>
        <scheme val="minor"/>
      </rPr>
      <t>“</t>
    </r>
    <r>
      <rPr>
        <sz val="11"/>
        <rFont val="宋体"/>
        <charset val="134"/>
        <scheme val="minor"/>
      </rPr>
      <t>泌尿系镜下治疗费（特殊）</t>
    </r>
    <r>
      <rPr>
        <sz val="11"/>
        <rFont val="宋体"/>
        <charset val="0"/>
        <scheme val="minor"/>
      </rPr>
      <t>”</t>
    </r>
    <r>
      <rPr>
        <sz val="11"/>
        <rFont val="宋体"/>
        <charset val="134"/>
        <scheme val="minor"/>
      </rPr>
      <t>收取。</t>
    </r>
  </si>
  <si>
    <t>013311000040000</t>
  </si>
  <si>
    <t>泌尿系异物取出费</t>
  </si>
  <si>
    <t>通过手术从下尿路取出异物。</t>
  </si>
  <si>
    <t>所定价格涵盖手术计划、术区准备、消毒、取出异物、缝合、处理用物等步骤所需的人力资源和基本物质资源消耗。</t>
  </si>
  <si>
    <r>
      <rPr>
        <sz val="11"/>
        <rFont val="宋体"/>
        <charset val="134"/>
        <scheme val="minor"/>
      </rPr>
      <t>本项目中的</t>
    </r>
    <r>
      <rPr>
        <sz val="11"/>
        <rFont val="宋体"/>
        <charset val="0"/>
        <scheme val="minor"/>
      </rPr>
      <t>“</t>
    </r>
    <r>
      <rPr>
        <sz val="11"/>
        <rFont val="宋体"/>
        <charset val="134"/>
        <scheme val="minor"/>
      </rPr>
      <t>上尿路</t>
    </r>
    <r>
      <rPr>
        <sz val="11"/>
        <rFont val="宋体"/>
        <charset val="0"/>
        <scheme val="minor"/>
      </rPr>
      <t>”</t>
    </r>
    <r>
      <rPr>
        <sz val="11"/>
        <rFont val="宋体"/>
        <charset val="134"/>
        <scheme val="minor"/>
      </rPr>
      <t>指：肾脏及输尿管。</t>
    </r>
  </si>
  <si>
    <t>013311000040001</t>
  </si>
  <si>
    <r>
      <rPr>
        <sz val="11"/>
        <rFont val="宋体"/>
        <charset val="134"/>
        <scheme val="minor"/>
      </rPr>
      <t>泌尿系异物取出费</t>
    </r>
    <r>
      <rPr>
        <sz val="11"/>
        <rFont val="宋体"/>
        <charset val="0"/>
        <scheme val="minor"/>
      </rPr>
      <t>-</t>
    </r>
    <r>
      <rPr>
        <sz val="11"/>
        <rFont val="宋体"/>
        <charset val="134"/>
        <scheme val="minor"/>
      </rPr>
      <t>上尿路（加收）</t>
    </r>
  </si>
  <si>
    <t>013311000040011</t>
  </si>
  <si>
    <r>
      <rPr>
        <sz val="11"/>
        <rFont val="宋体"/>
        <charset val="134"/>
        <scheme val="minor"/>
      </rPr>
      <t>泌尿系异物取出费</t>
    </r>
    <r>
      <rPr>
        <sz val="11"/>
        <rFont val="宋体"/>
        <charset val="0"/>
        <scheme val="minor"/>
      </rPr>
      <t>-</t>
    </r>
    <r>
      <rPr>
        <sz val="11"/>
        <rFont val="宋体"/>
        <charset val="134"/>
        <scheme val="minor"/>
      </rPr>
      <t>儿童（加收）</t>
    </r>
  </si>
  <si>
    <t>013311000050000</t>
  </si>
  <si>
    <t>泌尿系取石费</t>
  </si>
  <si>
    <t>通过手术从下尿路取出结石。</t>
  </si>
  <si>
    <t>所定价格涵盖手术计划、术区准备、消毒、取石、缝合、处理用物等步骤所需的人力资源和基本物质资源消耗。</t>
  </si>
  <si>
    <t>013311000050001</t>
  </si>
  <si>
    <r>
      <rPr>
        <sz val="11"/>
        <rFont val="宋体"/>
        <charset val="134"/>
        <scheme val="minor"/>
      </rPr>
      <t>泌尿系取石费</t>
    </r>
    <r>
      <rPr>
        <sz val="11"/>
        <rFont val="宋体"/>
        <charset val="0"/>
        <scheme val="minor"/>
      </rPr>
      <t>-</t>
    </r>
    <r>
      <rPr>
        <sz val="11"/>
        <rFont val="宋体"/>
        <charset val="134"/>
        <scheme val="minor"/>
      </rPr>
      <t>上尿路（加收）</t>
    </r>
  </si>
  <si>
    <t>013311000050011</t>
  </si>
  <si>
    <r>
      <rPr>
        <sz val="11"/>
        <rFont val="宋体"/>
        <charset val="134"/>
        <scheme val="minor"/>
      </rPr>
      <t>泌尿系取石费</t>
    </r>
    <r>
      <rPr>
        <sz val="11"/>
        <rFont val="宋体"/>
        <charset val="0"/>
        <scheme val="minor"/>
      </rPr>
      <t>-</t>
    </r>
    <r>
      <rPr>
        <sz val="11"/>
        <rFont val="宋体"/>
        <charset val="134"/>
        <scheme val="minor"/>
      </rPr>
      <t>儿童（加收）</t>
    </r>
  </si>
  <si>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</si>
  <si>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</si>
  <si>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</si>
  <si>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</si>
  <si>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</si>
  <si>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r>
      <rPr>
        <sz val="11"/>
        <rFont val="宋体"/>
        <charset val="134"/>
        <scheme val="minor"/>
      </rPr>
      <t>泌尿系造瘘费</t>
    </r>
    <r>
      <rPr>
        <sz val="11"/>
        <rFont val="宋体"/>
        <charset val="0"/>
        <scheme val="minor"/>
      </rPr>
      <t>-</t>
    </r>
    <r>
      <rPr>
        <sz val="11"/>
        <rFont val="宋体"/>
        <charset val="134"/>
        <scheme val="minor"/>
      </rPr>
      <t>上尿路（加收）</t>
    </r>
  </si>
  <si>
    <t>013311000060011</t>
  </si>
  <si>
    <r>
      <rPr>
        <sz val="11"/>
        <rFont val="宋体"/>
        <charset val="134"/>
        <scheme val="minor"/>
      </rPr>
      <t>泌尿系造瘘费</t>
    </r>
    <r>
      <rPr>
        <sz val="11"/>
        <rFont val="宋体"/>
        <charset val="0"/>
        <scheme val="minor"/>
      </rPr>
      <t>-</t>
    </r>
    <r>
      <rPr>
        <sz val="11"/>
        <rFont val="宋体"/>
        <charset val="134"/>
        <scheme val="minor"/>
      </rPr>
      <t>儿童（加收）</t>
    </r>
  </si>
  <si>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</si>
  <si>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</si>
  <si>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</si>
  <si>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</si>
  <si>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</si>
  <si>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r>
      <rPr>
        <sz val="11"/>
        <rFont val="宋体"/>
        <charset val="134"/>
        <scheme val="minor"/>
      </rPr>
      <t>泌尿道瘘修补费</t>
    </r>
    <r>
      <rPr>
        <sz val="11"/>
        <rFont val="宋体"/>
        <charset val="0"/>
        <scheme val="minor"/>
      </rPr>
      <t>-</t>
    </r>
    <r>
      <rPr>
        <sz val="11"/>
        <rFont val="宋体"/>
        <charset val="134"/>
        <scheme val="minor"/>
      </rPr>
      <t>儿童（加收）</t>
    </r>
  </si>
  <si>
    <t>013311000070100</t>
  </si>
  <si>
    <r>
      <rPr>
        <sz val="11"/>
        <rFont val="宋体"/>
        <charset val="134"/>
        <scheme val="minor"/>
      </rPr>
      <t>泌尿道瘘修补费</t>
    </r>
    <r>
      <rPr>
        <sz val="11"/>
        <rFont val="宋体"/>
        <charset val="0"/>
        <scheme val="minor"/>
      </rPr>
      <t>-</t>
    </r>
    <r>
      <rPr>
        <sz val="11"/>
        <rFont val="宋体"/>
        <charset val="134"/>
        <scheme val="minor"/>
      </rPr>
      <t>膀胱子宫瘘修补（扩展）</t>
    </r>
  </si>
  <si>
    <t>013311000071100</t>
  </si>
  <si>
    <r>
      <rPr>
        <sz val="11"/>
        <rFont val="宋体"/>
        <charset val="134"/>
        <scheme val="minor"/>
      </rPr>
      <t>泌尿道瘘修补费</t>
    </r>
    <r>
      <rPr>
        <sz val="11"/>
        <rFont val="宋体"/>
        <charset val="0"/>
        <scheme val="minor"/>
      </rPr>
      <t>-</t>
    </r>
    <r>
      <rPr>
        <sz val="11"/>
        <rFont val="宋体"/>
        <charset val="134"/>
        <scheme val="minor"/>
      </rPr>
      <t>膀胱阴道瘘修补（扩展）</t>
    </r>
  </si>
  <si>
    <t>013311000080000</t>
  </si>
  <si>
    <t>肾穿刺费</t>
  </si>
  <si>
    <t>通过手术穿刺肾脏进行治疗。</t>
  </si>
  <si>
    <t>所定价格涵盖手术计划、术区准备、消毒、穿刺、闭合通路、处理用物等步骤所需的人力资源和基本物质资源消耗。</t>
  </si>
  <si>
    <t>013311000080001</t>
  </si>
  <si>
    <r>
      <rPr>
        <sz val="11"/>
        <rFont val="宋体"/>
        <charset val="134"/>
        <scheme val="minor"/>
      </rPr>
      <t>肾穿刺费</t>
    </r>
    <r>
      <rPr>
        <sz val="11"/>
        <rFont val="宋体"/>
        <charset val="0"/>
        <scheme val="minor"/>
      </rPr>
      <t>-</t>
    </r>
    <r>
      <rPr>
        <sz val="11"/>
        <rFont val="宋体"/>
        <charset val="134"/>
        <scheme val="minor"/>
      </rPr>
      <t>肾周脓肿引流（加收）</t>
    </r>
  </si>
  <si>
    <t>013311000080011</t>
  </si>
  <si>
    <r>
      <rPr>
        <sz val="11"/>
        <rFont val="宋体"/>
        <charset val="134"/>
        <scheme val="minor"/>
      </rPr>
      <t>肾穿刺费</t>
    </r>
    <r>
      <rPr>
        <sz val="11"/>
        <rFont val="宋体"/>
        <charset val="0"/>
        <scheme val="minor"/>
      </rPr>
      <t>-</t>
    </r>
    <r>
      <rPr>
        <sz val="11"/>
        <rFont val="宋体"/>
        <charset val="134"/>
        <scheme val="minor"/>
      </rPr>
      <t>儿童（加收）</t>
    </r>
  </si>
  <si>
    <t>013311000080100</t>
  </si>
  <si>
    <r>
      <rPr>
        <sz val="11"/>
        <rFont val="宋体"/>
        <charset val="134"/>
        <scheme val="minor"/>
      </rPr>
      <t>肾穿刺费</t>
    </r>
    <r>
      <rPr>
        <sz val="11"/>
        <rFont val="宋体"/>
        <charset val="0"/>
        <scheme val="minor"/>
      </rPr>
      <t>-</t>
    </r>
    <r>
      <rPr>
        <sz val="11"/>
        <rFont val="宋体"/>
        <charset val="134"/>
        <scheme val="minor"/>
      </rPr>
      <t>肾封闭（扩展）</t>
    </r>
  </si>
  <si>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</si>
  <si>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</si>
  <si>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</si>
  <si>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</si>
  <si>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</si>
  <si>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r>
      <rPr>
        <sz val="11"/>
        <rFont val="宋体"/>
        <charset val="134"/>
        <scheme val="minor"/>
      </rPr>
      <t>肾周围淋巴管剥脱费</t>
    </r>
    <r>
      <rPr>
        <sz val="11"/>
        <rFont val="宋体"/>
        <charset val="0"/>
        <scheme val="minor"/>
      </rPr>
      <t>-</t>
    </r>
    <r>
      <rPr>
        <sz val="11"/>
        <rFont val="宋体"/>
        <charset val="134"/>
        <scheme val="minor"/>
      </rPr>
      <t>儿童（加收）</t>
    </r>
  </si>
  <si>
    <t>013311000100000</t>
  </si>
  <si>
    <t>肾包膜剥脱费</t>
  </si>
  <si>
    <t>通过手术剥脱肾包膜。</t>
  </si>
  <si>
    <t>所定价格涵盖手术计划、术区准备、切开、探查、剥除、检查、关闭、缝合、处理用物等步骤所需的人力资源和基本物质资源消耗。</t>
  </si>
  <si>
    <t>013311000100001</t>
  </si>
  <si>
    <r>
      <rPr>
        <sz val="11"/>
        <rFont val="宋体"/>
        <charset val="134"/>
        <scheme val="minor"/>
      </rPr>
      <t>肾包膜剥脱费</t>
    </r>
    <r>
      <rPr>
        <sz val="11"/>
        <rFont val="宋体"/>
        <charset val="0"/>
        <scheme val="minor"/>
      </rPr>
      <t>-</t>
    </r>
    <r>
      <rPr>
        <sz val="11"/>
        <rFont val="宋体"/>
        <charset val="134"/>
        <scheme val="minor"/>
      </rPr>
      <t>儿童（加收）</t>
    </r>
  </si>
  <si>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</si>
  <si>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</si>
  <si>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</si>
  <si>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</si>
  <si>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</si>
  <si>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r>
      <rPr>
        <sz val="11"/>
        <rFont val="宋体"/>
        <charset val="134"/>
        <scheme val="minor"/>
      </rPr>
      <t>融合肾分解费</t>
    </r>
    <r>
      <rPr>
        <sz val="11"/>
        <rFont val="宋体"/>
        <charset val="0"/>
        <scheme val="minor"/>
      </rPr>
      <t>-</t>
    </r>
    <r>
      <rPr>
        <sz val="11"/>
        <rFont val="宋体"/>
        <charset val="134"/>
        <scheme val="minor"/>
      </rPr>
      <t>儿童（加收）</t>
    </r>
  </si>
  <si>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</si>
  <si>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</si>
  <si>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</si>
  <si>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</si>
  <si>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</si>
  <si>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r>
      <rPr>
        <sz val="11"/>
        <rFont val="宋体"/>
        <charset val="134"/>
        <scheme val="minor"/>
      </rPr>
      <t>肾修补费</t>
    </r>
    <r>
      <rPr>
        <sz val="11"/>
        <rFont val="宋体"/>
        <charset val="0"/>
        <scheme val="minor"/>
      </rPr>
      <t>-</t>
    </r>
    <r>
      <rPr>
        <sz val="11"/>
        <rFont val="宋体"/>
        <charset val="134"/>
        <scheme val="minor"/>
      </rPr>
      <t>儿童（加收）</t>
    </r>
  </si>
  <si>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</si>
  <si>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</si>
  <si>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</si>
  <si>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</si>
  <si>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</si>
  <si>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r>
      <rPr>
        <sz val="11"/>
        <rFont val="宋体"/>
        <charset val="134"/>
        <scheme val="minor"/>
      </rPr>
      <t>肾囊肿去顶费</t>
    </r>
    <r>
      <rPr>
        <sz val="11"/>
        <rFont val="宋体"/>
        <charset val="0"/>
        <scheme val="minor"/>
      </rPr>
      <t>-</t>
    </r>
    <r>
      <rPr>
        <sz val="11"/>
        <rFont val="宋体"/>
        <charset val="134"/>
        <scheme val="minor"/>
      </rPr>
      <t>儿童（加收）</t>
    </r>
  </si>
  <si>
    <t>013311000140000</t>
  </si>
  <si>
    <t>肾部分切除费</t>
  </si>
  <si>
    <t>通过手术切除肾实质病灶，保留同侧正常肾组织。</t>
  </si>
  <si>
    <t>所定价格涵盖手术计划、术区准备、切开、探查、止血、缝合、引流、处理用物等步骤所需的人力资源和基本物质资源消耗。</t>
  </si>
  <si>
    <r>
      <rPr>
        <sz val="11"/>
        <rFont val="宋体"/>
        <charset val="134"/>
        <scheme val="minor"/>
      </rPr>
      <t>本项目中的</t>
    </r>
    <r>
      <rPr>
        <sz val="11"/>
        <rFont val="宋体"/>
        <charset val="0"/>
        <scheme val="minor"/>
      </rPr>
      <t>“</t>
    </r>
    <r>
      <rPr>
        <sz val="11"/>
        <rFont val="宋体"/>
        <charset val="134"/>
        <scheme val="minor"/>
      </rPr>
      <t>巨大病灶</t>
    </r>
    <r>
      <rPr>
        <sz val="11"/>
        <rFont val="宋体"/>
        <charset val="0"/>
        <scheme val="minor"/>
      </rPr>
      <t>”</t>
    </r>
    <r>
      <rPr>
        <sz val="11"/>
        <rFont val="宋体"/>
        <charset val="134"/>
        <scheme val="minor"/>
      </rPr>
      <t>指：病灶最大径</t>
    </r>
    <r>
      <rPr>
        <sz val="11"/>
        <rFont val="宋体"/>
        <charset val="0"/>
        <scheme val="minor"/>
      </rPr>
      <t>≥4cm</t>
    </r>
    <r>
      <rPr>
        <sz val="11"/>
        <rFont val="宋体"/>
        <charset val="134"/>
        <scheme val="minor"/>
      </rPr>
      <t>。</t>
    </r>
  </si>
  <si>
    <t>013311000140001</t>
  </si>
  <si>
    <r>
      <rPr>
        <sz val="11"/>
        <rFont val="宋体"/>
        <charset val="134"/>
        <scheme val="minor"/>
      </rPr>
      <t>肾部分切除费</t>
    </r>
    <r>
      <rPr>
        <sz val="11"/>
        <rFont val="宋体"/>
        <charset val="0"/>
        <scheme val="minor"/>
      </rPr>
      <t>-</t>
    </r>
    <r>
      <rPr>
        <sz val="11"/>
        <rFont val="宋体"/>
        <charset val="134"/>
        <scheme val="minor"/>
      </rPr>
      <t>巨大病灶（加收）</t>
    </r>
  </si>
  <si>
    <t>013311000140011</t>
  </si>
  <si>
    <r>
      <rPr>
        <sz val="11"/>
        <rFont val="宋体"/>
        <charset val="134"/>
        <scheme val="minor"/>
      </rPr>
      <t>肾部分切除费</t>
    </r>
    <r>
      <rPr>
        <sz val="11"/>
        <rFont val="宋体"/>
        <charset val="0"/>
        <scheme val="minor"/>
      </rPr>
      <t>-</t>
    </r>
    <r>
      <rPr>
        <sz val="11"/>
        <rFont val="宋体"/>
        <charset val="134"/>
        <scheme val="minor"/>
      </rPr>
      <t>儿童（加收）</t>
    </r>
  </si>
  <si>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</si>
  <si>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</si>
  <si>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</si>
  <si>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</si>
  <si>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</si>
  <si>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r>
      <rPr>
        <sz val="11"/>
        <rFont val="宋体"/>
        <charset val="134"/>
        <scheme val="minor"/>
      </rPr>
      <t>肾全切费</t>
    </r>
    <r>
      <rPr>
        <sz val="11"/>
        <rFont val="宋体"/>
        <charset val="0"/>
        <scheme val="minor"/>
      </rPr>
      <t>-</t>
    </r>
    <r>
      <rPr>
        <sz val="11"/>
        <rFont val="宋体"/>
        <charset val="134"/>
        <scheme val="minor"/>
      </rPr>
      <t>儿童（加收）</t>
    </r>
  </si>
  <si>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</si>
  <si>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</si>
  <si>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</si>
  <si>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</si>
  <si>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</si>
  <si>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r>
      <rPr>
        <sz val="11"/>
        <rFont val="宋体"/>
        <charset val="134"/>
        <scheme val="minor"/>
      </rPr>
      <t>肾上腺部分切除费</t>
    </r>
    <r>
      <rPr>
        <sz val="11"/>
        <rFont val="宋体"/>
        <charset val="0"/>
        <scheme val="minor"/>
      </rPr>
      <t>-</t>
    </r>
    <r>
      <rPr>
        <sz val="11"/>
        <rFont val="宋体"/>
        <charset val="134"/>
        <scheme val="minor"/>
      </rPr>
      <t>肾上腺嗜铬细胞瘤切除（加收）</t>
    </r>
  </si>
  <si>
    <t>013311000160011</t>
  </si>
  <si>
    <r>
      <rPr>
        <sz val="11"/>
        <rFont val="宋体"/>
        <charset val="134"/>
        <scheme val="minor"/>
      </rPr>
      <t>肾上腺部分切除费</t>
    </r>
    <r>
      <rPr>
        <sz val="11"/>
        <rFont val="宋体"/>
        <charset val="0"/>
        <scheme val="minor"/>
      </rPr>
      <t>-</t>
    </r>
    <r>
      <rPr>
        <sz val="11"/>
        <rFont val="宋体"/>
        <charset val="134"/>
        <scheme val="minor"/>
      </rPr>
      <t>儿童（加收）</t>
    </r>
  </si>
  <si>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</si>
  <si>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</si>
  <si>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</si>
  <si>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</si>
  <si>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</si>
  <si>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r>
      <rPr>
        <sz val="11"/>
        <rFont val="宋体"/>
        <charset val="134"/>
        <scheme val="minor"/>
      </rPr>
      <t>肾上腺全切费</t>
    </r>
    <r>
      <rPr>
        <sz val="11"/>
        <rFont val="宋体"/>
        <charset val="0"/>
        <scheme val="minor"/>
      </rPr>
      <t>-</t>
    </r>
    <r>
      <rPr>
        <sz val="11"/>
        <rFont val="宋体"/>
        <charset val="134"/>
        <scheme val="minor"/>
      </rPr>
      <t>上腺嗜铬细胞瘤切除（加收）</t>
    </r>
  </si>
  <si>
    <t>013311000170011</t>
  </si>
  <si>
    <r>
      <rPr>
        <sz val="11"/>
        <rFont val="宋体"/>
        <charset val="134"/>
        <scheme val="minor"/>
      </rPr>
      <t>肾上腺全切费</t>
    </r>
    <r>
      <rPr>
        <sz val="11"/>
        <rFont val="宋体"/>
        <charset val="0"/>
        <scheme val="minor"/>
      </rPr>
      <t>-</t>
    </r>
    <r>
      <rPr>
        <sz val="11"/>
        <rFont val="宋体"/>
        <charset val="134"/>
        <scheme val="minor"/>
      </rPr>
      <t>儿童（加收）</t>
    </r>
  </si>
  <si>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</si>
  <si>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</si>
  <si>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</si>
  <si>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</si>
  <si>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</si>
  <si>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r>
      <rPr>
        <sz val="11"/>
        <rFont val="宋体"/>
        <charset val="134"/>
        <scheme val="minor"/>
      </rPr>
      <t>肾上腺移植费</t>
    </r>
    <r>
      <rPr>
        <sz val="11"/>
        <rFont val="宋体"/>
        <charset val="0"/>
        <scheme val="minor"/>
      </rPr>
      <t>-</t>
    </r>
    <r>
      <rPr>
        <sz val="11"/>
        <rFont val="宋体"/>
        <charset val="134"/>
        <scheme val="minor"/>
      </rPr>
      <t>儿童（加收）</t>
    </r>
  </si>
  <si>
    <t>013311000180100</t>
  </si>
  <si>
    <r>
      <rPr>
        <sz val="11"/>
        <rFont val="宋体"/>
        <charset val="134"/>
        <scheme val="minor"/>
      </rPr>
      <t>肾上腺移植费</t>
    </r>
    <r>
      <rPr>
        <sz val="11"/>
        <rFont val="宋体"/>
        <charset val="0"/>
        <scheme val="minor"/>
      </rPr>
      <t>-</t>
    </r>
    <r>
      <rPr>
        <sz val="11"/>
        <rFont val="宋体"/>
        <charset val="134"/>
        <scheme val="minor"/>
      </rPr>
      <t>异种器官（扩展）</t>
    </r>
  </si>
  <si>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</si>
  <si>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</si>
  <si>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</si>
  <si>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</si>
  <si>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</si>
  <si>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r>
      <rPr>
        <sz val="11"/>
        <rFont val="宋体"/>
        <charset val="134"/>
        <scheme val="minor"/>
      </rPr>
      <t>输尿管部分切除费</t>
    </r>
    <r>
      <rPr>
        <sz val="11"/>
        <rFont val="宋体"/>
        <charset val="0"/>
        <scheme val="minor"/>
      </rPr>
      <t>-</t>
    </r>
    <r>
      <rPr>
        <sz val="11"/>
        <rFont val="宋体"/>
        <charset val="134"/>
        <scheme val="minor"/>
      </rPr>
      <t>儿童（加收）</t>
    </r>
  </si>
  <si>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</si>
  <si>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</si>
  <si>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</si>
  <si>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</si>
  <si>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</si>
  <si>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r>
      <rPr>
        <sz val="11"/>
        <rFont val="宋体"/>
        <charset val="134"/>
        <scheme val="minor"/>
      </rPr>
      <t>肾输尿管全长切除费</t>
    </r>
    <r>
      <rPr>
        <sz val="11"/>
        <rFont val="宋体"/>
        <charset val="0"/>
        <scheme val="minor"/>
      </rPr>
      <t>-</t>
    </r>
    <r>
      <rPr>
        <sz val="11"/>
        <rFont val="宋体"/>
        <charset val="134"/>
        <scheme val="minor"/>
      </rPr>
      <t>儿童（加收）</t>
    </r>
  </si>
  <si>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</si>
  <si>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</si>
  <si>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</si>
  <si>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</si>
  <si>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</si>
  <si>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r>
      <rPr>
        <sz val="11"/>
        <rFont val="宋体"/>
        <charset val="134"/>
        <scheme val="minor"/>
      </rPr>
      <t>输尿管支架置入费</t>
    </r>
    <r>
      <rPr>
        <sz val="11"/>
        <rFont val="宋体"/>
        <charset val="0"/>
        <scheme val="minor"/>
      </rPr>
      <t>-</t>
    </r>
    <r>
      <rPr>
        <sz val="11"/>
        <rFont val="宋体"/>
        <charset val="134"/>
        <scheme val="minor"/>
      </rPr>
      <t>儿童（加收）</t>
    </r>
  </si>
  <si>
    <t>013311000220000</t>
  </si>
  <si>
    <t>输尿管支架取出费</t>
  </si>
  <si>
    <t>通过手术取出输尿管支架。</t>
  </si>
  <si>
    <t>所定价格涵盖手术计划、术区准备、消毒、取出、处理用物等步骤所需的人力资源和基本物质资源消耗。</t>
  </si>
  <si>
    <t>013311000220001</t>
  </si>
  <si>
    <r>
      <rPr>
        <sz val="11"/>
        <rFont val="宋体"/>
        <charset val="134"/>
        <scheme val="minor"/>
      </rPr>
      <t>输尿管支架取出费</t>
    </r>
    <r>
      <rPr>
        <sz val="11"/>
        <rFont val="宋体"/>
        <charset val="0"/>
        <scheme val="minor"/>
      </rPr>
      <t>-</t>
    </r>
    <r>
      <rPr>
        <sz val="11"/>
        <rFont val="宋体"/>
        <charset val="134"/>
        <scheme val="minor"/>
      </rPr>
      <t>儿童（加收）</t>
    </r>
  </si>
  <si>
    <t>013311000230000</t>
  </si>
  <si>
    <r>
      <rPr>
        <sz val="11"/>
        <rFont val="宋体"/>
        <charset val="134"/>
        <scheme val="minor"/>
      </rPr>
      <t>膀胱颈</t>
    </r>
    <r>
      <rPr>
        <sz val="11"/>
        <rFont val="宋体"/>
        <charset val="0"/>
        <scheme val="minor"/>
      </rPr>
      <t>/</t>
    </r>
    <r>
      <rPr>
        <sz val="11"/>
        <rFont val="宋体"/>
        <charset val="134"/>
        <scheme val="minor"/>
      </rPr>
      <t>尿道悬吊费</t>
    </r>
  </si>
  <si>
    <t>通过手术固定脱垂脏器，改善生理功能。</t>
  </si>
  <si>
    <t>所定价格涵盖手术计划、术区准备、消毒、切开、脏器悬吊、调整确认、包扎、缝合、处理用物等步骤所需的人力资源和基本物质资源消耗。</t>
  </si>
  <si>
    <t>013311000230001</t>
  </si>
  <si>
    <r>
      <rPr>
        <sz val="11"/>
        <rFont val="宋体"/>
        <charset val="134"/>
        <scheme val="minor"/>
      </rPr>
      <t>膀胱颈</t>
    </r>
    <r>
      <rPr>
        <sz val="11"/>
        <rFont val="宋体"/>
        <charset val="0"/>
        <scheme val="minor"/>
      </rPr>
      <t>/</t>
    </r>
    <r>
      <rPr>
        <sz val="11"/>
        <rFont val="宋体"/>
        <charset val="134"/>
        <scheme val="minor"/>
      </rPr>
      <t>尿道悬吊费</t>
    </r>
    <r>
      <rPr>
        <sz val="11"/>
        <rFont val="宋体"/>
        <charset val="0"/>
        <scheme val="minor"/>
      </rPr>
      <t>-</t>
    </r>
    <r>
      <rPr>
        <sz val="11"/>
        <rFont val="宋体"/>
        <charset val="134"/>
        <scheme val="minor"/>
      </rPr>
      <t>儿童（加收）</t>
    </r>
  </si>
  <si>
    <t>013311000240000</t>
  </si>
  <si>
    <t>膀胱灌注费</t>
  </si>
  <si>
    <t>通过向膀胱灌注药物或其他液体进行治疗。</t>
  </si>
  <si>
    <t>所定价格涵盖消毒、润滑尿道、插管、灌注、撤管、处理用物等步骤所需的人力资源和基本物质资源消耗。</t>
  </si>
  <si>
    <t>013311000240001</t>
  </si>
  <si>
    <r>
      <rPr>
        <sz val="11"/>
        <rFont val="宋体"/>
        <charset val="134"/>
        <scheme val="minor"/>
      </rPr>
      <t>膀胱灌注费</t>
    </r>
    <r>
      <rPr>
        <sz val="11"/>
        <rFont val="宋体"/>
        <charset val="0"/>
        <scheme val="minor"/>
      </rPr>
      <t>-</t>
    </r>
    <r>
      <rPr>
        <sz val="11"/>
        <rFont val="宋体"/>
        <charset val="134"/>
        <scheme val="minor"/>
      </rPr>
      <t>儿童（加收）</t>
    </r>
  </si>
  <si>
    <t>013311000250000</t>
  </si>
  <si>
    <t>膀胱修补费</t>
  </si>
  <si>
    <t>通过手术修补膀胱。</t>
  </si>
  <si>
    <t>013311000250001</t>
  </si>
  <si>
    <r>
      <rPr>
        <sz val="11"/>
        <rFont val="宋体"/>
        <charset val="134"/>
        <scheme val="minor"/>
      </rPr>
      <t>膀胱修补费</t>
    </r>
    <r>
      <rPr>
        <sz val="11"/>
        <rFont val="宋体"/>
        <charset val="0"/>
        <scheme val="minor"/>
      </rPr>
      <t>-</t>
    </r>
    <r>
      <rPr>
        <sz val="11"/>
        <rFont val="宋体"/>
        <charset val="134"/>
        <scheme val="minor"/>
      </rPr>
      <t>儿童（加收）</t>
    </r>
  </si>
  <si>
    <t>013311000260000</t>
  </si>
  <si>
    <t>膀胱颈重建费</t>
  </si>
  <si>
    <t>通过手术重建膀胱颈。</t>
  </si>
  <si>
    <t>所定价格涵盖手术计划、术区准备、消毒、切开、分离、重建、缝合、处理用物等步骤所需的人力资源和基本物质资源消耗。</t>
  </si>
  <si>
    <t>013311000260001</t>
  </si>
  <si>
    <r>
      <rPr>
        <sz val="11"/>
        <rFont val="宋体"/>
        <charset val="134"/>
        <scheme val="minor"/>
      </rPr>
      <t>膀胱颈重建费</t>
    </r>
    <r>
      <rPr>
        <sz val="11"/>
        <rFont val="宋体"/>
        <charset val="0"/>
        <scheme val="minor"/>
      </rPr>
      <t>-</t>
    </r>
    <r>
      <rPr>
        <sz val="11"/>
        <rFont val="宋体"/>
        <charset val="134"/>
        <scheme val="minor"/>
      </rPr>
      <t>儿童（加收）</t>
    </r>
  </si>
  <si>
    <t>013311000270000</t>
  </si>
  <si>
    <t>膀胱部分切除费</t>
  </si>
  <si>
    <t>通过手术切除病变部分膀胱。</t>
  </si>
  <si>
    <t>013311000270001</t>
  </si>
  <si>
    <r>
      <rPr>
        <sz val="11"/>
        <rFont val="宋体"/>
        <charset val="134"/>
        <scheme val="minor"/>
      </rPr>
      <t>膀胱部分切除费</t>
    </r>
    <r>
      <rPr>
        <sz val="11"/>
        <rFont val="宋体"/>
        <charset val="0"/>
        <scheme val="minor"/>
      </rPr>
      <t>-</t>
    </r>
    <r>
      <rPr>
        <sz val="11"/>
        <rFont val="宋体"/>
        <charset val="134"/>
        <scheme val="minor"/>
      </rPr>
      <t>儿童（加收）</t>
    </r>
  </si>
  <si>
    <t>013311000270011</t>
  </si>
  <si>
    <r>
      <rPr>
        <sz val="11"/>
        <rFont val="宋体"/>
        <charset val="134"/>
        <scheme val="minor"/>
      </rPr>
      <t>膀胱部分切除费</t>
    </r>
    <r>
      <rPr>
        <sz val="11"/>
        <rFont val="宋体"/>
        <charset val="0"/>
        <scheme val="minor"/>
      </rPr>
      <t>-</t>
    </r>
    <r>
      <rPr>
        <sz val="11"/>
        <rFont val="宋体"/>
        <charset val="134"/>
        <scheme val="minor"/>
      </rPr>
      <t>脐尿管肿瘤切除（加收）</t>
    </r>
  </si>
  <si>
    <t>013311000280000</t>
  </si>
  <si>
    <t>膀胱全切除费</t>
  </si>
  <si>
    <t>通过手术切除全部膀胱。</t>
  </si>
  <si>
    <t>013311000280100</t>
  </si>
  <si>
    <r>
      <rPr>
        <sz val="11"/>
        <rFont val="宋体"/>
        <charset val="134"/>
        <scheme val="minor"/>
      </rPr>
      <t>膀胱全切除费</t>
    </r>
    <r>
      <rPr>
        <sz val="11"/>
        <rFont val="宋体"/>
        <charset val="0"/>
        <scheme val="minor"/>
      </rPr>
      <t>-</t>
    </r>
    <r>
      <rPr>
        <sz val="11"/>
        <rFont val="宋体"/>
        <charset val="134"/>
        <scheme val="minor"/>
      </rPr>
      <t>儿童（加收）</t>
    </r>
  </si>
  <si>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</si>
  <si>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</si>
  <si>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</si>
  <si>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</si>
  <si>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</si>
  <si>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</si>
  <si>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r>
      <rPr>
        <sz val="11"/>
        <rFont val="宋体"/>
        <charset val="134"/>
        <scheme val="minor"/>
      </rPr>
      <t>根治性膀胱全切除费</t>
    </r>
    <r>
      <rPr>
        <sz val="11"/>
        <rFont val="宋体"/>
        <charset val="0"/>
        <scheme val="minor"/>
      </rPr>
      <t>-</t>
    </r>
    <r>
      <rPr>
        <sz val="11"/>
        <rFont val="宋体"/>
        <charset val="134"/>
        <scheme val="minor"/>
      </rPr>
      <t>保留性神经（加收）</t>
    </r>
  </si>
  <si>
    <t>013311000290011</t>
  </si>
  <si>
    <r>
      <rPr>
        <sz val="11"/>
        <rFont val="宋体"/>
        <charset val="134"/>
        <scheme val="minor"/>
      </rPr>
      <t>根治性膀胱全切除费</t>
    </r>
    <r>
      <rPr>
        <sz val="11"/>
        <rFont val="宋体"/>
        <charset val="0"/>
        <scheme val="minor"/>
      </rPr>
      <t>-</t>
    </r>
    <r>
      <rPr>
        <sz val="11"/>
        <rFont val="宋体"/>
        <charset val="134"/>
        <scheme val="minor"/>
      </rPr>
      <t>儿童（加收）</t>
    </r>
  </si>
  <si>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</si>
  <si>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</si>
  <si>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</si>
  <si>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</si>
  <si>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</si>
  <si>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r>
      <rPr>
        <sz val="11"/>
        <rFont val="宋体"/>
        <charset val="134"/>
        <scheme val="minor"/>
      </rPr>
      <t>尿道支架置入费</t>
    </r>
    <r>
      <rPr>
        <sz val="11"/>
        <rFont val="宋体"/>
        <charset val="0"/>
        <scheme val="minor"/>
      </rPr>
      <t>-</t>
    </r>
    <r>
      <rPr>
        <sz val="11"/>
        <rFont val="宋体"/>
        <charset val="134"/>
        <scheme val="minor"/>
      </rPr>
      <t>儿童（加收）</t>
    </r>
  </si>
  <si>
    <t>013311000310000</t>
  </si>
  <si>
    <t>尿道支架取出费</t>
  </si>
  <si>
    <t>通过手术取出尿道支架。</t>
  </si>
  <si>
    <t>013311000310001</t>
  </si>
  <si>
    <r>
      <rPr>
        <sz val="11"/>
        <rFont val="宋体"/>
        <charset val="134"/>
        <scheme val="minor"/>
      </rPr>
      <t>尿道支架取出费</t>
    </r>
    <r>
      <rPr>
        <sz val="11"/>
        <rFont val="宋体"/>
        <charset val="0"/>
        <scheme val="minor"/>
      </rPr>
      <t>-</t>
    </r>
    <r>
      <rPr>
        <sz val="11"/>
        <rFont val="宋体"/>
        <charset val="134"/>
        <scheme val="minor"/>
      </rPr>
      <t>儿童（加收）</t>
    </r>
  </si>
  <si>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</si>
  <si>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</si>
  <si>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</si>
  <si>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</si>
  <si>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</si>
  <si>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r>
      <rPr>
        <sz val="11"/>
        <rFont val="宋体"/>
        <charset val="134"/>
        <scheme val="minor"/>
      </rPr>
      <t>尿道部分切除费</t>
    </r>
    <r>
      <rPr>
        <sz val="11"/>
        <rFont val="宋体"/>
        <charset val="0"/>
        <scheme val="minor"/>
      </rPr>
      <t>-</t>
    </r>
    <r>
      <rPr>
        <sz val="11"/>
        <rFont val="宋体"/>
        <charset val="134"/>
        <scheme val="minor"/>
      </rPr>
      <t>儿童（加收）</t>
    </r>
  </si>
  <si>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</si>
  <si>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</si>
  <si>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</si>
  <si>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</si>
  <si>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</si>
  <si>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r>
      <rPr>
        <sz val="11"/>
        <rFont val="宋体"/>
        <charset val="134"/>
        <scheme val="minor"/>
      </rPr>
      <t>尿道全切除费</t>
    </r>
    <r>
      <rPr>
        <sz val="11"/>
        <rFont val="宋体"/>
        <charset val="0"/>
        <scheme val="minor"/>
      </rPr>
      <t>-</t>
    </r>
    <r>
      <rPr>
        <sz val="11"/>
        <rFont val="宋体"/>
        <charset val="134"/>
        <scheme val="minor"/>
      </rPr>
      <t>儿童（加收）</t>
    </r>
  </si>
  <si>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</si>
  <si>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</si>
  <si>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</si>
  <si>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</si>
  <si>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</si>
  <si>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r>
      <rPr>
        <sz val="11"/>
        <rFont val="宋体"/>
        <charset val="134"/>
        <scheme val="minor"/>
      </rPr>
      <t>尿道扩张费</t>
    </r>
    <r>
      <rPr>
        <sz val="11"/>
        <rFont val="宋体"/>
        <charset val="0"/>
        <scheme val="minor"/>
      </rPr>
      <t>-</t>
    </r>
    <r>
      <rPr>
        <sz val="11"/>
        <rFont val="宋体"/>
        <charset val="134"/>
        <scheme val="minor"/>
      </rPr>
      <t>儿童（加收）</t>
    </r>
  </si>
  <si>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</si>
  <si>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</si>
  <si>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</si>
  <si>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</si>
  <si>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</si>
  <si>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r>
      <rPr>
        <sz val="11"/>
        <rFont val="宋体"/>
        <charset val="134"/>
        <scheme val="minor"/>
      </rPr>
      <t>尿道裂成形费（常规）</t>
    </r>
    <r>
      <rPr>
        <sz val="11"/>
        <rFont val="宋体"/>
        <charset val="0"/>
        <scheme val="minor"/>
      </rPr>
      <t>-</t>
    </r>
    <r>
      <rPr>
        <sz val="11"/>
        <rFont val="宋体"/>
        <charset val="134"/>
        <scheme val="minor"/>
      </rPr>
      <t>儿童（加收）</t>
    </r>
  </si>
  <si>
    <t>013311000360000</t>
  </si>
  <si>
    <t>尿道裂成形费（复杂）</t>
  </si>
  <si>
    <t>通过手术使复杂尿道裂恢复正常位置。</t>
  </si>
  <si>
    <r>
      <rPr>
        <sz val="11"/>
        <rFont val="宋体"/>
        <charset val="134"/>
        <scheme val="minor"/>
      </rPr>
      <t>本项目中的</t>
    </r>
    <r>
      <rPr>
        <sz val="11"/>
        <rFont val="宋体"/>
        <charset val="0"/>
        <scheme val="minor"/>
      </rPr>
      <t>“</t>
    </r>
    <r>
      <rPr>
        <sz val="11"/>
        <rFont val="宋体"/>
        <charset val="134"/>
        <scheme val="minor"/>
      </rPr>
      <t>复杂</t>
    </r>
    <r>
      <rPr>
        <sz val="11"/>
        <rFont val="宋体"/>
        <charset val="0"/>
        <scheme val="minor"/>
      </rPr>
      <t>”</t>
    </r>
    <r>
      <rPr>
        <sz val="11"/>
        <rFont val="宋体"/>
        <charset val="134"/>
        <scheme val="minor"/>
      </rPr>
      <t>指：需横断尿板、重建尿道、增加防水层的情况。</t>
    </r>
  </si>
  <si>
    <t>013311000360001</t>
  </si>
  <si>
    <r>
      <rPr>
        <sz val="11"/>
        <rFont val="宋体"/>
        <charset val="134"/>
        <scheme val="minor"/>
      </rPr>
      <t>尿道裂成形费（复杂）</t>
    </r>
    <r>
      <rPr>
        <sz val="11"/>
        <rFont val="宋体"/>
        <charset val="0"/>
        <scheme val="minor"/>
      </rPr>
      <t>-</t>
    </r>
    <r>
      <rPr>
        <sz val="11"/>
        <rFont val="宋体"/>
        <charset val="134"/>
        <scheme val="minor"/>
      </rPr>
      <t>儿童（加收）</t>
    </r>
  </si>
  <si>
    <t>013311000370000</t>
  </si>
  <si>
    <t>尿流改道费</t>
  </si>
  <si>
    <t>通过手术实现尿道改道。</t>
  </si>
  <si>
    <t>所定价格涵盖手术计划、术区准备、消毒、切开、端端吻合、缝合、处理用物等步骤所需的人力资源和基本物质资源消耗。</t>
  </si>
  <si>
    <t>013311000370001</t>
  </si>
  <si>
    <r>
      <rPr>
        <sz val="11"/>
        <rFont val="宋体"/>
        <charset val="134"/>
        <scheme val="minor"/>
      </rPr>
      <t>尿流改道费</t>
    </r>
    <r>
      <rPr>
        <sz val="11"/>
        <rFont val="宋体"/>
        <charset val="0"/>
        <scheme val="minor"/>
      </rPr>
      <t>-</t>
    </r>
    <r>
      <rPr>
        <sz val="11"/>
        <rFont val="宋体"/>
        <charset val="134"/>
        <scheme val="minor"/>
      </rPr>
      <t>原位或可控性储尿囊（加收）</t>
    </r>
  </si>
  <si>
    <t>013311000370011</t>
  </si>
  <si>
    <r>
      <rPr>
        <sz val="11"/>
        <rFont val="宋体"/>
        <charset val="134"/>
        <scheme val="minor"/>
      </rPr>
      <t>尿流改道费</t>
    </r>
    <r>
      <rPr>
        <sz val="11"/>
        <rFont val="宋体"/>
        <charset val="0"/>
        <scheme val="minor"/>
      </rPr>
      <t>-</t>
    </r>
    <r>
      <rPr>
        <sz val="11"/>
        <rFont val="宋体"/>
        <charset val="134"/>
        <scheme val="minor"/>
      </rPr>
      <t>输尿管造口（减收）</t>
    </r>
  </si>
  <si>
    <t>013311000370021</t>
  </si>
  <si>
    <r>
      <rPr>
        <sz val="11"/>
        <rFont val="宋体"/>
        <charset val="134"/>
        <scheme val="minor"/>
      </rPr>
      <t>尿流改道费</t>
    </r>
    <r>
      <rPr>
        <sz val="11"/>
        <rFont val="宋体"/>
        <charset val="0"/>
        <scheme val="minor"/>
      </rPr>
      <t>-</t>
    </r>
    <r>
      <rPr>
        <sz val="11"/>
        <rFont val="宋体"/>
        <charset val="134"/>
        <scheme val="minor"/>
      </rPr>
      <t>儿童（加收）</t>
    </r>
  </si>
  <si>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</si>
  <si>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</si>
  <si>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</si>
  <si>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</si>
  <si>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</si>
  <si>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r>
      <rPr>
        <sz val="11"/>
        <rFont val="宋体"/>
        <charset val="134"/>
        <scheme val="minor"/>
      </rPr>
      <t>尿路成形费（常规）</t>
    </r>
    <r>
      <rPr>
        <sz val="11"/>
        <rFont val="宋体"/>
        <charset val="0"/>
        <scheme val="minor"/>
      </rPr>
      <t>-</t>
    </r>
    <r>
      <rPr>
        <sz val="11"/>
        <rFont val="宋体"/>
        <charset val="134"/>
        <scheme val="minor"/>
      </rPr>
      <t>儿童（加收）</t>
    </r>
  </si>
  <si>
    <t>013311000390000</t>
  </si>
  <si>
    <t>尿路成形费（复杂）</t>
  </si>
  <si>
    <t>通过手术解除复杂情况下的肾盂输尿管连接部、输尿管、尿道处的梗阻，重建尿路。</t>
  </si>
  <si>
    <r>
      <rPr>
        <sz val="11"/>
        <rFont val="宋体"/>
        <charset val="134"/>
        <scheme val="minor"/>
      </rPr>
      <t>本项目中的</t>
    </r>
    <r>
      <rPr>
        <sz val="11"/>
        <rFont val="宋体"/>
        <charset val="0"/>
        <scheme val="minor"/>
      </rPr>
      <t>“</t>
    </r>
    <r>
      <rPr>
        <sz val="11"/>
        <rFont val="宋体"/>
        <charset val="134"/>
        <scheme val="minor"/>
      </rPr>
      <t>复杂</t>
    </r>
    <r>
      <rPr>
        <sz val="11"/>
        <rFont val="宋体"/>
        <charset val="0"/>
        <scheme val="minor"/>
      </rPr>
      <t>”</t>
    </r>
    <r>
      <rPr>
        <sz val="11"/>
        <rFont val="宋体"/>
        <charset val="134"/>
        <scheme val="minor"/>
      </rPr>
      <t>指：双侧同时手术、肠管代输尿管、膀胱瓣代输尿管、口腔黏膜代输尿管、阑尾代输尿管、肾盂瓣成形的方式。</t>
    </r>
  </si>
  <si>
    <t>013311000390001</t>
  </si>
  <si>
    <r>
      <rPr>
        <sz val="11"/>
        <rFont val="宋体"/>
        <charset val="134"/>
        <scheme val="minor"/>
      </rPr>
      <t>尿路成形费（复杂）</t>
    </r>
    <r>
      <rPr>
        <sz val="11"/>
        <rFont val="宋体"/>
        <charset val="0"/>
        <scheme val="minor"/>
      </rPr>
      <t>-</t>
    </r>
    <r>
      <rPr>
        <sz val="11"/>
        <rFont val="宋体"/>
        <charset val="134"/>
        <scheme val="minor"/>
      </rPr>
      <t>儿童（加收）</t>
    </r>
  </si>
  <si>
    <t>013311000400000</t>
  </si>
  <si>
    <t>人工尿道括约肌装置置入费</t>
  </si>
  <si>
    <t>通过手术置入人工尿道括约肌装置。</t>
  </si>
  <si>
    <t>所定价格涵盖手术计划、术区准备、切开、安装、调试、缝合、处理用物等步骤所需的人力资源和基本物质资源消耗。</t>
  </si>
  <si>
    <r>
      <rPr>
        <sz val="11"/>
        <rFont val="宋体"/>
        <charset val="134"/>
        <scheme val="minor"/>
      </rPr>
      <t>不与</t>
    </r>
    <r>
      <rPr>
        <sz val="11"/>
        <rFont val="宋体"/>
        <charset val="0"/>
        <scheme val="minor"/>
      </rPr>
      <t>“</t>
    </r>
    <r>
      <rPr>
        <sz val="11"/>
        <rFont val="宋体"/>
        <charset val="134"/>
        <scheme val="minor"/>
      </rPr>
      <t>人工尿道括约肌装置更换费</t>
    </r>
    <r>
      <rPr>
        <sz val="11"/>
        <rFont val="宋体"/>
        <charset val="0"/>
        <scheme val="minor"/>
      </rPr>
      <t>”</t>
    </r>
    <r>
      <rPr>
        <sz val="11"/>
        <rFont val="宋体"/>
        <charset val="134"/>
        <scheme val="minor"/>
      </rPr>
      <t>同时收取。</t>
    </r>
  </si>
  <si>
    <t>013311000400001</t>
  </si>
  <si>
    <r>
      <rPr>
        <sz val="11"/>
        <rFont val="宋体"/>
        <charset val="134"/>
        <scheme val="minor"/>
      </rPr>
      <t>人工尿道括约肌装置置入费</t>
    </r>
    <r>
      <rPr>
        <sz val="11"/>
        <rFont val="宋体"/>
        <charset val="0"/>
        <scheme val="minor"/>
      </rPr>
      <t>-</t>
    </r>
    <r>
      <rPr>
        <sz val="11"/>
        <rFont val="宋体"/>
        <charset val="134"/>
        <scheme val="minor"/>
      </rPr>
      <t>儿童（加收）</t>
    </r>
  </si>
  <si>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</si>
  <si>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</si>
  <si>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</si>
  <si>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</si>
  <si>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</si>
  <si>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r>
      <rPr>
        <sz val="11"/>
        <rFont val="宋体"/>
        <charset val="134"/>
        <scheme val="minor"/>
      </rPr>
      <t>人工尿道括约肌装置取出费</t>
    </r>
    <r>
      <rPr>
        <sz val="11"/>
        <rFont val="宋体"/>
        <charset val="0"/>
        <scheme val="minor"/>
      </rPr>
      <t>-</t>
    </r>
    <r>
      <rPr>
        <sz val="11"/>
        <rFont val="宋体"/>
        <charset val="134"/>
        <scheme val="minor"/>
      </rPr>
      <t>儿童（加收）</t>
    </r>
  </si>
  <si>
    <t>013311000420000</t>
  </si>
  <si>
    <t>人工尿道括约肌装置更换费</t>
  </si>
  <si>
    <t>通过手术更换人工尿道括约肌装置。</t>
  </si>
  <si>
    <r>
      <rPr>
        <sz val="11"/>
        <rFont val="宋体"/>
        <charset val="134"/>
        <scheme val="minor"/>
      </rPr>
      <t>不与</t>
    </r>
    <r>
      <rPr>
        <sz val="11"/>
        <rFont val="宋体"/>
        <charset val="0"/>
        <scheme val="minor"/>
      </rPr>
      <t>“</t>
    </r>
    <r>
      <rPr>
        <sz val="11"/>
        <rFont val="宋体"/>
        <charset val="134"/>
        <scheme val="minor"/>
      </rPr>
      <t>人工尿道括约肌装置置入费</t>
    </r>
    <r>
      <rPr>
        <sz val="11"/>
        <rFont val="宋体"/>
        <charset val="0"/>
        <scheme val="minor"/>
      </rPr>
      <t>”“</t>
    </r>
    <r>
      <rPr>
        <sz val="11"/>
        <rFont val="宋体"/>
        <charset val="134"/>
        <scheme val="minor"/>
      </rPr>
      <t>人工尿道括约肌装置取出费</t>
    </r>
    <r>
      <rPr>
        <sz val="11"/>
        <rFont val="宋体"/>
        <charset val="0"/>
        <scheme val="minor"/>
      </rPr>
      <t>”</t>
    </r>
    <r>
      <rPr>
        <sz val="11"/>
        <rFont val="宋体"/>
        <charset val="134"/>
        <scheme val="minor"/>
      </rPr>
      <t>同时收取。</t>
    </r>
  </si>
  <si>
    <t>013311000420001</t>
  </si>
  <si>
    <r>
      <rPr>
        <sz val="11"/>
        <rFont val="宋体"/>
        <charset val="134"/>
        <scheme val="minor"/>
      </rPr>
      <t>人工尿道括约肌装置更换费</t>
    </r>
    <r>
      <rPr>
        <sz val="11"/>
        <rFont val="宋体"/>
        <charset val="0"/>
        <scheme val="minor"/>
      </rPr>
      <t>-</t>
    </r>
    <r>
      <rPr>
        <sz val="11"/>
        <rFont val="宋体"/>
        <charset val="134"/>
        <scheme val="minor"/>
      </rPr>
      <t>儿童（加收）</t>
    </r>
  </si>
  <si>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</si>
  <si>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</si>
  <si>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</si>
  <si>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</si>
  <si>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</si>
  <si>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r>
      <rPr>
        <sz val="11"/>
        <rFont val="宋体"/>
        <charset val="134"/>
        <scheme val="minor"/>
      </rPr>
      <t>睾丸移植费</t>
    </r>
    <r>
      <rPr>
        <sz val="11"/>
        <rFont val="宋体"/>
        <charset val="0"/>
        <scheme val="minor"/>
      </rPr>
      <t>-</t>
    </r>
    <r>
      <rPr>
        <sz val="11"/>
        <rFont val="宋体"/>
        <charset val="134"/>
        <scheme val="minor"/>
      </rPr>
      <t>儿童（加收）</t>
    </r>
  </si>
  <si>
    <t>013312000010100</t>
  </si>
  <si>
    <r>
      <rPr>
        <sz val="11"/>
        <rFont val="宋体"/>
        <charset val="134"/>
        <scheme val="minor"/>
      </rPr>
      <t>睾丸移植费</t>
    </r>
    <r>
      <rPr>
        <sz val="11"/>
        <rFont val="宋体"/>
        <charset val="0"/>
        <scheme val="minor"/>
      </rPr>
      <t>-</t>
    </r>
    <r>
      <rPr>
        <sz val="11"/>
        <rFont val="宋体"/>
        <charset val="134"/>
        <scheme val="minor"/>
      </rPr>
      <t>异种睾丸（扩展）</t>
    </r>
  </si>
  <si>
    <t>013312000020000</t>
  </si>
  <si>
    <t>隐睾复位费</t>
  </si>
  <si>
    <t>通过手术将隐睾复位至阴囊内。</t>
  </si>
  <si>
    <t>所定价格涵盖手术计划、术区准备、消毒、切开、游离、下降睾丸、固定、关闭、缝合、处理用物等步骤所需的人力资源和基本物质资源消耗。</t>
  </si>
  <si>
    <r>
      <rPr>
        <sz val="11"/>
        <rFont val="宋体"/>
        <charset val="134"/>
        <scheme val="minor"/>
      </rPr>
      <t>本项目中的</t>
    </r>
    <r>
      <rPr>
        <sz val="11"/>
        <rFont val="宋体"/>
        <charset val="0"/>
        <scheme val="minor"/>
      </rPr>
      <t>“</t>
    </r>
    <r>
      <rPr>
        <sz val="11"/>
        <rFont val="宋体"/>
        <charset val="134"/>
        <scheme val="minor"/>
      </rPr>
      <t>高位</t>
    </r>
    <r>
      <rPr>
        <sz val="11"/>
        <rFont val="宋体"/>
        <charset val="0"/>
        <scheme val="minor"/>
      </rPr>
      <t>”</t>
    </r>
    <r>
      <rPr>
        <sz val="11"/>
        <rFont val="宋体"/>
        <charset val="134"/>
        <scheme val="minor"/>
      </rPr>
      <t>指：腹股沟以上部位，不含腹股沟。</t>
    </r>
  </si>
  <si>
    <t>013312000020001</t>
  </si>
  <si>
    <r>
      <rPr>
        <sz val="11"/>
        <rFont val="宋体"/>
        <charset val="134"/>
        <scheme val="minor"/>
      </rPr>
      <t>隐睾复位费</t>
    </r>
    <r>
      <rPr>
        <sz val="11"/>
        <rFont val="宋体"/>
        <charset val="0"/>
        <scheme val="minor"/>
      </rPr>
      <t>-</t>
    </r>
    <r>
      <rPr>
        <sz val="11"/>
        <rFont val="宋体"/>
        <charset val="134"/>
        <scheme val="minor"/>
      </rPr>
      <t>高位复位（加收）</t>
    </r>
  </si>
  <si>
    <t>013312000020011</t>
  </si>
  <si>
    <r>
      <rPr>
        <sz val="11"/>
        <rFont val="宋体"/>
        <charset val="134"/>
        <scheme val="minor"/>
      </rPr>
      <t>隐睾复位费</t>
    </r>
    <r>
      <rPr>
        <sz val="11"/>
        <rFont val="宋体"/>
        <charset val="0"/>
        <scheme val="minor"/>
      </rPr>
      <t>-</t>
    </r>
    <r>
      <rPr>
        <sz val="11"/>
        <rFont val="宋体"/>
        <charset val="134"/>
        <scheme val="minor"/>
      </rPr>
      <t>儿童（加收）</t>
    </r>
  </si>
  <si>
    <t>013312000030000</t>
  </si>
  <si>
    <t>睾丸切除费</t>
  </si>
  <si>
    <t>通过手术切除睾丸。</t>
  </si>
  <si>
    <t>所定价格涵盖手术计划、术区准备、消毒、切开、游离、切除、关闭、缝合、处理用物等步骤所需的人力资源和基本物质资源消耗。</t>
  </si>
  <si>
    <t>013312000030001</t>
  </si>
  <si>
    <r>
      <rPr>
        <sz val="11"/>
        <rFont val="宋体"/>
        <charset val="134"/>
        <scheme val="minor"/>
      </rPr>
      <t>睾丸切除费</t>
    </r>
    <r>
      <rPr>
        <sz val="11"/>
        <rFont val="宋体"/>
        <charset val="0"/>
        <scheme val="minor"/>
      </rPr>
      <t>-</t>
    </r>
    <r>
      <rPr>
        <sz val="11"/>
        <rFont val="宋体"/>
        <charset val="134"/>
        <scheme val="minor"/>
      </rPr>
      <t>恶性肿瘤切除（加收）</t>
    </r>
  </si>
  <si>
    <t>013312000030011</t>
  </si>
  <si>
    <r>
      <rPr>
        <sz val="11"/>
        <rFont val="宋体"/>
        <charset val="134"/>
        <scheme val="minor"/>
      </rPr>
      <t>睾丸切除费</t>
    </r>
    <r>
      <rPr>
        <sz val="11"/>
        <rFont val="宋体"/>
        <charset val="0"/>
        <scheme val="minor"/>
      </rPr>
      <t>-</t>
    </r>
    <r>
      <rPr>
        <sz val="11"/>
        <rFont val="宋体"/>
        <charset val="134"/>
        <scheme val="minor"/>
      </rPr>
      <t>儿童（加收）</t>
    </r>
  </si>
  <si>
    <t>013312000030100</t>
  </si>
  <si>
    <r>
      <rPr>
        <sz val="11"/>
        <rFont val="宋体"/>
        <charset val="134"/>
        <scheme val="minor"/>
      </rPr>
      <t>睾丸切除费</t>
    </r>
    <r>
      <rPr>
        <sz val="11"/>
        <rFont val="宋体"/>
        <charset val="0"/>
        <scheme val="minor"/>
      </rPr>
      <t>-</t>
    </r>
    <r>
      <rPr>
        <sz val="11"/>
        <rFont val="宋体"/>
        <charset val="134"/>
        <scheme val="minor"/>
      </rPr>
      <t>附睾切除（扩展）</t>
    </r>
  </si>
  <si>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</si>
  <si>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</si>
  <si>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</si>
  <si>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</si>
  <si>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交通性鞘膜积液（高位结扎术）按此项目收费。</t>
  </si>
  <si>
    <t>013312000040001</t>
  </si>
  <si>
    <r>
      <rPr>
        <sz val="11"/>
        <rFont val="宋体"/>
        <charset val="134"/>
        <scheme val="minor"/>
      </rPr>
      <t>睾丸鞘膜翻转费</t>
    </r>
    <r>
      <rPr>
        <sz val="11"/>
        <rFont val="宋体"/>
        <charset val="0"/>
        <scheme val="minor"/>
      </rPr>
      <t>-</t>
    </r>
    <r>
      <rPr>
        <sz val="11"/>
        <rFont val="宋体"/>
        <charset val="134"/>
        <scheme val="minor"/>
      </rPr>
      <t>儿童（加收）</t>
    </r>
  </si>
  <si>
    <t>013312000050000</t>
  </si>
  <si>
    <t>睾丸修补费</t>
  </si>
  <si>
    <t>通过手术修补缝合睾丸。</t>
  </si>
  <si>
    <t>所定价格涵盖手术计划、术区准备、消毒、切开、探查、修补、关闭、缝合、处理用物等步骤所需的人力资源和基本物质资源消耗。</t>
  </si>
  <si>
    <t>013312000050001</t>
  </si>
  <si>
    <r>
      <rPr>
        <sz val="11"/>
        <rFont val="宋体"/>
        <charset val="134"/>
        <scheme val="minor"/>
      </rPr>
      <t>睾丸修补费</t>
    </r>
    <r>
      <rPr>
        <sz val="11"/>
        <rFont val="宋体"/>
        <charset val="0"/>
        <scheme val="minor"/>
      </rPr>
      <t>-</t>
    </r>
    <r>
      <rPr>
        <sz val="11"/>
        <rFont val="宋体"/>
        <charset val="134"/>
        <scheme val="minor"/>
      </rPr>
      <t>儿童（加收）</t>
    </r>
  </si>
  <si>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</si>
  <si>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</si>
  <si>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</si>
  <si>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</si>
  <si>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</si>
  <si>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r>
      <rPr>
        <sz val="11"/>
        <rFont val="宋体"/>
        <charset val="134"/>
        <scheme val="minor"/>
      </rPr>
      <t>睾丸扭转复位费</t>
    </r>
    <r>
      <rPr>
        <sz val="11"/>
        <rFont val="宋体"/>
        <charset val="0"/>
        <scheme val="minor"/>
      </rPr>
      <t>-</t>
    </r>
    <r>
      <rPr>
        <sz val="11"/>
        <rFont val="宋体"/>
        <charset val="134"/>
        <scheme val="minor"/>
      </rPr>
      <t>儿童（加收）</t>
    </r>
  </si>
  <si>
    <t>013312000070000</t>
  </si>
  <si>
    <t>鞘膜积液穿刺费</t>
  </si>
  <si>
    <t>通过手术穿刺鞘膜积液。</t>
  </si>
  <si>
    <t>所定价格涵盖消毒、穿刺、抽出内容物、包扎、冷敷等步骤所需的人力资源和基本物质资源消耗。</t>
  </si>
  <si>
    <t>013312000070001</t>
  </si>
  <si>
    <r>
      <rPr>
        <sz val="11"/>
        <rFont val="宋体"/>
        <charset val="134"/>
        <scheme val="minor"/>
      </rPr>
      <t>鞘膜积液穿刺费</t>
    </r>
    <r>
      <rPr>
        <sz val="11"/>
        <rFont val="宋体"/>
        <charset val="0"/>
        <scheme val="minor"/>
      </rPr>
      <t>-</t>
    </r>
    <r>
      <rPr>
        <sz val="11"/>
        <rFont val="宋体"/>
        <charset val="134"/>
        <scheme val="minor"/>
      </rPr>
      <t>儿童（加收）</t>
    </r>
  </si>
  <si>
    <t>013312000080000</t>
  </si>
  <si>
    <t>输精管阻断费</t>
  </si>
  <si>
    <t>通过手术阻断输精管。</t>
  </si>
  <si>
    <t>所定价格涵盖手术计划、术区准备、消毒、切开、定位输精管、阻断、缝合、处理用物等步骤所需的人力资源和基本物质资源消耗。</t>
  </si>
  <si>
    <t>013312000080001</t>
  </si>
  <si>
    <r>
      <rPr>
        <sz val="11"/>
        <rFont val="宋体"/>
        <charset val="134"/>
        <scheme val="minor"/>
      </rPr>
      <t>输精管阻断费</t>
    </r>
    <r>
      <rPr>
        <sz val="11"/>
        <rFont val="宋体"/>
        <charset val="0"/>
        <scheme val="minor"/>
      </rPr>
      <t>-</t>
    </r>
    <r>
      <rPr>
        <sz val="11"/>
        <rFont val="宋体"/>
        <charset val="134"/>
        <scheme val="minor"/>
      </rPr>
      <t>儿童（加收）</t>
    </r>
  </si>
  <si>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</si>
  <si>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</si>
  <si>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</si>
  <si>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</si>
  <si>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</si>
  <si>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r>
      <rPr>
        <sz val="11"/>
        <rFont val="宋体"/>
        <charset val="134"/>
        <scheme val="minor"/>
      </rPr>
      <t>输精管吻合费</t>
    </r>
    <r>
      <rPr>
        <sz val="11"/>
        <rFont val="宋体"/>
        <charset val="0"/>
        <scheme val="minor"/>
      </rPr>
      <t>-</t>
    </r>
    <r>
      <rPr>
        <sz val="11"/>
        <rFont val="宋体"/>
        <charset val="134"/>
        <scheme val="minor"/>
      </rPr>
      <t>输精管附睾吻合（加收）</t>
    </r>
  </si>
  <si>
    <t>013312000090011</t>
  </si>
  <si>
    <r>
      <rPr>
        <sz val="11"/>
        <rFont val="宋体"/>
        <charset val="134"/>
        <scheme val="minor"/>
      </rPr>
      <t>输精管吻合费</t>
    </r>
    <r>
      <rPr>
        <sz val="11"/>
        <rFont val="宋体"/>
        <charset val="0"/>
        <scheme val="minor"/>
      </rPr>
      <t>-</t>
    </r>
    <r>
      <rPr>
        <sz val="11"/>
        <rFont val="宋体"/>
        <charset val="134"/>
        <scheme val="minor"/>
      </rPr>
      <t>儿童（加收）</t>
    </r>
  </si>
  <si>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</si>
  <si>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</si>
  <si>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</si>
  <si>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</si>
  <si>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</si>
  <si>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r>
      <rPr>
        <sz val="11"/>
        <rFont val="宋体"/>
        <charset val="134"/>
        <scheme val="minor"/>
      </rPr>
      <t>射精管梗阻治疗费</t>
    </r>
    <r>
      <rPr>
        <sz val="11"/>
        <rFont val="宋体"/>
        <charset val="0"/>
        <scheme val="minor"/>
      </rPr>
      <t>-</t>
    </r>
    <r>
      <rPr>
        <sz val="11"/>
        <rFont val="宋体"/>
        <charset val="134"/>
        <scheme val="minor"/>
      </rPr>
      <t>儿童（加收）</t>
    </r>
  </si>
  <si>
    <t>013312000110000</t>
  </si>
  <si>
    <t>精囊冲洗费</t>
  </si>
  <si>
    <t>通过手术冲洗精囊。</t>
  </si>
  <si>
    <t>所定价格涵盖手术计划、术区准备、消毒、插管、反复冲洗精囊等步骤的人力资源和基本物质资源消耗。</t>
  </si>
  <si>
    <t>013312000110001</t>
  </si>
  <si>
    <r>
      <rPr>
        <sz val="11"/>
        <rFont val="宋体"/>
        <charset val="134"/>
        <scheme val="minor"/>
      </rPr>
      <t>精囊冲洗费</t>
    </r>
    <r>
      <rPr>
        <sz val="11"/>
        <rFont val="宋体"/>
        <charset val="0"/>
        <scheme val="minor"/>
      </rPr>
      <t>-</t>
    </r>
    <r>
      <rPr>
        <sz val="11"/>
        <rFont val="宋体"/>
        <charset val="134"/>
        <scheme val="minor"/>
      </rPr>
      <t>儿童（加收）</t>
    </r>
  </si>
  <si>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</si>
  <si>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</si>
  <si>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</si>
  <si>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</si>
  <si>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</si>
  <si>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r>
      <rPr>
        <sz val="11"/>
        <rFont val="宋体"/>
        <charset val="134"/>
        <scheme val="minor"/>
      </rPr>
      <t>精囊肿物切除费</t>
    </r>
    <r>
      <rPr>
        <sz val="11"/>
        <rFont val="宋体"/>
        <charset val="0"/>
        <scheme val="minor"/>
      </rPr>
      <t>-</t>
    </r>
    <r>
      <rPr>
        <sz val="11"/>
        <rFont val="宋体"/>
        <charset val="134"/>
        <scheme val="minor"/>
      </rPr>
      <t>恶性肿瘤切除（加收）</t>
    </r>
  </si>
  <si>
    <t>013312000120011</t>
  </si>
  <si>
    <r>
      <rPr>
        <sz val="11"/>
        <rFont val="宋体"/>
        <charset val="134"/>
        <scheme val="minor"/>
      </rPr>
      <t>精囊肿物切除费</t>
    </r>
    <r>
      <rPr>
        <sz val="11"/>
        <rFont val="宋体"/>
        <charset val="0"/>
        <scheme val="minor"/>
      </rPr>
      <t>-</t>
    </r>
    <r>
      <rPr>
        <sz val="11"/>
        <rFont val="宋体"/>
        <charset val="134"/>
        <scheme val="minor"/>
      </rPr>
      <t>儿童（加收）</t>
    </r>
  </si>
  <si>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</si>
  <si>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</si>
  <si>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</si>
  <si>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</si>
  <si>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</si>
  <si>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r>
      <rPr>
        <sz val="11"/>
        <rFont val="宋体"/>
        <charset val="134"/>
        <scheme val="minor"/>
      </rPr>
      <t>精索静脉曲张结扎费</t>
    </r>
    <r>
      <rPr>
        <sz val="11"/>
        <rFont val="宋体"/>
        <charset val="0"/>
        <scheme val="minor"/>
      </rPr>
      <t>-</t>
    </r>
    <r>
      <rPr>
        <sz val="11"/>
        <rFont val="宋体"/>
        <charset val="134"/>
        <scheme val="minor"/>
      </rPr>
      <t>儿童（加收）</t>
    </r>
  </si>
  <si>
    <t>013312000130100</t>
  </si>
  <si>
    <r>
      <rPr>
        <sz val="11"/>
        <rFont val="宋体"/>
        <charset val="134"/>
        <scheme val="minor"/>
      </rPr>
      <t>精索静脉曲张结扎费</t>
    </r>
    <r>
      <rPr>
        <sz val="11"/>
        <rFont val="宋体"/>
        <charset val="0"/>
        <scheme val="minor"/>
      </rPr>
      <t>-</t>
    </r>
    <r>
      <rPr>
        <sz val="11"/>
        <rFont val="宋体"/>
        <charset val="134"/>
        <scheme val="minor"/>
      </rPr>
      <t>精索静脉瘤切除（扩展）</t>
    </r>
  </si>
  <si>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</si>
  <si>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</si>
  <si>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</si>
  <si>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</si>
  <si>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</si>
  <si>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r>
      <rPr>
        <sz val="11"/>
        <rFont val="宋体"/>
        <charset val="134"/>
        <scheme val="minor"/>
      </rPr>
      <t>精索静脉曲张栓塞费</t>
    </r>
    <r>
      <rPr>
        <sz val="11"/>
        <rFont val="宋体"/>
        <charset val="0"/>
        <scheme val="minor"/>
      </rPr>
      <t>-</t>
    </r>
    <r>
      <rPr>
        <sz val="11"/>
        <rFont val="宋体"/>
        <charset val="134"/>
        <scheme val="minor"/>
      </rPr>
      <t>儿童（加收）</t>
    </r>
  </si>
  <si>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</si>
  <si>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</si>
  <si>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</si>
  <si>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</si>
  <si>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</si>
  <si>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</si>
  <si>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</si>
  <si>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</si>
  <si>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</si>
  <si>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</si>
  <si>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</si>
  <si>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</si>
  <si>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</si>
  <si>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r>
      <rPr>
        <sz val="11"/>
        <rFont val="宋体"/>
        <charset val="134"/>
        <scheme val="minor"/>
      </rPr>
      <t>前列腺部分切除费</t>
    </r>
    <r>
      <rPr>
        <sz val="11"/>
        <rFont val="宋体"/>
        <charset val="0"/>
        <scheme val="minor"/>
      </rPr>
      <t>-</t>
    </r>
    <r>
      <rPr>
        <sz val="11"/>
        <rFont val="宋体"/>
        <charset val="134"/>
        <scheme val="minor"/>
      </rPr>
      <t>儿童（加收）</t>
    </r>
  </si>
  <si>
    <t>013312000160000</t>
  </si>
  <si>
    <t>前列腺全切费</t>
  </si>
  <si>
    <t>通过手术切除全部前列腺。</t>
  </si>
  <si>
    <t>所定价格涵盖手术计划、术区准备、消毒、切开、分离、切除、缝合、处理用物等步骤所需的人力资源和基本物质资源消耗。</t>
  </si>
  <si>
    <t>013312000160001</t>
  </si>
  <si>
    <r>
      <rPr>
        <sz val="11"/>
        <rFont val="宋体"/>
        <charset val="134"/>
        <scheme val="minor"/>
      </rPr>
      <t>前列腺全切费</t>
    </r>
    <r>
      <rPr>
        <sz val="11"/>
        <rFont val="宋体"/>
        <charset val="0"/>
        <scheme val="minor"/>
      </rPr>
      <t>-</t>
    </r>
    <r>
      <rPr>
        <sz val="11"/>
        <rFont val="宋体"/>
        <charset val="134"/>
        <scheme val="minor"/>
      </rPr>
      <t>保留性神经（加收）</t>
    </r>
  </si>
  <si>
    <t>013312000160011</t>
  </si>
  <si>
    <r>
      <rPr>
        <sz val="11"/>
        <rFont val="宋体"/>
        <charset val="134"/>
        <scheme val="minor"/>
      </rPr>
      <t>前列腺全切费</t>
    </r>
    <r>
      <rPr>
        <sz val="11"/>
        <rFont val="宋体"/>
        <charset val="0"/>
        <scheme val="minor"/>
      </rPr>
      <t>-</t>
    </r>
    <r>
      <rPr>
        <sz val="11"/>
        <rFont val="宋体"/>
        <charset val="134"/>
        <scheme val="minor"/>
      </rPr>
      <t>儿童（加收）</t>
    </r>
  </si>
  <si>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</si>
  <si>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</si>
  <si>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</si>
  <si>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</si>
  <si>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</si>
  <si>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r>
      <rPr>
        <sz val="11"/>
        <rFont val="宋体"/>
        <charset val="134"/>
        <scheme val="minor"/>
      </rPr>
      <t>前列腺囊肿引流费</t>
    </r>
    <r>
      <rPr>
        <sz val="11"/>
        <rFont val="宋体"/>
        <charset val="0"/>
        <scheme val="minor"/>
      </rPr>
      <t>-</t>
    </r>
    <r>
      <rPr>
        <sz val="11"/>
        <rFont val="宋体"/>
        <charset val="134"/>
        <scheme val="minor"/>
      </rPr>
      <t>前列腺囊肿切除（加收）</t>
    </r>
  </si>
  <si>
    <t>013312000170011</t>
  </si>
  <si>
    <r>
      <rPr>
        <sz val="11"/>
        <rFont val="宋体"/>
        <charset val="134"/>
        <scheme val="minor"/>
      </rPr>
      <t>前列腺囊肿引流费</t>
    </r>
    <r>
      <rPr>
        <sz val="11"/>
        <rFont val="宋体"/>
        <charset val="0"/>
        <scheme val="minor"/>
      </rPr>
      <t>-</t>
    </r>
    <r>
      <rPr>
        <sz val="11"/>
        <rFont val="宋体"/>
        <charset val="134"/>
        <scheme val="minor"/>
      </rPr>
      <t>儿童（加收）</t>
    </r>
  </si>
  <si>
    <t>013312000180000</t>
  </si>
  <si>
    <t>阴囊肿物切除费</t>
  </si>
  <si>
    <t>通过手术切除阴囊内肿物。</t>
  </si>
  <si>
    <t>所定价格涵盖手术计划、术区准备、消毒、切开、切除、关闭、缝合、处理用物等步骤所需的人力资源和基本物质资源消耗。</t>
  </si>
  <si>
    <t>013312000180001</t>
  </si>
  <si>
    <r>
      <rPr>
        <sz val="11"/>
        <rFont val="宋体"/>
        <charset val="134"/>
        <scheme val="minor"/>
      </rPr>
      <t>阴囊肿物切除费</t>
    </r>
    <r>
      <rPr>
        <sz val="11"/>
        <rFont val="宋体"/>
        <charset val="0"/>
        <scheme val="minor"/>
      </rPr>
      <t>-</t>
    </r>
    <r>
      <rPr>
        <sz val="11"/>
        <rFont val="宋体"/>
        <charset val="134"/>
        <scheme val="minor"/>
      </rPr>
      <t>恶性肿瘤切除（加收）</t>
    </r>
  </si>
  <si>
    <t>013312000180011</t>
  </si>
  <si>
    <r>
      <rPr>
        <sz val="11"/>
        <rFont val="宋体"/>
        <charset val="134"/>
        <scheme val="minor"/>
      </rPr>
      <t>阴囊肿物切除费</t>
    </r>
    <r>
      <rPr>
        <sz val="11"/>
        <rFont val="宋体"/>
        <charset val="0"/>
        <scheme val="minor"/>
      </rPr>
      <t>-</t>
    </r>
    <r>
      <rPr>
        <sz val="11"/>
        <rFont val="宋体"/>
        <charset val="134"/>
        <scheme val="minor"/>
      </rPr>
      <t>儿童（加收）</t>
    </r>
  </si>
  <si>
    <t>013312000190000</t>
  </si>
  <si>
    <t>阴囊病变清创引流费</t>
  </si>
  <si>
    <t>通过手术对阴囊脓性肿物进行清创引流。</t>
  </si>
  <si>
    <t>013312000190001</t>
  </si>
  <si>
    <r>
      <rPr>
        <sz val="11"/>
        <rFont val="宋体"/>
        <charset val="134"/>
        <scheme val="minor"/>
      </rPr>
      <t>阴囊病变清创引流费</t>
    </r>
    <r>
      <rPr>
        <sz val="11"/>
        <rFont val="宋体"/>
        <charset val="0"/>
        <scheme val="minor"/>
      </rPr>
      <t>-</t>
    </r>
    <r>
      <rPr>
        <sz val="11"/>
        <rFont val="宋体"/>
        <charset val="134"/>
        <scheme val="minor"/>
      </rPr>
      <t>儿童（加收）</t>
    </r>
  </si>
  <si>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</si>
  <si>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</si>
  <si>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</si>
  <si>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</si>
  <si>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</si>
  <si>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</si>
  <si>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</si>
  <si>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</si>
  <si>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</si>
  <si>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</si>
  <si>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</si>
  <si>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</si>
  <si>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</si>
  <si>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r>
      <rPr>
        <sz val="11"/>
        <rFont val="宋体"/>
        <charset val="134"/>
        <scheme val="minor"/>
      </rPr>
      <t>阴茎部分切除费</t>
    </r>
    <r>
      <rPr>
        <sz val="11"/>
        <rFont val="宋体"/>
        <charset val="0"/>
        <scheme val="minor"/>
      </rPr>
      <t>-</t>
    </r>
    <r>
      <rPr>
        <sz val="11"/>
        <rFont val="宋体"/>
        <charset val="134"/>
        <scheme val="minor"/>
      </rPr>
      <t>儿童（加收）</t>
    </r>
  </si>
  <si>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</si>
  <si>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</si>
  <si>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</si>
  <si>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</si>
  <si>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</si>
  <si>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r>
      <rPr>
        <sz val="11"/>
        <rFont val="宋体"/>
        <charset val="134"/>
        <scheme val="minor"/>
      </rPr>
      <t>阴茎全切费</t>
    </r>
    <r>
      <rPr>
        <sz val="11"/>
        <rFont val="宋体"/>
        <charset val="0"/>
        <scheme val="minor"/>
      </rPr>
      <t>-</t>
    </r>
    <r>
      <rPr>
        <sz val="11"/>
        <rFont val="宋体"/>
        <charset val="134"/>
        <scheme val="minor"/>
      </rPr>
      <t>阴茎阴囊全切（加收）</t>
    </r>
  </si>
  <si>
    <t>013312000210011</t>
  </si>
  <si>
    <r>
      <rPr>
        <sz val="11"/>
        <rFont val="宋体"/>
        <charset val="134"/>
        <scheme val="minor"/>
      </rPr>
      <t>阴茎全切费</t>
    </r>
    <r>
      <rPr>
        <sz val="11"/>
        <rFont val="宋体"/>
        <charset val="0"/>
        <scheme val="minor"/>
      </rPr>
      <t>-</t>
    </r>
    <r>
      <rPr>
        <sz val="11"/>
        <rFont val="宋体"/>
        <charset val="134"/>
        <scheme val="minor"/>
      </rPr>
      <t>儿童（加收）</t>
    </r>
  </si>
  <si>
    <t>013312000220000</t>
  </si>
  <si>
    <t>阴茎假体置入费</t>
  </si>
  <si>
    <t>通过手术置入阴茎假体。</t>
  </si>
  <si>
    <t>所定价格涵盖手术计划、术区准备、消毒、切开、置入假体、关闭、缝合、处理用物等步骤所需的人力资源和基本物质资源消耗。</t>
  </si>
  <si>
    <r>
      <rPr>
        <sz val="11"/>
        <rFont val="宋体"/>
        <charset val="134"/>
        <scheme val="minor"/>
      </rPr>
      <t>不与</t>
    </r>
    <r>
      <rPr>
        <sz val="11"/>
        <rFont val="宋体"/>
        <charset val="0"/>
        <scheme val="minor"/>
      </rPr>
      <t>“</t>
    </r>
    <r>
      <rPr>
        <sz val="11"/>
        <rFont val="宋体"/>
        <charset val="134"/>
        <scheme val="minor"/>
      </rPr>
      <t>阴茎假体更换费</t>
    </r>
    <r>
      <rPr>
        <sz val="11"/>
        <rFont val="宋体"/>
        <charset val="0"/>
        <scheme val="minor"/>
      </rPr>
      <t>”</t>
    </r>
    <r>
      <rPr>
        <sz val="11"/>
        <rFont val="宋体"/>
        <charset val="134"/>
        <scheme val="minor"/>
      </rPr>
      <t>同时收取。</t>
    </r>
  </si>
  <si>
    <t>013312000220001</t>
  </si>
  <si>
    <r>
      <rPr>
        <sz val="11"/>
        <rFont val="宋体"/>
        <charset val="134"/>
        <scheme val="minor"/>
      </rPr>
      <t>阴茎假体置入费</t>
    </r>
    <r>
      <rPr>
        <sz val="11"/>
        <rFont val="宋体"/>
        <charset val="0"/>
        <scheme val="minor"/>
      </rPr>
      <t>-</t>
    </r>
    <r>
      <rPr>
        <sz val="11"/>
        <rFont val="宋体"/>
        <charset val="134"/>
        <scheme val="minor"/>
      </rPr>
      <t>儿童（加收）</t>
    </r>
  </si>
  <si>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</si>
  <si>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</si>
  <si>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</si>
  <si>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</si>
  <si>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</si>
  <si>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r>
      <rPr>
        <sz val="11"/>
        <rFont val="宋体"/>
        <charset val="134"/>
        <scheme val="minor"/>
      </rPr>
      <t>阴茎假体取出费</t>
    </r>
    <r>
      <rPr>
        <sz val="11"/>
        <rFont val="宋体"/>
        <charset val="0"/>
        <scheme val="minor"/>
      </rPr>
      <t>-</t>
    </r>
    <r>
      <rPr>
        <sz val="11"/>
        <rFont val="宋体"/>
        <charset val="134"/>
        <scheme val="minor"/>
      </rPr>
      <t>儿童（加收）</t>
    </r>
  </si>
  <si>
    <t>013312000240000</t>
  </si>
  <si>
    <t>阴茎假体更换费</t>
  </si>
  <si>
    <t>通过手术更换阴茎假体。</t>
  </si>
  <si>
    <t>所定价格涵盖手术计划、术区准备、消毒、切开、取出假体、再次置入、关闭、缝合、处理用物等步骤所需的人力资源和基本物质资源消耗。</t>
  </si>
  <si>
    <r>
      <rPr>
        <sz val="11"/>
        <rFont val="宋体"/>
        <charset val="134"/>
        <scheme val="minor"/>
      </rPr>
      <t>不与</t>
    </r>
    <r>
      <rPr>
        <sz val="11"/>
        <rFont val="宋体"/>
        <charset val="0"/>
        <scheme val="minor"/>
      </rPr>
      <t>“</t>
    </r>
    <r>
      <rPr>
        <sz val="11"/>
        <rFont val="宋体"/>
        <charset val="134"/>
        <scheme val="minor"/>
      </rPr>
      <t>阴茎假体置入费</t>
    </r>
    <r>
      <rPr>
        <sz val="11"/>
        <rFont val="宋体"/>
        <charset val="0"/>
        <scheme val="minor"/>
      </rPr>
      <t>”“</t>
    </r>
    <r>
      <rPr>
        <sz val="11"/>
        <rFont val="宋体"/>
        <charset val="134"/>
        <scheme val="minor"/>
      </rPr>
      <t>阴茎假体取出费</t>
    </r>
    <r>
      <rPr>
        <sz val="11"/>
        <rFont val="宋体"/>
        <charset val="0"/>
        <scheme val="minor"/>
      </rPr>
      <t>”</t>
    </r>
    <r>
      <rPr>
        <sz val="11"/>
        <rFont val="宋体"/>
        <charset val="134"/>
        <scheme val="minor"/>
      </rPr>
      <t>同时收取。</t>
    </r>
  </si>
  <si>
    <t>013312000240001</t>
  </si>
  <si>
    <r>
      <rPr>
        <sz val="11"/>
        <rFont val="宋体"/>
        <charset val="134"/>
        <scheme val="minor"/>
      </rPr>
      <t>阴茎假体更换费</t>
    </r>
    <r>
      <rPr>
        <sz val="11"/>
        <rFont val="宋体"/>
        <charset val="0"/>
        <scheme val="minor"/>
      </rPr>
      <t>-</t>
    </r>
    <r>
      <rPr>
        <sz val="11"/>
        <rFont val="宋体"/>
        <charset val="134"/>
        <scheme val="minor"/>
      </rPr>
      <t>儿童（加收）</t>
    </r>
  </si>
  <si>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</si>
  <si>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</si>
  <si>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</si>
  <si>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</si>
  <si>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</si>
  <si>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r>
      <rPr>
        <sz val="11"/>
        <rFont val="宋体"/>
        <charset val="134"/>
        <scheme val="minor"/>
      </rPr>
      <t>阴茎再植费</t>
    </r>
    <r>
      <rPr>
        <sz val="11"/>
        <rFont val="宋体"/>
        <charset val="0"/>
        <scheme val="minor"/>
      </rPr>
      <t>-</t>
    </r>
    <r>
      <rPr>
        <sz val="11"/>
        <rFont val="宋体"/>
        <charset val="134"/>
        <scheme val="minor"/>
      </rPr>
      <t>儿童（加收）</t>
    </r>
  </si>
  <si>
    <t>013312000250100</t>
  </si>
  <si>
    <r>
      <rPr>
        <sz val="11"/>
        <rFont val="宋体"/>
        <charset val="134"/>
        <scheme val="minor"/>
      </rPr>
      <t>阴茎再植费</t>
    </r>
    <r>
      <rPr>
        <sz val="11"/>
        <rFont val="宋体"/>
        <charset val="0"/>
        <scheme val="minor"/>
      </rPr>
      <t>-</t>
    </r>
    <r>
      <rPr>
        <sz val="11"/>
        <rFont val="宋体"/>
        <charset val="134"/>
        <scheme val="minor"/>
      </rPr>
      <t>异种器官（扩展）</t>
    </r>
  </si>
  <si>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</si>
  <si>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</si>
  <si>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</si>
  <si>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</si>
  <si>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此项目价格基于疾病治疗的目的，美容整形相关项目价格在美容整形类立项指南中另行规范。</t>
  </si>
  <si>
    <t>013312000260001</t>
  </si>
  <si>
    <r>
      <rPr>
        <sz val="11"/>
        <rFont val="宋体"/>
        <charset val="134"/>
        <scheme val="minor"/>
      </rPr>
      <t>阴茎畸型整形费</t>
    </r>
    <r>
      <rPr>
        <sz val="11"/>
        <rFont val="宋体"/>
        <charset val="0"/>
        <scheme val="minor"/>
      </rPr>
      <t>-</t>
    </r>
    <r>
      <rPr>
        <sz val="11"/>
        <rFont val="宋体"/>
        <charset val="134"/>
        <scheme val="minor"/>
      </rPr>
      <t>儿童（加收）</t>
    </r>
  </si>
  <si>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</si>
  <si>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</si>
  <si>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</si>
  <si>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</si>
  <si>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</si>
  <si>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r>
      <rPr>
        <sz val="11"/>
        <rFont val="宋体"/>
        <charset val="134"/>
        <scheme val="minor"/>
      </rPr>
      <t>尿道阴茎海绵体分流费</t>
    </r>
    <r>
      <rPr>
        <sz val="11"/>
        <rFont val="宋体"/>
        <charset val="0"/>
        <scheme val="minor"/>
      </rPr>
      <t>-</t>
    </r>
    <r>
      <rPr>
        <sz val="11"/>
        <rFont val="宋体"/>
        <charset val="134"/>
        <scheme val="minor"/>
      </rPr>
      <t>儿童（加收）</t>
    </r>
  </si>
  <si>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</si>
  <si>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</si>
  <si>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</si>
  <si>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</si>
  <si>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</si>
  <si>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r>
      <rPr>
        <sz val="11"/>
        <rFont val="宋体"/>
        <charset val="134"/>
        <scheme val="minor"/>
      </rPr>
      <t>阴茎损伤修补费</t>
    </r>
    <r>
      <rPr>
        <sz val="11"/>
        <rFont val="宋体"/>
        <charset val="0"/>
        <scheme val="minor"/>
      </rPr>
      <t>-</t>
    </r>
    <r>
      <rPr>
        <sz val="11"/>
        <rFont val="宋体"/>
        <charset val="134"/>
        <scheme val="minor"/>
      </rPr>
      <t>儿童（加收）</t>
    </r>
  </si>
  <si>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</si>
  <si>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</si>
  <si>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</si>
  <si>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</si>
  <si>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</si>
  <si>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</si>
  <si>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</si>
  <si>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</si>
  <si>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</si>
  <si>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r>
      <rPr>
        <sz val="11"/>
        <rFont val="宋体"/>
        <charset val="134"/>
        <scheme val="minor"/>
      </rPr>
      <t>包皮整复费</t>
    </r>
    <r>
      <rPr>
        <sz val="11"/>
        <rFont val="宋体"/>
        <charset val="0"/>
        <scheme val="minor"/>
      </rPr>
      <t>-</t>
    </r>
    <r>
      <rPr>
        <sz val="11"/>
        <rFont val="宋体"/>
        <charset val="134"/>
        <scheme val="minor"/>
      </rPr>
      <t>儿童（加收）</t>
    </r>
  </si>
  <si>
    <t>013312000300000</t>
  </si>
  <si>
    <t>包皮切除费</t>
  </si>
  <si>
    <t>通过手术切除分离包皮组织。</t>
  </si>
  <si>
    <t>所定价格涵盖手术计划、术区准备、消毒、切除、松解或结扎、缝合、处理用物等步骤所需的人力资源和基本物质资源消耗。</t>
  </si>
  <si>
    <t>013312000300001</t>
  </si>
  <si>
    <r>
      <rPr>
        <sz val="11"/>
        <rFont val="宋体"/>
        <charset val="134"/>
        <scheme val="minor"/>
      </rPr>
      <t>包皮切除费</t>
    </r>
    <r>
      <rPr>
        <sz val="11"/>
        <rFont val="宋体"/>
        <charset val="0"/>
        <scheme val="minor"/>
      </rPr>
      <t>-</t>
    </r>
    <r>
      <rPr>
        <sz val="11"/>
        <rFont val="宋体"/>
        <charset val="134"/>
        <scheme val="minor"/>
      </rPr>
      <t>儿童（加收）</t>
    </r>
  </si>
  <si>
    <t>013311000430000</t>
  </si>
  <si>
    <t>腹膜后肿物切除费</t>
  </si>
  <si>
    <t>通过手术切除腹膜后肿物。</t>
  </si>
  <si>
    <t>013311000430001</t>
  </si>
  <si>
    <r>
      <rPr>
        <sz val="11"/>
        <rFont val="宋体"/>
        <charset val="134"/>
        <scheme val="minor"/>
      </rPr>
      <t>腹膜后肿物切除费</t>
    </r>
    <r>
      <rPr>
        <sz val="11"/>
        <rFont val="宋体"/>
        <charset val="0"/>
        <scheme val="minor"/>
      </rPr>
      <t>-</t>
    </r>
    <r>
      <rPr>
        <sz val="11"/>
        <rFont val="宋体"/>
        <charset val="134"/>
        <scheme val="minor"/>
      </rPr>
      <t>副神经节瘤（加收）</t>
    </r>
  </si>
  <si>
    <t>013311000430011</t>
  </si>
  <si>
    <r>
      <rPr>
        <sz val="11"/>
        <rFont val="宋体"/>
        <charset val="134"/>
        <scheme val="minor"/>
      </rPr>
      <t>腹膜后肿物切除费</t>
    </r>
    <r>
      <rPr>
        <sz val="11"/>
        <rFont val="宋体"/>
        <charset val="0"/>
        <scheme val="minor"/>
      </rPr>
      <t>-</t>
    </r>
    <r>
      <rPr>
        <sz val="11"/>
        <rFont val="宋体"/>
        <charset val="134"/>
        <scheme val="minor"/>
      </rPr>
      <t>儿童（加收）</t>
    </r>
  </si>
  <si>
    <t>精神治疗类医疗服务项目价格表</t>
  </si>
  <si>
    <r>
      <rPr>
        <sz val="11"/>
        <rFont val="宋体"/>
        <charset val="134"/>
      </rPr>
      <t>使用说明：</t>
    </r>
    <r>
      <rPr>
        <sz val="11"/>
        <rFont val="Times New Roman"/>
        <charset val="134"/>
      </rPr>
      <t xml:space="preserve">
1.</t>
    </r>
    <r>
      <rPr>
        <sz val="11"/>
        <rFont val="宋体"/>
        <charset val="134"/>
      </rPr>
      <t>本价格项目表以精神心理治疗为重点，按照精神心理治疗方式设立价格项目。医疗服务的政府指导价为最高限价，下浮不限；同时，医疗机构、医务人员实施治疗过程中有关创新改良，采取“现有项目兼容”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本价格项目表所称的</t>
    </r>
    <r>
      <rPr>
        <sz val="11"/>
        <rFont val="Times New Roman"/>
        <charset val="134"/>
      </rPr>
      <t>“</t>
    </r>
    <r>
      <rPr>
        <sz val="11"/>
        <rFont val="宋体"/>
        <charset val="134"/>
      </rPr>
      <t>心理治疗</t>
    </r>
    <r>
      <rPr>
        <sz val="11"/>
        <rFont val="Times New Roman"/>
        <charset val="134"/>
      </rPr>
      <t>”</t>
    </r>
    <r>
      <rPr>
        <sz val="11"/>
        <rFont val="宋体"/>
        <charset val="134"/>
      </rPr>
      <t>指线下或运用线上实时视频交互手段实现的治疗，录音录像等不得按此收费。</t>
    </r>
    <r>
      <rPr>
        <sz val="11"/>
        <rFont val="Times New Roman"/>
        <charset val="134"/>
      </rPr>
      <t xml:space="preserve">
8.</t>
    </r>
    <r>
      <rPr>
        <sz val="11"/>
        <rFont val="宋体"/>
        <charset val="134"/>
      </rPr>
      <t>本价格项目表所指的团体治疗人数不得超过</t>
    </r>
    <r>
      <rPr>
        <sz val="11"/>
        <rFont val="Times New Roman"/>
        <charset val="134"/>
      </rPr>
      <t>15</t>
    </r>
    <r>
      <rPr>
        <sz val="11"/>
        <rFont val="宋体"/>
        <charset val="134"/>
      </rPr>
      <t>人。</t>
    </r>
  </si>
  <si>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</si>
  <si>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</si>
  <si>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</si>
  <si>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</si>
  <si>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不与心理咨询同时收取。每日治疗超过60分钟按60分钟收费。</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</si>
  <si>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</si>
  <si>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</si>
  <si>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</si>
  <si>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10分钟</t>
  </si>
  <si>
    <t>不与心理咨询同时收取。</t>
  </si>
  <si>
    <t>013115000020000</t>
  </si>
  <si>
    <t>心理治疗（家庭）</t>
  </si>
  <si>
    <t>由精神科医师、心理治疗师针对精神心理障碍家庭的精神心理问题，采取合适的心理干预治疗技术，改善患者家庭的心理疾病症状。</t>
  </si>
  <si>
    <t>不与心理咨询同时收取。每日治疗超过120分钟按120分钟收费。</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</si>
  <si>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</si>
  <si>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</si>
  <si>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</si>
  <si>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</si>
  <si>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</si>
  <si>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</si>
  <si>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</si>
  <si>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</si>
  <si>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</si>
  <si>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</si>
  <si>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</si>
  <si>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</si>
  <si>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</si>
  <si>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</si>
  <si>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</si>
  <si>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</si>
  <si>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</si>
  <si>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</si>
  <si>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</si>
  <si>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</si>
  <si>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</si>
  <si>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</si>
  <si>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</si>
  <si>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</si>
  <si>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</si>
  <si>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</si>
  <si>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</si>
  <si>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</si>
  <si>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</si>
  <si>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</si>
  <si>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</si>
  <si>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</si>
  <si>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</si>
  <si>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</si>
  <si>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t>
  </si>
  <si>
    <t>每日治疗超过90分钟按90分钟收费。</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</si>
  <si>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</si>
  <si>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</si>
  <si>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</si>
  <si>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</si>
  <si>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</si>
  <si>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</si>
  <si>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</si>
  <si>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</si>
  <si>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</si>
  <si>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</si>
  <si>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</si>
  <si>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</si>
  <si>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</si>
  <si>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</si>
  <si>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疝、甲乳类医疗服务项目价格表</t>
  </si>
  <si>
    <r>
      <rPr>
        <sz val="11"/>
        <rFont val="宋体"/>
        <charset val="134"/>
      </rPr>
      <t>使用说明：</t>
    </r>
    <r>
      <rPr>
        <sz val="11"/>
        <rFont val="Times New Roman"/>
        <charset val="134"/>
      </rPr>
      <t xml:space="preserve">
1.</t>
    </r>
    <r>
      <rPr>
        <sz val="11"/>
        <rFont val="宋体"/>
        <charset val="134"/>
      </rPr>
      <t>本价格项目表以疝、甲乳类为重点，按照疝、甲乳类相关医疗服务产出设立价格项目。医疗服务的政府指导价为最高限价，下浮不限；同时，医疗机构、医务人员实施治疗过程中有关创新改良，采取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是各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本价格项目表中疝、甲乳类内镜治疗类项目，如需使用相关内镜可按内镜检查费用收取，如行乳管治疗时使用</t>
    </r>
    <r>
      <rPr>
        <sz val="11"/>
        <rFont val="Times New Roman"/>
        <charset val="134"/>
      </rPr>
      <t>“</t>
    </r>
    <r>
      <rPr>
        <sz val="11"/>
        <rFont val="宋体"/>
        <charset val="134"/>
      </rPr>
      <t>内镜</t>
    </r>
    <r>
      <rPr>
        <sz val="11"/>
        <rFont val="Times New Roman"/>
        <charset val="134"/>
      </rPr>
      <t>”</t>
    </r>
    <r>
      <rPr>
        <sz val="11"/>
        <rFont val="宋体"/>
        <charset val="134"/>
      </rPr>
      <t>，可收取</t>
    </r>
    <r>
      <rPr>
        <sz val="11"/>
        <rFont val="Times New Roman"/>
        <charset val="134"/>
      </rPr>
      <t>“</t>
    </r>
    <r>
      <rPr>
        <sz val="11"/>
        <rFont val="宋体"/>
        <charset val="134"/>
      </rPr>
      <t>乳管治疗费</t>
    </r>
    <r>
      <rPr>
        <sz val="11"/>
        <rFont val="Times New Roman"/>
        <charset val="134"/>
      </rPr>
      <t>+</t>
    </r>
    <r>
      <rPr>
        <sz val="11"/>
        <rFont val="宋体"/>
        <charset val="134"/>
      </rPr>
      <t>乳管镜检查费</t>
    </r>
    <r>
      <rPr>
        <sz val="11"/>
        <rFont val="Times New Roman"/>
        <charset val="134"/>
      </rPr>
      <t>”</t>
    </r>
    <r>
      <rPr>
        <sz val="11"/>
        <rFont val="宋体"/>
        <charset val="134"/>
      </rPr>
      <t>。</t>
    </r>
    <r>
      <rPr>
        <sz val="11"/>
        <rFont val="Times New Roman"/>
        <charset val="134"/>
      </rPr>
      <t xml:space="preserve">
7.</t>
    </r>
    <r>
      <rPr>
        <sz val="11"/>
        <rFont val="宋体"/>
        <charset val="134"/>
      </rPr>
      <t>本价格项目表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8.</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9.</t>
    </r>
    <r>
      <rPr>
        <sz val="11"/>
        <rFont val="宋体"/>
        <charset val="134"/>
      </rPr>
      <t>本价格项目表中价格构成中所称的</t>
    </r>
    <r>
      <rPr>
        <sz val="11"/>
        <rFont val="Times New Roman"/>
        <charset val="134"/>
      </rPr>
      <t>“</t>
    </r>
    <r>
      <rPr>
        <sz val="11"/>
        <rFont val="宋体"/>
        <charset val="134"/>
      </rPr>
      <t>止血</t>
    </r>
    <r>
      <rPr>
        <sz val="11"/>
        <rFont val="Times New Roman"/>
        <charset val="134"/>
      </rPr>
      <t>”</t>
    </r>
    <r>
      <rPr>
        <sz val="11"/>
        <rFont val="宋体"/>
        <charset val="134"/>
      </rPr>
      <t>为压迫、填塞、包扎等常规止血方法，其他止血方式可收取相应费用。</t>
    </r>
    <r>
      <rPr>
        <sz val="11"/>
        <rFont val="Times New Roman"/>
        <charset val="134"/>
      </rPr>
      <t xml:space="preserve">
10.</t>
    </r>
    <r>
      <rPr>
        <sz val="11"/>
        <rFont val="宋体"/>
        <charset val="134"/>
      </rPr>
      <t>本价格项目表中所称的</t>
    </r>
    <r>
      <rPr>
        <sz val="11"/>
        <rFont val="Times New Roman"/>
        <charset val="134"/>
      </rPr>
      <t>“</t>
    </r>
    <r>
      <rPr>
        <sz val="11"/>
        <rFont val="宋体"/>
        <charset val="134"/>
      </rPr>
      <t>恶性肿瘤扩大根治性切除</t>
    </r>
    <r>
      <rPr>
        <sz val="11"/>
        <rFont val="Times New Roman"/>
        <charset val="134"/>
      </rPr>
      <t>”</t>
    </r>
    <r>
      <rPr>
        <sz val="11"/>
        <rFont val="宋体"/>
        <charset val="134"/>
      </rPr>
      <t>，可参照各地省及省以上卫生健康部门技术规范中扩大根治性切除进行加收。</t>
    </r>
    <r>
      <rPr>
        <sz val="11"/>
        <rFont val="Times New Roman"/>
        <charset val="134"/>
      </rPr>
      <t xml:space="preserve">
11.</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12.</t>
    </r>
    <r>
      <rPr>
        <sz val="11"/>
        <rFont val="宋体"/>
        <charset val="134"/>
      </rPr>
      <t>本价格项目表中未尽事项，如等离子、激光、射频、微波等手术辅助操作、活检取材等，将在辅助操作类、检验病理类、一般治疗类等其他立项指南中单独列示，各地医保部门可暂按现行价格政策执行。</t>
    </r>
    <r>
      <rPr>
        <sz val="11"/>
        <rFont val="Times New Roman"/>
        <charset val="134"/>
      </rPr>
      <t xml:space="preserve">
13.</t>
    </r>
    <r>
      <rPr>
        <sz val="11"/>
        <rFont val="宋体"/>
        <charset val="134"/>
      </rPr>
      <t>本价格项目表中其他学科开展相应项目时，可据实收费。</t>
    </r>
    <r>
      <rPr>
        <sz val="11"/>
        <rFont val="Times New Roman"/>
        <charset val="134"/>
      </rPr>
      <t xml:space="preserve">
14.</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15.</t>
    </r>
    <r>
      <rPr>
        <sz val="11"/>
        <rFont val="宋体"/>
        <charset val="134"/>
      </rPr>
      <t>本价格项目表中价格项目可应用人工智能辅助进行的，可直接按主项目收费，不同时收费。</t>
    </r>
    <r>
      <rPr>
        <sz val="11"/>
        <rFont val="Times New Roman"/>
        <charset val="134"/>
      </rPr>
      <t xml:space="preserve">
16.</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</si>
  <si>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 xml:space="preserve">1
</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</si>
  <si>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</si>
  <si>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</si>
  <si>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</si>
  <si>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</si>
  <si>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013310001230001</t>
  </si>
  <si>
    <r>
      <rPr>
        <sz val="11"/>
        <rFont val="宋体"/>
        <charset val="134"/>
      </rPr>
      <t>食管裂孔疝修补费</t>
    </r>
    <r>
      <rPr>
        <sz val="11"/>
        <rFont val="Times New Roman"/>
        <charset val="134"/>
      </rPr>
      <t>-</t>
    </r>
    <r>
      <rPr>
        <sz val="11"/>
        <rFont val="宋体"/>
        <charset val="134"/>
      </rPr>
      <t>儿童（加收）</t>
    </r>
  </si>
  <si>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</si>
  <si>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</si>
  <si>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</si>
  <si>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</si>
  <si>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r>
      <rPr>
        <sz val="11"/>
        <rFont val="宋体"/>
        <charset val="134"/>
      </rPr>
      <t>如出现</t>
    </r>
    <r>
      <rPr>
        <sz val="11"/>
        <rFont val="Times New Roman"/>
        <charset val="134"/>
      </rPr>
      <t>“</t>
    </r>
    <r>
      <rPr>
        <sz val="11"/>
        <rFont val="宋体"/>
        <charset val="134"/>
      </rPr>
      <t>复杂疝修补费</t>
    </r>
    <r>
      <rPr>
        <sz val="11"/>
        <rFont val="Times New Roman"/>
        <charset val="134"/>
      </rPr>
      <t>”</t>
    </r>
    <r>
      <rPr>
        <sz val="11"/>
        <rFont val="宋体"/>
        <charset val="134"/>
      </rPr>
      <t>所称复杂情况，按</t>
    </r>
    <r>
      <rPr>
        <sz val="11"/>
        <rFont val="Times New Roman"/>
        <charset val="134"/>
      </rPr>
      <t>“</t>
    </r>
    <r>
      <rPr>
        <sz val="11"/>
        <rFont val="宋体"/>
        <charset val="134"/>
      </rPr>
      <t>复杂疝修补费</t>
    </r>
    <r>
      <rPr>
        <sz val="11"/>
        <rFont val="Times New Roman"/>
        <charset val="134"/>
      </rPr>
      <t>”</t>
    </r>
    <r>
      <rPr>
        <sz val="11"/>
        <rFont val="宋体"/>
        <charset val="134"/>
      </rPr>
      <t>收取。</t>
    </r>
  </si>
  <si>
    <t>013310001240001</t>
  </si>
  <si>
    <r>
      <rPr>
        <sz val="11"/>
        <rFont val="宋体"/>
        <charset val="134"/>
      </rPr>
      <t>腹壁疝修补费</t>
    </r>
    <r>
      <rPr>
        <sz val="11"/>
        <rFont val="Times New Roman"/>
        <charset val="134"/>
      </rPr>
      <t>-</t>
    </r>
    <r>
      <rPr>
        <sz val="11"/>
        <rFont val="宋体"/>
        <charset val="134"/>
      </rPr>
      <t>儿童（加收）</t>
    </r>
  </si>
  <si>
    <t>013310001240100</t>
  </si>
  <si>
    <r>
      <rPr>
        <sz val="11"/>
        <rFont val="宋体"/>
        <charset val="134"/>
      </rPr>
      <t>腹壁疝修补费</t>
    </r>
    <r>
      <rPr>
        <sz val="11"/>
        <rFont val="Times New Roman"/>
        <charset val="134"/>
      </rPr>
      <t>-</t>
    </r>
    <r>
      <rPr>
        <sz val="11"/>
        <rFont val="宋体"/>
        <charset val="134"/>
      </rPr>
      <t>腰疝修补（扩展）</t>
    </r>
  </si>
  <si>
    <t>013310001250000</t>
  </si>
  <si>
    <t>腹股沟疝修补费</t>
  </si>
  <si>
    <t>通过手术对腹股沟疝进行修补。</t>
  </si>
  <si>
    <r>
      <rPr>
        <sz val="11"/>
        <rFont val="宋体"/>
        <charset val="134"/>
      </rPr>
      <t>所定价格涵盖手术计划、术区准备、消毒、切开、探查、分离、还纳、修补</t>
    </r>
    <r>
      <rPr>
        <sz val="11"/>
        <rFont val="Times New Roman"/>
        <charset val="134"/>
      </rPr>
      <t>/</t>
    </r>
    <r>
      <rPr>
        <sz val="11"/>
        <rFont val="宋体"/>
        <charset val="134"/>
      </rPr>
      <t>结扎、引流、冲洗、止血、缝合、处理用物等步骤所需的人力资源和基本物质资源消耗。</t>
    </r>
  </si>
  <si>
    <t>013310001250001</t>
  </si>
  <si>
    <r>
      <rPr>
        <sz val="11"/>
        <rFont val="宋体"/>
        <charset val="134"/>
      </rPr>
      <t>腹股沟疝修补费</t>
    </r>
    <r>
      <rPr>
        <sz val="11"/>
        <rFont val="Times New Roman"/>
        <charset val="134"/>
      </rPr>
      <t>-</t>
    </r>
    <r>
      <rPr>
        <sz val="11"/>
        <rFont val="宋体"/>
        <charset val="134"/>
      </rPr>
      <t>儿童（加收）</t>
    </r>
  </si>
  <si>
    <t>013310001260000</t>
  </si>
  <si>
    <t>盆底疝修补费</t>
  </si>
  <si>
    <t>通过手术对会阴疝、坐骨孔疝、闭孔疝等盆底疝进行修补。</t>
  </si>
  <si>
    <t>013310001260001</t>
  </si>
  <si>
    <r>
      <rPr>
        <sz val="11"/>
        <rFont val="宋体"/>
        <charset val="134"/>
      </rPr>
      <t>盆底疝修补费</t>
    </r>
    <r>
      <rPr>
        <sz val="11"/>
        <rFont val="Times New Roman"/>
        <charset val="134"/>
      </rPr>
      <t>-</t>
    </r>
    <r>
      <rPr>
        <sz val="11"/>
        <rFont val="宋体"/>
        <charset val="134"/>
      </rPr>
      <t>儿童（加收）</t>
    </r>
  </si>
  <si>
    <t>013310001270000</t>
  </si>
  <si>
    <t>造口旁疝修补费</t>
  </si>
  <si>
    <t>通过手术对造口旁疝进行修补。</t>
  </si>
  <si>
    <t>013310001270001</t>
  </si>
  <si>
    <r>
      <rPr>
        <sz val="11"/>
        <rFont val="宋体"/>
        <charset val="134"/>
      </rPr>
      <t>造口旁疝修补费</t>
    </r>
    <r>
      <rPr>
        <sz val="11"/>
        <rFont val="Times New Roman"/>
        <charset val="134"/>
      </rPr>
      <t>-</t>
    </r>
    <r>
      <rPr>
        <sz val="11"/>
        <rFont val="宋体"/>
        <charset val="134"/>
      </rPr>
      <t>儿童（加收）</t>
    </r>
  </si>
  <si>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</si>
  <si>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</si>
  <si>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</si>
  <si>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</si>
  <si>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r>
      <rPr>
        <sz val="11"/>
        <rFont val="Times New Roman"/>
        <charset val="134"/>
      </rPr>
      <t>1.</t>
    </r>
    <r>
      <rPr>
        <sz val="11"/>
        <rFont val="宋体"/>
        <charset val="134"/>
      </rPr>
      <t>本项目中的</t>
    </r>
    <r>
      <rPr>
        <sz val="11"/>
        <rFont val="Times New Roman"/>
        <charset val="134"/>
      </rPr>
      <t>“</t>
    </r>
    <r>
      <rPr>
        <sz val="11"/>
        <rFont val="宋体"/>
        <charset val="134"/>
      </rPr>
      <t>腹内疝</t>
    </r>
    <r>
      <rPr>
        <sz val="11"/>
        <rFont val="Times New Roman"/>
        <charset val="134"/>
      </rPr>
      <t>”</t>
    </r>
    <r>
      <rPr>
        <sz val="11"/>
        <rFont val="宋体"/>
        <charset val="134"/>
      </rPr>
      <t>指：系膜裂孔疝、网膜裂孔疝、腹膜隐窝疝等。</t>
    </r>
    <r>
      <rPr>
        <sz val="11"/>
        <rFont val="Times New Roman"/>
        <charset val="134"/>
      </rPr>
      <t xml:space="preserve">
2.</t>
    </r>
    <r>
      <rPr>
        <sz val="11"/>
        <rFont val="宋体"/>
        <charset val="134"/>
      </rPr>
      <t>如出现</t>
    </r>
    <r>
      <rPr>
        <sz val="11"/>
        <rFont val="Times New Roman"/>
        <charset val="134"/>
      </rPr>
      <t>“</t>
    </r>
    <r>
      <rPr>
        <sz val="11"/>
        <rFont val="宋体"/>
        <charset val="134"/>
      </rPr>
      <t>复杂疝修补费</t>
    </r>
    <r>
      <rPr>
        <sz val="11"/>
        <rFont val="Times New Roman"/>
        <charset val="134"/>
      </rPr>
      <t>”</t>
    </r>
    <r>
      <rPr>
        <sz val="11"/>
        <rFont val="宋体"/>
        <charset val="134"/>
      </rPr>
      <t>所称复杂情况，按</t>
    </r>
    <r>
      <rPr>
        <sz val="11"/>
        <rFont val="Times New Roman"/>
        <charset val="134"/>
      </rPr>
      <t>“</t>
    </r>
    <r>
      <rPr>
        <sz val="11"/>
        <rFont val="宋体"/>
        <charset val="134"/>
      </rPr>
      <t>复杂疝修补费</t>
    </r>
    <r>
      <rPr>
        <sz val="11"/>
        <rFont val="Times New Roman"/>
        <charset val="134"/>
      </rPr>
      <t>”</t>
    </r>
    <r>
      <rPr>
        <sz val="11"/>
        <rFont val="宋体"/>
        <charset val="134"/>
      </rPr>
      <t>收取。</t>
    </r>
  </si>
  <si>
    <t>013310001280001</t>
  </si>
  <si>
    <r>
      <rPr>
        <sz val="11"/>
        <rFont val="宋体"/>
        <charset val="134"/>
      </rPr>
      <t>腹内疝修补费</t>
    </r>
    <r>
      <rPr>
        <sz val="11"/>
        <rFont val="Times New Roman"/>
        <charset val="134"/>
      </rPr>
      <t>-</t>
    </r>
    <r>
      <rPr>
        <sz val="11"/>
        <rFont val="宋体"/>
        <charset val="134"/>
      </rPr>
      <t>儿童（加收）</t>
    </r>
  </si>
  <si>
    <t>013310001290000</t>
  </si>
  <si>
    <t>复杂疝修补费</t>
  </si>
  <si>
    <t>通过手术对各类疝的复杂情况进行修补。</t>
  </si>
  <si>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t>
    </r>
    <r>
      <rPr>
        <sz val="11"/>
        <rFont val="Times New Roman"/>
        <charset val="134"/>
      </rPr>
      <t>“</t>
    </r>
    <r>
      <rPr>
        <sz val="11"/>
        <rFont val="宋体"/>
        <charset val="134"/>
      </rPr>
      <t>巨大疝（疝环大于</t>
    </r>
    <r>
      <rPr>
        <sz val="11"/>
        <rFont val="Times New Roman"/>
        <charset val="134"/>
      </rPr>
      <t>12cm</t>
    </r>
    <r>
      <rPr>
        <sz val="11"/>
        <rFont val="宋体"/>
        <charset val="134"/>
      </rPr>
      <t>以上）、嵌顿坏死、合并腹水、复发疝、多发疝、边缘性腹壁疝</t>
    </r>
    <r>
      <rPr>
        <sz val="11"/>
        <rFont val="Times New Roman"/>
        <charset val="134"/>
      </rPr>
      <t>”</t>
    </r>
    <r>
      <rPr>
        <sz val="11"/>
        <rFont val="宋体"/>
        <charset val="134"/>
      </rPr>
      <t>的疝修补。</t>
    </r>
  </si>
  <si>
    <t>013310001290001</t>
  </si>
  <si>
    <r>
      <rPr>
        <sz val="11"/>
        <rFont val="宋体"/>
        <charset val="134"/>
      </rPr>
      <t>复杂疝修补费</t>
    </r>
    <r>
      <rPr>
        <sz val="11"/>
        <rFont val="Times New Roman"/>
        <charset val="134"/>
      </rPr>
      <t>-</t>
    </r>
    <r>
      <rPr>
        <sz val="11"/>
        <rFont val="宋体"/>
        <charset val="134"/>
      </rPr>
      <t>儿童（加收）</t>
    </r>
  </si>
  <si>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</si>
  <si>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</si>
  <si>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</si>
  <si>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</si>
  <si>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</si>
  <si>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r>
      <rPr>
        <sz val="11"/>
        <rFont val="宋体"/>
        <charset val="134"/>
      </rPr>
      <t>腹壁缺损修复费</t>
    </r>
    <r>
      <rPr>
        <sz val="11"/>
        <rFont val="Times New Roman"/>
        <charset val="134"/>
      </rPr>
      <t>-</t>
    </r>
    <r>
      <rPr>
        <sz val="11"/>
        <rFont val="宋体"/>
        <charset val="134"/>
      </rPr>
      <t>儿童（加收）</t>
    </r>
  </si>
  <si>
    <t>013310001310000</t>
  </si>
  <si>
    <t>腹壁病变切除费</t>
  </si>
  <si>
    <t>通过手术切除腹壁病变。</t>
  </si>
  <si>
    <t>013310001310001</t>
  </si>
  <si>
    <r>
      <rPr>
        <sz val="11"/>
        <rFont val="宋体"/>
        <charset val="134"/>
      </rPr>
      <t>腹壁病变切除费</t>
    </r>
    <r>
      <rPr>
        <sz val="11"/>
        <rFont val="Times New Roman"/>
        <charset val="134"/>
      </rPr>
      <t>-</t>
    </r>
    <r>
      <rPr>
        <sz val="11"/>
        <rFont val="宋体"/>
        <charset val="134"/>
      </rPr>
      <t>儿童（加收）</t>
    </r>
  </si>
  <si>
    <t>013310001310011</t>
  </si>
  <si>
    <r>
      <rPr>
        <sz val="11"/>
        <rFont val="宋体"/>
        <charset val="134"/>
      </rPr>
      <t>腹壁病变切除费</t>
    </r>
    <r>
      <rPr>
        <sz val="11"/>
        <rFont val="Times New Roman"/>
        <charset val="134"/>
      </rPr>
      <t>-</t>
    </r>
    <r>
      <rPr>
        <sz val="11"/>
        <rFont val="宋体"/>
        <charset val="134"/>
      </rPr>
      <t>恶性肿瘤切除（加收）</t>
    </r>
  </si>
  <si>
    <t>013310001310021</t>
  </si>
  <si>
    <r>
      <rPr>
        <sz val="11"/>
        <rFont val="宋体"/>
        <charset val="134"/>
      </rPr>
      <t>腹壁病变切除费</t>
    </r>
    <r>
      <rPr>
        <sz val="11"/>
        <rFont val="Times New Roman"/>
        <charset val="134"/>
      </rPr>
      <t>-</t>
    </r>
    <r>
      <rPr>
        <sz val="11"/>
        <rFont val="宋体"/>
        <charset val="134"/>
      </rPr>
      <t>多病变切除（加收）</t>
    </r>
  </si>
  <si>
    <t>013310001320000</t>
  </si>
  <si>
    <t>腹膜病变切除费</t>
  </si>
  <si>
    <t>通过手术切除腹膜及网膜、系膜病变。</t>
  </si>
  <si>
    <r>
      <rPr>
        <sz val="11"/>
        <rFont val="宋体"/>
        <charset val="134"/>
      </rPr>
      <t>腹膜后病变按泌尿系统项目</t>
    </r>
    <r>
      <rPr>
        <sz val="11"/>
        <rFont val="Times New Roman"/>
        <charset val="134"/>
      </rPr>
      <t>“</t>
    </r>
    <r>
      <rPr>
        <sz val="11"/>
        <rFont val="宋体"/>
        <charset val="134"/>
      </rPr>
      <t>腹膜后肿物切除费</t>
    </r>
    <r>
      <rPr>
        <sz val="11"/>
        <rFont val="Times New Roman"/>
        <charset val="134"/>
      </rPr>
      <t>”</t>
    </r>
    <r>
      <rPr>
        <sz val="11"/>
        <rFont val="宋体"/>
        <charset val="134"/>
      </rPr>
      <t>收取。</t>
    </r>
  </si>
  <si>
    <t>013310001320001</t>
  </si>
  <si>
    <r>
      <rPr>
        <sz val="11"/>
        <rFont val="宋体"/>
        <charset val="134"/>
      </rPr>
      <t>腹膜病变切除费</t>
    </r>
    <r>
      <rPr>
        <sz val="11"/>
        <rFont val="Times New Roman"/>
        <charset val="134"/>
      </rPr>
      <t>-</t>
    </r>
    <r>
      <rPr>
        <sz val="11"/>
        <rFont val="宋体"/>
        <charset val="134"/>
      </rPr>
      <t>儿童（加收）</t>
    </r>
  </si>
  <si>
    <t>013310001320011</t>
  </si>
  <si>
    <r>
      <rPr>
        <sz val="11"/>
        <rFont val="宋体"/>
        <charset val="134"/>
      </rPr>
      <t>腹膜病变切除费</t>
    </r>
    <r>
      <rPr>
        <sz val="11"/>
        <rFont val="Times New Roman"/>
        <charset val="134"/>
      </rPr>
      <t>-</t>
    </r>
    <r>
      <rPr>
        <sz val="11"/>
        <rFont val="宋体"/>
        <charset val="134"/>
      </rPr>
      <t>多病变切除（加收）</t>
    </r>
  </si>
  <si>
    <t>013310001320021</t>
  </si>
  <si>
    <r>
      <rPr>
        <sz val="11"/>
        <rFont val="宋体"/>
        <charset val="134"/>
      </rPr>
      <t>腹膜病变切除费</t>
    </r>
    <r>
      <rPr>
        <sz val="11"/>
        <rFont val="Times New Roman"/>
        <charset val="134"/>
      </rPr>
      <t>-</t>
    </r>
    <r>
      <rPr>
        <sz val="11"/>
        <rFont val="宋体"/>
        <charset val="134"/>
      </rPr>
      <t>肠系膜病变切除（加收）</t>
    </r>
  </si>
  <si>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</si>
  <si>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</si>
  <si>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</si>
  <si>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</si>
  <si>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</si>
  <si>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</si>
  <si>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</si>
  <si>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013316000350000</t>
  </si>
  <si>
    <t>乳腺病变切除费</t>
  </si>
  <si>
    <t>通过手术切除乳腺病变。</t>
  </si>
  <si>
    <r>
      <rPr>
        <sz val="11"/>
        <rFont val="宋体"/>
        <charset val="134"/>
      </rPr>
      <t>所定价格涵盖手术计划、术区准备、消毒、切开、探查、分离、切除</t>
    </r>
    <r>
      <rPr>
        <sz val="11"/>
        <rFont val="Times New Roman"/>
        <charset val="134"/>
      </rPr>
      <t>/</t>
    </r>
    <r>
      <rPr>
        <sz val="11"/>
        <rFont val="宋体"/>
        <charset val="134"/>
      </rPr>
      <t>旋切、冲洗、止血、引流、缝合、处理用物等步骤所需的人力资源和基本物质资源消耗。</t>
    </r>
  </si>
  <si>
    <t>013316000350001</t>
  </si>
  <si>
    <r>
      <rPr>
        <sz val="11"/>
        <rFont val="宋体"/>
        <charset val="134"/>
      </rPr>
      <t>乳腺病变切除费</t>
    </r>
    <r>
      <rPr>
        <sz val="11"/>
        <rFont val="Times New Roman"/>
        <charset val="134"/>
      </rPr>
      <t>-</t>
    </r>
    <r>
      <rPr>
        <sz val="11"/>
        <rFont val="宋体"/>
        <charset val="134"/>
      </rPr>
      <t>儿童（加收）</t>
    </r>
  </si>
  <si>
    <t>013316000350011</t>
  </si>
  <si>
    <r>
      <rPr>
        <sz val="11"/>
        <rFont val="宋体"/>
        <charset val="134"/>
      </rPr>
      <t>乳腺病变切除费</t>
    </r>
    <r>
      <rPr>
        <sz val="11"/>
        <rFont val="Times New Roman"/>
        <charset val="134"/>
      </rPr>
      <t>-</t>
    </r>
    <r>
      <rPr>
        <sz val="11"/>
        <rFont val="宋体"/>
        <charset val="134"/>
      </rPr>
      <t>多病变切除（加收）</t>
    </r>
  </si>
  <si>
    <t>013316000360000</t>
  </si>
  <si>
    <t>乳腺部分切除费</t>
  </si>
  <si>
    <t>通过手术切除部分乳腺。</t>
  </si>
  <si>
    <t>本项目不含胸壁、乳房重建。</t>
  </si>
  <si>
    <t>013316000360001</t>
  </si>
  <si>
    <r>
      <rPr>
        <sz val="11"/>
        <rFont val="宋体"/>
        <charset val="134"/>
      </rPr>
      <t>乳腺部分切除费</t>
    </r>
    <r>
      <rPr>
        <sz val="11"/>
        <rFont val="Times New Roman"/>
        <charset val="134"/>
      </rPr>
      <t>-</t>
    </r>
    <r>
      <rPr>
        <sz val="11"/>
        <rFont val="宋体"/>
        <charset val="134"/>
      </rPr>
      <t>儿童（加收）</t>
    </r>
  </si>
  <si>
    <t>013316000360011</t>
  </si>
  <si>
    <r>
      <rPr>
        <sz val="11"/>
        <rFont val="宋体"/>
        <charset val="134"/>
      </rPr>
      <t>乳腺部分切除费</t>
    </r>
    <r>
      <rPr>
        <sz val="11"/>
        <rFont val="Times New Roman"/>
        <charset val="134"/>
      </rPr>
      <t>-</t>
    </r>
    <r>
      <rPr>
        <sz val="11"/>
        <rFont val="宋体"/>
        <charset val="134"/>
      </rPr>
      <t>恶性肿瘤切除（加收）</t>
    </r>
  </si>
  <si>
    <t>013316000370000</t>
  </si>
  <si>
    <t>乳腺全切除费</t>
  </si>
  <si>
    <t>通过手术切除全部乳腺。</t>
  </si>
  <si>
    <r>
      <rPr>
        <sz val="11"/>
        <rFont val="Times New Roman"/>
        <charset val="134"/>
      </rPr>
      <t>1.</t>
    </r>
    <r>
      <rPr>
        <sz val="11"/>
        <rFont val="宋体"/>
        <charset val="134"/>
      </rPr>
      <t>本项目中的</t>
    </r>
    <r>
      <rPr>
        <sz val="11"/>
        <rFont val="Times New Roman"/>
        <charset val="134"/>
      </rPr>
      <t>“</t>
    </r>
    <r>
      <rPr>
        <sz val="11"/>
        <rFont val="宋体"/>
        <charset val="134"/>
      </rPr>
      <t>恶性肿瘤扩大根治性切除</t>
    </r>
    <r>
      <rPr>
        <sz val="11"/>
        <rFont val="Times New Roman"/>
        <charset val="134"/>
      </rPr>
      <t>”</t>
    </r>
    <r>
      <rPr>
        <sz val="11"/>
        <rFont val="宋体"/>
        <charset val="134"/>
      </rPr>
      <t>指联合多脏器切除，且不含淋巴结清扫。</t>
    </r>
    <r>
      <rPr>
        <sz val="11"/>
        <rFont val="Times New Roman"/>
        <charset val="134"/>
      </rPr>
      <t xml:space="preserve">
2.</t>
    </r>
    <r>
      <rPr>
        <sz val="11"/>
        <rFont val="宋体"/>
        <charset val="134"/>
      </rPr>
      <t>本项目不含胸壁、乳房重建。</t>
    </r>
  </si>
  <si>
    <t>013316000370001</t>
  </si>
  <si>
    <r>
      <rPr>
        <sz val="11"/>
        <rFont val="宋体"/>
        <charset val="134"/>
      </rPr>
      <t>乳腺全切除费</t>
    </r>
    <r>
      <rPr>
        <sz val="11"/>
        <rFont val="Times New Roman"/>
        <charset val="134"/>
      </rPr>
      <t>-</t>
    </r>
    <r>
      <rPr>
        <sz val="11"/>
        <rFont val="宋体"/>
        <charset val="134"/>
      </rPr>
      <t>儿童（加收）</t>
    </r>
  </si>
  <si>
    <t>013316000370011</t>
  </si>
  <si>
    <r>
      <rPr>
        <sz val="11"/>
        <rFont val="宋体"/>
        <charset val="134"/>
      </rPr>
      <t>乳腺全切除费</t>
    </r>
    <r>
      <rPr>
        <sz val="11"/>
        <rFont val="Times New Roman"/>
        <charset val="134"/>
      </rPr>
      <t>-</t>
    </r>
    <r>
      <rPr>
        <sz val="11"/>
        <rFont val="宋体"/>
        <charset val="134"/>
      </rPr>
      <t>恶性肿瘤扩大根治性切除（加收）</t>
    </r>
  </si>
  <si>
    <t>013316000370021</t>
  </si>
  <si>
    <r>
      <rPr>
        <sz val="11"/>
        <rFont val="宋体"/>
        <charset val="134"/>
      </rPr>
      <t>乳腺全切除费</t>
    </r>
    <r>
      <rPr>
        <sz val="11"/>
        <rFont val="Times New Roman"/>
        <charset val="134"/>
      </rPr>
      <t>-</t>
    </r>
    <r>
      <rPr>
        <sz val="11"/>
        <rFont val="宋体"/>
        <charset val="134"/>
      </rPr>
      <t>保留乳头乳晕复合体</t>
    </r>
    <r>
      <rPr>
        <sz val="11"/>
        <rFont val="Times New Roman"/>
        <charset val="134"/>
      </rPr>
      <t>/</t>
    </r>
    <r>
      <rPr>
        <sz val="11"/>
        <rFont val="宋体"/>
        <charset val="134"/>
      </rPr>
      <t>皮肤（加收）</t>
    </r>
  </si>
  <si>
    <t>013316000380000</t>
  </si>
  <si>
    <t>副乳病变切除费</t>
  </si>
  <si>
    <t>通过手术切除副乳病变。</t>
  </si>
  <si>
    <t>013316000380001</t>
  </si>
  <si>
    <r>
      <rPr>
        <sz val="11"/>
        <rFont val="宋体"/>
        <charset val="134"/>
      </rPr>
      <t>副乳病变切除费</t>
    </r>
    <r>
      <rPr>
        <sz val="11"/>
        <rFont val="Times New Roman"/>
        <charset val="134"/>
      </rPr>
      <t>-</t>
    </r>
    <r>
      <rPr>
        <sz val="11"/>
        <rFont val="宋体"/>
        <charset val="134"/>
      </rPr>
      <t>儿童（加收）</t>
    </r>
  </si>
  <si>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</si>
  <si>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</si>
  <si>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</si>
  <si>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</si>
  <si>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</si>
  <si>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r>
      <rPr>
        <sz val="11"/>
        <rFont val="宋体"/>
        <charset val="134"/>
      </rPr>
      <t>巨乳缩小费</t>
    </r>
    <r>
      <rPr>
        <sz val="11"/>
        <rFont val="Times New Roman"/>
        <charset val="134"/>
      </rPr>
      <t>-</t>
    </r>
    <r>
      <rPr>
        <sz val="11"/>
        <rFont val="宋体"/>
        <charset val="134"/>
      </rPr>
      <t>儿童（加收）</t>
    </r>
  </si>
  <si>
    <t>013114000140000</t>
  </si>
  <si>
    <t>标记物植入费</t>
  </si>
  <si>
    <t>通过穿刺等方式植入标记物。</t>
  </si>
  <si>
    <t>所定价格涵盖消毒、定位、穿刺、植入、处理用物等步骤所需的人力资源和基本物质资源消耗。（不含影像引导）</t>
  </si>
  <si>
    <t>013114000140001</t>
  </si>
  <si>
    <r>
      <rPr>
        <sz val="11"/>
        <rFont val="宋体"/>
        <charset val="134"/>
      </rPr>
      <t>标记物植入费</t>
    </r>
    <r>
      <rPr>
        <sz val="11"/>
        <rFont val="Times New Roman"/>
        <charset val="134"/>
      </rPr>
      <t>-</t>
    </r>
    <r>
      <rPr>
        <sz val="11"/>
        <rFont val="宋体"/>
        <charset val="134"/>
      </rPr>
      <t>多病灶标记物植入（加收）</t>
    </r>
  </si>
  <si>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</si>
  <si>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</si>
  <si>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</si>
  <si>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</si>
  <si>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</si>
  <si>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r>
      <rPr>
        <sz val="11"/>
        <rFont val="宋体"/>
        <charset val="134"/>
      </rPr>
      <t>甲状腺部分切除费（常规）</t>
    </r>
    <r>
      <rPr>
        <sz val="11"/>
        <rFont val="Times New Roman"/>
        <charset val="134"/>
      </rPr>
      <t>-</t>
    </r>
    <r>
      <rPr>
        <sz val="11"/>
        <rFont val="宋体"/>
        <charset val="134"/>
      </rPr>
      <t>儿童（加收）</t>
    </r>
  </si>
  <si>
    <t>013303000020000</t>
  </si>
  <si>
    <t>甲状腺部分切除费（复杂）</t>
  </si>
  <si>
    <t>通过手术切除复杂情况下的部分甲状腺组织。</t>
  </si>
  <si>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指：联合胸骨劈开、胸骨下甲状腺的情况。</t>
    </r>
  </si>
  <si>
    <t>013303000020001</t>
  </si>
  <si>
    <r>
      <rPr>
        <sz val="11"/>
        <rFont val="宋体"/>
        <charset val="134"/>
      </rPr>
      <t>甲状腺部分切除费（复杂）</t>
    </r>
    <r>
      <rPr>
        <sz val="11"/>
        <rFont val="Times New Roman"/>
        <charset val="134"/>
      </rPr>
      <t>-</t>
    </r>
    <r>
      <rPr>
        <sz val="11"/>
        <rFont val="宋体"/>
        <charset val="134"/>
      </rPr>
      <t>儿童（加收）</t>
    </r>
  </si>
  <si>
    <t>013303000030000</t>
  </si>
  <si>
    <t>甲状腺全切除费（常规）</t>
  </si>
  <si>
    <t>通过手术切除单侧全部甲状腺，清理周围受累组织。</t>
  </si>
  <si>
    <r>
      <rPr>
        <sz val="11"/>
        <rFont val="宋体"/>
        <charset val="134"/>
      </rPr>
      <t>本项目中的</t>
    </r>
    <r>
      <rPr>
        <sz val="11"/>
        <rFont val="Times New Roman"/>
        <charset val="134"/>
      </rPr>
      <t>“</t>
    </r>
    <r>
      <rPr>
        <sz val="11"/>
        <rFont val="宋体"/>
        <charset val="134"/>
      </rPr>
      <t>恶性肿瘤扩大根治性切除</t>
    </r>
    <r>
      <rPr>
        <sz val="11"/>
        <rFont val="Times New Roman"/>
        <charset val="134"/>
      </rPr>
      <t>”</t>
    </r>
    <r>
      <rPr>
        <sz val="11"/>
        <rFont val="宋体"/>
        <charset val="134"/>
      </rPr>
      <t>指联合多脏器切除，且不含淋巴结清扫。</t>
    </r>
  </si>
  <si>
    <t>013303000030001</t>
  </si>
  <si>
    <r>
      <rPr>
        <sz val="11"/>
        <rFont val="宋体"/>
        <charset val="134"/>
      </rPr>
      <t>甲状腺全切除费（常规）</t>
    </r>
    <r>
      <rPr>
        <sz val="11"/>
        <rFont val="Times New Roman"/>
        <charset val="134"/>
      </rPr>
      <t>-</t>
    </r>
    <r>
      <rPr>
        <sz val="11"/>
        <rFont val="宋体"/>
        <charset val="134"/>
      </rPr>
      <t>儿童（加收）</t>
    </r>
  </si>
  <si>
    <t>013303000030011</t>
  </si>
  <si>
    <r>
      <rPr>
        <sz val="11"/>
        <rFont val="宋体"/>
        <charset val="134"/>
      </rPr>
      <t>甲状腺全切除费（常规）</t>
    </r>
    <r>
      <rPr>
        <sz val="11"/>
        <rFont val="Times New Roman"/>
        <charset val="134"/>
      </rPr>
      <t>-</t>
    </r>
    <r>
      <rPr>
        <sz val="11"/>
        <rFont val="宋体"/>
        <charset val="134"/>
      </rPr>
      <t>恶性肿瘤扩大根治性切除（加收）</t>
    </r>
  </si>
  <si>
    <t>013303000040000</t>
  </si>
  <si>
    <t>甲状腺全切除费（复杂）</t>
  </si>
  <si>
    <t>通过手术切除复杂情况下的单侧全部甲状腺，清理周围受累组织。</t>
  </si>
  <si>
    <r>
      <rPr>
        <sz val="11"/>
        <rFont val="Times New Roman"/>
        <charset val="134"/>
      </rPr>
      <t>1.</t>
    </r>
    <r>
      <rPr>
        <sz val="11"/>
        <rFont val="宋体"/>
        <charset val="134"/>
      </rPr>
      <t>本项目中的</t>
    </r>
    <r>
      <rPr>
        <sz val="11"/>
        <rFont val="Times New Roman"/>
        <charset val="134"/>
      </rPr>
      <t>“</t>
    </r>
    <r>
      <rPr>
        <sz val="11"/>
        <rFont val="宋体"/>
        <charset val="134"/>
      </rPr>
      <t>恶性肿瘤扩大根治性切除</t>
    </r>
    <r>
      <rPr>
        <sz val="11"/>
        <rFont val="Times New Roman"/>
        <charset val="134"/>
      </rPr>
      <t>”</t>
    </r>
    <r>
      <rPr>
        <sz val="11"/>
        <rFont val="宋体"/>
        <charset val="134"/>
      </rPr>
      <t>指联合多脏器切除，且不含淋巴结清扫。</t>
    </r>
    <r>
      <rPr>
        <sz val="11"/>
        <rFont val="Times New Roman"/>
        <charset val="134"/>
      </rPr>
      <t xml:space="preserve">
2.</t>
    </r>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指：联合胸骨劈开、胸骨下甲状腺的情况。</t>
    </r>
  </si>
  <si>
    <t>013303000040001</t>
  </si>
  <si>
    <r>
      <rPr>
        <sz val="11"/>
        <rFont val="宋体"/>
        <charset val="134"/>
      </rPr>
      <t>甲状腺全切除费（复杂）</t>
    </r>
    <r>
      <rPr>
        <sz val="11"/>
        <rFont val="Times New Roman"/>
        <charset val="134"/>
      </rPr>
      <t>-</t>
    </r>
    <r>
      <rPr>
        <sz val="11"/>
        <rFont val="宋体"/>
        <charset val="134"/>
      </rPr>
      <t>儿童（加收）</t>
    </r>
  </si>
  <si>
    <t>013303000040011</t>
  </si>
  <si>
    <r>
      <rPr>
        <sz val="11"/>
        <rFont val="宋体"/>
        <charset val="134"/>
      </rPr>
      <t>甲状腺全切除费（复杂）</t>
    </r>
    <r>
      <rPr>
        <sz val="11"/>
        <rFont val="Times New Roman"/>
        <charset val="134"/>
      </rPr>
      <t>-</t>
    </r>
    <r>
      <rPr>
        <sz val="11"/>
        <rFont val="宋体"/>
        <charset val="134"/>
      </rPr>
      <t>恶性肿瘤扩大根治性切除（加收）</t>
    </r>
  </si>
  <si>
    <t>013303000050000</t>
  </si>
  <si>
    <t>甲状旁腺切除费</t>
  </si>
  <si>
    <t>通过手术切除部分或全部病变甲状旁腺。</t>
  </si>
  <si>
    <t>013303000050001</t>
  </si>
  <si>
    <r>
      <rPr>
        <sz val="11"/>
        <rFont val="宋体"/>
        <charset val="134"/>
      </rPr>
      <t>甲状旁腺切除费</t>
    </r>
    <r>
      <rPr>
        <sz val="11"/>
        <rFont val="Times New Roman"/>
        <charset val="134"/>
      </rPr>
      <t>-</t>
    </r>
    <r>
      <rPr>
        <sz val="11"/>
        <rFont val="宋体"/>
        <charset val="134"/>
      </rPr>
      <t>儿童（加收）</t>
    </r>
  </si>
  <si>
    <t>013303000050011</t>
  </si>
  <si>
    <r>
      <rPr>
        <sz val="11"/>
        <rFont val="宋体"/>
        <charset val="134"/>
      </rPr>
      <t>甲状旁腺切除费</t>
    </r>
    <r>
      <rPr>
        <sz val="11"/>
        <rFont val="Times New Roman"/>
        <charset val="134"/>
      </rPr>
      <t>-</t>
    </r>
    <r>
      <rPr>
        <sz val="11"/>
        <rFont val="宋体"/>
        <charset val="134"/>
      </rPr>
      <t>多个病变旁腺切除（加收）</t>
    </r>
  </si>
  <si>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</si>
  <si>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</si>
  <si>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</si>
  <si>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</si>
  <si>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</si>
  <si>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r>
      <rPr>
        <sz val="11"/>
        <rFont val="宋体"/>
        <charset val="134"/>
      </rPr>
      <t>甲状旁腺移植费</t>
    </r>
    <r>
      <rPr>
        <sz val="11"/>
        <rFont val="Times New Roman"/>
        <charset val="134"/>
      </rPr>
      <t>-</t>
    </r>
    <r>
      <rPr>
        <sz val="11"/>
        <rFont val="宋体"/>
        <charset val="134"/>
      </rPr>
      <t>儿童（加收）</t>
    </r>
  </si>
  <si>
    <t>013303000060100</t>
  </si>
  <si>
    <r>
      <rPr>
        <sz val="11"/>
        <rFont val="宋体"/>
        <charset val="134"/>
      </rPr>
      <t>甲状旁腺移植费</t>
    </r>
    <r>
      <rPr>
        <sz val="11"/>
        <rFont val="Times New Roman"/>
        <charset val="134"/>
      </rPr>
      <t>-</t>
    </r>
    <r>
      <rPr>
        <sz val="11"/>
        <rFont val="宋体"/>
        <charset val="134"/>
      </rPr>
      <t>甲状腺移植（扩展）</t>
    </r>
  </si>
  <si>
    <t>013303000061100</t>
  </si>
  <si>
    <r>
      <rPr>
        <sz val="11"/>
        <rFont val="宋体"/>
        <charset val="134"/>
      </rPr>
      <t>甲状旁腺移植费</t>
    </r>
    <r>
      <rPr>
        <sz val="11"/>
        <rFont val="Times New Roman"/>
        <charset val="134"/>
      </rPr>
      <t>-</t>
    </r>
    <r>
      <rPr>
        <sz val="11"/>
        <rFont val="宋体"/>
        <charset val="134"/>
      </rPr>
      <t>异种器官（扩展）</t>
    </r>
  </si>
  <si>
    <t>013303000070000</t>
  </si>
  <si>
    <t>甲状舌管病变切除费</t>
  </si>
  <si>
    <t>通过手术切除甲状舌管病变。</t>
  </si>
  <si>
    <t>013303000070001</t>
  </si>
  <si>
    <r>
      <rPr>
        <sz val="11"/>
        <rFont val="宋体"/>
        <charset val="134"/>
      </rPr>
      <t>甲状舌管病变切除费</t>
    </r>
    <r>
      <rPr>
        <sz val="11"/>
        <rFont val="Times New Roman"/>
        <charset val="134"/>
      </rPr>
      <t>-</t>
    </r>
    <r>
      <rPr>
        <sz val="11"/>
        <rFont val="宋体"/>
        <charset val="134"/>
      </rPr>
      <t>儿童（加收）</t>
    </r>
  </si>
  <si>
    <t>康复类医疗服务项目价格表</t>
  </si>
  <si>
    <r>
      <rPr>
        <sz val="11"/>
        <rFont val="宋体"/>
        <charset val="134"/>
      </rPr>
      <t>使用说明：</t>
    </r>
    <r>
      <rPr>
        <sz val="11"/>
        <rFont val="Times New Roman"/>
        <charset val="134"/>
      </rPr>
      <t xml:space="preserve">
1.</t>
    </r>
    <r>
      <rPr>
        <sz val="11"/>
        <rFont val="宋体"/>
        <charset val="134"/>
      </rPr>
      <t>本价格项目表以康复治疗为重点，按照功能障碍类型设立价格项目。医疗服务的政府指导价为最高限价，下浮不限；同时，医疗机构、医务人员实施治疗过程中有关创新改良，采取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本价格项目表所称的</t>
    </r>
    <r>
      <rPr>
        <sz val="11"/>
        <rFont val="Times New Roman"/>
        <charset val="134"/>
      </rPr>
      <t>“</t>
    </r>
    <r>
      <rPr>
        <sz val="11"/>
        <rFont val="宋体"/>
        <charset val="134"/>
      </rPr>
      <t>人工智能辅助检查或训练</t>
    </r>
    <r>
      <rPr>
        <sz val="11"/>
        <rFont val="Times New Roman"/>
        <charset val="134"/>
      </rPr>
      <t>”</t>
    </r>
    <r>
      <rPr>
        <sz val="11"/>
        <rFont val="宋体"/>
        <charset val="134"/>
      </rPr>
      <t>是指应用人工智能技术辅助进行的康复检查或训练，不得与主项目同时收费。</t>
    </r>
    <r>
      <rPr>
        <sz val="11"/>
        <rFont val="Times New Roman"/>
        <charset val="134"/>
      </rPr>
      <t xml:space="preserve">
8.</t>
    </r>
    <r>
      <rPr>
        <sz val="11"/>
        <rFont val="宋体"/>
        <charset val="134"/>
      </rPr>
      <t>本价格项目表中指的团体训练人数不得超过</t>
    </r>
    <r>
      <rPr>
        <sz val="11"/>
        <rFont val="Times New Roman"/>
        <charset val="134"/>
      </rPr>
      <t>15</t>
    </r>
    <r>
      <rPr>
        <sz val="11"/>
        <rFont val="宋体"/>
        <charset val="134"/>
      </rPr>
      <t>人。</t>
    </r>
  </si>
  <si>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</si>
  <si>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</si>
  <si>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</si>
  <si>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</si>
  <si>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r>
      <rPr>
        <sz val="11"/>
        <rFont val="Times New Roman"/>
        <charset val="134"/>
      </rPr>
      <t>1.</t>
    </r>
    <r>
      <rPr>
        <sz val="11"/>
        <rFont val="宋体"/>
        <charset val="134"/>
      </rPr>
      <t>每日限计费</t>
    </r>
    <r>
      <rPr>
        <sz val="11"/>
        <rFont val="Times New Roman"/>
        <charset val="134"/>
      </rPr>
      <t>1</t>
    </r>
    <r>
      <rPr>
        <sz val="11"/>
        <rFont val="宋体"/>
        <charset val="134"/>
      </rPr>
      <t>个小时。</t>
    </r>
    <r>
      <rPr>
        <sz val="11"/>
        <rFont val="Times New Roman"/>
        <charset val="134"/>
      </rPr>
      <t>2.</t>
    </r>
    <r>
      <rPr>
        <sz val="11"/>
        <rFont val="宋体"/>
        <charset val="134"/>
      </rPr>
      <t>此项目价格构成已涵盖声、光、电等各种感觉刺激费用，用于同一治疗目的时不得同时收取相关物理治疗项目费用。</t>
    </r>
  </si>
  <si>
    <t>015200000010001</t>
  </si>
  <si>
    <r>
      <rPr>
        <sz val="11"/>
        <rFont val="宋体"/>
        <charset val="134"/>
      </rPr>
      <t>意识功能训练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</si>
  <si>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r>
      <rPr>
        <sz val="11"/>
        <rFont val="Times New Roman"/>
        <charset val="134"/>
      </rPr>
      <t>10</t>
    </r>
    <r>
      <rPr>
        <sz val="11"/>
        <rFont val="宋体"/>
        <charset val="134"/>
      </rPr>
      <t>分钟</t>
    </r>
  </si>
  <si>
    <t>015200000010100</t>
  </si>
  <si>
    <r>
      <rPr>
        <sz val="11"/>
        <rFont val="宋体"/>
        <charset val="134"/>
      </rPr>
      <t>意识功能训练</t>
    </r>
    <r>
      <rPr>
        <sz val="11"/>
        <rFont val="Times New Roman"/>
        <charset val="134"/>
      </rPr>
      <t>-</t>
    </r>
    <r>
      <rPr>
        <sz val="11"/>
        <rFont val="宋体"/>
        <charset val="134"/>
      </rPr>
      <t>人工智能辅助训练（扩展）</t>
    </r>
  </si>
  <si>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</si>
  <si>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</si>
  <si>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</si>
  <si>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</si>
  <si>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r>
      <rPr>
        <sz val="11"/>
        <rFont val="宋体"/>
        <charset val="134"/>
      </rPr>
      <t>每日限计费</t>
    </r>
    <r>
      <rPr>
        <sz val="11"/>
        <rFont val="Times New Roman"/>
        <charset val="134"/>
      </rPr>
      <t>1</t>
    </r>
    <r>
      <rPr>
        <sz val="11"/>
        <rFont val="宋体"/>
        <charset val="134"/>
      </rPr>
      <t>小时。</t>
    </r>
  </si>
  <si>
    <t>015200000020001</t>
  </si>
  <si>
    <r>
      <rPr>
        <sz val="11"/>
        <rFont val="宋体"/>
        <charset val="134"/>
      </rPr>
      <t>认知功能训练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</si>
  <si>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015200000020100</t>
  </si>
  <si>
    <r>
      <rPr>
        <sz val="11"/>
        <rFont val="宋体"/>
        <charset val="134"/>
      </rPr>
      <t>认知功能训练</t>
    </r>
    <r>
      <rPr>
        <sz val="11"/>
        <rFont val="Times New Roman"/>
        <charset val="134"/>
      </rPr>
      <t>-</t>
    </r>
    <r>
      <rPr>
        <sz val="11"/>
        <rFont val="宋体"/>
        <charset val="134"/>
      </rPr>
      <t>人工智能辅助训练（扩展）</t>
    </r>
  </si>
  <si>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</si>
  <si>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</si>
  <si>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</si>
  <si>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</si>
  <si>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015200000030001</t>
  </si>
  <si>
    <r>
      <rPr>
        <sz val="11"/>
        <rFont val="宋体"/>
        <charset val="134"/>
      </rPr>
      <t>吞咽功能训练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</si>
  <si>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015200000030100</t>
  </si>
  <si>
    <r>
      <rPr>
        <sz val="11"/>
        <rFont val="宋体"/>
        <charset val="134"/>
      </rPr>
      <t>吞咽功能训练</t>
    </r>
    <r>
      <rPr>
        <sz val="11"/>
        <rFont val="Times New Roman"/>
        <charset val="134"/>
      </rPr>
      <t>-</t>
    </r>
    <r>
      <rPr>
        <sz val="11"/>
        <rFont val="宋体"/>
        <charset val="134"/>
      </rPr>
      <t>人工智能辅助训练（扩展）</t>
    </r>
  </si>
  <si>
    <t>015200000040000</t>
  </si>
  <si>
    <t>言语功能训练</t>
  </si>
  <si>
    <r>
      <rPr>
        <sz val="11"/>
        <rFont val="宋体"/>
        <charset val="134"/>
      </rPr>
      <t>通过各种康复手段对言语</t>
    </r>
    <r>
      <rPr>
        <sz val="11"/>
        <rFont val="Times New Roman"/>
        <charset val="134"/>
      </rPr>
      <t>-</t>
    </r>
    <r>
      <rPr>
        <sz val="11"/>
        <rFont val="宋体"/>
        <charset val="134"/>
      </rPr>
      <t>语言功能障碍进行治疗，改善言语</t>
    </r>
    <r>
      <rPr>
        <sz val="11"/>
        <rFont val="Times New Roman"/>
        <charset val="134"/>
      </rPr>
      <t>-</t>
    </r>
    <r>
      <rPr>
        <sz val="11"/>
        <rFont val="宋体"/>
        <charset val="134"/>
      </rPr>
      <t>语言功能。</t>
    </r>
  </si>
  <si>
    <t>所定价格涵盖计划制定、手法及应用不同康复设备进行言语功能训练等步骤所需的人力资源、设备成本与基本物质资源消耗。</t>
  </si>
  <si>
    <t>015200000040001</t>
  </si>
  <si>
    <r>
      <rPr>
        <sz val="11"/>
        <rFont val="宋体"/>
        <charset val="134"/>
      </rPr>
      <t>言语功能训练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</si>
  <si>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015200000040100</t>
  </si>
  <si>
    <r>
      <rPr>
        <sz val="11"/>
        <rFont val="宋体"/>
        <charset val="134"/>
      </rPr>
      <t>言语功能训练</t>
    </r>
    <r>
      <rPr>
        <sz val="11"/>
        <rFont val="Times New Roman"/>
        <charset val="134"/>
      </rPr>
      <t>-</t>
    </r>
    <r>
      <rPr>
        <sz val="11"/>
        <rFont val="宋体"/>
        <charset val="134"/>
      </rPr>
      <t>人工智能辅助训练（扩展）</t>
    </r>
  </si>
  <si>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</si>
  <si>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</si>
  <si>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</si>
  <si>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</si>
  <si>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r>
      <rPr>
        <sz val="11"/>
        <rFont val="宋体"/>
        <charset val="134"/>
      </rPr>
      <t>每日限计费</t>
    </r>
    <r>
      <rPr>
        <sz val="11"/>
        <rFont val="Times New Roman"/>
        <charset val="134"/>
      </rPr>
      <t>100</t>
    </r>
    <r>
      <rPr>
        <sz val="11"/>
        <rFont val="宋体"/>
        <charset val="134"/>
      </rPr>
      <t>分钟。</t>
    </r>
  </si>
  <si>
    <t>015200000050001</t>
  </si>
  <si>
    <r>
      <rPr>
        <sz val="11"/>
        <rFont val="宋体"/>
        <charset val="134"/>
      </rPr>
      <t>运动功能训练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</si>
  <si>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015200000050011</t>
  </si>
  <si>
    <r>
      <rPr>
        <sz val="11"/>
        <rFont val="宋体"/>
        <charset val="134"/>
      </rPr>
      <t>运动功能训练</t>
    </r>
    <r>
      <rPr>
        <sz val="11"/>
        <rFont val="Times New Roman"/>
        <charset val="134"/>
      </rPr>
      <t>-</t>
    </r>
    <r>
      <rPr>
        <sz val="11"/>
        <rFont val="宋体"/>
        <charset val="134"/>
      </rPr>
      <t>运动功能训练（水中）（加收）</t>
    </r>
  </si>
  <si>
    <t>015200000050100</t>
  </si>
  <si>
    <r>
      <rPr>
        <sz val="11"/>
        <rFont val="宋体"/>
        <charset val="134"/>
      </rPr>
      <t>运动功能训练</t>
    </r>
    <r>
      <rPr>
        <sz val="11"/>
        <rFont val="Times New Roman"/>
        <charset val="134"/>
      </rPr>
      <t>-</t>
    </r>
    <r>
      <rPr>
        <sz val="11"/>
        <rFont val="宋体"/>
        <charset val="134"/>
      </rPr>
      <t>人工智能辅助训练（扩展）</t>
    </r>
  </si>
  <si>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</si>
  <si>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</si>
  <si>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</si>
  <si>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</si>
  <si>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</si>
  <si>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r>
      <rPr>
        <sz val="11"/>
        <rFont val="宋体"/>
        <charset val="134"/>
      </rPr>
      <t>脏器功能训练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</si>
  <si>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015200000060100</t>
  </si>
  <si>
    <r>
      <rPr>
        <sz val="11"/>
        <rFont val="宋体"/>
        <charset val="134"/>
      </rPr>
      <t>脏器功能训练</t>
    </r>
    <r>
      <rPr>
        <sz val="11"/>
        <rFont val="Times New Roman"/>
        <charset val="134"/>
      </rPr>
      <t>-</t>
    </r>
    <r>
      <rPr>
        <sz val="11"/>
        <rFont val="宋体"/>
        <charset val="134"/>
      </rPr>
      <t>人工智能辅助训练（扩展）</t>
    </r>
  </si>
  <si>
    <t>015200000070000</t>
  </si>
  <si>
    <t>辅助器具使用训练</t>
  </si>
  <si>
    <r>
      <rPr>
        <sz val="11"/>
        <rFont val="宋体"/>
        <charset val="134"/>
      </rPr>
      <t>通过选取合适的各种辅助</t>
    </r>
    <r>
      <rPr>
        <sz val="11"/>
        <rFont val="Times New Roman"/>
        <charset val="134"/>
      </rPr>
      <t>(</t>
    </r>
    <r>
      <rPr>
        <sz val="11"/>
        <rFont val="宋体"/>
        <charset val="134"/>
      </rPr>
      <t>器</t>
    </r>
    <r>
      <rPr>
        <sz val="11"/>
        <rFont val="Times New Roman"/>
        <charset val="134"/>
      </rPr>
      <t>)</t>
    </r>
    <r>
      <rPr>
        <sz val="11"/>
        <rFont val="宋体"/>
        <charset val="134"/>
      </rPr>
      <t>具，结合日常生活活动的训练，提高患者使用辅助器具的能力。</t>
    </r>
  </si>
  <si>
    <r>
      <rPr>
        <sz val="11"/>
        <rFont val="宋体"/>
        <charset val="134"/>
      </rPr>
      <t>所定价格涵盖计划制定、各种辅助</t>
    </r>
    <r>
      <rPr>
        <sz val="11"/>
        <rFont val="Times New Roman"/>
        <charset val="134"/>
      </rPr>
      <t>(</t>
    </r>
    <r>
      <rPr>
        <sz val="11"/>
        <rFont val="宋体"/>
        <charset val="134"/>
      </rPr>
      <t>器</t>
    </r>
    <r>
      <rPr>
        <sz val="11"/>
        <rFont val="Times New Roman"/>
        <charset val="134"/>
      </rPr>
      <t>)</t>
    </r>
    <r>
      <rPr>
        <sz val="11"/>
        <rFont val="宋体"/>
        <charset val="134"/>
      </rPr>
      <t>具训练等步骤所需的人力资源和基本物质资源消耗。</t>
    </r>
  </si>
  <si>
    <t>015200000070001</t>
  </si>
  <si>
    <r>
      <rPr>
        <sz val="11"/>
        <rFont val="宋体"/>
        <charset val="134"/>
      </rPr>
      <t>辅助器具使用训练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</si>
  <si>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015200000070100</t>
  </si>
  <si>
    <r>
      <rPr>
        <sz val="11"/>
        <rFont val="宋体"/>
        <charset val="134"/>
      </rPr>
      <t>辅助器具使用训练</t>
    </r>
    <r>
      <rPr>
        <sz val="11"/>
        <rFont val="Times New Roman"/>
        <charset val="134"/>
      </rPr>
      <t>-</t>
    </r>
    <r>
      <rPr>
        <sz val="11"/>
        <rFont val="宋体"/>
        <charset val="134"/>
      </rPr>
      <t>人工智能辅助训练（扩展）</t>
    </r>
  </si>
  <si>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</si>
  <si>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</si>
  <si>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</si>
  <si>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</si>
  <si>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015200000080001</t>
  </si>
  <si>
    <r>
      <rPr>
        <sz val="11"/>
        <rFont val="宋体"/>
        <charset val="134"/>
      </rPr>
      <t>生活技能康复训练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</si>
  <si>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015200000080100</t>
  </si>
  <si>
    <r>
      <rPr>
        <sz val="11"/>
        <rFont val="宋体"/>
        <charset val="134"/>
      </rPr>
      <t>生活技能康复训练</t>
    </r>
    <r>
      <rPr>
        <sz val="11"/>
        <rFont val="Times New Roman"/>
        <charset val="134"/>
      </rPr>
      <t>-</t>
    </r>
    <r>
      <rPr>
        <sz val="11"/>
        <rFont val="宋体"/>
        <charset val="134"/>
      </rPr>
      <t>人工智能辅助训练（扩展）</t>
    </r>
  </si>
  <si>
    <t>015200000090000</t>
  </si>
  <si>
    <t>职业技能康复训练</t>
  </si>
  <si>
    <t>通过各种康复手段（含徒手、仪器或器械）对患者进行独立职业技能、工作模拟等多方面康复训练，改善患者从日常生活到职业生涯全方位的能力。</t>
  </si>
  <si>
    <t>015200000090001</t>
  </si>
  <si>
    <r>
      <rPr>
        <sz val="11"/>
        <rFont val="宋体"/>
        <charset val="134"/>
      </rPr>
      <t>职业技能康复训练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</si>
  <si>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015200000090100</t>
  </si>
  <si>
    <r>
      <rPr>
        <sz val="11"/>
        <rFont val="宋体"/>
        <charset val="134"/>
      </rPr>
      <t>职业技能康复训练</t>
    </r>
    <r>
      <rPr>
        <sz val="11"/>
        <rFont val="Times New Roman"/>
        <charset val="134"/>
      </rPr>
      <t>-</t>
    </r>
    <r>
      <rPr>
        <sz val="11"/>
        <rFont val="宋体"/>
        <charset val="134"/>
      </rPr>
      <t>人工智能辅助训练（扩展）</t>
    </r>
  </si>
  <si>
    <t>015200000100000</t>
  </si>
  <si>
    <t>神经发育障碍康复训练（个体）</t>
  </si>
  <si>
    <t>采用一对一的形式，根据患者发育和能力评估结果制定计划，对患者进行技能训练，帮助患儿提升能力。</t>
  </si>
  <si>
    <t>015200000100001</t>
  </si>
  <si>
    <r>
      <rPr>
        <sz val="11"/>
        <rFont val="宋体"/>
        <charset val="134"/>
      </rPr>
      <t>神经发育障碍康复训练（个体）</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</si>
  <si>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015200000100100</t>
  </si>
  <si>
    <r>
      <rPr>
        <sz val="11"/>
        <rFont val="宋体"/>
        <charset val="134"/>
      </rPr>
      <t>神经发育障碍康复训练（个体）</t>
    </r>
    <r>
      <rPr>
        <sz val="11"/>
        <rFont val="Times New Roman"/>
        <charset val="134"/>
      </rPr>
      <t>-</t>
    </r>
    <r>
      <rPr>
        <sz val="11"/>
        <rFont val="宋体"/>
        <charset val="134"/>
      </rPr>
      <t>人工智能辅助训练（扩展）</t>
    </r>
  </si>
  <si>
    <t>015200000110000</t>
  </si>
  <si>
    <t>神经发育障碍康复训练（团体）</t>
  </si>
  <si>
    <t>通过一对多的形式，根据患者发育和能力评估结果制定计划，对患者进行技能训练，帮助患儿提升能力。</t>
  </si>
  <si>
    <t>015200000110001</t>
  </si>
  <si>
    <r>
      <rPr>
        <sz val="11"/>
        <rFont val="宋体"/>
        <charset val="134"/>
      </rPr>
      <t>神经发育障碍康复训练（团体）</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</si>
  <si>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015200000110100</t>
  </si>
  <si>
    <r>
      <rPr>
        <sz val="11"/>
        <rFont val="宋体"/>
        <charset val="134"/>
      </rPr>
      <t>神经发育障碍康复训练（团体）</t>
    </r>
    <r>
      <rPr>
        <sz val="11"/>
        <rFont val="Times New Roman"/>
        <charset val="134"/>
      </rPr>
      <t>-</t>
    </r>
    <r>
      <rPr>
        <sz val="11"/>
        <rFont val="宋体"/>
        <charset val="134"/>
      </rPr>
      <t>人工智能辅助训练（扩展）</t>
    </r>
  </si>
  <si>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</si>
  <si>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</si>
  <si>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</si>
  <si>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</si>
  <si>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</si>
  <si>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</si>
  <si>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r>
      <rPr>
        <sz val="11"/>
        <rFont val="宋体"/>
        <charset val="134"/>
      </rPr>
      <t>认知功能检查</t>
    </r>
    <r>
      <rPr>
        <sz val="11"/>
        <rFont val="Times New Roman"/>
        <charset val="134"/>
      </rPr>
      <t>-</t>
    </r>
    <r>
      <rPr>
        <sz val="11"/>
        <rFont val="宋体"/>
        <charset val="134"/>
      </rPr>
      <t>人工智能辅助检查（扩展）</t>
    </r>
  </si>
  <si>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</si>
  <si>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</si>
  <si>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</si>
  <si>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</si>
  <si>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r>
      <rPr>
        <sz val="11"/>
        <rFont val="宋体"/>
        <charset val="134"/>
      </rPr>
      <t>吞咽功能检查</t>
    </r>
    <r>
      <rPr>
        <sz val="11"/>
        <rFont val="Times New Roman"/>
        <charset val="134"/>
      </rPr>
      <t>-</t>
    </r>
    <r>
      <rPr>
        <sz val="11"/>
        <rFont val="宋体"/>
        <charset val="134"/>
      </rPr>
      <t>人工智能辅助检查（扩展）</t>
    </r>
  </si>
  <si>
    <t>015100000030000</t>
  </si>
  <si>
    <t>言语功能检查</t>
  </si>
  <si>
    <r>
      <rPr>
        <sz val="11"/>
        <rFont val="宋体"/>
        <charset val="134"/>
      </rPr>
      <t>应用言语</t>
    </r>
    <r>
      <rPr>
        <sz val="11"/>
        <rFont val="Times New Roman"/>
        <charset val="134"/>
      </rPr>
      <t>-</t>
    </r>
    <r>
      <rPr>
        <sz val="11"/>
        <rFont val="宋体"/>
        <charset val="134"/>
      </rPr>
      <t>语言筛查工具及设备、构音评估方法等手段，对患者的发声、构音等言语能力及听理解、复述、朗读等语言能力进行测查分析，做出言语</t>
    </r>
    <r>
      <rPr>
        <sz val="11"/>
        <rFont val="Times New Roman"/>
        <charset val="134"/>
      </rPr>
      <t>-</t>
    </r>
    <r>
      <rPr>
        <sz val="11"/>
        <rFont val="宋体"/>
        <charset val="134"/>
      </rPr>
      <t>语言功能有无障碍及严重程度的判断。</t>
    </r>
  </si>
  <si>
    <t>015100000030100</t>
  </si>
  <si>
    <r>
      <rPr>
        <sz val="11"/>
        <rFont val="宋体"/>
        <charset val="134"/>
      </rPr>
      <t>言语功能检查</t>
    </r>
    <r>
      <rPr>
        <sz val="11"/>
        <rFont val="Times New Roman"/>
        <charset val="134"/>
      </rPr>
      <t>-</t>
    </r>
    <r>
      <rPr>
        <sz val="11"/>
        <rFont val="宋体"/>
        <charset val="134"/>
      </rPr>
      <t>人工智能辅助检查（扩展）</t>
    </r>
  </si>
  <si>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</si>
  <si>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</si>
  <si>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</si>
  <si>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</si>
  <si>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</si>
  <si>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r>
      <rPr>
        <sz val="11"/>
        <rFont val="宋体"/>
        <charset val="134"/>
      </rPr>
      <t>运动功能检查</t>
    </r>
    <r>
      <rPr>
        <sz val="11"/>
        <rFont val="Times New Roman"/>
        <charset val="134"/>
      </rPr>
      <t>-</t>
    </r>
    <r>
      <rPr>
        <sz val="11"/>
        <rFont val="宋体"/>
        <charset val="134"/>
      </rPr>
      <t>人工智能辅助检查（扩展）</t>
    </r>
  </si>
  <si>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</si>
  <si>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</si>
  <si>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</si>
  <si>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</si>
  <si>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r>
      <rPr>
        <sz val="11"/>
        <rFont val="宋体"/>
        <charset val="134"/>
      </rPr>
      <t>脏器功能检查</t>
    </r>
    <r>
      <rPr>
        <sz val="11"/>
        <rFont val="Times New Roman"/>
        <charset val="134"/>
      </rPr>
      <t>-</t>
    </r>
    <r>
      <rPr>
        <sz val="11"/>
        <rFont val="宋体"/>
        <charset val="134"/>
      </rPr>
      <t>人工智能辅助检查（扩展）</t>
    </r>
  </si>
  <si>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</si>
  <si>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</si>
  <si>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</si>
  <si>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</si>
  <si>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r>
      <rPr>
        <sz val="11"/>
        <rFont val="宋体"/>
        <charset val="134"/>
      </rPr>
      <t>神经发育障碍检查</t>
    </r>
    <r>
      <rPr>
        <sz val="11"/>
        <rFont val="Times New Roman"/>
        <charset val="134"/>
      </rPr>
      <t>-</t>
    </r>
    <r>
      <rPr>
        <sz val="11"/>
        <rFont val="宋体"/>
        <charset val="134"/>
      </rPr>
      <t>人工智能辅助检查（扩展）</t>
    </r>
  </si>
  <si>
    <t>综合诊查类医疗服务项目价格表</t>
  </si>
  <si>
    <r>
      <rPr>
        <sz val="11"/>
        <color theme="1"/>
        <rFont val="方正书宋_GBK"/>
        <charset val="134"/>
      </rPr>
      <t>使用说明：</t>
    </r>
    <r>
      <rPr>
        <sz val="11"/>
        <color theme="1"/>
        <rFont val="Times New Roman"/>
        <charset val="134"/>
      </rPr>
      <t xml:space="preserve">
1. </t>
    </r>
    <r>
      <rPr>
        <sz val="11"/>
        <color theme="1"/>
        <rFont val="方正书宋_GBK"/>
        <charset val="134"/>
      </rPr>
      <t>本价格项目表以综合诊查为重点，按照诊查方式的服务产出设立价格项目。医疗服务的政府指导价为最高限价，下浮不限；同时，医疗机构、医务人员实施治疗过程中有关创新改良，采取</t>
    </r>
    <r>
      <rPr>
        <sz val="11"/>
        <color theme="1"/>
        <rFont val="Times New Roman"/>
        <charset val="134"/>
      </rPr>
      <t>“</t>
    </r>
    <r>
      <rPr>
        <sz val="11"/>
        <color theme="1"/>
        <rFont val="方正书宋_GBK"/>
        <charset val="134"/>
      </rPr>
      <t>现有项目兼容</t>
    </r>
    <r>
      <rPr>
        <sz val="11"/>
        <color theme="1"/>
        <rFont val="Times New Roman"/>
        <charset val="134"/>
      </rPr>
      <t>”</t>
    </r>
    <r>
      <rPr>
        <sz val="11"/>
        <color theme="1"/>
        <rFont val="方正书宋_GBK"/>
        <charset val="134"/>
      </rPr>
      <t>的方式简化处理，无需申报新增医疗服务价格项目，直接按照对应的整合项目执行即可。</t>
    </r>
    <r>
      <rPr>
        <sz val="11"/>
        <color theme="1"/>
        <rFont val="Times New Roman"/>
        <charset val="134"/>
      </rPr>
      <t xml:space="preserve">
2.</t>
    </r>
    <r>
      <rPr>
        <sz val="11"/>
        <color theme="1"/>
        <rFont val="方正书宋_GBK"/>
        <charset val="134"/>
      </rPr>
      <t>本价格项目表所称的</t>
    </r>
    <r>
      <rPr>
        <sz val="11"/>
        <color theme="1"/>
        <rFont val="Times New Roman"/>
        <charset val="134"/>
      </rPr>
      <t xml:space="preserve"> “</t>
    </r>
    <r>
      <rPr>
        <sz val="11"/>
        <color theme="1"/>
        <rFont val="方正书宋_GBK"/>
        <charset val="134"/>
      </rPr>
      <t>价格构成</t>
    </r>
    <r>
      <rPr>
        <sz val="11"/>
        <color theme="1"/>
        <rFont val="Times New Roman"/>
        <charset val="134"/>
      </rPr>
      <t>”</t>
    </r>
    <r>
      <rPr>
        <sz val="11"/>
        <color theme="1"/>
        <rFont val="方正书宋_GBK"/>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color theme="1"/>
        <rFont val="Times New Roman"/>
        <charset val="134"/>
      </rPr>
      <t>“</t>
    </r>
    <r>
      <rPr>
        <sz val="11"/>
        <color theme="1"/>
        <rFont val="方正书宋_GBK"/>
        <charset val="134"/>
      </rPr>
      <t>设备投入</t>
    </r>
    <r>
      <rPr>
        <sz val="11"/>
        <color theme="1"/>
        <rFont val="Times New Roman"/>
        <charset val="134"/>
      </rPr>
      <t>”</t>
    </r>
    <r>
      <rPr>
        <sz val="11"/>
        <color theme="1"/>
        <rFont val="方正书宋_GBK"/>
        <charset val="134"/>
      </rPr>
      <t>包括但不限于操作设备、器具及固定资产投入。</t>
    </r>
    <r>
      <rPr>
        <sz val="11"/>
        <color theme="1"/>
        <rFont val="Times New Roman"/>
        <charset val="134"/>
      </rPr>
      <t xml:space="preserve">
3. </t>
    </r>
    <r>
      <rPr>
        <sz val="11"/>
        <color theme="1"/>
        <rFont val="方正书宋_GBK"/>
        <charset val="134"/>
      </rPr>
      <t>本价格项目表所称的</t>
    </r>
    <r>
      <rPr>
        <sz val="11"/>
        <color theme="1"/>
        <rFont val="Times New Roman"/>
        <charset val="134"/>
      </rPr>
      <t>“</t>
    </r>
    <r>
      <rPr>
        <sz val="11"/>
        <color theme="1"/>
        <rFont val="方正书宋_GBK"/>
        <charset val="134"/>
      </rPr>
      <t>加收项</t>
    </r>
    <r>
      <rPr>
        <sz val="11"/>
        <color theme="1"/>
        <rFont val="Times New Roman"/>
        <charset val="134"/>
      </rPr>
      <t>”</t>
    </r>
    <r>
      <rPr>
        <sz val="11"/>
        <color theme="1"/>
        <rFont val="方正书宋_GBK"/>
        <charset val="134"/>
      </rPr>
      <t>，指同一项目以不同方式提供或在不同场景应用时，确有必要制定差异化收费标准而细分的一类子项，包括在原项目价格基础上增加或减少收费的情况，具体的加</t>
    </r>
    <r>
      <rPr>
        <sz val="11"/>
        <color theme="1"/>
        <rFont val="Times New Roman"/>
        <charset val="134"/>
      </rPr>
      <t>/</t>
    </r>
    <r>
      <rPr>
        <sz val="11"/>
        <color theme="1"/>
        <rFont val="方正书宋_GBK"/>
        <charset val="134"/>
      </rPr>
      <t>减收标准（加</t>
    </r>
    <r>
      <rPr>
        <sz val="11"/>
        <color theme="1"/>
        <rFont val="Times New Roman"/>
        <charset val="134"/>
      </rPr>
      <t>/</t>
    </r>
    <r>
      <rPr>
        <sz val="11"/>
        <color theme="1"/>
        <rFont val="方正书宋_GBK"/>
        <charset val="134"/>
      </rPr>
      <t>减收率或加</t>
    </r>
    <r>
      <rPr>
        <sz val="11"/>
        <color theme="1"/>
        <rFont val="Times New Roman"/>
        <charset val="134"/>
      </rPr>
      <t>/</t>
    </r>
    <r>
      <rPr>
        <sz val="11"/>
        <color theme="1"/>
        <rFont val="方正书宋_GBK"/>
        <charset val="134"/>
      </rPr>
      <t>减收金额）由各地依权限制定；实际应用中，同时涉及多个加收项的，以项目单价为基础计算各项加</t>
    </r>
    <r>
      <rPr>
        <sz val="11"/>
        <color theme="1"/>
        <rFont val="Times New Roman"/>
        <charset val="134"/>
      </rPr>
      <t>/</t>
    </r>
    <r>
      <rPr>
        <sz val="11"/>
        <color theme="1"/>
        <rFont val="方正书宋_GBK"/>
        <charset val="134"/>
      </rPr>
      <t>减收水平后，求和得出加</t>
    </r>
    <r>
      <rPr>
        <sz val="11"/>
        <color theme="1"/>
        <rFont val="Times New Roman"/>
        <charset val="134"/>
      </rPr>
      <t>/</t>
    </r>
    <r>
      <rPr>
        <sz val="11"/>
        <color theme="1"/>
        <rFont val="方正书宋_GBK"/>
        <charset val="134"/>
      </rPr>
      <t>减收金额。</t>
    </r>
    <r>
      <rPr>
        <sz val="11"/>
        <color theme="1"/>
        <rFont val="Times New Roman"/>
        <charset val="134"/>
      </rPr>
      <t xml:space="preserve">
4. </t>
    </r>
    <r>
      <rPr>
        <sz val="11"/>
        <color theme="1"/>
        <rFont val="方正书宋_GBK"/>
        <charset val="134"/>
      </rPr>
      <t>本价格项目表所称的</t>
    </r>
    <r>
      <rPr>
        <sz val="11"/>
        <color theme="1"/>
        <rFont val="Times New Roman"/>
        <charset val="134"/>
      </rPr>
      <t>“</t>
    </r>
    <r>
      <rPr>
        <sz val="11"/>
        <color theme="1"/>
        <rFont val="方正书宋_GBK"/>
        <charset val="134"/>
      </rPr>
      <t>扩展项</t>
    </r>
    <r>
      <rPr>
        <sz val="11"/>
        <color theme="1"/>
        <rFont val="Times New Roman"/>
        <charset val="134"/>
      </rPr>
      <t>”</t>
    </r>
    <r>
      <rPr>
        <sz val="11"/>
        <color theme="1"/>
        <rFont val="方正书宋_GBK"/>
        <charset val="134"/>
      </rPr>
      <t>，指同一项目下以不同方式提供或在不同场景应用时，只扩展价格项目适用范围、不额外加价的一类子项，子项的价格按主项目执行。</t>
    </r>
    <r>
      <rPr>
        <sz val="11"/>
        <color theme="1"/>
        <rFont val="Times New Roman"/>
        <charset val="134"/>
      </rPr>
      <t xml:space="preserve">
5. </t>
    </r>
    <r>
      <rPr>
        <sz val="11"/>
        <color theme="1"/>
        <rFont val="方正书宋_GBK"/>
        <charset val="134"/>
      </rPr>
      <t>本价格项目表所称的</t>
    </r>
    <r>
      <rPr>
        <sz val="11"/>
        <color theme="1"/>
        <rFont val="Times New Roman"/>
        <charset val="134"/>
      </rPr>
      <t>“</t>
    </r>
    <r>
      <rPr>
        <sz val="11"/>
        <color theme="1"/>
        <rFont val="方正书宋_GBK"/>
        <charset val="134"/>
      </rPr>
      <t>基本物质资源消耗</t>
    </r>
    <r>
      <rPr>
        <sz val="11"/>
        <color theme="1"/>
        <rFont val="Times New Roman"/>
        <charset val="134"/>
      </rPr>
      <t>”</t>
    </r>
    <r>
      <rPr>
        <sz val="11"/>
        <color theme="1"/>
        <rFont val="方正书宋_GBK"/>
        <charset val="134"/>
      </rPr>
      <t>，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t>
    </r>
    <r>
      <rPr>
        <sz val="11"/>
        <color theme="1"/>
        <rFont val="Times New Roman"/>
        <charset val="134"/>
      </rPr>
      <t>(</t>
    </r>
    <r>
      <rPr>
        <sz val="11"/>
        <color theme="1"/>
        <rFont val="方正书宋_GBK"/>
        <charset val="134"/>
      </rPr>
      <t>包）、护（尿）垫、中单、冲洗工具、备皮工具、灌注器、输液贴、牙垫、一次性冰袋、新生儿洗浴用品、包裹单（袋）、软件的版权、开发、购买等。基本物质资源消耗成本计入项目价格，不另行收费。除基本物质资源消耗以外的其他属于可收费的一次性使用医用耗材清单内的耗材，按照实际采购价格零差率销售。</t>
    </r>
    <r>
      <rPr>
        <sz val="11"/>
        <color theme="1"/>
        <rFont val="Times New Roman"/>
        <charset val="134"/>
      </rPr>
      <t xml:space="preserve">
6.</t>
    </r>
    <r>
      <rPr>
        <sz val="11"/>
        <color theme="1"/>
        <rFont val="方正书宋_GBK"/>
        <charset val="134"/>
      </rPr>
      <t>本价格项目表所称的</t>
    </r>
    <r>
      <rPr>
        <sz val="11"/>
        <color theme="1"/>
        <rFont val="Times New Roman"/>
        <charset val="134"/>
      </rPr>
      <t xml:space="preserve"> “</t>
    </r>
    <r>
      <rPr>
        <sz val="11"/>
        <color theme="1"/>
        <rFont val="方正书宋_GBK"/>
        <charset val="134"/>
      </rPr>
      <t>计价单位</t>
    </r>
    <r>
      <rPr>
        <sz val="11"/>
        <color theme="1"/>
        <rFont val="Times New Roman"/>
        <charset val="134"/>
      </rPr>
      <t>”</t>
    </r>
    <r>
      <rPr>
        <sz val="11"/>
        <color theme="1"/>
        <rFont val="方正书宋_GBK"/>
        <charset val="134"/>
      </rPr>
      <t>中的</t>
    </r>
    <r>
      <rPr>
        <sz val="11"/>
        <color theme="1"/>
        <rFont val="Times New Roman"/>
        <charset val="134"/>
      </rPr>
      <t>“</t>
    </r>
    <r>
      <rPr>
        <sz val="11"/>
        <color theme="1"/>
        <rFont val="方正书宋_GBK"/>
        <charset val="134"/>
      </rPr>
      <t>学科</t>
    </r>
    <r>
      <rPr>
        <sz val="11"/>
        <color theme="1"/>
        <rFont val="Times New Roman"/>
        <charset val="134"/>
      </rPr>
      <t>”</t>
    </r>
    <r>
      <rPr>
        <sz val="11"/>
        <color theme="1"/>
        <rFont val="方正书宋_GBK"/>
        <charset val="134"/>
      </rPr>
      <t>划分以医院内部实际设置科室为准。</t>
    </r>
    <r>
      <rPr>
        <sz val="11"/>
        <color theme="1"/>
        <rFont val="Times New Roman"/>
        <charset val="134"/>
      </rPr>
      <t xml:space="preserve">
7. </t>
    </r>
    <r>
      <rPr>
        <sz val="11"/>
        <color theme="1"/>
        <rFont val="方正书宋_GBK"/>
        <charset val="134"/>
      </rPr>
      <t>本价格项目表所称</t>
    </r>
    <r>
      <rPr>
        <sz val="11"/>
        <color theme="1"/>
        <rFont val="Times New Roman"/>
        <charset val="134"/>
      </rPr>
      <t>“</t>
    </r>
    <r>
      <rPr>
        <sz val="11"/>
        <color theme="1"/>
        <rFont val="方正书宋_GBK"/>
        <charset val="134"/>
      </rPr>
      <t>知名专家</t>
    </r>
    <r>
      <rPr>
        <sz val="11"/>
        <color theme="1"/>
        <rFont val="Times New Roman"/>
        <charset val="134"/>
      </rPr>
      <t>”</t>
    </r>
    <r>
      <rPr>
        <sz val="11"/>
        <color theme="1"/>
        <rFont val="方正书宋_GBK"/>
        <charset val="134"/>
      </rPr>
      <t>，与医师技术水平高度关联，参照国家统一评选认定的头衔或省级及以上卫生健康主管部门相关规定，如</t>
    </r>
    <r>
      <rPr>
        <sz val="11"/>
        <color theme="1"/>
        <rFont val="Times New Roman"/>
        <charset val="134"/>
      </rPr>
      <t>“</t>
    </r>
    <r>
      <rPr>
        <sz val="11"/>
        <color theme="1"/>
        <rFont val="方正书宋_GBK"/>
        <charset val="134"/>
      </rPr>
      <t>享受国务院特殊津贴、两院院士、国医大师、国家名中医</t>
    </r>
    <r>
      <rPr>
        <sz val="11"/>
        <color theme="1"/>
        <rFont val="Times New Roman"/>
        <charset val="134"/>
      </rPr>
      <t>”</t>
    </r>
    <r>
      <rPr>
        <sz val="11"/>
        <color theme="1"/>
        <rFont val="方正书宋_GBK"/>
        <charset val="134"/>
      </rPr>
      <t>等；不以</t>
    </r>
    <r>
      <rPr>
        <sz val="11"/>
        <color theme="1"/>
        <rFont val="Times New Roman"/>
        <charset val="134"/>
      </rPr>
      <t>“</t>
    </r>
    <r>
      <rPr>
        <sz val="11"/>
        <color theme="1"/>
        <rFont val="方正书宋_GBK"/>
        <charset val="134"/>
      </rPr>
      <t>医学会专科分会主委、医师协会专科医师分会主委、省级卫生健康突出贡献中青年专家</t>
    </r>
    <r>
      <rPr>
        <sz val="11"/>
        <color theme="1"/>
        <rFont val="Times New Roman"/>
        <charset val="134"/>
      </rPr>
      <t>”</t>
    </r>
    <r>
      <rPr>
        <sz val="11"/>
        <color theme="1"/>
        <rFont val="方正书宋_GBK"/>
        <charset val="134"/>
      </rPr>
      <t>等社团职务、荣誉称号作为知名专家的认定依据。</t>
    </r>
    <r>
      <rPr>
        <sz val="11"/>
        <color theme="1"/>
        <rFont val="Times New Roman"/>
        <charset val="134"/>
      </rPr>
      <t>“</t>
    </r>
    <r>
      <rPr>
        <sz val="11"/>
        <color theme="1"/>
        <rFont val="方正书宋_GBK"/>
        <charset val="134"/>
      </rPr>
      <t>知名专家</t>
    </r>
    <r>
      <rPr>
        <sz val="11"/>
        <color theme="1"/>
        <rFont val="Times New Roman"/>
        <charset val="134"/>
      </rPr>
      <t>”</t>
    </r>
    <r>
      <rPr>
        <sz val="11"/>
        <color theme="1"/>
        <rFont val="方正书宋_GBK"/>
        <charset val="134"/>
      </rPr>
      <t>提供的诊查费执行政府指导价。</t>
    </r>
    <r>
      <rPr>
        <sz val="11"/>
        <color theme="1"/>
        <rFont val="Times New Roman"/>
        <charset val="134"/>
      </rPr>
      <t xml:space="preserve">
8. </t>
    </r>
    <r>
      <rPr>
        <sz val="11"/>
        <color theme="1"/>
        <rFont val="方正书宋_GBK"/>
        <charset val="134"/>
      </rPr>
      <t>住院诊查费（普通）计入不计出，即入院当天按一天计算收费，出院当天不计算收费。</t>
    </r>
    <r>
      <rPr>
        <sz val="11"/>
        <color theme="1"/>
        <rFont val="Times New Roman"/>
        <charset val="134"/>
      </rPr>
      <t xml:space="preserve">
9.</t>
    </r>
    <r>
      <rPr>
        <sz val="11"/>
        <color theme="1"/>
        <rFont val="方正书宋_GBK"/>
        <charset val="134"/>
      </rPr>
      <t>本价格项目表所称</t>
    </r>
    <r>
      <rPr>
        <sz val="11"/>
        <color theme="1"/>
        <rFont val="Times New Roman"/>
        <charset val="134"/>
      </rPr>
      <t>“</t>
    </r>
    <r>
      <rPr>
        <sz val="11"/>
        <color theme="1"/>
        <rFont val="方正书宋_GBK"/>
        <charset val="134"/>
      </rPr>
      <t>床位费</t>
    </r>
    <r>
      <rPr>
        <sz val="11"/>
        <color theme="1"/>
        <rFont val="Times New Roman"/>
        <charset val="134"/>
      </rPr>
      <t>”</t>
    </r>
    <r>
      <rPr>
        <sz val="11"/>
        <color theme="1"/>
        <rFont val="方正书宋_GBK"/>
        <charset val="134"/>
      </rPr>
      <t>，指计入不计出，即入院当天按一天计算收费，出院当天不计算收费。</t>
    </r>
    <r>
      <rPr>
        <sz val="11"/>
        <rFont val="方正书宋_GBK"/>
        <charset val="134"/>
      </rPr>
      <t>当日入院当日出院的患者，按一天计收床位费。满足群众个性化需求的单人间病房床位费由医院自主制定收费标准；满足群众基本需求的二人间、三人间及多人间病房床位费坚持公益性定位。另外，日间病房床位费的收费标准同</t>
    </r>
    <r>
      <rPr>
        <sz val="11"/>
        <rFont val="Times New Roman"/>
        <charset val="134"/>
      </rPr>
      <t>“</t>
    </r>
    <r>
      <rPr>
        <sz val="11"/>
        <rFont val="方正书宋_GBK"/>
        <charset val="134"/>
      </rPr>
      <t>床位费</t>
    </r>
    <r>
      <rPr>
        <sz val="11"/>
        <rFont val="Times New Roman"/>
        <charset val="134"/>
      </rPr>
      <t>”</t>
    </r>
    <r>
      <rPr>
        <sz val="11"/>
        <rFont val="方正书宋_GBK"/>
        <charset val="134"/>
      </rPr>
      <t>。符合病房条件和管理标准的门急诊观察床，可按对应的病房床位费项目计收。</t>
    </r>
    <r>
      <rPr>
        <sz val="11"/>
        <color theme="1"/>
        <rFont val="Times New Roman"/>
        <charset val="134"/>
      </rPr>
      <t xml:space="preserve">
10.</t>
    </r>
    <r>
      <rPr>
        <sz val="11"/>
        <color theme="1"/>
        <rFont val="方正书宋_GBK"/>
        <charset val="134"/>
      </rPr>
      <t>本价格项目表中涉及</t>
    </r>
    <r>
      <rPr>
        <sz val="11"/>
        <color theme="1"/>
        <rFont val="Times New Roman"/>
        <charset val="134"/>
      </rPr>
      <t>“</t>
    </r>
    <r>
      <rPr>
        <sz val="11"/>
        <color theme="1"/>
        <rFont val="方正书宋_GBK"/>
        <charset val="134"/>
      </rPr>
      <t>包括</t>
    </r>
    <r>
      <rPr>
        <sz val="11"/>
        <color theme="1"/>
        <rFont val="Times New Roman"/>
        <charset val="134"/>
      </rPr>
      <t>……”“……</t>
    </r>
    <r>
      <rPr>
        <sz val="11"/>
        <color theme="1"/>
        <rFont val="方正书宋_GBK"/>
        <charset val="134"/>
      </rPr>
      <t>等</t>
    </r>
    <r>
      <rPr>
        <sz val="11"/>
        <color theme="1"/>
        <rFont val="Times New Roman"/>
        <charset val="134"/>
      </rPr>
      <t>”</t>
    </r>
    <r>
      <rPr>
        <sz val="11"/>
        <color theme="1"/>
        <rFont val="方正书宋_GBK"/>
        <charset val="134"/>
      </rPr>
      <t>的，属于开放型表述，所指对象不仅局限于表述中列明的事项，也包括未列明的同类事项。</t>
    </r>
    <r>
      <rPr>
        <sz val="11"/>
        <color theme="1"/>
        <rFont val="Times New Roman"/>
        <charset val="134"/>
      </rPr>
      <t xml:space="preserve">
11.</t>
    </r>
    <r>
      <rPr>
        <sz val="11"/>
        <color theme="1"/>
        <rFont val="方正书宋_GBK"/>
        <charset val="134"/>
      </rPr>
      <t>本价格项目表所指</t>
    </r>
    <r>
      <rPr>
        <sz val="11"/>
        <color theme="1"/>
        <rFont val="Times New Roman"/>
        <charset val="134"/>
      </rPr>
      <t>“</t>
    </r>
    <r>
      <rPr>
        <sz val="11"/>
        <color theme="1"/>
        <rFont val="方正书宋_GBK"/>
        <charset val="134"/>
      </rPr>
      <t>安宁疗护</t>
    </r>
    <r>
      <rPr>
        <sz val="11"/>
        <color theme="1"/>
        <rFont val="Times New Roman"/>
        <charset val="134"/>
      </rPr>
      <t>”</t>
    </r>
    <r>
      <rPr>
        <sz val="11"/>
        <color theme="1"/>
        <rFont val="方正书宋_GBK"/>
        <charset val="134"/>
      </rPr>
      <t>中所含具体服务事项，以国家卫生行业主管部门文件为准。</t>
    </r>
    <r>
      <rPr>
        <sz val="11"/>
        <color theme="1"/>
        <rFont val="Times New Roman"/>
        <charset val="134"/>
      </rPr>
      <t xml:space="preserve">
12.</t>
    </r>
    <r>
      <rPr>
        <sz val="11"/>
        <color theme="1"/>
        <rFont val="方正书宋_GBK"/>
        <charset val="134"/>
      </rPr>
      <t>本价格项目表所称的</t>
    </r>
    <r>
      <rPr>
        <sz val="11"/>
        <color theme="1"/>
        <rFont val="Times New Roman"/>
        <charset val="134"/>
      </rPr>
      <t>“</t>
    </r>
    <r>
      <rPr>
        <sz val="11"/>
        <color theme="1"/>
        <rFont val="方正书宋_GBK"/>
        <charset val="134"/>
      </rPr>
      <t>儿童</t>
    </r>
    <r>
      <rPr>
        <sz val="11"/>
        <color theme="1"/>
        <rFont val="Times New Roman"/>
        <charset val="134"/>
      </rPr>
      <t>”</t>
    </r>
    <r>
      <rPr>
        <sz val="11"/>
        <color theme="1"/>
        <rFont val="方正书宋_GBK"/>
        <charset val="134"/>
      </rPr>
      <t>，指</t>
    </r>
    <r>
      <rPr>
        <sz val="11"/>
        <color theme="1"/>
        <rFont val="Times New Roman"/>
        <charset val="134"/>
      </rPr>
      <t>6</t>
    </r>
    <r>
      <rPr>
        <sz val="11"/>
        <color theme="1"/>
        <rFont val="方正书宋_GBK"/>
        <charset val="134"/>
      </rPr>
      <t>周岁及以下，周岁的计算方法以法律的相关规定为准。</t>
    </r>
  </si>
  <si>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</si>
  <si>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</si>
  <si>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</si>
  <si>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</si>
  <si>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</si>
  <si>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r>
      <rPr>
        <sz val="11"/>
        <color theme="1"/>
        <rFont val="方正书宋_GBK"/>
        <charset val="134"/>
      </rPr>
      <t>门诊诊查费（普通门诊）</t>
    </r>
    <r>
      <rPr>
        <sz val="11"/>
        <color theme="1"/>
        <rFont val="Times New Roman"/>
        <charset val="134"/>
      </rPr>
      <t>-</t>
    </r>
    <r>
      <rPr>
        <sz val="11"/>
        <color theme="1"/>
        <rFont val="方正书宋_GBK"/>
        <charset val="134"/>
      </rPr>
      <t>副主任医师（加收）</t>
    </r>
  </si>
  <si>
    <t>指副主任医师提供技术劳务的门诊诊查服务，包含为患者提供从建档、了解病情和患者基本情况、阅读检查检验结果、分析诊断、制定诊疗方案或提出下一步诊断建议的医疗服务。</t>
  </si>
  <si>
    <t>011102020010002</t>
  </si>
  <si>
    <r>
      <rPr>
        <sz val="11"/>
        <color theme="1"/>
        <rFont val="方正书宋_GBK"/>
        <charset val="134"/>
      </rPr>
      <t>门诊诊查费（普通门诊）</t>
    </r>
    <r>
      <rPr>
        <sz val="11"/>
        <color theme="1"/>
        <rFont val="Times New Roman"/>
        <charset val="134"/>
      </rPr>
      <t>-</t>
    </r>
    <r>
      <rPr>
        <sz val="11"/>
        <color theme="1"/>
        <rFont val="方正书宋_GBK"/>
        <charset val="134"/>
      </rPr>
      <t>主任医师（加收）</t>
    </r>
  </si>
  <si>
    <t>指主任医师提供技术劳务的门诊诊查服务，包含为患者提供从建档、了解病情和患者基本情况、阅读检查检验结果、分析诊断、制定诊疗方案或提出下一步诊断建议的医疗服务。</t>
  </si>
  <si>
    <t>011102020010003</t>
  </si>
  <si>
    <r>
      <rPr>
        <sz val="11"/>
        <color theme="1"/>
        <rFont val="方正书宋_GBK"/>
        <charset val="134"/>
      </rPr>
      <t>门诊诊查费（普通门诊）</t>
    </r>
    <r>
      <rPr>
        <sz val="11"/>
        <color theme="1"/>
        <rFont val="Times New Roman"/>
        <charset val="134"/>
      </rPr>
      <t>-</t>
    </r>
    <r>
      <rPr>
        <sz val="11"/>
        <color theme="1"/>
        <rFont val="方正书宋_GBK"/>
        <charset val="134"/>
      </rPr>
      <t>知名专家（加收）</t>
    </r>
  </si>
  <si>
    <t>指知名专家提供技术劳务的门诊诊查服务，包含为患者提供从建档、了解病情和患者基本情况、阅读检查检验结果、分析诊断、制定诊疗方案或提出下一步诊断建议的医疗服务。</t>
  </si>
  <si>
    <t>441102020010001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</si>
  <si>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</si>
  <si>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</si>
  <si>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</si>
  <si>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</si>
  <si>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</si>
  <si>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1"/>
        <color theme="1"/>
        <rFont val="宋体"/>
        <charset val="134"/>
      </rPr>
      <t>单次就诊不与</t>
    </r>
    <r>
      <rPr>
        <sz val="11"/>
        <color theme="1"/>
        <rFont val="Times New Roman"/>
        <charset val="134"/>
      </rPr>
      <t>“</t>
    </r>
    <r>
      <rPr>
        <sz val="11"/>
        <color theme="1"/>
        <rFont val="宋体"/>
        <charset val="134"/>
      </rPr>
      <t>门诊诊查费（普通）</t>
    </r>
    <r>
      <rPr>
        <sz val="11"/>
        <color theme="1"/>
        <rFont val="Times New Roman"/>
        <charset val="134"/>
      </rPr>
      <t>”</t>
    </r>
    <r>
      <rPr>
        <sz val="11"/>
        <color theme="1"/>
        <rFont val="宋体"/>
        <charset val="134"/>
      </rPr>
      <t>同时收费。</t>
    </r>
  </si>
  <si>
    <t>011102020020001</t>
  </si>
  <si>
    <r>
      <rPr>
        <sz val="11"/>
        <color theme="1"/>
        <rFont val="方正书宋_GBK"/>
        <charset val="134"/>
      </rPr>
      <t>门诊诊查费（中医辨证论治）</t>
    </r>
    <r>
      <rPr>
        <sz val="11"/>
        <color theme="1"/>
        <rFont val="Times New Roman"/>
        <charset val="134"/>
      </rPr>
      <t>-</t>
    </r>
    <r>
      <rPr>
        <sz val="11"/>
        <color theme="1"/>
        <rFont val="方正书宋_GBK"/>
        <charset val="134"/>
      </rPr>
      <t>副主任医师（加收）</t>
    </r>
  </si>
  <si>
    <t>指副主任医师通过望闻问切收集中医四诊信息，依据中医理论进行辨证，分析病因、病位、病性及病机转化，作出证候诊断，同时可结合现代医学，为门诊患者制定诊疗方案。</t>
  </si>
  <si>
    <t>011102020020002</t>
  </si>
  <si>
    <r>
      <rPr>
        <sz val="11"/>
        <color theme="1"/>
        <rFont val="方正书宋_GBK"/>
        <charset val="134"/>
      </rPr>
      <t>门诊诊查费（中医辨证论治）</t>
    </r>
    <r>
      <rPr>
        <sz val="11"/>
        <color theme="1"/>
        <rFont val="Times New Roman"/>
        <charset val="134"/>
      </rPr>
      <t>-</t>
    </r>
    <r>
      <rPr>
        <sz val="11"/>
        <color theme="1"/>
        <rFont val="方正书宋_GBK"/>
        <charset val="134"/>
      </rPr>
      <t>主任医师（加收）</t>
    </r>
  </si>
  <si>
    <t>指主任医师通过望闻问切收集中医四诊信息，依据中医理论进行辨证，分析病因、病位、病性及病机转化，作出证候诊断，同时可结合现代医学，为门诊患者制定诊疗方案。</t>
  </si>
  <si>
    <t>011102020020003</t>
  </si>
  <si>
    <r>
      <rPr>
        <sz val="11"/>
        <color theme="1"/>
        <rFont val="方正书宋_GBK"/>
        <charset val="134"/>
      </rPr>
      <t>门诊诊查费（中医辨证论治）</t>
    </r>
    <r>
      <rPr>
        <sz val="11"/>
        <color theme="1"/>
        <rFont val="Times New Roman"/>
        <charset val="134"/>
      </rPr>
      <t>-</t>
    </r>
    <r>
      <rPr>
        <sz val="11"/>
        <color theme="1"/>
        <rFont val="方正书宋_GBK"/>
        <charset val="134"/>
      </rPr>
      <t>知名专家（加收）</t>
    </r>
  </si>
  <si>
    <t>指知名专家通过望闻问切收集中医四诊信息，依据中医理论进行辨证，分析病因、病位、病性及病机转化，作出证候诊断，同时可结合现代医学，为门诊患者制定诊疗方案。</t>
  </si>
  <si>
    <t>441102020020001</t>
  </si>
  <si>
    <t>门诊诊查费（中医辨证论治）-儿童（加收）</t>
  </si>
  <si>
    <t>011102020030000</t>
  </si>
  <si>
    <t>门诊诊查费（药学门诊）</t>
  </si>
  <si>
    <r>
      <rPr>
        <sz val="11"/>
        <color theme="1"/>
        <rFont val="宋体"/>
        <charset val="134"/>
      </rPr>
      <t>指卫生主管部门认定具有药学门诊资质的临床药师，提供技术劳务的门诊药学</t>
    </r>
    <r>
      <rPr>
        <sz val="11"/>
        <color theme="1"/>
        <rFont val="Times New Roman"/>
        <charset val="134"/>
      </rPr>
      <t>/</t>
    </r>
    <r>
      <rPr>
        <sz val="11"/>
        <color theme="1"/>
        <rFont val="宋体"/>
        <charset val="134"/>
      </rPr>
      <t>中药学服务，包含为患者提供从药学</t>
    </r>
    <r>
      <rPr>
        <sz val="11"/>
        <color theme="1"/>
        <rFont val="Times New Roman"/>
        <charset val="134"/>
      </rPr>
      <t>/</t>
    </r>
    <r>
      <rPr>
        <sz val="11"/>
        <color theme="1"/>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</si>
  <si>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</si>
  <si>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</si>
  <si>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</si>
  <si>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r>
      <rPr>
        <sz val="11"/>
        <color theme="1"/>
        <rFont val="方正书宋_GBK"/>
        <charset val="134"/>
      </rPr>
      <t>门诊诊查费（药学门诊）</t>
    </r>
    <r>
      <rPr>
        <sz val="11"/>
        <color theme="1"/>
        <rFont val="Times New Roman"/>
        <charset val="134"/>
      </rPr>
      <t>-</t>
    </r>
    <r>
      <rPr>
        <sz val="11"/>
        <color theme="1"/>
        <rFont val="方正书宋_GBK"/>
        <charset val="134"/>
      </rPr>
      <t>副主任（中）药师（加收）</t>
    </r>
  </si>
  <si>
    <r>
      <rPr>
        <sz val="11"/>
        <color theme="1"/>
        <rFont val="方正书宋_GBK"/>
        <charset val="134"/>
      </rPr>
      <t>指卫生主管部门认定具有药学门诊资质的副主任（中）药师，提供技术劳务的门诊药学</t>
    </r>
    <r>
      <rPr>
        <sz val="11"/>
        <color theme="1"/>
        <rFont val="Times New Roman"/>
        <charset val="134"/>
      </rPr>
      <t>/</t>
    </r>
    <r>
      <rPr>
        <sz val="11"/>
        <color theme="1"/>
        <rFont val="方正书宋_GBK"/>
        <charset val="134"/>
      </rPr>
      <t>中药学服务，包含为患者提供从药学</t>
    </r>
    <r>
      <rPr>
        <sz val="11"/>
        <color theme="1"/>
        <rFont val="Times New Roman"/>
        <charset val="134"/>
      </rPr>
      <t>/</t>
    </r>
    <r>
      <rPr>
        <sz val="11"/>
        <color theme="1"/>
        <rFont val="方正书宋_GBK"/>
        <charset val="134"/>
      </rPr>
      <t>中药学咨询到用药指导，制定用药方案的药学服务。</t>
    </r>
  </si>
  <si>
    <t>011102020030002</t>
  </si>
  <si>
    <r>
      <rPr>
        <sz val="11"/>
        <color theme="1"/>
        <rFont val="方正书宋_GBK"/>
        <charset val="134"/>
      </rPr>
      <t>门诊诊查费（药学门诊）</t>
    </r>
    <r>
      <rPr>
        <sz val="11"/>
        <color theme="1"/>
        <rFont val="Times New Roman"/>
        <charset val="134"/>
      </rPr>
      <t>-</t>
    </r>
    <r>
      <rPr>
        <sz val="11"/>
        <color theme="1"/>
        <rFont val="方正书宋_GBK"/>
        <charset val="134"/>
      </rPr>
      <t>主任（中）药师（加收）</t>
    </r>
  </si>
  <si>
    <r>
      <rPr>
        <sz val="11"/>
        <color theme="1"/>
        <rFont val="方正书宋_GBK"/>
        <charset val="134"/>
      </rPr>
      <t>指卫生主管部门认定具有药学门诊资质的主任（中）药师，提供技术劳务的门诊药学</t>
    </r>
    <r>
      <rPr>
        <sz val="11"/>
        <color theme="1"/>
        <rFont val="Times New Roman"/>
        <charset val="134"/>
      </rPr>
      <t>/</t>
    </r>
    <r>
      <rPr>
        <sz val="11"/>
        <color theme="1"/>
        <rFont val="方正书宋_GBK"/>
        <charset val="134"/>
      </rPr>
      <t>中药学服务，包含为患者提供从药学</t>
    </r>
    <r>
      <rPr>
        <sz val="11"/>
        <color theme="1"/>
        <rFont val="Times New Roman"/>
        <charset val="134"/>
      </rPr>
      <t>/</t>
    </r>
    <r>
      <rPr>
        <sz val="11"/>
        <color theme="1"/>
        <rFont val="方正书宋_GBK"/>
        <charset val="134"/>
      </rPr>
      <t>中药学咨询到用药指导，制定用药方案的药学服务。</t>
    </r>
  </si>
  <si>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</si>
  <si>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</si>
  <si>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</si>
  <si>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</si>
  <si>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</si>
  <si>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</si>
  <si>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</si>
  <si>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</si>
  <si>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</si>
  <si>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</si>
  <si>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</si>
  <si>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</si>
  <si>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</si>
  <si>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r>
      <rPr>
        <sz val="11"/>
        <color theme="1"/>
        <rFont val="宋体"/>
        <charset val="134"/>
      </rPr>
      <t>不与各类</t>
    </r>
    <r>
      <rPr>
        <sz val="11"/>
        <color theme="1"/>
        <rFont val="Times New Roman"/>
        <charset val="134"/>
      </rPr>
      <t>“</t>
    </r>
    <r>
      <rPr>
        <sz val="11"/>
        <color theme="1"/>
        <rFont val="宋体"/>
        <charset val="134"/>
      </rPr>
      <t>门诊诊查费</t>
    </r>
    <r>
      <rPr>
        <sz val="11"/>
        <color theme="1"/>
        <rFont val="Times New Roman"/>
        <charset val="134"/>
      </rPr>
      <t>”</t>
    </r>
    <r>
      <rPr>
        <sz val="11"/>
        <color theme="1"/>
        <rFont val="宋体"/>
        <charset val="134"/>
      </rPr>
      <t>和</t>
    </r>
    <r>
      <rPr>
        <sz val="11"/>
        <color theme="1"/>
        <rFont val="Times New Roman"/>
        <charset val="134"/>
      </rPr>
      <t>“</t>
    </r>
    <r>
      <rPr>
        <sz val="11"/>
        <color theme="1"/>
        <rFont val="宋体"/>
        <charset val="134"/>
      </rPr>
      <t>注射费</t>
    </r>
    <r>
      <rPr>
        <sz val="11"/>
        <color theme="1"/>
        <rFont val="Times New Roman"/>
        <charset val="134"/>
      </rPr>
      <t>”</t>
    </r>
    <r>
      <rPr>
        <sz val="11"/>
        <color theme="1"/>
        <rFont val="宋体"/>
        <charset val="134"/>
      </rPr>
      <t>同时收费。</t>
    </r>
  </si>
  <si>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</si>
  <si>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</si>
  <si>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</si>
  <si>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</si>
  <si>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441102020060001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</si>
  <si>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</si>
  <si>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</si>
  <si>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</si>
  <si>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</si>
  <si>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</si>
  <si>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r>
      <rPr>
        <sz val="11"/>
        <color theme="1"/>
        <rFont val="Times New Roman"/>
        <charset val="134"/>
      </rPr>
      <t>1.</t>
    </r>
    <r>
      <rPr>
        <sz val="11"/>
        <color theme="1"/>
        <rFont val="宋体"/>
        <charset val="134"/>
      </rPr>
      <t>针对未满足住院条件或因各种原因无法办理住院的急诊留观患者收费。</t>
    </r>
    <r>
      <rPr>
        <sz val="11"/>
        <color theme="1"/>
        <rFont val="Times New Roman"/>
        <charset val="134"/>
      </rPr>
      <t xml:space="preserve">
2.</t>
    </r>
    <r>
      <rPr>
        <sz val="11"/>
        <color theme="1"/>
        <rFont val="宋体"/>
        <charset val="134"/>
      </rPr>
      <t>当天转住院的，急诊诊查费（留观）与住院诊查费用（普通）不得同时收取。</t>
    </r>
  </si>
  <si>
    <t>011102020070001</t>
  </si>
  <si>
    <r>
      <rPr>
        <sz val="11"/>
        <color theme="1"/>
        <rFont val="方正书宋_GBK"/>
        <charset val="134"/>
      </rPr>
      <t>急诊诊查费（留观）</t>
    </r>
    <r>
      <rPr>
        <sz val="11"/>
        <color theme="1"/>
        <rFont val="Times New Roman"/>
        <charset val="134"/>
      </rPr>
      <t>-</t>
    </r>
    <r>
      <rPr>
        <sz val="11"/>
        <color theme="1"/>
        <rFont val="方正书宋_GBK"/>
        <charset val="134"/>
      </rPr>
      <t>急诊抢救室（加收）</t>
    </r>
  </si>
  <si>
    <t>指医师对急诊抢救室中急诊留观患者进行的诊查服务，并根据病情制定诊疗方案。</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</si>
  <si>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</si>
  <si>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</si>
  <si>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</si>
  <si>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</si>
  <si>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</si>
  <si>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</si>
  <si>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</si>
  <si>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</si>
  <si>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r>
      <rPr>
        <sz val="11"/>
        <rFont val="Times New Roman"/>
        <charset val="134"/>
      </rPr>
      <t>1.</t>
    </r>
    <r>
      <rPr>
        <sz val="11"/>
        <rFont val="方正书宋_GBK"/>
        <charset val="134"/>
      </rPr>
      <t>非重症监护室住院期间，住院天数</t>
    </r>
    <r>
      <rPr>
        <sz val="11"/>
        <rFont val="Times New Roman"/>
        <charset val="134"/>
      </rPr>
      <t>≤30</t>
    </r>
    <r>
      <rPr>
        <sz val="11"/>
        <rFont val="方正书宋_GBK"/>
        <charset val="134"/>
      </rPr>
      <t>天的，收费不超过</t>
    </r>
    <r>
      <rPr>
        <sz val="11"/>
        <rFont val="Times New Roman"/>
        <charset val="134"/>
      </rPr>
      <t>4</t>
    </r>
    <r>
      <rPr>
        <sz val="11"/>
        <rFont val="方正书宋_GBK"/>
        <charset val="134"/>
      </rPr>
      <t>次；住院天数</t>
    </r>
    <r>
      <rPr>
        <sz val="11"/>
        <rFont val="Times New Roman"/>
        <charset val="134"/>
      </rPr>
      <t>&gt;30</t>
    </r>
    <r>
      <rPr>
        <sz val="11"/>
        <rFont val="方正书宋_GBK"/>
        <charset val="134"/>
      </rPr>
      <t>天的，收费不超过</t>
    </r>
    <r>
      <rPr>
        <sz val="11"/>
        <rFont val="Times New Roman"/>
        <charset val="134"/>
      </rPr>
      <t>10</t>
    </r>
    <r>
      <rPr>
        <sz val="11"/>
        <rFont val="方正书宋_GBK"/>
        <charset val="134"/>
      </rPr>
      <t xml:space="preserve">次。
</t>
    </r>
    <r>
      <rPr>
        <sz val="11"/>
        <rFont val="Times New Roman"/>
        <charset val="134"/>
      </rPr>
      <t>2.</t>
    </r>
    <r>
      <rPr>
        <sz val="11"/>
        <rFont val="方正书宋_GBK"/>
        <charset val="134"/>
      </rPr>
      <t>重症监护室患者，按实际服务天数计收。</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</si>
  <si>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</si>
  <si>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</si>
  <si>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</si>
  <si>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</si>
  <si>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rPr>
        <sz val="11"/>
        <color theme="1"/>
        <rFont val="Times New Roman"/>
        <charset val="134"/>
      </rPr>
      <t>1.</t>
    </r>
    <r>
      <rPr>
        <sz val="11"/>
        <color theme="1"/>
        <rFont val="宋体"/>
        <charset val="134"/>
      </rPr>
      <t>不与各类门诊诊查费同时收取。</t>
    </r>
    <r>
      <rPr>
        <sz val="11"/>
        <color theme="1"/>
        <rFont val="Times New Roman"/>
        <charset val="134"/>
      </rPr>
      <t xml:space="preserve">
2.</t>
    </r>
    <r>
      <rPr>
        <sz val="11"/>
        <color theme="1"/>
        <rFont val="宋体"/>
        <charset val="134"/>
      </rPr>
      <t>收费范围限国家卫生健康主管部门准许开展的多学科诊疗服务。</t>
    </r>
    <r>
      <rPr>
        <sz val="11"/>
        <color theme="1"/>
        <rFont val="Times New Roman"/>
        <charset val="134"/>
      </rPr>
      <t xml:space="preserve">
3.</t>
    </r>
    <r>
      <rPr>
        <sz val="11"/>
        <color theme="1"/>
        <rFont val="宋体"/>
        <charset val="134"/>
      </rPr>
      <t>计算学科数量时，药学、护理不作为单独学科计算。</t>
    </r>
    <r>
      <rPr>
        <sz val="11"/>
        <color theme="1"/>
        <rFont val="Times New Roman"/>
        <charset val="134"/>
      </rPr>
      <t xml:space="preserve">
4.</t>
    </r>
    <r>
      <rPr>
        <sz val="11"/>
        <color theme="1"/>
        <rFont val="宋体"/>
        <charset val="134"/>
      </rPr>
      <t>门诊诊查时间每次不少于</t>
    </r>
    <r>
      <rPr>
        <sz val="11"/>
        <color theme="1"/>
        <rFont val="Times New Roman"/>
        <charset val="134"/>
      </rPr>
      <t>20</t>
    </r>
    <r>
      <rPr>
        <sz val="11"/>
        <color theme="1"/>
        <rFont val="宋体"/>
        <charset val="134"/>
      </rPr>
      <t>分钟，住院诊查时间每次不少于</t>
    </r>
    <r>
      <rPr>
        <sz val="11"/>
        <color theme="1"/>
        <rFont val="Times New Roman"/>
        <charset val="134"/>
      </rPr>
      <t>30</t>
    </r>
    <r>
      <rPr>
        <sz val="11"/>
        <color theme="1"/>
        <rFont val="宋体"/>
        <charset val="134"/>
      </rPr>
      <t>分钟。</t>
    </r>
    <r>
      <rPr>
        <sz val="11"/>
        <color theme="1"/>
        <rFont val="Times New Roman"/>
        <charset val="134"/>
      </rPr>
      <t xml:space="preserve">
5.</t>
    </r>
    <r>
      <rPr>
        <sz val="11"/>
        <color theme="1"/>
        <rFont val="宋体"/>
        <charset val="134"/>
      </rPr>
      <t>护理、药学不作为单独临床学科计价。</t>
    </r>
  </si>
  <si>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</si>
  <si>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</si>
  <si>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</si>
  <si>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</si>
  <si>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rPr>
        <sz val="11"/>
        <color theme="1"/>
        <rFont val="宋体"/>
        <charset val="134"/>
      </rPr>
      <t>学科</t>
    </r>
    <r>
      <rPr>
        <sz val="11"/>
        <color theme="1"/>
        <rFont val="Times New Roman"/>
        <charset val="134"/>
      </rPr>
      <t>·</t>
    </r>
    <r>
      <rPr>
        <sz val="11"/>
        <color theme="1"/>
        <rFont val="宋体"/>
        <charset val="134"/>
      </rPr>
      <t>次</t>
    </r>
  </si>
  <si>
    <t>护理、药学不作为单独临床学科计价。</t>
  </si>
  <si>
    <t>011106000020001</t>
  </si>
  <si>
    <r>
      <rPr>
        <sz val="11"/>
        <color theme="1"/>
        <rFont val="方正书宋_GBK"/>
        <charset val="134"/>
      </rPr>
      <t>会诊费（院内）</t>
    </r>
    <r>
      <rPr>
        <sz val="11"/>
        <color theme="1"/>
        <rFont val="Times New Roman"/>
        <charset val="134"/>
      </rPr>
      <t>-</t>
    </r>
    <r>
      <rPr>
        <sz val="11"/>
        <color theme="1"/>
        <rFont val="方正书宋_GBK"/>
        <charset val="134"/>
      </rPr>
      <t>副主任医师（加收）</t>
    </r>
  </si>
  <si>
    <t>指因患者病情需要，在科室间请副主任医师进行的临床多学科参与会诊制定诊疗方案。</t>
  </si>
  <si>
    <t>011106000020002</t>
  </si>
  <si>
    <r>
      <rPr>
        <sz val="11"/>
        <color theme="1"/>
        <rFont val="方正书宋_GBK"/>
        <charset val="134"/>
      </rPr>
      <t>会诊费（院内）</t>
    </r>
    <r>
      <rPr>
        <sz val="11"/>
        <color theme="1"/>
        <rFont val="Times New Roman"/>
        <charset val="134"/>
      </rPr>
      <t>-</t>
    </r>
    <r>
      <rPr>
        <sz val="11"/>
        <color theme="1"/>
        <rFont val="方正书宋_GBK"/>
        <charset val="134"/>
      </rPr>
      <t>正主任医师（加收）</t>
    </r>
  </si>
  <si>
    <t>指因患者病情需要，在科室间请正主任医师进行的临床多学科参与会诊制定诊疗方案。</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</si>
  <si>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</si>
  <si>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</si>
  <si>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</si>
  <si>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</si>
  <si>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1"/>
        <color theme="1"/>
        <rFont val="Times New Roman"/>
        <charset val="134"/>
      </rPr>
      <t>1.</t>
    </r>
    <r>
      <rPr>
        <sz val="11"/>
        <color theme="1"/>
        <rFont val="宋体"/>
        <charset val="134"/>
      </rPr>
      <t>院外会诊按照</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会诊费（院外）</t>
    </r>
    <r>
      <rPr>
        <sz val="11"/>
        <color theme="1"/>
        <rFont val="Times New Roman"/>
        <charset val="134"/>
      </rPr>
      <t>”</t>
    </r>
    <r>
      <rPr>
        <sz val="11"/>
        <color theme="1"/>
        <rFont val="宋体"/>
        <charset val="134"/>
      </rPr>
      <t>的方式收费。</t>
    </r>
    <r>
      <rPr>
        <sz val="11"/>
        <color theme="1"/>
        <rFont val="Times New Roman"/>
        <charset val="134"/>
      </rPr>
      <t xml:space="preserve">
</t>
    </r>
    <r>
      <rPr>
        <sz val="11"/>
        <color theme="1"/>
        <rFont val="宋体"/>
        <charset val="134"/>
        <scheme val="minor"/>
      </rPr>
      <t>2.护理、药学不作为单独临床学科计价。</t>
    </r>
  </si>
  <si>
    <t>011106000030001</t>
  </si>
  <si>
    <r>
      <rPr>
        <sz val="11"/>
        <color theme="1"/>
        <rFont val="方正书宋_GBK"/>
        <charset val="134"/>
      </rPr>
      <t>会诊费（院外）</t>
    </r>
    <r>
      <rPr>
        <sz val="11"/>
        <color theme="1"/>
        <rFont val="Times New Roman"/>
        <charset val="134"/>
      </rPr>
      <t>-</t>
    </r>
    <r>
      <rPr>
        <sz val="11"/>
        <color theme="1"/>
        <rFont val="方正书宋_GBK"/>
        <charset val="134"/>
      </rPr>
      <t>副主任医师（加收）</t>
    </r>
  </si>
  <si>
    <t>指因患者病情需要，在医院间请副主任医师进行的进行的临床多学科参与会诊制定诊疗方案。</t>
  </si>
  <si>
    <t>011106000030002</t>
  </si>
  <si>
    <r>
      <rPr>
        <sz val="11"/>
        <color theme="1"/>
        <rFont val="方正书宋_GBK"/>
        <charset val="134"/>
      </rPr>
      <t>会诊费（院外）</t>
    </r>
    <r>
      <rPr>
        <sz val="11"/>
        <color theme="1"/>
        <rFont val="Times New Roman"/>
        <charset val="134"/>
      </rPr>
      <t>-</t>
    </r>
    <r>
      <rPr>
        <sz val="11"/>
        <color theme="1"/>
        <rFont val="方正书宋_GBK"/>
        <charset val="134"/>
      </rPr>
      <t>正主任医师（加收）</t>
    </r>
  </si>
  <si>
    <t>指因患者病情需要，在医院间请正主任医师进行的进行的临床多学科参与会诊制定诊疗方案。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</si>
  <si>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</si>
  <si>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</si>
  <si>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</si>
  <si>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</si>
  <si>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1"/>
        <color theme="1"/>
        <rFont val="Times New Roman"/>
        <charset val="134"/>
      </rPr>
      <t>1.</t>
    </r>
    <r>
      <rPr>
        <sz val="11"/>
        <color theme="1"/>
        <rFont val="宋体"/>
        <charset val="134"/>
      </rPr>
      <t>按照受邀方医疗机构标准收费。</t>
    </r>
    <r>
      <rPr>
        <sz val="11"/>
        <color theme="1"/>
        <rFont val="Times New Roman"/>
        <charset val="134"/>
      </rPr>
      <t xml:space="preserve">
2.</t>
    </r>
    <r>
      <rPr>
        <sz val="11"/>
        <color theme="1"/>
        <rFont val="宋体"/>
        <charset val="134"/>
      </rPr>
      <t>收费范围限国卫医发〔</t>
    </r>
    <r>
      <rPr>
        <sz val="11"/>
        <color theme="1"/>
        <rFont val="Times New Roman"/>
        <charset val="134"/>
      </rPr>
      <t>2018</t>
    </r>
    <r>
      <rPr>
        <sz val="11"/>
        <color theme="1"/>
        <rFont val="宋体"/>
        <charset val="134"/>
      </rPr>
      <t>〕</t>
    </r>
    <r>
      <rPr>
        <sz val="11"/>
        <color theme="1"/>
        <rFont val="Times New Roman"/>
        <charset val="134"/>
      </rPr>
      <t>25</t>
    </r>
    <r>
      <rPr>
        <sz val="11"/>
        <color theme="1"/>
        <rFont val="宋体"/>
        <charset val="134"/>
      </rPr>
      <t>号《互联网诊疗管理办法（试行）》、《互联网医院管理办法（试行）》、《互联网医院基本标准（试行）》准许开展的诊疗服务。</t>
    </r>
    <r>
      <rPr>
        <sz val="11"/>
        <color theme="1"/>
        <rFont val="Times New Roman"/>
        <charset val="134"/>
      </rPr>
      <t xml:space="preserve">
</t>
    </r>
    <r>
      <rPr>
        <sz val="11"/>
        <color theme="1"/>
        <rFont val="宋体"/>
        <charset val="134"/>
        <scheme val="minor"/>
      </rPr>
      <t>3.护理、药学不作为单独临床学科计价。</t>
    </r>
  </si>
  <si>
    <t>011102040010000</t>
  </si>
  <si>
    <r>
      <rPr>
        <sz val="11"/>
        <color theme="1"/>
        <rFont val="宋体"/>
        <charset val="134"/>
      </rPr>
      <t>互联网诊查费（首诊）</t>
    </r>
    <r>
      <rPr>
        <sz val="11"/>
        <color theme="1"/>
        <rFont val="Times New Roman"/>
        <charset val="134"/>
      </rPr>
      <t>*</t>
    </r>
  </si>
  <si>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</si>
  <si>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</si>
  <si>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</si>
  <si>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</si>
  <si>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r>
      <rPr>
        <sz val="11"/>
        <color theme="1"/>
        <rFont val="方正书宋_GBK"/>
        <charset val="134"/>
      </rPr>
      <t>互联网诊查费（首诊）</t>
    </r>
    <r>
      <rPr>
        <sz val="11"/>
        <color theme="1"/>
        <rFont val="Times New Roman"/>
        <charset val="134"/>
      </rPr>
      <t>-</t>
    </r>
    <r>
      <rPr>
        <sz val="11"/>
        <color theme="1"/>
        <rFont val="方正书宋_GBK"/>
        <charset val="134"/>
      </rPr>
      <t>副主任医师（加收）</t>
    </r>
  </si>
  <si>
    <t>指副主任医师通过互联网医疗服务平台提供技术劳务的首次诊疗服务，包含为患者提供从问诊到诊断，制定诊疗方案或提出下一步诊疗建议。</t>
  </si>
  <si>
    <t>011102040010002</t>
  </si>
  <si>
    <r>
      <rPr>
        <sz val="11"/>
        <color theme="1"/>
        <rFont val="方正书宋_GBK"/>
        <charset val="134"/>
      </rPr>
      <t>互联网诊查费（首诊）</t>
    </r>
    <r>
      <rPr>
        <sz val="11"/>
        <color theme="1"/>
        <rFont val="Times New Roman"/>
        <charset val="134"/>
      </rPr>
      <t>-</t>
    </r>
    <r>
      <rPr>
        <sz val="11"/>
        <color theme="1"/>
        <rFont val="方正书宋_GBK"/>
        <charset val="134"/>
      </rPr>
      <t>主任医师（加收）</t>
    </r>
  </si>
  <si>
    <t>指正主任医师通过互联网医疗服务平台提供技术劳务的首次诊疗服务，包含为患者提供从问诊到诊断，制定诊疗方案或提出下一步诊疗建议。</t>
  </si>
  <si>
    <t>011102040010003</t>
  </si>
  <si>
    <r>
      <rPr>
        <sz val="11"/>
        <color theme="1"/>
        <rFont val="方正书宋_GBK"/>
        <charset val="134"/>
      </rPr>
      <t>互联网诊查费（首诊）</t>
    </r>
    <r>
      <rPr>
        <sz val="11"/>
        <color theme="1"/>
        <rFont val="Times New Roman"/>
        <charset val="134"/>
      </rPr>
      <t>-</t>
    </r>
    <r>
      <rPr>
        <sz val="11"/>
        <color theme="1"/>
        <rFont val="方正书宋_GBK"/>
        <charset val="134"/>
      </rPr>
      <t>知名专家（加收）</t>
    </r>
  </si>
  <si>
    <t>指知名专家通过互联网医疗服务平台提供技术劳务的首次诊疗服务，包含为患者提供从问诊到诊断，制定诊疗方案或提出下一步诊疗建议。</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</si>
  <si>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</si>
  <si>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</si>
  <si>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</si>
  <si>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</si>
  <si>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1"/>
        <color theme="1"/>
        <rFont val="Times New Roman"/>
        <charset val="134"/>
      </rPr>
      <t>1.</t>
    </r>
    <r>
      <rPr>
        <sz val="11"/>
        <color theme="1"/>
        <rFont val="宋体"/>
        <charset val="134"/>
      </rPr>
      <t>收费范围限国家卫生健康主管部门准许通过互联网方式开展的复诊服务。</t>
    </r>
    <r>
      <rPr>
        <sz val="11"/>
        <color theme="1"/>
        <rFont val="Times New Roman"/>
        <charset val="134"/>
      </rPr>
      <t xml:space="preserve">
2.</t>
    </r>
    <r>
      <rPr>
        <sz val="11"/>
        <color theme="1"/>
        <rFont val="宋体"/>
        <charset val="134"/>
      </rPr>
      <t>公立医疗机构开展互联网复诊，由不同级别医务人员提供服务，均按普通门诊诊查类项目价格收费。</t>
    </r>
  </si>
  <si>
    <t>011108000010000</t>
  </si>
  <si>
    <t>远程监测费</t>
  </si>
  <si>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</si>
  <si>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</si>
  <si>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r>
      <rPr>
        <sz val="11"/>
        <color theme="1"/>
        <rFont val="Times New Roman"/>
        <charset val="134"/>
      </rPr>
      <t>1.</t>
    </r>
    <r>
      <rPr>
        <sz val="11"/>
        <color theme="1"/>
        <rFont val="宋体"/>
        <charset val="134"/>
      </rPr>
      <t>具备远程实时监测功能，且实时传输数据至医院端供医生了解病情的装置使用时可收取该项费用。仅具有数据存储功能，不能实时传输数据的设备不得收取此费用。</t>
    </r>
    <r>
      <rPr>
        <sz val="11"/>
        <color theme="1"/>
        <rFont val="Times New Roman"/>
        <charset val="134"/>
      </rPr>
      <t xml:space="preserve">
2.</t>
    </r>
    <r>
      <rPr>
        <sz val="11"/>
        <color theme="1"/>
        <rFont val="宋体"/>
        <charset val="134"/>
      </rPr>
      <t>远程监测范围仅限国家卫生健康主管部门准许开展的心电监护、除颤器监护、起搏器监护等项目。</t>
    </r>
    <r>
      <rPr>
        <sz val="11"/>
        <color theme="1"/>
        <rFont val="Times New Roman"/>
        <charset val="134"/>
      </rPr>
      <t xml:space="preserve">
3.</t>
    </r>
    <r>
      <rPr>
        <sz val="11"/>
        <color theme="1"/>
        <rFont val="方正书宋_GBK"/>
        <charset val="134"/>
      </rPr>
      <t>超过半日不足</t>
    </r>
    <r>
      <rPr>
        <sz val="11"/>
        <color theme="1"/>
        <rFont val="Times New Roman"/>
        <charset val="134"/>
      </rPr>
      <t>24</t>
    </r>
    <r>
      <rPr>
        <sz val="11"/>
        <color theme="1"/>
        <rFont val="方正书宋_GBK"/>
        <charset val="134"/>
      </rPr>
      <t>小时按一日计算，不足半日按半日计算。</t>
    </r>
  </si>
  <si>
    <t>B</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</si>
  <si>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</si>
  <si>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</si>
  <si>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</si>
  <si>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</si>
  <si>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rPr>
        <sz val="11"/>
        <color theme="1"/>
        <rFont val="宋体"/>
        <charset val="134"/>
      </rPr>
      <t>床位</t>
    </r>
    <r>
      <rPr>
        <sz val="11"/>
        <color theme="1"/>
        <rFont val="Times New Roman"/>
        <charset val="134"/>
      </rPr>
      <t>·</t>
    </r>
    <r>
      <rPr>
        <sz val="11"/>
        <color theme="1"/>
        <rFont val="宋体"/>
        <charset val="134"/>
      </rPr>
      <t>日</t>
    </r>
  </si>
  <si>
    <t>单人间床位费实行市场调节价，由医院自主制定收费标准，未达到本条所列服务产出要求的单人间，不得高于原属地政府指导价。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</si>
  <si>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</si>
  <si>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</si>
  <si>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</si>
  <si>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</si>
  <si>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r>
      <rPr>
        <sz val="11"/>
        <color theme="1"/>
        <rFont val="方正书宋_GBK"/>
        <charset val="134"/>
      </rPr>
      <t>不满足价格构成必备设施要求的，每少一项减收</t>
    </r>
    <r>
      <rPr>
        <sz val="11"/>
        <color theme="1"/>
        <rFont val="Times New Roman"/>
        <charset val="134"/>
      </rPr>
      <t>10%</t>
    </r>
    <r>
      <rPr>
        <sz val="11"/>
        <color theme="1"/>
        <rFont val="方正书宋_GBK"/>
        <charset val="134"/>
      </rPr>
      <t>。</t>
    </r>
  </si>
  <si>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</si>
  <si>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</si>
  <si>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</si>
  <si>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</si>
  <si>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</si>
  <si>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</si>
  <si>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</si>
  <si>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</si>
  <si>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r>
      <rPr>
        <sz val="11"/>
        <color theme="1"/>
        <rFont val="方正书宋_GBK"/>
        <charset val="134"/>
      </rPr>
      <t>床位费（多人间）</t>
    </r>
    <r>
      <rPr>
        <sz val="11"/>
        <color theme="1"/>
        <rFont val="Times New Roman"/>
        <charset val="134"/>
      </rPr>
      <t>-</t>
    </r>
    <r>
      <rPr>
        <sz val="11"/>
        <color theme="1"/>
        <rFont val="方正书宋_GBK"/>
        <charset val="134"/>
      </rPr>
      <t>临时床位（扩展）</t>
    </r>
  </si>
  <si>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</si>
  <si>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</si>
  <si>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</si>
  <si>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</si>
  <si>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</si>
  <si>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1"/>
        <rFont val="Times New Roman"/>
        <charset val="134"/>
      </rPr>
      <t>1.</t>
    </r>
    <r>
      <rPr>
        <sz val="11"/>
        <rFont val="宋体"/>
        <charset val="134"/>
      </rPr>
      <t>针对未满足住院条件或因各种原因无法办理住院的急诊留观患者收费。</t>
    </r>
    <r>
      <rPr>
        <sz val="11"/>
        <rFont val="Times New Roman"/>
        <charset val="134"/>
      </rPr>
      <t xml:space="preserve">
2.</t>
    </r>
    <r>
      <rPr>
        <sz val="11"/>
        <rFont val="宋体"/>
        <charset val="134"/>
      </rPr>
      <t>转住院的当日不收取急诊留观床位费，办理住院后的患者按相应床位费标准收取。</t>
    </r>
    <r>
      <rPr>
        <sz val="11"/>
        <rFont val="Times New Roman"/>
        <charset val="134"/>
      </rPr>
      <t xml:space="preserve">
3.</t>
    </r>
    <r>
      <rPr>
        <sz val="11"/>
        <rFont val="宋体"/>
        <charset val="134"/>
      </rPr>
      <t>不与其他床位费同时收取。</t>
    </r>
  </si>
  <si>
    <t>011105000050001</t>
  </si>
  <si>
    <r>
      <rPr>
        <sz val="11"/>
        <color theme="1"/>
        <rFont val="方正书宋_GBK"/>
        <charset val="134"/>
      </rPr>
      <t>床位费（急诊留观）</t>
    </r>
    <r>
      <rPr>
        <sz val="11"/>
        <color theme="1"/>
        <rFont val="Times New Roman"/>
        <charset val="134"/>
      </rPr>
      <t>-</t>
    </r>
    <r>
      <rPr>
        <sz val="11"/>
        <color theme="1"/>
        <rFont val="方正书宋_GBK"/>
        <charset val="134"/>
      </rPr>
      <t>急诊抢救室（加收）</t>
    </r>
  </si>
  <si>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</si>
  <si>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</si>
  <si>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</si>
  <si>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</si>
  <si>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</si>
  <si>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</si>
  <si>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</si>
  <si>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</si>
  <si>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</si>
  <si>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</si>
  <si>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1"/>
        <color theme="1"/>
        <rFont val="Times New Roman"/>
        <charset val="134"/>
      </rPr>
      <t>1.</t>
    </r>
    <r>
      <rPr>
        <sz val="11"/>
        <color theme="1"/>
        <rFont val="宋体"/>
        <charset val="134"/>
      </rPr>
      <t>按照中华人民共和国住房和城乡建设部《</t>
    </r>
    <r>
      <rPr>
        <sz val="11"/>
        <color theme="1"/>
        <rFont val="Times New Roman"/>
        <charset val="134"/>
      </rPr>
      <t>GB51039-2014</t>
    </r>
    <r>
      <rPr>
        <sz val="11"/>
        <color theme="1"/>
        <rFont val="宋体"/>
        <charset val="134"/>
      </rPr>
      <t>综合医院建筑设计规范》，层流洁净床位需满足</t>
    </r>
    <r>
      <rPr>
        <sz val="11"/>
        <color theme="1"/>
        <rFont val="Times New Roman"/>
        <charset val="134"/>
      </rPr>
      <t xml:space="preserve">I </t>
    </r>
    <r>
      <rPr>
        <sz val="11"/>
        <color theme="1"/>
        <rFont val="宋体"/>
        <charset val="134"/>
      </rPr>
      <t>级洁净用房相关要求。</t>
    </r>
    <r>
      <rPr>
        <sz val="11"/>
        <color theme="1"/>
        <rFont val="Times New Roman"/>
        <charset val="134"/>
      </rPr>
      <t xml:space="preserve">
2.</t>
    </r>
    <r>
      <rPr>
        <sz val="11"/>
        <color theme="1"/>
        <rFont val="宋体"/>
        <charset val="134"/>
      </rPr>
      <t>不与其他床位费同时收取。</t>
    </r>
  </si>
  <si>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</si>
  <si>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</si>
  <si>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</si>
  <si>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</si>
  <si>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</si>
  <si>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</si>
  <si>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</si>
  <si>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</si>
  <si>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rPr>
        <sz val="11"/>
        <color theme="1"/>
        <rFont val="Times New Roman"/>
        <charset val="134"/>
      </rPr>
      <t>1.</t>
    </r>
    <r>
      <rPr>
        <sz val="11"/>
        <color theme="1"/>
        <rFont val="宋体"/>
        <charset val="134"/>
      </rPr>
      <t>早产儿按照纠正胎龄计算出生天数。</t>
    </r>
    <r>
      <rPr>
        <sz val="11"/>
        <color theme="1"/>
        <rFont val="Times New Roman"/>
        <charset val="134"/>
      </rPr>
      <t xml:space="preserve">
2.</t>
    </r>
    <r>
      <rPr>
        <sz val="11"/>
        <color theme="1"/>
        <rFont val="宋体"/>
        <charset val="134"/>
      </rPr>
      <t>可与产妇床位费同时收取。</t>
    </r>
    <r>
      <rPr>
        <sz val="11"/>
        <color theme="1"/>
        <rFont val="Times New Roman"/>
        <charset val="134"/>
      </rPr>
      <t xml:space="preserve">
3.</t>
    </r>
    <r>
      <rPr>
        <sz val="11"/>
        <color theme="1"/>
        <rFont val="方正书宋_GBK"/>
        <charset val="134"/>
      </rPr>
      <t>指产科使用。</t>
    </r>
    <r>
      <rPr>
        <sz val="11"/>
        <color theme="1"/>
        <rFont val="Times New Roman"/>
        <charset val="134"/>
      </rPr>
      <t xml:space="preserve">
4.</t>
    </r>
    <r>
      <rPr>
        <sz val="11"/>
        <color theme="1"/>
        <rFont val="方正书宋_GBK"/>
        <charset val="134"/>
      </rPr>
      <t>新生儿科按普通床位收取。</t>
    </r>
  </si>
  <si>
    <t>011105000090001</t>
  </si>
  <si>
    <r>
      <rPr>
        <sz val="11"/>
        <color theme="1"/>
        <rFont val="方正书宋_GBK"/>
        <charset val="134"/>
      </rPr>
      <t>床位费（新生儿）</t>
    </r>
    <r>
      <rPr>
        <sz val="11"/>
        <color theme="1"/>
        <rFont val="Times New Roman"/>
        <charset val="134"/>
      </rPr>
      <t>-</t>
    </r>
    <r>
      <rPr>
        <sz val="11"/>
        <color theme="1"/>
        <rFont val="方正书宋_GBK"/>
        <charset val="134"/>
      </rPr>
      <t>母婴同室新生儿（减收）</t>
    </r>
  </si>
  <si>
    <t>指医疗机构对母婴同室新生儿提供的床位及相关设施。</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</si>
  <si>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</si>
  <si>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</si>
  <si>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</si>
  <si>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</si>
  <si>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r>
      <rPr>
        <sz val="11"/>
        <rFont val="宋体"/>
        <charset val="134"/>
      </rPr>
      <t>1.不与床位费同时收取。</t>
    </r>
    <r>
      <rPr>
        <sz val="11"/>
        <rFont val="Times New Roman"/>
        <charset val="134"/>
      </rPr>
      <t xml:space="preserve">
</t>
    </r>
    <r>
      <rPr>
        <sz val="11"/>
        <rFont val="宋体"/>
        <charset val="134"/>
        <scheme val="major"/>
      </rPr>
      <t>2.</t>
    </r>
    <r>
      <rPr>
        <sz val="11"/>
        <rFont val="宋体"/>
        <charset val="134"/>
      </rPr>
      <t>参照床位费计入不计出。</t>
    </r>
  </si>
  <si>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</si>
  <si>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</si>
  <si>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</si>
  <si>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</si>
  <si>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1"/>
        <color theme="1"/>
        <rFont val="宋体"/>
        <charset val="134"/>
      </rPr>
      <t>收费范围限国家卫生健康主管部门准许提供的家庭病床建床服务。建床后，医疗机构继续上门提供巡诊、护理等各类医疗服务的，按照</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医疗服务价格</t>
    </r>
    <r>
      <rPr>
        <sz val="11"/>
        <color theme="1"/>
        <rFont val="Times New Roman"/>
        <charset val="134"/>
      </rPr>
      <t>”</t>
    </r>
    <r>
      <rPr>
        <sz val="11"/>
        <color theme="1"/>
        <rFont val="宋体"/>
        <charset val="134"/>
      </rPr>
      <t>的方式收费即可，不再以</t>
    </r>
    <r>
      <rPr>
        <sz val="11"/>
        <color theme="1"/>
        <rFont val="Times New Roman"/>
        <charset val="134"/>
      </rPr>
      <t>“</t>
    </r>
    <r>
      <rPr>
        <sz val="11"/>
        <color theme="1"/>
        <rFont val="宋体"/>
        <charset val="134"/>
      </rPr>
      <t>家庭病床</t>
    </r>
    <r>
      <rPr>
        <sz val="11"/>
        <color theme="1"/>
        <rFont val="Times New Roman"/>
        <charset val="134"/>
      </rPr>
      <t>+</t>
    </r>
    <r>
      <rPr>
        <sz val="11"/>
        <color theme="1"/>
        <rFont val="宋体"/>
        <charset val="134"/>
      </rPr>
      <t>某服务</t>
    </r>
    <r>
      <rPr>
        <sz val="11"/>
        <color theme="1"/>
        <rFont val="Times New Roman"/>
        <charset val="134"/>
      </rPr>
      <t>”</t>
    </r>
    <r>
      <rPr>
        <sz val="11"/>
        <color theme="1"/>
        <rFont val="宋体"/>
        <charset val="134"/>
      </rPr>
      <t>的方式设立医疗服务价格项目。</t>
    </r>
  </si>
  <si>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</si>
  <si>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</si>
  <si>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</si>
  <si>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</si>
  <si>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r>
      <rPr>
        <sz val="11"/>
        <color theme="1"/>
        <rFont val="宋体"/>
        <charset val="134"/>
      </rPr>
      <t>次</t>
    </r>
    <r>
      <rPr>
        <sz val="11"/>
        <color theme="1"/>
        <rFont val="Times New Roman"/>
        <charset val="134"/>
      </rPr>
      <t>·</t>
    </r>
    <r>
      <rPr>
        <sz val="11"/>
        <color theme="1"/>
        <rFont val="宋体"/>
        <charset val="134"/>
      </rPr>
      <t>人</t>
    </r>
  </si>
  <si>
    <r>
      <rPr>
        <sz val="11"/>
        <color theme="1"/>
        <rFont val="Times New Roman"/>
        <charset val="134"/>
      </rPr>
      <t>1.</t>
    </r>
    <r>
      <rPr>
        <sz val="11"/>
        <color theme="1"/>
        <rFont val="宋体"/>
        <charset val="134"/>
      </rPr>
      <t>上门服务费可由公立医疗机构自主确定。</t>
    </r>
    <r>
      <rPr>
        <sz val="11"/>
        <color theme="1"/>
        <rFont val="Times New Roman"/>
        <charset val="134"/>
      </rPr>
      <t xml:space="preserve">
2.</t>
    </r>
    <r>
      <rPr>
        <sz val="11"/>
        <color theme="1"/>
        <rFont val="宋体"/>
        <charset val="134"/>
      </rPr>
      <t>计价单位</t>
    </r>
    <r>
      <rPr>
        <sz val="11"/>
        <color theme="1"/>
        <rFont val="Times New Roman"/>
        <charset val="134"/>
      </rPr>
      <t>“</t>
    </r>
    <r>
      <rPr>
        <sz val="11"/>
        <color theme="1"/>
        <rFont val="宋体"/>
        <charset val="134"/>
      </rPr>
      <t>次</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中的</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是指每名专业人员。例如由</t>
    </r>
    <r>
      <rPr>
        <sz val="11"/>
        <color theme="1"/>
        <rFont val="Times New Roman"/>
        <charset val="134"/>
      </rPr>
      <t>1</t>
    </r>
    <r>
      <rPr>
        <sz val="11"/>
        <color theme="1"/>
        <rFont val="宋体"/>
        <charset val="134"/>
      </rPr>
      <t>名医师、</t>
    </r>
    <r>
      <rPr>
        <sz val="11"/>
        <color theme="1"/>
        <rFont val="Times New Roman"/>
        <charset val="134"/>
      </rPr>
      <t>1</t>
    </r>
    <r>
      <rPr>
        <sz val="11"/>
        <color theme="1"/>
        <rFont val="宋体"/>
        <charset val="134"/>
      </rPr>
      <t>名护理人员同时提供上门服务的，收费为</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价格</t>
    </r>
    <r>
      <rPr>
        <sz val="11"/>
        <color theme="1"/>
        <rFont val="Times New Roman"/>
        <charset val="134"/>
      </rPr>
      <t>×2</t>
    </r>
    <r>
      <rPr>
        <sz val="11"/>
        <color theme="1"/>
        <rFont val="宋体"/>
        <charset val="134"/>
      </rPr>
      <t>。</t>
    </r>
    <r>
      <rPr>
        <sz val="11"/>
        <color theme="1"/>
        <rFont val="Times New Roman"/>
        <charset val="134"/>
      </rPr>
      <t xml:space="preserve"> 
3.“</t>
    </r>
    <r>
      <rPr>
        <sz val="11"/>
        <color theme="1"/>
        <rFont val="宋体"/>
        <charset val="134"/>
      </rPr>
      <t>上门服务</t>
    </r>
    <r>
      <rPr>
        <sz val="11"/>
        <color theme="1"/>
        <rFont val="Times New Roman"/>
        <charset val="134"/>
      </rPr>
      <t>”</t>
    </r>
    <r>
      <rPr>
        <sz val="11"/>
        <color theme="1"/>
        <rFont val="宋体"/>
        <charset val="134"/>
      </rPr>
      <t>是指医疗机构以质量安全为前提，为各类群体上门提供医疗服务，收费采取</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医疗服务价格</t>
    </r>
    <r>
      <rPr>
        <sz val="11"/>
        <color theme="1"/>
        <rFont val="Times New Roman"/>
        <charset val="134"/>
      </rPr>
      <t>”</t>
    </r>
    <r>
      <rPr>
        <sz val="11"/>
        <color theme="1"/>
        <rFont val="宋体"/>
        <charset val="134"/>
      </rPr>
      <t>的方式，即上门提供服务本身收取一次</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，提供的医疗服务、药品、医用耗材等，收费适用本医疗服务执行的医药价格政策。不再以</t>
    </r>
    <r>
      <rPr>
        <sz val="11"/>
        <color theme="1"/>
        <rFont val="Times New Roman"/>
        <charset val="134"/>
      </rPr>
      <t>“</t>
    </r>
    <r>
      <rPr>
        <sz val="11"/>
        <color theme="1"/>
        <rFont val="宋体"/>
        <charset val="134"/>
      </rPr>
      <t>上门</t>
    </r>
    <r>
      <rPr>
        <sz val="11"/>
        <color theme="1"/>
        <rFont val="Times New Roman"/>
        <charset val="134"/>
      </rPr>
      <t>+</t>
    </r>
    <r>
      <rPr>
        <sz val="11"/>
        <color theme="1"/>
        <rFont val="宋体"/>
        <charset val="134"/>
      </rPr>
      <t>某服务</t>
    </r>
    <r>
      <rPr>
        <sz val="11"/>
        <color theme="1"/>
        <rFont val="Times New Roman"/>
        <charset val="134"/>
      </rPr>
      <t>”</t>
    </r>
    <r>
      <rPr>
        <sz val="11"/>
        <color theme="1"/>
        <rFont val="宋体"/>
        <charset val="134"/>
      </rPr>
      <t>的方式设立医疗服务价格项目。</t>
    </r>
    <r>
      <rPr>
        <sz val="11"/>
        <color theme="1"/>
        <rFont val="Times New Roman"/>
        <charset val="134"/>
      </rPr>
      <t xml:space="preserve">
4.</t>
    </r>
    <r>
      <rPr>
        <sz val="11"/>
        <color theme="1"/>
        <rFont val="宋体"/>
        <charset val="134"/>
      </rPr>
      <t>对于医疗机构上门提供的医疗服务，已通过基本公共卫生服务家庭医生签约、长期护理保险等方式提供经费保障渠道的，不得额外收取上门服务费。</t>
    </r>
  </si>
  <si>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</si>
  <si>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</si>
  <si>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</si>
  <si>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</si>
  <si>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</si>
  <si>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</si>
  <si>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</si>
  <si>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</si>
  <si>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</si>
  <si>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</si>
  <si>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</si>
  <si>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</si>
  <si>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</si>
  <si>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</si>
  <si>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</si>
  <si>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1"/>
        <color theme="1"/>
        <rFont val="Times New Roman"/>
        <charset val="134"/>
      </rPr>
      <t>“</t>
    </r>
    <r>
      <rPr>
        <sz val="11"/>
        <color theme="1"/>
        <rFont val="宋体"/>
        <charset val="134"/>
      </rPr>
      <t>院前</t>
    </r>
    <r>
      <rPr>
        <sz val="11"/>
        <color theme="1"/>
        <rFont val="Times New Roman"/>
        <charset val="134"/>
      </rPr>
      <t>”</t>
    </r>
    <r>
      <rPr>
        <sz val="11"/>
        <color theme="1"/>
        <rFont val="宋体"/>
        <charset val="134"/>
      </rPr>
      <t>指以物理空间为分界标准。</t>
    </r>
  </si>
  <si>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</si>
  <si>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</si>
  <si>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</si>
  <si>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</si>
  <si>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1"/>
        <color theme="1"/>
        <rFont val="宋体"/>
        <charset val="134"/>
      </rPr>
      <t>不与各类</t>
    </r>
    <r>
      <rPr>
        <sz val="11"/>
        <color theme="1"/>
        <rFont val="Times New Roman"/>
        <charset val="134"/>
      </rPr>
      <t>“</t>
    </r>
    <r>
      <rPr>
        <sz val="11"/>
        <color theme="1"/>
        <rFont val="宋体"/>
        <charset val="134"/>
      </rPr>
      <t>住院诊查费</t>
    </r>
    <r>
      <rPr>
        <sz val="11"/>
        <color theme="1"/>
        <rFont val="Times New Roman"/>
        <charset val="134"/>
      </rPr>
      <t>”</t>
    </r>
    <r>
      <rPr>
        <sz val="11"/>
        <color theme="1"/>
        <rFont val="宋体"/>
        <charset val="134"/>
      </rPr>
      <t>和</t>
    </r>
    <r>
      <rPr>
        <sz val="11"/>
        <color theme="1"/>
        <rFont val="Times New Roman"/>
        <charset val="134"/>
      </rPr>
      <t>“</t>
    </r>
    <r>
      <rPr>
        <sz val="11"/>
        <color theme="1"/>
        <rFont val="宋体"/>
        <charset val="134"/>
      </rPr>
      <t>分级护理</t>
    </r>
    <r>
      <rPr>
        <sz val="11"/>
        <color theme="1"/>
        <rFont val="Times New Roman"/>
        <charset val="134"/>
      </rPr>
      <t>”</t>
    </r>
    <r>
      <rPr>
        <sz val="11"/>
        <color theme="1"/>
        <rFont val="宋体"/>
        <charset val="134"/>
      </rPr>
      <t>同时收费。</t>
    </r>
  </si>
  <si>
    <t>011109000020000</t>
  </si>
  <si>
    <t>救护车转运费</t>
  </si>
  <si>
    <r>
      <rPr>
        <sz val="11"/>
        <color theme="1"/>
        <rFont val="宋体"/>
        <charset val="134"/>
      </rPr>
      <t>指医疗机构（含</t>
    </r>
    <r>
      <rPr>
        <sz val="11"/>
        <color theme="1"/>
        <rFont val="Times New Roman"/>
        <charset val="134"/>
      </rPr>
      <t>120</t>
    </r>
    <r>
      <rPr>
        <sz val="11"/>
        <color theme="1"/>
        <rFont val="宋体"/>
        <charset val="134"/>
      </rPr>
      <t>急救中心）利用救护车转运患者的使用费用。</t>
    </r>
  </si>
  <si>
    <t>所定价格涵盖含救护车交通往返相关管理费、折旧费、消毒费、油耗、司机劳务等所需的人力资源和基本物质资源消耗。</t>
  </si>
  <si>
    <t>公里</t>
  </si>
  <si>
    <r>
      <rPr>
        <sz val="11"/>
        <rFont val="Times New Roman"/>
        <charset val="134"/>
      </rPr>
      <t>1.</t>
    </r>
    <r>
      <rPr>
        <sz val="11"/>
        <rFont val="宋体"/>
        <charset val="134"/>
      </rPr>
      <t>本项目按照基础费用（不含里程）和里程费用相结合的计价方式收费。</t>
    </r>
    <r>
      <rPr>
        <sz val="11"/>
        <rFont val="Times New Roman"/>
        <charset val="134"/>
      </rPr>
      <t xml:space="preserve">
2.</t>
    </r>
    <r>
      <rPr>
        <sz val="11"/>
        <rFont val="宋体"/>
        <charset val="134"/>
      </rPr>
      <t>急危重症需要使用</t>
    </r>
    <r>
      <rPr>
        <sz val="11"/>
        <rFont val="Times New Roman"/>
        <charset val="134"/>
      </rPr>
      <t>ECMO</t>
    </r>
    <r>
      <rPr>
        <sz val="11"/>
        <rFont val="宋体"/>
        <charset val="134"/>
      </rPr>
      <t>、有创呼吸机等生命维持系统带机转运的，按照</t>
    </r>
    <r>
      <rPr>
        <sz val="11"/>
        <rFont val="Times New Roman"/>
        <charset val="134"/>
      </rPr>
      <t>“</t>
    </r>
    <r>
      <rPr>
        <sz val="11"/>
        <rFont val="宋体"/>
        <charset val="134"/>
      </rPr>
      <t>救护车转运费</t>
    </r>
    <r>
      <rPr>
        <sz val="11"/>
        <rFont val="Times New Roman"/>
        <charset val="134"/>
      </rPr>
      <t>+</t>
    </r>
    <r>
      <rPr>
        <sz val="11"/>
        <rFont val="宋体"/>
        <charset val="134"/>
      </rPr>
      <t>相应设备治疗价格项目</t>
    </r>
    <r>
      <rPr>
        <sz val="11"/>
        <rFont val="Times New Roman"/>
        <charset val="134"/>
      </rPr>
      <t>”</t>
    </r>
    <r>
      <rPr>
        <sz val="11"/>
        <rFont val="宋体"/>
        <charset val="134"/>
      </rPr>
      <t>计费。</t>
    </r>
    <r>
      <rPr>
        <sz val="11"/>
        <rFont val="Times New Roman"/>
        <charset val="134"/>
      </rPr>
      <t xml:space="preserve">
3.</t>
    </r>
    <r>
      <rPr>
        <sz val="11"/>
        <rFont val="宋体"/>
        <charset val="134"/>
      </rPr>
      <t>非急救转运参照本项目收费。</t>
    </r>
    <r>
      <rPr>
        <sz val="11"/>
        <rFont val="Times New Roman"/>
        <charset val="134"/>
      </rPr>
      <t xml:space="preserve">
4.“</t>
    </r>
    <r>
      <rPr>
        <sz val="11"/>
        <rFont val="方正书宋_GBK"/>
        <charset val="134"/>
      </rPr>
      <t>公里</t>
    </r>
    <r>
      <rPr>
        <sz val="11"/>
        <rFont val="Times New Roman"/>
        <charset val="134"/>
      </rPr>
      <t>”</t>
    </r>
    <r>
      <rPr>
        <sz val="11"/>
        <rFont val="方正书宋_GBK"/>
        <charset val="134"/>
      </rPr>
      <t>按救护车行驶往返公里数计算。</t>
    </r>
  </si>
  <si>
    <t>基础费用67.5元/车次，里程费3.6元/公里</t>
  </si>
  <si>
    <t>011109000020001</t>
  </si>
  <si>
    <t>救护车转运费-高层人力转运（加收）</t>
  </si>
  <si>
    <r>
      <rPr>
        <sz val="11"/>
        <rFont val="方正书宋_GBK"/>
        <charset val="134"/>
      </rPr>
      <t>指医疗机构（含</t>
    </r>
    <r>
      <rPr>
        <sz val="11"/>
        <rFont val="Times New Roman"/>
        <charset val="134"/>
      </rPr>
      <t>120</t>
    </r>
    <r>
      <rPr>
        <sz val="11"/>
        <rFont val="方正书宋_GBK"/>
        <charset val="134"/>
      </rPr>
      <t>急救中心）高层人力转运患者后，利用救护车转运患者的使用费用。</t>
    </r>
  </si>
  <si>
    <t>楼层</t>
  </si>
  <si>
    <t>高层为二楼以上，高层无电梯可按本项目收取。</t>
  </si>
  <si>
    <t>441109000020002</t>
  </si>
  <si>
    <t>救护车转运费-跨境转运（加收）</t>
  </si>
  <si>
    <r>
      <rPr>
        <sz val="11"/>
        <rFont val="方正书宋_GBK"/>
        <charset val="134"/>
      </rPr>
      <t>指医疗机构（含</t>
    </r>
    <r>
      <rPr>
        <sz val="11"/>
        <rFont val="Times New Roman"/>
        <charset val="134"/>
      </rPr>
      <t>120</t>
    </r>
    <r>
      <rPr>
        <sz val="11"/>
        <rFont val="方正书宋_GBK"/>
        <charset val="134"/>
      </rPr>
      <t>急救中心）利用救护车跨境转运患者的救护车使用加收费用。</t>
    </r>
  </si>
  <si>
    <t>器官移植类医疗服务项目价格表</t>
  </si>
  <si>
    <r>
      <rPr>
        <sz val="11"/>
        <color indexed="8"/>
        <rFont val="宋体"/>
        <charset val="134"/>
      </rPr>
      <t>使用说明</t>
    </r>
    <r>
      <rPr>
        <sz val="11"/>
        <color theme="1"/>
        <rFont val="Times New Roman"/>
        <charset val="0"/>
      </rPr>
      <t>:
1.</t>
    </r>
    <r>
      <rPr>
        <sz val="11"/>
        <color indexed="8"/>
        <rFont val="宋体"/>
        <charset val="134"/>
      </rPr>
      <t>本价格项目表所称</t>
    </r>
    <r>
      <rPr>
        <sz val="11"/>
        <color theme="1"/>
        <rFont val="Times New Roman"/>
        <charset val="0"/>
      </rPr>
      <t>“</t>
    </r>
    <r>
      <rPr>
        <sz val="11"/>
        <color indexed="8"/>
        <rFont val="宋体"/>
        <charset val="134"/>
      </rPr>
      <t>移植</t>
    </r>
    <r>
      <rPr>
        <sz val="11"/>
        <color theme="1"/>
        <rFont val="Times New Roman"/>
        <charset val="0"/>
      </rPr>
      <t>”</t>
    </r>
    <r>
      <rPr>
        <sz val="11"/>
        <color indexed="8"/>
        <rFont val="宋体"/>
        <charset val="134"/>
      </rPr>
      <t>是指移植医院将供体器官或组织植入受体；所称</t>
    </r>
    <r>
      <rPr>
        <sz val="11"/>
        <color theme="1"/>
        <rFont val="Times New Roman"/>
        <charset val="0"/>
      </rPr>
      <t>“</t>
    </r>
    <r>
      <rPr>
        <sz val="11"/>
        <color indexed="8"/>
        <rFont val="宋体"/>
        <charset val="134"/>
      </rPr>
      <t>切取</t>
    </r>
    <r>
      <rPr>
        <sz val="11"/>
        <color theme="1"/>
        <rFont val="Times New Roman"/>
        <charset val="0"/>
      </rPr>
      <t>”</t>
    </r>
    <r>
      <rPr>
        <sz val="11"/>
        <color indexed="8"/>
        <rFont val="宋体"/>
        <charset val="134"/>
      </rPr>
      <t>是指合法进行的活体捐献中，移植医院从供体体内取得相应的器官或组织。医疗服务的政府指导价为最高限价，下浮不限；同时，医疗机构、医务人员实施治疗过程中有关创新改良，采取</t>
    </r>
    <r>
      <rPr>
        <sz val="11"/>
        <color theme="1"/>
        <rFont val="Times New Roman"/>
        <charset val="0"/>
      </rPr>
      <t>“</t>
    </r>
    <r>
      <rPr>
        <sz val="11"/>
        <color indexed="8"/>
        <rFont val="宋体"/>
        <charset val="134"/>
      </rPr>
      <t>现有项目兼容</t>
    </r>
    <r>
      <rPr>
        <sz val="11"/>
        <color theme="1"/>
        <rFont val="Times New Roman"/>
        <charset val="0"/>
      </rPr>
      <t>”</t>
    </r>
    <r>
      <rPr>
        <sz val="11"/>
        <color indexed="8"/>
        <rFont val="宋体"/>
        <charset val="134"/>
      </rPr>
      <t>的方式简化处理，无需申报新增医疗服务价格项目，直接按照对应的整合项目执行即可。</t>
    </r>
    <r>
      <rPr>
        <sz val="11"/>
        <color theme="1"/>
        <rFont val="Times New Roman"/>
        <charset val="0"/>
      </rPr>
      <t xml:space="preserve">
2.</t>
    </r>
    <r>
      <rPr>
        <sz val="11"/>
        <color indexed="8"/>
        <rFont val="宋体"/>
        <charset val="134"/>
      </rPr>
      <t>本价格项目表所称</t>
    </r>
    <r>
      <rPr>
        <sz val="11"/>
        <color theme="1"/>
        <rFont val="Times New Roman"/>
        <charset val="0"/>
      </rPr>
      <t>“</t>
    </r>
    <r>
      <rPr>
        <sz val="11"/>
        <color indexed="8"/>
        <rFont val="宋体"/>
        <charset val="134"/>
      </rPr>
      <t>价格构成</t>
    </r>
    <r>
      <rPr>
        <sz val="11"/>
        <color theme="1"/>
        <rFont val="Times New Roman"/>
        <charset val="0"/>
      </rPr>
      <t>”</t>
    </r>
    <r>
      <rPr>
        <sz val="11"/>
        <color indexed="8"/>
        <rFont val="宋体"/>
        <charset val="134"/>
      </rPr>
      <t>，指项目价格应涵盖的各类资源消耗，用于确定计价单元的边界，不应作为临床技术标准理解，不是手术实际操作方式、路径、步骤、程序的强制性要求。</t>
    </r>
    <r>
      <rPr>
        <sz val="11"/>
        <color theme="1"/>
        <rFont val="Times New Roman"/>
        <charset val="0"/>
      </rPr>
      <t xml:space="preserve">
3.</t>
    </r>
    <r>
      <rPr>
        <sz val="11"/>
        <color indexed="8"/>
        <rFont val="宋体"/>
        <charset val="134"/>
      </rPr>
      <t>本价格项目表所称的</t>
    </r>
    <r>
      <rPr>
        <sz val="11"/>
        <color theme="1"/>
        <rFont val="Times New Roman"/>
        <charset val="0"/>
      </rPr>
      <t>“</t>
    </r>
    <r>
      <rPr>
        <sz val="11"/>
        <color indexed="8"/>
        <rFont val="宋体"/>
        <charset val="134"/>
      </rPr>
      <t>加收项</t>
    </r>
    <r>
      <rPr>
        <sz val="11"/>
        <color theme="1"/>
        <rFont val="Times New Roman"/>
        <charset val="0"/>
      </rPr>
      <t>”</t>
    </r>
    <r>
      <rPr>
        <sz val="11"/>
        <color indexed="8"/>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据实收费。</t>
    </r>
    <r>
      <rPr>
        <sz val="11"/>
        <color theme="1"/>
        <rFont val="Times New Roman"/>
        <charset val="0"/>
      </rPr>
      <t xml:space="preserve">
4.</t>
    </r>
    <r>
      <rPr>
        <sz val="11"/>
        <color indexed="8"/>
        <rFont val="宋体"/>
        <charset val="134"/>
      </rPr>
      <t>本价格项目表所称的</t>
    </r>
    <r>
      <rPr>
        <sz val="11"/>
        <color theme="1"/>
        <rFont val="Times New Roman"/>
        <charset val="0"/>
      </rPr>
      <t>“</t>
    </r>
    <r>
      <rPr>
        <sz val="11"/>
        <color indexed="8"/>
        <rFont val="宋体"/>
        <charset val="134"/>
      </rPr>
      <t>扩展项</t>
    </r>
    <r>
      <rPr>
        <sz val="11"/>
        <color theme="1"/>
        <rFont val="Times New Roman"/>
        <charset val="0"/>
      </rPr>
      <t>”</t>
    </r>
    <r>
      <rPr>
        <sz val="11"/>
        <color indexed="8"/>
        <rFont val="宋体"/>
        <charset val="134"/>
      </rPr>
      <t>，指同一项目下以不同方式提供或在不同场景应用时，只扩展价格项目适用范围、不额外加价的一类子项，子项的价格按主项目执行。</t>
    </r>
    <r>
      <rPr>
        <sz val="11"/>
        <color theme="1"/>
        <rFont val="Times New Roman"/>
        <charset val="0"/>
      </rPr>
      <t xml:space="preserve">
5.</t>
    </r>
    <r>
      <rPr>
        <sz val="11"/>
        <color indexed="8"/>
        <rFont val="宋体"/>
        <charset val="134"/>
      </rPr>
      <t>本价格项目表所称的</t>
    </r>
    <r>
      <rPr>
        <sz val="11"/>
        <color theme="1"/>
        <rFont val="Times New Roman"/>
        <charset val="0"/>
      </rPr>
      <t>“</t>
    </r>
    <r>
      <rPr>
        <sz val="11"/>
        <color indexed="8"/>
        <rFont val="宋体"/>
        <charset val="134"/>
      </rPr>
      <t>儿童</t>
    </r>
    <r>
      <rPr>
        <sz val="11"/>
        <color theme="1"/>
        <rFont val="Times New Roman"/>
        <charset val="0"/>
      </rPr>
      <t>”</t>
    </r>
    <r>
      <rPr>
        <sz val="11"/>
        <color indexed="8"/>
        <rFont val="宋体"/>
        <charset val="134"/>
      </rPr>
      <t>，指</t>
    </r>
    <r>
      <rPr>
        <sz val="11"/>
        <color theme="1"/>
        <rFont val="Times New Roman"/>
        <charset val="0"/>
      </rPr>
      <t>6</t>
    </r>
    <r>
      <rPr>
        <sz val="11"/>
        <color indexed="8"/>
        <rFont val="宋体"/>
        <charset val="134"/>
      </rPr>
      <t>周岁及以下。周岁的计算方法以法律的相关规定为准，加收比例按各地市现行政策执行。</t>
    </r>
    <r>
      <rPr>
        <sz val="11"/>
        <color theme="1"/>
        <rFont val="Times New Roman"/>
        <charset val="0"/>
      </rPr>
      <t xml:space="preserve">
6.</t>
    </r>
    <r>
      <rPr>
        <sz val="11"/>
        <color indexed="8"/>
        <rFont val="宋体"/>
        <charset val="134"/>
      </rPr>
      <t>本价格项目表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t>
    </r>
    <r>
      <rPr>
        <sz val="11"/>
        <color theme="1"/>
        <rFont val="Times New Roman"/>
        <charset val="0"/>
      </rPr>
      <t xml:space="preserve">
7.</t>
    </r>
    <r>
      <rPr>
        <sz val="11"/>
        <color indexed="8"/>
        <rFont val="宋体"/>
        <charset val="134"/>
      </rPr>
      <t>手术过程中的具体操作步骤，不另行立项收费；术前术后指导、手术方案设计等亦在手术价格项目的定价中体现，不另行立项及收费。</t>
    </r>
    <r>
      <rPr>
        <sz val="11"/>
        <color theme="1"/>
        <rFont val="Times New Roman"/>
        <charset val="0"/>
      </rPr>
      <t xml:space="preserve">
8.</t>
    </r>
    <r>
      <rPr>
        <sz val="11"/>
        <color indexed="8"/>
        <rFont val="宋体"/>
        <charset val="134"/>
      </rPr>
      <t>合法的活体器官捐献指符合《人体器官移植条例》第十条规定的情形。</t>
    </r>
  </si>
  <si>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</si>
  <si>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</si>
  <si>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</si>
  <si>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</si>
  <si>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013317000010001</t>
  </si>
  <si>
    <r>
      <rPr>
        <sz val="11"/>
        <color indexed="8"/>
        <rFont val="宋体"/>
        <charset val="134"/>
      </rPr>
      <t>心脏移植术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</si>
  <si>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t>异体同种心脏移植，实现儿童患者原位心脏切除和供体心脏植入。</t>
  </si>
  <si>
    <t>具体的加收标准（加收率或加收金额）由各地依权限制定。</t>
  </si>
  <si>
    <t>013317000010100</t>
  </si>
  <si>
    <r>
      <rPr>
        <sz val="11"/>
        <color indexed="8"/>
        <rFont val="宋体"/>
        <charset val="134"/>
      </rPr>
      <t>心脏移植术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</si>
  <si>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t>异体异种心脏移植，实现患者原位心脏切除和供体心脏植入。</t>
  </si>
  <si>
    <t>013317000010200</t>
  </si>
  <si>
    <r>
      <rPr>
        <sz val="11"/>
        <color indexed="8"/>
        <rFont val="宋体"/>
        <charset val="134"/>
      </rPr>
      <t>心脏移植术</t>
    </r>
    <r>
      <rPr>
        <sz val="11"/>
        <color indexed="8"/>
        <rFont val="Times New Roman"/>
        <charset val="0"/>
      </rPr>
      <t>-</t>
    </r>
    <r>
      <rPr>
        <sz val="11"/>
        <color indexed="8"/>
        <rFont val="宋体"/>
        <charset val="134"/>
      </rPr>
      <t>异位移植</t>
    </r>
    <r>
      <rPr>
        <sz val="11"/>
        <color indexed="8"/>
        <rFont val="Times New Roman"/>
        <charset val="0"/>
      </rPr>
      <t>(</t>
    </r>
    <r>
      <rPr>
        <sz val="11"/>
        <color indexed="8"/>
        <rFont val="宋体"/>
        <charset val="134"/>
      </rPr>
      <t>扩展</t>
    </r>
    <r>
      <rPr>
        <sz val="11"/>
        <color indexed="8"/>
        <rFont val="Times New Roman"/>
        <charset val="0"/>
      </rPr>
      <t>)</t>
    </r>
  </si>
  <si>
    <t>异体同种异位心脏移植，实现患者原位心脏切除和供体心脏植入。</t>
  </si>
  <si>
    <t>013317000020000</t>
  </si>
  <si>
    <t>肝脏移植术</t>
  </si>
  <si>
    <r>
      <rPr>
        <sz val="11"/>
        <color indexed="8"/>
        <rFont val="宋体"/>
        <charset val="134"/>
      </rPr>
      <t>异体同种肝脏</t>
    </r>
    <r>
      <rPr>
        <sz val="11"/>
        <color indexed="8"/>
        <rFont val="Times New Roman"/>
        <charset val="0"/>
      </rPr>
      <t>(</t>
    </r>
    <r>
      <rPr>
        <sz val="11"/>
        <color indexed="8"/>
        <rFont val="宋体"/>
        <charset val="134"/>
      </rPr>
      <t>全肝</t>
    </r>
    <r>
      <rPr>
        <sz val="11"/>
        <color indexed="8"/>
        <rFont val="Times New Roman"/>
        <charset val="0"/>
      </rPr>
      <t>)</t>
    </r>
    <r>
      <rPr>
        <sz val="11"/>
        <color indexed="8"/>
        <rFont val="宋体"/>
        <charset val="134"/>
      </rPr>
      <t>移植，实现患者原位肝脏切除和供体肝脏植入。</t>
    </r>
  </si>
  <si>
    <t>所定价格涵盖患者原位肝脏切除、供体肝脏术前或术中整复、供体肝脏植入，以及切开、吻合、关闭、缝合等手术步骤的人力资源和基本物质资源消耗。</t>
  </si>
  <si>
    <t>013317000020001</t>
  </si>
  <si>
    <r>
      <rPr>
        <sz val="11"/>
        <color indexed="8"/>
        <rFont val="宋体"/>
        <charset val="134"/>
      </rPr>
      <t>肝脏移植术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</si>
  <si>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异体同种肝脏</t>
    </r>
    <r>
      <rPr>
        <sz val="11"/>
        <color indexed="8"/>
        <rFont val="Times New Roman"/>
        <charset val="0"/>
      </rPr>
      <t>(</t>
    </r>
    <r>
      <rPr>
        <sz val="11"/>
        <color indexed="8"/>
        <rFont val="宋体"/>
        <charset val="134"/>
      </rPr>
      <t>全肝</t>
    </r>
    <r>
      <rPr>
        <sz val="11"/>
        <color indexed="8"/>
        <rFont val="Times New Roman"/>
        <charset val="0"/>
      </rPr>
      <t>)</t>
    </r>
    <r>
      <rPr>
        <sz val="11"/>
        <color indexed="8"/>
        <rFont val="宋体"/>
        <charset val="134"/>
      </rPr>
      <t>移植，实现儿童患者原位肝脏切除和供体肝脏植入。</t>
    </r>
  </si>
  <si>
    <t>013317000020002</t>
  </si>
  <si>
    <r>
      <rPr>
        <sz val="11"/>
        <color indexed="8"/>
        <rFont val="宋体"/>
        <charset val="134"/>
      </rPr>
      <t>肝脏移植术</t>
    </r>
    <r>
      <rPr>
        <sz val="11"/>
        <color indexed="8"/>
        <rFont val="Times New Roman"/>
        <charset val="0"/>
      </rPr>
      <t>-</t>
    </r>
    <r>
      <rPr>
        <sz val="11"/>
        <color indexed="8"/>
        <rFont val="宋体"/>
        <charset val="134"/>
      </rPr>
      <t>部分肝脏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t>
    </r>
    <r>
      <rPr>
        <sz val="11"/>
        <color indexed="8"/>
        <rFont val="Times New Roman"/>
        <charset val="0"/>
      </rPr>
      <t>(</t>
    </r>
    <r>
      <rPr>
        <sz val="11"/>
        <color indexed="8"/>
        <rFont val="宋体"/>
        <charset val="134"/>
      </rPr>
      <t>加收</t>
    </r>
    <r>
      <rPr>
        <sz val="11"/>
        <color indexed="8"/>
        <rFont val="Times New Roman"/>
        <charset val="0"/>
      </rPr>
      <t>)</t>
    </r>
  </si>
  <si>
    <t>异体同种部分肝脏（器官段）移植，实现患者原位肝脏切除和供体肝脏植入。</t>
  </si>
  <si>
    <t>013317000020100</t>
  </si>
  <si>
    <r>
      <rPr>
        <sz val="11"/>
        <color indexed="8"/>
        <rFont val="宋体"/>
        <charset val="134"/>
      </rPr>
      <t>肝脏移植术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</si>
  <si>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异体异种肝脏</t>
    </r>
    <r>
      <rPr>
        <sz val="11"/>
        <color indexed="8"/>
        <rFont val="Times New Roman"/>
        <charset val="0"/>
      </rPr>
      <t>(</t>
    </r>
    <r>
      <rPr>
        <sz val="11"/>
        <color indexed="8"/>
        <rFont val="宋体"/>
        <charset val="134"/>
      </rPr>
      <t>全肝</t>
    </r>
    <r>
      <rPr>
        <sz val="11"/>
        <color indexed="8"/>
        <rFont val="Times New Roman"/>
        <charset val="0"/>
      </rPr>
      <t>)</t>
    </r>
    <r>
      <rPr>
        <sz val="11"/>
        <color indexed="8"/>
        <rFont val="宋体"/>
        <charset val="134"/>
      </rPr>
      <t>移植，实现患者原位肝脏切除和供体肝脏植入。</t>
    </r>
  </si>
  <si>
    <t>013317000030000</t>
  </si>
  <si>
    <t>肺脏移植术</t>
  </si>
  <si>
    <r>
      <rPr>
        <sz val="11"/>
        <color indexed="8"/>
        <rFont val="宋体"/>
        <charset val="134"/>
      </rPr>
      <t>异体同种肺脏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移植，实现患者原位肺脏切除和供体肺脏植入。</t>
    </r>
  </si>
  <si>
    <t>所定价格涵盖患者原位肺脏切除、供体肺脏术前或术中整复、供体肺脏植入，以及切开、吻合、关闭、缝合等手术步骤的人力资源和基本物质资源消耗。</t>
  </si>
  <si>
    <t>013317000030001</t>
  </si>
  <si>
    <r>
      <rPr>
        <sz val="11"/>
        <color indexed="8"/>
        <rFont val="宋体"/>
        <charset val="134"/>
      </rPr>
      <t>肺脏移植术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</si>
  <si>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异体同种肺脏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移植，实现儿童患者原位肺脏切除和供体肺脏植入。</t>
    </r>
  </si>
  <si>
    <t>013317000030002</t>
  </si>
  <si>
    <r>
      <rPr>
        <sz val="11"/>
        <color indexed="8"/>
        <rFont val="宋体"/>
        <charset val="134"/>
      </rPr>
      <t>肺脏移植术</t>
    </r>
    <r>
      <rPr>
        <sz val="11"/>
        <color indexed="8"/>
        <rFont val="Times New Roman"/>
        <charset val="0"/>
      </rPr>
      <t>-</t>
    </r>
    <r>
      <rPr>
        <sz val="11"/>
        <color indexed="8"/>
        <rFont val="宋体"/>
        <charset val="134"/>
      </rPr>
      <t>部分肺脏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t>
    </r>
    <r>
      <rPr>
        <sz val="11"/>
        <color indexed="8"/>
        <rFont val="Times New Roman"/>
        <charset val="0"/>
      </rPr>
      <t>(</t>
    </r>
    <r>
      <rPr>
        <sz val="11"/>
        <color indexed="8"/>
        <rFont val="宋体"/>
        <charset val="134"/>
      </rPr>
      <t>加收</t>
    </r>
    <r>
      <rPr>
        <sz val="11"/>
        <color indexed="8"/>
        <rFont val="Times New Roman"/>
        <charset val="0"/>
      </rPr>
      <t>)</t>
    </r>
  </si>
  <si>
    <t>异体同种部分肺脏（器官段）移植，实现患者原位肺脏切除和供体肺脏植入。</t>
  </si>
  <si>
    <t>013317000030100</t>
  </si>
  <si>
    <r>
      <rPr>
        <sz val="11"/>
        <color indexed="8"/>
        <rFont val="宋体"/>
        <charset val="134"/>
      </rPr>
      <t>肺脏移植术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</si>
  <si>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异体异种肺脏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移植，实现患者原位肺脏切除和供体肺脏植入。</t>
    </r>
  </si>
  <si>
    <t>013317000040000</t>
  </si>
  <si>
    <t>肾脏移植术</t>
  </si>
  <si>
    <r>
      <rPr>
        <sz val="11"/>
        <color indexed="8"/>
        <rFont val="宋体"/>
        <charset val="134"/>
      </rPr>
      <t>异体同种肾脏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移植，实现供体肾脏植入。</t>
    </r>
  </si>
  <si>
    <t>所定价格涵盖供体肾脏术前或术中整复、患者原位肾脏处理、供体肾脏植入，以及切开、吻合、关闭、缝合等手术步骤的人力资源和基本物质资源消耗。</t>
  </si>
  <si>
    <t>013317000040001</t>
  </si>
  <si>
    <r>
      <rPr>
        <sz val="11"/>
        <color indexed="8"/>
        <rFont val="宋体"/>
        <charset val="134"/>
      </rPr>
      <t>肾脏移植术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</si>
  <si>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移植，实现儿童患者供体肾脏植入。</t>
    </r>
  </si>
  <si>
    <t>013317000040100</t>
  </si>
  <si>
    <r>
      <rPr>
        <sz val="11"/>
        <color indexed="8"/>
        <rFont val="宋体"/>
        <charset val="134"/>
      </rPr>
      <t>肾脏移植术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</si>
  <si>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移植，实现供体肾脏植入。</t>
    </r>
  </si>
  <si>
    <t>013317000050000</t>
  </si>
  <si>
    <t>小肠移植术</t>
  </si>
  <si>
    <r>
      <rPr>
        <sz val="11"/>
        <color indexed="8"/>
        <rFont val="宋体"/>
        <charset val="134"/>
      </rPr>
      <t>异体同种小肠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移植，实现患者原位小肠切除和供体小肠植入。</t>
    </r>
  </si>
  <si>
    <t>所定价格涵盖患者原位小肠切除、供体小肠术前或术中整复、供体小肠植入，以及切开、吻合、关闭、缝合等手术步骤的人力资源和基本物质资源消耗。</t>
  </si>
  <si>
    <t>013317000050001</t>
  </si>
  <si>
    <r>
      <rPr>
        <sz val="11"/>
        <color indexed="8"/>
        <rFont val="宋体"/>
        <charset val="134"/>
      </rPr>
      <t>小肠移植术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</si>
  <si>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移植，实现儿童患者原位小肠切除和供体小肠植入。</t>
    </r>
  </si>
  <si>
    <t>013317000050100</t>
  </si>
  <si>
    <r>
      <rPr>
        <sz val="11"/>
        <color indexed="8"/>
        <rFont val="宋体"/>
        <charset val="134"/>
      </rPr>
      <t>小肠移植术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</si>
  <si>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移植，实现患者原位小肠切除和供体小肠植入。</t>
    </r>
  </si>
  <si>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</si>
  <si>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</si>
  <si>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</si>
  <si>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</si>
  <si>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</si>
  <si>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r>
      <rPr>
        <sz val="11"/>
        <color indexed="8"/>
        <rFont val="宋体"/>
        <charset val="134"/>
      </rPr>
      <t>胰腺移植术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</si>
  <si>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t>异体同种胰腺移植，实现儿童患者供体胰腺植入。</t>
  </si>
  <si>
    <t>013317000060100</t>
  </si>
  <si>
    <r>
      <rPr>
        <sz val="11"/>
        <color indexed="8"/>
        <rFont val="宋体"/>
        <charset val="134"/>
      </rPr>
      <t>胰腺移植术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</si>
  <si>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t>异体异种胰腺移植，实现供体胰腺植入。</t>
  </si>
  <si>
    <t>013317000070000</t>
  </si>
  <si>
    <t>角膜移植术</t>
  </si>
  <si>
    <r>
      <rPr>
        <sz val="11"/>
        <color indexed="8"/>
        <rFont val="宋体"/>
        <charset val="134"/>
      </rPr>
      <t>异体同种角膜</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移植，实现患者原位角膜切除和供体角膜植入。</t>
    </r>
  </si>
  <si>
    <t>所定价格涵盖患者原位角膜切除、供体角膜术前或术中整复、供体角膜植入，以及切开、吻合、关闭、缝合等手术步骤的人力资源和基本物质资源消耗。</t>
  </si>
  <si>
    <t>013317000070001</t>
  </si>
  <si>
    <r>
      <rPr>
        <sz val="11"/>
        <color indexed="8"/>
        <rFont val="宋体"/>
        <charset val="134"/>
      </rPr>
      <t>角膜移植术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</si>
  <si>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异体同种角膜</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移植，实现儿童患者原位角膜切除和供体角膜植入。</t>
    </r>
  </si>
  <si>
    <t>013317000070100</t>
  </si>
  <si>
    <r>
      <rPr>
        <sz val="11"/>
        <color indexed="8"/>
        <rFont val="宋体"/>
        <charset val="134"/>
      </rPr>
      <t>角膜移植术</t>
    </r>
    <r>
      <rPr>
        <sz val="11"/>
        <color indexed="8"/>
        <rFont val="Times New Roman"/>
        <charset val="0"/>
      </rPr>
      <t>-</t>
    </r>
    <r>
      <rPr>
        <sz val="11"/>
        <color indexed="8"/>
        <rFont val="宋体"/>
        <charset val="134"/>
      </rPr>
      <t>异种组织</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</si>
  <si>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异体异种角膜</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移植，实现患者原位角膜切除和供体角膜植入。</t>
    </r>
  </si>
  <si>
    <t>013317000080000</t>
  </si>
  <si>
    <t>供肝切取术</t>
  </si>
  <si>
    <r>
      <rPr>
        <sz val="11"/>
        <color indexed="8"/>
        <rFont val="宋体"/>
        <charset val="134"/>
      </rPr>
      <t>活体供者肝脏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</si>
  <si>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所定价格涵盖活体供者肝脏切取，以及切开、吻合、关闭、缝合等手术步骤的人力资源和基本物质资源消耗。</t>
  </si>
  <si>
    <t>仅限于合法进行的活体器官捐献</t>
  </si>
  <si>
    <t>013317000090000</t>
  </si>
  <si>
    <t>供肺切取术</t>
  </si>
  <si>
    <r>
      <rPr>
        <sz val="11"/>
        <color indexed="8"/>
        <rFont val="宋体"/>
        <charset val="134"/>
      </rPr>
      <t>活体供者肺脏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</si>
  <si>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所定价格涵盖活体供者肺脏切取，以及切开、吻合、关闭、缝合等手术步骤的人力资源和基本物质资源消耗。</t>
  </si>
  <si>
    <t>013317000100000</t>
  </si>
  <si>
    <t>供肾切取术</t>
  </si>
  <si>
    <r>
      <rPr>
        <sz val="11"/>
        <color indexed="8"/>
        <rFont val="宋体"/>
        <charset val="134"/>
      </rPr>
      <t>活体供者肾脏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切取。</t>
    </r>
  </si>
  <si>
    <t>所定价格涵盖活体供者肾脏切取，以及切开、吻合、关闭、缝合等手术步骤的人力资源和基本物质资源消耗。</t>
  </si>
  <si>
    <t>013317000110000</t>
  </si>
  <si>
    <t>供小肠切取术</t>
  </si>
  <si>
    <r>
      <rPr>
        <sz val="11"/>
        <color indexed="8"/>
        <rFont val="宋体"/>
        <charset val="134"/>
      </rPr>
      <t>活体供者小肠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</si>
  <si>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所定价格涵盖活体供者小肠切取，以及切开、吻合、关闭、缝合等手术步骤的人力资源和基本物质资源消耗。</t>
  </si>
  <si>
    <t>013317000120000</t>
  </si>
  <si>
    <t>供胰腺切取术</t>
  </si>
  <si>
    <r>
      <rPr>
        <sz val="11"/>
        <color indexed="8"/>
        <rFont val="宋体"/>
        <charset val="134"/>
      </rPr>
      <t>活体供者胰腺</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</si>
  <si>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所定价格涵盖活体供者胰腺切取，以及切开、吻合、关闭、缝合等手术步骤的人力资源和基本物质资源消耗。</t>
  </si>
  <si>
    <t>妇科类医疗服务项目价格表</t>
  </si>
  <si>
    <r>
      <rPr>
        <sz val="11"/>
        <rFont val="宋体"/>
        <charset val="134"/>
      </rPr>
      <t>使用说明：</t>
    </r>
    <r>
      <rPr>
        <sz val="11"/>
        <rFont val="Times New Roman"/>
        <charset val="134"/>
      </rPr>
      <t xml:space="preserve">
1.</t>
    </r>
    <r>
      <rPr>
        <sz val="11"/>
        <rFont val="宋体"/>
        <charset val="134"/>
      </rPr>
      <t>本价格项目表以妇科为重点，按照妇科相关主要环节的服务产出设立医疗服务价格项目。其他学科或男性患者开展相应项目时，可据实收费。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本价格项目表中项目涉及的腹腔镜、宫腔镜等常规内镜下手术已包含在价格构成中，医疗机构在开展相关操作时，执行与开放手术相同的价格标准。</t>
    </r>
    <r>
      <rPr>
        <sz val="11"/>
        <rFont val="Times New Roman"/>
        <charset val="134"/>
      </rPr>
      <t xml:space="preserve">
9.</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10.</t>
    </r>
    <r>
      <rPr>
        <sz val="11"/>
        <rFont val="宋体"/>
        <charset val="134"/>
      </rPr>
      <t>本价格项目表中所涉及的子宫相关价格项目，如患者为双子宫且需同时诊疗的，按两次收费计价。
11.本价格项目表所称的“儿童”，指6周岁及以下，周岁的计算方法以法律的相关规定为准。</t>
    </r>
  </si>
  <si>
    <t>临床诊查类项目</t>
  </si>
  <si>
    <t>442413000010000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</si>
  <si>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</si>
  <si>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</si>
  <si>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</si>
  <si>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</si>
  <si>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</si>
  <si>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</si>
  <si>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</si>
  <si>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</si>
  <si>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</si>
  <si>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</si>
  <si>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</si>
  <si>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</si>
  <si>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</si>
  <si>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</si>
  <si>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</si>
  <si>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</si>
  <si>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</si>
  <si>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非手术治疗类项目</t>
  </si>
  <si>
    <t>013112010110000</t>
  </si>
  <si>
    <t>妇科常规治疗费</t>
  </si>
  <si>
    <t>通过各种操作对外阴、阴道或宫颈等部位进行的常规治疗。</t>
  </si>
  <si>
    <t>所定价格涵盖准备、消毒、治疗、处理用物等步骤所需的人力资源和基本物质资源消耗。</t>
  </si>
  <si>
    <r>
      <rPr>
        <sz val="11"/>
        <rFont val="Times New Roman"/>
        <charset val="134"/>
      </rPr>
      <t>1.</t>
    </r>
    <r>
      <rPr>
        <sz val="11"/>
        <rFont val="宋体"/>
        <charset val="134"/>
      </rPr>
      <t>部位指外阴、阴道、宫颈。</t>
    </r>
    <r>
      <rPr>
        <sz val="11"/>
        <rFont val="Times New Roman"/>
        <charset val="134"/>
      </rPr>
      <t xml:space="preserve">
2.</t>
    </r>
    <r>
      <rPr>
        <sz val="11"/>
        <rFont val="宋体"/>
        <charset val="134"/>
      </rPr>
      <t>常规治疗包括但不限于填塞、上药、冲洗、灌洗、注射等各类治疗方式。</t>
    </r>
  </si>
  <si>
    <t>013112010120000</t>
  </si>
  <si>
    <t>妇科特殊治疗费</t>
  </si>
  <si>
    <t>通过各类方式对外阴、阴道或宫颈等部位的浅表病变进行的特殊治疗。</t>
  </si>
  <si>
    <r>
      <rPr>
        <sz val="11"/>
        <rFont val="Times New Roman"/>
        <charset val="134"/>
      </rPr>
      <t>1.</t>
    </r>
    <r>
      <rPr>
        <sz val="11"/>
        <rFont val="宋体"/>
        <charset val="134"/>
      </rPr>
      <t>部位指外阴、阴道、宫颈。</t>
    </r>
    <r>
      <rPr>
        <sz val="11"/>
        <rFont val="Times New Roman"/>
        <charset val="134"/>
      </rPr>
      <t xml:space="preserve">
2.</t>
    </r>
    <r>
      <rPr>
        <sz val="11"/>
        <rFont val="宋体"/>
        <charset val="134"/>
      </rPr>
      <t>特殊治疗包括但不限于射频、微波、红外线、激光（包括光动力）、电熨、液氮、臭氧等各类治疗方式。</t>
    </r>
  </si>
  <si>
    <t>013112010130000</t>
  </si>
  <si>
    <t>阴道异物取出费</t>
  </si>
  <si>
    <t>通过各种方式取出阴道异物。</t>
  </si>
  <si>
    <t>所定价格涵盖初步评估、取出异物、处理用物等步骤所需的人力资源和基本物质资源消耗。</t>
  </si>
  <si>
    <r>
      <rPr>
        <sz val="11"/>
        <rFont val="宋体"/>
        <charset val="134"/>
      </rPr>
      <t>使用宫腔镜（阴道内镜）进行阴道异物取出时，按照</t>
    </r>
    <r>
      <rPr>
        <sz val="11"/>
        <rFont val="Times New Roman"/>
        <charset val="134"/>
      </rPr>
      <t>“</t>
    </r>
    <r>
      <rPr>
        <sz val="11"/>
        <rFont val="宋体"/>
        <charset val="134"/>
      </rPr>
      <t>阴道异物取出费</t>
    </r>
    <r>
      <rPr>
        <sz val="11"/>
        <rFont val="Times New Roman"/>
        <charset val="134"/>
      </rPr>
      <t>”+“</t>
    </r>
    <r>
      <rPr>
        <sz val="11"/>
        <rFont val="宋体"/>
        <charset val="134"/>
      </rPr>
      <t>宫腔镜检查费</t>
    </r>
    <r>
      <rPr>
        <sz val="11"/>
        <rFont val="Times New Roman"/>
        <charset val="134"/>
      </rPr>
      <t>”</t>
    </r>
    <r>
      <rPr>
        <sz val="11"/>
        <rFont val="宋体"/>
        <charset val="134"/>
      </rPr>
      <t>收费。</t>
    </r>
  </si>
  <si>
    <t>013112010130001</t>
  </si>
  <si>
    <r>
      <rPr>
        <sz val="11"/>
        <rFont val="宋体"/>
        <charset val="134"/>
      </rPr>
      <t>阴道异物取出费</t>
    </r>
    <r>
      <rPr>
        <sz val="11"/>
        <rFont val="Times New Roman"/>
        <charset val="134"/>
      </rPr>
      <t>-</t>
    </r>
    <r>
      <rPr>
        <sz val="11"/>
        <rFont val="宋体"/>
        <charset val="134"/>
      </rPr>
      <t>儿童（加收）</t>
    </r>
  </si>
  <si>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</si>
  <si>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</si>
  <si>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</si>
  <si>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</si>
  <si>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</si>
  <si>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</si>
  <si>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</si>
  <si>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</si>
  <si>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</si>
  <si>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</si>
  <si>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</si>
  <si>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</si>
  <si>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</si>
  <si>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</si>
  <si>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</si>
  <si>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</si>
  <si>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</si>
  <si>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</si>
  <si>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</si>
  <si>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</si>
  <si>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</si>
  <si>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</si>
  <si>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</si>
  <si>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r>
      <rPr>
        <sz val="11"/>
        <rFont val="宋体"/>
        <charset val="134"/>
      </rPr>
      <t>卵巢组织冷冻价格含当天起保存</t>
    </r>
    <r>
      <rPr>
        <sz val="11"/>
        <rFont val="Times New Roman"/>
        <charset val="134"/>
      </rPr>
      <t>2</t>
    </r>
    <r>
      <rPr>
        <sz val="11"/>
        <rFont val="宋体"/>
        <charset val="134"/>
      </rPr>
      <t>个月的费用，不足</t>
    </r>
    <r>
      <rPr>
        <sz val="11"/>
        <rFont val="Times New Roman"/>
        <charset val="134"/>
      </rPr>
      <t>2</t>
    </r>
    <r>
      <rPr>
        <sz val="11"/>
        <rFont val="宋体"/>
        <charset val="134"/>
      </rPr>
      <t>个月按</t>
    </r>
    <r>
      <rPr>
        <sz val="11"/>
        <rFont val="Times New Roman"/>
        <charset val="134"/>
      </rPr>
      <t>2</t>
    </r>
    <r>
      <rPr>
        <sz val="11"/>
        <rFont val="宋体"/>
        <charset val="134"/>
      </rPr>
      <t>个月收费。冻存结束前只收取一次。</t>
    </r>
  </si>
  <si>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</si>
  <si>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</si>
  <si>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</si>
  <si>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</si>
  <si>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</si>
  <si>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r>
      <rPr>
        <sz val="11"/>
        <rFont val="宋体"/>
        <charset val="134"/>
      </rPr>
      <t>卵巢组织冷冻后保存超过</t>
    </r>
    <r>
      <rPr>
        <sz val="11"/>
        <rFont val="Times New Roman"/>
        <charset val="134"/>
      </rPr>
      <t>2</t>
    </r>
    <r>
      <rPr>
        <sz val="11"/>
        <rFont val="宋体"/>
        <charset val="134"/>
      </rPr>
      <t>个月的，按每月收取续存费用，不足</t>
    </r>
    <r>
      <rPr>
        <sz val="11"/>
        <rFont val="Times New Roman"/>
        <charset val="134"/>
      </rPr>
      <t>1</t>
    </r>
    <r>
      <rPr>
        <sz val="11"/>
        <rFont val="宋体"/>
        <charset val="134"/>
      </rPr>
      <t>个月按</t>
    </r>
    <r>
      <rPr>
        <sz val="11"/>
        <rFont val="Times New Roman"/>
        <charset val="134"/>
      </rPr>
      <t>1</t>
    </r>
    <r>
      <rPr>
        <sz val="11"/>
        <rFont val="宋体"/>
        <charset val="134"/>
      </rPr>
      <t>个月收费。</t>
    </r>
  </si>
  <si>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</si>
  <si>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</si>
  <si>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</si>
  <si>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</si>
  <si>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</si>
  <si>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</si>
  <si>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</si>
  <si>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</si>
  <si>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r>
      <rPr>
        <sz val="11"/>
        <rFont val="宋体"/>
        <charset val="134"/>
      </rPr>
      <t>半小时后每增加</t>
    </r>
    <r>
      <rPr>
        <sz val="11"/>
        <rFont val="Times New Roman"/>
        <charset val="134"/>
      </rPr>
      <t>30</t>
    </r>
    <r>
      <rPr>
        <sz val="11"/>
        <rFont val="宋体"/>
        <charset val="134"/>
      </rPr>
      <t>分钟加收一次，每日限计费</t>
    </r>
    <r>
      <rPr>
        <sz val="11"/>
        <rFont val="Times New Roman"/>
        <charset val="134"/>
      </rPr>
      <t>1</t>
    </r>
    <r>
      <rPr>
        <sz val="11"/>
        <rFont val="宋体"/>
        <charset val="134"/>
      </rPr>
      <t>个小时。</t>
    </r>
  </si>
  <si>
    <t>手术类项目</t>
  </si>
  <si>
    <t>013313000010000</t>
  </si>
  <si>
    <r>
      <rPr>
        <sz val="11"/>
        <rFont val="宋体"/>
        <charset val="134"/>
      </rPr>
      <t>外阴</t>
    </r>
    <r>
      <rPr>
        <sz val="11"/>
        <rFont val="Times New Roman"/>
        <charset val="134"/>
      </rPr>
      <t>/</t>
    </r>
    <r>
      <rPr>
        <sz val="11"/>
        <rFont val="宋体"/>
        <charset val="134"/>
      </rPr>
      <t>阴道修补费（常规）</t>
    </r>
  </si>
  <si>
    <t>通过手术对外阴、阴道损伤进行缝合修补。</t>
  </si>
  <si>
    <t>所定价格涵盖手术计划、术区准备、消毒、缝合、处理用物等步骤所需的人力资源和基本物质资源消耗。</t>
  </si>
  <si>
    <t>阴道分娩时开展的会阴裂伤修补，按产科价格项目表相关项目收费。</t>
  </si>
  <si>
    <t>013313000020000</t>
  </si>
  <si>
    <r>
      <rPr>
        <sz val="11"/>
        <rFont val="宋体"/>
        <charset val="134"/>
      </rPr>
      <t>外阴</t>
    </r>
    <r>
      <rPr>
        <sz val="11"/>
        <rFont val="Times New Roman"/>
        <charset val="134"/>
      </rPr>
      <t>/</t>
    </r>
    <r>
      <rPr>
        <sz val="11"/>
        <rFont val="宋体"/>
        <charset val="134"/>
      </rPr>
      <t>阴道修补费（复杂）</t>
    </r>
  </si>
  <si>
    <t>通过手术对情况复杂的外阴、阴道损伤进行缝合修补。</t>
  </si>
  <si>
    <r>
      <rPr>
        <sz val="11"/>
        <rFont val="Times New Roman"/>
        <charset val="134"/>
      </rPr>
      <t>1.</t>
    </r>
    <r>
      <rPr>
        <sz val="11"/>
        <rFont val="宋体"/>
        <charset val="134"/>
      </rPr>
      <t>阴道分娩时开展的会阴裂伤修补，按产科价格项目表相关项目收费。</t>
    </r>
    <r>
      <rPr>
        <sz val="11"/>
        <rFont val="Times New Roman"/>
        <charset val="134"/>
      </rPr>
      <t xml:space="preserve">
2.</t>
    </r>
    <r>
      <rPr>
        <sz val="11"/>
        <rFont val="宋体"/>
        <charset val="134"/>
      </rPr>
      <t>复杂指：会阴Ⅲ</t>
    </r>
    <r>
      <rPr>
        <sz val="11"/>
        <rFont val="Times New Roman"/>
        <charset val="134"/>
      </rPr>
      <t>-IV</t>
    </r>
    <r>
      <rPr>
        <sz val="11"/>
        <rFont val="宋体"/>
        <charset val="134"/>
      </rPr>
      <t>度裂伤、陈旧性会阴Ⅱ</t>
    </r>
    <r>
      <rPr>
        <sz val="11"/>
        <rFont val="Times New Roman"/>
        <charset val="134"/>
      </rPr>
      <t>-</t>
    </r>
    <r>
      <rPr>
        <sz val="11"/>
        <rFont val="宋体"/>
        <charset val="134"/>
      </rPr>
      <t>Ⅲ度裂伤等。</t>
    </r>
  </si>
  <si>
    <t>013313000030000</t>
  </si>
  <si>
    <r>
      <rPr>
        <sz val="11"/>
        <rFont val="宋体"/>
        <charset val="134"/>
      </rPr>
      <t>外阴</t>
    </r>
    <r>
      <rPr>
        <sz val="11"/>
        <rFont val="Times New Roman"/>
        <charset val="134"/>
      </rPr>
      <t>/</t>
    </r>
    <r>
      <rPr>
        <sz val="11"/>
        <rFont val="宋体"/>
        <charset val="134"/>
      </rPr>
      <t>阴道囊肿切开引流费</t>
    </r>
  </si>
  <si>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</si>
  <si>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</si>
  <si>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</si>
  <si>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</si>
  <si>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</si>
  <si>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</si>
  <si>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</si>
  <si>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</si>
  <si>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</si>
  <si>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</si>
  <si>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</si>
  <si>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</si>
  <si>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</si>
  <si>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</si>
  <si>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</si>
  <si>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</si>
  <si>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</si>
  <si>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</si>
  <si>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</si>
  <si>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</si>
  <si>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</si>
  <si>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</si>
  <si>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</si>
  <si>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</si>
  <si>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</si>
  <si>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</si>
  <si>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</si>
  <si>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</si>
  <si>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</si>
  <si>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</si>
  <si>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</si>
  <si>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</si>
  <si>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</si>
  <si>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r>
      <rPr>
        <sz val="11"/>
        <rFont val="宋体"/>
        <charset val="134"/>
      </rPr>
      <t>阴道切除费</t>
    </r>
    <r>
      <rPr>
        <sz val="11"/>
        <rFont val="Times New Roman"/>
        <charset val="134"/>
      </rPr>
      <t>-</t>
    </r>
    <r>
      <rPr>
        <sz val="11"/>
        <rFont val="宋体"/>
        <charset val="134"/>
      </rPr>
      <t>阴道赘生物或肿物切除（减收）</t>
    </r>
  </si>
  <si>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</si>
  <si>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</si>
  <si>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</si>
  <si>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</si>
  <si>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</si>
  <si>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r>
      <rPr>
        <sz val="11"/>
        <rFont val="宋体"/>
        <charset val="134"/>
      </rPr>
      <t>阴道壁修补费</t>
    </r>
    <r>
      <rPr>
        <sz val="11"/>
        <rFont val="Times New Roman"/>
        <charset val="134"/>
      </rPr>
      <t>-</t>
    </r>
    <r>
      <rPr>
        <sz val="11"/>
        <rFont val="宋体"/>
        <charset val="134"/>
      </rPr>
      <t>前后壁同时修补（加收）</t>
    </r>
  </si>
  <si>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</si>
  <si>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</si>
  <si>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</si>
  <si>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</si>
  <si>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r>
      <rPr>
        <sz val="11"/>
        <rFont val="宋体"/>
        <charset val="134"/>
      </rPr>
      <t>瘘管</t>
    </r>
    <r>
      <rPr>
        <sz val="11"/>
        <rFont val="Times New Roman"/>
        <charset val="134"/>
      </rPr>
      <t>·</t>
    </r>
    <r>
      <rPr>
        <sz val="11"/>
        <rFont val="宋体"/>
        <charset val="134"/>
      </rPr>
      <t>次</t>
    </r>
  </si>
  <si>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</si>
  <si>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</si>
  <si>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</si>
  <si>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</si>
  <si>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</si>
  <si>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</si>
  <si>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</si>
  <si>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</si>
  <si>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</si>
  <si>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</si>
  <si>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</si>
  <si>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</si>
  <si>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</si>
  <si>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</si>
  <si>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</si>
  <si>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</si>
  <si>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</si>
  <si>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</si>
  <si>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</si>
  <si>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</si>
  <si>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</si>
  <si>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</si>
  <si>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</si>
  <si>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</si>
  <si>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</si>
  <si>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</si>
  <si>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</si>
  <si>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</si>
  <si>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</si>
  <si>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</si>
  <si>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</si>
  <si>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</si>
  <si>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</si>
  <si>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r>
      <rPr>
        <sz val="11"/>
        <rFont val="宋体"/>
        <charset val="134"/>
      </rPr>
      <t>复杂指：宫颈管内肌瘤</t>
    </r>
    <r>
      <rPr>
        <sz val="11"/>
        <rFont val="Times New Roman"/>
        <charset val="134"/>
      </rPr>
      <t>≥3</t>
    </r>
    <r>
      <rPr>
        <sz val="11"/>
        <rFont val="宋体"/>
        <charset val="134"/>
      </rPr>
      <t>厘米或肌瘤切除数</t>
    </r>
    <r>
      <rPr>
        <sz val="11"/>
        <rFont val="Times New Roman"/>
        <charset val="134"/>
      </rPr>
      <t>≥2</t>
    </r>
    <r>
      <rPr>
        <sz val="11"/>
        <rFont val="宋体"/>
        <charset val="134"/>
      </rPr>
      <t>个</t>
    </r>
  </si>
  <si>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</si>
  <si>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</si>
  <si>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</si>
  <si>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</si>
  <si>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</si>
  <si>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</si>
  <si>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</si>
  <si>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r>
      <rPr>
        <sz val="11"/>
        <rFont val="宋体"/>
        <charset val="134"/>
      </rPr>
      <t>复杂指：畸形子宫、瘢痕子宫、</t>
    </r>
    <r>
      <rPr>
        <sz val="11"/>
        <rFont val="Times New Roman"/>
        <charset val="134"/>
      </rPr>
      <t xml:space="preserve"> </t>
    </r>
    <r>
      <rPr>
        <sz val="11"/>
        <rFont val="宋体"/>
        <charset val="134"/>
      </rPr>
      <t>哺乳期子宫、宫颈妊娠等。</t>
    </r>
  </si>
  <si>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</si>
  <si>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</si>
  <si>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</si>
  <si>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</si>
  <si>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r>
      <rPr>
        <sz val="11"/>
        <rFont val="宋体"/>
        <charset val="134"/>
      </rPr>
      <t>不与</t>
    </r>
    <r>
      <rPr>
        <sz val="11"/>
        <rFont val="Times New Roman"/>
        <charset val="134"/>
      </rPr>
      <t>“</t>
    </r>
    <r>
      <rPr>
        <sz val="11"/>
        <rFont val="宋体"/>
        <charset val="134"/>
      </rPr>
      <t>宫腔异物取出费</t>
    </r>
    <r>
      <rPr>
        <sz val="11"/>
        <rFont val="Times New Roman"/>
        <charset val="134"/>
      </rPr>
      <t>”</t>
    </r>
    <r>
      <rPr>
        <sz val="11"/>
        <rFont val="宋体"/>
        <charset val="134"/>
      </rPr>
      <t>、</t>
    </r>
    <r>
      <rPr>
        <sz val="11"/>
        <rFont val="Times New Roman"/>
        <charset val="134"/>
      </rPr>
      <t>“</t>
    </r>
    <r>
      <rPr>
        <sz val="11"/>
        <rFont val="宋体"/>
        <charset val="134"/>
      </rPr>
      <t>瘢痕子宫妊娠病灶切除费</t>
    </r>
    <r>
      <rPr>
        <sz val="11"/>
        <rFont val="Times New Roman"/>
        <charset val="134"/>
      </rPr>
      <t>”</t>
    </r>
    <r>
      <rPr>
        <sz val="11"/>
        <rFont val="宋体"/>
        <charset val="134"/>
      </rPr>
      <t>同时收取。</t>
    </r>
  </si>
  <si>
    <t>013313000250100</t>
  </si>
  <si>
    <r>
      <rPr>
        <sz val="11"/>
        <rFont val="宋体"/>
        <charset val="134"/>
      </rPr>
      <t>清宫费（常规）</t>
    </r>
    <r>
      <rPr>
        <sz val="11"/>
        <rFont val="Times New Roman"/>
        <charset val="134"/>
      </rPr>
      <t>-</t>
    </r>
    <r>
      <rPr>
        <sz val="11"/>
        <rFont val="宋体"/>
        <charset val="134"/>
      </rPr>
      <t>宫腔组织吸取（扩展）</t>
    </r>
  </si>
  <si>
    <t>013313000250200</t>
  </si>
  <si>
    <r>
      <rPr>
        <sz val="11"/>
        <rFont val="宋体"/>
        <charset val="134"/>
      </rPr>
      <t>清宫费（常规）</t>
    </r>
    <r>
      <rPr>
        <sz val="11"/>
        <rFont val="Times New Roman"/>
        <charset val="134"/>
      </rPr>
      <t>-</t>
    </r>
    <r>
      <rPr>
        <sz val="11"/>
        <rFont val="宋体"/>
        <charset val="134"/>
      </rPr>
      <t>刮宫（扩展）</t>
    </r>
  </si>
  <si>
    <t>013313000260000</t>
  </si>
  <si>
    <t>清宫费（复杂）</t>
  </si>
  <si>
    <t>对病情复杂的情况，通过手术去除宫内异常组织，或取出宫内组织。</t>
  </si>
  <si>
    <r>
      <rPr>
        <sz val="11"/>
        <rFont val="Times New Roman"/>
        <charset val="134"/>
      </rPr>
      <t>1.</t>
    </r>
    <r>
      <rPr>
        <sz val="11"/>
        <rFont val="宋体"/>
        <charset val="134"/>
      </rPr>
      <t>复杂指：畸形子宫、瘢痕子宫、稽留流产等。</t>
    </r>
    <r>
      <rPr>
        <sz val="11"/>
        <rFont val="Times New Roman"/>
        <charset val="134"/>
      </rPr>
      <t xml:space="preserve">
2.</t>
    </r>
    <r>
      <rPr>
        <sz val="11"/>
        <rFont val="宋体"/>
        <charset val="134"/>
      </rPr>
      <t>分段诊刮指同时取出宫颈和宫腔的组织。</t>
    </r>
    <r>
      <rPr>
        <sz val="11"/>
        <rFont val="Times New Roman"/>
        <charset val="134"/>
      </rPr>
      <t xml:space="preserve">
3.</t>
    </r>
    <r>
      <rPr>
        <sz val="11"/>
        <rFont val="宋体"/>
        <charset val="134"/>
      </rPr>
      <t>不与</t>
    </r>
    <r>
      <rPr>
        <sz val="11"/>
        <rFont val="Times New Roman"/>
        <charset val="134"/>
      </rPr>
      <t>“</t>
    </r>
    <r>
      <rPr>
        <sz val="11"/>
        <rFont val="宋体"/>
        <charset val="134"/>
      </rPr>
      <t>宫腔异物取出费</t>
    </r>
    <r>
      <rPr>
        <sz val="11"/>
        <rFont val="Times New Roman"/>
        <charset val="134"/>
      </rPr>
      <t>”</t>
    </r>
    <r>
      <rPr>
        <sz val="11"/>
        <rFont val="宋体"/>
        <charset val="134"/>
      </rPr>
      <t>、</t>
    </r>
    <r>
      <rPr>
        <sz val="11"/>
        <rFont val="Times New Roman"/>
        <charset val="134"/>
      </rPr>
      <t>“</t>
    </r>
    <r>
      <rPr>
        <sz val="11"/>
        <rFont val="宋体"/>
        <charset val="134"/>
      </rPr>
      <t>瘢痕子宫妊娠病灶切除费</t>
    </r>
    <r>
      <rPr>
        <sz val="11"/>
        <rFont val="Times New Roman"/>
        <charset val="134"/>
      </rPr>
      <t>”</t>
    </r>
    <r>
      <rPr>
        <sz val="11"/>
        <rFont val="宋体"/>
        <charset val="134"/>
      </rPr>
      <t>同时收取。</t>
    </r>
  </si>
  <si>
    <t>013313000260100</t>
  </si>
  <si>
    <r>
      <rPr>
        <sz val="11"/>
        <rFont val="宋体"/>
        <charset val="134"/>
      </rPr>
      <t>清宫费（复杂）</t>
    </r>
    <r>
      <rPr>
        <sz val="11"/>
        <rFont val="Times New Roman"/>
        <charset val="134"/>
      </rPr>
      <t>-</t>
    </r>
    <r>
      <rPr>
        <sz val="11"/>
        <rFont val="宋体"/>
        <charset val="134"/>
      </rPr>
      <t>分段诊刮（扩展）</t>
    </r>
  </si>
  <si>
    <t>013313000270000</t>
  </si>
  <si>
    <t>宫腔粘连分离费</t>
  </si>
  <si>
    <t>通过手术分离宫腔粘连。</t>
  </si>
  <si>
    <t>所定价格涵盖手术计划、术区准备、消毒、宫腔探查、分离、处理用物等步骤所需的人力资源和基本物质资源消耗。</t>
  </si>
  <si>
    <t>013313000270001</t>
  </si>
  <si>
    <r>
      <rPr>
        <sz val="11"/>
        <rFont val="宋体"/>
        <charset val="134"/>
      </rPr>
      <t>宫腔粘连分离费</t>
    </r>
    <r>
      <rPr>
        <sz val="11"/>
        <rFont val="Times New Roman"/>
        <charset val="134"/>
      </rPr>
      <t>-</t>
    </r>
    <r>
      <rPr>
        <sz val="11"/>
        <rFont val="宋体"/>
        <charset val="134"/>
      </rPr>
      <t>宫颈管粘连分离（加收）</t>
    </r>
  </si>
  <si>
    <t>013313000280000</t>
  </si>
  <si>
    <t>宫腔异物取出费</t>
  </si>
  <si>
    <t>通过器械取出嵌顿在子宫壁的宫腔内异物。</t>
  </si>
  <si>
    <t>所定价格涵盖手术计划、扩宫、探查、取异物，必要时缝合、处理用物等操作所需的人力资源和基本物质资源消耗。</t>
  </si>
  <si>
    <r>
      <rPr>
        <sz val="11"/>
        <rFont val="宋体"/>
        <charset val="134"/>
      </rPr>
      <t>不与</t>
    </r>
    <r>
      <rPr>
        <sz val="11"/>
        <rFont val="Times New Roman"/>
        <charset val="134"/>
      </rPr>
      <t>“</t>
    </r>
    <r>
      <rPr>
        <sz val="11"/>
        <rFont val="宋体"/>
        <charset val="134"/>
      </rPr>
      <t>清宫费</t>
    </r>
    <r>
      <rPr>
        <sz val="11"/>
        <rFont val="Times New Roman"/>
        <charset val="134"/>
      </rPr>
      <t>”</t>
    </r>
    <r>
      <rPr>
        <sz val="11"/>
        <rFont val="宋体"/>
        <charset val="134"/>
      </rPr>
      <t>、</t>
    </r>
    <r>
      <rPr>
        <sz val="11"/>
        <rFont val="Times New Roman"/>
        <charset val="134"/>
      </rPr>
      <t>“</t>
    </r>
    <r>
      <rPr>
        <sz val="11"/>
        <rFont val="宋体"/>
        <charset val="134"/>
      </rPr>
      <t>瘢痕子宫妊娠病灶切除费</t>
    </r>
    <r>
      <rPr>
        <sz val="11"/>
        <rFont val="Times New Roman"/>
        <charset val="134"/>
      </rPr>
      <t>”</t>
    </r>
    <r>
      <rPr>
        <sz val="11"/>
        <rFont val="宋体"/>
        <charset val="134"/>
      </rPr>
      <t>同时收取。</t>
    </r>
  </si>
  <si>
    <t>013313000290000</t>
  </si>
  <si>
    <t>宫内节育器放置费</t>
  </si>
  <si>
    <t>在子宫内放入节育器。</t>
  </si>
  <si>
    <t>所定价格涵盖手术计划、术区准备、冲洗、消毒、扩张、放置节育器、处理用物等步骤所需的人力资源和基本物质资源消耗。</t>
  </si>
  <si>
    <t>013313000290001</t>
  </si>
  <si>
    <r>
      <rPr>
        <sz val="11"/>
        <rFont val="宋体"/>
        <charset val="134"/>
      </rPr>
      <t>宫内节育器放置费</t>
    </r>
    <r>
      <rPr>
        <sz val="11"/>
        <rFont val="Times New Roman"/>
        <charset val="134"/>
      </rPr>
      <t>-</t>
    </r>
    <r>
      <rPr>
        <sz val="11"/>
        <rFont val="宋体"/>
        <charset val="134"/>
      </rPr>
      <t>宫内节育器缝合固定（加收）</t>
    </r>
  </si>
  <si>
    <t>013313000300000</t>
  </si>
  <si>
    <t>宫内节育器取出费</t>
  </si>
  <si>
    <t>取出子宫内的节育器。</t>
  </si>
  <si>
    <t>所定价格涵盖手术计划、术区准备、冲洗、消毒、扩张、取出节育器、处理用物等步骤所需的人力资源和基本物质资源消耗。</t>
  </si>
  <si>
    <r>
      <rPr>
        <sz val="11"/>
        <rFont val="宋体"/>
        <charset val="134"/>
      </rPr>
      <t>取出嵌顿在子宫壁上的节育器，按</t>
    </r>
    <r>
      <rPr>
        <sz val="11"/>
        <rFont val="Times New Roman"/>
        <charset val="134"/>
      </rPr>
      <t>“</t>
    </r>
    <r>
      <rPr>
        <sz val="11"/>
        <rFont val="宋体"/>
        <charset val="134"/>
      </rPr>
      <t>宫腔异物取出费</t>
    </r>
    <r>
      <rPr>
        <sz val="11"/>
        <rFont val="Times New Roman"/>
        <charset val="134"/>
      </rPr>
      <t>”</t>
    </r>
    <r>
      <rPr>
        <sz val="11"/>
        <rFont val="宋体"/>
        <charset val="134"/>
      </rPr>
      <t>收取。</t>
    </r>
  </si>
  <si>
    <t>013313000310000</t>
  </si>
  <si>
    <t>子宫活检费</t>
  </si>
  <si>
    <t>取子宫或韧带部位组织进行活检。</t>
  </si>
  <si>
    <t>所定价格涵盖手术计划、术区准备、消毒、切开、探查、取样、处理用物等步骤所需的人力资源和基本物质资源消耗。</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</si>
  <si>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</si>
  <si>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</si>
  <si>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</si>
  <si>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</si>
  <si>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r>
      <rPr>
        <sz val="11"/>
        <rFont val="宋体"/>
        <charset val="134"/>
      </rPr>
      <t>不与</t>
    </r>
    <r>
      <rPr>
        <sz val="11"/>
        <rFont val="Times New Roman"/>
        <charset val="134"/>
      </rPr>
      <t>“</t>
    </r>
    <r>
      <rPr>
        <sz val="11"/>
        <rFont val="宋体"/>
        <charset val="134"/>
      </rPr>
      <t>清宫费</t>
    </r>
    <r>
      <rPr>
        <sz val="11"/>
        <rFont val="Times New Roman"/>
        <charset val="134"/>
      </rPr>
      <t>”</t>
    </r>
    <r>
      <rPr>
        <sz val="11"/>
        <rFont val="宋体"/>
        <charset val="134"/>
      </rPr>
      <t>、</t>
    </r>
    <r>
      <rPr>
        <sz val="11"/>
        <rFont val="Times New Roman"/>
        <charset val="134"/>
      </rPr>
      <t>“</t>
    </r>
    <r>
      <rPr>
        <sz val="11"/>
        <rFont val="宋体"/>
        <charset val="134"/>
      </rPr>
      <t>宫腔异物取出费</t>
    </r>
    <r>
      <rPr>
        <sz val="11"/>
        <rFont val="Times New Roman"/>
        <charset val="134"/>
      </rPr>
      <t>”</t>
    </r>
    <r>
      <rPr>
        <sz val="11"/>
        <rFont val="宋体"/>
        <charset val="134"/>
      </rPr>
      <t>同时收取。</t>
    </r>
  </si>
  <si>
    <t>013313000320100</t>
  </si>
  <si>
    <r>
      <rPr>
        <sz val="11"/>
        <rFont val="宋体"/>
        <charset val="134"/>
      </rPr>
      <t>瘢痕子宫妊娠病灶切除费</t>
    </r>
    <r>
      <rPr>
        <sz val="11"/>
        <rFont val="Times New Roman"/>
        <charset val="134"/>
      </rPr>
      <t>-</t>
    </r>
    <r>
      <rPr>
        <sz val="11"/>
        <rFont val="宋体"/>
        <charset val="134"/>
      </rPr>
      <t>宫角妊娠病灶切除（扩展）</t>
    </r>
  </si>
  <si>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</si>
  <si>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</si>
  <si>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</si>
  <si>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</si>
  <si>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</si>
  <si>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</si>
  <si>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</si>
  <si>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</si>
  <si>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</si>
  <si>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r>
      <rPr>
        <sz val="11"/>
        <rFont val="宋体"/>
        <charset val="134"/>
      </rPr>
      <t>子宫内膜息肉去除费</t>
    </r>
    <r>
      <rPr>
        <sz val="11"/>
        <rFont val="Times New Roman"/>
        <charset val="134"/>
      </rPr>
      <t>-</t>
    </r>
    <r>
      <rPr>
        <sz val="11"/>
        <rFont val="宋体"/>
        <charset val="134"/>
      </rPr>
      <t>宫颈管息肉去除（减收）</t>
    </r>
  </si>
  <si>
    <t>013313000350000</t>
  </si>
  <si>
    <t>子宫肌瘤切除费（常规）</t>
  </si>
  <si>
    <t>通过手术切除子宫肌瘤。</t>
  </si>
  <si>
    <t>013313000350100</t>
  </si>
  <si>
    <r>
      <rPr>
        <sz val="11"/>
        <rFont val="宋体"/>
        <charset val="134"/>
      </rPr>
      <t>子宫肌瘤切除费（常规）</t>
    </r>
    <r>
      <rPr>
        <sz val="11"/>
        <rFont val="Times New Roman"/>
        <charset val="134"/>
      </rPr>
      <t>-</t>
    </r>
    <r>
      <rPr>
        <sz val="11"/>
        <rFont val="宋体"/>
        <charset val="134"/>
      </rPr>
      <t>子宫腺肌病灶切除（扩展）</t>
    </r>
  </si>
  <si>
    <t>013313000360000</t>
  </si>
  <si>
    <t>子宫肌瘤切除费（复杂）</t>
  </si>
  <si>
    <t>通过手术切除复杂情况子宫肌瘤。</t>
  </si>
  <si>
    <r>
      <rPr>
        <sz val="11"/>
        <rFont val="宋体"/>
        <charset val="134"/>
      </rPr>
      <t>复杂指：肌瘤</t>
    </r>
    <r>
      <rPr>
        <sz val="11"/>
        <rFont val="Times New Roman"/>
        <charset val="134"/>
      </rPr>
      <t>≥8</t>
    </r>
    <r>
      <rPr>
        <sz val="11"/>
        <rFont val="宋体"/>
        <charset val="134"/>
      </rPr>
      <t>厘米或肌瘤切除数</t>
    </r>
    <r>
      <rPr>
        <sz val="11"/>
        <rFont val="Times New Roman"/>
        <charset val="134"/>
      </rPr>
      <t>≥6</t>
    </r>
    <r>
      <rPr>
        <sz val="11"/>
        <rFont val="宋体"/>
        <charset val="134"/>
      </rPr>
      <t>个。</t>
    </r>
  </si>
  <si>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</si>
  <si>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</si>
  <si>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</si>
  <si>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</si>
  <si>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</si>
  <si>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</si>
  <si>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</si>
  <si>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</si>
  <si>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</si>
  <si>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</si>
  <si>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</si>
  <si>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</si>
  <si>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</si>
  <si>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</si>
  <si>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</si>
  <si>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</si>
  <si>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</si>
  <si>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</si>
  <si>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</si>
  <si>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</si>
  <si>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</si>
  <si>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</si>
  <si>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</si>
  <si>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</si>
  <si>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</si>
  <si>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</si>
  <si>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</si>
  <si>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</si>
  <si>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</si>
  <si>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</si>
  <si>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</si>
  <si>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</si>
  <si>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</si>
  <si>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</si>
  <si>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</si>
  <si>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</si>
  <si>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</si>
  <si>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</si>
  <si>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r>
      <rPr>
        <sz val="11"/>
        <rFont val="宋体"/>
        <charset val="134"/>
      </rPr>
      <t>开展输卵管造影，按</t>
    </r>
    <r>
      <rPr>
        <sz val="11"/>
        <rFont val="Times New Roman"/>
        <charset val="134"/>
      </rPr>
      <t>“</t>
    </r>
    <r>
      <rPr>
        <sz val="11"/>
        <rFont val="宋体"/>
        <charset val="134"/>
      </rPr>
      <t>输卵管通液费</t>
    </r>
    <r>
      <rPr>
        <sz val="11"/>
        <rFont val="Times New Roman"/>
        <charset val="134"/>
      </rPr>
      <t>”+</t>
    </r>
    <r>
      <rPr>
        <sz val="11"/>
        <rFont val="宋体"/>
        <charset val="134"/>
      </rPr>
      <t>相关影像学造影成像项目收费。</t>
    </r>
  </si>
  <si>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</si>
  <si>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</si>
  <si>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</si>
  <si>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</si>
  <si>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</si>
  <si>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</si>
  <si>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</si>
  <si>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</si>
  <si>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</si>
  <si>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</si>
  <si>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</si>
  <si>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</si>
  <si>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</si>
  <si>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</si>
  <si>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</si>
  <si>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</si>
  <si>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</si>
  <si>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</si>
  <si>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</si>
  <si>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</si>
  <si>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</si>
  <si>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</si>
  <si>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</si>
  <si>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</si>
  <si>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</si>
  <si>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</si>
  <si>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</si>
  <si>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</si>
  <si>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</si>
  <si>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</si>
  <si>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</si>
  <si>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</si>
  <si>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</si>
  <si>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</si>
  <si>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</si>
  <si>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r>
      <rPr>
        <sz val="11"/>
        <rFont val="宋体"/>
        <charset val="134"/>
      </rPr>
      <t>卵巢部分切除费</t>
    </r>
    <r>
      <rPr>
        <sz val="11"/>
        <rFont val="Times New Roman"/>
        <charset val="134"/>
      </rPr>
      <t>-</t>
    </r>
    <r>
      <rPr>
        <sz val="11"/>
        <rFont val="宋体"/>
        <charset val="134"/>
      </rPr>
      <t>卵巢组织切取（扩展）</t>
    </r>
  </si>
  <si>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</si>
  <si>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</si>
  <si>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</si>
  <si>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</si>
  <si>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</si>
  <si>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</si>
  <si>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</si>
  <si>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</si>
  <si>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</si>
  <si>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</si>
  <si>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</si>
  <si>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</si>
  <si>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</si>
  <si>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</si>
  <si>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</si>
  <si>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</si>
  <si>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</si>
  <si>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</si>
  <si>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</si>
  <si>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</si>
  <si>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</si>
  <si>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</si>
  <si>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</si>
  <si>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</si>
  <si>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11"/>
        <rFont val="宋体"/>
        <charset val="134"/>
      </rPr>
      <t>复杂指：子宫内膜异位病变浸润深度</t>
    </r>
    <r>
      <rPr>
        <sz val="11"/>
        <rFont val="Times New Roman"/>
        <charset val="134"/>
      </rPr>
      <t>≥5</t>
    </r>
    <r>
      <rPr>
        <sz val="11"/>
        <rFont val="宋体"/>
        <charset val="134"/>
      </rPr>
      <t>毫米或侵犯</t>
    </r>
    <r>
      <rPr>
        <sz val="11"/>
        <rFont val="Times New Roman"/>
        <charset val="134"/>
      </rPr>
      <t>3</t>
    </r>
    <r>
      <rPr>
        <sz val="11"/>
        <rFont val="宋体"/>
        <charset val="134"/>
      </rPr>
      <t>个及以上部位</t>
    </r>
    <r>
      <rPr>
        <b/>
        <sz val="11"/>
        <rFont val="宋体"/>
        <charset val="134"/>
      </rPr>
      <t>。</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</si>
  <si>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</si>
  <si>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</si>
  <si>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</si>
  <si>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</si>
  <si>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</si>
  <si>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</si>
  <si>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</si>
  <si>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</si>
  <si>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</si>
  <si>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</si>
  <si>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</si>
  <si>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</si>
  <si>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</si>
  <si>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</si>
  <si>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</si>
  <si>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</si>
  <si>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</si>
  <si>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</si>
  <si>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</si>
  <si>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</si>
  <si>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</si>
  <si>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</si>
  <si>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心血管系统类医疗服务项目价格表</t>
  </si>
  <si>
    <r>
      <rPr>
        <sz val="11"/>
        <rFont val="宋体"/>
        <charset val="134"/>
      </rPr>
      <t>使用说明：</t>
    </r>
    <r>
      <rPr>
        <sz val="11"/>
        <rFont val="Times New Roman"/>
        <charset val="134"/>
      </rPr>
      <t xml:space="preserve">
1.</t>
    </r>
    <r>
      <rPr>
        <sz val="11"/>
        <rFont val="宋体"/>
        <charset val="134"/>
      </rPr>
      <t>本价格项目表以心血管系统为重点，按照心血管系统相关医疗服务产出设立价格项目。医疗服务的政府指导价为最高限价，下浮不限；同时，医疗机构、医务人员实施治疗过程中有关创新改良，采取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本价格项目表中所称的</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本价格项目表中所称的</t>
    </r>
    <r>
      <rPr>
        <sz val="11"/>
        <rFont val="Times New Roman"/>
        <charset val="134"/>
      </rPr>
      <t>“</t>
    </r>
    <r>
      <rPr>
        <sz val="11"/>
        <rFont val="宋体"/>
        <charset val="134"/>
      </rPr>
      <t>再次手术</t>
    </r>
    <r>
      <rPr>
        <sz val="11"/>
        <rFont val="Times New Roman"/>
        <charset val="134"/>
      </rPr>
      <t>”</t>
    </r>
    <r>
      <rPr>
        <sz val="11"/>
        <rFont val="宋体"/>
        <charset val="134"/>
      </rPr>
      <t>，是指既往曾行心脏外科开胸或腔镜手术，因病情需要再次行心脏手术的情况。</t>
    </r>
    <r>
      <rPr>
        <sz val="11"/>
        <rFont val="Times New Roman"/>
        <charset val="134"/>
      </rPr>
      <t xml:space="preserve">
7.</t>
    </r>
    <r>
      <rPr>
        <sz val="11"/>
        <rFont val="宋体"/>
        <charset val="134"/>
      </rPr>
      <t>本价格项目表中所称的</t>
    </r>
    <r>
      <rPr>
        <sz val="11"/>
        <rFont val="Times New Roman"/>
        <charset val="134"/>
      </rPr>
      <t>“</t>
    </r>
    <r>
      <rPr>
        <sz val="11"/>
        <rFont val="宋体"/>
        <charset val="134"/>
      </rPr>
      <t>微创手术</t>
    </r>
    <r>
      <rPr>
        <sz val="11"/>
        <rFont val="Times New Roman"/>
        <charset val="134"/>
      </rPr>
      <t>”</t>
    </r>
    <r>
      <rPr>
        <sz val="11"/>
        <rFont val="宋体"/>
        <charset val="134"/>
      </rPr>
      <t>，是指通过非传统正中切口进行开胸或腔镜手术的方式，包括但不限于部分胸骨切口、侧切口、腔镜入路等情况。</t>
    </r>
    <r>
      <rPr>
        <sz val="11"/>
        <rFont val="Times New Roman"/>
        <charset val="134"/>
      </rPr>
      <t xml:space="preserve">
8.</t>
    </r>
    <r>
      <rPr>
        <sz val="11"/>
        <rFont val="宋体"/>
        <charset val="134"/>
      </rPr>
      <t>本价格项目表中手术项目若需病理取样，地方定价时应考虑在原项目的价格构成中包含标本的留取和送检。</t>
    </r>
    <r>
      <rPr>
        <sz val="11"/>
        <rFont val="Times New Roman"/>
        <charset val="134"/>
      </rPr>
      <t xml:space="preserve">
9.</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10.</t>
    </r>
    <r>
      <rPr>
        <sz val="11"/>
        <rFont val="宋体"/>
        <charset val="134"/>
      </rPr>
      <t>本价格项目表中其他学科开展相应项目时，可据实收费。</t>
    </r>
    <r>
      <rPr>
        <sz val="11"/>
        <rFont val="Times New Roman"/>
        <charset val="134"/>
      </rPr>
      <t xml:space="preserve">
11.</t>
    </r>
    <r>
      <rPr>
        <sz val="11"/>
        <rFont val="宋体"/>
        <charset val="134"/>
      </rPr>
      <t>本价格项目表中未提及的部分肺动</t>
    </r>
    <r>
      <rPr>
        <sz val="11"/>
        <rFont val="Times New Roman"/>
        <charset val="134"/>
      </rPr>
      <t>/</t>
    </r>
    <r>
      <rPr>
        <sz val="11"/>
        <rFont val="宋体"/>
        <charset val="134"/>
      </rPr>
      <t>静脉、体循环动脉等循环系统相关项目，后续在其他立项指南中列举。</t>
    </r>
    <r>
      <rPr>
        <sz val="11"/>
        <rFont val="Times New Roman"/>
        <charset val="134"/>
      </rPr>
      <t xml:space="preserve">
12.</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13.</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14.</t>
    </r>
    <r>
      <rPr>
        <sz val="11"/>
        <rFont val="宋体"/>
        <charset val="134"/>
      </rPr>
      <t>血管介入类治疗和手术包含数字减影费用。</t>
    </r>
    <r>
      <rPr>
        <sz val="11"/>
        <rFont val="Times New Roman"/>
        <charset val="134"/>
      </rPr>
      <t xml:space="preserve">
15.</t>
    </r>
    <r>
      <rPr>
        <sz val="11"/>
        <rFont val="宋体"/>
        <charset val="134"/>
      </rPr>
      <t>同台手术进行多个血管介入治疗项目（包括不同血管、同血管的不同段），以一个血管介入治疗项目为计费起点（按全价收费），第二个及以上项目按各治疗项目的</t>
    </r>
    <r>
      <rPr>
        <sz val="11"/>
        <rFont val="Times New Roman"/>
        <charset val="134"/>
      </rPr>
      <t>20%</t>
    </r>
    <r>
      <rPr>
        <sz val="11"/>
        <rFont val="宋体"/>
        <charset val="134"/>
      </rPr>
      <t>计价。</t>
    </r>
  </si>
  <si>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</si>
  <si>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</si>
  <si>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</si>
  <si>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</si>
  <si>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012408000020100</t>
  </si>
  <si>
    <r>
      <rPr>
        <sz val="11"/>
        <rFont val="宋体"/>
        <charset val="134"/>
      </rPr>
      <t>心电监测费</t>
    </r>
    <r>
      <rPr>
        <sz val="11"/>
        <rFont val="Times New Roman"/>
        <charset val="134"/>
      </rPr>
      <t>-</t>
    </r>
    <r>
      <rPr>
        <sz val="11"/>
        <rFont val="宋体"/>
        <charset val="134"/>
      </rPr>
      <t>遥测心电监测（扩展）</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</si>
  <si>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</si>
  <si>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</si>
  <si>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</si>
  <si>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</si>
  <si>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012408000030001</t>
  </si>
  <si>
    <t>常规心电图检查费十二导联以上（加收）</t>
  </si>
  <si>
    <t>012408000030011</t>
  </si>
  <si>
    <r>
      <rPr>
        <sz val="11"/>
        <rFont val="宋体"/>
        <charset val="134"/>
      </rPr>
      <t>常规心电图检查费</t>
    </r>
    <r>
      <rPr>
        <sz val="11"/>
        <rFont val="Times New Roman"/>
        <charset val="134"/>
      </rPr>
      <t>-</t>
    </r>
    <r>
      <rPr>
        <sz val="11"/>
        <rFont val="宋体"/>
        <charset val="134"/>
      </rPr>
      <t>心脏晚电位检查（加收）</t>
    </r>
  </si>
  <si>
    <t>012408000030100</t>
  </si>
  <si>
    <r>
      <rPr>
        <sz val="11"/>
        <rFont val="宋体"/>
        <charset val="134"/>
      </rPr>
      <t>常规心电图检查费</t>
    </r>
    <r>
      <rPr>
        <sz val="11"/>
        <rFont val="Times New Roman"/>
        <charset val="134"/>
      </rPr>
      <t>-</t>
    </r>
    <r>
      <rPr>
        <sz val="11"/>
        <rFont val="宋体"/>
        <charset val="134"/>
      </rPr>
      <t>心电向量图（扩展）</t>
    </r>
  </si>
  <si>
    <t>012408000031100</t>
  </si>
  <si>
    <r>
      <rPr>
        <sz val="11"/>
        <rFont val="宋体"/>
        <charset val="134"/>
      </rPr>
      <t>常规心电图检查费</t>
    </r>
    <r>
      <rPr>
        <sz val="11"/>
        <rFont val="Times New Roman"/>
        <charset val="134"/>
      </rPr>
      <t>-</t>
    </r>
    <r>
      <rPr>
        <sz val="11"/>
        <rFont val="宋体"/>
        <charset val="134"/>
      </rPr>
      <t>频谱心电图（扩展）</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</si>
  <si>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</si>
  <si>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</si>
  <si>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</si>
  <si>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</si>
  <si>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</si>
  <si>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</si>
  <si>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</si>
  <si>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</si>
  <si>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</si>
  <si>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</si>
  <si>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r>
      <rPr>
        <sz val="11"/>
        <rFont val="宋体"/>
        <charset val="134"/>
      </rPr>
      <t>单次检查收取不超过</t>
    </r>
    <r>
      <rPr>
        <sz val="11"/>
        <rFont val="Times New Roman"/>
        <charset val="134"/>
      </rPr>
      <t>3</t>
    </r>
    <r>
      <rPr>
        <sz val="11"/>
        <rFont val="宋体"/>
        <charset val="134"/>
      </rPr>
      <t>天，个别患者确有必要的最多可收取</t>
    </r>
    <r>
      <rPr>
        <sz val="11"/>
        <rFont val="Times New Roman"/>
        <charset val="134"/>
      </rPr>
      <t>5</t>
    </r>
    <r>
      <rPr>
        <sz val="11"/>
        <rFont val="宋体"/>
        <charset val="134"/>
      </rPr>
      <t>天费用。</t>
    </r>
  </si>
  <si>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</si>
  <si>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</si>
  <si>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</si>
  <si>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</si>
  <si>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</si>
  <si>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</si>
  <si>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</si>
  <si>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</si>
  <si>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</si>
  <si>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</si>
  <si>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</si>
  <si>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</si>
  <si>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</si>
  <si>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</si>
  <si>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</si>
  <si>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</si>
  <si>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</si>
  <si>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</si>
  <si>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</si>
  <si>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</si>
  <si>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1"/>
        <rFont val="宋体"/>
        <charset val="134"/>
      </rPr>
      <t>不与</t>
    </r>
    <r>
      <rPr>
        <sz val="11"/>
        <rFont val="Times New Roman"/>
        <charset val="134"/>
      </rPr>
      <t>“</t>
    </r>
    <r>
      <rPr>
        <sz val="11"/>
        <rFont val="宋体"/>
        <charset val="134"/>
      </rPr>
      <t>心电监测费</t>
    </r>
    <r>
      <rPr>
        <sz val="11"/>
        <rFont val="Times New Roman"/>
        <charset val="134"/>
      </rPr>
      <t>”</t>
    </r>
    <r>
      <rPr>
        <sz val="11"/>
        <rFont val="宋体"/>
        <charset val="134"/>
      </rPr>
      <t>同时收取。</t>
    </r>
  </si>
  <si>
    <t>012408000100000</t>
  </si>
  <si>
    <r>
      <rPr>
        <sz val="11"/>
        <rFont val="Times New Roman"/>
        <charset val="134"/>
      </rPr>
      <t>6</t>
    </r>
    <r>
      <rPr>
        <sz val="11"/>
        <rFont val="宋体"/>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</si>
  <si>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</si>
  <si>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</si>
  <si>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</si>
  <si>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</si>
  <si>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1"/>
        <rFont val="宋体"/>
        <charset val="134"/>
      </rPr>
      <t>通过无创的方式连续监测患者血压，获取</t>
    </r>
    <r>
      <rPr>
        <sz val="11"/>
        <rFont val="Times New Roman"/>
        <charset val="134"/>
      </rPr>
      <t>24</t>
    </r>
    <r>
      <rPr>
        <sz val="11"/>
        <rFont val="宋体"/>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</si>
  <si>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</si>
  <si>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</si>
  <si>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</si>
  <si>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</si>
  <si>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</si>
  <si>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</si>
  <si>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1"/>
        <rFont val="宋体"/>
        <charset val="134"/>
      </rPr>
      <t>心脏电除颤</t>
    </r>
    <r>
      <rPr>
        <sz val="11"/>
        <rFont val="Times New Roman"/>
        <charset val="134"/>
      </rPr>
      <t>/</t>
    </r>
    <r>
      <rPr>
        <sz val="11"/>
        <rFont val="宋体"/>
        <charset val="134"/>
      </rPr>
      <t>电复律费</t>
    </r>
  </si>
  <si>
    <r>
      <rPr>
        <sz val="11"/>
        <rFont val="宋体"/>
        <charset val="134"/>
      </rPr>
      <t>通过体外直流电除颤</t>
    </r>
    <r>
      <rPr>
        <sz val="11"/>
        <rFont val="Times New Roman"/>
        <charset val="134"/>
      </rPr>
      <t>/</t>
    </r>
    <r>
      <rPr>
        <sz val="11"/>
        <rFont val="宋体"/>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</si>
  <si>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</si>
  <si>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</si>
  <si>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</si>
  <si>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</si>
  <si>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</si>
  <si>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</si>
  <si>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</si>
  <si>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</si>
  <si>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</si>
  <si>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</si>
  <si>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</si>
  <si>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</si>
  <si>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r>
      <rPr>
        <sz val="11"/>
        <rFont val="宋体"/>
        <charset val="134"/>
      </rPr>
      <t>本项目中的</t>
    </r>
    <r>
      <rPr>
        <sz val="11"/>
        <rFont val="Times New Roman"/>
        <charset val="134"/>
      </rPr>
      <t>“</t>
    </r>
    <r>
      <rPr>
        <sz val="11"/>
        <rFont val="宋体"/>
        <charset val="134"/>
      </rPr>
      <t>各种检查方法</t>
    </r>
    <r>
      <rPr>
        <sz val="11"/>
        <rFont val="Times New Roman"/>
        <charset val="134"/>
      </rPr>
      <t>”</t>
    </r>
    <r>
      <rPr>
        <sz val="11"/>
        <rFont val="宋体"/>
        <charset val="134"/>
      </rPr>
      <t>指：心血流图、心尖搏动图、心音图、心阻抗图、心排出量检查。</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</si>
  <si>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</si>
  <si>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</si>
  <si>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</si>
  <si>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</si>
  <si>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</si>
  <si>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</si>
  <si>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</si>
  <si>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</si>
  <si>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1"/>
        <rFont val="Times New Roman"/>
        <charset val="134"/>
      </rPr>
      <t>1.</t>
    </r>
    <r>
      <rPr>
        <sz val="11"/>
        <rFont val="宋体"/>
        <charset val="134"/>
      </rPr>
      <t>需在检查或手术治疗前后分别调整的按一次费用收取。</t>
    </r>
    <r>
      <rPr>
        <sz val="11"/>
        <rFont val="Times New Roman"/>
        <charset val="134"/>
      </rPr>
      <t xml:space="preserve">
2.</t>
    </r>
    <r>
      <rPr>
        <sz val="11"/>
        <rFont val="宋体"/>
        <charset val="134"/>
      </rPr>
      <t>植入手术后的初次调试不得收取费用。</t>
    </r>
  </si>
  <si>
    <t>012408000010100</t>
  </si>
  <si>
    <r>
      <rPr>
        <sz val="11"/>
        <rFont val="宋体"/>
        <charset val="134"/>
      </rPr>
      <t>心脏植入式装置适配费</t>
    </r>
    <r>
      <rPr>
        <sz val="11"/>
        <rFont val="Times New Roman"/>
        <charset val="134"/>
      </rPr>
      <t>-</t>
    </r>
    <r>
      <rPr>
        <sz val="11"/>
        <rFont val="宋体"/>
        <charset val="134"/>
      </rPr>
      <t>远程适配（扩展）</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</si>
  <si>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</si>
  <si>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</si>
  <si>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</si>
  <si>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</si>
  <si>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</si>
  <si>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r>
      <rPr>
        <sz val="11"/>
        <rFont val="宋体"/>
        <charset val="134"/>
      </rPr>
      <t>冠状动脉造影费</t>
    </r>
    <r>
      <rPr>
        <sz val="11"/>
        <rFont val="Times New Roman"/>
        <charset val="134"/>
      </rPr>
      <t>-</t>
    </r>
    <r>
      <rPr>
        <sz val="11"/>
        <rFont val="宋体"/>
        <charset val="134"/>
      </rPr>
      <t>儿童（加收）</t>
    </r>
  </si>
  <si>
    <t>012408000190011</t>
  </si>
  <si>
    <r>
      <rPr>
        <sz val="11"/>
        <rFont val="宋体"/>
        <charset val="134"/>
      </rPr>
      <t>冠状动脉造影费</t>
    </r>
    <r>
      <rPr>
        <sz val="11"/>
        <rFont val="Times New Roman"/>
        <charset val="134"/>
      </rPr>
      <t>-</t>
    </r>
    <r>
      <rPr>
        <sz val="11"/>
        <rFont val="宋体"/>
        <charset val="134"/>
      </rPr>
      <t>桥血管造影（加收）</t>
    </r>
  </si>
  <si>
    <t>012408000190021</t>
  </si>
  <si>
    <r>
      <rPr>
        <sz val="11"/>
        <rFont val="宋体"/>
        <charset val="134"/>
      </rPr>
      <t>冠状动脉造影费</t>
    </r>
    <r>
      <rPr>
        <sz val="11"/>
        <rFont val="Times New Roman"/>
        <charset val="134"/>
      </rPr>
      <t>-</t>
    </r>
    <r>
      <rPr>
        <sz val="11"/>
        <rFont val="宋体"/>
        <charset val="134"/>
      </rPr>
      <t>左心室造影（加收）</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</si>
  <si>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</si>
  <si>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</si>
  <si>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</si>
  <si>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</si>
  <si>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1"/>
        <rFont val="宋体"/>
        <charset val="134"/>
      </rPr>
      <t>本项目中的</t>
    </r>
    <r>
      <rPr>
        <sz val="11"/>
        <rFont val="Times New Roman"/>
        <charset val="134"/>
      </rPr>
      <t>“</t>
    </r>
    <r>
      <rPr>
        <sz val="11"/>
        <rFont val="宋体"/>
        <charset val="134"/>
      </rPr>
      <t>冠状动脉腔内影像学检查费</t>
    </r>
    <r>
      <rPr>
        <sz val="11"/>
        <rFont val="Times New Roman"/>
        <charset val="134"/>
      </rPr>
      <t>”</t>
    </r>
    <r>
      <rPr>
        <sz val="11"/>
        <rFont val="宋体"/>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</si>
  <si>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</si>
  <si>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</si>
  <si>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</si>
  <si>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</si>
  <si>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1"/>
        <rFont val="宋体"/>
        <charset val="134"/>
      </rPr>
      <t>本项目中的</t>
    </r>
    <r>
      <rPr>
        <sz val="11"/>
        <rFont val="Times New Roman"/>
        <charset val="134"/>
      </rPr>
      <t>“</t>
    </r>
    <r>
      <rPr>
        <sz val="11"/>
        <rFont val="宋体"/>
        <charset val="134"/>
      </rPr>
      <t>冠状动脉血流储备功能检查费</t>
    </r>
    <r>
      <rPr>
        <sz val="11"/>
        <rFont val="Times New Roman"/>
        <charset val="134"/>
      </rPr>
      <t>”</t>
    </r>
    <r>
      <rPr>
        <sz val="11"/>
        <rFont val="宋体"/>
        <charset val="134"/>
      </rPr>
      <t>指：冠状动脉造影检查中通过压力导丝、传感器、造影图像等方式获取的血流储备功能情况，包括但不限于</t>
    </r>
    <r>
      <rPr>
        <sz val="11"/>
        <rFont val="Times New Roman"/>
        <charset val="134"/>
      </rPr>
      <t>FFR</t>
    </r>
    <r>
      <rPr>
        <sz val="11"/>
        <rFont val="宋体"/>
        <charset val="134"/>
      </rPr>
      <t>、</t>
    </r>
    <r>
      <rPr>
        <sz val="11"/>
        <rFont val="Times New Roman"/>
        <charset val="134"/>
      </rPr>
      <t>CFR</t>
    </r>
    <r>
      <rPr>
        <sz val="11"/>
        <rFont val="宋体"/>
        <charset val="134"/>
      </rPr>
      <t>、</t>
    </r>
    <r>
      <rPr>
        <sz val="11"/>
        <rFont val="Times New Roman"/>
        <charset val="134"/>
      </rPr>
      <t>QFR</t>
    </r>
    <r>
      <rPr>
        <sz val="11"/>
        <rFont val="宋体"/>
        <charset val="134"/>
      </rPr>
      <t>、</t>
    </r>
    <r>
      <rPr>
        <sz val="11"/>
        <rFont val="Times New Roman"/>
        <charset val="134"/>
      </rPr>
      <t>caFFR</t>
    </r>
    <r>
      <rPr>
        <sz val="11"/>
        <rFont val="宋体"/>
        <charset val="134"/>
      </rPr>
      <t>、</t>
    </r>
    <r>
      <rPr>
        <sz val="11"/>
        <rFont val="Times New Roman"/>
        <charset val="134"/>
      </rPr>
      <t>iFR</t>
    </r>
    <r>
      <rPr>
        <sz val="11"/>
        <rFont val="宋体"/>
        <charset val="134"/>
      </rPr>
      <t>等不同测定方法。</t>
    </r>
  </si>
  <si>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</si>
  <si>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</si>
  <si>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</si>
  <si>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</si>
  <si>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r>
      <rPr>
        <sz val="11"/>
        <rFont val="宋体"/>
        <charset val="134"/>
      </rPr>
      <t>本项目中的</t>
    </r>
    <r>
      <rPr>
        <sz val="11"/>
        <rFont val="Times New Roman"/>
        <charset val="134"/>
      </rPr>
      <t>“</t>
    </r>
    <r>
      <rPr>
        <sz val="11"/>
        <rFont val="宋体"/>
        <charset val="134"/>
      </rPr>
      <t>冠状动脉微循环阻力检查费</t>
    </r>
    <r>
      <rPr>
        <sz val="11"/>
        <rFont val="Times New Roman"/>
        <charset val="134"/>
      </rPr>
      <t>”</t>
    </r>
    <r>
      <rPr>
        <sz val="11"/>
        <rFont val="宋体"/>
        <charset val="134"/>
      </rPr>
      <t>指：冠状动脉造影检查中通过压力导丝、传感器、造影图像等方式获取的冠脉微循环阻力情况，包括但不限于</t>
    </r>
    <r>
      <rPr>
        <sz val="11"/>
        <rFont val="Times New Roman"/>
        <charset val="134"/>
      </rPr>
      <t>IMR</t>
    </r>
    <r>
      <rPr>
        <sz val="11"/>
        <rFont val="宋体"/>
        <charset val="134"/>
      </rPr>
      <t>、</t>
    </r>
    <r>
      <rPr>
        <sz val="11"/>
        <rFont val="Times New Roman"/>
        <charset val="134"/>
      </rPr>
      <t>caIMR</t>
    </r>
    <r>
      <rPr>
        <sz val="11"/>
        <rFont val="宋体"/>
        <charset val="134"/>
      </rPr>
      <t>等不同测定方法。</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</si>
  <si>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</si>
  <si>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</si>
  <si>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</si>
  <si>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</si>
  <si>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r>
      <rPr>
        <sz val="11"/>
        <rFont val="Times New Roman"/>
        <charset val="134"/>
      </rPr>
      <t>1.</t>
    </r>
    <r>
      <rPr>
        <sz val="11"/>
        <rFont val="宋体"/>
        <charset val="134"/>
      </rPr>
      <t>本项目中的</t>
    </r>
    <r>
      <rPr>
        <sz val="11"/>
        <rFont val="Times New Roman"/>
        <charset val="134"/>
      </rPr>
      <t>“</t>
    </r>
    <r>
      <rPr>
        <sz val="11"/>
        <rFont val="宋体"/>
        <charset val="134"/>
      </rPr>
      <t>血管</t>
    </r>
    <r>
      <rPr>
        <sz val="11"/>
        <rFont val="Times New Roman"/>
        <charset val="134"/>
      </rPr>
      <t>”</t>
    </r>
    <r>
      <rPr>
        <sz val="11"/>
        <rFont val="宋体"/>
        <charset val="134"/>
      </rPr>
      <t>指：左主干、左前降支、左回旋支、右冠状动脉及每支桥血管。</t>
    </r>
    <r>
      <rPr>
        <sz val="11"/>
        <rFont val="Times New Roman"/>
        <charset val="134"/>
      </rPr>
      <t xml:space="preserve">
2.</t>
    </r>
    <r>
      <rPr>
        <sz val="11"/>
        <rFont val="宋体"/>
        <charset val="134"/>
      </rPr>
      <t>同一血管不与</t>
    </r>
    <r>
      <rPr>
        <sz val="11"/>
        <rFont val="Times New Roman"/>
        <charset val="134"/>
      </rPr>
      <t>“</t>
    </r>
    <r>
      <rPr>
        <sz val="11"/>
        <rFont val="宋体"/>
        <charset val="134"/>
      </rPr>
      <t>冠状动脉球囊扩张费</t>
    </r>
    <r>
      <rPr>
        <sz val="11"/>
        <rFont val="Times New Roman"/>
        <charset val="134"/>
      </rPr>
      <t>”</t>
    </r>
    <r>
      <rPr>
        <sz val="11"/>
        <rFont val="宋体"/>
        <charset val="134"/>
      </rPr>
      <t>同时收取。</t>
    </r>
  </si>
  <si>
    <t>013308000030001</t>
  </si>
  <si>
    <r>
      <rPr>
        <sz val="11"/>
        <rFont val="宋体"/>
        <charset val="134"/>
      </rPr>
      <t>冠状动脉支架置入费</t>
    </r>
    <r>
      <rPr>
        <sz val="11"/>
        <rFont val="Times New Roman"/>
        <charset val="134"/>
      </rPr>
      <t>-</t>
    </r>
    <r>
      <rPr>
        <sz val="11"/>
        <rFont val="宋体"/>
        <charset val="134"/>
      </rPr>
      <t>儿童（加收）</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</si>
  <si>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</si>
  <si>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</si>
  <si>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</si>
  <si>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</si>
  <si>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1"/>
        <rFont val="Times New Roman"/>
        <charset val="134"/>
      </rPr>
      <t>1.</t>
    </r>
    <r>
      <rPr>
        <sz val="11"/>
        <rFont val="宋体"/>
        <charset val="134"/>
      </rPr>
      <t>本项目中的</t>
    </r>
    <r>
      <rPr>
        <sz val="11"/>
        <rFont val="Times New Roman"/>
        <charset val="134"/>
      </rPr>
      <t>“</t>
    </r>
    <r>
      <rPr>
        <sz val="11"/>
        <rFont val="宋体"/>
        <charset val="134"/>
      </rPr>
      <t>血管</t>
    </r>
    <r>
      <rPr>
        <sz val="11"/>
        <rFont val="Times New Roman"/>
        <charset val="134"/>
      </rPr>
      <t>”</t>
    </r>
    <r>
      <rPr>
        <sz val="11"/>
        <rFont val="宋体"/>
        <charset val="134"/>
      </rPr>
      <t>指：左主干、左前降支、左回旋支、右冠状动脉及每支桥血管。</t>
    </r>
    <r>
      <rPr>
        <sz val="11"/>
        <rFont val="Times New Roman"/>
        <charset val="134"/>
      </rPr>
      <t xml:space="preserve">
2.</t>
    </r>
    <r>
      <rPr>
        <sz val="11"/>
        <rFont val="宋体"/>
        <charset val="134"/>
      </rPr>
      <t>同一血管不与</t>
    </r>
    <r>
      <rPr>
        <sz val="11"/>
        <rFont val="Times New Roman"/>
        <charset val="134"/>
      </rPr>
      <t>“</t>
    </r>
    <r>
      <rPr>
        <sz val="11"/>
        <rFont val="宋体"/>
        <charset val="134"/>
      </rPr>
      <t>冠状动脉支架置入费</t>
    </r>
    <r>
      <rPr>
        <sz val="11"/>
        <rFont val="Times New Roman"/>
        <charset val="134"/>
      </rPr>
      <t>”</t>
    </r>
    <r>
      <rPr>
        <sz val="11"/>
        <rFont val="宋体"/>
        <charset val="134"/>
      </rPr>
      <t>同时收取。</t>
    </r>
  </si>
  <si>
    <t>013308000040001</t>
  </si>
  <si>
    <r>
      <rPr>
        <sz val="11"/>
        <rFont val="宋体"/>
        <charset val="134"/>
      </rPr>
      <t>冠状动脉球囊扩张费</t>
    </r>
    <r>
      <rPr>
        <sz val="11"/>
        <rFont val="Times New Roman"/>
        <charset val="134"/>
      </rPr>
      <t>-</t>
    </r>
    <r>
      <rPr>
        <sz val="11"/>
        <rFont val="宋体"/>
        <charset val="134"/>
      </rPr>
      <t>儿童（加收）</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</si>
  <si>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</si>
  <si>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</si>
  <si>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</si>
  <si>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</si>
  <si>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r>
      <rPr>
        <sz val="11"/>
        <rFont val="宋体"/>
        <charset val="134"/>
      </rPr>
      <t>本项目中的</t>
    </r>
    <r>
      <rPr>
        <sz val="11"/>
        <rFont val="Times New Roman"/>
        <charset val="134"/>
      </rPr>
      <t>“</t>
    </r>
    <r>
      <rPr>
        <sz val="11"/>
        <rFont val="宋体"/>
        <charset val="134"/>
      </rPr>
      <t>血管</t>
    </r>
    <r>
      <rPr>
        <sz val="11"/>
        <rFont val="Times New Roman"/>
        <charset val="134"/>
      </rPr>
      <t>”</t>
    </r>
    <r>
      <rPr>
        <sz val="11"/>
        <rFont val="宋体"/>
        <charset val="134"/>
      </rPr>
      <t>指：左主干、左前降支、左回旋支、右冠状动脉及每支桥血管。</t>
    </r>
  </si>
  <si>
    <t>013308000050001</t>
  </si>
  <si>
    <r>
      <rPr>
        <sz val="11"/>
        <rFont val="宋体"/>
        <charset val="134"/>
      </rPr>
      <t>冠状动脉慢性完全闭塞血管逆向再通治疗费</t>
    </r>
    <r>
      <rPr>
        <sz val="11"/>
        <rFont val="Times New Roman"/>
        <charset val="134"/>
      </rPr>
      <t>-</t>
    </r>
    <r>
      <rPr>
        <sz val="11"/>
        <rFont val="宋体"/>
        <charset val="134"/>
      </rPr>
      <t>儿童（加收）</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</si>
  <si>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</si>
  <si>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</si>
  <si>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</si>
  <si>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</si>
  <si>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</si>
  <si>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r>
      <rPr>
        <sz val="11"/>
        <rFont val="宋体"/>
        <charset val="134"/>
      </rPr>
      <t>冠状动脉腔内减容费</t>
    </r>
    <r>
      <rPr>
        <sz val="11"/>
        <rFont val="Times New Roman"/>
        <charset val="134"/>
      </rPr>
      <t>-</t>
    </r>
    <r>
      <rPr>
        <sz val="11"/>
        <rFont val="宋体"/>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</si>
  <si>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</si>
  <si>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</si>
  <si>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</si>
  <si>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</si>
  <si>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</si>
  <si>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1"/>
        <rFont val="宋体"/>
        <charset val="134"/>
      </rPr>
      <t>冠状动脉溶栓费</t>
    </r>
    <r>
      <rPr>
        <sz val="11"/>
        <rFont val="Times New Roman"/>
        <charset val="134"/>
      </rPr>
      <t>-</t>
    </r>
    <r>
      <rPr>
        <sz val="11"/>
        <rFont val="宋体"/>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</si>
  <si>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</si>
  <si>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</si>
  <si>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</si>
  <si>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</si>
  <si>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</si>
  <si>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</si>
  <si>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</si>
  <si>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</si>
  <si>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</si>
  <si>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</si>
  <si>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</si>
  <si>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</si>
  <si>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</si>
  <si>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</si>
  <si>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</si>
  <si>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</si>
  <si>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</si>
  <si>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r>
      <rPr>
        <sz val="11"/>
        <rFont val="宋体"/>
        <charset val="134"/>
      </rPr>
      <t>右心导管检查费</t>
    </r>
    <r>
      <rPr>
        <sz val="11"/>
        <rFont val="Times New Roman"/>
        <charset val="134"/>
      </rPr>
      <t>-</t>
    </r>
    <r>
      <rPr>
        <sz val="11"/>
        <rFont val="宋体"/>
        <charset val="134"/>
      </rPr>
      <t>儿童（加收）</t>
    </r>
  </si>
  <si>
    <t>012408000240000</t>
  </si>
  <si>
    <t>左心导管检查费</t>
  </si>
  <si>
    <t>通过导管检查测量主动脉压、左心室压等指标。</t>
  </si>
  <si>
    <t>012408000240001</t>
  </si>
  <si>
    <r>
      <rPr>
        <sz val="11"/>
        <rFont val="宋体"/>
        <charset val="134"/>
      </rPr>
      <t>左心导管检查费</t>
    </r>
    <r>
      <rPr>
        <sz val="11"/>
        <rFont val="Times New Roman"/>
        <charset val="134"/>
      </rPr>
      <t>-</t>
    </r>
    <r>
      <rPr>
        <sz val="11"/>
        <rFont val="宋体"/>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</si>
  <si>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</si>
  <si>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</si>
  <si>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</si>
  <si>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</si>
  <si>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</si>
  <si>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1"/>
        <rFont val="宋体"/>
        <charset val="134"/>
      </rPr>
      <t>主动脉瓣成形费（介入）</t>
    </r>
    <r>
      <rPr>
        <sz val="11"/>
        <rFont val="Times New Roman"/>
        <charset val="134"/>
      </rPr>
      <t>-</t>
    </r>
    <r>
      <rPr>
        <sz val="11"/>
        <rFont val="宋体"/>
        <charset val="134"/>
      </rPr>
      <t>儿童（加收）</t>
    </r>
  </si>
  <si>
    <t>013308000080011</t>
  </si>
  <si>
    <r>
      <rPr>
        <sz val="11"/>
        <rFont val="宋体"/>
        <charset val="134"/>
      </rPr>
      <t>主动脉瓣成形费（介入）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</si>
  <si>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013308000080100</t>
  </si>
  <si>
    <r>
      <rPr>
        <sz val="11"/>
        <rFont val="宋体"/>
        <charset val="134"/>
      </rPr>
      <t>主动脉瓣成形费（介入）</t>
    </r>
    <r>
      <rPr>
        <sz val="11"/>
        <rFont val="Times New Roman"/>
        <charset val="134"/>
      </rPr>
      <t>-</t>
    </r>
    <r>
      <rPr>
        <sz val="11"/>
        <rFont val="宋体"/>
        <charset val="134"/>
      </rPr>
      <t>肺动脉瓣成形（介入）（扩展）</t>
    </r>
  </si>
  <si>
    <t>013308000090000</t>
  </si>
  <si>
    <t>二尖瓣成形费（介入）</t>
  </si>
  <si>
    <t>通过介入的方式治疗二尖瓣瓣膜狭窄或关闭不全。</t>
  </si>
  <si>
    <t>013308000090001</t>
  </si>
  <si>
    <r>
      <rPr>
        <sz val="11"/>
        <rFont val="宋体"/>
        <charset val="134"/>
      </rPr>
      <t>二尖瓣成形费（介入）</t>
    </r>
    <r>
      <rPr>
        <sz val="11"/>
        <rFont val="Times New Roman"/>
        <charset val="134"/>
      </rPr>
      <t>-</t>
    </r>
    <r>
      <rPr>
        <sz val="11"/>
        <rFont val="宋体"/>
        <charset val="134"/>
      </rPr>
      <t>儿童（加收）</t>
    </r>
  </si>
  <si>
    <t>013308000090011</t>
  </si>
  <si>
    <r>
      <rPr>
        <sz val="11"/>
        <rFont val="宋体"/>
        <charset val="134"/>
      </rPr>
      <t>二尖瓣成形费（介入）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</si>
  <si>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013308000090100</t>
  </si>
  <si>
    <r>
      <rPr>
        <sz val="11"/>
        <rFont val="宋体"/>
        <charset val="134"/>
      </rPr>
      <t>二尖瓣成形费（介入）</t>
    </r>
    <r>
      <rPr>
        <sz val="11"/>
        <rFont val="Times New Roman"/>
        <charset val="134"/>
      </rPr>
      <t>-</t>
    </r>
    <r>
      <rPr>
        <sz val="11"/>
        <rFont val="宋体"/>
        <charset val="134"/>
      </rPr>
      <t>三尖瓣成形（介入）（扩展）</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</si>
  <si>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</si>
  <si>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</si>
  <si>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</si>
  <si>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</si>
  <si>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</si>
  <si>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r>
      <rPr>
        <sz val="11"/>
        <rFont val="宋体"/>
        <charset val="134"/>
      </rPr>
      <t>主动脉瓣置换费（介入）</t>
    </r>
    <r>
      <rPr>
        <sz val="11"/>
        <rFont val="Times New Roman"/>
        <charset val="134"/>
      </rPr>
      <t>-</t>
    </r>
    <r>
      <rPr>
        <sz val="11"/>
        <rFont val="宋体"/>
        <charset val="134"/>
      </rPr>
      <t>儿童（加收）</t>
    </r>
  </si>
  <si>
    <t>013308000100011</t>
  </si>
  <si>
    <r>
      <rPr>
        <sz val="11"/>
        <rFont val="宋体"/>
        <charset val="134"/>
      </rPr>
      <t>主动脉瓣置换费（介入）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</si>
  <si>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013308000100100</t>
  </si>
  <si>
    <r>
      <rPr>
        <sz val="11"/>
        <rFont val="宋体"/>
        <charset val="134"/>
      </rPr>
      <t>主动脉瓣置换费（介入）</t>
    </r>
    <r>
      <rPr>
        <sz val="11"/>
        <rFont val="Times New Roman"/>
        <charset val="134"/>
      </rPr>
      <t>-</t>
    </r>
    <r>
      <rPr>
        <sz val="11"/>
        <rFont val="宋体"/>
        <charset val="134"/>
      </rPr>
      <t>肺动脉瓣置换（介入）（扩展）</t>
    </r>
  </si>
  <si>
    <t>013308000110000</t>
  </si>
  <si>
    <t>二尖瓣置换费（介入）</t>
  </si>
  <si>
    <t>013308000110001</t>
  </si>
  <si>
    <r>
      <rPr>
        <sz val="11"/>
        <rFont val="宋体"/>
        <charset val="134"/>
      </rPr>
      <t>二尖瓣置换费（介入）</t>
    </r>
    <r>
      <rPr>
        <sz val="11"/>
        <rFont val="Times New Roman"/>
        <charset val="134"/>
      </rPr>
      <t>-</t>
    </r>
    <r>
      <rPr>
        <sz val="11"/>
        <rFont val="宋体"/>
        <charset val="134"/>
      </rPr>
      <t>儿童（加收）</t>
    </r>
  </si>
  <si>
    <t>013308000110011</t>
  </si>
  <si>
    <r>
      <rPr>
        <sz val="11"/>
        <rFont val="宋体"/>
        <charset val="134"/>
      </rPr>
      <t>二尖瓣置换费（介入）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</si>
  <si>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013308000110100</t>
  </si>
  <si>
    <r>
      <rPr>
        <sz val="11"/>
        <rFont val="宋体"/>
        <charset val="134"/>
      </rPr>
      <t>二尖瓣置换费（介入）</t>
    </r>
    <r>
      <rPr>
        <sz val="11"/>
        <rFont val="Times New Roman"/>
        <charset val="134"/>
      </rPr>
      <t>-</t>
    </r>
    <r>
      <rPr>
        <sz val="11"/>
        <rFont val="宋体"/>
        <charset val="134"/>
      </rPr>
      <t>三尖瓣置换（介入）（扩展）</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</si>
  <si>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</si>
  <si>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</si>
  <si>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</si>
  <si>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</si>
  <si>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1"/>
        <rFont val="Times New Roman"/>
        <charset val="134"/>
      </rPr>
      <t>1.</t>
    </r>
    <r>
      <rPr>
        <sz val="11"/>
        <rFont val="宋体"/>
        <charset val="134"/>
      </rPr>
      <t>本项目中的</t>
    </r>
    <r>
      <rPr>
        <sz val="11"/>
        <rFont val="Times New Roman"/>
        <charset val="134"/>
      </rPr>
      <t>“</t>
    </r>
    <r>
      <rPr>
        <sz val="11"/>
        <rFont val="宋体"/>
        <charset val="134"/>
      </rPr>
      <t>常规</t>
    </r>
    <r>
      <rPr>
        <sz val="11"/>
        <rFont val="Times New Roman"/>
        <charset val="134"/>
      </rPr>
      <t>”</t>
    </r>
    <r>
      <rPr>
        <sz val="11"/>
        <rFont val="宋体"/>
        <charset val="134"/>
      </rPr>
      <t>指：包括但不限于动脉导管未闭、房间隔缺损、室间隔缺损、卵圆孔未闭以及左心耳封堵等情况。</t>
    </r>
    <r>
      <rPr>
        <sz val="11"/>
        <rFont val="Times New Roman"/>
        <charset val="134"/>
      </rPr>
      <t xml:space="preserve">
2.</t>
    </r>
    <r>
      <rPr>
        <sz val="11"/>
        <rFont val="宋体"/>
        <charset val="134"/>
      </rPr>
      <t>同时涉及多个疾病的可分别计费。</t>
    </r>
    <r>
      <rPr>
        <sz val="11"/>
        <rFont val="Times New Roman"/>
        <charset val="134"/>
      </rPr>
      <t xml:space="preserve">
3.</t>
    </r>
    <r>
      <rPr>
        <sz val="11"/>
        <rFont val="宋体"/>
        <charset val="134"/>
      </rPr>
      <t>结构性心脏病介入缝合术按本项目收费。</t>
    </r>
  </si>
  <si>
    <t>013308000120001</t>
  </si>
  <si>
    <r>
      <rPr>
        <sz val="11"/>
        <rFont val="宋体"/>
        <charset val="134"/>
      </rPr>
      <t>结构性心脏病封堵费（常规）</t>
    </r>
    <r>
      <rPr>
        <sz val="11"/>
        <rFont val="Times New Roman"/>
        <charset val="134"/>
      </rPr>
      <t>-</t>
    </r>
    <r>
      <rPr>
        <sz val="11"/>
        <rFont val="宋体"/>
        <charset val="134"/>
      </rPr>
      <t>儿童（加收）</t>
    </r>
  </si>
  <si>
    <t>013308000130000</t>
  </si>
  <si>
    <t>结构性心脏病封堵费（复杂）</t>
  </si>
  <si>
    <t>通过介入的方式治疗复杂结构性心脏病。</t>
  </si>
  <si>
    <r>
      <rPr>
        <sz val="11"/>
        <rFont val="Times New Roman"/>
        <charset val="134"/>
      </rPr>
      <t>1.</t>
    </r>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指：肺动静脉瘘、冠状动脉瘘、主动脉窦瘤、瓣周漏、吻合口漏。</t>
    </r>
    <r>
      <rPr>
        <sz val="11"/>
        <rFont val="Times New Roman"/>
        <charset val="134"/>
      </rPr>
      <t xml:space="preserve">
2.</t>
    </r>
    <r>
      <rPr>
        <sz val="11"/>
        <rFont val="宋体"/>
        <charset val="134"/>
      </rPr>
      <t>同时涉及多个疾病的可分别计费。</t>
    </r>
  </si>
  <si>
    <t>013308000130001</t>
  </si>
  <si>
    <r>
      <rPr>
        <sz val="11"/>
        <rFont val="宋体"/>
        <charset val="134"/>
      </rPr>
      <t>结构性心脏病封堵费（复杂）</t>
    </r>
    <r>
      <rPr>
        <sz val="11"/>
        <rFont val="Times New Roman"/>
        <charset val="134"/>
      </rPr>
      <t>-</t>
    </r>
    <r>
      <rPr>
        <sz val="11"/>
        <rFont val="宋体"/>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</si>
  <si>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</si>
  <si>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</si>
  <si>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</si>
  <si>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</si>
  <si>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</si>
  <si>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1"/>
        <rFont val="宋体"/>
        <charset val="134"/>
      </rPr>
      <t>房间隔分流费</t>
    </r>
    <r>
      <rPr>
        <sz val="11"/>
        <rFont val="Times New Roman"/>
        <charset val="134"/>
      </rPr>
      <t>-</t>
    </r>
    <r>
      <rPr>
        <sz val="11"/>
        <rFont val="宋体"/>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</si>
  <si>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</si>
  <si>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</si>
  <si>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</si>
  <si>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</si>
  <si>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r>
      <rPr>
        <sz val="11"/>
        <rFont val="宋体"/>
        <charset val="134"/>
      </rPr>
      <t>本项目中的</t>
    </r>
    <r>
      <rPr>
        <sz val="11"/>
        <rFont val="Times New Roman"/>
        <charset val="134"/>
      </rPr>
      <t>“</t>
    </r>
    <r>
      <rPr>
        <sz val="11"/>
        <rFont val="宋体"/>
        <charset val="134"/>
      </rPr>
      <t>消融能量或介质</t>
    </r>
    <r>
      <rPr>
        <sz val="11"/>
        <rFont val="Times New Roman"/>
        <charset val="134"/>
      </rPr>
      <t>”</t>
    </r>
    <r>
      <rPr>
        <sz val="11"/>
        <rFont val="宋体"/>
        <charset val="134"/>
      </rPr>
      <t>指：包括但不限于化学、射频、冷冻、脉冲等方式。</t>
    </r>
  </si>
  <si>
    <t>013308000150001</t>
  </si>
  <si>
    <r>
      <rPr>
        <sz val="11"/>
        <rFont val="宋体"/>
        <charset val="134"/>
      </rPr>
      <t>肥厚型心肌病消融费</t>
    </r>
    <r>
      <rPr>
        <sz val="11"/>
        <rFont val="Times New Roman"/>
        <charset val="134"/>
      </rPr>
      <t>-</t>
    </r>
    <r>
      <rPr>
        <sz val="11"/>
        <rFont val="宋体"/>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</si>
  <si>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</si>
  <si>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</si>
  <si>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</si>
  <si>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</si>
  <si>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1"/>
        <rFont val="Times New Roman"/>
        <charset val="134"/>
      </rPr>
      <t>1.</t>
    </r>
    <r>
      <rPr>
        <sz val="11"/>
        <rFont val="宋体"/>
        <charset val="134"/>
      </rPr>
      <t>本项目中的</t>
    </r>
    <r>
      <rPr>
        <sz val="11"/>
        <rFont val="Times New Roman"/>
        <charset val="134"/>
      </rPr>
      <t>“</t>
    </r>
    <r>
      <rPr>
        <sz val="11"/>
        <rFont val="宋体"/>
        <charset val="134"/>
      </rPr>
      <t>心率失常病灶</t>
    </r>
    <r>
      <rPr>
        <sz val="11"/>
        <rFont val="Times New Roman"/>
        <charset val="134"/>
      </rPr>
      <t>”</t>
    </r>
    <r>
      <rPr>
        <sz val="11"/>
        <rFont val="宋体"/>
        <charset val="134"/>
      </rPr>
      <t>指：包括但不限于阵发性室上性心动过速、预激综合症、</t>
    </r>
    <r>
      <rPr>
        <sz val="11"/>
        <rFont val="Times New Roman"/>
        <charset val="134"/>
      </rPr>
      <t>I</t>
    </r>
    <r>
      <rPr>
        <sz val="11"/>
        <rFont val="宋体"/>
        <charset val="134"/>
      </rPr>
      <t>型心房扑动、房性早搏、室性早搏、房性心动过速、非器质性心脏病的室性心动过速。</t>
    </r>
    <r>
      <rPr>
        <sz val="11"/>
        <rFont val="Times New Roman"/>
        <charset val="134"/>
      </rPr>
      <t xml:space="preserve">
2.</t>
    </r>
    <r>
      <rPr>
        <sz val="11"/>
        <rFont val="宋体"/>
        <charset val="134"/>
      </rPr>
      <t>消融能量或介质包括但不限于化学、射频、冷冻、脉冲等方式。</t>
    </r>
  </si>
  <si>
    <t>013308000160001</t>
  </si>
  <si>
    <r>
      <rPr>
        <sz val="11"/>
        <rFont val="宋体"/>
        <charset val="134"/>
      </rPr>
      <t>心律失常消融费（常规）</t>
    </r>
    <r>
      <rPr>
        <sz val="11"/>
        <rFont val="Times New Roman"/>
        <charset val="134"/>
      </rPr>
      <t>-</t>
    </r>
    <r>
      <rPr>
        <sz val="11"/>
        <rFont val="宋体"/>
        <charset val="134"/>
      </rPr>
      <t>儿童（加收）</t>
    </r>
  </si>
  <si>
    <t>013308000170000</t>
  </si>
  <si>
    <t>心律失常消融费（复杂）</t>
  </si>
  <si>
    <t>通过介入的方式消融复杂心律失常病灶。</t>
  </si>
  <si>
    <r>
      <rPr>
        <sz val="11"/>
        <rFont val="Times New Roman"/>
        <charset val="134"/>
      </rPr>
      <t>1</t>
    </r>
    <r>
      <rPr>
        <sz val="11"/>
        <rFont val="宋体"/>
        <charset val="134"/>
      </rPr>
      <t>.本项目中的</t>
    </r>
    <r>
      <rPr>
        <sz val="11"/>
        <rFont val="Times New Roman"/>
        <charset val="134"/>
      </rPr>
      <t>“</t>
    </r>
    <r>
      <rPr>
        <sz val="11"/>
        <rFont val="宋体"/>
        <charset val="134"/>
      </rPr>
      <t>心率失常病灶</t>
    </r>
    <r>
      <rPr>
        <sz val="11"/>
        <rFont val="Times New Roman"/>
        <charset val="134"/>
      </rPr>
      <t>”</t>
    </r>
    <r>
      <rPr>
        <sz val="11"/>
        <rFont val="宋体"/>
        <charset val="134"/>
      </rPr>
      <t>指：心房颤动、</t>
    </r>
    <r>
      <rPr>
        <sz val="11"/>
        <rFont val="Times New Roman"/>
        <charset val="134"/>
      </rPr>
      <t>II</t>
    </r>
    <r>
      <rPr>
        <sz val="11"/>
        <rFont val="宋体"/>
        <charset val="134"/>
      </rPr>
      <t>型心房扑动、器质性心脏病的室性心动过速。</t>
    </r>
    <r>
      <rPr>
        <sz val="11"/>
        <rFont val="Times New Roman"/>
        <charset val="134"/>
      </rPr>
      <t xml:space="preserve">
2</t>
    </r>
    <r>
      <rPr>
        <sz val="11"/>
        <rFont val="宋体"/>
        <charset val="134"/>
      </rPr>
      <t>.消融能量或介质包括但不限于化学、射频、冷冻、脉冲等方式。</t>
    </r>
  </si>
  <si>
    <t>013308000170001</t>
  </si>
  <si>
    <r>
      <rPr>
        <sz val="11"/>
        <rFont val="宋体"/>
        <charset val="134"/>
      </rPr>
      <t>心律失常消融费（复杂）</t>
    </r>
    <r>
      <rPr>
        <sz val="11"/>
        <rFont val="Times New Roman"/>
        <charset val="134"/>
      </rPr>
      <t>-</t>
    </r>
    <r>
      <rPr>
        <sz val="11"/>
        <rFont val="宋体"/>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</si>
  <si>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</si>
  <si>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</si>
  <si>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</si>
  <si>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</si>
  <si>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</si>
  <si>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1"/>
        <rFont val="宋体"/>
        <charset val="134"/>
      </rPr>
      <t>肾动脉去神经费</t>
    </r>
    <r>
      <rPr>
        <sz val="11"/>
        <rFont val="Times New Roman"/>
        <charset val="134"/>
      </rPr>
      <t>-</t>
    </r>
    <r>
      <rPr>
        <sz val="11"/>
        <rFont val="宋体"/>
        <charset val="134"/>
      </rPr>
      <t>儿童（加收）</t>
    </r>
  </si>
  <si>
    <t>013308000190000</t>
  </si>
  <si>
    <t>肺动脉去神经费</t>
  </si>
  <si>
    <t>通过介入的方式消融肺交感神经。</t>
  </si>
  <si>
    <t>013308000190001</t>
  </si>
  <si>
    <r>
      <rPr>
        <sz val="11"/>
        <rFont val="宋体"/>
        <charset val="134"/>
      </rPr>
      <t>肺动脉去神经费</t>
    </r>
    <r>
      <rPr>
        <sz val="11"/>
        <rFont val="Times New Roman"/>
        <charset val="134"/>
      </rPr>
      <t>-</t>
    </r>
    <r>
      <rPr>
        <sz val="11"/>
        <rFont val="宋体"/>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</si>
  <si>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</si>
  <si>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</si>
  <si>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</si>
  <si>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</si>
  <si>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</si>
  <si>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1"/>
        <rFont val="宋体"/>
        <charset val="134"/>
      </rPr>
      <t>有创心内电生理检查费</t>
    </r>
    <r>
      <rPr>
        <sz val="11"/>
        <rFont val="Times New Roman"/>
        <charset val="134"/>
      </rPr>
      <t>-</t>
    </r>
    <r>
      <rPr>
        <sz val="11"/>
        <rFont val="宋体"/>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</si>
  <si>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</si>
  <si>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</si>
  <si>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</si>
  <si>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</si>
  <si>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</si>
  <si>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r>
      <rPr>
        <sz val="11"/>
        <rFont val="宋体"/>
        <charset val="134"/>
      </rPr>
      <t>植入式心电监测器安装费</t>
    </r>
    <r>
      <rPr>
        <sz val="11"/>
        <rFont val="Times New Roman"/>
        <charset val="134"/>
      </rPr>
      <t>-</t>
    </r>
    <r>
      <rPr>
        <sz val="11"/>
        <rFont val="宋体"/>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</si>
  <si>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</si>
  <si>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</si>
  <si>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</si>
  <si>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</si>
  <si>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</si>
  <si>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1"/>
        <rFont val="宋体"/>
        <charset val="134"/>
      </rPr>
      <t>植入式心电监测器取出费</t>
    </r>
    <r>
      <rPr>
        <sz val="11"/>
        <rFont val="Times New Roman"/>
        <charset val="134"/>
      </rPr>
      <t>-</t>
    </r>
    <r>
      <rPr>
        <sz val="11"/>
        <rFont val="宋体"/>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</si>
  <si>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</si>
  <si>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</si>
  <si>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</si>
  <si>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</si>
  <si>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</si>
  <si>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r>
      <rPr>
        <sz val="11"/>
        <rFont val="宋体"/>
        <charset val="134"/>
      </rPr>
      <t>永久起搏器安装费</t>
    </r>
    <r>
      <rPr>
        <sz val="11"/>
        <rFont val="Times New Roman"/>
        <charset val="134"/>
      </rPr>
      <t>-</t>
    </r>
    <r>
      <rPr>
        <sz val="11"/>
        <rFont val="宋体"/>
        <charset val="134"/>
      </rPr>
      <t>儿童（加收）</t>
    </r>
  </si>
  <si>
    <t>013308000220011</t>
  </si>
  <si>
    <r>
      <rPr>
        <sz val="11"/>
        <rFont val="宋体"/>
        <charset val="134"/>
      </rPr>
      <t>永久起搏器安装费</t>
    </r>
    <r>
      <rPr>
        <sz val="11"/>
        <rFont val="Times New Roman"/>
        <charset val="134"/>
      </rPr>
      <t>-</t>
    </r>
    <r>
      <rPr>
        <sz val="11"/>
        <rFont val="宋体"/>
        <charset val="134"/>
      </rPr>
      <t>三腔起搏器</t>
    </r>
    <r>
      <rPr>
        <sz val="11"/>
        <rFont val="Times New Roman"/>
        <charset val="134"/>
      </rPr>
      <t>/</t>
    </r>
    <r>
      <rPr>
        <sz val="11"/>
        <rFont val="宋体"/>
        <charset val="134"/>
      </rPr>
      <t>除颤器安装（加收）</t>
    </r>
  </si>
  <si>
    <t>013308000220100</t>
  </si>
  <si>
    <r>
      <rPr>
        <sz val="11"/>
        <rFont val="宋体"/>
        <charset val="134"/>
      </rPr>
      <t>永久起搏器安装费</t>
    </r>
    <r>
      <rPr>
        <sz val="11"/>
        <rFont val="Times New Roman"/>
        <charset val="134"/>
      </rPr>
      <t>-</t>
    </r>
    <r>
      <rPr>
        <sz val="11"/>
        <rFont val="宋体"/>
        <charset val="134"/>
      </rPr>
      <t>植入式心脏复律除颤器安装（扩展）</t>
    </r>
  </si>
  <si>
    <t>013308000221100</t>
  </si>
  <si>
    <r>
      <rPr>
        <sz val="11"/>
        <rFont val="宋体"/>
        <charset val="134"/>
      </rPr>
      <t>永久起搏器安装费</t>
    </r>
    <r>
      <rPr>
        <sz val="11"/>
        <rFont val="Times New Roman"/>
        <charset val="134"/>
      </rPr>
      <t>-</t>
    </r>
    <r>
      <rPr>
        <sz val="11"/>
        <rFont val="宋体"/>
        <charset val="134"/>
      </rPr>
      <t>植入式心脏收缩力调节器安装（扩展）</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</si>
  <si>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</si>
  <si>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</si>
  <si>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</si>
  <si>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</si>
  <si>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</si>
  <si>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r>
      <rPr>
        <sz val="11"/>
        <rFont val="宋体"/>
        <charset val="134"/>
      </rPr>
      <t>永久起搏器电极取出费</t>
    </r>
    <r>
      <rPr>
        <sz val="11"/>
        <rFont val="Times New Roman"/>
        <charset val="134"/>
      </rPr>
      <t>-</t>
    </r>
    <r>
      <rPr>
        <sz val="11"/>
        <rFont val="宋体"/>
        <charset val="134"/>
      </rPr>
      <t>儿童（加收）</t>
    </r>
  </si>
  <si>
    <t>013308000230011</t>
  </si>
  <si>
    <r>
      <rPr>
        <sz val="11"/>
        <rFont val="宋体"/>
        <charset val="134"/>
      </rPr>
      <t>永久起搏器电极取出费</t>
    </r>
    <r>
      <rPr>
        <sz val="11"/>
        <rFont val="Times New Roman"/>
        <charset val="134"/>
      </rPr>
      <t>-</t>
    </r>
    <r>
      <rPr>
        <sz val="11"/>
        <rFont val="宋体"/>
        <charset val="134"/>
      </rPr>
      <t>结扎包埋（加收）</t>
    </r>
  </si>
  <si>
    <t>013308000230021</t>
  </si>
  <si>
    <r>
      <rPr>
        <sz val="11"/>
        <rFont val="宋体"/>
        <charset val="134"/>
      </rPr>
      <t>永久起搏器电极取出费</t>
    </r>
    <r>
      <rPr>
        <sz val="11"/>
        <rFont val="Times New Roman"/>
        <charset val="134"/>
      </rPr>
      <t>-</t>
    </r>
    <r>
      <rPr>
        <sz val="11"/>
        <rFont val="宋体"/>
        <charset val="134"/>
      </rPr>
      <t>导线调整（减收）</t>
    </r>
  </si>
  <si>
    <t>013308000230100</t>
  </si>
  <si>
    <r>
      <rPr>
        <sz val="11"/>
        <rFont val="宋体"/>
        <charset val="134"/>
      </rPr>
      <t>永久起搏器电极取出费</t>
    </r>
    <r>
      <rPr>
        <sz val="11"/>
        <rFont val="Times New Roman"/>
        <charset val="134"/>
      </rPr>
      <t>-</t>
    </r>
    <r>
      <rPr>
        <sz val="11"/>
        <rFont val="宋体"/>
        <charset val="134"/>
      </rPr>
      <t>植入式心脏复律除颤器电极取出（扩展）</t>
    </r>
  </si>
  <si>
    <t>013308000231100</t>
  </si>
  <si>
    <r>
      <rPr>
        <sz val="11"/>
        <rFont val="宋体"/>
        <charset val="134"/>
      </rPr>
      <t>永久起搏器电极取出费</t>
    </r>
    <r>
      <rPr>
        <sz val="11"/>
        <rFont val="Times New Roman"/>
        <charset val="134"/>
      </rPr>
      <t>-</t>
    </r>
    <r>
      <rPr>
        <sz val="11"/>
        <rFont val="宋体"/>
        <charset val="134"/>
      </rPr>
      <t>植入式心脏收缩力调节器电极取出（扩展）</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</si>
  <si>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</si>
  <si>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</si>
  <si>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</si>
  <si>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</si>
  <si>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</si>
  <si>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</si>
  <si>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r>
      <rPr>
        <sz val="11"/>
        <rFont val="宋体"/>
        <charset val="134"/>
      </rPr>
      <t>永久起搏器更换费</t>
    </r>
    <r>
      <rPr>
        <sz val="11"/>
        <rFont val="Times New Roman"/>
        <charset val="134"/>
      </rPr>
      <t>-</t>
    </r>
    <r>
      <rPr>
        <sz val="11"/>
        <rFont val="宋体"/>
        <charset val="134"/>
      </rPr>
      <t>儿童（加收）</t>
    </r>
  </si>
  <si>
    <t>013308000240100</t>
  </si>
  <si>
    <r>
      <rPr>
        <sz val="11"/>
        <rFont val="宋体"/>
        <charset val="134"/>
      </rPr>
      <t>永久起搏器更换费</t>
    </r>
    <r>
      <rPr>
        <sz val="11"/>
        <rFont val="Times New Roman"/>
        <charset val="134"/>
      </rPr>
      <t>-</t>
    </r>
    <r>
      <rPr>
        <sz val="11"/>
        <rFont val="宋体"/>
        <charset val="134"/>
      </rPr>
      <t>植入式心脏复律除颤器更换（扩展）</t>
    </r>
  </si>
  <si>
    <t>013308000241100</t>
  </si>
  <si>
    <r>
      <rPr>
        <sz val="11"/>
        <rFont val="宋体"/>
        <charset val="134"/>
      </rPr>
      <t>永久起搏器更换费</t>
    </r>
    <r>
      <rPr>
        <sz val="11"/>
        <rFont val="Times New Roman"/>
        <charset val="134"/>
      </rPr>
      <t>-</t>
    </r>
    <r>
      <rPr>
        <sz val="11"/>
        <rFont val="宋体"/>
        <charset val="134"/>
      </rPr>
      <t>植入式心脏收缩力调节器更换（扩展）</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</si>
  <si>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</si>
  <si>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</si>
  <si>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</si>
  <si>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</si>
  <si>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</si>
  <si>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1"/>
        <rFont val="宋体"/>
        <charset val="134"/>
      </rPr>
      <t>永久起搏器取出费</t>
    </r>
    <r>
      <rPr>
        <sz val="11"/>
        <rFont val="Times New Roman"/>
        <charset val="134"/>
      </rPr>
      <t>-</t>
    </r>
    <r>
      <rPr>
        <sz val="11"/>
        <rFont val="宋体"/>
        <charset val="134"/>
      </rPr>
      <t>儿童（加收）</t>
    </r>
  </si>
  <si>
    <t>013308000250011</t>
  </si>
  <si>
    <r>
      <rPr>
        <sz val="11"/>
        <rFont val="宋体"/>
        <charset val="134"/>
      </rPr>
      <t>永久起搏器取出费</t>
    </r>
    <r>
      <rPr>
        <sz val="11"/>
        <rFont val="Times New Roman"/>
        <charset val="134"/>
      </rPr>
      <t>-</t>
    </r>
    <r>
      <rPr>
        <sz val="11"/>
        <rFont val="宋体"/>
        <charset val="134"/>
      </rPr>
      <t>囊袋清创（加收）</t>
    </r>
  </si>
  <si>
    <t>013308000250100</t>
  </si>
  <si>
    <r>
      <rPr>
        <sz val="11"/>
        <rFont val="宋体"/>
        <charset val="134"/>
      </rPr>
      <t>永久起搏器取出费</t>
    </r>
    <r>
      <rPr>
        <sz val="11"/>
        <rFont val="Times New Roman"/>
        <charset val="134"/>
      </rPr>
      <t>-</t>
    </r>
    <r>
      <rPr>
        <sz val="11"/>
        <rFont val="宋体"/>
        <charset val="134"/>
      </rPr>
      <t>植入式心脏复律除颤器取出（扩展）</t>
    </r>
  </si>
  <si>
    <t>013308000251100</t>
  </si>
  <si>
    <r>
      <rPr>
        <sz val="11"/>
        <rFont val="宋体"/>
        <charset val="134"/>
      </rPr>
      <t>永久起搏器取出费</t>
    </r>
    <r>
      <rPr>
        <sz val="11"/>
        <rFont val="Times New Roman"/>
        <charset val="134"/>
      </rPr>
      <t>-</t>
    </r>
    <r>
      <rPr>
        <sz val="11"/>
        <rFont val="宋体"/>
        <charset val="134"/>
      </rPr>
      <t>植入式心脏收缩力调节器取出（扩展）</t>
    </r>
  </si>
  <si>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</si>
  <si>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</si>
  <si>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</si>
  <si>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</si>
  <si>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</si>
  <si>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r>
      <rPr>
        <sz val="11"/>
        <rFont val="宋体"/>
        <charset val="134"/>
      </rPr>
      <t>心外膜永久起搏器植入费</t>
    </r>
    <r>
      <rPr>
        <sz val="11"/>
        <rFont val="Times New Roman"/>
        <charset val="134"/>
      </rPr>
      <t>-</t>
    </r>
    <r>
      <rPr>
        <sz val="11"/>
        <rFont val="宋体"/>
        <charset val="134"/>
      </rPr>
      <t>儿童（加收）</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</si>
  <si>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</si>
  <si>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</si>
  <si>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</si>
  <si>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</si>
  <si>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</si>
  <si>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r>
      <rPr>
        <sz val="11"/>
        <rFont val="宋体"/>
        <charset val="134"/>
      </rPr>
      <t>临时起搏器安装费</t>
    </r>
    <r>
      <rPr>
        <sz val="11"/>
        <rFont val="Times New Roman"/>
        <charset val="134"/>
      </rPr>
      <t>-</t>
    </r>
    <r>
      <rPr>
        <sz val="11"/>
        <rFont val="宋体"/>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</si>
  <si>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</si>
  <si>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</si>
  <si>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</si>
  <si>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</si>
  <si>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</si>
  <si>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</si>
  <si>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1"/>
        <rFont val="宋体"/>
        <charset val="134"/>
      </rPr>
      <t>临时起搏器取出费</t>
    </r>
    <r>
      <rPr>
        <sz val="11"/>
        <rFont val="Times New Roman"/>
        <charset val="134"/>
      </rPr>
      <t>-</t>
    </r>
    <r>
      <rPr>
        <sz val="11"/>
        <rFont val="宋体"/>
        <charset val="134"/>
      </rPr>
      <t>儿童（加收）</t>
    </r>
  </si>
  <si>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</si>
  <si>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</si>
  <si>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</si>
  <si>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</si>
  <si>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</si>
  <si>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</si>
  <si>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</si>
  <si>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</si>
  <si>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1"/>
        <rFont val="宋体"/>
        <charset val="134"/>
      </rPr>
      <t>1.本项目中的</t>
    </r>
    <r>
      <rPr>
        <sz val="11"/>
        <rFont val="Times New Roman"/>
        <charset val="134"/>
      </rPr>
      <t>“</t>
    </r>
    <r>
      <rPr>
        <sz val="11"/>
        <rFont val="宋体"/>
        <charset val="134"/>
      </rPr>
      <t>微创体外循环转流</t>
    </r>
    <r>
      <rPr>
        <sz val="11"/>
        <rFont val="Times New Roman"/>
        <charset val="134"/>
      </rPr>
      <t>”</t>
    </r>
    <r>
      <rPr>
        <sz val="11"/>
        <rFont val="宋体"/>
        <charset val="134"/>
      </rPr>
      <t>指：因手术需要开展的负压辅助静脉引流技术。2.第一小时单价按100%收取，第二小时单价按50%收取，第三小时及以上单价按10%收取。</t>
    </r>
  </si>
  <si>
    <t>013308000290001</t>
  </si>
  <si>
    <r>
      <rPr>
        <sz val="11"/>
        <rFont val="宋体"/>
        <charset val="134"/>
      </rPr>
      <t>体外循环转流费</t>
    </r>
    <r>
      <rPr>
        <sz val="11"/>
        <rFont val="Times New Roman"/>
        <charset val="134"/>
      </rPr>
      <t>-</t>
    </r>
    <r>
      <rPr>
        <sz val="11"/>
        <rFont val="宋体"/>
        <charset val="134"/>
      </rPr>
      <t>儿童（加收）</t>
    </r>
  </si>
  <si>
    <t>013308000290011</t>
  </si>
  <si>
    <r>
      <rPr>
        <sz val="11"/>
        <rFont val="宋体"/>
        <charset val="134"/>
      </rPr>
      <t>体外循环转流费</t>
    </r>
    <r>
      <rPr>
        <sz val="11"/>
        <rFont val="Times New Roman"/>
        <charset val="134"/>
      </rPr>
      <t>-</t>
    </r>
    <r>
      <rPr>
        <sz val="11"/>
        <rFont val="宋体"/>
        <charset val="134"/>
      </rPr>
      <t>微创体外循环转流（加收）</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</si>
  <si>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</si>
  <si>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</si>
  <si>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</si>
  <si>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</si>
  <si>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r>
      <rPr>
        <sz val="11"/>
        <rFont val="宋体"/>
        <charset val="134"/>
      </rPr>
      <t>不可与</t>
    </r>
    <r>
      <rPr>
        <sz val="11"/>
        <rFont val="Times New Roman"/>
        <charset val="134"/>
      </rPr>
      <t>“</t>
    </r>
    <r>
      <rPr>
        <sz val="11"/>
        <rFont val="宋体"/>
        <charset val="134"/>
      </rPr>
      <t>体外循环转流费</t>
    </r>
    <r>
      <rPr>
        <sz val="11"/>
        <rFont val="Times New Roman"/>
        <charset val="134"/>
      </rPr>
      <t>”</t>
    </r>
    <r>
      <rPr>
        <sz val="11"/>
        <rFont val="宋体"/>
        <charset val="134"/>
      </rPr>
      <t>在同台手术同时收取。</t>
    </r>
  </si>
  <si>
    <t>013308000300001</t>
  </si>
  <si>
    <r>
      <rPr>
        <sz val="11"/>
        <rFont val="宋体"/>
        <charset val="134"/>
      </rPr>
      <t>备体外循环费</t>
    </r>
    <r>
      <rPr>
        <sz val="11"/>
        <rFont val="Times New Roman"/>
        <charset val="134"/>
      </rPr>
      <t>-</t>
    </r>
    <r>
      <rPr>
        <sz val="11"/>
        <rFont val="宋体"/>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</si>
  <si>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</si>
  <si>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</si>
  <si>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</si>
  <si>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</si>
  <si>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r>
      <rPr>
        <sz val="11"/>
        <rFont val="宋体"/>
        <charset val="134"/>
      </rPr>
      <t>本项目中的</t>
    </r>
    <r>
      <rPr>
        <sz val="11"/>
        <rFont val="Times New Roman"/>
        <charset val="134"/>
      </rPr>
      <t>“</t>
    </r>
    <r>
      <rPr>
        <sz val="11"/>
        <rFont val="宋体"/>
        <charset val="134"/>
      </rPr>
      <t>体外循环辅助装置</t>
    </r>
    <r>
      <rPr>
        <sz val="11"/>
        <rFont val="Times New Roman"/>
        <charset val="134"/>
      </rPr>
      <t>”</t>
    </r>
    <r>
      <rPr>
        <sz val="11"/>
        <rFont val="宋体"/>
        <charset val="134"/>
      </rPr>
      <t>指：通过各种原理进行短期心室循环的装置。</t>
    </r>
  </si>
  <si>
    <t>013107000080001</t>
  </si>
  <si>
    <r>
      <rPr>
        <sz val="11"/>
        <rFont val="宋体"/>
        <charset val="134"/>
      </rPr>
      <t>体外人工膜肺安装费</t>
    </r>
    <r>
      <rPr>
        <sz val="11"/>
        <rFont val="Times New Roman"/>
        <charset val="134"/>
      </rPr>
      <t>-</t>
    </r>
    <r>
      <rPr>
        <sz val="11"/>
        <rFont val="宋体"/>
        <charset val="134"/>
      </rPr>
      <t>儿童（加收）</t>
    </r>
  </si>
  <si>
    <t>013107000080100</t>
  </si>
  <si>
    <r>
      <rPr>
        <sz val="11"/>
        <rFont val="宋体"/>
        <charset val="134"/>
      </rPr>
      <t>体外人工膜肺安装费</t>
    </r>
    <r>
      <rPr>
        <sz val="11"/>
        <rFont val="Times New Roman"/>
        <charset val="134"/>
      </rPr>
      <t>-</t>
    </r>
    <r>
      <rPr>
        <sz val="11"/>
        <rFont val="宋体"/>
        <charset val="134"/>
      </rPr>
      <t>体外循环辅助装置安装（扩展）</t>
    </r>
  </si>
  <si>
    <t>013107000090000</t>
  </si>
  <si>
    <t>体外人工膜肺撤除费</t>
  </si>
  <si>
    <t>撤除体外膜肺。</t>
  </si>
  <si>
    <t>所定价格涵盖患者评估、减流、停机、撤除等步骤所需的人力资源、设备运转成本和基本物质资源消耗。</t>
  </si>
  <si>
    <t>013107000090001</t>
  </si>
  <si>
    <r>
      <rPr>
        <sz val="11"/>
        <rFont val="宋体"/>
        <charset val="134"/>
      </rPr>
      <t>体外人工膜肺撤除费</t>
    </r>
    <r>
      <rPr>
        <sz val="11"/>
        <rFont val="Times New Roman"/>
        <charset val="134"/>
      </rPr>
      <t>-</t>
    </r>
    <r>
      <rPr>
        <sz val="11"/>
        <rFont val="宋体"/>
        <charset val="134"/>
      </rPr>
      <t>儿童（加收）</t>
    </r>
  </si>
  <si>
    <t>013107000090100</t>
  </si>
  <si>
    <r>
      <rPr>
        <sz val="11"/>
        <rFont val="宋体"/>
        <charset val="134"/>
      </rPr>
      <t>体外人工膜肺撤除费</t>
    </r>
    <r>
      <rPr>
        <sz val="11"/>
        <rFont val="Times New Roman"/>
        <charset val="134"/>
      </rPr>
      <t>-</t>
    </r>
    <r>
      <rPr>
        <sz val="11"/>
        <rFont val="宋体"/>
        <charset val="134"/>
      </rPr>
      <t>体外循环辅助装置撤除（扩展）</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</si>
  <si>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</si>
  <si>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</si>
  <si>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</si>
  <si>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</si>
  <si>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</si>
  <si>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1"/>
        <rFont val="宋体"/>
        <charset val="134"/>
      </rPr>
      <t>体外人工膜肺运行监测费</t>
    </r>
    <r>
      <rPr>
        <sz val="11"/>
        <rFont val="Times New Roman"/>
        <charset val="134"/>
      </rPr>
      <t>-</t>
    </r>
    <r>
      <rPr>
        <sz val="11"/>
        <rFont val="宋体"/>
        <charset val="134"/>
      </rPr>
      <t>体外循环辅助装置运行监测（扩展）</t>
    </r>
  </si>
  <si>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</si>
  <si>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</si>
  <si>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</si>
  <si>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</si>
  <si>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</si>
  <si>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r>
      <rPr>
        <sz val="11"/>
        <rFont val="宋体"/>
        <charset val="134"/>
      </rPr>
      <t>体外人工膜肺置换费</t>
    </r>
    <r>
      <rPr>
        <sz val="11"/>
        <rFont val="Times New Roman"/>
        <charset val="134"/>
      </rPr>
      <t>-</t>
    </r>
    <r>
      <rPr>
        <sz val="11"/>
        <rFont val="宋体"/>
        <charset val="134"/>
      </rPr>
      <t>儿童（加收）</t>
    </r>
  </si>
  <si>
    <t>013107000100100</t>
  </si>
  <si>
    <r>
      <rPr>
        <sz val="11"/>
        <rFont val="宋体"/>
        <charset val="134"/>
      </rPr>
      <t>体外人工膜肺置换费</t>
    </r>
    <r>
      <rPr>
        <sz val="11"/>
        <rFont val="Times New Roman"/>
        <charset val="134"/>
      </rPr>
      <t>-</t>
    </r>
    <r>
      <rPr>
        <sz val="11"/>
        <rFont val="宋体"/>
        <charset val="134"/>
      </rPr>
      <t>体外循环辅助装置置换（扩展）</t>
    </r>
  </si>
  <si>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</si>
  <si>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</si>
  <si>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</si>
  <si>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</si>
  <si>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</si>
  <si>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1"/>
        <rFont val="宋体"/>
        <charset val="134"/>
      </rPr>
      <t>心室辅助装置植入费</t>
    </r>
    <r>
      <rPr>
        <sz val="11"/>
        <rFont val="Times New Roman"/>
        <charset val="134"/>
      </rPr>
      <t>-</t>
    </r>
    <r>
      <rPr>
        <sz val="11"/>
        <rFont val="宋体"/>
        <charset val="134"/>
      </rPr>
      <t>儿童（加收）</t>
    </r>
  </si>
  <si>
    <t>013308000010011</t>
  </si>
  <si>
    <r>
      <rPr>
        <sz val="11"/>
        <rFont val="宋体"/>
        <charset val="134"/>
      </rPr>
      <t>心室辅助装置植入费</t>
    </r>
    <r>
      <rPr>
        <sz val="11"/>
        <rFont val="Times New Roman"/>
        <charset val="134"/>
      </rPr>
      <t>-</t>
    </r>
    <r>
      <rPr>
        <sz val="11"/>
        <rFont val="宋体"/>
        <charset val="134"/>
      </rPr>
      <t>再次手术（加收）</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</si>
  <si>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</si>
  <si>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</si>
  <si>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</si>
  <si>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</si>
  <si>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1"/>
        <rFont val="宋体"/>
        <charset val="134"/>
      </rPr>
      <t>心室辅助装置置换按</t>
    </r>
    <r>
      <rPr>
        <sz val="11"/>
        <rFont val="Times New Roman"/>
        <charset val="134"/>
      </rPr>
      <t>“</t>
    </r>
    <r>
      <rPr>
        <sz val="11"/>
        <rFont val="宋体"/>
        <charset val="134"/>
      </rPr>
      <t>心室辅助装置植入费</t>
    </r>
    <r>
      <rPr>
        <sz val="11"/>
        <rFont val="Times New Roman"/>
        <charset val="134"/>
      </rPr>
      <t>”</t>
    </r>
    <r>
      <rPr>
        <sz val="11"/>
        <rFont val="宋体"/>
        <charset val="134"/>
      </rPr>
      <t>及</t>
    </r>
    <r>
      <rPr>
        <sz val="11"/>
        <rFont val="Times New Roman"/>
        <charset val="134"/>
      </rPr>
      <t>“</t>
    </r>
    <r>
      <rPr>
        <sz val="11"/>
        <rFont val="宋体"/>
        <charset val="134"/>
      </rPr>
      <t>心室辅助装置取出费</t>
    </r>
    <r>
      <rPr>
        <sz val="11"/>
        <rFont val="Times New Roman"/>
        <charset val="134"/>
      </rPr>
      <t>”</t>
    </r>
    <r>
      <rPr>
        <sz val="11"/>
        <rFont val="宋体"/>
        <charset val="134"/>
      </rPr>
      <t>收取。</t>
    </r>
  </si>
  <si>
    <t>013308000020001</t>
  </si>
  <si>
    <r>
      <rPr>
        <sz val="11"/>
        <rFont val="宋体"/>
        <charset val="134"/>
      </rPr>
      <t>心室辅助装置取出费</t>
    </r>
    <r>
      <rPr>
        <sz val="11"/>
        <rFont val="Times New Roman"/>
        <charset val="134"/>
      </rPr>
      <t>-</t>
    </r>
    <r>
      <rPr>
        <sz val="11"/>
        <rFont val="宋体"/>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</si>
  <si>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</si>
  <si>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</si>
  <si>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</si>
  <si>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</si>
  <si>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</si>
  <si>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</si>
  <si>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</si>
  <si>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</si>
  <si>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</si>
  <si>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r>
      <rPr>
        <sz val="11"/>
        <rFont val="宋体"/>
        <charset val="134"/>
      </rPr>
      <t>冠状动脉旁路移植费</t>
    </r>
    <r>
      <rPr>
        <sz val="11"/>
        <rFont val="Times New Roman"/>
        <charset val="134"/>
      </rPr>
      <t>-</t>
    </r>
    <r>
      <rPr>
        <sz val="11"/>
        <rFont val="宋体"/>
        <charset val="134"/>
      </rPr>
      <t>儿童（加收）</t>
    </r>
  </si>
  <si>
    <t>013308000310011</t>
  </si>
  <si>
    <r>
      <rPr>
        <sz val="11"/>
        <rFont val="宋体"/>
        <charset val="134"/>
      </rPr>
      <t>冠状动脉旁路移植费</t>
    </r>
    <r>
      <rPr>
        <sz val="11"/>
        <rFont val="Times New Roman"/>
        <charset val="134"/>
      </rPr>
      <t>-</t>
    </r>
    <r>
      <rPr>
        <sz val="11"/>
        <rFont val="宋体"/>
        <charset val="134"/>
      </rPr>
      <t>微创手术（加收）</t>
    </r>
  </si>
  <si>
    <t>013308000310021</t>
  </si>
  <si>
    <r>
      <rPr>
        <sz val="11"/>
        <rFont val="宋体"/>
        <charset val="134"/>
      </rPr>
      <t>冠状动脉旁路移植费</t>
    </r>
    <r>
      <rPr>
        <sz val="11"/>
        <rFont val="Times New Roman"/>
        <charset val="134"/>
      </rPr>
      <t>-</t>
    </r>
    <r>
      <rPr>
        <sz val="11"/>
        <rFont val="宋体"/>
        <charset val="134"/>
      </rPr>
      <t>再次手术（加收）</t>
    </r>
  </si>
  <si>
    <t>013308000310031</t>
  </si>
  <si>
    <r>
      <rPr>
        <sz val="11"/>
        <rFont val="宋体"/>
        <charset val="134"/>
      </rPr>
      <t>冠状动脉旁路移植费</t>
    </r>
    <r>
      <rPr>
        <sz val="11"/>
        <rFont val="Times New Roman"/>
        <charset val="134"/>
      </rPr>
      <t>-</t>
    </r>
    <r>
      <rPr>
        <sz val="11"/>
        <rFont val="宋体"/>
        <charset val="134"/>
      </rPr>
      <t>每使用一支动脉桥（加收）</t>
    </r>
  </si>
  <si>
    <t>013308000310041</t>
  </si>
  <si>
    <r>
      <rPr>
        <sz val="11"/>
        <rFont val="宋体"/>
        <charset val="134"/>
      </rPr>
      <t>冠状动脉旁路移植费</t>
    </r>
    <r>
      <rPr>
        <sz val="11"/>
        <rFont val="Times New Roman"/>
        <charset val="134"/>
      </rPr>
      <t>-</t>
    </r>
    <r>
      <rPr>
        <sz val="11"/>
        <rFont val="宋体"/>
        <charset val="134"/>
      </rPr>
      <t>冠状动脉内膜剥脱（加收）</t>
    </r>
  </si>
  <si>
    <t>013308000320000</t>
  </si>
  <si>
    <t>腔静脉右心房搭桥费</t>
  </si>
  <si>
    <r>
      <rPr>
        <sz val="11"/>
        <rFont val="宋体"/>
        <charset val="134"/>
      </rPr>
      <t>通过手术建立上腔静脉</t>
    </r>
    <r>
      <rPr>
        <sz val="11"/>
        <rFont val="Times New Roman"/>
        <charset val="134"/>
      </rPr>
      <t>/</t>
    </r>
    <r>
      <rPr>
        <sz val="11"/>
        <rFont val="宋体"/>
        <charset val="134"/>
      </rPr>
      <t>下腔静脉与右心房之间的血流通路。</t>
    </r>
  </si>
  <si>
    <t>013308000320001</t>
  </si>
  <si>
    <r>
      <rPr>
        <sz val="11"/>
        <rFont val="宋体"/>
        <charset val="134"/>
      </rPr>
      <t>腔静脉右心房搭桥费</t>
    </r>
    <r>
      <rPr>
        <sz val="11"/>
        <rFont val="Times New Roman"/>
        <charset val="134"/>
      </rPr>
      <t>-</t>
    </r>
    <r>
      <rPr>
        <sz val="11"/>
        <rFont val="宋体"/>
        <charset val="134"/>
      </rPr>
      <t>儿童（加收）</t>
    </r>
  </si>
  <si>
    <t>013308000330000</t>
  </si>
  <si>
    <t>冠状动脉肌桥松解费</t>
  </si>
  <si>
    <t>通过切除部分心肌组织，减少对冠状动脉的压迫。</t>
  </si>
  <si>
    <r>
      <rPr>
        <sz val="11"/>
        <rFont val="宋体"/>
        <charset val="134"/>
      </rPr>
      <t>不与</t>
    </r>
    <r>
      <rPr>
        <sz val="11"/>
        <rFont val="Times New Roman"/>
        <charset val="134"/>
      </rPr>
      <t>“</t>
    </r>
    <r>
      <rPr>
        <sz val="11"/>
        <rFont val="宋体"/>
        <charset val="134"/>
      </rPr>
      <t>冠状动脉旁路移植费</t>
    </r>
    <r>
      <rPr>
        <sz val="11"/>
        <rFont val="Times New Roman"/>
        <charset val="134"/>
      </rPr>
      <t>”</t>
    </r>
    <r>
      <rPr>
        <sz val="11"/>
        <rFont val="宋体"/>
        <charset val="134"/>
      </rPr>
      <t>同时收取。</t>
    </r>
  </si>
  <si>
    <t>013308000330001</t>
  </si>
  <si>
    <r>
      <rPr>
        <sz val="11"/>
        <rFont val="宋体"/>
        <charset val="134"/>
      </rPr>
      <t>冠状动脉肌桥松解费</t>
    </r>
    <r>
      <rPr>
        <sz val="11"/>
        <rFont val="Times New Roman"/>
        <charset val="134"/>
      </rPr>
      <t>-</t>
    </r>
    <r>
      <rPr>
        <sz val="11"/>
        <rFont val="宋体"/>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</si>
  <si>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</si>
  <si>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</si>
  <si>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</si>
  <si>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</si>
  <si>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</si>
  <si>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1"/>
        <rFont val="宋体"/>
        <charset val="134"/>
      </rPr>
      <t>室壁瘤手术费</t>
    </r>
    <r>
      <rPr>
        <sz val="11"/>
        <rFont val="Times New Roman"/>
        <charset val="134"/>
      </rPr>
      <t>-</t>
    </r>
    <r>
      <rPr>
        <sz val="11"/>
        <rFont val="宋体"/>
        <charset val="134"/>
      </rPr>
      <t>儿童（加收）</t>
    </r>
  </si>
  <si>
    <t>013308000340011</t>
  </si>
  <si>
    <r>
      <rPr>
        <sz val="11"/>
        <rFont val="宋体"/>
        <charset val="134"/>
      </rPr>
      <t>室壁瘤手术费</t>
    </r>
    <r>
      <rPr>
        <sz val="11"/>
        <rFont val="Times New Roman"/>
        <charset val="134"/>
      </rPr>
      <t>-</t>
    </r>
    <r>
      <rPr>
        <sz val="11"/>
        <rFont val="宋体"/>
        <charset val="134"/>
      </rPr>
      <t>室间隔穿孔修补（加收）</t>
    </r>
  </si>
  <si>
    <t>013308000340021</t>
  </si>
  <si>
    <r>
      <rPr>
        <sz val="11"/>
        <rFont val="宋体"/>
        <charset val="134"/>
      </rPr>
      <t>室壁瘤手术费</t>
    </r>
    <r>
      <rPr>
        <sz val="11"/>
        <rFont val="Times New Roman"/>
        <charset val="134"/>
      </rPr>
      <t>-</t>
    </r>
    <r>
      <rPr>
        <sz val="11"/>
        <rFont val="宋体"/>
        <charset val="134"/>
      </rPr>
      <t>左室成形（加收）</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</si>
  <si>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</si>
  <si>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</si>
  <si>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</si>
  <si>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</si>
  <si>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</si>
  <si>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1"/>
        <rFont val="宋体"/>
        <charset val="134"/>
      </rPr>
      <t>心包剥脱费</t>
    </r>
    <r>
      <rPr>
        <sz val="11"/>
        <rFont val="Times New Roman"/>
        <charset val="134"/>
      </rPr>
      <t>-</t>
    </r>
    <r>
      <rPr>
        <sz val="11"/>
        <rFont val="宋体"/>
        <charset val="134"/>
      </rPr>
      <t>儿童（加收）</t>
    </r>
  </si>
  <si>
    <t>013308000360000</t>
  </si>
  <si>
    <t>心脏血栓清除费</t>
  </si>
  <si>
    <r>
      <rPr>
        <sz val="11"/>
        <rFont val="宋体"/>
        <charset val="134"/>
      </rPr>
      <t>通过手术对心房</t>
    </r>
    <r>
      <rPr>
        <sz val="11"/>
        <rFont val="Times New Roman"/>
        <charset val="134"/>
      </rPr>
      <t>/</t>
    </r>
    <r>
      <rPr>
        <sz val="11"/>
        <rFont val="宋体"/>
        <charset val="134"/>
      </rPr>
      <t>心室血栓进行清除治疗。</t>
    </r>
  </si>
  <si>
    <t>所定价格涵盖手术计划、术区准备、消毒、切开、清除血栓、缝合、处理用物等步骤所需的人力资源和基本物质资源消耗。</t>
  </si>
  <si>
    <t>013308000360001</t>
  </si>
  <si>
    <r>
      <rPr>
        <sz val="11"/>
        <rFont val="宋体"/>
        <charset val="134"/>
      </rPr>
      <t>心脏血栓清除费</t>
    </r>
    <r>
      <rPr>
        <sz val="11"/>
        <rFont val="Times New Roman"/>
        <charset val="134"/>
      </rPr>
      <t>-</t>
    </r>
    <r>
      <rPr>
        <sz val="11"/>
        <rFont val="宋体"/>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</si>
  <si>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</si>
  <si>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</si>
  <si>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</si>
  <si>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</si>
  <si>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</si>
  <si>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1"/>
        <rFont val="宋体"/>
        <charset val="134"/>
      </rPr>
      <t>心包开窗引流费</t>
    </r>
    <r>
      <rPr>
        <sz val="11"/>
        <rFont val="Times New Roman"/>
        <charset val="134"/>
      </rPr>
      <t>-</t>
    </r>
    <r>
      <rPr>
        <sz val="11"/>
        <rFont val="宋体"/>
        <charset val="134"/>
      </rPr>
      <t>儿童（加收）</t>
    </r>
  </si>
  <si>
    <t>013308000380000</t>
  </si>
  <si>
    <t>心包肿瘤切除费</t>
  </si>
  <si>
    <t>通过手术对心包的肿瘤进行切除。</t>
  </si>
  <si>
    <t>013308000380001</t>
  </si>
  <si>
    <r>
      <rPr>
        <sz val="11"/>
        <rFont val="宋体"/>
        <charset val="134"/>
      </rPr>
      <t>心包肿瘤切除费</t>
    </r>
    <r>
      <rPr>
        <sz val="11"/>
        <rFont val="Times New Roman"/>
        <charset val="134"/>
      </rPr>
      <t>-</t>
    </r>
    <r>
      <rPr>
        <sz val="11"/>
        <rFont val="宋体"/>
        <charset val="134"/>
      </rPr>
      <t>儿童（加收）</t>
    </r>
  </si>
  <si>
    <t>013308000380011</t>
  </si>
  <si>
    <r>
      <rPr>
        <sz val="11"/>
        <rFont val="宋体"/>
        <charset val="134"/>
      </rPr>
      <t>心包肿瘤切除费</t>
    </r>
    <r>
      <rPr>
        <sz val="11"/>
        <rFont val="Times New Roman"/>
        <charset val="134"/>
      </rPr>
      <t>-</t>
    </r>
    <r>
      <rPr>
        <sz val="11"/>
        <rFont val="宋体"/>
        <charset val="134"/>
      </rPr>
      <t>恶性肿瘤（加收）</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</si>
  <si>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</si>
  <si>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</si>
  <si>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</si>
  <si>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</si>
  <si>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</si>
  <si>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1"/>
        <rFont val="宋体"/>
        <charset val="134"/>
      </rPr>
      <t>心脏肿瘤切除费</t>
    </r>
    <r>
      <rPr>
        <sz val="11"/>
        <rFont val="Times New Roman"/>
        <charset val="134"/>
      </rPr>
      <t>-</t>
    </r>
    <r>
      <rPr>
        <sz val="11"/>
        <rFont val="宋体"/>
        <charset val="134"/>
      </rPr>
      <t>儿童（加收）</t>
    </r>
  </si>
  <si>
    <t>013308000390011</t>
  </si>
  <si>
    <r>
      <rPr>
        <sz val="11"/>
        <rFont val="宋体"/>
        <charset val="134"/>
      </rPr>
      <t>心脏肿瘤切除费</t>
    </r>
    <r>
      <rPr>
        <sz val="11"/>
        <rFont val="Times New Roman"/>
        <charset val="134"/>
      </rPr>
      <t>-</t>
    </r>
    <r>
      <rPr>
        <sz val="11"/>
        <rFont val="宋体"/>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</si>
  <si>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</si>
  <si>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</si>
  <si>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</si>
  <si>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</si>
  <si>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</si>
  <si>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1"/>
        <rFont val="宋体"/>
        <charset val="134"/>
      </rPr>
      <t>心内异物取出费</t>
    </r>
    <r>
      <rPr>
        <sz val="11"/>
        <rFont val="Times New Roman"/>
        <charset val="134"/>
      </rPr>
      <t>-</t>
    </r>
    <r>
      <rPr>
        <sz val="11"/>
        <rFont val="宋体"/>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</si>
  <si>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</si>
  <si>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</si>
  <si>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</si>
  <si>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</si>
  <si>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</si>
  <si>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1"/>
        <rFont val="宋体"/>
        <charset val="134"/>
      </rPr>
      <t>心脏破损修补费</t>
    </r>
    <r>
      <rPr>
        <sz val="11"/>
        <rFont val="Times New Roman"/>
        <charset val="134"/>
      </rPr>
      <t>-</t>
    </r>
    <r>
      <rPr>
        <sz val="11"/>
        <rFont val="宋体"/>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</si>
  <si>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</si>
  <si>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</si>
  <si>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</si>
  <si>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</si>
  <si>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</si>
  <si>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</si>
  <si>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1"/>
        <rFont val="宋体"/>
        <charset val="134"/>
      </rPr>
      <t>开胸心脏挤压费</t>
    </r>
    <r>
      <rPr>
        <sz val="11"/>
        <rFont val="Times New Roman"/>
        <charset val="134"/>
      </rPr>
      <t>-</t>
    </r>
    <r>
      <rPr>
        <sz val="11"/>
        <rFont val="宋体"/>
        <charset val="134"/>
      </rPr>
      <t>儿童（加收）</t>
    </r>
  </si>
  <si>
    <t>013308000430000</t>
  </si>
  <si>
    <t>室间隔部分心肌切除费</t>
  </si>
  <si>
    <t>通过手术对原发性或继发性肥厚室间隔进行切除。</t>
  </si>
  <si>
    <t>013308000430001</t>
  </si>
  <si>
    <r>
      <rPr>
        <sz val="11"/>
        <rFont val="宋体"/>
        <charset val="134"/>
      </rPr>
      <t>室间隔部分心肌切除费</t>
    </r>
    <r>
      <rPr>
        <sz val="11"/>
        <rFont val="Times New Roman"/>
        <charset val="134"/>
      </rPr>
      <t>-</t>
    </r>
    <r>
      <rPr>
        <sz val="11"/>
        <rFont val="宋体"/>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</si>
  <si>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</si>
  <si>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</si>
  <si>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</si>
  <si>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</si>
  <si>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</si>
  <si>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1"/>
        <rFont val="宋体"/>
        <charset val="134"/>
      </rPr>
      <t>心耳闭合费</t>
    </r>
    <r>
      <rPr>
        <sz val="11"/>
        <rFont val="Times New Roman"/>
        <charset val="134"/>
      </rPr>
      <t>-</t>
    </r>
    <r>
      <rPr>
        <sz val="11"/>
        <rFont val="宋体"/>
        <charset val="134"/>
      </rPr>
      <t>儿童（加收）</t>
    </r>
  </si>
  <si>
    <t>013308000440011</t>
  </si>
  <si>
    <r>
      <rPr>
        <sz val="11"/>
        <rFont val="宋体"/>
        <charset val="134"/>
      </rPr>
      <t>心耳闭合费</t>
    </r>
    <r>
      <rPr>
        <sz val="11"/>
        <rFont val="Times New Roman"/>
        <charset val="134"/>
      </rPr>
      <t>-</t>
    </r>
    <r>
      <rPr>
        <sz val="11"/>
        <rFont val="宋体"/>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</si>
  <si>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</si>
  <si>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</si>
  <si>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</si>
  <si>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</si>
  <si>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</si>
  <si>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1"/>
        <rFont val="宋体"/>
        <charset val="134"/>
      </rPr>
      <t>心脏直视消融费</t>
    </r>
    <r>
      <rPr>
        <sz val="11"/>
        <rFont val="Times New Roman"/>
        <charset val="134"/>
      </rPr>
      <t>-</t>
    </r>
    <r>
      <rPr>
        <sz val="11"/>
        <rFont val="宋体"/>
        <charset val="134"/>
      </rPr>
      <t>儿童（加收）</t>
    </r>
  </si>
  <si>
    <t>013308000450011</t>
  </si>
  <si>
    <r>
      <rPr>
        <sz val="11"/>
        <rFont val="宋体"/>
        <charset val="134"/>
      </rPr>
      <t>心脏直视消融费</t>
    </r>
    <r>
      <rPr>
        <sz val="11"/>
        <rFont val="Times New Roman"/>
        <charset val="134"/>
      </rPr>
      <t>-</t>
    </r>
    <r>
      <rPr>
        <sz val="11"/>
        <rFont val="宋体"/>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</si>
  <si>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</si>
  <si>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</si>
  <si>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</si>
  <si>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</si>
  <si>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r>
      <rPr>
        <sz val="11"/>
        <rFont val="宋体"/>
        <charset val="134"/>
      </rPr>
      <t>不与</t>
    </r>
    <r>
      <rPr>
        <sz val="11"/>
        <rFont val="Times New Roman"/>
        <charset val="134"/>
      </rPr>
      <t>“</t>
    </r>
    <r>
      <rPr>
        <sz val="11"/>
        <rFont val="宋体"/>
        <charset val="134"/>
      </rPr>
      <t>右室流出道疏通费</t>
    </r>
    <r>
      <rPr>
        <sz val="11"/>
        <rFont val="Times New Roman"/>
        <charset val="134"/>
      </rPr>
      <t>”</t>
    </r>
    <r>
      <rPr>
        <sz val="11"/>
        <rFont val="宋体"/>
        <charset val="134"/>
      </rPr>
      <t>及</t>
    </r>
    <r>
      <rPr>
        <sz val="11"/>
        <rFont val="Times New Roman"/>
        <charset val="134"/>
      </rPr>
      <t>“</t>
    </r>
    <r>
      <rPr>
        <sz val="11"/>
        <rFont val="宋体"/>
        <charset val="134"/>
      </rPr>
      <t>肺动脉成形费</t>
    </r>
    <r>
      <rPr>
        <sz val="11"/>
        <rFont val="Times New Roman"/>
        <charset val="134"/>
      </rPr>
      <t>”</t>
    </r>
    <r>
      <rPr>
        <sz val="11"/>
        <rFont val="宋体"/>
        <charset val="134"/>
      </rPr>
      <t>同时收取。</t>
    </r>
  </si>
  <si>
    <t>013308000460001</t>
  </si>
  <si>
    <r>
      <rPr>
        <sz val="11"/>
        <rFont val="宋体"/>
        <charset val="134"/>
      </rPr>
      <t>法洛四联症矫治费</t>
    </r>
    <r>
      <rPr>
        <sz val="11"/>
        <rFont val="Times New Roman"/>
        <charset val="134"/>
      </rPr>
      <t>-</t>
    </r>
    <r>
      <rPr>
        <sz val="11"/>
        <rFont val="宋体"/>
        <charset val="134"/>
      </rPr>
      <t>儿童（加收）</t>
    </r>
  </si>
  <si>
    <t>013308000470000</t>
  </si>
  <si>
    <t>房间隔缺损修补费</t>
  </si>
  <si>
    <t>通过手术对缺损房间隔进行修补。</t>
  </si>
  <si>
    <t>013308000470001</t>
  </si>
  <si>
    <r>
      <rPr>
        <sz val="11"/>
        <rFont val="宋体"/>
        <charset val="134"/>
      </rPr>
      <t>房间隔缺损修补费</t>
    </r>
    <r>
      <rPr>
        <sz val="11"/>
        <rFont val="Times New Roman"/>
        <charset val="134"/>
      </rPr>
      <t>-</t>
    </r>
    <r>
      <rPr>
        <sz val="11"/>
        <rFont val="宋体"/>
        <charset val="134"/>
      </rPr>
      <t>儿童（加收）</t>
    </r>
  </si>
  <si>
    <t>013308000470011</t>
  </si>
  <si>
    <r>
      <rPr>
        <sz val="11"/>
        <rFont val="宋体"/>
        <charset val="134"/>
      </rPr>
      <t>房间隔缺损修补费</t>
    </r>
    <r>
      <rPr>
        <sz val="11"/>
        <rFont val="Times New Roman"/>
        <charset val="134"/>
      </rPr>
      <t>-</t>
    </r>
    <r>
      <rPr>
        <sz val="11"/>
        <rFont val="宋体"/>
        <charset val="134"/>
      </rPr>
      <t>微创手术（加收）</t>
    </r>
  </si>
  <si>
    <t>013308000480000</t>
  </si>
  <si>
    <r>
      <rPr>
        <sz val="11"/>
        <rFont val="宋体"/>
        <charset val="134"/>
      </rPr>
      <t>房间隔造口</t>
    </r>
    <r>
      <rPr>
        <sz val="11"/>
        <rFont val="Times New Roman"/>
        <charset val="134"/>
      </rPr>
      <t>/</t>
    </r>
    <r>
      <rPr>
        <sz val="11"/>
        <rFont val="宋体"/>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</si>
  <si>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</si>
  <si>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</si>
  <si>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</si>
  <si>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1"/>
        <rFont val="宋体"/>
        <charset val="134"/>
      </rPr>
      <t>房间隔造口</t>
    </r>
    <r>
      <rPr>
        <sz val="11"/>
        <rFont val="Times New Roman"/>
        <charset val="134"/>
      </rPr>
      <t>/</t>
    </r>
    <r>
      <rPr>
        <sz val="11"/>
        <rFont val="宋体"/>
        <charset val="134"/>
      </rPr>
      <t>房间隔缺损扩大费</t>
    </r>
    <r>
      <rPr>
        <sz val="11"/>
        <rFont val="Times New Roman"/>
        <charset val="134"/>
      </rPr>
      <t>-</t>
    </r>
    <r>
      <rPr>
        <sz val="11"/>
        <rFont val="宋体"/>
        <charset val="134"/>
      </rPr>
      <t>儿童（加收）</t>
    </r>
  </si>
  <si>
    <t>013308000490000</t>
  </si>
  <si>
    <t>室间隔缺损修补费</t>
  </si>
  <si>
    <t>通过手术对缺损室间隔进行修补。</t>
  </si>
  <si>
    <t>013308000490001</t>
  </si>
  <si>
    <r>
      <rPr>
        <sz val="11"/>
        <rFont val="宋体"/>
        <charset val="134"/>
      </rPr>
      <t>室间隔缺损修补费</t>
    </r>
    <r>
      <rPr>
        <sz val="11"/>
        <rFont val="Times New Roman"/>
        <charset val="134"/>
      </rPr>
      <t>-</t>
    </r>
    <r>
      <rPr>
        <sz val="11"/>
        <rFont val="宋体"/>
        <charset val="134"/>
      </rPr>
      <t>儿童（加收）</t>
    </r>
  </si>
  <si>
    <t>013308000490011</t>
  </si>
  <si>
    <r>
      <rPr>
        <sz val="11"/>
        <rFont val="宋体"/>
        <charset val="134"/>
      </rPr>
      <t>室间隔缺损修补费</t>
    </r>
    <r>
      <rPr>
        <sz val="11"/>
        <rFont val="Times New Roman"/>
        <charset val="134"/>
      </rPr>
      <t>-</t>
    </r>
    <r>
      <rPr>
        <sz val="11"/>
        <rFont val="宋体"/>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</si>
  <si>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</si>
  <si>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</si>
  <si>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</si>
  <si>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</si>
  <si>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</si>
  <si>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1"/>
        <rFont val="宋体"/>
        <charset val="134"/>
      </rPr>
      <t>部分型心内膜垫缺损矫治费</t>
    </r>
    <r>
      <rPr>
        <sz val="11"/>
        <rFont val="Times New Roman"/>
        <charset val="134"/>
      </rPr>
      <t>-</t>
    </r>
    <r>
      <rPr>
        <sz val="11"/>
        <rFont val="宋体"/>
        <charset val="134"/>
      </rPr>
      <t>儿童（加收）</t>
    </r>
  </si>
  <si>
    <t>013308000500100</t>
  </si>
  <si>
    <r>
      <rPr>
        <sz val="11"/>
        <rFont val="宋体"/>
        <charset val="134"/>
      </rPr>
      <t>部分型心内膜垫缺损矫治费</t>
    </r>
    <r>
      <rPr>
        <sz val="11"/>
        <rFont val="Times New Roman"/>
        <charset val="134"/>
      </rPr>
      <t>-</t>
    </r>
    <r>
      <rPr>
        <sz val="11"/>
        <rFont val="宋体"/>
        <charset val="134"/>
      </rPr>
      <t>过渡性心内膜垫缺损矫治（扩展）</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</si>
  <si>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</si>
  <si>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</si>
  <si>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</si>
  <si>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</si>
  <si>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</si>
  <si>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1"/>
        <rFont val="宋体"/>
        <charset val="134"/>
      </rPr>
      <t>完全型心内膜垫缺损矫治费</t>
    </r>
    <r>
      <rPr>
        <sz val="11"/>
        <rFont val="Times New Roman"/>
        <charset val="134"/>
      </rPr>
      <t>-</t>
    </r>
    <r>
      <rPr>
        <sz val="11"/>
        <rFont val="宋体"/>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</si>
  <si>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</si>
  <si>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</si>
  <si>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</si>
  <si>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</si>
  <si>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</si>
  <si>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1"/>
        <rFont val="宋体"/>
        <charset val="134"/>
      </rPr>
      <t>动脉导管闭合费</t>
    </r>
    <r>
      <rPr>
        <sz val="11"/>
        <rFont val="Times New Roman"/>
        <charset val="134"/>
      </rPr>
      <t>-</t>
    </r>
    <r>
      <rPr>
        <sz val="11"/>
        <rFont val="宋体"/>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</si>
  <si>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</si>
  <si>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</si>
  <si>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</si>
  <si>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</si>
  <si>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</si>
  <si>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1"/>
        <rFont val="宋体"/>
        <charset val="134"/>
      </rPr>
      <t>左心发育不良综合征分期手术费</t>
    </r>
    <r>
      <rPr>
        <sz val="11"/>
        <rFont val="Times New Roman"/>
        <charset val="134"/>
      </rPr>
      <t>-</t>
    </r>
    <r>
      <rPr>
        <sz val="11"/>
        <rFont val="宋体"/>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</si>
  <si>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</si>
  <si>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</si>
  <si>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</si>
  <si>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</si>
  <si>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</si>
  <si>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1"/>
        <rFont val="宋体"/>
        <charset val="134"/>
      </rPr>
      <t>左心发育不良综合征双心室修复费</t>
    </r>
    <r>
      <rPr>
        <sz val="11"/>
        <rFont val="Times New Roman"/>
        <charset val="134"/>
      </rPr>
      <t>-</t>
    </r>
    <r>
      <rPr>
        <sz val="11"/>
        <rFont val="宋体"/>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</si>
  <si>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</si>
  <si>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</si>
  <si>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</si>
  <si>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</si>
  <si>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</si>
  <si>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1"/>
        <rFont val="宋体"/>
        <charset val="134"/>
      </rPr>
      <t>右室流出道疏通费</t>
    </r>
    <r>
      <rPr>
        <sz val="11"/>
        <rFont val="Times New Roman"/>
        <charset val="134"/>
      </rPr>
      <t>-</t>
    </r>
    <r>
      <rPr>
        <sz val="11"/>
        <rFont val="宋体"/>
        <charset val="134"/>
      </rPr>
      <t>儿童（加收）</t>
    </r>
  </si>
  <si>
    <t>013308000550100</t>
  </si>
  <si>
    <r>
      <rPr>
        <sz val="11"/>
        <rFont val="宋体"/>
        <charset val="134"/>
      </rPr>
      <t>右室流出道疏通费</t>
    </r>
    <r>
      <rPr>
        <sz val="11"/>
        <rFont val="Times New Roman"/>
        <charset val="134"/>
      </rPr>
      <t>-</t>
    </r>
    <r>
      <rPr>
        <sz val="11"/>
        <rFont val="宋体"/>
        <charset val="134"/>
      </rPr>
      <t>右室双腔心矫治术（扩展）</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</si>
  <si>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</si>
  <si>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</si>
  <si>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</si>
  <si>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</si>
  <si>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</si>
  <si>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1"/>
        <rFont val="宋体"/>
        <charset val="134"/>
      </rPr>
      <t>右心室双出口矫治费</t>
    </r>
    <r>
      <rPr>
        <sz val="11"/>
        <rFont val="Times New Roman"/>
        <charset val="134"/>
      </rPr>
      <t>-</t>
    </r>
    <r>
      <rPr>
        <sz val="11"/>
        <rFont val="宋体"/>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</si>
  <si>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</si>
  <si>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</si>
  <si>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</si>
  <si>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</si>
  <si>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</si>
  <si>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1"/>
        <rFont val="宋体"/>
        <charset val="134"/>
      </rPr>
      <t>心房调转费</t>
    </r>
    <r>
      <rPr>
        <sz val="11"/>
        <rFont val="Times New Roman"/>
        <charset val="134"/>
      </rPr>
      <t>-</t>
    </r>
    <r>
      <rPr>
        <sz val="11"/>
        <rFont val="宋体"/>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</si>
  <si>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</si>
  <si>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</si>
  <si>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</si>
  <si>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</si>
  <si>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</si>
  <si>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1"/>
        <rFont val="宋体"/>
        <charset val="134"/>
      </rPr>
      <t>三房心矫治费</t>
    </r>
    <r>
      <rPr>
        <sz val="11"/>
        <rFont val="Times New Roman"/>
        <charset val="134"/>
      </rPr>
      <t>-</t>
    </r>
    <r>
      <rPr>
        <sz val="11"/>
        <rFont val="宋体"/>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</si>
  <si>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</si>
  <si>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</si>
  <si>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</si>
  <si>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</si>
  <si>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</si>
  <si>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1"/>
        <rFont val="宋体"/>
        <charset val="134"/>
      </rPr>
      <t>主动脉瓣成形费</t>
    </r>
    <r>
      <rPr>
        <sz val="11"/>
        <rFont val="Times New Roman"/>
        <charset val="134"/>
      </rPr>
      <t>-</t>
    </r>
    <r>
      <rPr>
        <sz val="11"/>
        <rFont val="宋体"/>
        <charset val="134"/>
      </rPr>
      <t>儿童（加收）</t>
    </r>
  </si>
  <si>
    <t>013308000600000</t>
  </si>
  <si>
    <t>二尖瓣成形费</t>
  </si>
  <si>
    <t>通过手术对二尖瓣瓣膜进行修补。</t>
  </si>
  <si>
    <t>013308000600001</t>
  </si>
  <si>
    <r>
      <rPr>
        <sz val="11"/>
        <rFont val="宋体"/>
        <charset val="134"/>
      </rPr>
      <t>二尖瓣成形费</t>
    </r>
    <r>
      <rPr>
        <sz val="11"/>
        <rFont val="Times New Roman"/>
        <charset val="134"/>
      </rPr>
      <t>-</t>
    </r>
    <r>
      <rPr>
        <sz val="11"/>
        <rFont val="宋体"/>
        <charset val="134"/>
      </rPr>
      <t>儿童（加收）</t>
    </r>
  </si>
  <si>
    <t>013308000600011</t>
  </si>
  <si>
    <r>
      <rPr>
        <sz val="11"/>
        <rFont val="宋体"/>
        <charset val="134"/>
      </rPr>
      <t>二尖瓣成形费</t>
    </r>
    <r>
      <rPr>
        <sz val="11"/>
        <rFont val="Times New Roman"/>
        <charset val="134"/>
      </rPr>
      <t>-</t>
    </r>
    <r>
      <rPr>
        <sz val="11"/>
        <rFont val="宋体"/>
        <charset val="134"/>
      </rPr>
      <t>微创手术（加收）</t>
    </r>
  </si>
  <si>
    <t>013308000610000</t>
  </si>
  <si>
    <t>三尖瓣成形费</t>
  </si>
  <si>
    <t>通过手术对三尖瓣瓣膜进行修补。</t>
  </si>
  <si>
    <t>013308000610001</t>
  </si>
  <si>
    <r>
      <rPr>
        <sz val="11"/>
        <rFont val="宋体"/>
        <charset val="134"/>
      </rPr>
      <t>三尖瓣成形费</t>
    </r>
    <r>
      <rPr>
        <sz val="11"/>
        <rFont val="Times New Roman"/>
        <charset val="134"/>
      </rPr>
      <t>-</t>
    </r>
    <r>
      <rPr>
        <sz val="11"/>
        <rFont val="宋体"/>
        <charset val="134"/>
      </rPr>
      <t>儿童（加收）</t>
    </r>
  </si>
  <si>
    <t>013308000610011</t>
  </si>
  <si>
    <r>
      <rPr>
        <sz val="11"/>
        <rFont val="宋体"/>
        <charset val="134"/>
      </rPr>
      <t>三尖瓣成形费</t>
    </r>
    <r>
      <rPr>
        <sz val="11"/>
        <rFont val="Times New Roman"/>
        <charset val="134"/>
      </rPr>
      <t>-</t>
    </r>
    <r>
      <rPr>
        <sz val="11"/>
        <rFont val="宋体"/>
        <charset val="134"/>
      </rPr>
      <t>微创手术（加收）</t>
    </r>
  </si>
  <si>
    <t>013308000620000</t>
  </si>
  <si>
    <t>肺动脉瓣成形费</t>
  </si>
  <si>
    <t>通过手术对肺动脉瓣瓣膜进行修补。</t>
  </si>
  <si>
    <t>013308000620001</t>
  </si>
  <si>
    <r>
      <rPr>
        <sz val="11"/>
        <rFont val="宋体"/>
        <charset val="134"/>
      </rPr>
      <t>肺动脉瓣成形费</t>
    </r>
    <r>
      <rPr>
        <sz val="11"/>
        <rFont val="Times New Roman"/>
        <charset val="134"/>
      </rPr>
      <t>-</t>
    </r>
    <r>
      <rPr>
        <sz val="11"/>
        <rFont val="宋体"/>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</si>
  <si>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</si>
  <si>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</si>
  <si>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</si>
  <si>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</si>
  <si>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</si>
  <si>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r>
      <rPr>
        <sz val="11"/>
        <rFont val="宋体"/>
        <charset val="134"/>
      </rPr>
      <t>主动脉瓣置换费</t>
    </r>
    <r>
      <rPr>
        <sz val="11"/>
        <rFont val="Times New Roman"/>
        <charset val="134"/>
      </rPr>
      <t>-</t>
    </r>
    <r>
      <rPr>
        <sz val="11"/>
        <rFont val="宋体"/>
        <charset val="134"/>
      </rPr>
      <t>儿童（加收）</t>
    </r>
  </si>
  <si>
    <t>013308000630011</t>
  </si>
  <si>
    <r>
      <rPr>
        <sz val="11"/>
        <rFont val="宋体"/>
        <charset val="134"/>
      </rPr>
      <t>主动脉瓣置换费</t>
    </r>
    <r>
      <rPr>
        <sz val="11"/>
        <rFont val="Times New Roman"/>
        <charset val="134"/>
      </rPr>
      <t>-</t>
    </r>
    <r>
      <rPr>
        <sz val="11"/>
        <rFont val="宋体"/>
        <charset val="134"/>
      </rPr>
      <t>微创手术（加收）</t>
    </r>
  </si>
  <si>
    <t>013308000630021</t>
  </si>
  <si>
    <r>
      <rPr>
        <sz val="11"/>
        <rFont val="宋体"/>
        <charset val="134"/>
      </rPr>
      <t>主动脉瓣置换费</t>
    </r>
    <r>
      <rPr>
        <sz val="11"/>
        <rFont val="Times New Roman"/>
        <charset val="134"/>
      </rPr>
      <t>-</t>
    </r>
    <r>
      <rPr>
        <sz val="11"/>
        <rFont val="宋体"/>
        <charset val="134"/>
      </rPr>
      <t>根部加宽（加收）</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</si>
  <si>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</si>
  <si>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</si>
  <si>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</si>
  <si>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</si>
  <si>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</si>
  <si>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1"/>
        <rFont val="宋体"/>
        <charset val="134"/>
      </rPr>
      <t>左室流出道扩大费</t>
    </r>
    <r>
      <rPr>
        <sz val="11"/>
        <rFont val="Times New Roman"/>
        <charset val="134"/>
      </rPr>
      <t>-</t>
    </r>
    <r>
      <rPr>
        <sz val="11"/>
        <rFont val="宋体"/>
        <charset val="134"/>
      </rPr>
      <t>儿童（加收）</t>
    </r>
  </si>
  <si>
    <t>013308000650000</t>
  </si>
  <si>
    <t>二尖瓣置换费</t>
  </si>
  <si>
    <t>通过手术对二尖瓣瓣膜进行替换。</t>
  </si>
  <si>
    <t>013308000650001</t>
  </si>
  <si>
    <r>
      <rPr>
        <sz val="11"/>
        <rFont val="宋体"/>
        <charset val="134"/>
      </rPr>
      <t>二尖瓣置换费</t>
    </r>
    <r>
      <rPr>
        <sz val="11"/>
        <rFont val="Times New Roman"/>
        <charset val="134"/>
      </rPr>
      <t>-</t>
    </r>
    <r>
      <rPr>
        <sz val="11"/>
        <rFont val="宋体"/>
        <charset val="134"/>
      </rPr>
      <t>儿童（加收）</t>
    </r>
  </si>
  <si>
    <t>013308000650011</t>
  </si>
  <si>
    <r>
      <rPr>
        <sz val="11"/>
        <rFont val="宋体"/>
        <charset val="134"/>
      </rPr>
      <t>二尖瓣置换费</t>
    </r>
    <r>
      <rPr>
        <sz val="11"/>
        <rFont val="Times New Roman"/>
        <charset val="134"/>
      </rPr>
      <t>-</t>
    </r>
    <r>
      <rPr>
        <sz val="11"/>
        <rFont val="宋体"/>
        <charset val="134"/>
      </rPr>
      <t>微创手术（加收）</t>
    </r>
  </si>
  <si>
    <t>013308000650021</t>
  </si>
  <si>
    <r>
      <rPr>
        <sz val="11"/>
        <rFont val="宋体"/>
        <charset val="134"/>
      </rPr>
      <t>二尖瓣置换费</t>
    </r>
    <r>
      <rPr>
        <sz val="11"/>
        <rFont val="Times New Roman"/>
        <charset val="134"/>
      </rPr>
      <t>-</t>
    </r>
    <r>
      <rPr>
        <sz val="11"/>
        <rFont val="宋体"/>
        <charset val="134"/>
      </rPr>
      <t>瓣环加宽（加收）</t>
    </r>
  </si>
  <si>
    <t>013308000660000</t>
  </si>
  <si>
    <t>三尖瓣置换费</t>
  </si>
  <si>
    <t>通过手术对三尖瓣瓣膜进行替换。</t>
  </si>
  <si>
    <t>013308000660001</t>
  </si>
  <si>
    <r>
      <rPr>
        <sz val="11"/>
        <rFont val="宋体"/>
        <charset val="134"/>
      </rPr>
      <t>三尖瓣置换费</t>
    </r>
    <r>
      <rPr>
        <sz val="11"/>
        <rFont val="Times New Roman"/>
        <charset val="134"/>
      </rPr>
      <t>-</t>
    </r>
    <r>
      <rPr>
        <sz val="11"/>
        <rFont val="宋体"/>
        <charset val="134"/>
      </rPr>
      <t>儿童（加收）</t>
    </r>
  </si>
  <si>
    <t>013308000670000</t>
  </si>
  <si>
    <t>肺动脉瓣置换费</t>
  </si>
  <si>
    <t>通过手术对肺动脉瓣瓣膜进行替换。</t>
  </si>
  <si>
    <t>013308000670001</t>
  </si>
  <si>
    <r>
      <rPr>
        <sz val="11"/>
        <rFont val="宋体"/>
        <charset val="134"/>
      </rPr>
      <t>肺动脉瓣置换费</t>
    </r>
    <r>
      <rPr>
        <sz val="11"/>
        <rFont val="Times New Roman"/>
        <charset val="134"/>
      </rPr>
      <t>-</t>
    </r>
    <r>
      <rPr>
        <sz val="11"/>
        <rFont val="宋体"/>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</si>
  <si>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</si>
  <si>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</si>
  <si>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</si>
  <si>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</si>
  <si>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</si>
  <si>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1"/>
        <rFont val="宋体"/>
        <charset val="134"/>
      </rPr>
      <t>冠状动脉瘘修补费</t>
    </r>
    <r>
      <rPr>
        <sz val="11"/>
        <rFont val="Times New Roman"/>
        <charset val="134"/>
      </rPr>
      <t>-</t>
    </r>
    <r>
      <rPr>
        <sz val="11"/>
        <rFont val="宋体"/>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</si>
  <si>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</si>
  <si>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</si>
  <si>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</si>
  <si>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</si>
  <si>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</si>
  <si>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1"/>
        <rFont val="宋体"/>
        <charset val="134"/>
      </rPr>
      <t>冠脉异常起源矫治费</t>
    </r>
    <r>
      <rPr>
        <sz val="11"/>
        <rFont val="Times New Roman"/>
        <charset val="134"/>
      </rPr>
      <t>-</t>
    </r>
    <r>
      <rPr>
        <sz val="11"/>
        <rFont val="宋体"/>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</si>
  <si>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</si>
  <si>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</si>
  <si>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</si>
  <si>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</si>
  <si>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</si>
  <si>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1"/>
        <rFont val="宋体"/>
        <charset val="134"/>
      </rPr>
      <t>主动脉缩窄矫治费</t>
    </r>
    <r>
      <rPr>
        <sz val="11"/>
        <rFont val="Times New Roman"/>
        <charset val="134"/>
      </rPr>
      <t>-</t>
    </r>
    <r>
      <rPr>
        <sz val="11"/>
        <rFont val="宋体"/>
        <charset val="134"/>
      </rPr>
      <t>儿童（加收）</t>
    </r>
  </si>
  <si>
    <t>013308000700011</t>
  </si>
  <si>
    <r>
      <rPr>
        <sz val="11"/>
        <rFont val="宋体"/>
        <charset val="134"/>
      </rPr>
      <t>主动脉缩窄矫治费</t>
    </r>
    <r>
      <rPr>
        <sz val="11"/>
        <rFont val="Times New Roman"/>
        <charset val="134"/>
      </rPr>
      <t>-</t>
    </r>
    <r>
      <rPr>
        <sz val="11"/>
        <rFont val="宋体"/>
        <charset val="134"/>
      </rPr>
      <t>主动脉弓中断矫治（加收）</t>
    </r>
  </si>
  <si>
    <t>013308000710000</t>
  </si>
  <si>
    <t>主动脉弓成形费</t>
  </si>
  <si>
    <t>通过手术修复或重建主动脉弓。</t>
  </si>
  <si>
    <t>013308000710001</t>
  </si>
  <si>
    <r>
      <rPr>
        <sz val="11"/>
        <rFont val="宋体"/>
        <charset val="134"/>
      </rPr>
      <t>主动脉弓成形费</t>
    </r>
    <r>
      <rPr>
        <sz val="11"/>
        <rFont val="Times New Roman"/>
        <charset val="134"/>
      </rPr>
      <t>-</t>
    </r>
    <r>
      <rPr>
        <sz val="11"/>
        <rFont val="宋体"/>
        <charset val="134"/>
      </rPr>
      <t>儿童（加收）</t>
    </r>
  </si>
  <si>
    <t>013308000720000</t>
  </si>
  <si>
    <t>主动脉弓置换费</t>
  </si>
  <si>
    <t>通过手术对主动脉部分弓进行替换。</t>
  </si>
  <si>
    <r>
      <rPr>
        <sz val="11"/>
        <rFont val="宋体"/>
        <charset val="134"/>
      </rPr>
      <t>所定价格涵盖手术计划、术区准备、消毒、切开、人工血管和</t>
    </r>
    <r>
      <rPr>
        <sz val="11"/>
        <rFont val="Times New Roman"/>
        <charset val="134"/>
      </rPr>
      <t>/</t>
    </r>
    <r>
      <rPr>
        <sz val="11"/>
        <rFont val="宋体"/>
        <charset val="134"/>
      </rPr>
      <t>或支架血管替换主动脉弓、缝合、处理用物等步骤所需的人力资源和基本物质资源消耗。</t>
    </r>
  </si>
  <si>
    <t>013308000720001</t>
  </si>
  <si>
    <r>
      <rPr>
        <sz val="11"/>
        <rFont val="宋体"/>
        <charset val="134"/>
      </rPr>
      <t>主动脉弓置换费</t>
    </r>
    <r>
      <rPr>
        <sz val="11"/>
        <rFont val="Times New Roman"/>
        <charset val="134"/>
      </rPr>
      <t>-</t>
    </r>
    <r>
      <rPr>
        <sz val="11"/>
        <rFont val="宋体"/>
        <charset val="134"/>
      </rPr>
      <t>儿童（加收）</t>
    </r>
  </si>
  <si>
    <t>013308000720011</t>
  </si>
  <si>
    <r>
      <rPr>
        <sz val="11"/>
        <rFont val="宋体"/>
        <charset val="134"/>
      </rPr>
      <t>主动脉弓置换费</t>
    </r>
    <r>
      <rPr>
        <sz val="11"/>
        <rFont val="Times New Roman"/>
        <charset val="134"/>
      </rPr>
      <t>-</t>
    </r>
    <r>
      <rPr>
        <sz val="11"/>
        <rFont val="宋体"/>
        <charset val="134"/>
      </rPr>
      <t>次全弓、全弓置换（加收）</t>
    </r>
  </si>
  <si>
    <t>013308000730000</t>
  </si>
  <si>
    <t>主动脉血管环矫治费</t>
  </si>
  <si>
    <t>通过手术对主动脉血管环进行矫治。</t>
  </si>
  <si>
    <t>013308000730001</t>
  </si>
  <si>
    <r>
      <rPr>
        <sz val="11"/>
        <rFont val="宋体"/>
        <charset val="134"/>
      </rPr>
      <t>主动脉血管环矫治费</t>
    </r>
    <r>
      <rPr>
        <sz val="11"/>
        <rFont val="Times New Roman"/>
        <charset val="134"/>
      </rPr>
      <t>-</t>
    </r>
    <r>
      <rPr>
        <sz val="11"/>
        <rFont val="宋体"/>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</si>
  <si>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</si>
  <si>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</si>
  <si>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</si>
  <si>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</si>
  <si>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</si>
  <si>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1"/>
        <rFont val="宋体"/>
        <charset val="134"/>
      </rPr>
      <t>主动脉根部替换费</t>
    </r>
    <r>
      <rPr>
        <sz val="11"/>
        <rFont val="Times New Roman"/>
        <charset val="134"/>
      </rPr>
      <t>-</t>
    </r>
    <r>
      <rPr>
        <sz val="11"/>
        <rFont val="宋体"/>
        <charset val="134"/>
      </rPr>
      <t>儿童（加收）</t>
    </r>
  </si>
  <si>
    <t>013308000740011</t>
  </si>
  <si>
    <r>
      <rPr>
        <sz val="11"/>
        <rFont val="宋体"/>
        <charset val="134"/>
      </rPr>
      <t>主动脉根部替换费</t>
    </r>
    <r>
      <rPr>
        <sz val="11"/>
        <rFont val="Times New Roman"/>
        <charset val="134"/>
      </rPr>
      <t>-</t>
    </r>
    <r>
      <rPr>
        <sz val="11"/>
        <rFont val="宋体"/>
        <charset val="134"/>
      </rPr>
      <t>保留瓣膜手术（加收）</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</si>
  <si>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</si>
  <si>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</si>
  <si>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</si>
  <si>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</si>
  <si>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</si>
  <si>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1"/>
        <rFont val="宋体"/>
        <charset val="134"/>
      </rPr>
      <t>升主动脉替换费</t>
    </r>
    <r>
      <rPr>
        <sz val="11"/>
        <rFont val="Times New Roman"/>
        <charset val="134"/>
      </rPr>
      <t>-</t>
    </r>
    <r>
      <rPr>
        <sz val="11"/>
        <rFont val="宋体"/>
        <charset val="134"/>
      </rPr>
      <t>儿童（加收）</t>
    </r>
  </si>
  <si>
    <t>013308000750100</t>
  </si>
  <si>
    <r>
      <rPr>
        <sz val="11"/>
        <rFont val="宋体"/>
        <charset val="134"/>
      </rPr>
      <t>升主动脉替换费</t>
    </r>
    <r>
      <rPr>
        <sz val="11"/>
        <rFont val="Times New Roman"/>
        <charset val="134"/>
      </rPr>
      <t>-</t>
    </r>
    <r>
      <rPr>
        <sz val="11"/>
        <rFont val="宋体"/>
        <charset val="134"/>
      </rPr>
      <t>升主动脉成形（扩展）</t>
    </r>
  </si>
  <si>
    <t>013308000751100</t>
  </si>
  <si>
    <r>
      <rPr>
        <sz val="11"/>
        <rFont val="宋体"/>
        <charset val="134"/>
      </rPr>
      <t>升主动脉替换费</t>
    </r>
    <r>
      <rPr>
        <sz val="11"/>
        <rFont val="Times New Roman"/>
        <charset val="134"/>
      </rPr>
      <t>-</t>
    </r>
    <r>
      <rPr>
        <sz val="11"/>
        <rFont val="宋体"/>
        <charset val="134"/>
      </rPr>
      <t>降主动脉替换（扩展）</t>
    </r>
  </si>
  <si>
    <t>013308000760000</t>
  </si>
  <si>
    <t>全胸腹主动脉置换费</t>
  </si>
  <si>
    <t>通过手术对胸腹主动脉进行替换。</t>
  </si>
  <si>
    <t>013308000760001</t>
  </si>
  <si>
    <r>
      <rPr>
        <sz val="11"/>
        <rFont val="宋体"/>
        <charset val="134"/>
      </rPr>
      <t>全胸腹主动脉置换费</t>
    </r>
    <r>
      <rPr>
        <sz val="11"/>
        <rFont val="Times New Roman"/>
        <charset val="134"/>
      </rPr>
      <t>-</t>
    </r>
    <r>
      <rPr>
        <sz val="11"/>
        <rFont val="宋体"/>
        <charset val="134"/>
      </rPr>
      <t>儿童（加收）</t>
    </r>
  </si>
  <si>
    <t>013308000770000</t>
  </si>
  <si>
    <t>主动脉窦瘤破裂修补费</t>
  </si>
  <si>
    <t>通过手术对破裂的主动脉窦瘤进行修补。</t>
  </si>
  <si>
    <t>013308000770001</t>
  </si>
  <si>
    <r>
      <rPr>
        <sz val="11"/>
        <rFont val="宋体"/>
        <charset val="134"/>
      </rPr>
      <t>主动脉窦瘤破裂修补费</t>
    </r>
    <r>
      <rPr>
        <sz val="11"/>
        <rFont val="Times New Roman"/>
        <charset val="134"/>
      </rPr>
      <t>-</t>
    </r>
    <r>
      <rPr>
        <sz val="11"/>
        <rFont val="宋体"/>
        <charset val="134"/>
      </rPr>
      <t>儿童（加收）</t>
    </r>
  </si>
  <si>
    <t>013308000780000</t>
  </si>
  <si>
    <t>主肺动脉窗修补费</t>
  </si>
  <si>
    <t>通过手术对主肺动脉窗进行修补。</t>
  </si>
  <si>
    <t>013308000780001</t>
  </si>
  <si>
    <r>
      <rPr>
        <sz val="11"/>
        <rFont val="宋体"/>
        <charset val="134"/>
      </rPr>
      <t>主肺动脉窗修补费</t>
    </r>
    <r>
      <rPr>
        <sz val="11"/>
        <rFont val="Times New Roman"/>
        <charset val="134"/>
      </rPr>
      <t>-</t>
    </r>
    <r>
      <rPr>
        <sz val="11"/>
        <rFont val="宋体"/>
        <charset val="134"/>
      </rPr>
      <t>儿童（加收）</t>
    </r>
  </si>
  <si>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</si>
  <si>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</si>
  <si>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</si>
  <si>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</si>
  <si>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</si>
  <si>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r>
      <rPr>
        <sz val="11"/>
        <rFont val="宋体"/>
        <charset val="134"/>
      </rPr>
      <t>自体肺动脉瓣替换主动脉瓣费</t>
    </r>
    <r>
      <rPr>
        <sz val="11"/>
        <rFont val="Times New Roman"/>
        <charset val="134"/>
      </rPr>
      <t>-</t>
    </r>
    <r>
      <rPr>
        <sz val="11"/>
        <rFont val="宋体"/>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</si>
  <si>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</si>
  <si>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</si>
  <si>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</si>
  <si>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</si>
  <si>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</si>
  <si>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1"/>
        <rFont val="宋体"/>
        <charset val="134"/>
      </rPr>
      <t>双动脉根部调转费</t>
    </r>
    <r>
      <rPr>
        <sz val="11"/>
        <rFont val="Times New Roman"/>
        <charset val="134"/>
      </rPr>
      <t>-</t>
    </r>
    <r>
      <rPr>
        <sz val="11"/>
        <rFont val="宋体"/>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</si>
  <si>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</si>
  <si>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</si>
  <si>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</si>
  <si>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</si>
  <si>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</si>
  <si>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1"/>
        <rFont val="宋体"/>
        <charset val="134"/>
      </rPr>
      <t>共同动脉干矫治费</t>
    </r>
    <r>
      <rPr>
        <sz val="11"/>
        <rFont val="Times New Roman"/>
        <charset val="134"/>
      </rPr>
      <t>-</t>
    </r>
    <r>
      <rPr>
        <sz val="11"/>
        <rFont val="宋体"/>
        <charset val="134"/>
      </rPr>
      <t>儿童（加收）</t>
    </r>
  </si>
  <si>
    <t>013308000820000</t>
  </si>
  <si>
    <t>肺动脉成形费</t>
  </si>
  <si>
    <t>通过手术对肺动脉进行成形。</t>
  </si>
  <si>
    <t>013308000820001</t>
  </si>
  <si>
    <r>
      <rPr>
        <sz val="11"/>
        <rFont val="宋体"/>
        <charset val="134"/>
      </rPr>
      <t>肺动脉成形费</t>
    </r>
    <r>
      <rPr>
        <sz val="11"/>
        <rFont val="Times New Roman"/>
        <charset val="134"/>
      </rPr>
      <t>-</t>
    </r>
    <r>
      <rPr>
        <sz val="11"/>
        <rFont val="宋体"/>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</si>
  <si>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</si>
  <si>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</si>
  <si>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</si>
  <si>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</si>
  <si>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</si>
  <si>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1"/>
        <rFont val="宋体"/>
        <charset val="134"/>
      </rPr>
      <t>肺动脉环缩费</t>
    </r>
    <r>
      <rPr>
        <sz val="11"/>
        <rFont val="Times New Roman"/>
        <charset val="134"/>
      </rPr>
      <t>-</t>
    </r>
    <r>
      <rPr>
        <sz val="11"/>
        <rFont val="宋体"/>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</si>
  <si>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</si>
  <si>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</si>
  <si>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</si>
  <si>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</si>
  <si>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</si>
  <si>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1"/>
        <rFont val="宋体"/>
        <charset val="134"/>
      </rPr>
      <t>体肺动脉分流费</t>
    </r>
    <r>
      <rPr>
        <sz val="11"/>
        <rFont val="Times New Roman"/>
        <charset val="134"/>
      </rPr>
      <t>-</t>
    </r>
    <r>
      <rPr>
        <sz val="11"/>
        <rFont val="宋体"/>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</si>
  <si>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</si>
  <si>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</si>
  <si>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</si>
  <si>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</si>
  <si>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1"/>
        <rFont val="宋体"/>
        <charset val="134"/>
      </rPr>
      <t>不与</t>
    </r>
    <r>
      <rPr>
        <sz val="11"/>
        <rFont val="Times New Roman"/>
        <charset val="134"/>
      </rPr>
      <t>“</t>
    </r>
    <r>
      <rPr>
        <sz val="11"/>
        <rFont val="宋体"/>
        <charset val="134"/>
      </rPr>
      <t>肺动脉成形费</t>
    </r>
    <r>
      <rPr>
        <sz val="11"/>
        <rFont val="Times New Roman"/>
        <charset val="134"/>
      </rPr>
      <t>”</t>
    </r>
    <r>
      <rPr>
        <sz val="11"/>
        <rFont val="宋体"/>
        <charset val="134"/>
      </rPr>
      <t>同时收取。</t>
    </r>
  </si>
  <si>
    <t>013308000850001</t>
  </si>
  <si>
    <r>
      <rPr>
        <sz val="11"/>
        <rFont val="宋体"/>
        <charset val="134"/>
      </rPr>
      <t>肺动脉闭锁矫治费</t>
    </r>
    <r>
      <rPr>
        <sz val="11"/>
        <rFont val="Times New Roman"/>
        <charset val="134"/>
      </rPr>
      <t>-</t>
    </r>
    <r>
      <rPr>
        <sz val="11"/>
        <rFont val="宋体"/>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</si>
  <si>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</si>
  <si>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</si>
  <si>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</si>
  <si>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</si>
  <si>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</si>
  <si>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1"/>
        <rFont val="宋体"/>
        <charset val="134"/>
      </rPr>
      <t>肺动脉吊带矫治费</t>
    </r>
    <r>
      <rPr>
        <sz val="11"/>
        <rFont val="Times New Roman"/>
        <charset val="134"/>
      </rPr>
      <t>-</t>
    </r>
    <r>
      <rPr>
        <sz val="11"/>
        <rFont val="宋体"/>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</si>
  <si>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</si>
  <si>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</si>
  <si>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</si>
  <si>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</si>
  <si>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</si>
  <si>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1"/>
        <rFont val="宋体"/>
        <charset val="134"/>
      </rPr>
      <t>体静脉肺动脉吻合费</t>
    </r>
    <r>
      <rPr>
        <sz val="11"/>
        <rFont val="Times New Roman"/>
        <charset val="134"/>
      </rPr>
      <t>-</t>
    </r>
    <r>
      <rPr>
        <sz val="11"/>
        <rFont val="宋体"/>
        <charset val="134"/>
      </rPr>
      <t>儿童（加收）</t>
    </r>
  </si>
  <si>
    <t>013308000870011</t>
  </si>
  <si>
    <r>
      <rPr>
        <sz val="11"/>
        <rFont val="宋体"/>
        <charset val="134"/>
      </rPr>
      <t>体静脉肺动脉吻合费</t>
    </r>
    <r>
      <rPr>
        <sz val="11"/>
        <rFont val="Times New Roman"/>
        <charset val="134"/>
      </rPr>
      <t>-</t>
    </r>
    <r>
      <rPr>
        <sz val="11"/>
        <rFont val="宋体"/>
        <charset val="134"/>
      </rPr>
      <t>双侧吻合（加收）</t>
    </r>
  </si>
  <si>
    <t>013308000870012</t>
  </si>
  <si>
    <r>
      <rPr>
        <sz val="11"/>
        <rFont val="宋体"/>
        <charset val="134"/>
      </rPr>
      <t>体静脉肺动脉吻合费</t>
    </r>
    <r>
      <rPr>
        <sz val="11"/>
        <rFont val="Times New Roman"/>
        <charset val="134"/>
      </rPr>
      <t>-</t>
    </r>
    <r>
      <rPr>
        <sz val="11"/>
        <rFont val="宋体"/>
        <charset val="134"/>
      </rPr>
      <t>全腔吻合（加收）</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</si>
  <si>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</si>
  <si>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</si>
  <si>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</si>
  <si>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</si>
  <si>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</si>
  <si>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1"/>
        <rFont val="宋体"/>
        <charset val="134"/>
      </rPr>
      <t>体肺侧枝血管闭合费</t>
    </r>
    <r>
      <rPr>
        <sz val="11"/>
        <rFont val="Times New Roman"/>
        <charset val="134"/>
      </rPr>
      <t>-</t>
    </r>
    <r>
      <rPr>
        <sz val="11"/>
        <rFont val="宋体"/>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</si>
  <si>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</si>
  <si>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</si>
  <si>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</si>
  <si>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</si>
  <si>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1"/>
        <rFont val="宋体"/>
        <charset val="134"/>
      </rPr>
      <t>单纯房间隔补片修补按</t>
    </r>
    <r>
      <rPr>
        <sz val="11"/>
        <rFont val="Times New Roman"/>
        <charset val="134"/>
      </rPr>
      <t>“</t>
    </r>
    <r>
      <rPr>
        <sz val="11"/>
        <rFont val="宋体"/>
        <charset val="134"/>
      </rPr>
      <t>房间隔缺损修补费</t>
    </r>
    <r>
      <rPr>
        <sz val="11"/>
        <rFont val="Times New Roman"/>
        <charset val="134"/>
      </rPr>
      <t>”</t>
    </r>
    <r>
      <rPr>
        <sz val="11"/>
        <rFont val="宋体"/>
        <charset val="134"/>
      </rPr>
      <t>收取。</t>
    </r>
  </si>
  <si>
    <t>013308000890001</t>
  </si>
  <si>
    <r>
      <rPr>
        <sz val="11"/>
        <rFont val="宋体"/>
        <charset val="134"/>
      </rPr>
      <t>部分型肺静脉畸形矫治费</t>
    </r>
    <r>
      <rPr>
        <sz val="11"/>
        <rFont val="Times New Roman"/>
        <charset val="134"/>
      </rPr>
      <t>-</t>
    </r>
    <r>
      <rPr>
        <sz val="11"/>
        <rFont val="宋体"/>
        <charset val="134"/>
      </rPr>
      <t>儿童（加收）</t>
    </r>
  </si>
  <si>
    <t>013308000890011</t>
  </si>
  <si>
    <r>
      <rPr>
        <sz val="11"/>
        <rFont val="宋体"/>
        <charset val="134"/>
      </rPr>
      <t>部分型肺静脉畸形矫治费</t>
    </r>
    <r>
      <rPr>
        <sz val="11"/>
        <rFont val="Times New Roman"/>
        <charset val="134"/>
      </rPr>
      <t>-</t>
    </r>
    <r>
      <rPr>
        <sz val="11"/>
        <rFont val="宋体"/>
        <charset val="134"/>
      </rPr>
      <t>上腔静脉</t>
    </r>
    <r>
      <rPr>
        <sz val="11"/>
        <rFont val="Times New Roman"/>
        <charset val="134"/>
      </rPr>
      <t>-</t>
    </r>
    <r>
      <rPr>
        <sz val="11"/>
        <rFont val="宋体"/>
        <charset val="134"/>
      </rPr>
      <t>右心房连接重建（加收）</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</si>
  <si>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</si>
  <si>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</si>
  <si>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</si>
  <si>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</si>
  <si>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</si>
  <si>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1"/>
        <rFont val="宋体"/>
        <charset val="134"/>
      </rPr>
      <t>完全型肺静脉畸形矫治费</t>
    </r>
    <r>
      <rPr>
        <sz val="11"/>
        <rFont val="Times New Roman"/>
        <charset val="134"/>
      </rPr>
      <t>-</t>
    </r>
    <r>
      <rPr>
        <sz val="11"/>
        <rFont val="宋体"/>
        <charset val="134"/>
      </rPr>
      <t>儿童（加收）</t>
    </r>
  </si>
  <si>
    <t>013308000900011</t>
  </si>
  <si>
    <r>
      <rPr>
        <sz val="11"/>
        <rFont val="宋体"/>
        <charset val="134"/>
      </rPr>
      <t>完全型肺静脉畸形矫治费</t>
    </r>
    <r>
      <rPr>
        <sz val="11"/>
        <rFont val="Times New Roman"/>
        <charset val="134"/>
      </rPr>
      <t>-</t>
    </r>
    <r>
      <rPr>
        <sz val="11"/>
        <rFont val="宋体"/>
        <charset val="134"/>
      </rPr>
      <t>无内膜接触缝合（加收）</t>
    </r>
  </si>
  <si>
    <t>013308000910000</t>
  </si>
  <si>
    <t>肺动静脉瘘修补费</t>
  </si>
  <si>
    <r>
      <rPr>
        <sz val="11"/>
        <rFont val="宋体"/>
        <charset val="134"/>
      </rPr>
      <t>通过手术对肺动</t>
    </r>
    <r>
      <rPr>
        <sz val="11"/>
        <rFont val="Times New Roman"/>
        <charset val="134"/>
      </rPr>
      <t>/</t>
    </r>
    <r>
      <rPr>
        <sz val="11"/>
        <rFont val="宋体"/>
        <charset val="134"/>
      </rPr>
      <t>静脉瘘进行修补。</t>
    </r>
  </si>
  <si>
    <r>
      <rPr>
        <sz val="11"/>
        <rFont val="宋体"/>
        <charset val="134"/>
      </rPr>
      <t>所定价格涵盖手术计划、术区准备、消毒、切开、切断或缝合动脉</t>
    </r>
    <r>
      <rPr>
        <sz val="11"/>
        <rFont val="Times New Roman"/>
        <charset val="134"/>
      </rPr>
      <t>/</t>
    </r>
    <r>
      <rPr>
        <sz val="11"/>
        <rFont val="宋体"/>
        <charset val="134"/>
      </rPr>
      <t>静脉瘘瘘孔、缝合、处理用物等步骤所需的人力资源和基本物质资源消耗。</t>
    </r>
  </si>
  <si>
    <t>013308000910001</t>
  </si>
  <si>
    <r>
      <rPr>
        <sz val="11"/>
        <rFont val="宋体"/>
        <charset val="134"/>
      </rPr>
      <t>肺动静脉瘘修补费</t>
    </r>
    <r>
      <rPr>
        <sz val="11"/>
        <rFont val="Times New Roman"/>
        <charset val="134"/>
      </rPr>
      <t>-</t>
    </r>
    <r>
      <rPr>
        <sz val="11"/>
        <rFont val="宋体"/>
        <charset val="134"/>
      </rPr>
      <t>儿童（加收）</t>
    </r>
  </si>
  <si>
    <t>013308000920000</t>
  </si>
  <si>
    <t>肺静脉狭窄矫治费</t>
  </si>
  <si>
    <t>通过手术对肺静脉狭窄进行矫治。</t>
  </si>
  <si>
    <t>013308000920001</t>
  </si>
  <si>
    <r>
      <rPr>
        <sz val="11"/>
        <rFont val="宋体"/>
        <charset val="134"/>
      </rPr>
      <t>肺静脉狭窄矫治费</t>
    </r>
    <r>
      <rPr>
        <sz val="11"/>
        <rFont val="Times New Roman"/>
        <charset val="134"/>
      </rPr>
      <t>-</t>
    </r>
    <r>
      <rPr>
        <sz val="11"/>
        <rFont val="宋体"/>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</si>
  <si>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</si>
  <si>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</si>
  <si>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</si>
  <si>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</si>
  <si>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1"/>
        <rFont val="宋体"/>
        <charset val="134"/>
      </rPr>
      <t>不与</t>
    </r>
    <r>
      <rPr>
        <sz val="11"/>
        <rFont val="Times New Roman"/>
        <charset val="134"/>
      </rPr>
      <t>“</t>
    </r>
    <r>
      <rPr>
        <sz val="11"/>
        <rFont val="宋体"/>
        <charset val="134"/>
      </rPr>
      <t>三尖瓣成形费</t>
    </r>
    <r>
      <rPr>
        <sz val="11"/>
        <rFont val="Times New Roman"/>
        <charset val="134"/>
      </rPr>
      <t>”</t>
    </r>
    <r>
      <rPr>
        <sz val="11"/>
        <rFont val="宋体"/>
        <charset val="134"/>
      </rPr>
      <t>同时收取。</t>
    </r>
  </si>
  <si>
    <t>013308000930001</t>
  </si>
  <si>
    <r>
      <rPr>
        <sz val="11"/>
        <rFont val="宋体"/>
        <charset val="134"/>
      </rPr>
      <t>三尖瓣下移畸形矫治费</t>
    </r>
    <r>
      <rPr>
        <sz val="11"/>
        <rFont val="Times New Roman"/>
        <charset val="134"/>
      </rPr>
      <t>-</t>
    </r>
    <r>
      <rPr>
        <sz val="11"/>
        <rFont val="宋体"/>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</si>
  <si>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</si>
  <si>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</si>
  <si>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</si>
  <si>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</si>
  <si>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</si>
  <si>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1"/>
        <rFont val="宋体"/>
        <charset val="134"/>
      </rPr>
      <t>瓣周漏修补费</t>
    </r>
    <r>
      <rPr>
        <sz val="11"/>
        <rFont val="Times New Roman"/>
        <charset val="134"/>
      </rPr>
      <t>-</t>
    </r>
    <r>
      <rPr>
        <sz val="11"/>
        <rFont val="宋体"/>
        <charset val="134"/>
      </rPr>
      <t>儿童（加收）</t>
    </r>
  </si>
  <si>
    <t>放射治疗类医疗服务项目价格表</t>
  </si>
  <si>
    <r>
      <rPr>
        <sz val="11"/>
        <rFont val="宋体"/>
        <charset val="134"/>
      </rPr>
      <t>使用说明：</t>
    </r>
    <r>
      <rPr>
        <sz val="11"/>
        <rFont val="Times New Roman"/>
        <charset val="134"/>
      </rPr>
      <t xml:space="preserve">
1. </t>
    </r>
    <r>
      <rPr>
        <sz val="11"/>
        <rFont val="宋体"/>
        <charset val="134"/>
      </rPr>
      <t>本价格项目表以放射治疗为重点，按照放射治疗方式的服务产出设立医疗服务价格项目。医疗服务的政府指导价为最高限价，下浮不限；同时，医疗机构、医务人员实施治疗过程中有关创新改良，采取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 </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 </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加</t>
    </r>
    <r>
      <rPr>
        <sz val="11"/>
        <rFont val="Times New Roman"/>
        <charset val="134"/>
      </rPr>
      <t>/</t>
    </r>
    <r>
      <rPr>
        <sz val="11"/>
        <rFont val="宋体"/>
        <charset val="134"/>
      </rPr>
      <t>减收水平后，求和得出加</t>
    </r>
    <r>
      <rPr>
        <sz val="11"/>
        <rFont val="Times New Roman"/>
        <charset val="134"/>
      </rPr>
      <t>/</t>
    </r>
    <r>
      <rPr>
        <sz val="11"/>
        <rFont val="宋体"/>
        <charset val="134"/>
      </rPr>
      <t>减收金额。</t>
    </r>
    <r>
      <rPr>
        <sz val="11"/>
        <rFont val="Times New Roman"/>
        <charset val="134"/>
      </rPr>
      <t xml:space="preserve">
4. </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1"/>
        <rFont val="Times New Roman"/>
        <charset val="134"/>
      </rPr>
      <t>(</t>
    </r>
    <r>
      <rPr>
        <sz val="11"/>
        <rFont val="宋体"/>
        <charset val="134"/>
      </rPr>
      <t>包）、治疗包、注射器、标签、无菌设备保护套、模具、挡板、铅板（模）、蜡模、凡士林、标记笔、可复用的操作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 </t>
    </r>
    <r>
      <rPr>
        <sz val="11"/>
        <rFont val="宋体"/>
        <charset val="134"/>
      </rPr>
      <t>本价格项目表所称</t>
    </r>
    <r>
      <rPr>
        <sz val="11"/>
        <rFont val="Times New Roman"/>
        <charset val="134"/>
      </rPr>
      <t>“</t>
    </r>
    <r>
      <rPr>
        <sz val="11"/>
        <rFont val="宋体"/>
        <charset val="134"/>
      </rPr>
      <t>超长靶区</t>
    </r>
    <r>
      <rPr>
        <sz val="11"/>
        <rFont val="Times New Roman"/>
        <charset val="134"/>
      </rPr>
      <t>”</t>
    </r>
    <r>
      <rPr>
        <sz val="11"/>
        <rFont val="宋体"/>
        <charset val="134"/>
      </rPr>
      <t>，指直线加速器电子线射野大于</t>
    </r>
    <r>
      <rPr>
        <sz val="11"/>
        <rFont val="Times New Roman"/>
        <charset val="134"/>
      </rPr>
      <t>20×20cm</t>
    </r>
    <r>
      <rPr>
        <sz val="11"/>
        <rFont val="宋体"/>
        <charset val="134"/>
      </rPr>
      <t>，</t>
    </r>
    <r>
      <rPr>
        <sz val="11"/>
        <rFont val="Times New Roman"/>
        <charset val="134"/>
      </rPr>
      <t>X</t>
    </r>
    <r>
      <rPr>
        <sz val="11"/>
        <rFont val="宋体"/>
        <charset val="134"/>
      </rPr>
      <t>线射野单边大于</t>
    </r>
    <r>
      <rPr>
        <sz val="11"/>
        <rFont val="Times New Roman"/>
        <charset val="134"/>
      </rPr>
      <t>40cm</t>
    </r>
    <r>
      <rPr>
        <sz val="11"/>
        <rFont val="宋体"/>
        <charset val="134"/>
      </rPr>
      <t>。</t>
    </r>
    <r>
      <rPr>
        <sz val="11"/>
        <rFont val="Times New Roman"/>
        <charset val="134"/>
      </rPr>
      <t xml:space="preserve">
7.</t>
    </r>
    <r>
      <rPr>
        <sz val="11"/>
        <rFont val="宋体"/>
        <charset val="134"/>
      </rPr>
      <t>本价格项目表所称</t>
    </r>
    <r>
      <rPr>
        <sz val="11"/>
        <rFont val="Times New Roman"/>
        <charset val="134"/>
      </rPr>
      <t>“</t>
    </r>
    <r>
      <rPr>
        <sz val="11"/>
        <rFont val="宋体"/>
        <charset val="134"/>
      </rPr>
      <t>超高剂量率放疗</t>
    </r>
    <r>
      <rPr>
        <sz val="11"/>
        <rFont val="Times New Roman"/>
        <charset val="134"/>
      </rPr>
      <t>”</t>
    </r>
    <r>
      <rPr>
        <sz val="11"/>
        <rFont val="宋体"/>
        <charset val="134"/>
      </rPr>
      <t>，指使用超高剂量率</t>
    </r>
    <r>
      <rPr>
        <sz val="11"/>
        <rFont val="Times New Roman"/>
        <charset val="134"/>
      </rPr>
      <t>(≥40 Gy/s)</t>
    </r>
    <r>
      <rPr>
        <sz val="11"/>
        <rFont val="宋体"/>
        <charset val="134"/>
      </rPr>
      <t>对肿瘤靶区进行照射的放疗方式。</t>
    </r>
    <r>
      <rPr>
        <sz val="11"/>
        <rFont val="Times New Roman"/>
        <charset val="134"/>
      </rPr>
      <t xml:space="preserve">
8. </t>
    </r>
    <r>
      <rPr>
        <sz val="11"/>
        <rFont val="宋体"/>
        <charset val="134"/>
      </rPr>
      <t>本价格项目表所称</t>
    </r>
    <r>
      <rPr>
        <sz val="11"/>
        <rFont val="Times New Roman"/>
        <charset val="134"/>
      </rPr>
      <t>“</t>
    </r>
    <r>
      <rPr>
        <sz val="11"/>
        <rFont val="宋体"/>
        <charset val="134"/>
      </rPr>
      <t>自适应放疗</t>
    </r>
    <r>
      <rPr>
        <sz val="11"/>
        <rFont val="Times New Roman"/>
        <charset val="134"/>
      </rPr>
      <t>”</t>
    </r>
    <r>
      <rPr>
        <sz val="11"/>
        <rFont val="宋体"/>
        <charset val="134"/>
      </rPr>
      <t>，指在放疗过程中根据肿瘤退缩情况动态调整放疗计划的技术。</t>
    </r>
    <r>
      <rPr>
        <sz val="11"/>
        <rFont val="Times New Roman"/>
        <charset val="134"/>
      </rPr>
      <t xml:space="preserve">
9. </t>
    </r>
    <r>
      <rPr>
        <sz val="11"/>
        <rFont val="宋体"/>
        <charset val="134"/>
      </rPr>
      <t>本价格项目表所称</t>
    </r>
    <r>
      <rPr>
        <sz val="11"/>
        <rFont val="Times New Roman"/>
        <charset val="134"/>
      </rPr>
      <t>“</t>
    </r>
    <r>
      <rPr>
        <sz val="11"/>
        <rFont val="宋体"/>
        <charset val="134"/>
      </rPr>
      <t>运动管理</t>
    </r>
    <r>
      <rPr>
        <sz val="11"/>
        <rFont val="Times New Roman"/>
        <charset val="134"/>
      </rPr>
      <t>”</t>
    </r>
    <r>
      <rPr>
        <sz val="11"/>
        <rFont val="宋体"/>
        <charset val="134"/>
      </rPr>
      <t>，指基于植入金标、光学体表监测、呼吸控制等技术对周期性运动的肿瘤靶区进行限制、追踪照射或在周期性运动的特定时相控制机器出束照射。</t>
    </r>
    <r>
      <rPr>
        <sz val="11"/>
        <rFont val="Times New Roman"/>
        <charset val="134"/>
      </rPr>
      <t xml:space="preserve">
10. </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</si>
  <si>
    <t>备注
（单位：元）</t>
  </si>
  <si>
    <t>013401020010000</t>
  </si>
  <si>
    <t>放疗模拟定位</t>
  </si>
  <si>
    <r>
      <rPr>
        <sz val="11"/>
        <rFont val="宋体"/>
        <charset val="134"/>
      </rPr>
      <t>应用</t>
    </r>
    <r>
      <rPr>
        <sz val="11"/>
        <rFont val="Times New Roman"/>
        <charset val="134"/>
      </rPr>
      <t>CT</t>
    </r>
    <r>
      <rPr>
        <sz val="11"/>
        <rFont val="宋体"/>
        <charset val="134"/>
      </rPr>
      <t>影像技术，进行放疗模拟定位，确定靶区、危及器官，必要时确定射野。</t>
    </r>
  </si>
  <si>
    <t>所定价格涵盖模具设计与制作、摆位、体位固定、图像扫描、标记、必要时静脉输注对比剂、定位、获取影像、传输、记录等过程中所需的人力资源、设备运转成本消耗与基本物耗。</t>
  </si>
  <si>
    <r>
      <rPr>
        <sz val="11"/>
        <rFont val="Times New Roman"/>
        <charset val="134"/>
      </rPr>
      <t>1.“</t>
    </r>
    <r>
      <rPr>
        <sz val="11"/>
        <rFont val="宋体"/>
        <charset val="134"/>
      </rPr>
      <t>模具设计与制作</t>
    </r>
    <r>
      <rPr>
        <sz val="11"/>
        <rFont val="Times New Roman"/>
        <charset val="134"/>
      </rPr>
      <t>”</t>
    </r>
    <r>
      <rPr>
        <sz val="11"/>
        <rFont val="宋体"/>
        <charset val="134"/>
      </rPr>
      <t>包括但不限于体位固定器、射线挡块、剂量补偿物等放疗过程中涉及的各类模具制作步骤。</t>
    </r>
    <r>
      <rPr>
        <sz val="11"/>
        <rFont val="Times New Roman"/>
        <charset val="134"/>
      </rPr>
      <t xml:space="preserve">
2.“</t>
    </r>
    <r>
      <rPr>
        <sz val="11"/>
        <rFont val="宋体"/>
        <charset val="134"/>
      </rPr>
      <t>特殊影像模拟定位</t>
    </r>
    <r>
      <rPr>
        <sz val="11"/>
        <rFont val="Times New Roman"/>
        <charset val="134"/>
      </rPr>
      <t>”</t>
    </r>
    <r>
      <rPr>
        <sz val="11"/>
        <rFont val="宋体"/>
        <charset val="134"/>
      </rPr>
      <t>指使用磁共振（</t>
    </r>
    <r>
      <rPr>
        <sz val="11"/>
        <rFont val="Times New Roman"/>
        <charset val="134"/>
      </rPr>
      <t>MR</t>
    </r>
    <r>
      <rPr>
        <sz val="11"/>
        <rFont val="宋体"/>
        <charset val="134"/>
      </rPr>
      <t>）、正电子发射计算机断层显像（</t>
    </r>
    <r>
      <rPr>
        <sz val="11"/>
        <rFont val="Times New Roman"/>
        <charset val="134"/>
      </rPr>
      <t>PET-CT</t>
    </r>
    <r>
      <rPr>
        <sz val="11"/>
        <rFont val="宋体"/>
        <charset val="134"/>
      </rPr>
      <t>）等影像完成模拟定位。</t>
    </r>
    <r>
      <rPr>
        <sz val="11"/>
        <rFont val="Times New Roman"/>
        <charset val="134"/>
      </rPr>
      <t xml:space="preserve">
3.</t>
    </r>
    <r>
      <rPr>
        <sz val="11"/>
        <rFont val="宋体"/>
        <charset val="134"/>
      </rPr>
      <t>简易模拟定位指使用</t>
    </r>
    <r>
      <rPr>
        <sz val="11"/>
        <rFont val="Times New Roman"/>
        <charset val="134"/>
      </rPr>
      <t>B</t>
    </r>
    <r>
      <rPr>
        <sz val="11"/>
        <rFont val="宋体"/>
        <charset val="134"/>
      </rPr>
      <t>超、</t>
    </r>
    <r>
      <rPr>
        <sz val="11"/>
        <rFont val="Times New Roman"/>
        <charset val="134"/>
      </rPr>
      <t>X</t>
    </r>
    <r>
      <rPr>
        <sz val="11"/>
        <rFont val="宋体"/>
        <charset val="134"/>
      </rPr>
      <t>线定位。</t>
    </r>
  </si>
  <si>
    <t>013401020010001</t>
  </si>
  <si>
    <r>
      <rPr>
        <sz val="11"/>
        <rFont val="宋体"/>
        <charset val="134"/>
      </rPr>
      <t>放疗模拟定位</t>
    </r>
    <r>
      <rPr>
        <sz val="11"/>
        <rFont val="Times New Roman"/>
        <charset val="134"/>
      </rPr>
      <t>-</t>
    </r>
    <r>
      <rPr>
        <sz val="11"/>
        <rFont val="宋体"/>
        <charset val="134"/>
      </rPr>
      <t>特殊影像模拟定位（加收）</t>
    </r>
  </si>
  <si>
    <r>
      <rPr>
        <sz val="11"/>
        <rFont val="宋体"/>
        <charset val="134"/>
      </rPr>
      <t>应用磁共振（</t>
    </r>
    <r>
      <rPr>
        <sz val="11"/>
        <rFont val="Times New Roman"/>
        <charset val="134"/>
      </rPr>
      <t>MR</t>
    </r>
    <r>
      <rPr>
        <sz val="11"/>
        <rFont val="宋体"/>
        <charset val="134"/>
      </rPr>
      <t>）、正电子发射计算机断层显像（</t>
    </r>
    <r>
      <rPr>
        <sz val="11"/>
        <rFont val="Times New Roman"/>
        <charset val="134"/>
      </rPr>
      <t>PET-CT</t>
    </r>
    <r>
      <rPr>
        <sz val="11"/>
        <rFont val="宋体"/>
        <charset val="134"/>
      </rPr>
      <t>）等特殊影像技术，进行放疗模拟定位，确定靶区、危及器官，必要时确定射野。</t>
    </r>
  </si>
  <si>
    <r>
      <rPr>
        <sz val="11"/>
        <rFont val="Times New Roman"/>
        <charset val="134"/>
      </rPr>
      <t>“</t>
    </r>
    <r>
      <rPr>
        <sz val="11"/>
        <rFont val="宋体"/>
        <charset val="134"/>
      </rPr>
      <t>特殊影像模拟定位</t>
    </r>
    <r>
      <rPr>
        <sz val="11"/>
        <rFont val="Times New Roman"/>
        <charset val="134"/>
      </rPr>
      <t>”</t>
    </r>
    <r>
      <rPr>
        <sz val="11"/>
        <rFont val="宋体"/>
        <charset val="134"/>
      </rPr>
      <t>指使用磁共振（</t>
    </r>
    <r>
      <rPr>
        <sz val="11"/>
        <rFont val="Times New Roman"/>
        <charset val="134"/>
      </rPr>
      <t>MR</t>
    </r>
    <r>
      <rPr>
        <sz val="11"/>
        <rFont val="宋体"/>
        <charset val="134"/>
      </rPr>
      <t>）、正电子发射计算机断层显像（</t>
    </r>
    <r>
      <rPr>
        <sz val="11"/>
        <rFont val="Times New Roman"/>
        <charset val="134"/>
      </rPr>
      <t>PET-CT</t>
    </r>
    <r>
      <rPr>
        <sz val="11"/>
        <rFont val="宋体"/>
        <charset val="134"/>
      </rPr>
      <t>）等影像完成模拟定位。</t>
    </r>
  </si>
  <si>
    <t>013401020010002</t>
  </si>
  <si>
    <r>
      <rPr>
        <sz val="11"/>
        <rFont val="宋体"/>
        <charset val="134"/>
      </rPr>
      <t>放疗模拟定位</t>
    </r>
    <r>
      <rPr>
        <sz val="11"/>
        <rFont val="Times New Roman"/>
        <charset val="134"/>
      </rPr>
      <t>-</t>
    </r>
    <r>
      <rPr>
        <sz val="11"/>
        <rFont val="宋体"/>
        <charset val="134"/>
      </rPr>
      <t>简易模拟定位（减收）</t>
    </r>
  </si>
  <si>
    <r>
      <rPr>
        <sz val="11"/>
        <rFont val="宋体"/>
        <charset val="134"/>
      </rPr>
      <t>应用</t>
    </r>
    <r>
      <rPr>
        <sz val="11"/>
        <rFont val="Times New Roman"/>
        <charset val="134"/>
      </rPr>
      <t>B</t>
    </r>
    <r>
      <rPr>
        <sz val="11"/>
        <rFont val="宋体"/>
        <charset val="134"/>
      </rPr>
      <t>超、</t>
    </r>
    <r>
      <rPr>
        <sz val="11"/>
        <rFont val="Times New Roman"/>
        <charset val="134"/>
      </rPr>
      <t>X</t>
    </r>
    <r>
      <rPr>
        <sz val="11"/>
        <rFont val="宋体"/>
        <charset val="134"/>
      </rPr>
      <t>线等简易影像技术，进行放疗模拟定位，确定靶区、危及器官，必要时确定射野。</t>
    </r>
  </si>
  <si>
    <r>
      <rPr>
        <sz val="11"/>
        <rFont val="宋体"/>
        <charset val="134"/>
      </rPr>
      <t>简易模拟定位指使用</t>
    </r>
    <r>
      <rPr>
        <sz val="11"/>
        <rFont val="Times New Roman"/>
        <charset val="134"/>
      </rPr>
      <t>B</t>
    </r>
    <r>
      <rPr>
        <sz val="11"/>
        <rFont val="宋体"/>
        <charset val="134"/>
      </rPr>
      <t>超、</t>
    </r>
    <r>
      <rPr>
        <sz val="11"/>
        <rFont val="Times New Roman"/>
        <charset val="134"/>
      </rPr>
      <t>X</t>
    </r>
    <r>
      <rPr>
        <sz val="11"/>
        <rFont val="宋体"/>
        <charset val="134"/>
      </rPr>
      <t>线定位。</t>
    </r>
  </si>
  <si>
    <t>013401020010011</t>
  </si>
  <si>
    <r>
      <rPr>
        <sz val="11"/>
        <rFont val="宋体"/>
        <charset val="134"/>
      </rPr>
      <t>放疗模拟定位</t>
    </r>
    <r>
      <rPr>
        <sz val="11"/>
        <rFont val="Times New Roman"/>
        <charset val="134"/>
      </rPr>
      <t>-</t>
    </r>
    <r>
      <rPr>
        <sz val="11"/>
        <rFont val="宋体"/>
        <charset val="134"/>
      </rPr>
      <t>运动管理（加收）</t>
    </r>
  </si>
  <si>
    <r>
      <rPr>
        <sz val="11"/>
        <rFont val="宋体"/>
        <charset val="134"/>
      </rPr>
      <t>应用</t>
    </r>
    <r>
      <rPr>
        <sz val="11"/>
        <rFont val="Times New Roman"/>
        <charset val="134"/>
      </rPr>
      <t>CT</t>
    </r>
    <r>
      <rPr>
        <sz val="11"/>
        <rFont val="宋体"/>
        <charset val="134"/>
      </rPr>
      <t>影像技术，进行运动管理的放疗模拟定位，确定靶区、危及器官，必要时确定射野。</t>
    </r>
  </si>
  <si>
    <t>013401020010021</t>
  </si>
  <si>
    <r>
      <rPr>
        <sz val="11"/>
        <rFont val="宋体"/>
        <charset val="134"/>
      </rPr>
      <t>放疗模拟定位</t>
    </r>
    <r>
      <rPr>
        <sz val="11"/>
        <rFont val="Times New Roman"/>
        <charset val="134"/>
      </rPr>
      <t>-</t>
    </r>
    <r>
      <rPr>
        <sz val="11"/>
        <rFont val="宋体"/>
        <charset val="134"/>
      </rPr>
      <t>立体定向放疗模拟定位（加收）</t>
    </r>
  </si>
  <si>
    <r>
      <rPr>
        <sz val="11"/>
        <rFont val="宋体"/>
        <charset val="134"/>
      </rPr>
      <t>应用</t>
    </r>
    <r>
      <rPr>
        <sz val="11"/>
        <rFont val="Times New Roman"/>
        <charset val="134"/>
      </rPr>
      <t>CT</t>
    </r>
    <r>
      <rPr>
        <sz val="11"/>
        <rFont val="宋体"/>
        <charset val="134"/>
      </rPr>
      <t>影像技术，进行立体定向的放疗模拟定位，确定靶区、危及器官，必要时确定射野。</t>
    </r>
  </si>
  <si>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</si>
  <si>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</si>
  <si>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</si>
  <si>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</si>
  <si>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r>
      <rPr>
        <sz val="11"/>
        <rFont val="宋体"/>
        <charset val="134"/>
      </rPr>
      <t>每个疗程限收</t>
    </r>
    <r>
      <rPr>
        <sz val="11"/>
        <rFont val="Times New Roman"/>
        <charset val="134"/>
      </rPr>
      <t>2</t>
    </r>
    <r>
      <rPr>
        <sz val="11"/>
        <rFont val="宋体"/>
        <charset val="134"/>
      </rPr>
      <t>次。</t>
    </r>
  </si>
  <si>
    <t>013401010010001</t>
  </si>
  <si>
    <r>
      <rPr>
        <sz val="11"/>
        <rFont val="宋体"/>
        <charset val="134"/>
      </rPr>
      <t>放疗计划制定</t>
    </r>
    <r>
      <rPr>
        <sz val="11"/>
        <rFont val="Times New Roman"/>
        <charset val="134"/>
      </rPr>
      <t>-</t>
    </r>
    <r>
      <rPr>
        <sz val="11"/>
        <rFont val="宋体"/>
        <charset val="134"/>
      </rPr>
      <t>调强计划制定（加收）</t>
    </r>
  </si>
  <si>
    <t>依据模拟定位，勾画放疗靶区和危及器官，制定放疗剂量、危及器官限量，放疗次数和方式等调强放疗计划。</t>
  </si>
  <si>
    <t>013401010010011</t>
  </si>
  <si>
    <r>
      <rPr>
        <sz val="11"/>
        <rFont val="宋体"/>
        <charset val="134"/>
      </rPr>
      <t>放疗计划制定</t>
    </r>
    <r>
      <rPr>
        <sz val="11"/>
        <rFont val="Times New Roman"/>
        <charset val="134"/>
      </rPr>
      <t>-</t>
    </r>
    <r>
      <rPr>
        <sz val="11"/>
        <rFont val="宋体"/>
        <charset val="134"/>
      </rPr>
      <t>立体定向放疗计划制定（加收）</t>
    </r>
  </si>
  <si>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</si>
  <si>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</si>
  <si>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</si>
  <si>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</si>
  <si>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</si>
  <si>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</si>
  <si>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</si>
  <si>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</si>
  <si>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</si>
  <si>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</si>
  <si>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r>
      <rPr>
        <sz val="11"/>
        <rFont val="宋体"/>
        <charset val="134"/>
      </rPr>
      <t>外照射治疗（普通）</t>
    </r>
    <r>
      <rPr>
        <sz val="11"/>
        <rFont val="Times New Roman"/>
        <charset val="134"/>
      </rPr>
      <t>-</t>
    </r>
    <r>
      <rPr>
        <sz val="11"/>
        <rFont val="宋体"/>
        <charset val="134"/>
      </rPr>
      <t>超长靶区（加收）</t>
    </r>
  </si>
  <si>
    <t>使用医用电子直线加速器产生电子线和光子线，实施体外照射超长靶区放射治疗。</t>
  </si>
  <si>
    <t>013401030010011</t>
  </si>
  <si>
    <r>
      <rPr>
        <sz val="11"/>
        <rFont val="宋体"/>
        <charset val="134"/>
      </rPr>
      <t>外照射治疗（普通）</t>
    </r>
    <r>
      <rPr>
        <sz val="11"/>
        <rFont val="Times New Roman"/>
        <charset val="134"/>
      </rPr>
      <t>-</t>
    </r>
    <r>
      <rPr>
        <sz val="11"/>
        <rFont val="宋体"/>
        <charset val="134"/>
      </rPr>
      <t>超高剂量率放疗（加收）</t>
    </r>
  </si>
  <si>
    <t>使用医用电子直线加速器产生电子线和光子线，实施体外照射超高剂量率放射治疗。</t>
  </si>
  <si>
    <t>013401030020000</t>
  </si>
  <si>
    <r>
      <rPr>
        <sz val="11"/>
        <rFont val="宋体"/>
        <charset val="134"/>
      </rPr>
      <t>外照射治疗（光子线</t>
    </r>
    <r>
      <rPr>
        <sz val="11"/>
        <rFont val="Times New Roman"/>
        <charset val="134"/>
      </rPr>
      <t>-</t>
    </r>
    <r>
      <rPr>
        <sz val="11"/>
        <rFont val="宋体"/>
        <charset val="134"/>
      </rPr>
      <t>适形）</t>
    </r>
  </si>
  <si>
    <r>
      <rPr>
        <sz val="11"/>
        <rFont val="宋体"/>
        <charset val="134"/>
      </rPr>
      <t>基于放疗计划，使用医用电子直线加速器或钴</t>
    </r>
    <r>
      <rPr>
        <sz val="11"/>
        <rFont val="Times New Roman"/>
        <charset val="134"/>
      </rPr>
      <t>-60</t>
    </r>
    <r>
      <rPr>
        <sz val="11"/>
        <rFont val="宋体"/>
        <charset val="134"/>
      </rPr>
      <t>远距离治疗机等产生光子射线，实施外照射治疗。</t>
    </r>
  </si>
  <si>
    <t>所定价格涵盖治疗摆位、体位固定、操作设备、出束治疗、实时监控、必要时使用射线档块、剂量补偿物等过程中所需的人力资源、设备运转成本消耗与基本物耗。</t>
  </si>
  <si>
    <t>013401030020001</t>
  </si>
  <si>
    <r>
      <rPr>
        <sz val="11"/>
        <rFont val="宋体"/>
        <charset val="134"/>
      </rPr>
      <t>外照射治疗（光子线</t>
    </r>
    <r>
      <rPr>
        <sz val="11"/>
        <rFont val="Times New Roman"/>
        <charset val="134"/>
      </rPr>
      <t>-</t>
    </r>
    <r>
      <rPr>
        <sz val="11"/>
        <rFont val="宋体"/>
        <charset val="134"/>
      </rPr>
      <t>适形）</t>
    </r>
    <r>
      <rPr>
        <sz val="11"/>
        <rFont val="Times New Roman"/>
        <charset val="134"/>
      </rPr>
      <t>-</t>
    </r>
    <r>
      <rPr>
        <sz val="11"/>
        <rFont val="宋体"/>
        <charset val="134"/>
      </rPr>
      <t>超长靶区（加收）</t>
    </r>
  </si>
  <si>
    <r>
      <rPr>
        <sz val="11"/>
        <rFont val="宋体"/>
        <charset val="134"/>
      </rPr>
      <t>基于放疗计划，使用医用电子直线加速器或钴</t>
    </r>
    <r>
      <rPr>
        <sz val="11"/>
        <rFont val="Times New Roman"/>
        <charset val="134"/>
      </rPr>
      <t>-60</t>
    </r>
    <r>
      <rPr>
        <sz val="11"/>
        <rFont val="宋体"/>
        <charset val="134"/>
      </rPr>
      <t>远距离治疗机等产生光子射线，实施超长靶区外照射治疗。</t>
    </r>
  </si>
  <si>
    <t>013401030020011</t>
  </si>
  <si>
    <r>
      <rPr>
        <sz val="11"/>
        <rFont val="宋体"/>
        <charset val="134"/>
      </rPr>
      <t>外照射治疗（光子线</t>
    </r>
    <r>
      <rPr>
        <sz val="11"/>
        <rFont val="Times New Roman"/>
        <charset val="134"/>
      </rPr>
      <t>-</t>
    </r>
    <r>
      <rPr>
        <sz val="11"/>
        <rFont val="宋体"/>
        <charset val="134"/>
      </rPr>
      <t>适形）</t>
    </r>
    <r>
      <rPr>
        <sz val="11"/>
        <rFont val="Times New Roman"/>
        <charset val="134"/>
      </rPr>
      <t>-</t>
    </r>
    <r>
      <rPr>
        <sz val="11"/>
        <rFont val="宋体"/>
        <charset val="134"/>
      </rPr>
      <t>超高剂量率放疗（加收）</t>
    </r>
  </si>
  <si>
    <r>
      <rPr>
        <sz val="11"/>
        <rFont val="宋体"/>
        <charset val="134"/>
      </rPr>
      <t>基于放疗计划，使用医用电子直线加速器或钴</t>
    </r>
    <r>
      <rPr>
        <sz val="11"/>
        <rFont val="Times New Roman"/>
        <charset val="134"/>
      </rPr>
      <t>-60</t>
    </r>
    <r>
      <rPr>
        <sz val="11"/>
        <rFont val="宋体"/>
        <charset val="134"/>
      </rPr>
      <t>远距离治疗机等产生光子射线，实施超高剂量率放疗外照射治疗。</t>
    </r>
  </si>
  <si>
    <t>013401030020021</t>
  </si>
  <si>
    <r>
      <rPr>
        <sz val="11"/>
        <rFont val="宋体"/>
        <charset val="134"/>
      </rPr>
      <t>外照射治疗（光子线</t>
    </r>
    <r>
      <rPr>
        <sz val="11"/>
        <rFont val="Times New Roman"/>
        <charset val="134"/>
      </rPr>
      <t>-</t>
    </r>
    <r>
      <rPr>
        <sz val="11"/>
        <rFont val="宋体"/>
        <charset val="134"/>
      </rPr>
      <t>适形）</t>
    </r>
    <r>
      <rPr>
        <sz val="11"/>
        <rFont val="Times New Roman"/>
        <charset val="134"/>
      </rPr>
      <t>-</t>
    </r>
    <r>
      <rPr>
        <sz val="11"/>
        <rFont val="宋体"/>
        <charset val="134"/>
      </rPr>
      <t>图像引导（加收）</t>
    </r>
  </si>
  <si>
    <r>
      <rPr>
        <sz val="11"/>
        <rFont val="宋体"/>
        <charset val="134"/>
      </rPr>
      <t>基于放疗计划，使用医用电子直线加速器或钴</t>
    </r>
    <r>
      <rPr>
        <sz val="11"/>
        <rFont val="Times New Roman"/>
        <charset val="134"/>
      </rPr>
      <t>-60</t>
    </r>
    <r>
      <rPr>
        <sz val="11"/>
        <rFont val="宋体"/>
        <charset val="134"/>
      </rPr>
      <t>远距离治疗机等产生光子射线，图像引导下实施外照射治疗。</t>
    </r>
  </si>
  <si>
    <t>013401030030000</t>
  </si>
  <si>
    <r>
      <rPr>
        <sz val="11"/>
        <rFont val="宋体"/>
        <charset val="134"/>
      </rPr>
      <t>外照射治疗（光子线</t>
    </r>
    <r>
      <rPr>
        <sz val="11"/>
        <rFont val="Times New Roman"/>
        <charset val="134"/>
      </rPr>
      <t>-</t>
    </r>
    <r>
      <rPr>
        <sz val="11"/>
        <rFont val="宋体"/>
        <charset val="134"/>
      </rPr>
      <t>调强）</t>
    </r>
  </si>
  <si>
    <t>基于放疗计划，使用医用电子直线加速器等产生的光子线，根据肿瘤靶区和其周围危及器官的三维空间关系进行束流强度调节，实施外照射治疗。</t>
  </si>
  <si>
    <r>
      <rPr>
        <sz val="11"/>
        <rFont val="宋体"/>
        <charset val="134"/>
      </rPr>
      <t>单次剂量超过</t>
    </r>
    <r>
      <rPr>
        <sz val="11"/>
        <rFont val="Times New Roman"/>
        <charset val="134"/>
      </rPr>
      <t>200cGy</t>
    </r>
    <r>
      <rPr>
        <sz val="11"/>
        <rFont val="宋体"/>
        <charset val="134"/>
      </rPr>
      <t>的，以</t>
    </r>
    <r>
      <rPr>
        <sz val="11"/>
        <rFont val="Times New Roman"/>
        <charset val="134"/>
      </rPr>
      <t>200cGy</t>
    </r>
    <r>
      <rPr>
        <sz val="11"/>
        <rFont val="宋体"/>
        <charset val="134"/>
      </rPr>
      <t>为基准，每增加</t>
    </r>
    <r>
      <rPr>
        <sz val="11"/>
        <rFont val="Times New Roman"/>
        <charset val="134"/>
      </rPr>
      <t>2cGy</t>
    </r>
    <r>
      <rPr>
        <sz val="11"/>
        <rFont val="宋体"/>
        <charset val="134"/>
      </rPr>
      <t>加收</t>
    </r>
    <r>
      <rPr>
        <sz val="11"/>
        <rFont val="Times New Roman"/>
        <charset val="134"/>
      </rPr>
      <t>1%</t>
    </r>
    <r>
      <rPr>
        <sz val="11"/>
        <rFont val="宋体"/>
        <charset val="134"/>
      </rPr>
      <t>，加收最高不超过</t>
    </r>
    <r>
      <rPr>
        <sz val="11"/>
        <rFont val="Times New Roman"/>
        <charset val="134"/>
      </rPr>
      <t>400cGy</t>
    </r>
    <r>
      <rPr>
        <sz val="11"/>
        <rFont val="宋体"/>
        <charset val="134"/>
      </rPr>
      <t>。</t>
    </r>
  </si>
  <si>
    <t>013401030030001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</si>
  <si>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超长靶区（加收）</t>
    </r>
  </si>
  <si>
    <t>基于放疗计划，使用医用电子直线加速器等产生的光子线，根据肿瘤靶区和其周围危及器官的三维空间关系进行束流强度调节，实施超长靶区外照射治疗。</t>
  </si>
  <si>
    <t>013401030030011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</si>
  <si>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超高剂量率放疗（加收）</t>
    </r>
  </si>
  <si>
    <t>基于放疗计划，使用医用电子直线加速器等产生的光子线，根据肿瘤靶区和其周围危及器官的三维空间关系进行束流强度调节，实施超高剂量率外照射治疗。</t>
  </si>
  <si>
    <t>013401030030021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</si>
  <si>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自适应放疗（加收）</t>
    </r>
  </si>
  <si>
    <t>基于放疗计划，使用医用电子直线加速器等产生的光子线，根据肿瘤靶区和其周围危及器官的三维空间关系进行束流强度调节，实施自适应放疗外照射治疗。</t>
  </si>
  <si>
    <t>013401030030031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</si>
  <si>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运动管理（加收）</t>
    </r>
  </si>
  <si>
    <t>基于放疗计划，使用医用电子直线加速器等产生的光子线，根据肿瘤靶区和其周围危及器官的三维空间关系进行束流强度调节，运动管理下实施外照射治疗。</t>
  </si>
  <si>
    <t>013401030030041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</si>
  <si>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图像引导（加收）</t>
    </r>
  </si>
  <si>
    <t>基于放疗计划，使用医用电子直线加速器等产生的光子线，根据肿瘤靶区和其周围危及器官的三维空间关系进行束流强度调节，图像引导下实施外照射治疗。</t>
  </si>
  <si>
    <t>013401030030051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</si>
  <si>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断层调强放疗（加收）</t>
    </r>
  </si>
  <si>
    <t>基于放疗计划，使用医用电子直线加速器等产生的光子线，根据肿瘤靶区和其周围危及器官的三维空间关系进行束流强度调节，实施断层调强外照射治疗。</t>
  </si>
  <si>
    <t>013401030030052</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</si>
  <si>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容积旋转调强放疗（加收）</t>
    </r>
  </si>
  <si>
    <t>基于放疗计划，使用医用电子直线加速器等产生的光子线，根据肿瘤靶区和其周围危及器官的三维空间关系进行束流强度调节，实施容积旋转调强外照射治疗。</t>
  </si>
  <si>
    <t>013401030040000</t>
  </si>
  <si>
    <r>
      <rPr>
        <sz val="11"/>
        <rFont val="宋体"/>
        <charset val="134"/>
      </rPr>
      <t>外照射治疗（光子线</t>
    </r>
    <r>
      <rPr>
        <sz val="11"/>
        <rFont val="Times New Roman"/>
        <charset val="134"/>
      </rPr>
      <t>-</t>
    </r>
    <r>
      <rPr>
        <sz val="11"/>
        <rFont val="宋体"/>
        <charset val="134"/>
      </rPr>
      <t>立体定向）</t>
    </r>
  </si>
  <si>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</si>
  <si>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</si>
  <si>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r>
      <rPr>
        <sz val="11"/>
        <rFont val="宋体"/>
        <charset val="134"/>
      </rPr>
      <t>每疗程</t>
    </r>
    <r>
      <rPr>
        <sz val="11"/>
        <rFont val="Times New Roman"/>
        <charset val="134"/>
      </rPr>
      <t>1</t>
    </r>
    <r>
      <rPr>
        <sz val="11"/>
        <rFont val="宋体"/>
        <charset val="134"/>
      </rPr>
      <t>次治疗的，按</t>
    </r>
    <r>
      <rPr>
        <sz val="11"/>
        <rFont val="Times New Roman"/>
        <charset val="134"/>
      </rPr>
      <t>30%</t>
    </r>
    <r>
      <rPr>
        <sz val="11"/>
        <rFont val="宋体"/>
        <charset val="134"/>
      </rPr>
      <t>计费；每疗程</t>
    </r>
    <r>
      <rPr>
        <sz val="11"/>
        <rFont val="Times New Roman"/>
        <charset val="134"/>
      </rPr>
      <t>2-5</t>
    </r>
    <r>
      <rPr>
        <sz val="11"/>
        <rFont val="宋体"/>
        <charset val="134"/>
      </rPr>
      <t>次的，每次按</t>
    </r>
    <r>
      <rPr>
        <sz val="11"/>
        <rFont val="Times New Roman"/>
        <charset val="134"/>
      </rPr>
      <t>20%</t>
    </r>
    <r>
      <rPr>
        <sz val="11"/>
        <rFont val="宋体"/>
        <charset val="134"/>
      </rPr>
      <t>计费；每疗程</t>
    </r>
    <r>
      <rPr>
        <sz val="11"/>
        <rFont val="Times New Roman"/>
        <charset val="134"/>
      </rPr>
      <t>5</t>
    </r>
    <r>
      <rPr>
        <sz val="11"/>
        <rFont val="宋体"/>
        <charset val="134"/>
      </rPr>
      <t>次以上的，按一疗程计费。</t>
    </r>
  </si>
  <si>
    <t>013401030040001</t>
  </si>
  <si>
    <r>
      <rPr>
        <sz val="11"/>
        <rFont val="宋体"/>
        <charset val="134"/>
      </rPr>
      <t>外照射治疗（光子线</t>
    </r>
    <r>
      <rPr>
        <sz val="11"/>
        <rFont val="Times New Roman"/>
        <charset val="134"/>
      </rPr>
      <t>-</t>
    </r>
    <r>
      <rPr>
        <sz val="11"/>
        <rFont val="宋体"/>
        <charset val="134"/>
      </rPr>
      <t>立体定向）</t>
    </r>
    <r>
      <rPr>
        <sz val="11"/>
        <rFont val="Times New Roman"/>
        <charset val="134"/>
      </rPr>
      <t>-</t>
    </r>
    <r>
      <rPr>
        <sz val="11"/>
        <rFont val="宋体"/>
        <charset val="134"/>
      </rPr>
      <t>自适应放疗（加收）</t>
    </r>
  </si>
  <si>
    <t>基于放疗计划，使用医用直线加速器、伽玛刀等产生的光子线，对肿瘤靶区进行大分割、高剂量短疗程放疗模式，实施自适应外照射治疗。</t>
  </si>
  <si>
    <t>013401030040011</t>
  </si>
  <si>
    <r>
      <rPr>
        <sz val="11"/>
        <rFont val="宋体"/>
        <charset val="134"/>
      </rPr>
      <t>外照射治疗（光子线</t>
    </r>
    <r>
      <rPr>
        <sz val="11"/>
        <rFont val="Times New Roman"/>
        <charset val="134"/>
      </rPr>
      <t>-</t>
    </r>
    <r>
      <rPr>
        <sz val="11"/>
        <rFont val="宋体"/>
        <charset val="134"/>
      </rPr>
      <t>立体定向）</t>
    </r>
    <r>
      <rPr>
        <sz val="11"/>
        <rFont val="Times New Roman"/>
        <charset val="134"/>
      </rPr>
      <t>-</t>
    </r>
    <r>
      <rPr>
        <sz val="11"/>
        <rFont val="宋体"/>
        <charset val="134"/>
      </rPr>
      <t>运动管理（加收）</t>
    </r>
  </si>
  <si>
    <t>基于放疗计划，使用医用直线加速器、伽玛刀等产生的光子线，对肿瘤靶区进行大分割、高剂量短疗程放疗模式，运动管理下实施外照射治疗。</t>
  </si>
  <si>
    <t>013401030040021</t>
  </si>
  <si>
    <r>
      <rPr>
        <sz val="11"/>
        <rFont val="宋体"/>
        <charset val="134"/>
      </rPr>
      <t>外照射治疗（光子线</t>
    </r>
    <r>
      <rPr>
        <sz val="11"/>
        <rFont val="Times New Roman"/>
        <charset val="134"/>
      </rPr>
      <t>-</t>
    </r>
    <r>
      <rPr>
        <sz val="11"/>
        <rFont val="宋体"/>
        <charset val="134"/>
      </rPr>
      <t>立体定向）</t>
    </r>
    <r>
      <rPr>
        <sz val="11"/>
        <rFont val="Times New Roman"/>
        <charset val="134"/>
      </rPr>
      <t>-</t>
    </r>
    <r>
      <rPr>
        <sz val="11"/>
        <rFont val="宋体"/>
        <charset val="134"/>
      </rPr>
      <t>超高剂量率放疗（加收）</t>
    </r>
  </si>
  <si>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</si>
  <si>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</si>
  <si>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</si>
  <si>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</si>
  <si>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</si>
  <si>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r>
      <rPr>
        <sz val="11"/>
        <rFont val="宋体"/>
        <charset val="134"/>
      </rPr>
      <t>每增加一次加收</t>
    </r>
    <r>
      <rPr>
        <sz val="11"/>
        <rFont val="Times New Roman"/>
        <charset val="134"/>
      </rPr>
      <t>13,500</t>
    </r>
    <r>
      <rPr>
        <sz val="11"/>
        <rFont val="宋体"/>
        <charset val="134"/>
      </rPr>
      <t>元，同一适应症每疗程最高不超过</t>
    </r>
    <r>
      <rPr>
        <sz val="11"/>
        <rFont val="Times New Roman"/>
        <charset val="134"/>
      </rPr>
      <t>153,000</t>
    </r>
    <r>
      <rPr>
        <sz val="11"/>
        <rFont val="宋体"/>
        <charset val="134"/>
      </rPr>
      <t>元。</t>
    </r>
  </si>
  <si>
    <r>
      <rPr>
        <sz val="11"/>
        <rFont val="宋体"/>
        <charset val="134"/>
      </rPr>
      <t>每增加一次加收：三甲：13500</t>
    </r>
    <r>
      <rPr>
        <sz val="11"/>
        <rFont val="Times New Roman"/>
        <charset val="134"/>
      </rPr>
      <t xml:space="preserve">
</t>
    </r>
    <r>
      <rPr>
        <sz val="11"/>
        <rFont val="宋体"/>
        <charset val="134"/>
      </rPr>
      <t>三乙：12825</t>
    </r>
    <r>
      <rPr>
        <sz val="11"/>
        <rFont val="Times New Roman"/>
        <charset val="134"/>
      </rPr>
      <t xml:space="preserve">
</t>
    </r>
    <r>
      <rPr>
        <sz val="11"/>
        <rFont val="宋体"/>
        <charset val="134"/>
      </rPr>
      <t>二甲：12150</t>
    </r>
    <r>
      <rPr>
        <sz val="11"/>
        <rFont val="Times New Roman"/>
        <charset val="134"/>
      </rPr>
      <t xml:space="preserve">
</t>
    </r>
    <r>
      <rPr>
        <sz val="11"/>
        <rFont val="宋体"/>
        <charset val="134"/>
      </rPr>
      <t>二乙：11475</t>
    </r>
    <r>
      <rPr>
        <sz val="11"/>
        <rFont val="Times New Roman"/>
        <charset val="134"/>
      </rPr>
      <t xml:space="preserve">
</t>
    </r>
    <r>
      <rPr>
        <sz val="11"/>
        <rFont val="宋体"/>
        <charset val="134"/>
      </rPr>
      <t>一级：10800</t>
    </r>
  </si>
  <si>
    <t>同一适应症每疗程最高不超过：
三甲：153000
三乙：145350
二甲：137700
二乙：130050
一级：122400</t>
  </si>
  <si>
    <t>013401030060000</t>
  </si>
  <si>
    <t>外照射治疗（重离子放疗）</t>
  </si>
  <si>
    <t>基于放疗计划，使用医用粒子加速器产生的重离子射线，对肿瘤靶区进行束流强度调节，实施外照射治疗。</t>
  </si>
  <si>
    <r>
      <rPr>
        <sz val="11"/>
        <rFont val="宋体"/>
        <charset val="134"/>
      </rPr>
      <t>每增加一次加收14850元，同一适应症每疗程最高不超过</t>
    </r>
    <r>
      <rPr>
        <sz val="11"/>
        <rFont val="Times New Roman"/>
        <charset val="134"/>
      </rPr>
      <t>178,200</t>
    </r>
    <r>
      <rPr>
        <sz val="11"/>
        <rFont val="宋体"/>
        <charset val="134"/>
      </rPr>
      <t>元。</t>
    </r>
  </si>
  <si>
    <r>
      <rPr>
        <sz val="11"/>
        <rFont val="宋体"/>
        <charset val="134"/>
      </rPr>
      <t>每增加一次加收：三甲：14850</t>
    </r>
    <r>
      <rPr>
        <sz val="11"/>
        <rFont val="Times New Roman"/>
        <charset val="134"/>
      </rPr>
      <t xml:space="preserve">
</t>
    </r>
    <r>
      <rPr>
        <sz val="11"/>
        <rFont val="宋体"/>
        <charset val="134"/>
      </rPr>
      <t>三乙：14107.5</t>
    </r>
    <r>
      <rPr>
        <sz val="11"/>
        <rFont val="Times New Roman"/>
        <charset val="134"/>
      </rPr>
      <t xml:space="preserve">
</t>
    </r>
    <r>
      <rPr>
        <sz val="11"/>
        <rFont val="宋体"/>
        <charset val="134"/>
      </rPr>
      <t>二甲：13365</t>
    </r>
    <r>
      <rPr>
        <sz val="11"/>
        <rFont val="Times New Roman"/>
        <charset val="134"/>
      </rPr>
      <t xml:space="preserve">
</t>
    </r>
    <r>
      <rPr>
        <sz val="11"/>
        <rFont val="宋体"/>
        <charset val="134"/>
      </rPr>
      <t>二乙：12622.5</t>
    </r>
    <r>
      <rPr>
        <sz val="11"/>
        <rFont val="Times New Roman"/>
        <charset val="134"/>
      </rPr>
      <t xml:space="preserve">
</t>
    </r>
    <r>
      <rPr>
        <sz val="11"/>
        <rFont val="宋体"/>
        <charset val="134"/>
      </rPr>
      <t>一级：11880</t>
    </r>
  </si>
  <si>
    <t>同一适应症每疗程最高不超过：
三甲：178200
三乙：169290
二甲：160380
二乙：151470
一级：142560</t>
  </si>
  <si>
    <t>013401030070000</t>
  </si>
  <si>
    <r>
      <rPr>
        <sz val="11"/>
        <rFont val="宋体"/>
        <charset val="134"/>
      </rPr>
      <t>外照射治疗（硼</t>
    </r>
    <r>
      <rPr>
        <sz val="11"/>
        <rFont val="Times New Roman"/>
        <charset val="134"/>
      </rPr>
      <t>-</t>
    </r>
    <r>
      <rPr>
        <sz val="11"/>
        <rFont val="宋体"/>
        <charset val="134"/>
      </rPr>
      <t>中子俘获）</t>
    </r>
  </si>
  <si>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</si>
  <si>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</si>
  <si>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</si>
  <si>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</si>
  <si>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</si>
  <si>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</si>
  <si>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</si>
  <si>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r>
      <rPr>
        <sz val="11"/>
        <rFont val="Times New Roman"/>
        <charset val="134"/>
      </rPr>
      <t>“</t>
    </r>
    <r>
      <rPr>
        <sz val="11"/>
        <rFont val="宋体"/>
        <charset val="134"/>
      </rPr>
      <t>近距离治疗</t>
    </r>
    <r>
      <rPr>
        <sz val="11"/>
        <rFont val="Times New Roman"/>
        <charset val="134"/>
      </rPr>
      <t>”</t>
    </r>
    <r>
      <rPr>
        <sz val="11"/>
        <rFont val="宋体"/>
        <charset val="134"/>
      </rPr>
      <t>包括但不限于</t>
    </r>
    <r>
      <rPr>
        <sz val="11"/>
        <rFont val="Times New Roman"/>
        <charset val="134"/>
      </rPr>
      <t>“</t>
    </r>
    <r>
      <rPr>
        <sz val="11"/>
        <rFont val="宋体"/>
        <charset val="134"/>
      </rPr>
      <t>后装放射治疗</t>
    </r>
    <r>
      <rPr>
        <sz val="11"/>
        <rFont val="Times New Roman"/>
        <charset val="134"/>
      </rPr>
      <t>”</t>
    </r>
    <r>
      <rPr>
        <sz val="11"/>
        <rFont val="宋体"/>
        <charset val="134"/>
      </rPr>
      <t>等一次性放射治疗及永久性植入放射性粒子治疗。</t>
    </r>
  </si>
  <si>
    <t>013401040010001</t>
  </si>
  <si>
    <r>
      <rPr>
        <sz val="11"/>
        <rFont val="宋体"/>
        <charset val="134"/>
      </rPr>
      <t>近距离治疗（后装）</t>
    </r>
    <r>
      <rPr>
        <sz val="11"/>
        <rFont val="Times New Roman"/>
        <charset val="134"/>
      </rPr>
      <t>-CT</t>
    </r>
    <r>
      <rPr>
        <sz val="11"/>
        <rFont val="宋体"/>
        <charset val="134"/>
      </rPr>
      <t>模拟定位（加收）</t>
    </r>
  </si>
  <si>
    <r>
      <rPr>
        <sz val="11"/>
        <rFont val="宋体"/>
        <charset val="134"/>
      </rPr>
      <t>通过</t>
    </r>
    <r>
      <rPr>
        <sz val="11"/>
        <rFont val="Times New Roman"/>
        <charset val="134"/>
      </rPr>
      <t>CT</t>
    </r>
    <r>
      <rPr>
        <sz val="11"/>
        <rFont val="宋体"/>
        <charset val="134"/>
      </rPr>
      <t>模拟定位在人体内置入施源器后导入放射源进行的治疗。</t>
    </r>
  </si>
  <si>
    <t>013401040010002</t>
  </si>
  <si>
    <r>
      <rPr>
        <sz val="11"/>
        <rFont val="宋体"/>
        <charset val="134"/>
      </rPr>
      <t>近距离治疗（后装）</t>
    </r>
    <r>
      <rPr>
        <sz val="11"/>
        <rFont val="Times New Roman"/>
        <charset val="134"/>
      </rPr>
      <t>-MR</t>
    </r>
    <r>
      <rPr>
        <sz val="11"/>
        <rFont val="宋体"/>
        <charset val="134"/>
      </rPr>
      <t>模拟定位（加收）</t>
    </r>
  </si>
  <si>
    <r>
      <rPr>
        <sz val="11"/>
        <rFont val="宋体"/>
        <charset val="134"/>
      </rPr>
      <t>通过</t>
    </r>
    <r>
      <rPr>
        <sz val="11"/>
        <rFont val="Times New Roman"/>
        <charset val="134"/>
      </rPr>
      <t>MR</t>
    </r>
    <r>
      <rPr>
        <sz val="11"/>
        <rFont val="宋体"/>
        <charset val="134"/>
      </rPr>
      <t>模拟定位在人体内置入施源器后导入放射源进行的治疗。</t>
    </r>
  </si>
  <si>
    <t>013401040010011</t>
  </si>
  <si>
    <r>
      <rPr>
        <sz val="11"/>
        <rFont val="宋体"/>
        <charset val="134"/>
      </rPr>
      <t>近距离治疗（后装）</t>
    </r>
    <r>
      <rPr>
        <sz val="11"/>
        <rFont val="Times New Roman"/>
        <charset val="134"/>
      </rPr>
      <t>-</t>
    </r>
    <r>
      <rPr>
        <sz val="11"/>
        <rFont val="宋体"/>
        <charset val="134"/>
      </rPr>
      <t>二维近距离治疗计划（加收）</t>
    </r>
  </si>
  <si>
    <t>通过二维近距离治疗计划在人体内置入施源器后导入放射源进行的治疗。</t>
  </si>
  <si>
    <t>013401040010012</t>
  </si>
  <si>
    <r>
      <rPr>
        <sz val="11"/>
        <rFont val="宋体"/>
        <charset val="134"/>
      </rPr>
      <t>近距离治疗（后装）</t>
    </r>
    <r>
      <rPr>
        <sz val="11"/>
        <rFont val="Times New Roman"/>
        <charset val="134"/>
      </rPr>
      <t>-</t>
    </r>
    <r>
      <rPr>
        <sz val="11"/>
        <rFont val="宋体"/>
        <charset val="134"/>
      </rPr>
      <t>三维近距离治疗计划（加收）</t>
    </r>
  </si>
  <si>
    <t>通过三维近距离治疗计划在人体内置入施源器后导入放射源进行的治疗。</t>
  </si>
  <si>
    <t>013401040010021</t>
  </si>
  <si>
    <r>
      <rPr>
        <sz val="11"/>
        <rFont val="宋体"/>
        <charset val="134"/>
      </rPr>
      <t>近距离治疗（后装）</t>
    </r>
    <r>
      <rPr>
        <sz val="11"/>
        <rFont val="Times New Roman"/>
        <charset val="134"/>
      </rPr>
      <t>-</t>
    </r>
    <r>
      <rPr>
        <sz val="11"/>
        <rFont val="宋体"/>
        <charset val="134"/>
      </rPr>
      <t>组织间插植</t>
    </r>
    <r>
      <rPr>
        <sz val="11"/>
        <rFont val="Times New Roman"/>
        <charset val="134"/>
      </rPr>
      <t>/</t>
    </r>
    <r>
      <rPr>
        <sz val="11"/>
        <rFont val="宋体"/>
        <charset val="134"/>
      </rPr>
      <t>放射粒子植入（加收）</t>
    </r>
  </si>
  <si>
    <r>
      <rPr>
        <sz val="11"/>
        <rFont val="宋体"/>
        <charset val="134"/>
      </rPr>
      <t>通过组织间插植</t>
    </r>
    <r>
      <rPr>
        <sz val="11"/>
        <rFont val="Times New Roman"/>
        <charset val="134"/>
      </rPr>
      <t>/</t>
    </r>
    <r>
      <rPr>
        <sz val="11"/>
        <rFont val="宋体"/>
        <charset val="134"/>
      </rPr>
      <t>放射粒子植入在人体内置入施源器后导入放射源进行的治疗。</t>
    </r>
  </si>
  <si>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</si>
  <si>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</si>
  <si>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</si>
  <si>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</si>
  <si>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1"/>
        <rFont val="宋体"/>
        <charset val="134"/>
      </rPr>
      <t>指</t>
    </r>
    <r>
      <rPr>
        <sz val="11"/>
        <rFont val="Times New Roman"/>
        <charset val="134"/>
      </rPr>
      <t>60</t>
    </r>
    <r>
      <rPr>
        <sz val="11"/>
        <rFont val="宋体"/>
        <charset val="134"/>
      </rPr>
      <t>毫居及以下。</t>
    </r>
  </si>
  <si>
    <t>443402000010001</t>
  </si>
  <si>
    <r>
      <rPr>
        <sz val="11"/>
        <rFont val="宋体"/>
        <charset val="134"/>
      </rPr>
      <t>内照射治疗（核素常规）</t>
    </r>
    <r>
      <rPr>
        <sz val="11"/>
        <rFont val="Times New Roman"/>
        <charset val="134"/>
      </rPr>
      <t>-</t>
    </r>
    <r>
      <rPr>
        <sz val="11"/>
        <rFont val="宋体"/>
        <charset val="134"/>
      </rPr>
      <t>大剂量核素药物（加收）</t>
    </r>
  </si>
  <si>
    <r>
      <rPr>
        <sz val="11"/>
        <rFont val="宋体"/>
        <charset val="134"/>
      </rPr>
      <t>超过</t>
    </r>
    <r>
      <rPr>
        <sz val="11"/>
        <rFont val="Times New Roman"/>
        <charset val="134"/>
      </rPr>
      <t>60</t>
    </r>
    <r>
      <rPr>
        <sz val="11"/>
        <rFont val="宋体"/>
        <charset val="134"/>
      </rPr>
      <t>毫居加收</t>
    </r>
    <r>
      <rPr>
        <sz val="11"/>
        <rFont val="Times New Roman"/>
        <charset val="134"/>
      </rPr>
      <t>100%</t>
    </r>
    <r>
      <rPr>
        <sz val="11"/>
        <rFont val="宋体"/>
        <charset val="134"/>
      </rPr>
      <t>，超过</t>
    </r>
    <r>
      <rPr>
        <sz val="11"/>
        <rFont val="Times New Roman"/>
        <charset val="134"/>
      </rPr>
      <t>100</t>
    </r>
    <r>
      <rPr>
        <sz val="11"/>
        <rFont val="宋体"/>
        <charset val="134"/>
      </rPr>
      <t>毫居加收</t>
    </r>
    <r>
      <rPr>
        <sz val="11"/>
        <rFont val="Times New Roman"/>
        <charset val="134"/>
      </rPr>
      <t>2</t>
    </r>
    <r>
      <rPr>
        <sz val="11"/>
        <rFont val="宋体"/>
        <charset val="134"/>
      </rPr>
      <t>次</t>
    </r>
    <r>
      <rPr>
        <sz val="11"/>
        <rFont val="Times New Roman"/>
        <charset val="134"/>
      </rPr>
      <t>100%</t>
    </r>
    <r>
      <rPr>
        <sz val="11"/>
        <rFont val="宋体"/>
        <charset val="134"/>
      </rPr>
      <t>，限加收</t>
    </r>
    <r>
      <rPr>
        <sz val="11"/>
        <rFont val="Times New Roman"/>
        <charset val="134"/>
      </rPr>
      <t>2</t>
    </r>
    <r>
      <rPr>
        <sz val="11"/>
        <rFont val="宋体"/>
        <charset val="134"/>
      </rPr>
      <t>次。</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</si>
  <si>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</si>
  <si>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</si>
  <si>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</si>
  <si>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</si>
  <si>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</si>
  <si>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</si>
  <si>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</si>
  <si>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</si>
  <si>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</si>
  <si>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</si>
  <si>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</si>
  <si>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</si>
  <si>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</si>
  <si>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</si>
  <si>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体被系统医疗服务项目价格表</t>
  </si>
  <si>
    <t>使用说明：
1.本价格项目表以体被系统为重点，按照体被系统相关医疗服务产出设立价格项目。
2.医疗机构申报的技术改良进步项目，可采取“现有项目兼容”方式简化处理，无需申报新增医疗服务价格项目，经向本地区医疗保障部门备案后可按照对应的项目执行。
3.本价格项目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如经患者自愿同意使用减张美容缝合技术，可按美容整形类医疗服务价格项目另收取“减张美容缝合费”。
4.本价格项目表所称“加收项”，指同一项目以不同方式提供或在不同场景应用时，确有必要制定差异化收费标准而细分的一类子项，实际应用中，同时涉及多个加收项的，以项目单价为基础计算相应的加收水平后，据实收费。
5.本价格项目表所称“扩展项”，指同一项目下以不同方式提供或在不同场景应用时，只扩展价格项目适用范围、不额外加价的一类子项，子项的价格按主项目执行。
6.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
7.本价格项目表中手术项目若需病理取样，价格构成中包含标本的留取和送检。
8.本价格项目表中手术类项目服务对象为儿童时，统一落实儿童加收政策（以下简称“儿童加收”），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9.本价格项目表中其他学科开展相应项目时，可据实收费。
10.本价格项目表价格构成中所称的“穿刺”为主项操作涉及的必要穿刺技术，价格构成中的穿刺操作不可收取相关费用；独立穿刺项目可按相应治疗价格项目收取。
11.本价格项目表中涉及“包括……”“…… 等”的，属于开放型表述，所指对象不仅局限于表述中列明的事项，也包括未列明的同类事项。
12.本价格项目表所称的重要器官或功能部位，指眼、耳、口、鼻、会阴、生殖器。</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</si>
  <si>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</si>
  <si>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</si>
  <si>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</si>
  <si>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</si>
  <si>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本项目中的“项”指：每种变应原，不同变应原可叠加收取。每次收费不高于396元。</t>
  </si>
  <si>
    <t>每次收费不高于：
三甲：396
三乙：376.2
二甲：356.4
二乙：336.6
一级：316.8</t>
  </si>
  <si>
    <t>012416000020000</t>
  </si>
  <si>
    <t>皮肤生理指标检查费</t>
  </si>
  <si>
    <t>通过各种方式对皮肤各项指标进行检测。</t>
  </si>
  <si>
    <t>所定价格涵盖皮肤消毒、试验操作、指标分析、出具报告等步骤所需的人力资源和基本物质资源消耗。</t>
  </si>
  <si>
    <r>
      <rPr>
        <sz val="11"/>
        <rFont val="宋体"/>
        <charset val="134"/>
        <scheme val="minor"/>
      </rPr>
      <t>本项目中的</t>
    </r>
    <r>
      <rPr>
        <sz val="11"/>
        <rFont val="宋体"/>
        <charset val="134"/>
        <scheme val="minor"/>
      </rPr>
      <t>“</t>
    </r>
    <r>
      <rPr>
        <sz val="11"/>
        <rFont val="宋体"/>
        <charset val="134"/>
        <scheme val="minor"/>
      </rPr>
      <t>指标</t>
    </r>
    <r>
      <rPr>
        <sz val="11"/>
        <rFont val="宋体"/>
        <charset val="134"/>
        <scheme val="minor"/>
      </rPr>
      <t>”</t>
    </r>
    <r>
      <rPr>
        <sz val="11"/>
        <rFont val="宋体"/>
        <charset val="134"/>
        <scheme val="minor"/>
      </rPr>
      <t>包括但不限于皮肤色素、皮脂、水分、</t>
    </r>
    <r>
      <rPr>
        <sz val="11"/>
        <rFont val="宋体"/>
        <charset val="134"/>
        <scheme val="minor"/>
      </rPr>
      <t>pH</t>
    </r>
    <r>
      <rPr>
        <sz val="11"/>
        <rFont val="宋体"/>
        <charset val="134"/>
        <scheme val="minor"/>
      </rPr>
      <t>值、纹理、弹性等，不同检查指标可叠加收取。</t>
    </r>
  </si>
  <si>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</si>
  <si>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</si>
  <si>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</si>
  <si>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</si>
  <si>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</si>
  <si>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</si>
  <si>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</si>
  <si>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</si>
  <si>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</si>
  <si>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</si>
  <si>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</si>
  <si>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</si>
  <si>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</si>
  <si>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</si>
  <si>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r>
      <rPr>
        <sz val="11"/>
        <rFont val="宋体"/>
        <charset val="134"/>
        <scheme val="minor"/>
      </rPr>
      <t>皮肤镜检查费</t>
    </r>
    <r>
      <rPr>
        <sz val="11"/>
        <rFont val="宋体"/>
        <charset val="134"/>
        <scheme val="minor"/>
      </rPr>
      <t>-</t>
    </r>
    <r>
      <rPr>
        <sz val="11"/>
        <rFont val="宋体"/>
        <charset val="134"/>
        <scheme val="minor"/>
      </rPr>
      <t>毛发镜检查（扩展）</t>
    </r>
  </si>
  <si>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</si>
  <si>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</si>
  <si>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</si>
  <si>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</si>
  <si>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</si>
  <si>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</si>
  <si>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</si>
  <si>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</si>
  <si>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</si>
  <si>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</si>
  <si>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</si>
  <si>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</si>
  <si>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</si>
  <si>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r>
      <rPr>
        <sz val="11"/>
        <rFont val="宋体"/>
        <charset val="134"/>
        <scheme val="minor"/>
      </rPr>
      <t>每个皮损以</t>
    </r>
    <r>
      <rPr>
        <sz val="11"/>
        <rFont val="宋体"/>
        <charset val="134"/>
        <scheme val="minor"/>
      </rPr>
      <t>9</t>
    </r>
    <r>
      <rPr>
        <sz val="11"/>
        <rFont val="宋体"/>
        <charset val="134"/>
        <scheme val="minor"/>
      </rPr>
      <t>平方厘米为基础计价，不足</t>
    </r>
    <r>
      <rPr>
        <sz val="11"/>
        <rFont val="宋体"/>
        <charset val="134"/>
        <scheme val="minor"/>
      </rPr>
      <t>9</t>
    </r>
    <r>
      <rPr>
        <sz val="11"/>
        <rFont val="宋体"/>
        <charset val="134"/>
        <scheme val="minor"/>
      </rPr>
      <t>平方厘米按一个计价，每增加一个皮损逐个递加收费。</t>
    </r>
  </si>
  <si>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</si>
  <si>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</si>
  <si>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</si>
  <si>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</si>
  <si>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</si>
  <si>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</si>
  <si>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</si>
  <si>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</si>
  <si>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</si>
  <si>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r>
      <rPr>
        <sz val="11"/>
        <rFont val="宋体"/>
        <charset val="134"/>
        <scheme val="minor"/>
      </rPr>
      <t>床位费</t>
    </r>
    <r>
      <rPr>
        <sz val="11"/>
        <rFont val="宋体"/>
        <charset val="134"/>
        <scheme val="minor"/>
      </rPr>
      <t xml:space="preserve">
</t>
    </r>
    <r>
      <rPr>
        <sz val="11"/>
        <rFont val="宋体"/>
        <charset val="134"/>
        <scheme val="minor"/>
      </rPr>
      <t>（大面积创伤治疗）</t>
    </r>
  </si>
  <si>
    <t>指住院期间为大面积创伤患者提供的悬浮床、翻身床等多功能治疗设备及相关设施。</t>
  </si>
  <si>
    <t>所定价格涵盖设备准备、体位调整、悬浮或减压等步骤所需的人力资源和基本物质资源消耗。</t>
  </si>
  <si>
    <t>1.计入不计出，转入当天按一天计算收费，转出当天不计算收费。同日不能收取其他床位费。
2.单人间床位费实行市场调节价，由医院自主制定收费标准，如果按单人间收费，不能同时收取本项费用。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</si>
  <si>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</si>
  <si>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</si>
  <si>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</si>
  <si>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</si>
  <si>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r>
      <rPr>
        <sz val="11"/>
        <rFont val="宋体"/>
        <charset val="134"/>
        <scheme val="minor"/>
      </rPr>
      <t>单次治疗以</t>
    </r>
    <r>
      <rPr>
        <sz val="11"/>
        <rFont val="宋体"/>
        <charset val="134"/>
        <scheme val="minor"/>
      </rPr>
      <t>200</t>
    </r>
    <r>
      <rPr>
        <sz val="11"/>
        <rFont val="宋体"/>
        <charset val="134"/>
        <scheme val="minor"/>
      </rPr>
      <t>平方厘米为基础计价，不足</t>
    </r>
    <r>
      <rPr>
        <sz val="11"/>
        <rFont val="宋体"/>
        <charset val="134"/>
        <scheme val="minor"/>
      </rPr>
      <t>200</t>
    </r>
    <r>
      <rPr>
        <sz val="11"/>
        <rFont val="宋体"/>
        <charset val="134"/>
        <scheme val="minor"/>
      </rPr>
      <t>平方厘米按一次计价。</t>
    </r>
  </si>
  <si>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</si>
  <si>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</si>
  <si>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</si>
  <si>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</si>
  <si>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</si>
  <si>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</si>
  <si>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</si>
  <si>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</si>
  <si>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</si>
  <si>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</si>
  <si>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</si>
  <si>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</si>
  <si>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</si>
  <si>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013316000010001</t>
  </si>
  <si>
    <r>
      <rPr>
        <sz val="11"/>
        <rFont val="宋体"/>
        <charset val="134"/>
        <scheme val="minor"/>
      </rPr>
      <t>浅表异物取出费</t>
    </r>
    <r>
      <rPr>
        <sz val="11"/>
        <rFont val="宋体"/>
        <charset val="134"/>
        <scheme val="minor"/>
      </rPr>
      <t>-</t>
    </r>
    <r>
      <rPr>
        <sz val="11"/>
        <rFont val="宋体"/>
        <charset val="134"/>
        <scheme val="minor"/>
      </rPr>
      <t>儿童（加收）</t>
    </r>
  </si>
  <si>
    <t>013114000080000</t>
  </si>
  <si>
    <t>指（趾）甲治疗费</t>
  </si>
  <si>
    <t>利用药物、封包、磨削、抽吸等各种方式治疗甲疾病。</t>
  </si>
  <si>
    <t>所定价格涵盖甲上敷药、磨削等步骤所需的人力资源和基本物质资源消耗。</t>
  </si>
  <si>
    <t>每甲</t>
  </si>
  <si>
    <t>013114000080001</t>
  </si>
  <si>
    <r>
      <rPr>
        <sz val="11"/>
        <rFont val="宋体"/>
        <charset val="134"/>
        <scheme val="minor"/>
      </rPr>
      <t>指（趾）甲治疗费</t>
    </r>
    <r>
      <rPr>
        <sz val="11"/>
        <rFont val="宋体"/>
        <charset val="134"/>
        <scheme val="minor"/>
      </rPr>
      <t>-</t>
    </r>
    <r>
      <rPr>
        <sz val="11"/>
        <rFont val="宋体"/>
        <charset val="134"/>
        <scheme val="minor"/>
      </rPr>
      <t>拔甲（加收）</t>
    </r>
  </si>
  <si>
    <t>013316000020000</t>
  </si>
  <si>
    <t>指（趾）甲成形费</t>
  </si>
  <si>
    <t>利用各种方式实现指（趾）甲成形。</t>
  </si>
  <si>
    <t>所定价格涵盖消毒、磨削、成形等步骤所需的人力资源和基本物质资源消耗。</t>
  </si>
  <si>
    <t>013316000020001</t>
  </si>
  <si>
    <r>
      <rPr>
        <sz val="11"/>
        <rFont val="宋体"/>
        <charset val="134"/>
        <scheme val="minor"/>
      </rPr>
      <t>指（趾）甲成形费</t>
    </r>
    <r>
      <rPr>
        <sz val="11"/>
        <rFont val="宋体"/>
        <charset val="134"/>
        <scheme val="minor"/>
      </rPr>
      <t>-</t>
    </r>
    <r>
      <rPr>
        <sz val="11"/>
        <rFont val="宋体"/>
        <charset val="134"/>
        <scheme val="minor"/>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</si>
  <si>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</si>
  <si>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</si>
  <si>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</si>
  <si>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</si>
  <si>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t>个</t>
  </si>
  <si>
    <t>每个肿物以每平方厘米为基础计价，每增加1平方厘米加收50%，单肿物收费不高于693元。</t>
  </si>
  <si>
    <t>单肿物收费不高于：
三甲：693
三乙：658.4
二甲：623.7
二乙：589.1
一级：554.4</t>
  </si>
  <si>
    <t>013316000030001</t>
  </si>
  <si>
    <r>
      <rPr>
        <sz val="11"/>
        <rFont val="宋体"/>
        <charset val="134"/>
        <scheme val="minor"/>
      </rPr>
      <t>浅表肿物去除费</t>
    </r>
    <r>
      <rPr>
        <sz val="11"/>
        <rFont val="宋体"/>
        <charset val="134"/>
        <scheme val="minor"/>
      </rPr>
      <t>-</t>
    </r>
    <r>
      <rPr>
        <sz val="11"/>
        <rFont val="宋体"/>
        <charset val="134"/>
        <scheme val="minor"/>
      </rPr>
      <t>儿童（加收）</t>
    </r>
  </si>
  <si>
    <t>013316000030011</t>
  </si>
  <si>
    <r>
      <rPr>
        <sz val="11"/>
        <rFont val="宋体"/>
        <charset val="134"/>
        <scheme val="minor"/>
      </rPr>
      <t>浅表肿物去除费</t>
    </r>
    <r>
      <rPr>
        <sz val="11"/>
        <rFont val="宋体"/>
        <charset val="134"/>
        <scheme val="minor"/>
      </rPr>
      <t>-</t>
    </r>
    <r>
      <rPr>
        <sz val="11"/>
        <rFont val="宋体"/>
        <charset val="134"/>
        <scheme val="minor"/>
      </rPr>
      <t>累及重要器官或功能部位（加收）</t>
    </r>
  </si>
  <si>
    <t>每个肿物以每平方厘米为基础计价，每增加1平方厘米加收50%，累及重要器官或功能部位加收不高于360元。</t>
  </si>
  <si>
    <t>累及重要器官或功能部位加收不高于:
三甲：360
三乙：342
二甲：324
二乙：306
一级：288</t>
  </si>
  <si>
    <t>013316000040000</t>
  </si>
  <si>
    <t>浅表恶性肿瘤去除费</t>
  </si>
  <si>
    <t>通过各种方式去除皮肤浅表恶性肿瘤。</t>
  </si>
  <si>
    <t>每个肿物以每平方厘米为基础计价，单肿瘤收费不高于3960元。</t>
  </si>
  <si>
    <t>单肿瘤收费不高于:
三甲：3960
三乙：3762
二甲：3564
二乙：3366
一级：3168</t>
  </si>
  <si>
    <t>013316000040001</t>
  </si>
  <si>
    <r>
      <rPr>
        <sz val="11"/>
        <rFont val="宋体"/>
        <charset val="134"/>
        <scheme val="minor"/>
      </rPr>
      <t>浅表恶性肿瘤去除费</t>
    </r>
    <r>
      <rPr>
        <sz val="11"/>
        <rFont val="宋体"/>
        <charset val="134"/>
        <scheme val="minor"/>
      </rPr>
      <t>-</t>
    </r>
    <r>
      <rPr>
        <sz val="11"/>
        <rFont val="宋体"/>
        <charset val="134"/>
        <scheme val="minor"/>
      </rPr>
      <t>儿童（加收）</t>
    </r>
  </si>
  <si>
    <t>013316000040011</t>
  </si>
  <si>
    <r>
      <rPr>
        <sz val="11"/>
        <rFont val="宋体"/>
        <charset val="134"/>
        <scheme val="minor"/>
      </rPr>
      <t>浅表恶性肿瘤去除费</t>
    </r>
    <r>
      <rPr>
        <sz val="11"/>
        <rFont val="宋体"/>
        <charset val="134"/>
        <scheme val="minor"/>
      </rPr>
      <t>-</t>
    </r>
    <r>
      <rPr>
        <sz val="11"/>
        <rFont val="宋体"/>
        <charset val="134"/>
        <scheme val="minor"/>
      </rPr>
      <t>累及重要器官或功能部位（加收）</t>
    </r>
  </si>
  <si>
    <t>单肿瘤累及重要器官或功能部位加收不超过1980元。</t>
  </si>
  <si>
    <t>单肿瘤累及重要器官或功能部位加收不超过:
三甲：1980
三乙：1881
二甲：1782
二乙：1683
一级：1584</t>
  </si>
  <si>
    <t>013316000050000</t>
  </si>
  <si>
    <t>巨痣去除费</t>
  </si>
  <si>
    <t>通过各种方式去除各部位巨痣。</t>
  </si>
  <si>
    <t>所定价格涵盖手术计划、术区准备、消毒、去除或刮除等步骤所需的人力资源和基本物质资源消耗。</t>
  </si>
  <si>
    <t>头面部巨痣每个按10平方厘米为基础计价；躯干部巨痣每个按144平方厘米或1%体表面积为基础计价。单巨痣收费不高于3510元。</t>
  </si>
  <si>
    <t>单巨痣收费不高于:
三甲：3510
三乙：3334.5
二甲：3159
二乙：2983.5
一级：2808</t>
  </si>
  <si>
    <t>013316000050001</t>
  </si>
  <si>
    <r>
      <rPr>
        <sz val="11"/>
        <rFont val="宋体"/>
        <charset val="134"/>
        <scheme val="minor"/>
      </rPr>
      <t>巨痣去除费</t>
    </r>
    <r>
      <rPr>
        <sz val="11"/>
        <rFont val="宋体"/>
        <charset val="134"/>
        <scheme val="minor"/>
      </rPr>
      <t>-</t>
    </r>
    <r>
      <rPr>
        <sz val="11"/>
        <rFont val="宋体"/>
        <charset val="134"/>
        <scheme val="minor"/>
      </rPr>
      <t>儿童（加收）</t>
    </r>
  </si>
  <si>
    <t>013316000050011</t>
  </si>
  <si>
    <r>
      <rPr>
        <sz val="11"/>
        <rFont val="宋体"/>
        <charset val="134"/>
        <scheme val="minor"/>
      </rPr>
      <t>巨痣去除费</t>
    </r>
    <r>
      <rPr>
        <sz val="11"/>
        <rFont val="宋体"/>
        <charset val="134"/>
        <scheme val="minor"/>
      </rPr>
      <t>-</t>
    </r>
    <r>
      <rPr>
        <sz val="11"/>
        <rFont val="宋体"/>
        <charset val="134"/>
        <scheme val="minor"/>
      </rPr>
      <t>累及重要器官或功能部位（加收）</t>
    </r>
  </si>
  <si>
    <t>单巨痣累及重要器官或功能部位加收不高于1800元。</t>
  </si>
  <si>
    <t>单巨痣累及重要器官或功能部位加收不高于:
三甲：1800
三乙：1710
二甲：1620
二乙：1530
一级：1440</t>
  </si>
  <si>
    <t>013316000060000</t>
  </si>
  <si>
    <t>血管瘤去除费（常规）</t>
  </si>
  <si>
    <t>通过各种方式对体表和皮下组织各种类型常规血管瘤进行去除。</t>
  </si>
  <si>
    <t>头面部血管瘤每个按4平方厘米为基础计价；躯干部血管瘤每个按144平方厘米或1%体表面积为基础计价。单血管瘤收费不高于2340元。</t>
  </si>
  <si>
    <t>单血管瘤收费不高于:
三甲：2340
三乙：2223
二甲：2106
二乙：1989
一级：1872</t>
  </si>
  <si>
    <t>013316000060001</t>
  </si>
  <si>
    <t>血管瘤去除费（常规）-儿童（加收）</t>
  </si>
  <si>
    <t>013316000060011</t>
  </si>
  <si>
    <t>血管瘤去除费（常规）-累及重要器官或功能部位（加收）</t>
  </si>
  <si>
    <t>单血管瘤累及重要器官或功能部位加收不超过1170元。</t>
  </si>
  <si>
    <t>单血管瘤累及重要器官或功能部位加收不超过:
三甲：1170
三乙：1111.5
二甲：1053
二乙：994.5
一级：936</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</si>
  <si>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</si>
  <si>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</si>
  <si>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</si>
  <si>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</si>
  <si>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</si>
  <si>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1.头面部血管瘤每个按4平方厘米为基础计价；躯干部血管瘤每个按144平方厘米或1%体表面积为基础计价。单复杂血管瘤收费不高于3510元。
2.本项目中的“复杂”指：侵润到皮下脂肪层、肌肉层、软骨、关节腔及易损伤重要神经的情况。</t>
  </si>
  <si>
    <t>单复杂血管瘤收费不高于:
三甲：3510
三乙：3334.5
二甲：3159
二乙：2983.5
一级：2808</t>
  </si>
  <si>
    <t>013316000070001</t>
  </si>
  <si>
    <t>血管瘤去除费（复杂）-儿童
（加收）</t>
  </si>
  <si>
    <t>013316000070011</t>
  </si>
  <si>
    <t>血管瘤去除费（复杂）-累及重要器官或功能部位（加收）</t>
  </si>
  <si>
    <t>单复杂血管瘤累及重要器官或功能部位加收不超过1800元。</t>
  </si>
  <si>
    <t>单复杂血管瘤累及重要器官或功能部位加收不超过:
三甲：1800
三乙：1710
二甲：1620
二乙：1530
一级：1440</t>
  </si>
  <si>
    <t>013316000070100</t>
  </si>
  <si>
    <t>血管瘤去除费（复杂）-其他类型血管源性肿物去除（扩展）</t>
  </si>
  <si>
    <t>013316000080000</t>
  </si>
  <si>
    <t>脉管畸形去除费（常规）</t>
  </si>
  <si>
    <t>通过各种方式去除体表和皮下组织各种类型常规脉管畸形。</t>
  </si>
  <si>
    <t>头面部脉管畸形每个按4平方厘米为基础计价；躯干部脉管畸形每个按144平方厘米或1%体表面积为基础计价。单脉管畸形收费不高于2250元。</t>
  </si>
  <si>
    <t>单脉管畸形收费不高于:
三甲：2250
三乙：2137.5
二甲：2025
二乙：1912.5
一级：1800</t>
  </si>
  <si>
    <t>013316000080001</t>
  </si>
  <si>
    <t>脉管畸形去除费（常规）-儿童
（加收）</t>
  </si>
  <si>
    <t>013316000080011</t>
  </si>
  <si>
    <t>脉管畸形去除费（常规）-累及重要器官或功能部位（加收）</t>
  </si>
  <si>
    <t>单脉管畸形累及重要器官或功能部位加收不超过1170元。</t>
  </si>
  <si>
    <t>单脉管畸形累及重要器官或功能部位加收不超过:
三甲：1170
三乙：1111.5
二甲：1053
二乙：994.5
一级：936</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</si>
  <si>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</si>
  <si>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</si>
  <si>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</si>
  <si>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1.头面部脉管畸形每个按4平方厘米为基础计价；躯干部脉管畸形每个按144平方厘米或1%体表面积为基础计价。单复杂脉管畸形收费不高于3510元。
2.本项目中的“复杂”指：侵润到皮下脂肪层、肌肉层、软骨、关节腔及易损伤重要神经的情况。</t>
  </si>
  <si>
    <t>单复杂脉管畸形收费不高于:
三甲：3510
三乙：3334.5
二甲：3159
二乙：2983.5
一级：2808</t>
  </si>
  <si>
    <t>013316000090001</t>
  </si>
  <si>
    <t>脉管畸形去除费（复杂）-儿童
（加收）</t>
  </si>
  <si>
    <t>013316000090011</t>
  </si>
  <si>
    <t>脉管畸形去除费（复杂）-累及重要器官或功能部位（加收）</t>
  </si>
  <si>
    <t>单复杂脉管畸形累及重要器官或功能部位加收不超过1800元。</t>
  </si>
  <si>
    <t>单复杂脉管畸形累及重要器官或功能部位加收不超过:
三甲：1800
三乙：1710
二甲：1620
二乙：1530
一级：1440</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</si>
  <si>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</si>
  <si>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</si>
  <si>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</si>
  <si>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头面部神经纤维瘤每个按4平方厘米为基础计价；躯干神经纤维瘤每个按144平方厘米或1%体表面积为基础计价。单神经纤维瘤收费不高于2610元。</t>
  </si>
  <si>
    <t>单神经纤维瘤收费不高于:
三甲：2610
三乙：2479.5
二甲：2349
二乙：2218.5
一级：2088</t>
  </si>
  <si>
    <t>013316000100001</t>
  </si>
  <si>
    <t>神经纤维瘤去除费（常规）-儿童（加收）</t>
  </si>
  <si>
    <t>013316000100011</t>
  </si>
  <si>
    <t>神经纤维瘤去除费（常规）-累及重要器官或功能部位（加收）</t>
  </si>
  <si>
    <t>单神经纤维瘤形累及重要器官或功能部位加收不超过1350元。</t>
  </si>
  <si>
    <t>单神经纤维瘤形累及重要器官或功能部位加收不超过:
三甲：1350
三乙：1282.5
二甲：1215
二乙：1147.5
一级：1080</t>
  </si>
  <si>
    <t>013316000110000</t>
  </si>
  <si>
    <r>
      <rPr>
        <sz val="11"/>
        <rFont val="宋体"/>
        <charset val="134"/>
        <scheme val="minor"/>
      </rPr>
      <t xml:space="preserve">
</t>
    </r>
    <r>
      <rPr>
        <sz val="11"/>
        <rFont val="宋体"/>
        <charset val="134"/>
        <scheme val="minor"/>
      </rPr>
      <t>神经纤维瘤去除费（复杂）</t>
    </r>
  </si>
  <si>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</si>
  <si>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</si>
  <si>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2.本项目中的“复杂”指：侵润到皮下脂肪层、肌肉层、软骨、关节腔及易损伤重要神经的情况。单复杂神经纤维瘤收费不高于3870元。</t>
  </si>
  <si>
    <t>单复杂神经纤维瘤收费不高于:
三甲：3870
三乙：3676.5
二甲：3483
二乙：3289.5
一级：3096</t>
  </si>
  <si>
    <t>013316000110001</t>
  </si>
  <si>
    <r>
      <rPr>
        <sz val="11"/>
        <rFont val="宋体"/>
        <charset val="134"/>
        <scheme val="minor"/>
      </rPr>
      <t>神经纤维瘤去除费（复杂）</t>
    </r>
    <r>
      <rPr>
        <sz val="11"/>
        <rFont val="宋体"/>
        <charset val="134"/>
        <scheme val="minor"/>
      </rPr>
      <t>-</t>
    </r>
    <r>
      <rPr>
        <sz val="11"/>
        <rFont val="宋体"/>
        <charset val="134"/>
        <scheme val="minor"/>
      </rPr>
      <t>儿童（加收）</t>
    </r>
  </si>
  <si>
    <t>013316000110011</t>
  </si>
  <si>
    <r>
      <rPr>
        <sz val="11"/>
        <rFont val="宋体"/>
        <charset val="134"/>
        <scheme val="minor"/>
      </rPr>
      <t>神经纤维瘤去除费（复杂）</t>
    </r>
    <r>
      <rPr>
        <sz val="11"/>
        <rFont val="宋体"/>
        <charset val="134"/>
        <scheme val="minor"/>
      </rPr>
      <t>-</t>
    </r>
    <r>
      <rPr>
        <sz val="11"/>
        <rFont val="宋体"/>
        <charset val="134"/>
        <scheme val="minor"/>
      </rPr>
      <t>累及重要器官或功能部位（加收）</t>
    </r>
  </si>
  <si>
    <t>单复杂神经纤维瘤形累及重要器官或功能部位加收不超过1980元。</t>
  </si>
  <si>
    <t>单复杂神经纤维瘤形累及重要器官或功能部位加收不超过:
三甲：1980
三乙：1881
二甲：1782
二乙：1683
一级：1584</t>
  </si>
  <si>
    <t>013316000120000</t>
  </si>
  <si>
    <t>瘢痕去除费</t>
  </si>
  <si>
    <t>通过各种方式去除体表瘢痕。</t>
  </si>
  <si>
    <t>厘米</t>
  </si>
  <si>
    <t>1.本项目中的“厘米"按最大径长度计算
2.每增加1厘米加收50%， 单个疤痕最多收费不超过2520元。</t>
  </si>
  <si>
    <t>单个疤痕最多收费不超过:
三甲：2520
三乙：2394
二甲：2268
二乙：2142
一级：2016</t>
  </si>
  <si>
    <t>013316000120001</t>
  </si>
  <si>
    <r>
      <rPr>
        <sz val="11"/>
        <rFont val="宋体"/>
        <charset val="134"/>
        <scheme val="minor"/>
      </rPr>
      <t>瘢痕去除费</t>
    </r>
    <r>
      <rPr>
        <sz val="11"/>
        <rFont val="宋体"/>
        <charset val="134"/>
        <scheme val="minor"/>
      </rPr>
      <t>-</t>
    </r>
    <r>
      <rPr>
        <sz val="11"/>
        <rFont val="宋体"/>
        <charset val="134"/>
        <scheme val="minor"/>
      </rPr>
      <t>儿童（加收）</t>
    </r>
  </si>
  <si>
    <t>013316000120011</t>
  </si>
  <si>
    <r>
      <rPr>
        <sz val="11"/>
        <rFont val="宋体"/>
        <charset val="134"/>
        <scheme val="minor"/>
      </rPr>
      <t>瘢痕去除费</t>
    </r>
    <r>
      <rPr>
        <sz val="11"/>
        <rFont val="宋体"/>
        <charset val="134"/>
        <scheme val="minor"/>
      </rPr>
      <t>-</t>
    </r>
    <r>
      <rPr>
        <sz val="11"/>
        <rFont val="宋体"/>
        <charset val="134"/>
        <scheme val="minor"/>
      </rPr>
      <t>广泛皮下瘢痕粘连
（加收）</t>
    </r>
  </si>
  <si>
    <t>1.本项目中的“厘米"按最大径长度计算
2.每增加1厘米加收50%， 单个疤痕最多收费不超过738元。</t>
  </si>
  <si>
    <r>
      <rPr>
        <sz val="11"/>
        <rFont val="宋体"/>
        <charset val="0"/>
      </rPr>
      <t>单个疤痕最多收费不超过:</t>
    </r>
    <r>
      <rPr>
        <sz val="11"/>
        <rFont val="Times New Roman"/>
        <charset val="0"/>
      </rPr>
      <t xml:space="preserve">
</t>
    </r>
    <r>
      <rPr>
        <sz val="11"/>
        <rFont val="宋体"/>
        <charset val="0"/>
      </rPr>
      <t>三甲：738</t>
    </r>
    <r>
      <rPr>
        <sz val="11"/>
        <rFont val="Times New Roman"/>
        <charset val="0"/>
      </rPr>
      <t xml:space="preserve">
</t>
    </r>
    <r>
      <rPr>
        <sz val="11"/>
        <rFont val="宋体"/>
        <charset val="0"/>
      </rPr>
      <t>三乙：701.1</t>
    </r>
    <r>
      <rPr>
        <sz val="11"/>
        <rFont val="Times New Roman"/>
        <charset val="0"/>
      </rPr>
      <t xml:space="preserve">
</t>
    </r>
    <r>
      <rPr>
        <sz val="11"/>
        <rFont val="宋体"/>
        <charset val="0"/>
      </rPr>
      <t>二甲：664.2</t>
    </r>
    <r>
      <rPr>
        <sz val="11"/>
        <rFont val="Times New Roman"/>
        <charset val="0"/>
      </rPr>
      <t xml:space="preserve">
</t>
    </r>
    <r>
      <rPr>
        <sz val="11"/>
        <rFont val="宋体"/>
        <charset val="0"/>
      </rPr>
      <t>二乙：627.3</t>
    </r>
    <r>
      <rPr>
        <sz val="11"/>
        <rFont val="Times New Roman"/>
        <charset val="0"/>
      </rPr>
      <t xml:space="preserve">
</t>
    </r>
    <r>
      <rPr>
        <sz val="11"/>
        <rFont val="宋体"/>
        <charset val="0"/>
      </rPr>
      <t>一级：590.4</t>
    </r>
  </si>
  <si>
    <t>013316000130000</t>
  </si>
  <si>
    <t>皮肤扩张器置入费</t>
  </si>
  <si>
    <t>通过各种方式置入皮肤扩张器。</t>
  </si>
  <si>
    <t>所定价格涵盖手术计划、术区准备、切开、置入、缝合等步骤所需的人力资源和基本物质资源消耗。</t>
  </si>
  <si>
    <t>013316000130001</t>
  </si>
  <si>
    <r>
      <rPr>
        <sz val="11"/>
        <rFont val="宋体"/>
        <charset val="134"/>
        <scheme val="minor"/>
      </rPr>
      <t>皮肤扩张器置入费</t>
    </r>
    <r>
      <rPr>
        <sz val="11"/>
        <rFont val="宋体"/>
        <charset val="134"/>
        <scheme val="minor"/>
      </rPr>
      <t>-</t>
    </r>
    <r>
      <rPr>
        <sz val="11"/>
        <rFont val="宋体"/>
        <charset val="134"/>
        <scheme val="minor"/>
      </rPr>
      <t>儿童（加收）</t>
    </r>
  </si>
  <si>
    <t>013316000130011</t>
  </si>
  <si>
    <r>
      <rPr>
        <sz val="11"/>
        <rFont val="宋体"/>
        <charset val="134"/>
        <scheme val="minor"/>
      </rPr>
      <t>皮肤扩张器置入费</t>
    </r>
    <r>
      <rPr>
        <sz val="11"/>
        <rFont val="宋体"/>
        <charset val="134"/>
        <scheme val="minor"/>
      </rPr>
      <t>-</t>
    </r>
    <r>
      <rPr>
        <sz val="11"/>
        <rFont val="宋体"/>
        <charset val="134"/>
        <scheme val="minor"/>
      </rPr>
      <t>策略性延迟
（加收）</t>
    </r>
  </si>
  <si>
    <t>013316000140000</t>
  </si>
  <si>
    <t>皮肤扩张器取出费</t>
  </si>
  <si>
    <t>通过各种方式取出置入的皮肤扩张器。</t>
  </si>
  <si>
    <t>所定价格涵盖手术计划、术区准备、切开、取出、缝合等步骤所需的人力资源和基本物质资源消耗。</t>
  </si>
  <si>
    <t>013316000140001</t>
  </si>
  <si>
    <r>
      <rPr>
        <sz val="11"/>
        <rFont val="宋体"/>
        <charset val="134"/>
        <scheme val="minor"/>
      </rPr>
      <t>皮肤扩张器取出费</t>
    </r>
    <r>
      <rPr>
        <sz val="11"/>
        <rFont val="宋体"/>
        <charset val="134"/>
        <scheme val="minor"/>
      </rPr>
      <t>-</t>
    </r>
    <r>
      <rPr>
        <sz val="11"/>
        <rFont val="宋体"/>
        <charset val="134"/>
        <scheme val="minor"/>
      </rPr>
      <t>儿童（加收）</t>
    </r>
  </si>
  <si>
    <t>013316000150000</t>
  </si>
  <si>
    <t>扩张器置换调整费</t>
  </si>
  <si>
    <t>通过各种方式置换或调整皮肤扩张器。</t>
  </si>
  <si>
    <t>所定价格涵盖手术计划、术区准备、切开、调整、缝合等步骤所需的人力资源和基本物质资源消耗。</t>
  </si>
  <si>
    <r>
      <rPr>
        <sz val="11"/>
        <rFont val="宋体"/>
        <charset val="134"/>
        <scheme val="minor"/>
      </rPr>
      <t>不与</t>
    </r>
    <r>
      <rPr>
        <sz val="11"/>
        <rFont val="宋体"/>
        <charset val="134"/>
        <scheme val="minor"/>
      </rPr>
      <t>“</t>
    </r>
    <r>
      <rPr>
        <sz val="11"/>
        <rFont val="宋体"/>
        <charset val="134"/>
        <scheme val="minor"/>
      </rPr>
      <t>皮肤扩张器置入费</t>
    </r>
    <r>
      <rPr>
        <sz val="11"/>
        <rFont val="宋体"/>
        <charset val="134"/>
        <scheme val="minor"/>
      </rPr>
      <t>”“</t>
    </r>
    <r>
      <rPr>
        <sz val="11"/>
        <rFont val="宋体"/>
        <charset val="134"/>
        <scheme val="minor"/>
      </rPr>
      <t>皮肤扩张器取出费</t>
    </r>
    <r>
      <rPr>
        <sz val="11"/>
        <rFont val="宋体"/>
        <charset val="134"/>
        <scheme val="minor"/>
      </rPr>
      <t>”</t>
    </r>
    <r>
      <rPr>
        <sz val="11"/>
        <rFont val="宋体"/>
        <charset val="134"/>
        <scheme val="minor"/>
      </rPr>
      <t>同时收取。</t>
    </r>
  </si>
  <si>
    <t>013316000150001</t>
  </si>
  <si>
    <r>
      <rPr>
        <sz val="11"/>
        <rFont val="宋体"/>
        <charset val="134"/>
        <scheme val="minor"/>
      </rPr>
      <t>扩张器置换调整费</t>
    </r>
    <r>
      <rPr>
        <sz val="11"/>
        <rFont val="宋体"/>
        <charset val="134"/>
        <scheme val="minor"/>
      </rPr>
      <t>-</t>
    </r>
    <r>
      <rPr>
        <sz val="11"/>
        <rFont val="宋体"/>
        <charset val="134"/>
        <scheme val="minor"/>
      </rPr>
      <t>儿童（加收）</t>
    </r>
  </si>
  <si>
    <t>013316000160000</t>
  </si>
  <si>
    <t>组织瓣切取费</t>
  </si>
  <si>
    <t>通过各种方式取自体组织瓣。</t>
  </si>
  <si>
    <r>
      <rPr>
        <sz val="11"/>
        <rFont val="宋体"/>
        <charset val="134"/>
        <scheme val="minor"/>
      </rPr>
      <t>1.</t>
    </r>
    <r>
      <rPr>
        <sz val="11"/>
        <rFont val="宋体"/>
        <charset val="134"/>
        <scheme val="minor"/>
      </rPr>
      <t>组织瓣包括骨瓣、肌肉瓣、脂肪瓣、筋膜瓣、真皮瓣、黏膜瓣等。</t>
    </r>
    <r>
      <rPr>
        <sz val="11"/>
        <rFont val="宋体"/>
        <charset val="134"/>
        <scheme val="minor"/>
      </rPr>
      <t xml:space="preserve">
2.</t>
    </r>
    <r>
      <rPr>
        <sz val="11"/>
        <rFont val="宋体"/>
        <charset val="134"/>
        <scheme val="minor"/>
      </rPr>
      <t>不得与其他皮瓣相关手术同时收费。</t>
    </r>
  </si>
  <si>
    <t>013316000160001</t>
  </si>
  <si>
    <r>
      <rPr>
        <sz val="11"/>
        <rFont val="宋体"/>
        <charset val="134"/>
        <scheme val="minor"/>
      </rPr>
      <t>组织瓣切取费</t>
    </r>
    <r>
      <rPr>
        <sz val="11"/>
        <rFont val="宋体"/>
        <charset val="134"/>
        <scheme val="minor"/>
      </rPr>
      <t>-</t>
    </r>
    <r>
      <rPr>
        <sz val="11"/>
        <rFont val="宋体"/>
        <charset val="134"/>
        <scheme val="minor"/>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</si>
  <si>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</si>
  <si>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</si>
  <si>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</si>
  <si>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</si>
  <si>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每个皮瓣以15平方厘米为基础计价，同一部位每增加15平方厘米加收15%，最高收费不超过2520.3元；同一台手术最多收费不超过9900元。</t>
  </si>
  <si>
    <t>同一部位每增加15平方厘米加收15%，最高收费不超过：
三甲：2520.3
三乙：2394.2
二甲：2268.4
二乙：2142.3
一级：2016.2</t>
  </si>
  <si>
    <t>同一台手术最多收费不超过：
三甲：9900
三乙：9405
二甲：8910
二乙：8415
一级：7920</t>
  </si>
  <si>
    <t>013316000170001</t>
  </si>
  <si>
    <r>
      <rPr>
        <sz val="11"/>
        <rFont val="宋体"/>
        <charset val="134"/>
        <scheme val="minor"/>
      </rPr>
      <t>带蒂皮瓣转移费</t>
    </r>
    <r>
      <rPr>
        <sz val="11"/>
        <rFont val="宋体"/>
        <charset val="134"/>
        <scheme val="minor"/>
      </rPr>
      <t>-</t>
    </r>
    <r>
      <rPr>
        <sz val="11"/>
        <rFont val="宋体"/>
        <charset val="134"/>
        <scheme val="minor"/>
      </rPr>
      <t>儿童（加收）</t>
    </r>
  </si>
  <si>
    <t>013316000170011</t>
  </si>
  <si>
    <r>
      <rPr>
        <sz val="11"/>
        <rFont val="宋体"/>
        <charset val="134"/>
        <scheme val="minor"/>
      </rPr>
      <t>带蒂皮瓣转移费</t>
    </r>
    <r>
      <rPr>
        <sz val="11"/>
        <rFont val="宋体"/>
        <charset val="134"/>
        <scheme val="minor"/>
      </rPr>
      <t>-</t>
    </r>
    <r>
      <rPr>
        <sz val="11"/>
        <rFont val="宋体"/>
        <charset val="134"/>
        <scheme val="minor"/>
      </rPr>
      <t>穿支皮瓣（加收）</t>
    </r>
  </si>
  <si>
    <t>每个皮瓣以15平方厘米为基础计价，同一部位每增加15平方厘米加收15%，最高收费不超过1007.4元；同一台手术最多收费不超过3960元。</t>
  </si>
  <si>
    <t>同一部位每增加15平方厘米加收15%，最高收费不超过：
三甲：1007.4
三乙：957
二甲：906.8
二乙：856.3
一级：805.9</t>
  </si>
  <si>
    <t>同一台手术最多收费不超过：
三甲：3960
三乙：3762
二甲：3564
二乙：3366
一级：3168</t>
  </si>
  <si>
    <t>013316000170012</t>
  </si>
  <si>
    <r>
      <rPr>
        <sz val="11"/>
        <rFont val="宋体"/>
        <charset val="134"/>
        <scheme val="minor"/>
      </rPr>
      <t>带蒂皮瓣转移费</t>
    </r>
    <r>
      <rPr>
        <sz val="11"/>
        <rFont val="宋体"/>
        <charset val="134"/>
        <scheme val="minor"/>
      </rPr>
      <t>-</t>
    </r>
    <r>
      <rPr>
        <sz val="11"/>
        <rFont val="宋体"/>
        <charset val="134"/>
        <scheme val="minor"/>
      </rPr>
      <t>逆行供血皮瓣
（加收）</t>
    </r>
  </si>
  <si>
    <t>每个皮瓣以15平方厘米为基础计价，同一部位每增加15平方厘米加收15%，最高收费不超过756.5元；同一台手术最多收费不超过2970元。</t>
  </si>
  <si>
    <t>同一部位每增加15平方厘米加收15%，最高收费不超过：
三甲：756.5
三乙：718.8
二甲：680.9
二乙：643.1
一级：605.2</t>
  </si>
  <si>
    <t>同一台手术最多收费不超过：
三甲：2970
三乙：2821.5
二甲：2673
二乙：2524.5
一级：2376</t>
  </si>
  <si>
    <t>013316000170013</t>
  </si>
  <si>
    <r>
      <rPr>
        <sz val="11"/>
        <rFont val="宋体"/>
        <charset val="134"/>
        <scheme val="minor"/>
      </rPr>
      <t>带蒂皮瓣转移费</t>
    </r>
    <r>
      <rPr>
        <sz val="11"/>
        <rFont val="宋体"/>
        <charset val="134"/>
        <scheme val="minor"/>
      </rPr>
      <t>-</t>
    </r>
    <r>
      <rPr>
        <sz val="11"/>
        <rFont val="宋体"/>
        <charset val="134"/>
        <scheme val="minor"/>
      </rPr>
      <t>扩张皮瓣（加收）</t>
    </r>
  </si>
  <si>
    <t>每个皮瓣以15平方厘米为基础计价，同一部位每增加15平方厘米加收15%，最高收费不超过503.7元；同一台手术最多收费不超过1980元。</t>
  </si>
  <si>
    <t>同一部位每增加15平方厘米加收15%，最高收费不超过：
三甲：503.7
三乙：478.5
二甲：453.3
二乙：428.1
一级：403.1</t>
  </si>
  <si>
    <t>同一台手术最多收费不超过：
三甲：1980
三乙：1881
二甲：1782
二乙：1683
一级：1584</t>
  </si>
  <si>
    <t>013316000170014</t>
  </si>
  <si>
    <r>
      <rPr>
        <sz val="11"/>
        <rFont val="宋体"/>
        <charset val="134"/>
        <scheme val="minor"/>
      </rPr>
      <t>带蒂皮瓣转移费</t>
    </r>
    <r>
      <rPr>
        <sz val="11"/>
        <rFont val="宋体"/>
        <charset val="134"/>
        <scheme val="minor"/>
      </rPr>
      <t>-</t>
    </r>
    <r>
      <rPr>
        <sz val="11"/>
        <rFont val="宋体"/>
        <charset val="134"/>
        <scheme val="minor"/>
      </rPr>
      <t>预构皮瓣（加收）</t>
    </r>
  </si>
  <si>
    <t>每个皮瓣以15平方厘米为基础计价，同一部位每增加15平方厘米加收15%，最高收费不超过1260.2元；同一台手术最多收费不超过4950元。</t>
  </si>
  <si>
    <t>同一部位每增加15平方厘米加收15%，最高收费不超过：
三甲：1260.2
三乙：1197.2
二甲：1134.1
二乙：1071.2
一级：1008.2</t>
  </si>
  <si>
    <t>同一台手术最多收费不超过：
三甲：4950
三乙：4702.5
二甲：4455
二乙：4207.5
一级：3960</t>
  </si>
  <si>
    <t>013316000180000</t>
  </si>
  <si>
    <t>游离皮瓣移植费</t>
  </si>
  <si>
    <t>通过各种方式实现游离皮瓣的移植，修复组织缺损。</t>
  </si>
  <si>
    <t>所定价格涵盖手术计划、术区准备、取游离皮瓣、移植、止血、缝合等步骤所需的人力资源和基本物质资源消耗。</t>
  </si>
  <si>
    <t>每个皮瓣以15平方厘米为基础计价，同一部位每增加15平方厘米加收15%，最高收费不超过6084.9元；同一台手术最多收费不超过23760元。</t>
  </si>
  <si>
    <t>同一部位每增加15平方厘米加收15%，最高收费不超过：
三甲：6084.9
三乙：5780.6
二甲：5476.4
二乙：5172.2
一级：4868</t>
  </si>
  <si>
    <t>同一台手术最多收费不超过：
三甲：23760
三乙：22572
二甲：21384
二乙：20196
一级：19008</t>
  </si>
  <si>
    <t>013316000180001</t>
  </si>
  <si>
    <r>
      <rPr>
        <sz val="11"/>
        <rFont val="宋体"/>
        <charset val="134"/>
        <scheme val="minor"/>
      </rPr>
      <t>游离皮瓣移植费</t>
    </r>
    <r>
      <rPr>
        <sz val="11"/>
        <rFont val="宋体"/>
        <charset val="134"/>
        <scheme val="minor"/>
      </rPr>
      <t>-</t>
    </r>
    <r>
      <rPr>
        <sz val="11"/>
        <rFont val="宋体"/>
        <charset val="134"/>
        <scheme val="minor"/>
      </rPr>
      <t>儿童（加收）</t>
    </r>
  </si>
  <si>
    <t>013316000180011</t>
  </si>
  <si>
    <r>
      <rPr>
        <sz val="11"/>
        <rFont val="宋体"/>
        <charset val="134"/>
        <scheme val="minor"/>
      </rPr>
      <t>游离皮瓣移植费</t>
    </r>
    <r>
      <rPr>
        <sz val="11"/>
        <rFont val="宋体"/>
        <charset val="134"/>
        <scheme val="minor"/>
      </rPr>
      <t>-</t>
    </r>
    <r>
      <rPr>
        <sz val="11"/>
        <rFont val="宋体"/>
        <charset val="134"/>
        <scheme val="minor"/>
      </rPr>
      <t>穿支皮瓣（加收）</t>
    </r>
  </si>
  <si>
    <t>每个皮瓣以15平方厘米为基础计价，同一部位每增加15平方厘米加收15%，最高收费不超过2433.6元；同一台手术最多收费不超过9540元。</t>
  </si>
  <si>
    <t>同一部位每增加15平方厘米加收15%，最高收费不超过：
三甲：2433.6
三乙：2311.8
二甲：2190.3
二乙：2068.5
一级：1946.9</t>
  </si>
  <si>
    <t>同一台手术最多收费不超过：
三甲：9540
三乙：9063
二甲：8586
二乙：8109
一级：7632</t>
  </si>
  <si>
    <t>013316000180012</t>
  </si>
  <si>
    <r>
      <rPr>
        <sz val="11"/>
        <rFont val="宋体"/>
        <charset val="134"/>
        <scheme val="minor"/>
      </rPr>
      <t>游离皮瓣移植费</t>
    </r>
    <r>
      <rPr>
        <sz val="11"/>
        <rFont val="宋体"/>
        <charset val="134"/>
        <scheme val="minor"/>
      </rPr>
      <t>-</t>
    </r>
    <r>
      <rPr>
        <sz val="11"/>
        <rFont val="宋体"/>
        <charset val="134"/>
        <scheme val="minor"/>
      </rPr>
      <t>扩张皮瓣（加收）</t>
    </r>
  </si>
  <si>
    <t>每个皮瓣以15平方厘米为基础计价，同一部位每增加15平方厘米加收15%，最高收费不超过1217.7元；同一台手术最多收费不超过4770元。</t>
  </si>
  <si>
    <t>同一部位每增加15平方厘米加收15%，最高收费不超过：
三甲：1217.7
三乙：1156.9
二甲：1096
二乙：1035.1
一级：974.2</t>
  </si>
  <si>
    <t>同一台手术最多收费不超过：
三甲：4770
三乙：4531.5
二甲：4293
二乙：4054.5
一级：3816</t>
  </si>
  <si>
    <t>013316000180013</t>
  </si>
  <si>
    <r>
      <rPr>
        <sz val="11"/>
        <rFont val="宋体"/>
        <charset val="134"/>
        <scheme val="minor"/>
      </rPr>
      <t>游离皮瓣移植费</t>
    </r>
    <r>
      <rPr>
        <sz val="11"/>
        <rFont val="宋体"/>
        <charset val="134"/>
        <scheme val="minor"/>
      </rPr>
      <t>-</t>
    </r>
    <r>
      <rPr>
        <sz val="11"/>
        <rFont val="宋体"/>
        <charset val="134"/>
        <scheme val="minor"/>
      </rPr>
      <t>预构皮瓣（加收）</t>
    </r>
  </si>
  <si>
    <t>每个皮瓣以15平方厘米为基础计价，同一部位每增加15平方厘米加收15%，最高收费不超过3042.5元；同一台手术最多收费不超过11880元。</t>
  </si>
  <si>
    <t>同一部位每增加15平方厘米加收15%，最高收费不超过：
三甲：3042.5
三乙：2890.3
二甲：2738.2
二乙：2586.1
一级：2434</t>
  </si>
  <si>
    <t>同一台手术最多收费不超过：
三甲：11880
三乙：11286
二甲：10692
二乙：10098
一级：9504</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</si>
  <si>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</si>
  <si>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</si>
  <si>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</si>
  <si>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</si>
  <si>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每个皮瓣以15平方厘米为基础计价，同一部位每增加15平方厘米加收15%，最高收费不超过8634.6元；同一台手术最多收费不超过34200元。</t>
  </si>
  <si>
    <t>同一部位每增加15平方厘米加收15%，最高收费不超过：
三甲：8634.6
三乙：8202.9
二甲：7771.2
二乙：7339.5
一级：6907.7</t>
  </si>
  <si>
    <t>同一台手术最多收费不超过：
三甲：34200
三乙：32490
二甲：30780
二乙：29070
一级：27360</t>
  </si>
  <si>
    <t>013316000190001</t>
  </si>
  <si>
    <r>
      <rPr>
        <sz val="11"/>
        <rFont val="宋体"/>
        <charset val="134"/>
        <scheme val="minor"/>
      </rPr>
      <t>游离复合组织瓣移植费</t>
    </r>
    <r>
      <rPr>
        <sz val="11"/>
        <rFont val="宋体"/>
        <charset val="134"/>
        <scheme val="minor"/>
      </rPr>
      <t>-</t>
    </r>
    <r>
      <rPr>
        <sz val="11"/>
        <rFont val="宋体"/>
        <charset val="134"/>
        <scheme val="minor"/>
      </rPr>
      <t>儿童
（加收）</t>
    </r>
  </si>
  <si>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</si>
  <si>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</si>
  <si>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</si>
  <si>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</si>
  <si>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每个皮瓣以15平方厘米为基础计价，同一部位每增加15平方厘米加收15%，最高收费不超过5503.7元；同一台手术最多收费不超过21600元。</t>
  </si>
  <si>
    <t>同一部位每增加15平方厘米加收15%，最高收费不超过：
三甲：5503.7
三乙：5228.6
二甲：4953.3
二乙：4678.1
一级：4403</t>
  </si>
  <si>
    <t>同一台手术最多收费不超过：
三甲：21600
三乙：20520
二甲：19440
二乙：18360
一级：17280</t>
  </si>
  <si>
    <t>013316000200001</t>
  </si>
  <si>
    <r>
      <rPr>
        <sz val="11"/>
        <rFont val="宋体"/>
        <charset val="134"/>
        <scheme val="minor"/>
      </rPr>
      <t>带蒂复合组织瓣转移费</t>
    </r>
    <r>
      <rPr>
        <sz val="11"/>
        <rFont val="宋体"/>
        <charset val="134"/>
        <scheme val="minor"/>
      </rPr>
      <t>-</t>
    </r>
    <r>
      <rPr>
        <sz val="11"/>
        <rFont val="宋体"/>
        <charset val="134"/>
        <scheme val="minor"/>
      </rPr>
      <t>儿童
（加收）</t>
    </r>
  </si>
  <si>
    <t>013316000210000</t>
  </si>
  <si>
    <t>皮管成形费</t>
  </si>
  <si>
    <t>通过各种方式形成皮管，转位移植至受区。</t>
  </si>
  <si>
    <t>所定价格涵盖手术计划、术区准备、消毒、切开、止血、缝合皮管及供区切口、包扎等步骤所需的人力资源和基本物质资源消耗。</t>
  </si>
  <si>
    <t>013316000210001</t>
  </si>
  <si>
    <r>
      <rPr>
        <sz val="11"/>
        <rFont val="宋体"/>
        <charset val="134"/>
        <scheme val="minor"/>
      </rPr>
      <t>皮管成形费</t>
    </r>
    <r>
      <rPr>
        <sz val="11"/>
        <rFont val="宋体"/>
        <charset val="134"/>
        <scheme val="minor"/>
      </rPr>
      <t>-</t>
    </r>
    <r>
      <rPr>
        <sz val="11"/>
        <rFont val="宋体"/>
        <charset val="134"/>
        <scheme val="minor"/>
      </rPr>
      <t>儿童（加收）</t>
    </r>
  </si>
  <si>
    <t>013316000210011</t>
  </si>
  <si>
    <r>
      <rPr>
        <sz val="11"/>
        <rFont val="宋体"/>
        <charset val="134"/>
        <scheme val="minor"/>
      </rPr>
      <t>皮管成形费</t>
    </r>
    <r>
      <rPr>
        <sz val="11"/>
        <rFont val="宋体"/>
        <charset val="134"/>
        <scheme val="minor"/>
      </rPr>
      <t>-</t>
    </r>
    <r>
      <rPr>
        <sz val="11"/>
        <rFont val="宋体"/>
        <charset val="134"/>
        <scheme val="minor"/>
      </rPr>
      <t>跨部位（加收）</t>
    </r>
  </si>
  <si>
    <r>
      <rPr>
        <sz val="11"/>
        <rFont val="宋体"/>
        <charset val="134"/>
        <scheme val="minor"/>
      </rPr>
      <t>本项目中</t>
    </r>
    <r>
      <rPr>
        <sz val="11"/>
        <rFont val="宋体"/>
        <charset val="134"/>
        <scheme val="minor"/>
      </rPr>
      <t>“</t>
    </r>
    <r>
      <rPr>
        <sz val="11"/>
        <rFont val="宋体"/>
        <charset val="134"/>
        <scheme val="minor"/>
      </rPr>
      <t>跨部位</t>
    </r>
    <r>
      <rPr>
        <sz val="11"/>
        <rFont val="宋体"/>
        <charset val="134"/>
        <scheme val="minor"/>
      </rPr>
      <t>”</t>
    </r>
    <r>
      <rPr>
        <sz val="11"/>
        <rFont val="宋体"/>
        <charset val="134"/>
        <scheme val="minor"/>
      </rPr>
      <t>的</t>
    </r>
    <r>
      <rPr>
        <sz val="11"/>
        <rFont val="宋体"/>
        <charset val="134"/>
        <scheme val="minor"/>
      </rPr>
      <t>“</t>
    </r>
    <r>
      <rPr>
        <sz val="11"/>
        <rFont val="宋体"/>
        <charset val="134"/>
        <scheme val="minor"/>
      </rPr>
      <t>部位</t>
    </r>
    <r>
      <rPr>
        <sz val="11"/>
        <rFont val="宋体"/>
        <charset val="134"/>
        <scheme val="minor"/>
      </rPr>
      <t>”</t>
    </r>
    <r>
      <rPr>
        <sz val="11"/>
        <rFont val="宋体"/>
        <charset val="134"/>
        <scheme val="minor"/>
      </rPr>
      <t>指：四肢、胸、背、腹、颅颌面。</t>
    </r>
  </si>
  <si>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</si>
  <si>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</si>
  <si>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</si>
  <si>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</si>
  <si>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</si>
  <si>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r>
      <rPr>
        <sz val="11"/>
        <rFont val="宋体"/>
        <charset val="134"/>
        <scheme val="minor"/>
      </rPr>
      <t>皮瓣延迟费</t>
    </r>
    <r>
      <rPr>
        <sz val="11"/>
        <rFont val="宋体"/>
        <charset val="134"/>
        <scheme val="minor"/>
      </rPr>
      <t>-</t>
    </r>
    <r>
      <rPr>
        <sz val="11"/>
        <rFont val="宋体"/>
        <charset val="134"/>
        <scheme val="minor"/>
      </rPr>
      <t>儿童（加收）</t>
    </r>
  </si>
  <si>
    <t>013316000220011</t>
  </si>
  <si>
    <r>
      <rPr>
        <sz val="11"/>
        <rFont val="宋体"/>
        <charset val="134"/>
        <scheme val="minor"/>
      </rPr>
      <t>皮瓣延迟费</t>
    </r>
    <r>
      <rPr>
        <sz val="11"/>
        <rFont val="宋体"/>
        <charset val="134"/>
        <scheme val="minor"/>
      </rPr>
      <t>-</t>
    </r>
    <r>
      <rPr>
        <sz val="11"/>
        <rFont val="宋体"/>
        <charset val="134"/>
        <scheme val="minor"/>
      </rPr>
      <t>预构皮瓣（加收）</t>
    </r>
  </si>
  <si>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</si>
  <si>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</si>
  <si>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</si>
  <si>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</si>
  <si>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</si>
  <si>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r>
      <rPr>
        <sz val="11"/>
        <rFont val="宋体"/>
        <charset val="134"/>
        <scheme val="minor"/>
      </rPr>
      <t>断蒂费</t>
    </r>
    <r>
      <rPr>
        <sz val="11"/>
        <rFont val="宋体"/>
        <charset val="134"/>
        <scheme val="minor"/>
      </rPr>
      <t>-</t>
    </r>
    <r>
      <rPr>
        <sz val="11"/>
        <rFont val="宋体"/>
        <charset val="134"/>
        <scheme val="minor"/>
      </rPr>
      <t>儿童（加收）</t>
    </r>
  </si>
  <si>
    <t>013316000240000</t>
  </si>
  <si>
    <t>皮瓣探查费</t>
  </si>
  <si>
    <t>皮瓣手术后，通过各种方式探查皮瓣。</t>
  </si>
  <si>
    <t>所定价格涵盖手术计划、术区准备、消毒、切开、探查、缝合等步骤所需的人力资源和基本物质资源消耗。</t>
  </si>
  <si>
    <r>
      <rPr>
        <sz val="11"/>
        <rFont val="宋体"/>
        <charset val="134"/>
        <scheme val="minor"/>
      </rPr>
      <t>不与</t>
    </r>
    <r>
      <rPr>
        <sz val="11"/>
        <rFont val="宋体"/>
        <charset val="134"/>
        <scheme val="minor"/>
      </rPr>
      <t>“</t>
    </r>
    <r>
      <rPr>
        <sz val="11"/>
        <rFont val="宋体"/>
        <charset val="134"/>
        <scheme val="minor"/>
      </rPr>
      <t>皮瓣修整费</t>
    </r>
    <r>
      <rPr>
        <sz val="11"/>
        <rFont val="宋体"/>
        <charset val="134"/>
        <scheme val="minor"/>
      </rPr>
      <t>”</t>
    </r>
    <r>
      <rPr>
        <sz val="11"/>
        <rFont val="宋体"/>
        <charset val="134"/>
        <scheme val="minor"/>
      </rPr>
      <t>同时收取。</t>
    </r>
  </si>
  <si>
    <t>013316000240001</t>
  </si>
  <si>
    <r>
      <rPr>
        <sz val="11"/>
        <rFont val="宋体"/>
        <charset val="134"/>
        <scheme val="minor"/>
      </rPr>
      <t>皮瓣探查费</t>
    </r>
    <r>
      <rPr>
        <sz val="11"/>
        <rFont val="宋体"/>
        <charset val="134"/>
        <scheme val="minor"/>
      </rPr>
      <t>-</t>
    </r>
    <r>
      <rPr>
        <sz val="11"/>
        <rFont val="宋体"/>
        <charset val="134"/>
        <scheme val="minor"/>
      </rPr>
      <t>儿童（加收）</t>
    </r>
  </si>
  <si>
    <t>013316000250000</t>
  </si>
  <si>
    <t>皮瓣修整费</t>
  </si>
  <si>
    <t>皮瓣手术后，通过各种方式修整皮瓣。</t>
  </si>
  <si>
    <t>所定价格涵盖手术计划、术区准备、消毒、切开、修剪设计皮瓣、止血、缝合等步骤所需的人力资源和基本物质资源消耗。</t>
  </si>
  <si>
    <r>
      <rPr>
        <sz val="11"/>
        <rFont val="宋体"/>
        <charset val="134"/>
        <scheme val="minor"/>
      </rPr>
      <t>1.</t>
    </r>
    <r>
      <rPr>
        <sz val="11"/>
        <rFont val="宋体"/>
        <charset val="134"/>
        <scheme val="minor"/>
      </rPr>
      <t>个指单次手术需修整的皮瓣个数。</t>
    </r>
    <r>
      <rPr>
        <sz val="11"/>
        <rFont val="宋体"/>
        <charset val="134"/>
        <scheme val="minor"/>
      </rPr>
      <t xml:space="preserve">
2.</t>
    </r>
    <r>
      <rPr>
        <sz val="11"/>
        <rFont val="宋体"/>
        <charset val="134"/>
        <scheme val="minor"/>
      </rPr>
      <t>不与</t>
    </r>
    <r>
      <rPr>
        <sz val="11"/>
        <rFont val="宋体"/>
        <charset val="134"/>
        <scheme val="minor"/>
      </rPr>
      <t>“</t>
    </r>
    <r>
      <rPr>
        <sz val="11"/>
        <rFont val="宋体"/>
        <charset val="134"/>
        <scheme val="minor"/>
      </rPr>
      <t>皮瓣探查费</t>
    </r>
    <r>
      <rPr>
        <sz val="11"/>
        <rFont val="宋体"/>
        <charset val="134"/>
        <scheme val="minor"/>
      </rPr>
      <t>”</t>
    </r>
    <r>
      <rPr>
        <sz val="11"/>
        <rFont val="宋体"/>
        <charset val="134"/>
        <scheme val="minor"/>
      </rPr>
      <t>同时收取。</t>
    </r>
  </si>
  <si>
    <t>013316000250001</t>
  </si>
  <si>
    <r>
      <rPr>
        <sz val="11"/>
        <rFont val="宋体"/>
        <charset val="134"/>
        <scheme val="minor"/>
      </rPr>
      <t>皮瓣修整费</t>
    </r>
    <r>
      <rPr>
        <sz val="11"/>
        <rFont val="宋体"/>
        <charset val="134"/>
        <scheme val="minor"/>
      </rPr>
      <t>-</t>
    </r>
    <r>
      <rPr>
        <sz val="11"/>
        <rFont val="宋体"/>
        <charset val="134"/>
        <scheme val="minor"/>
      </rPr>
      <t>儿童（加收）</t>
    </r>
  </si>
  <si>
    <t>013316000260000</t>
  </si>
  <si>
    <r>
      <rPr>
        <sz val="11"/>
        <rFont val="宋体"/>
        <charset val="134"/>
        <scheme val="minor"/>
      </rPr>
      <t>自体皮移植费</t>
    </r>
    <r>
      <rPr>
        <sz val="11"/>
        <rFont val="宋体"/>
        <charset val="134"/>
        <scheme val="minor"/>
      </rPr>
      <t xml:space="preserve">
</t>
    </r>
    <r>
      <rPr>
        <sz val="11"/>
        <rFont val="宋体"/>
        <charset val="134"/>
        <scheme val="minor"/>
      </rPr>
      <t>（常规）</t>
    </r>
  </si>
  <si>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</si>
  <si>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</si>
  <si>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r>
      <rPr>
        <sz val="11"/>
        <rFont val="宋体"/>
        <charset val="134"/>
        <scheme val="minor"/>
      </rPr>
      <t>1%</t>
    </r>
    <r>
      <rPr>
        <sz val="11"/>
        <rFont val="宋体"/>
        <charset val="134"/>
        <scheme val="minor"/>
      </rPr>
      <t>体表面积</t>
    </r>
  </si>
  <si>
    <r>
      <rPr>
        <sz val="11"/>
        <rFont val="宋体"/>
        <charset val="134"/>
        <scheme val="minor"/>
      </rPr>
      <t>同一手术超过1%体表面积，每增加</t>
    </r>
    <r>
      <rPr>
        <sz val="11"/>
        <rFont val="宋体"/>
        <charset val="134"/>
        <scheme val="minor"/>
      </rPr>
      <t>1%</t>
    </r>
    <r>
      <rPr>
        <sz val="11"/>
        <rFont val="宋体"/>
        <charset val="134"/>
        <scheme val="minor"/>
      </rPr>
      <t>体表面积按单价</t>
    </r>
    <r>
      <rPr>
        <sz val="11"/>
        <rFont val="宋体"/>
        <charset val="134"/>
        <scheme val="minor"/>
      </rPr>
      <t>70%</t>
    </r>
    <r>
      <rPr>
        <sz val="11"/>
        <rFont val="宋体"/>
        <charset val="134"/>
        <scheme val="minor"/>
      </rPr>
      <t>计价。</t>
    </r>
  </si>
  <si>
    <t>013316000260001</t>
  </si>
  <si>
    <r>
      <rPr>
        <sz val="11"/>
        <rFont val="宋体"/>
        <charset val="134"/>
        <scheme val="minor"/>
      </rPr>
      <t>自体皮移植费</t>
    </r>
    <r>
      <rPr>
        <sz val="11"/>
        <rFont val="宋体"/>
        <charset val="134"/>
        <scheme val="minor"/>
      </rPr>
      <t xml:space="preserve">
</t>
    </r>
    <r>
      <rPr>
        <sz val="11"/>
        <rFont val="宋体"/>
        <charset val="134"/>
        <scheme val="minor"/>
      </rPr>
      <t>（常规）</t>
    </r>
    <r>
      <rPr>
        <sz val="11"/>
        <rFont val="宋体"/>
        <charset val="134"/>
        <scheme val="minor"/>
      </rPr>
      <t>-</t>
    </r>
    <r>
      <rPr>
        <sz val="11"/>
        <rFont val="宋体"/>
        <charset val="134"/>
        <scheme val="minor"/>
      </rPr>
      <t>儿童（加收）</t>
    </r>
  </si>
  <si>
    <t>013316000270000</t>
  </si>
  <si>
    <r>
      <rPr>
        <sz val="11"/>
        <rFont val="宋体"/>
        <charset val="134"/>
        <scheme val="minor"/>
      </rPr>
      <t>自体皮移植费</t>
    </r>
    <r>
      <rPr>
        <sz val="11"/>
        <rFont val="宋体"/>
        <charset val="134"/>
        <scheme val="minor"/>
      </rPr>
      <t xml:space="preserve">
</t>
    </r>
    <r>
      <rPr>
        <sz val="11"/>
        <rFont val="宋体"/>
        <charset val="134"/>
        <scheme val="minor"/>
      </rPr>
      <t>（复杂）</t>
    </r>
  </si>
  <si>
    <t>通过复杂手术切取自体皮，制备皮片移植覆盖到患者创面。</t>
  </si>
  <si>
    <r>
      <rPr>
        <sz val="11"/>
        <rFont val="宋体"/>
        <charset val="134"/>
        <scheme val="minor"/>
      </rPr>
      <t>本项目中的</t>
    </r>
    <r>
      <rPr>
        <sz val="11"/>
        <rFont val="宋体"/>
        <charset val="134"/>
        <scheme val="minor"/>
      </rPr>
      <t>“</t>
    </r>
    <r>
      <rPr>
        <sz val="11"/>
        <rFont val="宋体"/>
        <charset val="134"/>
        <scheme val="minor"/>
      </rPr>
      <t>复杂</t>
    </r>
    <r>
      <rPr>
        <sz val="11"/>
        <rFont val="宋体"/>
        <charset val="134"/>
        <scheme val="minor"/>
      </rPr>
      <t>”</t>
    </r>
    <r>
      <rPr>
        <sz val="11"/>
        <rFont val="宋体"/>
        <charset val="134"/>
        <scheme val="minor"/>
      </rPr>
      <t>指：微粒皮、网状皮、</t>
    </r>
    <r>
      <rPr>
        <sz val="11"/>
        <rFont val="宋体"/>
        <charset val="134"/>
        <scheme val="minor"/>
      </rPr>
      <t>Meek</t>
    </r>
    <r>
      <rPr>
        <sz val="11"/>
        <rFont val="宋体"/>
        <charset val="134"/>
        <scheme val="minor"/>
      </rPr>
      <t>皮、带毛囊游离皮、带真皮血管网游离皮片移植、细胞悬液制备的情况。同一手术超过1%体表面积，每增加1%体表面积按单价70%计价。</t>
    </r>
  </si>
  <si>
    <t>013316000270001</t>
  </si>
  <si>
    <r>
      <rPr>
        <sz val="11"/>
        <rFont val="宋体"/>
        <charset val="134"/>
        <scheme val="minor"/>
      </rPr>
      <t>自体皮移植费</t>
    </r>
    <r>
      <rPr>
        <sz val="11"/>
        <rFont val="宋体"/>
        <charset val="134"/>
        <scheme val="minor"/>
      </rPr>
      <t xml:space="preserve">
</t>
    </r>
    <r>
      <rPr>
        <sz val="11"/>
        <rFont val="宋体"/>
        <charset val="134"/>
        <scheme val="minor"/>
      </rPr>
      <t>（复杂）</t>
    </r>
    <r>
      <rPr>
        <sz val="11"/>
        <rFont val="宋体"/>
        <charset val="134"/>
        <scheme val="minor"/>
      </rPr>
      <t>-</t>
    </r>
    <r>
      <rPr>
        <sz val="11"/>
        <rFont val="宋体"/>
        <charset val="134"/>
        <scheme val="minor"/>
      </rPr>
      <t>儿童（加收）</t>
    </r>
  </si>
  <si>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</si>
  <si>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</si>
  <si>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</si>
  <si>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</si>
  <si>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r>
      <rPr>
        <sz val="11"/>
        <rFont val="宋体"/>
        <charset val="134"/>
        <scheme val="minor"/>
      </rPr>
      <t>异体皮制备可按</t>
    </r>
    <r>
      <rPr>
        <sz val="11"/>
        <rFont val="宋体"/>
        <charset val="134"/>
        <scheme val="minor"/>
      </rPr>
      <t>“</t>
    </r>
    <r>
      <rPr>
        <sz val="11"/>
        <rFont val="宋体"/>
        <charset val="134"/>
        <scheme val="minor"/>
      </rPr>
      <t>异体组织制备费</t>
    </r>
    <r>
      <rPr>
        <sz val="11"/>
        <rFont val="宋体"/>
        <charset val="134"/>
        <scheme val="minor"/>
      </rPr>
      <t>”</t>
    </r>
    <r>
      <rPr>
        <sz val="11"/>
        <rFont val="宋体"/>
        <charset val="134"/>
        <scheme val="minor"/>
      </rPr>
      <t>收取。</t>
    </r>
  </si>
  <si>
    <t>013316000280001</t>
  </si>
  <si>
    <r>
      <rPr>
        <sz val="11"/>
        <rFont val="宋体"/>
        <charset val="134"/>
        <scheme val="minor"/>
      </rPr>
      <t>异体皮移植费</t>
    </r>
    <r>
      <rPr>
        <sz val="11"/>
        <rFont val="宋体"/>
        <charset val="134"/>
        <scheme val="minor"/>
      </rPr>
      <t>-</t>
    </r>
    <r>
      <rPr>
        <sz val="11"/>
        <rFont val="宋体"/>
        <charset val="134"/>
        <scheme val="minor"/>
      </rPr>
      <t>儿童（加收）</t>
    </r>
  </si>
  <si>
    <t>013316000280100</t>
  </si>
  <si>
    <r>
      <rPr>
        <sz val="11"/>
        <rFont val="宋体"/>
        <charset val="134"/>
        <scheme val="minor"/>
      </rPr>
      <t>异体皮移植费</t>
    </r>
    <r>
      <rPr>
        <sz val="11"/>
        <rFont val="宋体"/>
        <charset val="134"/>
        <scheme val="minor"/>
      </rPr>
      <t>-</t>
    </r>
    <r>
      <rPr>
        <sz val="11"/>
        <rFont val="宋体"/>
        <charset val="134"/>
        <scheme val="minor"/>
      </rPr>
      <t>异种皮移植（扩展）</t>
    </r>
  </si>
  <si>
    <t>013316000290000</t>
  </si>
  <si>
    <r>
      <rPr>
        <sz val="11"/>
        <rFont val="宋体"/>
        <charset val="134"/>
        <scheme val="minor"/>
      </rPr>
      <t>皮肤撕</t>
    </r>
    <r>
      <rPr>
        <sz val="11"/>
        <rFont val="宋体"/>
        <charset val="134"/>
        <scheme val="minor"/>
      </rPr>
      <t>/</t>
    </r>
    <r>
      <rPr>
        <sz val="11"/>
        <rFont val="宋体"/>
        <charset val="134"/>
        <scheme val="minor"/>
      </rPr>
      <t>套脱伤修复费</t>
    </r>
  </si>
  <si>
    <r>
      <rPr>
        <sz val="11"/>
        <rFont val="宋体"/>
        <charset val="134"/>
        <scheme val="minor"/>
      </rPr>
      <t>通过手术完成皮肤撕</t>
    </r>
    <r>
      <rPr>
        <sz val="11"/>
        <rFont val="宋体"/>
        <charset val="134"/>
        <scheme val="minor"/>
      </rPr>
      <t>/</t>
    </r>
    <r>
      <rPr>
        <sz val="11"/>
        <rFont val="宋体"/>
        <charset val="134"/>
        <scheme val="minor"/>
      </rPr>
      <t>套脱伤清创修复。</t>
    </r>
  </si>
  <si>
    <t>所定价格涵盖手术计划、术区准备、消毒、清创、切除、止血、缝合或植皮覆盖创面等步骤所需的人力资源和基本物质资源消耗。</t>
  </si>
  <si>
    <t>013316000290001</t>
  </si>
  <si>
    <r>
      <rPr>
        <sz val="11"/>
        <rFont val="宋体"/>
        <charset val="134"/>
        <scheme val="minor"/>
      </rPr>
      <t>皮肤撕</t>
    </r>
    <r>
      <rPr>
        <sz val="11"/>
        <rFont val="宋体"/>
        <charset val="134"/>
        <scheme val="minor"/>
      </rPr>
      <t>/</t>
    </r>
    <r>
      <rPr>
        <sz val="11"/>
        <rFont val="宋体"/>
        <charset val="134"/>
        <scheme val="minor"/>
      </rPr>
      <t>套脱伤修复费</t>
    </r>
    <r>
      <rPr>
        <sz val="11"/>
        <rFont val="宋体"/>
        <charset val="134"/>
        <scheme val="minor"/>
      </rPr>
      <t>-</t>
    </r>
    <r>
      <rPr>
        <sz val="11"/>
        <rFont val="宋体"/>
        <charset val="134"/>
        <scheme val="minor"/>
      </rPr>
      <t>儿童（加收）</t>
    </r>
  </si>
  <si>
    <t>013316000290011</t>
  </si>
  <si>
    <r>
      <rPr>
        <sz val="11"/>
        <rFont val="宋体"/>
        <charset val="134"/>
        <scheme val="minor"/>
      </rPr>
      <t>皮肤撕</t>
    </r>
    <r>
      <rPr>
        <sz val="11"/>
        <rFont val="宋体"/>
        <charset val="134"/>
        <scheme val="minor"/>
      </rPr>
      <t>/</t>
    </r>
    <r>
      <rPr>
        <sz val="11"/>
        <rFont val="宋体"/>
        <charset val="134"/>
        <scheme val="minor"/>
      </rPr>
      <t>套脱伤修复费</t>
    </r>
    <r>
      <rPr>
        <sz val="11"/>
        <rFont val="宋体"/>
        <charset val="134"/>
        <scheme val="minor"/>
      </rPr>
      <t>-</t>
    </r>
    <r>
      <rPr>
        <sz val="11"/>
        <rFont val="宋体"/>
        <charset val="134"/>
        <scheme val="minor"/>
      </rPr>
      <t>头面部撕</t>
    </r>
    <r>
      <rPr>
        <sz val="11"/>
        <rFont val="宋体"/>
        <charset val="134"/>
        <scheme val="minor"/>
      </rPr>
      <t>/</t>
    </r>
    <r>
      <rPr>
        <sz val="11"/>
        <rFont val="宋体"/>
        <charset val="134"/>
        <scheme val="minor"/>
      </rPr>
      <t>套脱伤（加收）</t>
    </r>
  </si>
  <si>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</si>
  <si>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</si>
  <si>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</si>
  <si>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</si>
  <si>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</si>
  <si>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r>
      <rPr>
        <sz val="11"/>
        <rFont val="宋体"/>
        <charset val="134"/>
        <scheme val="minor"/>
      </rPr>
      <t>象皮肿整形费</t>
    </r>
    <r>
      <rPr>
        <sz val="11"/>
        <rFont val="宋体"/>
        <charset val="134"/>
        <scheme val="minor"/>
      </rPr>
      <t>-</t>
    </r>
    <r>
      <rPr>
        <sz val="11"/>
        <rFont val="宋体"/>
        <charset val="134"/>
        <scheme val="minor"/>
      </rPr>
      <t>儿童（加收）</t>
    </r>
  </si>
  <si>
    <t>013114000090000</t>
  </si>
  <si>
    <r>
      <rPr>
        <sz val="11"/>
        <rFont val="宋体"/>
        <charset val="134"/>
        <scheme val="minor"/>
      </rPr>
      <t>烧伤抢救费</t>
    </r>
    <r>
      <rPr>
        <sz val="11"/>
        <rFont val="宋体"/>
        <charset val="134"/>
        <scheme val="minor"/>
      </rPr>
      <t>(</t>
    </r>
    <r>
      <rPr>
        <sz val="11"/>
        <rFont val="宋体"/>
        <charset val="134"/>
        <scheme val="minor"/>
      </rPr>
      <t>小</t>
    </r>
    <r>
      <rPr>
        <sz val="11"/>
        <rFont val="宋体"/>
        <charset val="134"/>
        <scheme val="minor"/>
      </rPr>
      <t>)</t>
    </r>
  </si>
  <si>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</si>
  <si>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</si>
  <si>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</si>
  <si>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</si>
  <si>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</si>
  <si>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</si>
  <si>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</si>
  <si>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</si>
  <si>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</si>
  <si>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</si>
  <si>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</si>
  <si>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</si>
  <si>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</si>
  <si>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</si>
  <si>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</si>
  <si>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</si>
  <si>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部位：面部、颈部、胸腹、单侧上肢、单侧下肢、单腕、单手手指、单侧踝足部。</t>
  </si>
  <si>
    <t>013316000310001</t>
  </si>
  <si>
    <r>
      <rPr>
        <sz val="11"/>
        <rFont val="宋体"/>
        <charset val="134"/>
        <scheme val="minor"/>
      </rPr>
      <t>烧伤焦痂切开减张费</t>
    </r>
    <r>
      <rPr>
        <sz val="11"/>
        <rFont val="宋体"/>
        <charset val="134"/>
        <scheme val="minor"/>
      </rPr>
      <t>-</t>
    </r>
    <r>
      <rPr>
        <sz val="11"/>
        <rFont val="宋体"/>
        <charset val="134"/>
        <scheme val="minor"/>
      </rPr>
      <t>儿童（加收）</t>
    </r>
  </si>
  <si>
    <t>013316000320000</t>
  </si>
  <si>
    <t>创面扩创费</t>
  </si>
  <si>
    <t>去除患者创面的坏死组织和炎性肉芽组织。</t>
  </si>
  <si>
    <t>所定价格涵盖手术计划、术区准备、消毒、清创、止血清洗等步骤所需的人力资源和基本物质资源消耗。</t>
  </si>
  <si>
    <t>部位：面部、头颈、躯干、单侧上肢、单侧下肢。</t>
  </si>
  <si>
    <t>013316000320001</t>
  </si>
  <si>
    <r>
      <rPr>
        <sz val="11"/>
        <rFont val="宋体"/>
        <charset val="134"/>
        <scheme val="minor"/>
      </rPr>
      <t>创面扩创费</t>
    </r>
    <r>
      <rPr>
        <sz val="11"/>
        <rFont val="宋体"/>
        <charset val="134"/>
        <scheme val="minor"/>
      </rPr>
      <t>-</t>
    </r>
    <r>
      <rPr>
        <sz val="11"/>
        <rFont val="宋体"/>
        <charset val="134"/>
        <scheme val="minor"/>
      </rPr>
      <t>儿童（加收）</t>
    </r>
  </si>
  <si>
    <t>013316000320011</t>
  </si>
  <si>
    <r>
      <rPr>
        <sz val="11"/>
        <rFont val="宋体"/>
        <charset val="134"/>
        <scheme val="minor"/>
      </rPr>
      <t>创面扩创费</t>
    </r>
    <r>
      <rPr>
        <sz val="11"/>
        <rFont val="宋体"/>
        <charset val="134"/>
        <scheme val="minor"/>
      </rPr>
      <t>-</t>
    </r>
    <r>
      <rPr>
        <sz val="11"/>
        <rFont val="宋体"/>
        <charset val="134"/>
        <scheme val="minor"/>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</si>
  <si>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</si>
  <si>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</si>
  <si>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</si>
  <si>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</si>
  <si>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013316000330001</t>
  </si>
  <si>
    <r>
      <rPr>
        <sz val="11"/>
        <rFont val="宋体"/>
        <charset val="134"/>
        <scheme val="minor"/>
      </rPr>
      <t>焦痂去除费</t>
    </r>
    <r>
      <rPr>
        <sz val="11"/>
        <rFont val="宋体"/>
        <charset val="134"/>
        <scheme val="minor"/>
      </rPr>
      <t>-</t>
    </r>
    <r>
      <rPr>
        <sz val="11"/>
        <rFont val="宋体"/>
        <charset val="134"/>
        <scheme val="minor"/>
      </rPr>
      <t>儿童（加收）</t>
    </r>
  </si>
  <si>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</si>
  <si>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</si>
  <si>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</si>
  <si>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</si>
  <si>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</si>
  <si>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r>
      <rPr>
        <sz val="11"/>
        <rFont val="宋体"/>
        <charset val="134"/>
        <scheme val="minor"/>
      </rPr>
      <t>异体组织制备费</t>
    </r>
    <r>
      <rPr>
        <sz val="11"/>
        <rFont val="宋体"/>
        <charset val="134"/>
        <scheme val="minor"/>
      </rPr>
      <t>-</t>
    </r>
    <r>
      <rPr>
        <sz val="11"/>
        <rFont val="宋体"/>
        <charset val="134"/>
        <scheme val="minor"/>
      </rPr>
      <t>儿童（加收）</t>
    </r>
  </si>
  <si>
    <t>013316000340100</t>
  </si>
  <si>
    <r>
      <rPr>
        <sz val="11"/>
        <rFont val="宋体"/>
        <charset val="134"/>
        <scheme val="minor"/>
      </rPr>
      <t>异体组织制备费</t>
    </r>
    <r>
      <rPr>
        <sz val="11"/>
        <rFont val="宋体"/>
        <charset val="134"/>
        <scheme val="minor"/>
      </rPr>
      <t>-</t>
    </r>
    <r>
      <rPr>
        <sz val="11"/>
        <rFont val="宋体"/>
        <charset val="134"/>
        <scheme val="minor"/>
      </rPr>
      <t>异种组织制备
（扩展）</t>
    </r>
  </si>
  <si>
    <t>美容整形类医疗服务项目价格表</t>
  </si>
  <si>
    <t xml:space="preserve">使用说明：
1.本类项目以常用的美容整形的服务项目为重点，按照美容整形相关医疗服务产出设立价格项目。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
3.本类项目所称“价格构成”，指项目价格应涵盖的各类资源消耗，用于确定计价单元的边界，不应作为临床技术标准理解，不是实际操作方式、路径、步骤、程序的强制性要求。所列“设备投入”包括但不限于操作设备、器具及固定资产投入。
4.本类项目所称“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5.本类项目所称“扩展项”，指同一项目下以不同方式提供或在不同场景应用时，只扩展价格项目适用范围、不额外加价的一类子项，子项的价格按主项目执行。
6. 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耗以外的其他耗材，公立医疗机构可纳入价格构成或按采购价格零差率销售。
7.本类项目价格构成中所称“穿刺”为主项操作涉及的必要穿刺技术，价格构成中的穿刺操作不可收取相关费用；独立穿刺项目可按相应治疗价格项目收取。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
</t>
  </si>
  <si>
    <t>项目价格</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</si>
  <si>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</si>
  <si>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</si>
  <si>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</si>
  <si>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</si>
  <si>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</si>
  <si>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</si>
  <si>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</si>
  <si>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</si>
  <si>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</si>
  <si>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</si>
  <si>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</si>
  <si>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</si>
  <si>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</si>
  <si>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</si>
  <si>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</si>
  <si>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</si>
  <si>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</si>
  <si>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</si>
  <si>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</si>
  <si>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</si>
  <si>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</si>
  <si>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</si>
  <si>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</si>
  <si>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</si>
  <si>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</si>
  <si>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</si>
  <si>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</si>
  <si>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</si>
  <si>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</si>
  <si>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</si>
  <si>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</si>
  <si>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</si>
  <si>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</si>
  <si>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016200000030000T</t>
  </si>
  <si>
    <t>美容治疗费（化学剥脱）</t>
  </si>
  <si>
    <t>利用化学物质对进行皮肤剥脱，改善皮肤状态。</t>
  </si>
  <si>
    <t>所定价格涵盖手术计划、术区准备、使用溶液、冲洗等步骤所需的人力资源及基本物质资源消耗。</t>
  </si>
  <si>
    <r>
      <rPr>
        <sz val="11"/>
        <rFont val="宋体"/>
        <charset val="134"/>
      </rPr>
      <t>“</t>
    </r>
    <r>
      <rPr>
        <sz val="11"/>
        <rFont val="宋体"/>
        <charset val="0"/>
      </rPr>
      <t>次</t>
    </r>
    <r>
      <rPr>
        <sz val="11"/>
        <rFont val="宋体"/>
        <charset val="134"/>
      </rPr>
      <t>”</t>
    </r>
    <r>
      <rPr>
        <sz val="11"/>
        <rFont val="宋体"/>
        <charset val="0"/>
      </rPr>
      <t>以</t>
    </r>
    <r>
      <rPr>
        <sz val="11"/>
        <rFont val="宋体"/>
        <charset val="134"/>
      </rPr>
      <t>200</t>
    </r>
    <r>
      <rPr>
        <sz val="11"/>
        <rFont val="宋体"/>
        <charset val="0"/>
      </rPr>
      <t>平方厘米为基础计价，不足</t>
    </r>
    <r>
      <rPr>
        <sz val="11"/>
        <rFont val="宋体"/>
        <charset val="134"/>
      </rPr>
      <t>200</t>
    </r>
    <r>
      <rPr>
        <sz val="11"/>
        <rFont val="宋体"/>
        <charset val="0"/>
      </rPr>
      <t>平方厘米按</t>
    </r>
    <r>
      <rPr>
        <sz val="11"/>
        <rFont val="宋体"/>
        <charset val="134"/>
      </rPr>
      <t>200</t>
    </r>
    <r>
      <rPr>
        <sz val="11"/>
        <rFont val="宋体"/>
        <charset val="0"/>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</si>
  <si>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</si>
  <si>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</si>
  <si>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</si>
  <si>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</si>
  <si>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</si>
  <si>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</si>
  <si>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</si>
  <si>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</si>
  <si>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</si>
  <si>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</si>
  <si>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</si>
  <si>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</si>
  <si>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r>
      <rPr>
        <sz val="11"/>
        <rFont val="宋体"/>
        <charset val="134"/>
      </rPr>
      <t>1.</t>
    </r>
    <r>
      <rPr>
        <sz val="11"/>
        <rFont val="宋体"/>
        <charset val="0"/>
      </rPr>
      <t>本项目中的</t>
    </r>
    <r>
      <rPr>
        <sz val="11"/>
        <rFont val="宋体"/>
        <charset val="134"/>
      </rPr>
      <t>“</t>
    </r>
    <r>
      <rPr>
        <sz val="11"/>
        <rFont val="宋体"/>
        <charset val="0"/>
      </rPr>
      <t>次</t>
    </r>
    <r>
      <rPr>
        <sz val="11"/>
        <rFont val="宋体"/>
        <charset val="134"/>
      </rPr>
      <t>”</t>
    </r>
    <r>
      <rPr>
        <sz val="11"/>
        <rFont val="宋体"/>
        <charset val="0"/>
      </rPr>
      <t>指每次注射的部位，部位包括：眉间纹、鱼尾纹、眼袋纹、额纹、鼻背纹、颏部、颈阔肌、腋窝、手足等各类需要改善的部位。</t>
    </r>
    <r>
      <rPr>
        <sz val="11"/>
        <rFont val="宋体"/>
        <charset val="134"/>
      </rPr>
      <t xml:space="preserve">
2.</t>
    </r>
    <r>
      <rPr>
        <sz val="11"/>
        <rFont val="宋体"/>
        <charset val="0"/>
      </rPr>
      <t>本项目中的</t>
    </r>
    <r>
      <rPr>
        <sz val="11"/>
        <rFont val="宋体"/>
        <charset val="134"/>
      </rPr>
      <t>“</t>
    </r>
    <r>
      <rPr>
        <sz val="11"/>
        <rFont val="宋体"/>
        <charset val="0"/>
      </rPr>
      <t>特殊部位</t>
    </r>
    <r>
      <rPr>
        <sz val="11"/>
        <rFont val="宋体"/>
        <charset val="134"/>
      </rPr>
      <t>”</t>
    </r>
    <r>
      <rPr>
        <sz val="11"/>
        <rFont val="宋体"/>
        <charset val="0"/>
      </rPr>
      <t>指：咬肌、斜方肌、腓肠肌。</t>
    </r>
  </si>
  <si>
    <t>016100000090001T</t>
  </si>
  <si>
    <t>美容注射费-特殊部位（加收）</t>
  </si>
  <si>
    <t>016100000100000T</t>
  </si>
  <si>
    <t>填充注射费</t>
  </si>
  <si>
    <t>通过注射填充性物质，改善皮肤状态或容貌外观。</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</si>
  <si>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</si>
  <si>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</si>
  <si>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</si>
  <si>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</si>
  <si>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</si>
  <si>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</si>
  <si>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</si>
  <si>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</si>
  <si>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</si>
  <si>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</si>
  <si>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</si>
  <si>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</si>
  <si>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</si>
  <si>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</si>
  <si>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</si>
  <si>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</si>
  <si>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</si>
  <si>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</si>
  <si>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</si>
  <si>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</si>
  <si>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</si>
  <si>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</si>
  <si>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</si>
  <si>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</si>
  <si>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</si>
  <si>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</si>
  <si>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</si>
  <si>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</si>
  <si>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</si>
  <si>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</si>
  <si>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</si>
  <si>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</si>
  <si>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</si>
  <si>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</si>
  <si>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</si>
  <si>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</si>
  <si>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</si>
  <si>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</si>
  <si>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</si>
  <si>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</si>
  <si>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</si>
  <si>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</si>
  <si>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</si>
  <si>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</si>
  <si>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</si>
  <si>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</si>
  <si>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1"/>
        <rFont val="宋体"/>
        <charset val="134"/>
      </rPr>
      <t>1.</t>
    </r>
    <r>
      <rPr>
        <sz val="11"/>
        <rFont val="宋体"/>
        <charset val="0"/>
      </rPr>
      <t>本项目中的</t>
    </r>
    <r>
      <rPr>
        <sz val="11"/>
        <rFont val="宋体"/>
        <charset val="134"/>
      </rPr>
      <t>“</t>
    </r>
    <r>
      <rPr>
        <sz val="11"/>
        <rFont val="宋体"/>
        <charset val="0"/>
      </rPr>
      <t>体毛</t>
    </r>
    <r>
      <rPr>
        <sz val="11"/>
        <rFont val="宋体"/>
        <charset val="134"/>
      </rPr>
      <t>”</t>
    </r>
    <r>
      <rPr>
        <sz val="11"/>
        <rFont val="宋体"/>
        <charset val="0"/>
      </rPr>
      <t>指：除头发、眉毛、睫毛以外的各种体毛。</t>
    </r>
    <r>
      <rPr>
        <sz val="11"/>
        <rFont val="宋体"/>
        <charset val="134"/>
      </rPr>
      <t xml:space="preserve">
2.</t>
    </r>
    <r>
      <rPr>
        <sz val="11"/>
        <rFont val="宋体"/>
        <charset val="0"/>
      </rPr>
      <t>本项目中的</t>
    </r>
    <r>
      <rPr>
        <sz val="11"/>
        <rFont val="宋体"/>
        <charset val="134"/>
      </rPr>
      <t>“</t>
    </r>
    <r>
      <rPr>
        <sz val="11"/>
        <rFont val="宋体"/>
        <charset val="0"/>
      </rPr>
      <t>次</t>
    </r>
    <r>
      <rPr>
        <sz val="11"/>
        <rFont val="宋体"/>
        <charset val="134"/>
      </rPr>
      <t>”</t>
    </r>
    <r>
      <rPr>
        <sz val="11"/>
        <rFont val="宋体"/>
        <charset val="0"/>
      </rPr>
      <t>以</t>
    </r>
    <r>
      <rPr>
        <sz val="11"/>
        <rFont val="宋体"/>
        <charset val="134"/>
      </rPr>
      <t>20</t>
    </r>
    <r>
      <rPr>
        <sz val="11"/>
        <rFont val="宋体"/>
        <charset val="0"/>
      </rPr>
      <t>个毛囊单位为基础计价。</t>
    </r>
  </si>
  <si>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</si>
  <si>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</si>
  <si>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</si>
  <si>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</si>
  <si>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</si>
  <si>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</si>
  <si>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</si>
  <si>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</si>
  <si>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</si>
  <si>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</si>
  <si>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</si>
  <si>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</si>
  <si>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</si>
  <si>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</si>
  <si>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</si>
  <si>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</si>
  <si>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</si>
  <si>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</si>
  <si>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</si>
  <si>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</si>
  <si>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</si>
  <si>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</si>
  <si>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</si>
  <si>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</si>
  <si>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</si>
  <si>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</si>
  <si>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</si>
  <si>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</si>
  <si>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</si>
  <si>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</si>
  <si>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</si>
  <si>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</si>
  <si>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</si>
  <si>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</si>
  <si>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</si>
  <si>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</si>
  <si>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</si>
  <si>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</si>
  <si>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</si>
  <si>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</si>
  <si>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</si>
  <si>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</si>
  <si>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</si>
  <si>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</si>
  <si>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</si>
  <si>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</si>
  <si>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</si>
  <si>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</si>
  <si>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</si>
  <si>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</si>
  <si>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</si>
  <si>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</si>
  <si>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</si>
  <si>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</si>
  <si>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</si>
  <si>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</si>
  <si>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</si>
  <si>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</si>
  <si>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</si>
  <si>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</si>
  <si>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</si>
  <si>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</si>
  <si>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</si>
  <si>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</si>
  <si>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</si>
  <si>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</si>
  <si>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</si>
  <si>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</si>
  <si>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</si>
  <si>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</si>
  <si>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</si>
  <si>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</si>
  <si>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</si>
  <si>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</si>
  <si>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</si>
  <si>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</si>
  <si>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</si>
  <si>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</si>
  <si>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</si>
  <si>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</si>
  <si>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</si>
  <si>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</si>
  <si>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</si>
  <si>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</si>
  <si>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</si>
  <si>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</si>
  <si>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</si>
  <si>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</si>
  <si>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</si>
  <si>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</si>
  <si>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</si>
  <si>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</si>
  <si>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</si>
  <si>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</si>
  <si>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</si>
  <si>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</si>
  <si>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</si>
  <si>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</si>
  <si>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</si>
  <si>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</si>
  <si>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</si>
  <si>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</si>
  <si>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</si>
  <si>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</si>
  <si>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</si>
  <si>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</si>
  <si>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</si>
  <si>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</si>
  <si>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</si>
  <si>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</si>
  <si>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</si>
  <si>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</si>
  <si>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</si>
  <si>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</si>
  <si>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</si>
  <si>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</si>
  <si>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</si>
  <si>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</si>
  <si>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</si>
  <si>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</si>
  <si>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</si>
  <si>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</si>
  <si>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</si>
  <si>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</si>
  <si>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</si>
  <si>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</si>
  <si>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</si>
  <si>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</si>
  <si>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</si>
  <si>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</si>
  <si>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</si>
  <si>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</si>
  <si>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</si>
  <si>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</si>
  <si>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</si>
  <si>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</si>
  <si>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</si>
  <si>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</si>
  <si>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</si>
  <si>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</si>
  <si>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</si>
  <si>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</si>
  <si>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</si>
  <si>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</si>
  <si>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</si>
  <si>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</si>
  <si>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</si>
  <si>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</si>
  <si>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</si>
  <si>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</si>
  <si>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</si>
  <si>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</si>
  <si>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</si>
  <si>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</si>
  <si>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</si>
  <si>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</si>
  <si>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</si>
  <si>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</si>
  <si>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</si>
  <si>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</si>
  <si>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</si>
  <si>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</si>
  <si>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</si>
  <si>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</si>
  <si>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</si>
  <si>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</si>
  <si>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</si>
  <si>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</si>
  <si>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</si>
  <si>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</si>
  <si>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</si>
  <si>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</si>
  <si>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</si>
  <si>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</si>
  <si>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</si>
  <si>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</si>
  <si>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</si>
  <si>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</si>
  <si>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</si>
  <si>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</si>
  <si>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</si>
  <si>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</si>
  <si>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</si>
  <si>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</si>
  <si>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</si>
  <si>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</si>
  <si>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</si>
  <si>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</si>
  <si>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</si>
  <si>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</si>
  <si>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</si>
  <si>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</si>
  <si>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</si>
  <si>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</si>
  <si>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</si>
  <si>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</si>
  <si>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</si>
  <si>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</si>
  <si>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</si>
  <si>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</si>
  <si>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</si>
  <si>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</si>
  <si>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</si>
  <si>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</si>
  <si>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</si>
  <si>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</si>
  <si>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</si>
  <si>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</si>
  <si>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</si>
  <si>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</si>
  <si>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</si>
  <si>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</si>
  <si>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</si>
  <si>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</si>
  <si>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</si>
  <si>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</si>
  <si>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</si>
  <si>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</si>
  <si>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</si>
  <si>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</si>
  <si>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</si>
  <si>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</si>
  <si>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016200000470001T</t>
  </si>
  <si>
    <t>颅颌面畸形修复费
（复杂）-自体骨移植（加收）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</si>
  <si>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</si>
  <si>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</si>
  <si>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</si>
  <si>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</si>
  <si>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</si>
  <si>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</si>
  <si>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</si>
  <si>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</si>
  <si>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</si>
  <si>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</si>
  <si>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</si>
  <si>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</si>
  <si>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</si>
  <si>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</si>
  <si>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</si>
  <si>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</si>
  <si>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</si>
  <si>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</si>
  <si>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</si>
  <si>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</si>
  <si>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</si>
  <si>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</si>
  <si>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</si>
  <si>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</si>
  <si>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</si>
  <si>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</si>
  <si>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</si>
  <si>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</si>
  <si>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</si>
  <si>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</si>
  <si>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</si>
  <si>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</si>
  <si>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</si>
  <si>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</si>
  <si>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</si>
  <si>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</si>
  <si>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</si>
  <si>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</si>
  <si>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</si>
  <si>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</si>
  <si>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</si>
  <si>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</si>
  <si>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</si>
  <si>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</si>
  <si>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</si>
  <si>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</si>
  <si>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</si>
  <si>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</si>
  <si>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</si>
  <si>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</si>
  <si>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</si>
  <si>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</si>
  <si>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</si>
  <si>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</si>
  <si>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</si>
  <si>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</si>
  <si>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</si>
  <si>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</si>
  <si>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</si>
  <si>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</si>
  <si>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</si>
  <si>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</si>
  <si>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</si>
  <si>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</si>
  <si>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</si>
  <si>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</si>
  <si>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</si>
  <si>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</si>
  <si>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</si>
  <si>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</si>
  <si>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</si>
  <si>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</si>
  <si>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</si>
  <si>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</si>
  <si>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</si>
  <si>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</si>
  <si>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</si>
  <si>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</si>
  <si>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</si>
  <si>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</si>
  <si>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</si>
  <si>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</si>
  <si>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</si>
  <si>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</si>
  <si>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</si>
  <si>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</si>
  <si>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</si>
  <si>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</si>
  <si>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</si>
  <si>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</si>
  <si>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</si>
  <si>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</si>
  <si>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</si>
  <si>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</si>
  <si>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</si>
  <si>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</si>
  <si>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</si>
  <si>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</si>
  <si>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</si>
  <si>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</si>
  <si>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</si>
  <si>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</si>
  <si>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</si>
  <si>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</si>
  <si>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</si>
  <si>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</si>
  <si>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</si>
  <si>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</si>
  <si>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</si>
  <si>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</si>
  <si>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</si>
  <si>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</si>
  <si>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</si>
  <si>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</si>
  <si>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</si>
  <si>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</si>
  <si>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</si>
  <si>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</si>
  <si>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</si>
  <si>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</si>
  <si>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</si>
  <si>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</si>
  <si>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</si>
  <si>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</si>
  <si>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</si>
  <si>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</si>
  <si>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</si>
  <si>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</si>
  <si>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</si>
  <si>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</si>
  <si>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</si>
  <si>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</si>
  <si>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</si>
  <si>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</si>
  <si>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</si>
  <si>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</si>
  <si>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</si>
  <si>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</si>
  <si>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</si>
  <si>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</si>
  <si>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</si>
  <si>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</si>
  <si>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</si>
  <si>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</si>
  <si>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</si>
  <si>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</si>
  <si>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</si>
  <si>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</si>
  <si>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</si>
  <si>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</si>
  <si>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</si>
  <si>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</si>
  <si>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</si>
  <si>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</si>
  <si>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</si>
  <si>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</si>
  <si>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</si>
  <si>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</si>
  <si>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</si>
  <si>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</si>
  <si>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</si>
  <si>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</si>
  <si>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</si>
  <si>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</si>
  <si>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</si>
  <si>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</si>
  <si>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</si>
  <si>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</si>
  <si>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</si>
  <si>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</si>
  <si>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</si>
  <si>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</si>
  <si>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</si>
  <si>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</si>
  <si>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</si>
  <si>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</si>
  <si>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</si>
  <si>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</si>
  <si>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</si>
  <si>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</si>
  <si>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</si>
  <si>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</si>
  <si>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</si>
  <si>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</si>
  <si>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</si>
  <si>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</si>
  <si>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</si>
  <si>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</si>
  <si>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</si>
  <si>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</si>
  <si>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</si>
  <si>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</si>
  <si>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</si>
  <si>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</si>
  <si>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</si>
  <si>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</si>
  <si>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</si>
  <si>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</si>
  <si>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</si>
  <si>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</si>
  <si>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</si>
  <si>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</si>
  <si>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</si>
  <si>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</si>
  <si>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</si>
  <si>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</si>
  <si>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</si>
  <si>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</si>
  <si>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</si>
  <si>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</si>
  <si>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</si>
  <si>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</si>
  <si>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</si>
  <si>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</si>
  <si>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</si>
  <si>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</si>
  <si>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</si>
  <si>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</si>
  <si>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</si>
  <si>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</si>
  <si>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</si>
  <si>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</si>
  <si>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</si>
  <si>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</si>
  <si>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</si>
  <si>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</si>
  <si>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</si>
  <si>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</si>
  <si>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</si>
  <si>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</si>
  <si>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</si>
  <si>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</si>
  <si>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</si>
  <si>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</si>
  <si>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</si>
  <si>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</si>
  <si>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</si>
  <si>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</si>
  <si>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</si>
  <si>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</si>
  <si>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</si>
  <si>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</si>
  <si>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</si>
  <si>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</si>
  <si>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</si>
  <si>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</si>
  <si>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</si>
  <si>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</si>
  <si>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</si>
  <si>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</si>
  <si>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</si>
  <si>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</si>
  <si>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</si>
  <si>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</si>
  <si>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</si>
  <si>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</si>
  <si>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</si>
  <si>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</si>
  <si>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</si>
  <si>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</si>
  <si>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</si>
  <si>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</si>
  <si>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</si>
  <si>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</si>
  <si>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</si>
  <si>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</si>
  <si>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</si>
  <si>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脑机接口医疗服务项目价格表</t>
  </si>
  <si>
    <t>说明：
1.“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消耗外的其他属于可收费一次性使用医用耗材清单内的耗材，按照实际采购价格零差率销售。
3.“穿刺”为主项操作涉及的必要穿刺技术，价格构成中的穿刺操作不可收取相关费用；独立穿刺项目可按相应治疗价格项目收取。
4.涉及“包括……”“……等”的，属于开放型表述，所指对象不仅局限于表述中列明的事项，也包括未列明的同类事项。
5.手术类项目的服务对象为儿童时，统一落实儿童加收政策（以下简称“儿童加收”）。手术类项目的具体范围以《全国医疗服务项目技术规范》的分类为准，对于同时映射技术规范中的手术类项目和治疗类项目的主项目，按手术类落实儿童加收政策；其他非手术类项目实行儿童加收范围，以加收项为准。“儿童”指6周岁及以下，周岁的计算方法以法律的相关规定为准。</t>
  </si>
  <si>
    <t>013101000010000</t>
  </si>
  <si>
    <t>非侵入式脑机接口适配费</t>
  </si>
  <si>
    <t>通过外部放置的电极采集脑电信号，进行脑机接口系统的调试和功能监测。</t>
  </si>
  <si>
    <t>所定价格涵盖设备准备 、外部电极放置与调整、信号采集与实时监控、算法调试、功能验证、数据分析、系统优化及脑电、神经电、肌电等相关适配数据上传等步骤所需的人力资源和基本物质资源消耗 。</t>
  </si>
  <si>
    <t>无需专业技术人员进行适配的产品不得收费；对于未能提供符合要求的脑电、神经电、肌电等适配数据的减收30元。</t>
  </si>
  <si>
    <t>013302000010000</t>
  </si>
  <si>
    <t>侵入式脑机接口置入费</t>
  </si>
  <si>
    <t>通过将脑机接口系统置入大脑皮层或特定神经区域 ,实时采集神经信号 ,实现大脑与外部设备的信息交互 。</t>
  </si>
  <si>
    <t>所定价格涵盖手术计划、术区准备、消毒铺巾、定位、穿刺或切开、脑电极置入、参数调整、信号调试与验证、固定、缝合及脑电、神经电、肌电等相关适配数据上传等步骤所需的人力资源和基本物质资源消耗。</t>
  </si>
  <si>
    <t>同台手术不得同时收取 “侵入式脑机接口取出费”；对于未能提供符合要求的脑电、神经电、肌电等适配数据的减收30元。</t>
  </si>
  <si>
    <t>013302000010001</t>
  </si>
  <si>
    <t>侵入式脑机接口置入费-儿童（加收）</t>
  </si>
  <si>
    <t>013302000020000</t>
  </si>
  <si>
    <t>侵入式脑机接口取出费</t>
  </si>
  <si>
    <t>通过手术方式将已置入大脑皮层或特定神经区域的脑机接口系统取出 。</t>
  </si>
  <si>
    <t>所定价格涵盖手术计划 、术区准备、消毒铺巾、定位、穿刺或切开、脑电极取出、信号接口断连、创面修复、固定缝合等步骤所需的人力资源和基本物质资源消耗 。</t>
  </si>
  <si>
    <t>013302000020001</t>
  </si>
  <si>
    <t>侵入式脑机接口取出费-儿童（加收）</t>
  </si>
  <si>
    <t>超声检查类医疗服务项目价格表</t>
  </si>
  <si>
    <t>使用说明：
1.以超声检查为重点，按检查方式的服务产出设立价格项目。所定价格属于政府指导价为最高限价，下浮不限；同时，医疗机构、医务人员实施超声检查过程中有关创新改良，采取“现有项目兼容”的方式简化处理，无需申报新增医疗服务价格项目，直接按照对应的整合项目执行即可。价格政策与《全国医疗服务价格规范》不一致时，医疗机构收费依据应以当地价格政策为准。
2.“价格构成”，指项目价格应涵盖的各类资源消耗，用于确定计价单元的边界，不应作为临床技术标准理解，不是实际操作方式、路径、步骤、程序的强制性要求。
3.“加收项”，指同一项目以不同方式提供或在不同场景应用时，确有必要制定差异化收费标准而细分的一类子项，实际应用中，同时涉及多个加收项的，以项目单价为基础计算相应的加/减收水平后，据实收费。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可单独收费一次性耗材清单内耗材，按照实际采购价格零差率销售。
6.“床旁检查”，指因患者病情危重或无法自行前往检查科室，由检查科室人员移动设备至患者病床旁进行检查。同一次检查中仅加收一次。
7.“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9.“对比剂”含药品及非药品类对比剂，非药品类对比剂包含在价格构成中，药品类对比剂按药品管理收费。
10.涉及的对比分析类检查类项目，可按照实际检查次数收费，例如胆囊和胆道收缩功能检查、膀胱残余尿量检查等，可在出具报告时体现两次检查的不同结论。
11.“人工智能辅助诊断”是指应用人工智能技术辅助进行的超声检查诊断，不得与主项目同时收费。
12.涉及“包括……”“……等”的，属于开放型表述，所指对象不仅局限于表述中列明的事项，也包括未列明的同类事项。
13.术中需行各类超声检查的，按本项目表中相应项目进行收费，各类引导项目拟在辅助操作立项指南中另行立项。</t>
  </si>
  <si>
    <t>012302010010000</t>
  </si>
  <si>
    <r>
      <rPr>
        <sz val="11"/>
        <rFont val="宋体"/>
        <charset val="134"/>
      </rPr>
      <t>A</t>
    </r>
    <r>
      <rPr>
        <sz val="11"/>
        <rFont val="宋体"/>
        <charset val="134"/>
      </rPr>
      <t>型超声检查</t>
    </r>
  </si>
  <si>
    <t>通过A型超声技术，对组织器官进行超声成像及诊断。</t>
  </si>
  <si>
    <t>所定价格涵盖设备调试、超声检查、数据分析、数据存储、出具诊断结果（含图文报告）等所需的人力资源和基本物质资源消耗。</t>
  </si>
  <si>
    <t>012302020010000</t>
  </si>
  <si>
    <r>
      <rPr>
        <sz val="11"/>
        <rFont val="宋体"/>
        <charset val="134"/>
      </rPr>
      <t>B</t>
    </r>
    <r>
      <rPr>
        <sz val="11"/>
        <rFont val="宋体"/>
        <charset val="134"/>
      </rPr>
      <t>型超声检查</t>
    </r>
  </si>
  <si>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</si>
  <si>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</si>
  <si>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012302020010001</t>
  </si>
  <si>
    <r>
      <rPr>
        <sz val="11"/>
        <rFont val="宋体"/>
        <charset val="134"/>
      </rPr>
      <t>B</t>
    </r>
    <r>
      <rPr>
        <sz val="11"/>
        <rFont val="宋体"/>
        <charset val="134"/>
      </rPr>
      <t>型超声检查</t>
    </r>
    <r>
      <rPr>
        <sz val="11"/>
        <rFont val="宋体"/>
        <charset val="134"/>
      </rPr>
      <t>-</t>
    </r>
    <r>
      <rPr>
        <sz val="11"/>
        <rFont val="宋体"/>
        <charset val="134"/>
      </rPr>
      <t>床旁检查（加收）</t>
    </r>
  </si>
  <si>
    <t>在同一次检查中，无论多少部位仅加收一次。</t>
  </si>
  <si>
    <t>012302020010011</t>
  </si>
  <si>
    <r>
      <rPr>
        <sz val="11"/>
        <rFont val="宋体"/>
        <charset val="134"/>
      </rPr>
      <t>B</t>
    </r>
    <r>
      <rPr>
        <sz val="11"/>
        <rFont val="宋体"/>
        <charset val="134"/>
      </rPr>
      <t>型超声检查</t>
    </r>
    <r>
      <rPr>
        <sz val="11"/>
        <rFont val="宋体"/>
        <charset val="134"/>
      </rPr>
      <t>-</t>
    </r>
    <r>
      <rPr>
        <sz val="11"/>
        <rFont val="宋体"/>
        <charset val="134"/>
      </rPr>
      <t>腔内检查（加收）</t>
    </r>
  </si>
  <si>
    <t>012302020010021</t>
  </si>
  <si>
    <r>
      <rPr>
        <sz val="11"/>
        <rFont val="宋体"/>
        <charset val="134"/>
      </rPr>
      <t>B</t>
    </r>
    <r>
      <rPr>
        <sz val="11"/>
        <rFont val="宋体"/>
        <charset val="134"/>
      </rPr>
      <t>型超声检查</t>
    </r>
    <r>
      <rPr>
        <sz val="11"/>
        <rFont val="宋体"/>
        <charset val="134"/>
      </rPr>
      <t>-</t>
    </r>
    <r>
      <rPr>
        <sz val="11"/>
        <rFont val="宋体"/>
        <charset val="134"/>
      </rPr>
      <t>立体成像（加收）</t>
    </r>
  </si>
  <si>
    <t>012302020010031</t>
  </si>
  <si>
    <r>
      <rPr>
        <sz val="11"/>
        <rFont val="宋体"/>
        <charset val="134"/>
      </rPr>
      <t>B</t>
    </r>
    <r>
      <rPr>
        <sz val="11"/>
        <rFont val="宋体"/>
        <charset val="134"/>
      </rPr>
      <t>型超声检查</t>
    </r>
    <r>
      <rPr>
        <sz val="11"/>
        <rFont val="宋体"/>
        <charset val="134"/>
      </rPr>
      <t>-</t>
    </r>
    <r>
      <rPr>
        <sz val="11"/>
        <rFont val="宋体"/>
        <charset val="134"/>
      </rPr>
      <t>排卵监测（减收）</t>
    </r>
  </si>
  <si>
    <t>012302020010100</t>
  </si>
  <si>
    <r>
      <rPr>
        <sz val="11"/>
        <rFont val="宋体"/>
        <charset val="134"/>
      </rPr>
      <t>B</t>
    </r>
    <r>
      <rPr>
        <sz val="11"/>
        <rFont val="宋体"/>
        <charset val="134"/>
      </rPr>
      <t>型超声检查</t>
    </r>
    <r>
      <rPr>
        <sz val="11"/>
        <rFont val="宋体"/>
        <charset val="134"/>
      </rPr>
      <t>-</t>
    </r>
    <r>
      <rPr>
        <sz val="11"/>
        <rFont val="宋体"/>
        <charset val="134"/>
      </rPr>
      <t>人工智能辅助诊断（扩展）</t>
    </r>
  </si>
  <si>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</si>
  <si>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</si>
  <si>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</si>
  <si>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</si>
  <si>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r>
      <rPr>
        <sz val="11"/>
        <rFont val="宋体"/>
        <charset val="134"/>
      </rPr>
      <t>“</t>
    </r>
    <r>
      <rPr>
        <sz val="11"/>
        <rFont val="宋体"/>
        <charset val="134"/>
      </rPr>
      <t>多普勒检查（周围血管）</t>
    </r>
    <r>
      <rPr>
        <sz val="11"/>
        <rFont val="宋体"/>
        <charset val="134"/>
      </rPr>
      <t>”</t>
    </r>
    <r>
      <rPr>
        <sz val="11"/>
        <rFont val="宋体"/>
        <charset val="134"/>
      </rPr>
      <t>指根据临床需要，多普勒超声对周围血管内皮功能、硬化状态、静脉回流、踝</t>
    </r>
    <r>
      <rPr>
        <sz val="11"/>
        <rFont val="宋体"/>
        <charset val="134"/>
      </rPr>
      <t>/</t>
    </r>
    <r>
      <rPr>
        <sz val="11"/>
        <rFont val="宋体"/>
        <charset val="134"/>
      </rPr>
      <t>趾臂指数等指标的检测。</t>
    </r>
  </si>
  <si>
    <t>012302050010001</t>
  </si>
  <si>
    <r>
      <rPr>
        <sz val="11"/>
        <rFont val="宋体"/>
        <charset val="134"/>
      </rPr>
      <t>多普勒检查（周围血管）</t>
    </r>
    <r>
      <rPr>
        <sz val="11"/>
        <rFont val="宋体"/>
        <charset val="134"/>
      </rPr>
      <t>-</t>
    </r>
    <r>
      <rPr>
        <sz val="11"/>
        <rFont val="宋体"/>
        <charset val="134"/>
      </rPr>
      <t>床旁检查（加收）</t>
    </r>
  </si>
  <si>
    <t>在同一次检查中仅加收一次。</t>
  </si>
  <si>
    <t>012302050010100</t>
  </si>
  <si>
    <r>
      <rPr>
        <sz val="11"/>
        <rFont val="宋体"/>
        <charset val="134"/>
      </rPr>
      <t>多普勒检查（周围血管）</t>
    </r>
    <r>
      <rPr>
        <sz val="11"/>
        <rFont val="宋体"/>
        <charset val="134"/>
      </rPr>
      <t>-</t>
    </r>
    <r>
      <rPr>
        <sz val="11"/>
        <rFont val="宋体"/>
        <charset val="134"/>
      </rPr>
      <t>人工智能辅助诊断（扩展）</t>
    </r>
  </si>
  <si>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</si>
  <si>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</si>
  <si>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</si>
  <si>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</si>
  <si>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r>
      <rPr>
        <sz val="11"/>
        <rFont val="宋体"/>
        <charset val="134"/>
      </rPr>
      <t>特殊方式检查指发泡试验、CO</t>
    </r>
    <r>
      <rPr>
        <vertAlign val="subscript"/>
        <sz val="11"/>
        <rFont val="宋体"/>
        <charset val="134"/>
      </rPr>
      <t>2</t>
    </r>
    <r>
      <rPr>
        <sz val="11"/>
        <rFont val="宋体"/>
        <charset val="134"/>
      </rPr>
      <t>试验。</t>
    </r>
  </si>
  <si>
    <t>012302050020001</t>
  </si>
  <si>
    <r>
      <rPr>
        <sz val="11"/>
        <rFont val="宋体"/>
        <charset val="134"/>
      </rPr>
      <t>多普勒检查（颅内血管）</t>
    </r>
    <r>
      <rPr>
        <sz val="11"/>
        <rFont val="宋体"/>
        <charset val="134"/>
      </rPr>
      <t>-</t>
    </r>
    <r>
      <rPr>
        <sz val="11"/>
        <rFont val="宋体"/>
        <charset val="134"/>
      </rPr>
      <t>床旁检查（加收）</t>
    </r>
  </si>
  <si>
    <t>012302050020011</t>
  </si>
  <si>
    <r>
      <rPr>
        <sz val="11"/>
        <rFont val="宋体"/>
        <charset val="134"/>
      </rPr>
      <t>多普勒检查（颅内血管）</t>
    </r>
    <r>
      <rPr>
        <sz val="11"/>
        <rFont val="宋体"/>
        <charset val="134"/>
      </rPr>
      <t>-</t>
    </r>
    <r>
      <rPr>
        <sz val="11"/>
        <rFont val="宋体"/>
        <charset val="134"/>
      </rPr>
      <t>特殊方式检查（加收）</t>
    </r>
  </si>
  <si>
    <t>012302050020100</t>
  </si>
  <si>
    <r>
      <rPr>
        <sz val="11"/>
        <rFont val="宋体"/>
        <charset val="134"/>
      </rPr>
      <t>多普勒检查（颅内血管）</t>
    </r>
    <r>
      <rPr>
        <sz val="11"/>
        <rFont val="宋体"/>
        <charset val="134"/>
      </rPr>
      <t>-</t>
    </r>
    <r>
      <rPr>
        <sz val="11"/>
        <rFont val="宋体"/>
        <charset val="134"/>
      </rPr>
      <t>人工智能辅助诊断（扩展）</t>
    </r>
  </si>
  <si>
    <t>012302050021100</t>
  </si>
  <si>
    <r>
      <rPr>
        <sz val="11"/>
        <rFont val="宋体"/>
        <charset val="134"/>
      </rPr>
      <t>多普勒检查（颅内血管）</t>
    </r>
    <r>
      <rPr>
        <sz val="11"/>
        <rFont val="宋体"/>
        <charset val="134"/>
      </rPr>
      <t>-</t>
    </r>
    <r>
      <rPr>
        <sz val="11"/>
        <rFont val="宋体"/>
        <charset val="134"/>
      </rPr>
      <t>栓子监测（扩展）</t>
    </r>
  </si>
  <si>
    <t>012302030010000</t>
  </si>
  <si>
    <t>彩色多普勒超声检查（常规）</t>
  </si>
  <si>
    <t>通过彩色多普勒超声技术，对组织器官及病灶进行超声成像及诊断。</t>
  </si>
  <si>
    <t>012302030010001</t>
  </si>
  <si>
    <r>
      <rPr>
        <sz val="11"/>
        <rFont val="宋体"/>
        <charset val="134"/>
      </rPr>
      <t>彩色多普勒超声检查（常规）</t>
    </r>
    <r>
      <rPr>
        <sz val="11"/>
        <rFont val="宋体"/>
        <charset val="134"/>
      </rPr>
      <t>-</t>
    </r>
    <r>
      <rPr>
        <sz val="11"/>
        <rFont val="宋体"/>
        <charset val="134"/>
      </rPr>
      <t>床旁检查
（加收）</t>
    </r>
  </si>
  <si>
    <t>012302030010011</t>
  </si>
  <si>
    <r>
      <rPr>
        <sz val="11"/>
        <rFont val="宋体"/>
        <charset val="134"/>
      </rPr>
      <t>彩色多普勒超声检查（常规）</t>
    </r>
    <r>
      <rPr>
        <sz val="11"/>
        <rFont val="宋体"/>
        <charset val="134"/>
      </rPr>
      <t>-</t>
    </r>
    <r>
      <rPr>
        <sz val="11"/>
        <rFont val="宋体"/>
        <charset val="134"/>
      </rPr>
      <t>腔内检查
（加收）</t>
    </r>
  </si>
  <si>
    <t>012302030010021</t>
  </si>
  <si>
    <r>
      <rPr>
        <sz val="11"/>
        <rFont val="宋体"/>
        <charset val="134"/>
      </rPr>
      <t>彩色多普勒超声检查（常规）</t>
    </r>
    <r>
      <rPr>
        <sz val="11"/>
        <rFont val="宋体"/>
        <charset val="134"/>
      </rPr>
      <t>-</t>
    </r>
    <r>
      <rPr>
        <sz val="11"/>
        <rFont val="宋体"/>
        <charset val="134"/>
      </rPr>
      <t>立体成像
（加收）</t>
    </r>
  </si>
  <si>
    <t>012302030010031</t>
  </si>
  <si>
    <r>
      <rPr>
        <sz val="11"/>
        <rFont val="宋体"/>
        <charset val="134"/>
      </rPr>
      <t>彩色多普勒超声检查（常规）</t>
    </r>
    <r>
      <rPr>
        <sz val="11"/>
        <rFont val="宋体"/>
        <charset val="134"/>
      </rPr>
      <t>-</t>
    </r>
    <r>
      <rPr>
        <sz val="11"/>
        <rFont val="宋体"/>
        <charset val="134"/>
      </rPr>
      <t>排卵监测
（减收）</t>
    </r>
  </si>
  <si>
    <t>012302030010100</t>
  </si>
  <si>
    <r>
      <rPr>
        <sz val="11"/>
        <rFont val="宋体"/>
        <charset val="134"/>
      </rPr>
      <t>彩色多普勒超声检查（常规）</t>
    </r>
    <r>
      <rPr>
        <sz val="11"/>
        <rFont val="宋体"/>
        <charset val="134"/>
      </rPr>
      <t>-</t>
    </r>
    <r>
      <rPr>
        <sz val="11"/>
        <rFont val="宋体"/>
        <charset val="134"/>
      </rPr>
      <t>人工智能辅助诊断（扩展）</t>
    </r>
  </si>
  <si>
    <t>012302030020000</t>
  </si>
  <si>
    <t>彩色多普勒超声检查（心脏）</t>
  </si>
  <si>
    <t>通过彩色多普勒超声技术（包括M型超声），观察测量心脏及大血管的形态结构、运动状态、血流动力学情况进行综合分析，作出诊断。</t>
  </si>
  <si>
    <t>012302030020001</t>
  </si>
  <si>
    <r>
      <rPr>
        <sz val="11"/>
        <rFont val="宋体"/>
        <charset val="134"/>
      </rPr>
      <t>彩色多普勒超声检查（心脏）</t>
    </r>
    <r>
      <rPr>
        <sz val="11"/>
        <rFont val="宋体"/>
        <charset val="134"/>
      </rPr>
      <t>-</t>
    </r>
    <r>
      <rPr>
        <sz val="11"/>
        <rFont val="宋体"/>
        <charset val="134"/>
      </rPr>
      <t>床旁检查
（加收）</t>
    </r>
  </si>
  <si>
    <t>012302030020011</t>
  </si>
  <si>
    <r>
      <rPr>
        <sz val="11"/>
        <rFont val="宋体"/>
        <charset val="134"/>
      </rPr>
      <t>彩色多普勒超声检查（心脏）</t>
    </r>
    <r>
      <rPr>
        <sz val="11"/>
        <rFont val="宋体"/>
        <charset val="134"/>
      </rPr>
      <t>-</t>
    </r>
    <r>
      <rPr>
        <sz val="11"/>
        <rFont val="宋体"/>
        <charset val="134"/>
      </rPr>
      <t>心脏负荷超声检查（加收）</t>
    </r>
  </si>
  <si>
    <t>012302030020100</t>
  </si>
  <si>
    <r>
      <rPr>
        <sz val="11"/>
        <rFont val="宋体"/>
        <charset val="134"/>
      </rPr>
      <t>彩色多普勒超声检查（心脏）</t>
    </r>
    <r>
      <rPr>
        <sz val="11"/>
        <rFont val="宋体"/>
        <charset val="134"/>
      </rPr>
      <t>-</t>
    </r>
    <r>
      <rPr>
        <sz val="11"/>
        <rFont val="宋体"/>
        <charset val="134"/>
      </rPr>
      <t>人工智能辅助诊断（扩展）</t>
    </r>
  </si>
  <si>
    <t>012302030021100</t>
  </si>
  <si>
    <r>
      <rPr>
        <sz val="11"/>
        <rFont val="宋体"/>
        <charset val="134"/>
      </rPr>
      <t>彩色多普勒超声检查（心脏）</t>
    </r>
    <r>
      <rPr>
        <sz val="11"/>
        <rFont val="宋体"/>
        <charset val="134"/>
      </rPr>
      <t>-</t>
    </r>
    <r>
      <rPr>
        <sz val="11"/>
        <rFont val="宋体"/>
        <charset val="134"/>
      </rPr>
      <t>彩色多普勒超声心动图检查（经食管）（扩展）</t>
    </r>
  </si>
  <si>
    <t>012302030030000</t>
  </si>
  <si>
    <t>彩色多普勒超声检查（血管）</t>
  </si>
  <si>
    <t>通过彩色多普勒超声技术，对相关血管进行超声成像及诊断。</t>
  </si>
  <si>
    <r>
      <rPr>
        <sz val="11"/>
        <rFont val="宋体"/>
        <charset val="134"/>
      </rPr>
      <t>在同一次检查中，超过</t>
    </r>
    <r>
      <rPr>
        <sz val="11"/>
        <rFont val="宋体"/>
        <charset val="134"/>
      </rPr>
      <t>5</t>
    </r>
    <r>
      <rPr>
        <sz val="11"/>
        <rFont val="宋体"/>
        <charset val="134"/>
      </rPr>
      <t>个部位，按</t>
    </r>
    <r>
      <rPr>
        <sz val="11"/>
        <rFont val="宋体"/>
        <charset val="134"/>
      </rPr>
      <t>5</t>
    </r>
    <r>
      <rPr>
        <sz val="11"/>
        <rFont val="宋体"/>
        <charset val="134"/>
      </rPr>
      <t>个部位收费。</t>
    </r>
  </si>
  <si>
    <t>012302030030001</t>
  </si>
  <si>
    <r>
      <rPr>
        <sz val="11"/>
        <rFont val="宋体"/>
        <charset val="134"/>
      </rPr>
      <t>彩色多普勒超声检查（血管）</t>
    </r>
    <r>
      <rPr>
        <sz val="11"/>
        <rFont val="宋体"/>
        <charset val="134"/>
      </rPr>
      <t>-</t>
    </r>
    <r>
      <rPr>
        <sz val="11"/>
        <rFont val="宋体"/>
        <charset val="134"/>
      </rPr>
      <t>床旁检查
（加收）</t>
    </r>
  </si>
  <si>
    <t>012302030030100</t>
  </si>
  <si>
    <r>
      <rPr>
        <sz val="11"/>
        <rFont val="宋体"/>
        <charset val="134"/>
      </rPr>
      <t>彩色多普勒超声检查（血管）</t>
    </r>
    <r>
      <rPr>
        <sz val="11"/>
        <rFont val="宋体"/>
        <charset val="134"/>
      </rPr>
      <t>-</t>
    </r>
    <r>
      <rPr>
        <sz val="11"/>
        <rFont val="宋体"/>
        <charset val="134"/>
      </rPr>
      <t>人工智能辅助诊断（扩展）</t>
    </r>
  </si>
  <si>
    <t>012302030040000</t>
  </si>
  <si>
    <t>彩色多普勒超声检查（弹性成像）</t>
  </si>
  <si>
    <t>通过彩色多普勒超声弹性成像技术，对病变组织器官及病灶进行超声弹性成像及诊断。</t>
  </si>
  <si>
    <t>器官</t>
  </si>
  <si>
    <t>012302030040001</t>
  </si>
  <si>
    <r>
      <rPr>
        <sz val="11"/>
        <rFont val="宋体"/>
        <charset val="134"/>
      </rPr>
      <t>彩色多普勒超声检查（弹性成像）</t>
    </r>
    <r>
      <rPr>
        <sz val="11"/>
        <rFont val="宋体"/>
        <charset val="134"/>
      </rPr>
      <t>-</t>
    </r>
    <r>
      <rPr>
        <sz val="11"/>
        <rFont val="宋体"/>
        <charset val="134"/>
      </rPr>
      <t>床旁检查（加收）</t>
    </r>
  </si>
  <si>
    <t>同一次检查中仅加收一次。</t>
  </si>
  <si>
    <t>012302030040100</t>
  </si>
  <si>
    <r>
      <rPr>
        <sz val="11"/>
        <rFont val="宋体"/>
        <charset val="134"/>
      </rPr>
      <t>彩色多普勒超声检查（弹性成像）</t>
    </r>
    <r>
      <rPr>
        <sz val="11"/>
        <rFont val="宋体"/>
        <charset val="134"/>
      </rPr>
      <t>-</t>
    </r>
    <r>
      <rPr>
        <sz val="11"/>
        <rFont val="宋体"/>
        <charset val="134"/>
      </rPr>
      <t>人工智能辅助诊断（扩展）</t>
    </r>
  </si>
  <si>
    <t>012302030050000</t>
  </si>
  <si>
    <t>彩色多普勒超声检查（胎儿）</t>
  </si>
  <si>
    <t>通过彩色多普勒超声技术，对胎儿进行超声成像及诊断。</t>
  </si>
  <si>
    <t>胎·次</t>
  </si>
  <si>
    <t>012302030050001</t>
  </si>
  <si>
    <r>
      <rPr>
        <sz val="11"/>
        <rFont val="宋体"/>
        <charset val="134"/>
      </rPr>
      <t>彩色多普勒超声检查（胎儿）</t>
    </r>
    <r>
      <rPr>
        <sz val="11"/>
        <rFont val="宋体"/>
        <charset val="134"/>
      </rPr>
      <t>-</t>
    </r>
    <r>
      <rPr>
        <sz val="11"/>
        <rFont val="宋体"/>
        <charset val="134"/>
      </rPr>
      <t>床旁检查
（加收）</t>
    </r>
  </si>
  <si>
    <t>在同一次检查中，无论几胎仅加收一次。</t>
  </si>
  <si>
    <t>012302030050011</t>
  </si>
  <si>
    <r>
      <rPr>
        <sz val="11"/>
        <rFont val="宋体"/>
        <charset val="134"/>
      </rPr>
      <t>彩色多普勒超声检查（胎儿）</t>
    </r>
    <r>
      <rPr>
        <sz val="11"/>
        <rFont val="宋体"/>
        <charset val="134"/>
      </rPr>
      <t>-</t>
    </r>
    <r>
      <rPr>
        <sz val="11"/>
        <rFont val="宋体"/>
        <charset val="134"/>
      </rPr>
      <t>腔内检查
（加收）</t>
    </r>
  </si>
  <si>
    <t>012302030050100</t>
  </si>
  <si>
    <r>
      <rPr>
        <sz val="11"/>
        <rFont val="宋体"/>
        <charset val="134"/>
      </rPr>
      <t>彩色多普勒超声检查（胎儿）</t>
    </r>
    <r>
      <rPr>
        <sz val="11"/>
        <rFont val="宋体"/>
        <charset val="134"/>
      </rPr>
      <t>-</t>
    </r>
    <r>
      <rPr>
        <sz val="11"/>
        <rFont val="宋体"/>
        <charset val="134"/>
      </rPr>
      <t>人工智能辅助诊断（扩展）</t>
    </r>
  </si>
  <si>
    <t>012302030051100</t>
  </si>
  <si>
    <r>
      <rPr>
        <sz val="11"/>
        <rFont val="宋体"/>
        <charset val="134"/>
      </rPr>
      <t>彩色多普勒超声检查（胎儿）</t>
    </r>
    <r>
      <rPr>
        <sz val="11"/>
        <rFont val="宋体"/>
        <charset val="134"/>
      </rPr>
      <t>-</t>
    </r>
    <r>
      <rPr>
        <sz val="11"/>
        <rFont val="宋体"/>
        <charset val="134"/>
      </rPr>
      <t>早孕期筛查（扩展）</t>
    </r>
  </si>
  <si>
    <t>012302030052100</t>
  </si>
  <si>
    <r>
      <rPr>
        <sz val="11"/>
        <rFont val="宋体"/>
        <charset val="134"/>
      </rPr>
      <t>彩色多普勒超声检查（胎儿）</t>
    </r>
    <r>
      <rPr>
        <sz val="11"/>
        <rFont val="宋体"/>
        <charset val="134"/>
      </rPr>
      <t>-</t>
    </r>
    <r>
      <rPr>
        <sz val="11"/>
        <rFont val="宋体"/>
        <charset val="134"/>
      </rPr>
      <t>胎儿血流动力学检查（扩展）</t>
    </r>
  </si>
  <si>
    <t>012302030060000</t>
  </si>
  <si>
    <t>彩色多普勒超声检查（胎儿系统性筛查）</t>
  </si>
  <si>
    <t>通过彩色多普勒超声技术，对胎儿组织器官进行超声成像及诊断，排查胎儿结构畸形等异常情况。</t>
  </si>
  <si>
    <r>
      <rPr>
        <sz val="11"/>
        <rFont val="宋体"/>
        <charset val="134"/>
      </rPr>
      <t>“</t>
    </r>
    <r>
      <rPr>
        <sz val="11"/>
        <rFont val="宋体"/>
        <charset val="134"/>
      </rPr>
      <t>彩色多普勒超声检查（胎儿系统性筛查）</t>
    </r>
    <r>
      <rPr>
        <sz val="11"/>
        <rFont val="宋体"/>
        <charset val="134"/>
      </rPr>
      <t>”</t>
    </r>
    <r>
      <rPr>
        <sz val="11"/>
        <rFont val="宋体"/>
        <charset val="134"/>
      </rPr>
      <t>指通过彩色多普勒超声对胎儿系统性（神经、呼吸、消化、心血管、脐带胎盘等）结构性畸形的筛查及对胎儿器官发育情况的检查。</t>
    </r>
  </si>
  <si>
    <t>012302030060001</t>
  </si>
  <si>
    <t>彩色多普勒超声检查（胎儿系统性筛查）-
可疑胎儿产前诊断
（加收）</t>
  </si>
  <si>
    <t>012302030060100</t>
  </si>
  <si>
    <t>彩色多普勒超声检查（胎儿系统性筛查）-
人工智能辅助诊断
（扩展）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</si>
  <si>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</si>
  <si>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</si>
  <si>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</si>
  <si>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</si>
  <si>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</si>
  <si>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</si>
  <si>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</si>
  <si>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</si>
  <si>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</si>
  <si>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</si>
  <si>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</si>
  <si>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</si>
  <si>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</si>
  <si>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</si>
  <si>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</si>
  <si>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</si>
  <si>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</si>
  <si>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</si>
  <si>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中医特殊疗法类医疗服务项目价格表</t>
  </si>
  <si>
    <r>
      <rPr>
        <sz val="11"/>
        <rFont val="宋体"/>
        <charset val="134"/>
      </rPr>
      <t>使用说明</t>
    </r>
    <r>
      <rPr>
        <sz val="11"/>
        <rFont val="Times New Roman"/>
        <charset val="0"/>
      </rPr>
      <t>:
1.“</t>
    </r>
    <r>
      <rPr>
        <sz val="11"/>
        <rFont val="宋体"/>
        <charset val="134"/>
      </rPr>
      <t>价格构成</t>
    </r>
    <r>
      <rPr>
        <sz val="11"/>
        <rFont val="Times New Roman"/>
        <charset val="0"/>
      </rPr>
      <t>”</t>
    </r>
    <r>
      <rPr>
        <sz val="11"/>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1"/>
        <rFont val="Times New Roman"/>
        <charset val="0"/>
      </rPr>
      <t>“</t>
    </r>
    <r>
      <rPr>
        <sz val="11"/>
        <rFont val="宋体"/>
        <charset val="134"/>
      </rPr>
      <t>设备投入</t>
    </r>
    <r>
      <rPr>
        <sz val="11"/>
        <rFont val="Times New Roman"/>
        <charset val="0"/>
      </rPr>
      <t>”</t>
    </r>
    <r>
      <rPr>
        <sz val="11"/>
        <rFont val="宋体"/>
        <charset val="134"/>
      </rPr>
      <t>包括但不限于操作设备、器具及固定资产投入。</t>
    </r>
    <r>
      <rPr>
        <sz val="11"/>
        <rFont val="Times New Roman"/>
        <charset val="0"/>
      </rPr>
      <t xml:space="preserve">
2.“</t>
    </r>
    <r>
      <rPr>
        <sz val="11"/>
        <rFont val="宋体"/>
        <charset val="134"/>
      </rPr>
      <t>加收项</t>
    </r>
    <r>
      <rPr>
        <sz val="11"/>
        <rFont val="Times New Roman"/>
        <charset val="0"/>
      </rPr>
      <t>”</t>
    </r>
    <r>
      <rPr>
        <sz val="11"/>
        <rFont val="宋体"/>
        <charset val="134"/>
      </rPr>
      <t>，指在原项目价格基础上增加收费的情况。“儿童”是指6周岁及以下。</t>
    </r>
    <r>
      <rPr>
        <sz val="11"/>
        <rFont val="Times New Roman"/>
        <charset val="0"/>
      </rPr>
      <t xml:space="preserve">
3.“</t>
    </r>
    <r>
      <rPr>
        <sz val="11"/>
        <rFont val="宋体"/>
        <charset val="134"/>
      </rPr>
      <t>基本物耗</t>
    </r>
    <r>
      <rPr>
        <sz val="11"/>
        <rFont val="Times New Roman"/>
        <charset val="0"/>
      </rPr>
      <t>”</t>
    </r>
    <r>
      <rPr>
        <sz val="11"/>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质资源消耗以外的其他属于可收费一次性使用医用耗材清单内的耗材，按照实际采购价格零差率销售。</t>
    </r>
    <r>
      <rPr>
        <sz val="11"/>
        <rFont val="Times New Roman"/>
        <charset val="0"/>
      </rPr>
      <t xml:space="preserve">
4.</t>
    </r>
    <r>
      <rPr>
        <sz val="11"/>
        <rFont val="宋体"/>
        <charset val="134"/>
      </rPr>
      <t>项目涉及</t>
    </r>
    <r>
      <rPr>
        <sz val="11"/>
        <rFont val="Times New Roman"/>
        <charset val="0"/>
      </rPr>
      <t>“</t>
    </r>
    <r>
      <rPr>
        <sz val="11"/>
        <rFont val="宋体"/>
        <charset val="134"/>
      </rPr>
      <t>包括</t>
    </r>
    <r>
      <rPr>
        <sz val="11"/>
        <rFont val="Times New Roman"/>
        <charset val="0"/>
      </rPr>
      <t>……”“……</t>
    </r>
    <r>
      <rPr>
        <sz val="11"/>
        <rFont val="宋体"/>
        <charset val="134"/>
      </rPr>
      <t>等</t>
    </r>
    <r>
      <rPr>
        <sz val="11"/>
        <rFont val="Times New Roman"/>
        <charset val="0"/>
      </rPr>
      <t>”</t>
    </r>
    <r>
      <rPr>
        <sz val="11"/>
        <rFont val="宋体"/>
        <charset val="134"/>
      </rPr>
      <t>的，属于开放型表述，所指对象不仅局限于表述中列明的事项，也包括未列明的同类事项。</t>
    </r>
  </si>
  <si>
    <t>中医特殊疗法</t>
  </si>
  <si>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</si>
  <si>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</si>
  <si>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</si>
  <si>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</si>
  <si>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</si>
  <si>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</si>
  <si>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</si>
  <si>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</si>
  <si>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</si>
  <si>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</si>
  <si>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</si>
  <si>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</si>
  <si>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</si>
  <si>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</si>
  <si>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</si>
  <si>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</si>
  <si>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</si>
  <si>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</si>
  <si>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</si>
  <si>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</si>
  <si>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</si>
  <si>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</si>
  <si>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</si>
  <si>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</si>
  <si>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</si>
  <si>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</si>
  <si>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</si>
  <si>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</si>
  <si>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</si>
  <si>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中医骨伤类医疗服务项目价格表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</si>
  <si>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3.“加收项”，指在原项目价格基础上增加收费的情况。“儿童”是指6周岁及以下。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纱布绷带、压垫、棉垫、可复用的操作器具、各种针具刀具等。基本物耗成本计入项目价格，不另行收费。除基本物质资源消耗以外的其他属于可收费一次性使用医用耗材清单内的耗材，按照实际采购价格零差率销售。
5.“每关节”是指，单个大关节（肩、肘、腕、髋、膝、踝）、颈椎、胸椎、腰椎、单侧手掌部关节、单侧足部关节、单侧颞颌关节、单侧肩锁关节、胸锁关节。
6.项目表涉及“包括……”“……等”的，属于开放型表述，所指对象不仅局限于表述中列明的事项，也包括未列明的同类事项。</t>
  </si>
  <si>
    <t>中医骨伤</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</si>
  <si>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</si>
  <si>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</si>
  <si>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</si>
  <si>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</si>
  <si>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</si>
  <si>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t>手法整复术（关节脱位）-儿童加收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</si>
  <si>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</si>
  <si>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</si>
  <si>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</si>
  <si>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</si>
  <si>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</si>
  <si>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</si>
  <si>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</si>
  <si>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</si>
  <si>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</si>
  <si>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</si>
  <si>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014300000030001</t>
  </si>
  <si>
    <t>手法整复术（骨伤）-儿童加收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</si>
  <si>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</si>
  <si>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</si>
  <si>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</si>
  <si>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</si>
  <si>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</si>
  <si>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</si>
  <si>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</si>
  <si>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</si>
  <si>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</si>
  <si>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</si>
  <si>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014300000050001</t>
  </si>
  <si>
    <t>小夹板固定术-儿童加收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</si>
  <si>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</si>
  <si>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</si>
  <si>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</si>
  <si>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</si>
  <si>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</si>
  <si>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</si>
  <si>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</si>
  <si>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</si>
  <si>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</si>
  <si>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</si>
  <si>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</si>
  <si>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</si>
  <si>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</si>
  <si>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</si>
  <si>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</si>
  <si>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</si>
  <si>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</si>
  <si>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</si>
  <si>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</si>
  <si>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014300000090000</t>
  </si>
  <si>
    <t>手法挤压术</t>
  </si>
  <si>
    <t>通过抚触挤压腱鞘囊肿，使囊肿破裂。</t>
  </si>
  <si>
    <t>所定价格涵盖定位、抚触、挤压等步骤所需的人力资源和基本物质资源消耗。</t>
  </si>
  <si>
    <t>014300000090001</t>
  </si>
  <si>
    <t>手法挤压术-儿童加收</t>
  </si>
  <si>
    <t>中医针法类医疗服务项目价格表</t>
  </si>
  <si>
    <r>
      <rPr>
        <sz val="11"/>
        <rFont val="宋体"/>
        <charset val="134"/>
      </rPr>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
2.中医针法“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前14位编码相同的，视为同一序列。
3.中医针法的“扩展项”，指同一项目下以不同方式提供或在不同场景应用时，只扩展价格项目适用范围、不额外加价的一类子项，子项的价格按主项目执行。
4.中医针法的“基本物耗”，指原则上限于不应或不必要与医疗服务项目分割的易耗品，属于医疗服务价格项目应当使用的，</t>
    </r>
    <r>
      <rPr>
        <b/>
        <sz val="11"/>
        <rFont val="宋体"/>
        <charset val="134"/>
      </rPr>
      <t>包括但不限于针具、耳豆（含磁珠）、埋线（针）用品、治疗用蜂等生物活体</t>
    </r>
    <r>
      <rPr>
        <sz val="11"/>
        <rFont val="宋体"/>
        <charset val="134"/>
      </rPr>
      <t>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质资源消耗以外的其他属于可收费一次性使用医用耗材清单内的耗材，按照实际采购价格零差率销售。
5.中医针法所称的“选针”，指针刺前准备，选择类别、材质、型号规格适宜的针具，根据患者的体质、体形、年龄、病情和腧穴部位等，选用适合针具施治，不再对材质、类别等进行区别计费。
6.中医针法所称的“进针”，指将针具刺入体内的方法，在操作上一般通过循按经脉，揣按穴位等预备方法，然后将针由浅入深地刺入预定的深度，不再区分针具刺入的深浅度分别立项或分别制定收费标准；本指南所称的“行针”，指将针刺刺入腧穴后，为了使之得气、调节针感以及进行补泻等而实施的各种手法，如提插捻转、循法、弹法、刮法、摇法、飞法、震颤法等；本指南所称的“留针”，指将针具刺入腧穴并施行手法后，将针留置于腧穴内一定时间的方法；本指南所称的“出针”，指行针完毕后，将针拔出的操作方法。
7.中医针法所称的“特殊针具”，指国家卫生健康委制定发布技术规范收录的，长度、直径、形制、用法显著区别于毫针的其他针具，如芒针等。本指南所称的“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8.中医针法所称的“特殊穴位”，指具有一定危险性穴位，包括睛明、承泣、球后、风府、风池、哑门、人迎、天突、冲门、长强、会阴、八髎、金津、玉液及位于胸胁、颈项、背部的腧穴。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9.中医针法所称的“特殊开穴手法”，指国家卫生健康委制定发布技术规范中单列的特色开穴手法，如“子午流注开穴法”、“灵龟八法开穴法”、“飞腾八法开穴法”等，开穴（取穴）作为针法操作价格的一部分，合并到本指南“特殊针法”项目价格构成中。
10.中医针法所称的“仪器针法”，指应用仪器产生的电、热、冷、磁、振动、光等各类效应替代针具完成针法操作的针刺治疗，例如国家卫生健康委制定发布技术规范中所列的激光针治疗等。本指南所称的“仪器辅助操作”，指医师实施常规针法、特殊针具针法、特殊手法针法时，利用仪器使针具产生振动、电流、温度变化等，辅助完成针刺操作或者强化针刺效果。
11.中医针法中涉及“包括……”“……等”的，属于开放型表述，所指对象不仅局限于表述中列明的事项，也包括未列明的同类事项。
12.中医针法所称的“中医自血疗法”，指医务人员根据病情选穴，取患者自体血液，并通过穴位或肌肉组织注回患者自身体内，含取血、注射等操作。
13.本指南计价单位中的“次</t>
    </r>
    <r>
      <rPr>
        <sz val="11"/>
        <rFont val="Times New Roman"/>
        <charset val="134"/>
      </rPr>
      <t>•</t>
    </r>
    <r>
      <rPr>
        <sz val="11"/>
        <rFont val="宋体"/>
        <charset val="134"/>
      </rPr>
      <t>日”，指完成一次完整的针刺过程，不以进针数量计费，每日收费一次。
14.本指南所称的“儿童”，指6周岁及以下。周岁的计算方法以法律的相关规定为准。
15.本指南中医类医疗服务价格项目中所称的“医师”，指具备中医类别执业（助理）医师资格或经培训合格的西学中人员。</t>
    </r>
  </si>
  <si>
    <t>（二）针法</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</si>
  <si>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</si>
  <si>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</si>
  <si>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</si>
  <si>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</si>
  <si>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r>
      <rPr>
        <sz val="11"/>
        <color theme="1"/>
        <rFont val="宋体"/>
        <charset val="134"/>
      </rPr>
      <t>次</t>
    </r>
    <r>
      <rPr>
        <sz val="11"/>
        <color theme="1"/>
        <rFont val="Times New Roman"/>
        <charset val="134"/>
      </rPr>
      <t>•</t>
    </r>
    <r>
      <rPr>
        <sz val="11"/>
        <color theme="1"/>
        <rFont val="宋体"/>
        <charset val="134"/>
      </rPr>
      <t>日</t>
    </r>
  </si>
  <si>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</si>
  <si>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</si>
  <si>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</si>
  <si>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</si>
  <si>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</si>
  <si>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</si>
  <si>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</si>
  <si>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</si>
  <si>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</si>
  <si>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</si>
  <si>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</si>
  <si>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</si>
  <si>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</si>
  <si>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</si>
  <si>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</si>
  <si>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</si>
  <si>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</si>
  <si>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</si>
  <si>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</si>
  <si>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</si>
  <si>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</si>
  <si>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</si>
  <si>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</si>
  <si>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</si>
  <si>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</si>
  <si>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</si>
  <si>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</si>
  <si>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</si>
  <si>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</si>
  <si>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</si>
  <si>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</si>
  <si>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</si>
  <si>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</si>
  <si>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</si>
  <si>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</si>
  <si>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</si>
  <si>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</si>
  <si>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</si>
  <si>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</si>
  <si>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</si>
  <si>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</si>
  <si>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</si>
  <si>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</si>
  <si>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</si>
  <si>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</si>
  <si>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</si>
  <si>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</si>
  <si>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</si>
  <si>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</si>
  <si>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</si>
  <si>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</si>
  <si>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</si>
  <si>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</si>
  <si>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</si>
  <si>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</si>
  <si>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</si>
  <si>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</si>
  <si>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</si>
  <si>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</si>
  <si>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</si>
  <si>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</si>
  <si>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</si>
  <si>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</si>
  <si>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</si>
  <si>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</si>
  <si>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</si>
  <si>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</si>
  <si>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</si>
  <si>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</si>
  <si>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</si>
  <si>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</si>
  <si>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</si>
  <si>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指医务人员根据病情选穴，取患者自体血液，并通过穴位或肌肉组织注回患者自身体内，含取血、注射等操作。</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</si>
  <si>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</si>
  <si>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</si>
  <si>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</si>
  <si>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</si>
  <si>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</si>
  <si>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</si>
  <si>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</si>
  <si>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“二尖瓣成形费（介入）-缘对缘修复”项目价格表</t>
  </si>
  <si>
    <t>013308000091100</t>
  </si>
  <si>
    <t>二尖瓣成形费（介入）-缘对缘修复</t>
  </si>
  <si>
    <t>通过介入缘对缘修复的方式治疗二尖瓣瓣膜关闭不全。</t>
  </si>
  <si>
    <t>项目和耗材总费用高于18万元的，按我省新增医疗服务价格项目规定中附条件新增项目有关要求实施。</t>
  </si>
  <si>
    <t>泌尿系统透析类医疗服务项目价格表</t>
  </si>
  <si>
    <t>使用说明：
1.本价格项目表所列项目，指以泌尿系统为重点，按照泌尿系统诊查、治疗、手术相关主要环节的服务产出设立医疗服务价格项目。
2.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同时，医疗机构申报的技术改良进步项目，可采取“现有项目兼容”方式简化处理，无需申报新增医疗服务价格项目，经向地级以上市医保部门备案后可按照对应的项目执行。
3.本价格项目表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价格项目表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5.本价格项目表所称“扩展项”，指同一项目下以不同方式提供或在不同场景应用时，只扩展价格项目适用范围、不额外加价的一类子项，子项的价格按主项目执行。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可收费一次性耗材清单内耗材，按照实际采购价格零差率销售。患者居家腹透，所需的碘伏帽、透析液等药品耗材，医疗机构可按零差率要求单独收费，无需捆绑价格项目。
7.涉及“复杂”等内涵未尽的表述，除立项指南中已明确的情形外，医院实践中按照“复杂”情形计费的，应以国家级技术规范、临床指南或专家共识中的明确定性为前提，下同。
8.本价格项目表价格构成中所称的“穿刺”为主项操作涉及的必要穿刺步骤。
9.本价格项目表中涉及“包括……”“…… 等”的，属于开放型表述，所指对象不仅局限于表述中列明的事项，也包括未列明的同类事项。
10.本价格项目表中手术项目若需病理取样，地方定价时应考虑在原项目的价格构成中包含标本的留取和送检。
11.本价格项目表中未尽事项，可在辅助操作类等其他立项指南中单独列示，各地医保部门可暂按现行价格项目收费。
12.本价格项目表中价格项目可应用人工智能辅助进行的，可直接按主项目收费，不同时收费。
13.本价格项目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腹膜透析操作训练费”。
14.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</si>
  <si>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</si>
  <si>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</si>
  <si>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</si>
  <si>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</si>
  <si>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本项目中的“监测”指：血温、血压、在线清除率、血容量监测，医院未完成全部四项监测事项的，需按实际每少一项监测减收5元。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</si>
  <si>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</si>
  <si>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</si>
  <si>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</si>
  <si>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</si>
  <si>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</si>
  <si>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</si>
  <si>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</si>
  <si>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</si>
  <si>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</si>
  <si>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</si>
  <si>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11"/>
        <rFont val="宋体"/>
        <charset val="134"/>
      </rPr>
      <t>通过吸附原理</t>
    </r>
    <r>
      <rPr>
        <sz val="11"/>
        <rFont val="Times New Roman"/>
        <charset val="134"/>
      </rPr>
      <t>‌</t>
    </r>
    <r>
      <rPr>
        <sz val="11"/>
        <rFont val="宋体"/>
        <charset val="134"/>
      </rPr>
      <t>直接结合血液中的中大分子及蛋白结合毒素。</t>
    </r>
  </si>
  <si>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</si>
  <si>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</si>
  <si>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</si>
  <si>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</si>
  <si>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</si>
  <si>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</si>
  <si>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</si>
  <si>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</si>
  <si>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</si>
  <si>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</si>
  <si>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</si>
  <si>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</si>
  <si>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</si>
  <si>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</si>
  <si>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</si>
  <si>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</si>
  <si>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</si>
  <si>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</si>
  <si>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</si>
  <si>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</si>
  <si>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</si>
  <si>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</si>
  <si>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</si>
  <si>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</si>
  <si>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</si>
  <si>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</si>
  <si>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</si>
  <si>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</si>
  <si>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</si>
  <si>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</si>
  <si>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</si>
  <si>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</si>
  <si>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</si>
  <si>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同一住院周期，训练总时长超过15小时的，按15小时收费。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</si>
  <si>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</si>
  <si>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</si>
  <si>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</si>
  <si>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</si>
  <si>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医疗机构收取该项费用应以每周最少完成一次延伸服务为前提。延伸服务形式包括但不限于下列任一形式：电话随访、短信、微信、随访APP、远程管理等。</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</si>
  <si>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</si>
  <si>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</si>
  <si>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</si>
  <si>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</si>
  <si>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</si>
  <si>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</si>
  <si>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</si>
  <si>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</si>
  <si>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</si>
  <si>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</si>
  <si>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</si>
  <si>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</si>
  <si>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</si>
  <si>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</si>
  <si>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</si>
  <si>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</si>
  <si>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</si>
  <si>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</si>
  <si>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</si>
  <si>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</si>
  <si>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</si>
  <si>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</si>
  <si>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</si>
  <si>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</si>
  <si>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</si>
  <si>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</si>
  <si>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</si>
  <si>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</si>
  <si>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</si>
  <si>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</si>
  <si>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</si>
  <si>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</si>
  <si>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</si>
  <si>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</si>
  <si>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</si>
  <si>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</si>
  <si>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</si>
  <si>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</si>
  <si>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</si>
  <si>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</si>
  <si>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</si>
  <si>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</si>
  <si>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</si>
  <si>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</si>
  <si>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</si>
  <si>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</si>
  <si>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护理类医疗服务项目价格表</t>
  </si>
  <si>
    <t>使用说明：
1. 本价格项目表以护理为重点，按照分级护理、专科护理、专项护理分类设立价格项目。医疗服务的政府指导价为最高限价，下浮不限；同时，医疗机构、医务人员实施护理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护理类项目不含监测项目费用。
3. 本价格项目表所称“加收项”，指同一项目以不同方式提供或在不同场景应用时，确有必要制定差异化收费标准而细分的一类子项，包括在原项目价格基础上增加收费的情况；本类所称“儿童加收”，指以6周岁及以下儿童为对象进行的护理服务，周岁的计算方法以法律的相关规定为准，加收比例按各地市现行政策执行。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属于可收费一次性使用医用耗材清单内的耗材，按照实际采购价格零差率销售。
6.本价格项目表中的“分级护理”含一般传染病护理，纳入价格构成中，不再单独计费。
7.本价格项目表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8.本价格项目表中，对“互联网+护理服务”不单设医疗服务价格项目，按照“上门服务费+护理项目价格”的方式计费。
9.本价格项目表中涉及“包括……”“……等”的，属于开放型表述，所指对象不仅局限于表述中列明的事项，也包括未列明的同类事项。
10.本价格项目表中，“管·日”指每日每管，即按照每日实际护理管路数量计费。如一名患者既行尿管护理又行胃肠减压管路护理，可按照“引流管护理”×2的方式计费，并在医嘱中体现的，医疗机构可自行在收费单据中备注，方便患方理解。
11.除价格项目表项目有特殊规定不能同时收取外，专科护理可以与分级护理、专项护理同时收取。
12.按日收取的各项护理费用计入不计出（即入院当日按一日计算收费，出院当日不计算收费）；当日入院当日出院的病人，按一日计收。</t>
  </si>
  <si>
    <t>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</si>
  <si>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</si>
  <si>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</si>
  <si>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</si>
  <si>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</si>
  <si>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</si>
  <si>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t>特级护理-儿童加收</t>
  </si>
  <si>
    <t>011301000020000</t>
  </si>
  <si>
    <t>Ⅰ级护理</t>
  </si>
  <si>
    <t>指为病情趋向稳定的重症患者；病情不稳定或随时可能发生变化的患者；手术后或者治疗期间需要严格卧床的患者；自理能力重度依赖的患者提供的相关护理。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</si>
  <si>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</si>
  <si>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</si>
  <si>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</si>
  <si>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</si>
  <si>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</si>
  <si>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</si>
  <si>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</si>
  <si>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</si>
  <si>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</si>
  <si>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</si>
  <si>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</si>
  <si>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</si>
  <si>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</si>
  <si>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</si>
  <si>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</si>
  <si>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</si>
  <si>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</si>
  <si>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</si>
  <si>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</si>
  <si>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</si>
  <si>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r>
      <rPr>
        <sz val="11"/>
        <rFont val="宋体"/>
        <charset val="134"/>
      </rPr>
      <t>1.指在重症监护病房内实施的护理操作，不可与分级护理同时收费，可以与严密隔离护理/保护性隔离护理同时收费，不包含监测项目费用。
2.</t>
    </r>
    <r>
      <rPr>
        <sz val="11"/>
        <rFont val="宋体"/>
        <charset val="0"/>
      </rPr>
      <t>转科当日，可分别收取</t>
    </r>
    <r>
      <rPr>
        <sz val="11"/>
        <rFont val="宋体"/>
        <charset val="134"/>
      </rPr>
      <t>“</t>
    </r>
    <r>
      <rPr>
        <sz val="11"/>
        <rFont val="宋体"/>
        <charset val="0"/>
      </rPr>
      <t>分级护理</t>
    </r>
    <r>
      <rPr>
        <sz val="11"/>
        <rFont val="宋体"/>
        <charset val="134"/>
      </rPr>
      <t>”</t>
    </r>
    <r>
      <rPr>
        <sz val="11"/>
        <rFont val="宋体"/>
        <charset val="0"/>
      </rPr>
      <t>和</t>
    </r>
    <r>
      <rPr>
        <sz val="11"/>
        <rFont val="宋体"/>
        <charset val="134"/>
      </rPr>
      <t>“</t>
    </r>
    <r>
      <rPr>
        <sz val="11"/>
        <rFont val="宋体"/>
        <charset val="0"/>
      </rPr>
      <t>重症监护护理</t>
    </r>
    <r>
      <rPr>
        <sz val="11"/>
        <rFont val="宋体"/>
        <charset val="134"/>
      </rPr>
      <t>”</t>
    </r>
    <r>
      <rPr>
        <sz val="11"/>
        <rFont val="宋体"/>
        <charset val="0"/>
      </rPr>
      <t>费用。</t>
    </r>
    <r>
      <rPr>
        <sz val="11"/>
        <rFont val="宋体"/>
        <charset val="134"/>
      </rPr>
      <t>转入重症监护病房后按“小时”收取重症监护护理费用；转入普通病房后，当日可按“日”收取分级护理费用。</t>
    </r>
  </si>
  <si>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</si>
  <si>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</si>
  <si>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</si>
  <si>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</si>
  <si>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</si>
  <si>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</si>
  <si>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</si>
  <si>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</si>
  <si>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</si>
  <si>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</si>
  <si>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</si>
  <si>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</si>
  <si>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</si>
  <si>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</si>
  <si>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</si>
  <si>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</si>
  <si>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</si>
  <si>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</si>
  <si>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</si>
  <si>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</si>
  <si>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</si>
  <si>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</si>
  <si>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</si>
  <si>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</si>
  <si>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</si>
  <si>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</si>
  <si>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</si>
  <si>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</si>
  <si>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</si>
  <si>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</si>
  <si>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</si>
  <si>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</si>
  <si>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</si>
  <si>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</si>
  <si>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</si>
  <si>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</si>
  <si>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</si>
  <si>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</si>
  <si>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</si>
  <si>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</si>
  <si>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已包含在特级护理、Ⅰ级护理及重症监护护理价格构成中，不得重复收取此项收费；在为患者提供Ⅱ级护理、Ⅲ级护理，且同时提供会阴护理的，可按“次”据实收费。</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</si>
  <si>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</si>
  <si>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</si>
  <si>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</si>
  <si>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</si>
  <si>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已包含在特级护理、Ⅰ级护理及重症监护护理价格构成中，不得重复收取此项收费；在为患者提供Ⅱ级护理、Ⅲ级护理，且同时提供肛周护理的，可按“次”据实收费。</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</si>
  <si>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</si>
  <si>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</si>
  <si>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</si>
  <si>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</si>
  <si>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</si>
  <si>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</si>
  <si>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</si>
  <si>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</si>
  <si>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</si>
  <si>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</si>
  <si>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</si>
  <si>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</si>
  <si>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</si>
  <si>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</si>
  <si>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</si>
  <si>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</si>
  <si>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</si>
  <si>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</si>
  <si>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</si>
  <si>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t>引流管护理-闭式引流护理（加收）</t>
  </si>
  <si>
    <t>指颅内闭式引流护理、胸腔闭式引流护理</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</si>
  <si>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</si>
  <si>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</si>
  <si>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</si>
  <si>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</si>
  <si>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</si>
  <si>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r>
      <rPr>
        <sz val="11"/>
        <rFont val="宋体"/>
        <charset val="0"/>
      </rPr>
      <t>造口</t>
    </r>
    <r>
      <rPr>
        <sz val="11"/>
        <rFont val="宋体"/>
        <charset val="134"/>
      </rPr>
      <t>/</t>
    </r>
    <r>
      <rPr>
        <sz val="11"/>
        <rFont val="宋体"/>
        <charset val="0"/>
      </rPr>
      <t>造瘘护理</t>
    </r>
  </si>
  <si>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</si>
  <si>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</si>
  <si>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</si>
  <si>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</si>
  <si>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</si>
  <si>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</si>
  <si>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</si>
  <si>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产科类医疗服务项目价格表</t>
  </si>
  <si>
    <t>使用说明：
1.本价格项目表以产科为重点、按照孕产相关主要环节的服务产出设立医疗服务价格项目。其中，人工流产等医疗服务，后续通过妇科及相应手术价格项目中另行明确。
2.本价格项目表所定价格属于政府指导价为最高限价，下浮不限；同时，医疗机构、医务人员有关创新改良，可以采取“现有项目兼容”的方式简化处理，无需申报新增医疗服务价格项目，直接按照对应的整合项目执行即可。
3.本价格项目表所称的“价格构成”，指项目价格应涵盖的各类资源消耗，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价格项目表所称的“加收项”，指同一项目以不同方式提供或在不同场景应用时，确有必要制定差异化收费标准而细分的一类子项。实际应用中，同时涉及多个加收项的，以项目单价为基础计算各项的加/减收水平后，求和得出加/减收金额。
5.本价格项目表所称的“扩展项”，指同一项目下以不同方式提供或在不同场景应用时，只扩展价格项目适用范围、不额外加价的一类子项，子项的价格按主项目执行。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质资源消耗成本计入项目价格，不另行收费。除基本物质资源消耗以外的其他属于可收费一次性使用医用耗材清单内的耗材，按照实际采购价格零差率销售。
7.本价格项目表中所称的计价单位“胎/次”，指每胎每次。
8.涉及“复杂”“特殊”等内涵未尽的表述，除计价说明中已明确的情形外，医院实践中按照“特殊”“复杂”情形计费的，应以国家级技术规范、临床指南或专家共识中的明确定性为前提，下同。
9.本价格项目表价格构成中所称的“穿刺”为主项操作涉及的必要穿刺技术。
10.本价格项目表中涉及“包括……”“……等”的，属于开放型表述，所指对象不仅局限于表述中列明的事项，也包括未列明的同类事项。
11.本价格项目表项目所称的“内镜下辅助操作”，指涉及内镜下的辅助操作，包括但不限于腹腔镜、宫腔镜、胎儿镜、羊膜镜等各类内镜，统一按“内镜下辅助操作”加收。</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</si>
  <si>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</si>
  <si>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</si>
  <si>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</si>
  <si>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</si>
  <si>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</si>
  <si>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</si>
  <si>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</si>
  <si>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</si>
  <si>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</si>
  <si>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</si>
  <si>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监测的时间要求对照国家卫生健康委《全国医疗服务项目技术规范（2023年版）》相关内容。每胎每日最多收费2次。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</si>
  <si>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</si>
  <si>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</si>
  <si>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</si>
  <si>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</si>
  <si>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</si>
  <si>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</si>
  <si>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</si>
  <si>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</si>
  <si>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</si>
  <si>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</si>
  <si>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</si>
  <si>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</si>
  <si>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</si>
  <si>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</si>
  <si>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</si>
  <si>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</si>
  <si>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</si>
  <si>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</si>
  <si>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</si>
  <si>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</si>
  <si>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</si>
  <si>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</si>
  <si>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</si>
  <si>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</si>
  <si>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</si>
  <si>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</si>
  <si>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</si>
  <si>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</si>
  <si>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</si>
  <si>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</si>
  <si>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</si>
  <si>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</si>
  <si>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</si>
  <si>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</si>
  <si>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</si>
  <si>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</si>
  <si>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</si>
  <si>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</si>
  <si>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</si>
  <si>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</si>
  <si>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</si>
  <si>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</si>
  <si>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</si>
  <si>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</si>
  <si>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</si>
  <si>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</si>
  <si>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</si>
  <si>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r>
      <rPr>
        <sz val="11"/>
        <rFont val="宋体"/>
        <charset val="134"/>
      </rPr>
      <t>以2小时为基价，超过2小时每增加1小时</t>
    </r>
    <r>
      <rPr>
        <sz val="11"/>
        <color rgb="FFFF0000"/>
        <rFont val="宋体"/>
        <charset val="134"/>
      </rPr>
      <t>，</t>
    </r>
    <r>
      <rPr>
        <sz val="11"/>
        <rFont val="宋体"/>
        <charset val="134"/>
      </rPr>
      <t>最多收费不超过4小时。</t>
    </r>
  </si>
  <si>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</si>
  <si>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</si>
  <si>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</si>
  <si>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</si>
  <si>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</si>
  <si>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</si>
  <si>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</si>
  <si>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</si>
  <si>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</si>
  <si>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</si>
  <si>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</si>
  <si>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</si>
  <si>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</si>
  <si>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</si>
  <si>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</si>
  <si>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</si>
  <si>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</si>
  <si>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</si>
  <si>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</si>
  <si>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</si>
  <si>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</si>
  <si>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</si>
  <si>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</si>
  <si>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</si>
  <si>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</si>
  <si>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</si>
  <si>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</si>
  <si>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</si>
  <si>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</si>
  <si>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</si>
  <si>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</si>
  <si>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</si>
  <si>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</si>
  <si>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</si>
  <si>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</si>
  <si>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</si>
  <si>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</si>
  <si>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</si>
  <si>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</si>
  <si>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</si>
  <si>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</si>
  <si>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</si>
  <si>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</si>
  <si>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</si>
  <si>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</si>
  <si>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</si>
  <si>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</si>
  <si>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</si>
  <si>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</si>
  <si>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</si>
  <si>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</si>
  <si>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</si>
  <si>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</si>
  <si>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</si>
  <si>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</si>
  <si>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</si>
  <si>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</si>
  <si>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</si>
  <si>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</si>
  <si>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</si>
  <si>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</si>
  <si>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</si>
  <si>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</si>
  <si>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</si>
  <si>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</si>
  <si>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</si>
  <si>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</si>
  <si>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</si>
  <si>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</si>
  <si>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</si>
  <si>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</si>
  <si>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</si>
  <si>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</si>
  <si>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</si>
  <si>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</si>
  <si>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</si>
  <si>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</si>
  <si>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</si>
  <si>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</si>
  <si>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</si>
  <si>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</si>
  <si>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</si>
  <si>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</si>
  <si>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</si>
  <si>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</si>
  <si>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</si>
  <si>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</si>
  <si>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</si>
  <si>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</si>
  <si>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</si>
  <si>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</si>
  <si>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</si>
  <si>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</si>
  <si>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</si>
  <si>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</si>
  <si>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</si>
  <si>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</si>
  <si>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</si>
  <si>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</si>
  <si>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中医外治类医疗服务项目价格表</t>
  </si>
  <si>
    <t>使用说明：
1.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2.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3.本价格项目表所称的“扩展项”，指同一项目下以不同方式提供或在不同场景应用时，只扩展价格项目适用范围、不额外加价的一类子项，子项的价格按主项目执行。
4.本价格项目表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
5.本价格项目表所称的“深层”，指达皮下脂肪组织。
6.本价格项目表所称的“穴位”，指中医行业主管部门相关技术规范确定的人体点区部位。
7.本价格项目表所称的“儿童”，指6周岁及以下。周岁的计算方法以法律的相关规定为准，加收比例按各地市现行政策执行。</t>
  </si>
  <si>
    <t>（一）中医外治</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</si>
  <si>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</si>
  <si>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</si>
  <si>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</si>
  <si>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t>
  </si>
  <si>
    <t>014100000010001</t>
  </si>
  <si>
    <t>中药贴敷-中药硬膏贴敷（加收）</t>
  </si>
  <si>
    <t>014100000010002</t>
  </si>
  <si>
    <t>中药贴敷-中药贴敷（大）（加收）</t>
  </si>
  <si>
    <t>指面积∈（5cm×5cm,10cm×10cm]</t>
  </si>
  <si>
    <t>014100000010003</t>
  </si>
  <si>
    <t>中药贴敷-中药贴敷（特大）（加收）</t>
  </si>
  <si>
    <t>指面积∈（10cm×10cm,∞）</t>
  </si>
  <si>
    <t>不能同时收取“中药贴敷（大）（加收）”。</t>
  </si>
  <si>
    <t>014100000010004</t>
  </si>
  <si>
    <t>中药贴敷-儿童（加收）</t>
  </si>
  <si>
    <t>014100000010100</t>
  </si>
  <si>
    <t>中药贴敷-中药热奄包（扩展）</t>
  </si>
  <si>
    <t>014100000010200</t>
  </si>
  <si>
    <t>中药贴敷-特殊材料贴敷（扩展）</t>
  </si>
  <si>
    <t>特殊材料贴敷包括但不限于耳贴、纳米、红外等功能性材料贴敷。</t>
  </si>
  <si>
    <t>014100000020000</t>
  </si>
  <si>
    <t>中药吹粉</t>
  </si>
  <si>
    <t>由医务人员将中药研粉吹至病变部位，以发挥促进消肿止痛等各类作用。</t>
  </si>
  <si>
    <t>所定价格涵盖局部清洁，调配药粉，吹粉，处理用物所需的人力资源和基本物质资源消耗。</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</si>
  <si>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</si>
  <si>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</si>
  <si>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</si>
  <si>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</si>
  <si>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</si>
  <si>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</si>
  <si>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</si>
  <si>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</si>
  <si>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</si>
  <si>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</si>
  <si>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</si>
  <si>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</si>
  <si>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</si>
  <si>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t>
  </si>
  <si>
    <t>每日最高限收费2次</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</si>
  <si>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</si>
  <si>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</si>
  <si>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</si>
  <si>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</si>
  <si>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</si>
  <si>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</si>
  <si>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</si>
  <si>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</si>
  <si>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</si>
  <si>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</si>
  <si>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</si>
  <si>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</si>
  <si>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</si>
  <si>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</si>
  <si>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</si>
  <si>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</si>
  <si>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</si>
  <si>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</si>
  <si>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</si>
  <si>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</si>
  <si>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</si>
  <si>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</si>
  <si>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</si>
  <si>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</si>
  <si>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</si>
  <si>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</si>
  <si>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</si>
  <si>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</si>
  <si>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</si>
  <si>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</si>
  <si>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</si>
  <si>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</si>
  <si>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</si>
  <si>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t>
  </si>
  <si>
    <t>腐蚀位点/次</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</si>
  <si>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</si>
  <si>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</si>
  <si>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</si>
  <si>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</si>
  <si>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</si>
  <si>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t>
  </si>
  <si>
    <t>疮面/次</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</si>
  <si>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</si>
  <si>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</si>
  <si>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</si>
  <si>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</si>
  <si>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</si>
  <si>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</si>
  <si>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</si>
  <si>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</si>
  <si>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</si>
  <si>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</si>
  <si>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</si>
  <si>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</si>
  <si>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</si>
  <si>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t>
  </si>
  <si>
    <t>每窦道/次</t>
  </si>
  <si>
    <t>014100000120001</t>
  </si>
  <si>
    <t>中医窦道（切开）搔爬-深层搔爬（加收）</t>
  </si>
  <si>
    <t>014100000120002</t>
  </si>
  <si>
    <t>中医窦道（切开）搔爬-耳前窦道（加收）</t>
  </si>
  <si>
    <t>014100000120003</t>
  </si>
  <si>
    <t>中医窦道（切开）搔爬-儿童（加收）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</si>
  <si>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</si>
  <si>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</si>
  <si>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</si>
  <si>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</si>
  <si>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</si>
  <si>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</si>
  <si>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</si>
  <si>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</si>
  <si>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</si>
  <si>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</si>
  <si>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</si>
  <si>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</si>
  <si>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</si>
  <si>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</si>
  <si>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</si>
  <si>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</si>
  <si>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</si>
  <si>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</si>
  <si>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</si>
  <si>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</si>
  <si>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</si>
  <si>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</si>
  <si>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</si>
  <si>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</si>
  <si>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</si>
  <si>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</si>
  <si>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</si>
  <si>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</si>
  <si>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</si>
  <si>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</si>
  <si>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014100000170000</t>
  </si>
  <si>
    <t>中医刮痧</t>
  </si>
  <si>
    <t>由医务人员通过刮痧器具和相应的手法，在体表进行反复刮动、摩擦，从而发挥促进活血透痧等各类作用。</t>
  </si>
  <si>
    <t>所定价格涵盖局部消毒，确定部位、刮拭、清洁，处理用物所需的人力资源和基本物质资源消耗，含设备投入及维护成本。</t>
  </si>
  <si>
    <t>治疗标准时长20分钟（无延时治疗、基础时长不满20分钟按一次计算），完成标准时长的延时治疗每满20分钟可加收一次，不满20分钟不可加收。</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</si>
  <si>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</si>
  <si>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</si>
  <si>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</si>
  <si>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</si>
  <si>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</si>
  <si>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</si>
  <si>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</si>
  <si>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</si>
  <si>
    <t>中医类（灸法、拔罐、推拿）医疗服务项目价格表</t>
  </si>
  <si>
    <t>使用说明：
1.本价格项目表所列“灸法”“拔罐”“推拿”项目，指中医行业主管部门允许开展，以治疗患者相应症状为目的的中医临床治疗服务。
2.本价格项目表“隔物灸”所称的“间隔物”包括但不限于新鲜老姜、大蒜、附子饼、盐、其他中药等，同一次治疗用几种间隔物不叠加收费。
3.本价格项目表“施灸制品”包括但不限于艾条、艾炷、艾箱、艾绒、热敏灸条、雷火针灸条、太乙神针灸条、药灸条等。
4.本价格项目表所列“推拿”项目，指以治疗各部位疾病为目的的情况。如医务人员在对头部疾病实施推拿治疗时，涉及对人体肩、颈、足等多个部位推拿，仅可按一次计费。
5.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6.本价格项目表所称基本物耗是指原则上限于不应或不必要与医疗服务项目分割的易耗品，属于医疗服务价格项目应当使用的，包括但不限于各类消杀用品、储存用品、清洁用品、个人防护用品、防烫伤所需用品、针（刀）具、刮匙、冲洗液、润滑剂、灌洗液、棉球、棉签、药线、药捻、操作器具、罐具、包裹单（袋）、腕带、护垫、衬垫、手术巾（单）、治疗巾（单）、治疗护理盘（包）、注射器、压舌板、防渗漏垫、标签、操作器具、冲洗工具、备皮工具、包裹单（袋）、垃圾处理用品。基本物耗成本计入项目价格，不另行收费。
7.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8.本价格项目表所称的“扩展项”，指同一项目下以不同方式提供或在不同场景应用时，只扩展价格项目适用范围、不额外加价的一类子项，子项的价格按主项目执行。
9.本价格项目表所称的“儿童”，指6周岁及以下，周岁的计算方法以法律的相关规定为准，加收比例按各地市现行政策执行。
10.治疗操作时长按行业主管部门发布的技术规范、诊疗规范等执行。项目计价单位“次”应按卫生主管部门技术规范规定的标准时长执行，每超出一个标准时长可加收一次，例如：项目对应的标准时长20分钟（无延时治疗、基础时长不满20分钟按一次计算），完成标准时长的延时治疗每满20分钟可加收一次（不满20分钟不可加收）。</t>
  </si>
  <si>
    <t>（四）灸法</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</si>
  <si>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</si>
  <si>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</si>
  <si>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</si>
  <si>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</si>
  <si>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014400000010001</t>
  </si>
  <si>
    <t>悬空灸-儿童（加收）</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</si>
  <si>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</si>
  <si>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</si>
  <si>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</si>
  <si>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</si>
  <si>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</si>
  <si>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</si>
  <si>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</si>
  <si>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</si>
  <si>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</si>
  <si>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</si>
  <si>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</si>
  <si>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</si>
  <si>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同一次治疗用几种间隔物本项目只计费一次。</t>
  </si>
  <si>
    <t>014400000030001</t>
  </si>
  <si>
    <r>
      <rPr>
        <sz val="11"/>
        <rFont val="宋体"/>
        <charset val="134"/>
      </rPr>
      <t>隔物灸</t>
    </r>
    <r>
      <rPr>
        <sz val="11"/>
        <rFont val="宋体"/>
        <charset val="134"/>
        <scheme val="minor"/>
      </rPr>
      <t>-</t>
    </r>
    <r>
      <rPr>
        <sz val="11"/>
        <rFont val="宋体"/>
        <charset val="134"/>
      </rPr>
      <t>儿童（加收）</t>
    </r>
  </si>
  <si>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</si>
  <si>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</si>
  <si>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</si>
  <si>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</si>
  <si>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</si>
  <si>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</si>
  <si>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</si>
  <si>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</si>
  <si>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</si>
  <si>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</si>
  <si>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</si>
  <si>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</si>
  <si>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火罐、电火罐、着罐、磁疗罐、真空拔罐、电罐治疗按本项目收费。</t>
  </si>
  <si>
    <t>014400000050001</t>
  </si>
  <si>
    <t>中医拔罐-药物罐（加收）</t>
  </si>
  <si>
    <t>014400000050002</t>
  </si>
  <si>
    <t>中医拔罐-水罐（加收）</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</si>
  <si>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</si>
  <si>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</si>
  <si>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</si>
  <si>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</si>
  <si>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</si>
  <si>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</si>
  <si>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</si>
  <si>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</si>
  <si>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</si>
  <si>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</si>
  <si>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（五）推拿疗法</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</si>
  <si>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</si>
  <si>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</si>
  <si>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</si>
  <si>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</si>
  <si>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</si>
  <si>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</si>
  <si>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</si>
  <si>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</si>
  <si>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</si>
  <si>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</si>
  <si>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</si>
  <si>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</si>
  <si>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</si>
  <si>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</si>
  <si>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</si>
  <si>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</si>
  <si>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</si>
  <si>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</si>
  <si>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</si>
  <si>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</si>
  <si>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</si>
  <si>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</si>
  <si>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</si>
  <si>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</si>
  <si>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</si>
  <si>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</si>
  <si>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</si>
  <si>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</si>
  <si>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</si>
  <si>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</si>
  <si>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</si>
  <si>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</si>
  <si>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</si>
  <si>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</si>
  <si>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</si>
  <si>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</si>
  <si>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</si>
  <si>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</si>
  <si>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</si>
  <si>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</si>
  <si>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</si>
  <si>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</si>
  <si>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</si>
  <si>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</si>
  <si>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</si>
  <si>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</si>
  <si>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</si>
  <si>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</si>
  <si>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</si>
  <si>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</si>
  <si>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</si>
  <si>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由医务人员遵循经络、穴位，通过各类手法和力道治疗产后乳房疾病，以起到疏通经络、理筋整复的作用。</t>
  </si>
  <si>
    <t>仅适用于产后乳房疾病</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</si>
  <si>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</si>
  <si>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</si>
  <si>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</si>
  <si>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</si>
  <si>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</si>
  <si>
    <t>放射检查类医疗服务项目价格表</t>
  </si>
  <si>
    <r>
      <rPr>
        <sz val="11"/>
        <rFont val="宋体"/>
        <charset val="134"/>
        <scheme val="minor"/>
      </rPr>
      <t xml:space="preserve">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收费的情况；实际应用中，同时涉及多个加收项的，以项目单价为基础计算相应的加收水平后，据实收费。
3.“扩展项”指同一项目下以不同方式提供或在不同场景应用时，只扩展价格项目适用范围、不额外加价的一类子项，子项的价格按主项目执行。“人工智能辅助诊断”是指应用人工智能技术辅助进行的放射检查诊断，不得与主项目同时收费。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质资源消耗以外的其他属于可收费一次性使用医用耗材清单内的耗材，按照实际采购价格零差率销售。
5.“X线摄影成像”“计算机体层成像（CT）平扫”“计算机体层成像（CT）增强扫描”中的“部位”，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11.“薄层扫描成像”指通过计算机体层成像（CT）扫描，获取标称层厚&lt;2mm的图像。
12.“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加收。
13.“放射性核素平面显像”、“正电子发射计算机断层显像/计算机断层扫描（PET/CT）”和“正电子发射计算机断层显像/磁共振成像（PET/MRI）”中的“部位”，指头颅、颈部、胸部、腹部（肝、胆、脾、胰、双肾、胃部、肠道）、盆腔、泌尿系、四肢、其他。最高收费不超过躯干和全身加收总费用。
14.“正电子发射计算机断层显像/计算机断层扫描（PET/CT）”和“正电子发射计算机断层显像/磁共振成像（PET/MRI）”中的“局部”指扫描长度70CM，“躯干”指扫描范围从颅底到大腿中上部，“全身”指扫描范围从头到脚。
15.“计算机体层（CT）灌注成像”、“磁共振（MR）灌注成像”和“单光子发射断层显像（SPECT）”中的“脏器”，指脑、唾液腺、甲状腺（含甲状旁腺）、食管、肺、心脏、肝脏、胆囊、胰腺、脾脏、肾脏、肾上腺、胃、肠道、膀胱输尿管、前列腺、子宫及附件、睾丸、骨骼。
16.“对比剂”中的药品类对比剂按零差率销售。核医学相关检查项目均不含放射性药品费用。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患者自愿要求打印胶片，按照实际采购价格零差率销售。医疗机构在常规提供影像资料后，如需额外提供影像资料，可收取相应费用。
19.医保系统相应功能模块建设完成后，医疗机构应将影像资料上传至本地医保系统。
</t>
    </r>
    <r>
      <rPr>
        <sz val="11"/>
        <rFont val="宋体"/>
        <charset val="134"/>
      </rPr>
      <t>20.除单光子发射断层显像(SPECT)”外的其他“负荷显像”检查按2次计费。</t>
    </r>
    <r>
      <rPr>
        <sz val="11"/>
        <rFont val="宋体"/>
        <charset val="134"/>
        <scheme val="minor"/>
      </rPr>
      <t xml:space="preserve">
21.本指南中涉及“包括……”“……等”的，属于开放型表述，所指对象不仅局限于表述中列明的事项，也包括未列明的同类事项。
22.各类引导类项目拟在临床辅助操作类立项指南中另行立项。</t>
    </r>
  </si>
  <si>
    <r>
      <rPr>
        <b/>
        <sz val="11"/>
        <rFont val="宋体"/>
        <charset val="134"/>
        <scheme val="minor"/>
      </rPr>
      <t>X</t>
    </r>
    <r>
      <rPr>
        <b/>
        <sz val="11"/>
        <rFont val="宋体"/>
        <charset val="134"/>
      </rPr>
      <t>线检查</t>
    </r>
  </si>
  <si>
    <t>012301010010000</t>
  </si>
  <si>
    <r>
      <rPr>
        <sz val="11"/>
        <rFont val="宋体"/>
        <charset val="0"/>
      </rPr>
      <t>X</t>
    </r>
    <r>
      <rPr>
        <sz val="11"/>
        <rFont val="宋体"/>
        <charset val="134"/>
      </rPr>
      <t>线摄影成像</t>
    </r>
  </si>
  <si>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</si>
  <si>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</si>
  <si>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</si>
  <si>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同一次检查，每部位第二个、第三个体位各按50%收费，同一部位三个以上体位按三个体位收费。</t>
  </si>
  <si>
    <t>012301010010001</t>
  </si>
  <si>
    <r>
      <rPr>
        <sz val="11"/>
        <rFont val="宋体"/>
        <charset val="0"/>
      </rPr>
      <t>X</t>
    </r>
    <r>
      <rPr>
        <sz val="11"/>
        <rFont val="宋体"/>
        <charset val="134"/>
      </rPr>
      <t>线摄影成像</t>
    </r>
    <r>
      <rPr>
        <sz val="11"/>
        <rFont val="宋体"/>
        <charset val="0"/>
      </rPr>
      <t>-</t>
    </r>
    <r>
      <rPr>
        <sz val="11"/>
        <rFont val="宋体"/>
        <charset val="134"/>
      </rPr>
      <t>床旁</t>
    </r>
    <r>
      <rPr>
        <sz val="11"/>
        <rFont val="宋体"/>
        <charset val="0"/>
      </rPr>
      <t>X</t>
    </r>
    <r>
      <rPr>
        <sz val="11"/>
        <rFont val="宋体"/>
        <charset val="134"/>
      </rPr>
      <t>线摄影（加收）</t>
    </r>
  </si>
  <si>
    <t>通过床旁X线摄影（含数字化），实现对患者投照部位的定位、X线成像。</t>
  </si>
  <si>
    <t>1.“床旁X线摄影”指患者因病情无法前往检查科室，需在病床旁完成X线摄影；2.在同一次检查中，无论多少部位仅加收一次。</t>
  </si>
  <si>
    <t>012301010010011</t>
  </si>
  <si>
    <r>
      <rPr>
        <sz val="11"/>
        <rFont val="宋体"/>
        <charset val="0"/>
      </rPr>
      <t>X</t>
    </r>
    <r>
      <rPr>
        <sz val="11"/>
        <rFont val="宋体"/>
        <charset val="134"/>
      </rPr>
      <t>线摄影成像</t>
    </r>
    <r>
      <rPr>
        <sz val="11"/>
        <rFont val="宋体"/>
        <charset val="0"/>
      </rPr>
      <t>-</t>
    </r>
    <r>
      <rPr>
        <sz val="11"/>
        <rFont val="宋体"/>
        <charset val="134"/>
      </rPr>
      <t>动态</t>
    </r>
    <r>
      <rPr>
        <sz val="11"/>
        <rFont val="宋体"/>
        <charset val="0"/>
      </rPr>
      <t>X</t>
    </r>
    <r>
      <rPr>
        <sz val="11"/>
        <rFont val="宋体"/>
        <charset val="134"/>
      </rPr>
      <t>线摄影（加收）</t>
    </r>
  </si>
  <si>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</si>
  <si>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</si>
  <si>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</si>
  <si>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</si>
  <si>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t>
  </si>
  <si>
    <t>012301010010100</t>
  </si>
  <si>
    <t>X线摄影成像-人工智能辅助诊断（扩展）</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</si>
  <si>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</si>
  <si>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</si>
  <si>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</si>
  <si>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</si>
  <si>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</si>
  <si>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</si>
  <si>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</si>
  <si>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</si>
  <si>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</si>
  <si>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</si>
  <si>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</si>
  <si>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</si>
  <si>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</si>
  <si>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</si>
  <si>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</si>
  <si>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</si>
  <si>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</si>
  <si>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</si>
  <si>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</si>
  <si>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</si>
  <si>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</si>
  <si>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</si>
  <si>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</si>
  <si>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</si>
  <si>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</si>
  <si>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</si>
  <si>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</si>
  <si>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</si>
  <si>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</si>
  <si>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</si>
  <si>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</si>
  <si>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</si>
  <si>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</si>
  <si>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</si>
  <si>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r>
      <rPr>
        <sz val="11"/>
        <rFont val="宋体"/>
        <charset val="134"/>
        <scheme val="major"/>
      </rPr>
      <t>单次检查有必要涉及多部位的，收费不超过</t>
    </r>
    <r>
      <rPr>
        <sz val="11"/>
        <rFont val="宋体"/>
        <charset val="134"/>
      </rPr>
      <t>623.7元；急诊多发伤患者有必要进行多部位检查的，可据实计价收费</t>
    </r>
    <r>
      <rPr>
        <sz val="11"/>
        <rFont val="宋体"/>
        <charset val="134"/>
        <scheme val="major"/>
      </rPr>
      <t>。</t>
    </r>
  </si>
  <si>
    <t>单次检查有必要涉及多部位的，收费不超过:
三甲：623.7
三乙：595.5
二甲：567
二乙：538.8
一级：510.3</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</si>
  <si>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</si>
  <si>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</si>
  <si>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</si>
  <si>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</si>
  <si>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</si>
  <si>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</si>
  <si>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</si>
  <si>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</si>
  <si>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</si>
  <si>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</si>
  <si>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</si>
  <si>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</si>
  <si>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</si>
  <si>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</si>
  <si>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</si>
  <si>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</si>
  <si>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</si>
  <si>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</si>
  <si>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1.同一部位平扫后立即行增强扫描的，增强扫描按50%收取；2.单次检查有必要涉及多部位的，收费不超过823.5元；急诊多发伤患者有必要进行多部位检查的，可据实计价收费。</t>
  </si>
  <si>
    <t>单次检查有必要涉及多部位的，收费不超过:
三甲：823.5
三乙：786.0
二甲：748.5
二乙：711.3
一级：673.8</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</si>
  <si>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</si>
  <si>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</si>
  <si>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</si>
  <si>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</si>
  <si>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</si>
  <si>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</si>
  <si>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</si>
  <si>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</si>
  <si>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</si>
  <si>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</si>
  <si>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</si>
  <si>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</si>
  <si>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</si>
  <si>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</si>
  <si>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1.超过两根血管按两根血管收费；2.同一次检查中不可收取血管的CT平扫或增强费用。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</si>
  <si>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</si>
  <si>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</si>
  <si>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</si>
  <si>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</si>
  <si>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</si>
  <si>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</si>
  <si>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r>
      <rPr>
        <sz val="11"/>
        <rFont val="宋体"/>
        <charset val="134"/>
      </rPr>
      <t>所定价格涵盖摆位、对比剂注射</t>
    </r>
    <r>
      <rPr>
        <sz val="11"/>
        <rFont val="宋体"/>
        <charset val="134"/>
        <scheme val="minor"/>
      </rPr>
      <t>、扫描成像、分析、出具报告、数字影像处理与上传存储（含数字方式）等步骤所需的人力资源和基本物质资源消耗。</t>
    </r>
  </si>
  <si>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</si>
  <si>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</si>
  <si>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</si>
  <si>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</si>
  <si>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</si>
  <si>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r>
      <rPr>
        <sz val="11"/>
        <rFont val="宋体"/>
        <charset val="0"/>
      </rPr>
      <t>同一次检查中不可收取同一脏器</t>
    </r>
    <r>
      <rPr>
        <sz val="11"/>
        <rFont val="Times New Roman"/>
        <charset val="0"/>
      </rPr>
      <t>CT</t>
    </r>
    <r>
      <rPr>
        <sz val="11"/>
        <rFont val="宋体"/>
        <charset val="0"/>
      </rPr>
      <t>平扫或增强费用。</t>
    </r>
  </si>
  <si>
    <t>012301020040001</t>
  </si>
  <si>
    <t>计算机体层(CT)灌注成像-心电门控(加收)</t>
  </si>
  <si>
    <r>
      <rPr>
        <sz val="11"/>
        <rFont val="宋体"/>
        <charset val="134"/>
      </rPr>
      <t>通过连续CT扫描结合心</t>
    </r>
    <r>
      <rPr>
        <sz val="11"/>
        <rFont val="宋体"/>
        <charset val="134"/>
        <scheme val="minor"/>
      </rPr>
      <t>电门控，对使用对比剂后局部组织血流进行灌注成像及分析。</t>
    </r>
  </si>
  <si>
    <t>012301020040100</t>
  </si>
  <si>
    <t>计算机体层(CT)灌注成像-人工智能辅助诊断（扩展）</t>
  </si>
  <si>
    <t>磁共振检查</t>
  </si>
  <si>
    <t>012301030010000</t>
  </si>
  <si>
    <t>磁共振(MR)平扫</t>
  </si>
  <si>
    <t>通过磁共振平扫，实现患者检查部位的成像及分析。</t>
  </si>
  <si>
    <r>
      <rPr>
        <sz val="11"/>
        <rFont val="宋体"/>
        <charset val="134"/>
        <scheme val="major"/>
      </rPr>
      <t>单次检查有必要涉及多部位的，收费不超过</t>
    </r>
    <r>
      <rPr>
        <sz val="11"/>
        <rFont val="宋体"/>
        <charset val="134"/>
      </rPr>
      <t>1363.5元；急诊多发伤患者有必要进行多部位检查的，可据实计价收费</t>
    </r>
    <r>
      <rPr>
        <sz val="11"/>
        <rFont val="宋体"/>
        <charset val="134"/>
        <scheme val="major"/>
      </rPr>
      <t>。</t>
    </r>
  </si>
  <si>
    <t>单次检查有必要涉及多部位的，收费不超过:
三甲：1363.5
三乙：1301.4
二甲：1239.6
二乙：1177.5
一级：1115.7</t>
  </si>
  <si>
    <t>012301030010001</t>
  </si>
  <si>
    <t>磁共振(MR)平扫-特殊方式成像(加收)</t>
  </si>
  <si>
    <t>通过磁共振平扫，实现患者检查部位的特殊方式成像及分析。</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</si>
  <si>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</si>
  <si>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</si>
  <si>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</si>
  <si>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</si>
  <si>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</si>
  <si>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</si>
  <si>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</si>
  <si>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</si>
  <si>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</si>
  <si>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</si>
  <si>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</si>
  <si>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</si>
  <si>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</si>
  <si>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</si>
  <si>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1.同一部位平扫后立即行增强扫描的，增强扫描按50%收取；2.单次检查有必要涉及多部位的，收费不超过1485元；急诊多发伤患者有必要进行多部位检查的，可据实计价收费。</t>
  </si>
  <si>
    <t>单次检查有必要涉及多部位的，收费不超过:
三甲：1485
三乙：1417.5
二甲：1350
二乙：1282.5
一级：1215</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</si>
  <si>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</si>
  <si>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</si>
  <si>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</si>
  <si>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</si>
  <si>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</si>
  <si>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</si>
  <si>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</si>
  <si>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</si>
  <si>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</si>
  <si>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</si>
  <si>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</si>
  <si>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</si>
  <si>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</si>
  <si>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</si>
  <si>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</si>
  <si>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</si>
  <si>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</si>
  <si>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</si>
  <si>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</si>
  <si>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</si>
  <si>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</si>
  <si>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</si>
  <si>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</si>
  <si>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</si>
  <si>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</si>
  <si>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</si>
  <si>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1.平扫后立即行增强成像的，增强成像按50%收取；2.超过两根血管按两根血管收费。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</si>
  <si>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</si>
  <si>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</si>
  <si>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</si>
  <si>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</si>
  <si>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</si>
  <si>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</si>
  <si>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</si>
  <si>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</si>
  <si>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</si>
  <si>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</si>
  <si>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</si>
  <si>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</si>
  <si>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</si>
  <si>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</si>
  <si>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</si>
  <si>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r>
      <rPr>
        <sz val="11"/>
        <rFont val="Times New Roman Bold"/>
        <charset val="0"/>
      </rPr>
      <t>1.“</t>
    </r>
    <r>
      <rPr>
        <sz val="11"/>
        <rFont val="宋体"/>
        <charset val="0"/>
      </rPr>
      <t>非使用对比剂技术</t>
    </r>
    <r>
      <rPr>
        <sz val="11"/>
        <rFont val="Times New Roman Bold"/>
        <charset val="0"/>
      </rPr>
      <t>”</t>
    </r>
    <r>
      <rPr>
        <sz val="11"/>
        <rFont val="宋体"/>
        <charset val="0"/>
      </rPr>
      <t>包括但不限于使用氢质子成像、磁共振动态增强成像、氙磁共振成像技术、使用自旋标记技术等；</t>
    </r>
    <r>
      <rPr>
        <sz val="11"/>
        <rFont val="Times New Roman Bold"/>
        <charset val="0"/>
      </rPr>
      <t>2.</t>
    </r>
    <r>
      <rPr>
        <sz val="11"/>
        <rFont val="宋体"/>
        <charset val="0"/>
      </rPr>
      <t>平扫后立即行灌注成像的，灌注成像按</t>
    </r>
    <r>
      <rPr>
        <sz val="11"/>
        <rFont val="Times New Roman Bold"/>
        <charset val="0"/>
      </rPr>
      <t>50%</t>
    </r>
    <r>
      <rPr>
        <sz val="11"/>
        <rFont val="宋体"/>
        <charset val="0"/>
      </rPr>
      <t>收费。</t>
    </r>
  </si>
  <si>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</si>
  <si>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</si>
  <si>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</si>
  <si>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</si>
  <si>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</si>
  <si>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</si>
  <si>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</si>
  <si>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</si>
  <si>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核医学诊断</t>
  </si>
  <si>
    <t>放射性核素平面显像</t>
  </si>
  <si>
    <t>1.本项目中已包含3个及以内体位的检查；2.所用设备包括但不限于通过γ照相机、SPECT、SPECT/CT等单光子发射的显像设备完成的平面显像。</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</si>
  <si>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</si>
  <si>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</si>
  <si>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</si>
  <si>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</si>
  <si>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超过两个部位按全身收费。</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</si>
  <si>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</si>
  <si>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</si>
  <si>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</si>
  <si>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</si>
  <si>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</si>
  <si>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</si>
  <si>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</si>
  <si>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</si>
  <si>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</si>
  <si>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</si>
  <si>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</si>
  <si>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</si>
  <si>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两个及以上部位按全身收费。</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</si>
  <si>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</si>
  <si>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</si>
  <si>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</si>
  <si>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</si>
  <si>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</si>
  <si>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</si>
  <si>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</si>
  <si>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</si>
  <si>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</si>
  <si>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</si>
  <si>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</si>
  <si>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</si>
  <si>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</si>
  <si>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</si>
  <si>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</si>
  <si>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</si>
  <si>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</si>
  <si>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</si>
  <si>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</si>
  <si>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单光子发射断层显像</t>
  </si>
  <si>
    <t>012303020010000</t>
  </si>
  <si>
    <t>单光子发射断层显像(SPECT)(部位)</t>
  </si>
  <si>
    <t>通过采集体内放射性静态断层分布图像，提供单个脏器或组织功能信息。</t>
  </si>
  <si>
    <t>“次”指首个脏器，超过两个脏器按全身收费。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</si>
  <si>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</si>
  <si>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</si>
  <si>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</si>
  <si>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</si>
  <si>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</si>
  <si>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</si>
  <si>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</si>
  <si>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</si>
  <si>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</si>
  <si>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</si>
  <si>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</si>
  <si>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</si>
  <si>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</si>
  <si>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</si>
  <si>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</si>
  <si>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</si>
  <si>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</si>
  <si>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</si>
  <si>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</si>
  <si>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</si>
  <si>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</si>
  <si>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</si>
  <si>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</si>
  <si>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</si>
  <si>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</si>
  <si>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</si>
  <si>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</si>
  <si>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</si>
  <si>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“局部”指扫描长度70cm。扫描两个以上部位按全身收费。</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</si>
  <si>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</si>
  <si>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</si>
  <si>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</si>
  <si>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</si>
  <si>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</si>
  <si>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</si>
  <si>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</si>
  <si>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</si>
  <si>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“躯干”指扫描范围从颅底到大腿中上部。局部和躯干同时扫描按全身收费。</t>
  </si>
  <si>
    <t>012303030020001</t>
  </si>
  <si>
    <t>正电子发射计算机断层显像/计算机断层扫描（PET/CT）（躯干）-全身（加收）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</si>
  <si>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</si>
  <si>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</si>
  <si>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</si>
  <si>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</si>
  <si>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</si>
  <si>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</si>
  <si>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</si>
  <si>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</si>
  <si>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</si>
  <si>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</si>
  <si>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“局部”指扫描长度70cm。扫描两个及以上部位按全身收费。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</si>
  <si>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</si>
  <si>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</si>
  <si>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</si>
  <si>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</si>
  <si>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</si>
  <si>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</si>
  <si>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t>
  </si>
  <si>
    <t>通过正电子发射计算机断层显像设备与磁共振设备进行显像，提供全身组织器官的形态结构、代谢和功能信息。</t>
  </si>
  <si>
    <t>“全身”指扫描范围从头到脚</t>
  </si>
  <si>
    <t>012303030040100</t>
  </si>
  <si>
    <t>正电子发射计算机断层显像/磁共振成像（PET/MRI）（躯干）-人工智能辅助诊断（扩展）</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</si>
  <si>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</si>
  <si>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</si>
  <si>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</si>
  <si>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</si>
  <si>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</si>
  <si>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</si>
  <si>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</si>
  <si>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</si>
  <si>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</si>
  <si>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</si>
  <si>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</si>
  <si>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</si>
  <si>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</si>
  <si>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</si>
  <si>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</si>
  <si>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</si>
  <si>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</si>
  <si>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</si>
  <si>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</si>
  <si>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“免陪照护服务”项目价格表</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</si>
  <si>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</si>
  <si>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</si>
  <si>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</si>
  <si>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</si>
  <si>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r>
      <rPr>
        <sz val="11"/>
        <color theme="1"/>
        <rFont val="宋体"/>
        <charset val="134"/>
        <scheme val="major"/>
      </rPr>
      <t>1.</t>
    </r>
    <r>
      <rPr>
        <sz val="11"/>
        <color indexed="8"/>
        <rFont val="宋体"/>
        <charset val="134"/>
      </rPr>
      <t>指在特级护理、I级护理服务的基础上同时开展免陪照护服务的，可在特级护理、I级护理收费的同时，加收该项目收费；</t>
    </r>
    <r>
      <rPr>
        <sz val="11"/>
        <rFont val="宋体"/>
        <charset val="134"/>
        <scheme val="major"/>
      </rPr>
      <t>本项目价格为一对三服务价格。</t>
    </r>
    <r>
      <rPr>
        <sz val="11"/>
        <color theme="1"/>
        <rFont val="宋体"/>
        <charset val="134"/>
        <scheme val="major"/>
      </rPr>
      <t xml:space="preserve">
2.</t>
    </r>
    <r>
      <rPr>
        <sz val="11"/>
        <color indexed="8"/>
        <rFont val="宋体"/>
        <charset val="134"/>
      </rPr>
      <t>免</t>
    </r>
    <r>
      <rPr>
        <sz val="11"/>
        <rFont val="宋体"/>
        <charset val="134"/>
        <scheme val="major"/>
      </rPr>
      <t>陪照护患者家庭根据自身需要自行雇佣护理员，通过市场化解决，不属于医疗服务价格项目管理范畴。
3.</t>
    </r>
    <r>
      <rPr>
        <sz val="11"/>
        <rFont val="宋体"/>
        <charset val="134"/>
      </rPr>
      <t>个性化服务加收指向患者及家庭提供外语、方言等服务或其他满足患者及家庭个性化需求、改善就医体验的增值服务，由医院自主定价。</t>
    </r>
  </si>
  <si>
    <t>441303000110001</t>
  </si>
  <si>
    <t>免陪照护服务-一对二服务（加收）</t>
  </si>
  <si>
    <t>441303000110002</t>
  </si>
  <si>
    <t>免陪照护服务-一对一服务（加收）</t>
  </si>
  <si>
    <t>441303000110011</t>
  </si>
  <si>
    <t>免陪照护服务-护理员具备医学职称（加收）</t>
  </si>
  <si>
    <t>441303000110021</t>
  </si>
  <si>
    <t>免陪照护服务-个性化服务（加收）</t>
  </si>
  <si>
    <t>按市场调节价项目管理</t>
  </si>
  <si>
    <t>临床量表评估类医疗服务项目价格表</t>
  </si>
  <si>
    <t>使用说明：
1．本类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类所称的临床量表是指卫生行业主管部门相关技术规范等准许使用的临床量表。按照以服务产出为导向的原则，以“得出评估结论”作为一个完整计价单元，医疗机构为得出准确结论需要应用1份或若干份量表的，按照评估条目的总数计费。医疗保障部门不再根据特定量表新增医疗服务价格项目。
3. 本类“扩展项”，指同一主项目以不同方式提供或在不同场景应用时的情形，不可与主项目、其他扩展项同时收费。扩展项加收政策同主项目。
4．本类主项目与扩展项所定价格涵盖评估条目总数∈（0,20］的（甲类）临床量表评估；“乙类评估”，是指评估条目总数∈（20,40］的临床量表评估；“丙类评估”，是指评估条目总数∈（40,100］的临床量表评估；“丁类评估”，是指评估条目总数∈（100,∞）的临床量表评估。一次评估按评估条目数最多收取一个加收项，不得逐档累计、重复收费。
5．本类所称“评估条目”是指临床评估量表中规范列出、需要作答的具体问题。评估条目属于选项式的，按1条评估条目计算，评估条目属于论述、记忆、描述等非选项式的，按评估条目2条计算。
6．本类项目价格涵盖完成自（他）评所需的人力资源和基本物质资源消耗。“基本物质消耗”，包括但不限于临床量表的工本费，以及临床量表、评估设备以及评估软件的版权、开发、购买等的成本。
7．本类所称“儿童评估”，指以6周岁及以下儿童为对象进行的临床量表评估。此类情形下，实际是否有专业评估人员协助，均按“他评”及对应的分档标准计价。周岁的计算方法以法律的相关规定为准。</t>
  </si>
  <si>
    <t>临床量表评估</t>
  </si>
  <si>
    <t>不同学科且不重复的临床量表评估可分别计价。</t>
  </si>
  <si>
    <t>011102010010000</t>
  </si>
  <si>
    <t>临床量表评估（自评）</t>
  </si>
  <si>
    <t>基于患者自主完成的临床量表，对患者生理或心理的功能状态形成评估结论。</t>
  </si>
  <si>
    <t>所定价格涵盖完成自评所需的人力资源和基本物质资源消耗。</t>
  </si>
  <si>
    <t>次·日</t>
  </si>
  <si>
    <t>011102010010001</t>
  </si>
  <si>
    <t>临床量表评估(自评)-乙类评估（加收）</t>
  </si>
  <si>
    <t>评估条目总数在（20,40] 之间的自评加收项。</t>
  </si>
  <si>
    <t>011102010010002</t>
  </si>
  <si>
    <t>临床量表评估（自评）-丙类评估（加收）</t>
  </si>
  <si>
    <t>评估条目总数在（40,100] 之间的自评加收项。</t>
  </si>
  <si>
    <t>011102010010003</t>
  </si>
  <si>
    <t>临床量表评估（自评）-丁类评估（加收）</t>
  </si>
  <si>
    <t>评估条目总数100条以上的自评加收项。</t>
  </si>
  <si>
    <t>011102010010100</t>
  </si>
  <si>
    <t>临床量表评估（自评）-应用人工智能辅助的自评（扩展项）</t>
  </si>
  <si>
    <t>011102010020000</t>
  </si>
  <si>
    <t>临床量表评估（他评）</t>
  </si>
  <si>
    <t>基于专业评估人员协助患者完成的临床量表，对患者生理或心理的功能状态形成评估结论。</t>
  </si>
  <si>
    <t>所定价格涵盖完成他评所需的人力资源和基本物质资源消耗。</t>
  </si>
  <si>
    <t>011102010020001</t>
  </si>
  <si>
    <t>临床量表评估（他评）-乙类评估（加收）</t>
  </si>
  <si>
    <t>评估条目总数在（20,40] 之间的他评加收项。</t>
  </si>
  <si>
    <t>011102010020002</t>
  </si>
  <si>
    <t>临床量表评估（他评）-丙类评估（加收）</t>
  </si>
  <si>
    <t>评估条目总数在 (40,100] 之间的他评加收项。</t>
  </si>
  <si>
    <t>011102010020003</t>
  </si>
  <si>
    <t>临床量表评估（他评）-丁类评估（加收）</t>
  </si>
  <si>
    <t>评估条目总数大于100条的他评加收项。</t>
  </si>
  <si>
    <t>011102010020100</t>
  </si>
  <si>
    <t>临床量表评估（他评）-应用人工智能辅助的他评（扩展项）</t>
  </si>
  <si>
    <t>011102010020200</t>
  </si>
  <si>
    <t>临床量表评估（他评）-儿童评估（扩展项）</t>
  </si>
  <si>
    <t>“航空医疗转运”医疗服务价格项目表</t>
  </si>
  <si>
    <t>加收项</t>
  </si>
  <si>
    <t>扩展项</t>
  </si>
  <si>
    <t>11109000030000</t>
  </si>
  <si>
    <t>航空医疗转运</t>
  </si>
  <si>
    <r>
      <rPr>
        <sz val="11"/>
        <color rgb="FF000000"/>
        <rFont val="宋体"/>
        <charset val="134"/>
      </rPr>
      <t>指医疗机构(含120</t>
    </r>
    <r>
      <rPr>
        <sz val="11"/>
        <color rgb="FF000000"/>
        <rFont val="宋体"/>
        <charset val="134"/>
      </rPr>
      <t xml:space="preserve">  </t>
    </r>
    <r>
      <rPr>
        <sz val="11"/>
        <color rgb="FF000000"/>
        <rFont val="宋体"/>
        <charset val="134"/>
      </rPr>
      <t>急救中心)利用各类</t>
    </r>
    <r>
      <rPr>
        <sz val="11"/>
        <color rgb="FF000000"/>
        <rFont val="宋体"/>
        <charset val="134"/>
      </rPr>
      <t xml:space="preserve"> </t>
    </r>
    <r>
      <rPr>
        <sz val="11"/>
        <color rgb="FF000000"/>
        <rFont val="宋体"/>
        <charset val="134"/>
      </rPr>
      <t xml:space="preserve">航空器转运患者的使 </t>
    </r>
    <r>
      <rPr>
        <sz val="11"/>
        <color rgb="FF000000"/>
        <rFont val="宋体"/>
        <charset val="134"/>
      </rPr>
      <t>用费用。</t>
    </r>
  </si>
  <si>
    <r>
      <rPr>
        <sz val="11"/>
        <color rgb="FF000000"/>
        <rFont val="宋体"/>
        <charset val="134"/>
      </rPr>
      <t>所定价格涵盖航空器交通往返相</t>
    </r>
    <r>
      <rPr>
        <sz val="11"/>
        <color rgb="FF000000"/>
        <rFont val="宋体"/>
        <charset val="134"/>
      </rPr>
      <t xml:space="preserve"> </t>
    </r>
    <r>
      <rPr>
        <sz val="11"/>
        <color rgb="FF000000"/>
        <rFont val="宋体"/>
        <charset val="134"/>
      </rPr>
      <t>关管理费、折旧费、消毒费、油</t>
    </r>
    <r>
      <rPr>
        <sz val="11"/>
        <color rgb="FF000000"/>
        <rFont val="宋体"/>
        <charset val="134"/>
      </rPr>
      <t xml:space="preserve"> </t>
    </r>
    <r>
      <rPr>
        <sz val="11"/>
        <color rgb="FF000000"/>
        <rFont val="宋体"/>
        <charset val="134"/>
      </rPr>
      <t>耗、司机劳务等所需的人力资源</t>
    </r>
    <r>
      <rPr>
        <sz val="11"/>
        <color rgb="FF000000"/>
        <rFont val="宋体"/>
        <charset val="134"/>
      </rPr>
      <t xml:space="preserve"> </t>
    </r>
    <r>
      <rPr>
        <sz val="11"/>
        <color rgb="FF000000"/>
        <rFont val="宋体"/>
        <charset val="134"/>
      </rPr>
      <t>和基本物质资源消耗。</t>
    </r>
  </si>
  <si>
    <t>航空医疗转运实行市场调节价，由医院自主制定收费标准。</t>
  </si>
  <si>
    <t>辅助生殖类医疗服务项目价格表</t>
  </si>
  <si>
    <t>说明：
1.本类所指组织/体液/细胞，主要指卵母细胞（极体）、胚胎、囊胚、精液、精子等与辅助生殖相关。
2.本类所称“价格构成”，指该项目应涵盖的各类资源消耗，用于确定计价单元的边界，不应作为临床技术标准理解，不是手术实际操作方式、路径、步骤、程序的强制性要求。
3.本类所称“加收项”，指同一项目以不同方式提供或在不同场景应用时，在原项目价格基础上增加的情况；实际应用中，同时涉及多个加收项的，以项目单价为基础计算相应的加收水平后，据实收费。本类项目不能同时收取“诊疗中使用电子显微镜加收”项目费用，显微镜下完成“取精术”可加收“取精术-显微镜下操作（加收）”。
4.本类所称“扩展项”，指同一项目下以不同方式提供或在不同场景应用时，只扩展价格项目适用范围、不额外加价的一类子项，子项的价格按主项目执行。
5.本类所列“组织/体液/细胞冷冻（或冷冻续存）”，价格构成中“解冻复苏”指卵母细胞（极体）、精液、精子等与辅助生殖相关的解冻复苏，不包含胚胎、囊胚的解冻操作。“管”指包括但不限于用于装载辅助生殖组织、体液或细胞所需的试管、载杆等载体。
6.本类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执行广东省现行基本医疗服务价格项目目录中“三、临床诊疗类”和“31（一）临床各系统诊疗”说明中除外内容的政策，按照实际采购价格零差率销售。
7.本类项目价格构成中所列“穿刺”为主项操作涉及的必要穿刺技术。
8.本类项目中涉及“包括……”“……等”的，属于开放型表述，所指对象不仅局限于表述中列明的事项，也包括未列明的同类事项。</t>
  </si>
  <si>
    <t>311201</t>
  </si>
  <si>
    <t>辅助生殖</t>
  </si>
  <si>
    <t>013112010010000</t>
  </si>
  <si>
    <t>取卵术</t>
  </si>
  <si>
    <t>通过临床技术操作获得卵母细胞。</t>
  </si>
  <si>
    <t>所定价格涵盖穿刺、取卵、卵泡冲洗、计数、评估过程中的人力资源和基本物质消耗。不含超声引导。</t>
  </si>
  <si>
    <t>内镜下操作，按实际使用的内镜种类操作加收。</t>
  </si>
  <si>
    <t>013112010020000</t>
  </si>
  <si>
    <t>胚胎培养</t>
  </si>
  <si>
    <t>在培养箱中将精卵采取体外结合形式进行培养。</t>
  </si>
  <si>
    <t>所定价格涵盖受精、培养、观察、评估等获得胚胎过程中的人力资源和基本物质消耗。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</si>
  <si>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</si>
  <si>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</si>
  <si>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</si>
  <si>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</si>
  <si>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t>
  </si>
  <si>
    <t>所定价格涵盖将辅助生殖相关组织、体液、细胞转移至冷冻载体，冷冻及解冻复苏过程中的人力资源和基本物质消耗。不含胚胎、囊胚的解冻操作。</t>
  </si>
  <si>
    <t>管·次</t>
  </si>
  <si>
    <t>每管每次 （管·次）价格含自冷冻当天起保存2个月的费用，不足2月按2月计费。冻存结束前只收取一次。</t>
  </si>
  <si>
    <t>013112010040000</t>
  </si>
  <si>
    <t>组织/体液/细胞冷冻续存（辅助生殖）</t>
  </si>
  <si>
    <t>将冷冻后的辅助生殖相关组织、体液、细胞持续冻存。</t>
  </si>
  <si>
    <t>所定价格涵盖将冷冻后的辅助生殖相关组织、体液、细胞持续冻存至解冻复苏前或约定截止保存时间，期间的人力资源和基本物质消耗。</t>
  </si>
  <si>
    <t>管·月</t>
  </si>
  <si>
    <t>冷冻后保存超过2月的，按每管每月（管·月）收取续存费用，不足1月按1月计费；不得重复收取“组织/体液/细胞冷冻（辅助生殖）”费用。400元/月封顶收费。</t>
  </si>
  <si>
    <t>013112010050000</t>
  </si>
  <si>
    <t>胚胎移植</t>
  </si>
  <si>
    <t>将胚胎移送至患者宫腔内。</t>
  </si>
  <si>
    <t>所定价格涵盖胚胎评估、移送至患者宫腔内过程中所需的人力资源和基本物质消耗。</t>
  </si>
  <si>
    <t>013112010050001</t>
  </si>
  <si>
    <t>胚胎移植-冻融胚胎（加收）</t>
  </si>
  <si>
    <t>解冻复苏的胚胎（含囊胚）。</t>
  </si>
  <si>
    <t>非移植用解冻，用于活检等可按此项目收费。</t>
  </si>
  <si>
    <t>013112010060000</t>
  </si>
  <si>
    <t>未成熟卵体外成熟培养</t>
  </si>
  <si>
    <t>将通过临床操作获取的未成熟卵进行体外培养。</t>
  </si>
  <si>
    <t>所定价格涵盖未成熟卵处理、培养、观察、评估、激活过程中所需的人力资源和基本物质消耗。</t>
  </si>
  <si>
    <t>013112010070000</t>
  </si>
  <si>
    <t>胚胎辅助孵化</t>
  </si>
  <si>
    <r>
      <rPr>
        <sz val="11"/>
        <rFont val="宋体"/>
        <charset val="134"/>
        <scheme val="minor"/>
      </rPr>
      <t>将胚胎通过物理或化学的方法，将透明带制造一处缺损或裂隙</t>
    </r>
    <r>
      <rPr>
        <sz val="11"/>
        <color indexed="8"/>
        <rFont val="宋体"/>
        <charset val="134"/>
        <scheme val="minor"/>
      </rPr>
      <t>，提高着床成功率。</t>
    </r>
  </si>
  <si>
    <t>所定价格涵盖筛选、调试、透明带处理、记录过程中所需的人力资源和基本物质消耗。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</si>
  <si>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</si>
  <si>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</si>
  <si>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</si>
  <si>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所定价格涵盖通过筛选、评估、透明带处理，吸取分离标本过程中所需的人力资源和基本物质消耗。</t>
  </si>
  <si>
    <t>每个胚胎（卵）</t>
  </si>
  <si>
    <t>013112010090000</t>
  </si>
  <si>
    <t>人工授精</t>
  </si>
  <si>
    <t>通过临床操作将精液注入患者宫腔内。</t>
  </si>
  <si>
    <t>所定价格涵盖精液注入、观察等过程中所需的人力资源和基本物质消耗。</t>
  </si>
  <si>
    <t>013112010090100</t>
  </si>
  <si>
    <t>人工授精-阴道（宫颈）内人工授精（扩展）</t>
  </si>
  <si>
    <t>通过临床操作将精液注入患者阴道（宫颈）内。</t>
  </si>
  <si>
    <t>013111000010000</t>
  </si>
  <si>
    <t>精子优选处理</t>
  </si>
  <si>
    <t>通过实验室手段从精液中筛选优质精子。</t>
  </si>
  <si>
    <t>所定价格涵盖精液采集、分析、处理、筛选、评估过程中所需的人力资源和基本物质消耗。</t>
  </si>
  <si>
    <t>013111000020000</t>
  </si>
  <si>
    <t>取精术</t>
  </si>
  <si>
    <t>通过手术方式获取精子。</t>
  </si>
  <si>
    <t>所定价格涵盖穿刺、分离、获取精子评估过程中的人力资源和基本物质消耗。</t>
  </si>
  <si>
    <t>013111000020001</t>
  </si>
  <si>
    <t>取精术-显微镜下操作（加收）</t>
  </si>
  <si>
    <t>在显微镜下完成切开睾丸/附睾获取精子的操作过程。</t>
  </si>
  <si>
    <t>所定价格涵盖显微镜下完成取精术的操作过程中比较取精术多付出的人力资源和基本物质消耗。</t>
  </si>
  <si>
    <t>013112010100000</t>
  </si>
  <si>
    <t>单精子注射</t>
  </si>
  <si>
    <t>将优选处理后精子注射进卵母细胞，促进形成胚胎。</t>
  </si>
  <si>
    <t>所定价格涵盖将精子制动、吸入，注入卵母细胞胞浆等过程中的人力资源和基本物质消耗。</t>
  </si>
  <si>
    <t>卵·次</t>
  </si>
  <si>
    <t>“卵·次”指每卵每次。从第2卵开始，每卵按10%收取。</t>
  </si>
  <si>
    <t>013112010100001</t>
  </si>
  <si>
    <t>单精子注射-卵子激活（加收）</t>
  </si>
  <si>
    <r>
      <rPr>
        <strike/>
        <sz val="11"/>
        <color rgb="FFFF0000"/>
        <rFont val="宋体"/>
        <charset val="134"/>
        <scheme val="minor"/>
      </rPr>
      <t xml:space="preserve">31.5
</t>
    </r>
    <r>
      <rPr>
        <sz val="11"/>
        <color rgb="FFFF0000"/>
        <rFont val="宋体"/>
        <charset val="134"/>
        <scheme val="minor"/>
      </rPr>
      <t>13.8</t>
    </r>
  </si>
  <si>
    <r>
      <rPr>
        <strike/>
        <sz val="11"/>
        <color rgb="FFFF0000"/>
        <rFont val="宋体"/>
        <charset val="134"/>
        <scheme val="minor"/>
      </rPr>
      <t xml:space="preserve">29.9
</t>
    </r>
    <r>
      <rPr>
        <sz val="11"/>
        <color rgb="FFFF0000"/>
        <rFont val="宋体"/>
        <charset val="134"/>
        <scheme val="minor"/>
      </rPr>
      <t>13.1</t>
    </r>
  </si>
  <si>
    <r>
      <rPr>
        <strike/>
        <sz val="11"/>
        <color rgb="FFFF0000"/>
        <rFont val="宋体"/>
        <charset val="134"/>
        <scheme val="minor"/>
      </rPr>
      <t xml:space="preserve">28.4
</t>
    </r>
    <r>
      <rPr>
        <sz val="11"/>
        <color rgb="FFFF0000"/>
        <rFont val="宋体"/>
        <charset val="134"/>
        <scheme val="minor"/>
      </rPr>
      <t>12.4</t>
    </r>
  </si>
  <si>
    <r>
      <rPr>
        <strike/>
        <sz val="11"/>
        <color rgb="FFFF0000"/>
        <rFont val="宋体"/>
        <charset val="134"/>
        <scheme val="minor"/>
      </rPr>
      <t xml:space="preserve">26.8
</t>
    </r>
    <r>
      <rPr>
        <sz val="11"/>
        <color rgb="FFFF0000"/>
        <rFont val="宋体"/>
        <charset val="134"/>
        <scheme val="minor"/>
      </rPr>
      <t>11.7</t>
    </r>
  </si>
  <si>
    <r>
      <rPr>
        <strike/>
        <sz val="11"/>
        <color rgb="FFFF0000"/>
        <rFont val="宋体"/>
        <charset val="134"/>
        <scheme val="minor"/>
      </rPr>
      <t xml:space="preserve">25.2
</t>
    </r>
    <r>
      <rPr>
        <sz val="11"/>
        <color rgb="FFFF0000"/>
        <rFont val="宋体"/>
        <charset val="134"/>
        <scheme val="minor"/>
      </rPr>
      <t>11.0</t>
    </r>
  </si>
  <si>
    <t>按湛医保函〔2026〕227号附件1，自2026年7月31日起执行。</t>
  </si>
  <si>
    <r>
      <rPr>
        <strike/>
        <sz val="11"/>
        <color rgb="FFFF0000"/>
        <rFont val="宋体"/>
        <charset val="134"/>
        <scheme val="minor"/>
      </rPr>
      <t xml:space="preserve">1980.0
</t>
    </r>
    <r>
      <rPr>
        <sz val="11"/>
        <color rgb="FFFF0000"/>
        <rFont val="宋体"/>
        <charset val="134"/>
        <scheme val="minor"/>
      </rPr>
      <t>1663.2</t>
    </r>
  </si>
  <si>
    <r>
      <rPr>
        <strike/>
        <sz val="11"/>
        <color rgb="FFFF0000"/>
        <rFont val="宋体"/>
        <charset val="134"/>
        <scheme val="minor"/>
      </rPr>
      <t xml:space="preserve">1881.0
</t>
    </r>
    <r>
      <rPr>
        <sz val="11"/>
        <color rgb="FFFF0000"/>
        <rFont val="宋体"/>
        <charset val="134"/>
        <scheme val="minor"/>
      </rPr>
      <t>1580.0</t>
    </r>
  </si>
  <si>
    <r>
      <rPr>
        <strike/>
        <sz val="11"/>
        <color rgb="FFFF0000"/>
        <rFont val="宋体"/>
        <charset val="134"/>
        <scheme val="minor"/>
      </rPr>
      <t xml:space="preserve">1782.0
</t>
    </r>
    <r>
      <rPr>
        <sz val="11"/>
        <color rgb="FFFF0000"/>
        <rFont val="宋体"/>
        <charset val="134"/>
        <scheme val="minor"/>
      </rPr>
      <t>1496.9</t>
    </r>
  </si>
  <si>
    <r>
      <rPr>
        <strike/>
        <sz val="11"/>
        <color rgb="FFFF0000"/>
        <rFont val="宋体"/>
        <charset val="134"/>
        <scheme val="minor"/>
      </rPr>
      <t xml:space="preserve">1683.0
</t>
    </r>
    <r>
      <rPr>
        <sz val="11"/>
        <color rgb="FFFF0000"/>
        <rFont val="宋体"/>
        <charset val="134"/>
        <scheme val="minor"/>
      </rPr>
      <t>1413.7</t>
    </r>
  </si>
  <si>
    <r>
      <rPr>
        <strike/>
        <sz val="11"/>
        <color rgb="FFFF0000"/>
        <rFont val="宋体"/>
        <charset val="134"/>
        <scheme val="minor"/>
      </rPr>
      <t xml:space="preserve">1584.0
</t>
    </r>
    <r>
      <rPr>
        <sz val="11"/>
        <color rgb="FFFF0000"/>
        <rFont val="宋体"/>
        <charset val="134"/>
        <scheme val="minor"/>
      </rPr>
      <t>1330.6</t>
    </r>
  </si>
  <si>
    <t>按湛医保〔2026〕51号附件4，自2026年10月31日起执行</t>
  </si>
  <si>
    <r>
      <rPr>
        <strike/>
        <sz val="11"/>
        <color rgb="FFFF0000"/>
        <rFont val="宋体"/>
        <charset val="134"/>
        <scheme val="minor"/>
      </rPr>
      <t xml:space="preserve">396.0
</t>
    </r>
    <r>
      <rPr>
        <sz val="11"/>
        <color rgb="FFFF0000"/>
        <rFont val="宋体"/>
        <charset val="134"/>
        <scheme val="minor"/>
      </rPr>
      <t>332.6</t>
    </r>
  </si>
  <si>
    <r>
      <rPr>
        <strike/>
        <sz val="11"/>
        <color rgb="FFFF0000"/>
        <rFont val="宋体"/>
        <charset val="134"/>
        <scheme val="minor"/>
      </rPr>
      <t xml:space="preserve">376.2
</t>
    </r>
    <r>
      <rPr>
        <sz val="11"/>
        <color rgb="FFFF0000"/>
        <rFont val="宋体"/>
        <charset val="134"/>
        <scheme val="minor"/>
      </rPr>
      <t>316.0</t>
    </r>
  </si>
  <si>
    <r>
      <rPr>
        <strike/>
        <sz val="11"/>
        <color rgb="FFFF0000"/>
        <rFont val="宋体"/>
        <charset val="134"/>
        <scheme val="minor"/>
      </rPr>
      <t xml:space="preserve">356.4
</t>
    </r>
    <r>
      <rPr>
        <sz val="11"/>
        <color rgb="FFFF0000"/>
        <rFont val="宋体"/>
        <charset val="134"/>
        <scheme val="minor"/>
      </rPr>
      <t>299.4</t>
    </r>
  </si>
  <si>
    <r>
      <rPr>
        <strike/>
        <sz val="11"/>
        <color rgb="FFFF0000"/>
        <rFont val="宋体"/>
        <charset val="134"/>
        <scheme val="minor"/>
      </rPr>
      <t xml:space="preserve">336.6
</t>
    </r>
    <r>
      <rPr>
        <sz val="11"/>
        <color rgb="FFFF0000"/>
        <rFont val="宋体"/>
        <charset val="134"/>
        <scheme val="minor"/>
      </rPr>
      <t>282.7</t>
    </r>
  </si>
  <si>
    <r>
      <rPr>
        <strike/>
        <sz val="11"/>
        <color rgb="FFFF0000"/>
        <rFont val="宋体"/>
        <charset val="134"/>
        <scheme val="minor"/>
      </rPr>
      <t xml:space="preserve">316.8
</t>
    </r>
    <r>
      <rPr>
        <sz val="11"/>
        <color rgb="FFFF0000"/>
        <rFont val="宋体"/>
        <charset val="134"/>
        <scheme val="minor"/>
      </rPr>
      <t>266.1</t>
    </r>
  </si>
  <si>
    <r>
      <rPr>
        <strike/>
        <sz val="11"/>
        <color rgb="FFFF0000"/>
        <rFont val="宋体"/>
        <charset val="134"/>
        <scheme val="minor"/>
      </rPr>
      <t xml:space="preserve">23.4
</t>
    </r>
    <r>
      <rPr>
        <sz val="11"/>
        <color rgb="FFFF0000"/>
        <rFont val="宋体"/>
        <charset val="134"/>
        <scheme val="minor"/>
      </rPr>
      <t>16.0</t>
    </r>
  </si>
  <si>
    <r>
      <rPr>
        <strike/>
        <sz val="11"/>
        <color rgb="FFFF0000"/>
        <rFont val="宋体"/>
        <charset val="134"/>
        <scheme val="minor"/>
      </rPr>
      <t xml:space="preserve">22.2
</t>
    </r>
    <r>
      <rPr>
        <sz val="11"/>
        <color rgb="FFFF0000"/>
        <rFont val="宋体"/>
        <charset val="134"/>
        <scheme val="minor"/>
      </rPr>
      <t>16.0</t>
    </r>
  </si>
  <si>
    <r>
      <rPr>
        <strike/>
        <sz val="11"/>
        <color rgb="FFFF0000"/>
        <rFont val="宋体"/>
        <charset val="134"/>
        <scheme val="minor"/>
      </rPr>
      <t xml:space="preserve">21.1
</t>
    </r>
    <r>
      <rPr>
        <sz val="11"/>
        <color rgb="FFFF0000"/>
        <rFont val="宋体"/>
        <charset val="134"/>
        <scheme val="minor"/>
      </rPr>
      <t>16.0</t>
    </r>
  </si>
  <si>
    <r>
      <rPr>
        <strike/>
        <sz val="11"/>
        <color rgb="FFFF0000"/>
        <rFont val="宋体"/>
        <charset val="134"/>
        <scheme val="minor"/>
      </rPr>
      <t xml:space="preserve">19.9
</t>
    </r>
    <r>
      <rPr>
        <sz val="11"/>
        <color rgb="FFFF0000"/>
        <rFont val="宋体"/>
        <charset val="134"/>
        <scheme val="minor"/>
      </rPr>
      <t>16.0</t>
    </r>
  </si>
  <si>
    <r>
      <rPr>
        <strike/>
        <sz val="11"/>
        <color rgb="FFFF0000"/>
        <rFont val="宋体"/>
        <charset val="134"/>
        <scheme val="minor"/>
      </rPr>
      <t xml:space="preserve">18.7
</t>
    </r>
    <r>
      <rPr>
        <sz val="11"/>
        <color rgb="FFFF0000"/>
        <rFont val="宋体"/>
        <charset val="134"/>
        <scheme val="minor"/>
      </rPr>
      <t>16.0</t>
    </r>
  </si>
  <si>
    <r>
      <rPr>
        <strike/>
        <sz val="11"/>
        <color rgb="FFFF0000"/>
        <rFont val="宋体"/>
        <charset val="134"/>
        <scheme val="minor"/>
      </rPr>
      <t xml:space="preserve">297.0
</t>
    </r>
    <r>
      <rPr>
        <sz val="11"/>
        <color rgb="FFFF0000"/>
        <rFont val="宋体"/>
        <charset val="134"/>
        <scheme val="minor"/>
      </rPr>
      <t>276.5</t>
    </r>
  </si>
  <si>
    <r>
      <rPr>
        <strike/>
        <sz val="11"/>
        <color rgb="FFFF0000"/>
        <rFont val="宋体"/>
        <charset val="134"/>
        <scheme val="minor"/>
      </rPr>
      <t xml:space="preserve">282.2
</t>
    </r>
    <r>
      <rPr>
        <sz val="11"/>
        <color rgb="FFFF0000"/>
        <rFont val="宋体"/>
        <charset val="134"/>
        <scheme val="minor"/>
      </rPr>
      <t>262.7</t>
    </r>
  </si>
  <si>
    <r>
      <rPr>
        <strike/>
        <sz val="11"/>
        <color rgb="FFFF0000"/>
        <rFont val="宋体"/>
        <charset val="134"/>
        <scheme val="minor"/>
      </rPr>
      <t xml:space="preserve">267.3
</t>
    </r>
    <r>
      <rPr>
        <sz val="11"/>
        <color rgb="FFFF0000"/>
        <rFont val="宋体"/>
        <charset val="134"/>
        <scheme val="minor"/>
      </rPr>
      <t>248.9</t>
    </r>
  </si>
  <si>
    <r>
      <rPr>
        <strike/>
        <sz val="11"/>
        <color rgb="FFFF0000"/>
        <rFont val="宋体"/>
        <charset val="134"/>
        <scheme val="minor"/>
      </rPr>
      <t xml:space="preserve">252.5
</t>
    </r>
    <r>
      <rPr>
        <sz val="11"/>
        <color rgb="FFFF0000"/>
        <rFont val="宋体"/>
        <charset val="134"/>
        <scheme val="minor"/>
      </rPr>
      <t>235.0</t>
    </r>
  </si>
  <si>
    <r>
      <rPr>
        <strike/>
        <sz val="11"/>
        <color rgb="FFFF0000"/>
        <rFont val="宋体"/>
        <charset val="134"/>
        <scheme val="minor"/>
      </rPr>
      <t xml:space="preserve">237.6
</t>
    </r>
    <r>
      <rPr>
        <sz val="11"/>
        <color rgb="FFFF0000"/>
        <rFont val="宋体"/>
        <charset val="134"/>
        <scheme val="minor"/>
      </rPr>
      <t>221.2</t>
    </r>
  </si>
  <si>
    <r>
      <rPr>
        <sz val="11"/>
        <rFont val="Times New Roman"/>
        <charset val="134"/>
      </rPr>
      <t>1.</t>
    </r>
    <r>
      <rPr>
        <sz val="11"/>
        <rFont val="宋体"/>
        <charset val="134"/>
      </rPr>
      <t>同一治疗位置使用多种能量源只可收取一次。</t>
    </r>
    <r>
      <rPr>
        <sz val="11"/>
        <color rgb="FFFF0000"/>
        <rFont val="宋体"/>
        <charset val="134"/>
      </rPr>
      <t>不同治疗位置可分次收费，最多收费不超过4819.5元。</t>
    </r>
    <r>
      <rPr>
        <sz val="11"/>
        <rFont val="Times New Roman"/>
        <charset val="134"/>
      </rPr>
      <t xml:space="preserve">
2.</t>
    </r>
    <r>
      <rPr>
        <sz val="11"/>
        <rFont val="宋体"/>
        <charset val="134"/>
      </rPr>
      <t>针对同一目的，常规治疗转特殊治疗，按照</t>
    </r>
    <r>
      <rPr>
        <sz val="11"/>
        <rFont val="Times New Roman"/>
        <charset val="134"/>
      </rPr>
      <t>“</t>
    </r>
    <r>
      <rPr>
        <sz val="11"/>
        <rFont val="宋体"/>
        <charset val="134"/>
      </rPr>
      <t>腹腔脏器穿刺治疗费（特殊）</t>
    </r>
    <r>
      <rPr>
        <sz val="11"/>
        <rFont val="Times New Roman"/>
        <charset val="134"/>
      </rPr>
      <t>”</t>
    </r>
    <r>
      <rPr>
        <sz val="11"/>
        <rFont val="宋体"/>
        <charset val="134"/>
      </rPr>
      <t>收费。</t>
    </r>
    <r>
      <rPr>
        <sz val="11"/>
        <rFont val="Times New Roman"/>
        <charset val="134"/>
      </rPr>
      <t xml:space="preserve">
</t>
    </r>
  </si>
  <si>
    <t>不同治疗位置可分次收费，最多收费不超过：
三甲：4819.5
三乙：4578.6
二甲：4337.7
二乙：4096.5
一级：3855.6</t>
  </si>
  <si>
    <t>按粤医保发〔2026〕7号附件1、湛医保函〔2026〕226号附件1，自2026年7月31日起执行。</t>
  </si>
  <si>
    <r>
      <rPr>
        <strike/>
        <sz val="11"/>
        <color rgb="FFFF0000"/>
        <rFont val="宋体"/>
        <charset val="134"/>
        <scheme val="minor"/>
      </rPr>
      <t xml:space="preserve">552.6
</t>
    </r>
    <r>
      <rPr>
        <sz val="11"/>
        <color rgb="FFFF0000"/>
        <rFont val="宋体"/>
        <charset val="134"/>
        <scheme val="minor"/>
      </rPr>
      <t>526.4</t>
    </r>
  </si>
  <si>
    <r>
      <rPr>
        <strike/>
        <sz val="11"/>
        <color rgb="FFFF0000"/>
        <rFont val="宋体"/>
        <charset val="134"/>
        <scheme val="minor"/>
      </rPr>
      <t xml:space="preserve">525.0
</t>
    </r>
    <r>
      <rPr>
        <sz val="11"/>
        <color rgb="FFFF0000"/>
        <rFont val="宋体"/>
        <charset val="134"/>
        <scheme val="minor"/>
      </rPr>
      <t>500.1</t>
    </r>
  </si>
  <si>
    <r>
      <rPr>
        <strike/>
        <sz val="11"/>
        <color rgb="FFFF0000"/>
        <rFont val="宋体"/>
        <charset val="134"/>
        <scheme val="minor"/>
      </rPr>
      <t xml:space="preserve">497.3
</t>
    </r>
    <r>
      <rPr>
        <sz val="11"/>
        <color rgb="FFFF0000"/>
        <rFont val="宋体"/>
        <charset val="134"/>
        <scheme val="minor"/>
      </rPr>
      <t>473.8</t>
    </r>
  </si>
  <si>
    <r>
      <rPr>
        <strike/>
        <sz val="11"/>
        <color rgb="FFFF0000"/>
        <rFont val="宋体"/>
        <charset val="134"/>
        <scheme val="minor"/>
      </rPr>
      <t xml:space="preserve">469.7
</t>
    </r>
    <r>
      <rPr>
        <sz val="11"/>
        <color rgb="FFFF0000"/>
        <rFont val="宋体"/>
        <charset val="134"/>
        <scheme val="minor"/>
      </rPr>
      <t>447.4</t>
    </r>
  </si>
  <si>
    <r>
      <rPr>
        <strike/>
        <sz val="11"/>
        <color rgb="FFFF0000"/>
        <rFont val="宋体"/>
        <charset val="134"/>
        <scheme val="minor"/>
      </rPr>
      <t xml:space="preserve">442.1
</t>
    </r>
    <r>
      <rPr>
        <sz val="11"/>
        <color rgb="FFFF0000"/>
        <rFont val="宋体"/>
        <charset val="134"/>
        <scheme val="minor"/>
      </rPr>
      <t>421.1</t>
    </r>
  </si>
  <si>
    <r>
      <rPr>
        <strike/>
        <sz val="11"/>
        <color rgb="FFFF0000"/>
        <rFont val="宋体"/>
        <charset val="134"/>
        <scheme val="minor"/>
      </rPr>
      <t xml:space="preserve">110.5
</t>
    </r>
    <r>
      <rPr>
        <sz val="11"/>
        <color rgb="FFFF0000"/>
        <rFont val="宋体"/>
        <charset val="134"/>
        <scheme val="minor"/>
      </rPr>
      <t>105.3</t>
    </r>
  </si>
  <si>
    <r>
      <rPr>
        <strike/>
        <sz val="11"/>
        <color rgb="FFFF0000"/>
        <rFont val="宋体"/>
        <charset val="134"/>
        <scheme val="minor"/>
      </rPr>
      <t xml:space="preserve">105
</t>
    </r>
    <r>
      <rPr>
        <sz val="11"/>
        <color rgb="FFFF0000"/>
        <rFont val="宋体"/>
        <charset val="134"/>
        <scheme val="minor"/>
      </rPr>
      <t>100.0</t>
    </r>
  </si>
  <si>
    <r>
      <rPr>
        <strike/>
        <sz val="11"/>
        <color rgb="FFFF0000"/>
        <rFont val="宋体"/>
        <charset val="134"/>
        <scheme val="minor"/>
      </rPr>
      <t xml:space="preserve">99.5
</t>
    </r>
    <r>
      <rPr>
        <sz val="11"/>
        <color rgb="FFFF0000"/>
        <rFont val="宋体"/>
        <charset val="134"/>
        <scheme val="minor"/>
      </rPr>
      <t>94.8</t>
    </r>
  </si>
  <si>
    <r>
      <rPr>
        <strike/>
        <sz val="11"/>
        <color rgb="FFFF0000"/>
        <rFont val="宋体"/>
        <charset val="134"/>
        <scheme val="minor"/>
      </rPr>
      <t xml:space="preserve">93.9
</t>
    </r>
    <r>
      <rPr>
        <sz val="11"/>
        <color rgb="FFFF0000"/>
        <rFont val="宋体"/>
        <charset val="134"/>
        <scheme val="minor"/>
      </rPr>
      <t>89.5</t>
    </r>
  </si>
  <si>
    <r>
      <rPr>
        <strike/>
        <sz val="11"/>
        <color rgb="FFFF0000"/>
        <rFont val="宋体"/>
        <charset val="134"/>
        <scheme val="minor"/>
      </rPr>
      <t xml:space="preserve">88.4
</t>
    </r>
    <r>
      <rPr>
        <sz val="11"/>
        <color rgb="FFFF0000"/>
        <rFont val="宋体"/>
        <charset val="134"/>
        <scheme val="minor"/>
      </rPr>
      <t>84.2</t>
    </r>
  </si>
  <si>
    <r>
      <rPr>
        <strike/>
        <sz val="11"/>
        <color rgb="FFFF0000"/>
        <rFont val="宋体"/>
        <charset val="134"/>
        <scheme val="minor"/>
      </rPr>
      <t xml:space="preserve">1709.1
</t>
    </r>
    <r>
      <rPr>
        <sz val="11"/>
        <color rgb="FFFF0000"/>
        <rFont val="宋体"/>
        <charset val="134"/>
        <scheme val="minor"/>
      </rPr>
      <t>1558.5</t>
    </r>
  </si>
  <si>
    <r>
      <rPr>
        <strike/>
        <sz val="11"/>
        <color rgb="FFFF0000"/>
        <rFont val="宋体"/>
        <charset val="134"/>
        <scheme val="minor"/>
      </rPr>
      <t xml:space="preserve">1623.6
</t>
    </r>
    <r>
      <rPr>
        <sz val="11"/>
        <color rgb="FFFF0000"/>
        <rFont val="宋体"/>
        <charset val="134"/>
        <scheme val="minor"/>
      </rPr>
      <t>1480.6</t>
    </r>
  </si>
  <si>
    <r>
      <rPr>
        <strike/>
        <sz val="11"/>
        <color rgb="FFFF0000"/>
        <rFont val="宋体"/>
        <charset val="134"/>
        <scheme val="minor"/>
      </rPr>
      <t xml:space="preserve">1538.2
</t>
    </r>
    <r>
      <rPr>
        <sz val="11"/>
        <color rgb="FFFF0000"/>
        <rFont val="宋体"/>
        <charset val="134"/>
        <scheme val="minor"/>
      </rPr>
      <t>1402.7</t>
    </r>
  </si>
  <si>
    <r>
      <rPr>
        <strike/>
        <sz val="11"/>
        <color rgb="FFFF0000"/>
        <rFont val="宋体"/>
        <charset val="134"/>
        <scheme val="minor"/>
      </rPr>
      <t xml:space="preserve">1452.7
</t>
    </r>
    <r>
      <rPr>
        <sz val="11"/>
        <color rgb="FFFF0000"/>
        <rFont val="宋体"/>
        <charset val="134"/>
        <scheme val="minor"/>
      </rPr>
      <t>1324.7</t>
    </r>
  </si>
  <si>
    <r>
      <rPr>
        <strike/>
        <sz val="11"/>
        <color rgb="FFFF0000"/>
        <rFont val="宋体"/>
        <charset val="134"/>
        <scheme val="minor"/>
      </rPr>
      <t xml:space="preserve">1367.3
</t>
    </r>
    <r>
      <rPr>
        <sz val="11"/>
        <color rgb="FFFF0000"/>
        <rFont val="宋体"/>
        <charset val="134"/>
        <scheme val="minor"/>
      </rPr>
      <t>1246.8</t>
    </r>
  </si>
  <si>
    <r>
      <rPr>
        <strike/>
        <sz val="11"/>
        <color rgb="FFFF0000"/>
        <rFont val="宋体"/>
        <charset val="134"/>
        <scheme val="minor"/>
      </rPr>
      <t xml:space="preserve">341.8
</t>
    </r>
    <r>
      <rPr>
        <sz val="11"/>
        <color rgb="FFFF0000"/>
        <rFont val="宋体"/>
        <charset val="134"/>
        <scheme val="minor"/>
      </rPr>
      <t>311.7</t>
    </r>
  </si>
  <si>
    <r>
      <rPr>
        <strike/>
        <sz val="11"/>
        <color rgb="FFFF0000"/>
        <rFont val="宋体"/>
        <charset val="134"/>
        <scheme val="minor"/>
      </rPr>
      <t xml:space="preserve">324.7
</t>
    </r>
    <r>
      <rPr>
        <sz val="11"/>
        <color rgb="FFFF0000"/>
        <rFont val="宋体"/>
        <charset val="134"/>
        <scheme val="minor"/>
      </rPr>
      <t>296.1</t>
    </r>
  </si>
  <si>
    <r>
      <rPr>
        <strike/>
        <sz val="11"/>
        <color rgb="FFFF0000"/>
        <rFont val="宋体"/>
        <charset val="134"/>
        <scheme val="minor"/>
      </rPr>
      <t xml:space="preserve">307.6
</t>
    </r>
    <r>
      <rPr>
        <sz val="11"/>
        <color rgb="FFFF0000"/>
        <rFont val="宋体"/>
        <charset val="134"/>
        <scheme val="minor"/>
      </rPr>
      <t>280.5</t>
    </r>
  </si>
  <si>
    <r>
      <rPr>
        <strike/>
        <sz val="11"/>
        <color rgb="FFFF0000"/>
        <rFont val="宋体"/>
        <charset val="134"/>
        <scheme val="minor"/>
      </rPr>
      <t xml:space="preserve">290.5
</t>
    </r>
    <r>
      <rPr>
        <sz val="11"/>
        <color rgb="FFFF0000"/>
        <rFont val="宋体"/>
        <charset val="134"/>
        <scheme val="minor"/>
      </rPr>
      <t>264.9</t>
    </r>
  </si>
  <si>
    <r>
      <rPr>
        <strike/>
        <sz val="11"/>
        <color rgb="FFFF0000"/>
        <rFont val="宋体"/>
        <charset val="134"/>
        <scheme val="minor"/>
      </rPr>
      <t xml:space="preserve">273.5
</t>
    </r>
    <r>
      <rPr>
        <sz val="11"/>
        <color rgb="FFFF0000"/>
        <rFont val="宋体"/>
        <charset val="134"/>
        <scheme val="minor"/>
      </rPr>
      <t>249.4</t>
    </r>
  </si>
  <si>
    <t>肥大肛乳头切除或套扎按本项目的20%收费。</t>
  </si>
  <si>
    <r>
      <rPr>
        <strike/>
        <sz val="11"/>
        <color rgb="FFFF0000"/>
        <rFont val="宋体"/>
        <charset val="134"/>
        <scheme val="minor"/>
      </rPr>
      <t xml:space="preserve">2249.1
</t>
    </r>
    <r>
      <rPr>
        <sz val="11"/>
        <color rgb="FFFF0000"/>
        <rFont val="宋体"/>
        <charset val="134"/>
        <scheme val="minor"/>
      </rPr>
      <t>2107.8</t>
    </r>
  </si>
  <si>
    <r>
      <rPr>
        <strike/>
        <sz val="11"/>
        <color rgb="FFFF0000"/>
        <rFont val="宋体"/>
        <charset val="134"/>
        <scheme val="minor"/>
      </rPr>
      <t xml:space="preserve">2136.6
</t>
    </r>
    <r>
      <rPr>
        <sz val="11"/>
        <color rgb="FFFF0000"/>
        <rFont val="宋体"/>
        <charset val="134"/>
        <scheme val="minor"/>
      </rPr>
      <t>2002.4</t>
    </r>
  </si>
  <si>
    <r>
      <rPr>
        <strike/>
        <sz val="11"/>
        <color rgb="FFFF0000"/>
        <rFont val="宋体"/>
        <charset val="134"/>
        <scheme val="minor"/>
      </rPr>
      <t xml:space="preserve">2024.2
</t>
    </r>
    <r>
      <rPr>
        <sz val="11"/>
        <color rgb="FFFF0000"/>
        <rFont val="宋体"/>
        <charset val="134"/>
        <scheme val="minor"/>
      </rPr>
      <t>1897.0</t>
    </r>
  </si>
  <si>
    <r>
      <rPr>
        <strike/>
        <sz val="11"/>
        <color rgb="FFFF0000"/>
        <rFont val="宋体"/>
        <charset val="134"/>
        <scheme val="minor"/>
      </rPr>
      <t xml:space="preserve">1911.7
</t>
    </r>
    <r>
      <rPr>
        <sz val="11"/>
        <color rgb="FFFF0000"/>
        <rFont val="宋体"/>
        <charset val="134"/>
        <scheme val="minor"/>
      </rPr>
      <t>1791.6</t>
    </r>
  </si>
  <si>
    <r>
      <rPr>
        <strike/>
        <sz val="11"/>
        <color rgb="FFFF0000"/>
        <rFont val="宋体"/>
        <charset val="134"/>
        <scheme val="minor"/>
      </rPr>
      <t xml:space="preserve">1799.3
</t>
    </r>
    <r>
      <rPr>
        <sz val="11"/>
        <color rgb="FFFF0000"/>
        <rFont val="宋体"/>
        <charset val="134"/>
        <scheme val="minor"/>
      </rPr>
      <t>1686.2</t>
    </r>
  </si>
  <si>
    <r>
      <rPr>
        <strike/>
        <sz val="11"/>
        <color rgb="FFFF0000"/>
        <rFont val="宋体"/>
        <charset val="134"/>
        <scheme val="minor"/>
      </rPr>
      <t xml:space="preserve">449.8
</t>
    </r>
    <r>
      <rPr>
        <sz val="11"/>
        <color rgb="FFFF0000"/>
        <rFont val="宋体"/>
        <charset val="134"/>
        <scheme val="minor"/>
      </rPr>
      <t>421.6</t>
    </r>
  </si>
  <si>
    <r>
      <rPr>
        <strike/>
        <sz val="11"/>
        <color rgb="FFFF0000"/>
        <rFont val="宋体"/>
        <charset val="134"/>
        <scheme val="minor"/>
      </rPr>
      <t xml:space="preserve">427.3
</t>
    </r>
    <r>
      <rPr>
        <sz val="11"/>
        <color rgb="FFFF0000"/>
        <rFont val="宋体"/>
        <charset val="134"/>
        <scheme val="minor"/>
      </rPr>
      <t>400.5</t>
    </r>
  </si>
  <si>
    <r>
      <rPr>
        <strike/>
        <sz val="11"/>
        <color rgb="FFFF0000"/>
        <rFont val="宋体"/>
        <charset val="134"/>
        <scheme val="minor"/>
      </rPr>
      <t xml:space="preserve">404.8
</t>
    </r>
    <r>
      <rPr>
        <sz val="11"/>
        <color rgb="FFFF0000"/>
        <rFont val="宋体"/>
        <charset val="134"/>
        <scheme val="minor"/>
      </rPr>
      <t>379.4</t>
    </r>
  </si>
  <si>
    <r>
      <rPr>
        <strike/>
        <sz val="11"/>
        <color rgb="FFFF0000"/>
        <rFont val="宋体"/>
        <charset val="134"/>
        <scheme val="minor"/>
      </rPr>
      <t xml:space="preserve">382.3
</t>
    </r>
    <r>
      <rPr>
        <sz val="11"/>
        <color rgb="FFFF0000"/>
        <rFont val="宋体"/>
        <charset val="134"/>
        <scheme val="minor"/>
      </rPr>
      <t>358.3</t>
    </r>
  </si>
  <si>
    <r>
      <rPr>
        <strike/>
        <sz val="11"/>
        <color rgb="FFFF0000"/>
        <rFont val="宋体"/>
        <charset val="134"/>
        <scheme val="minor"/>
      </rPr>
      <t xml:space="preserve">359.9
</t>
    </r>
    <r>
      <rPr>
        <sz val="11"/>
        <color rgb="FFFF0000"/>
        <rFont val="宋体"/>
        <charset val="134"/>
        <scheme val="minor"/>
      </rPr>
      <t>337.2</t>
    </r>
  </si>
  <si>
    <r>
      <rPr>
        <sz val="11"/>
        <color theme="1"/>
        <rFont val="宋体"/>
        <charset val="134"/>
      </rPr>
      <t>1.不与各类</t>
    </r>
    <r>
      <rPr>
        <sz val="11"/>
        <color theme="1"/>
        <rFont val="Times New Roman"/>
        <charset val="134"/>
      </rPr>
      <t>“</t>
    </r>
    <r>
      <rPr>
        <sz val="11"/>
        <color theme="1"/>
        <rFont val="宋体"/>
        <charset val="134"/>
      </rPr>
      <t>门诊诊查费</t>
    </r>
    <r>
      <rPr>
        <sz val="11"/>
        <color theme="1"/>
        <rFont val="Times New Roman"/>
        <charset val="134"/>
      </rPr>
      <t>”</t>
    </r>
    <r>
      <rPr>
        <sz val="11"/>
        <color theme="1"/>
        <rFont val="宋体"/>
        <charset val="134"/>
      </rPr>
      <t>和</t>
    </r>
    <r>
      <rPr>
        <sz val="11"/>
        <color theme="1"/>
        <rFont val="Times New Roman"/>
        <charset val="134"/>
      </rPr>
      <t>“</t>
    </r>
    <r>
      <rPr>
        <sz val="11"/>
        <color theme="1"/>
        <rFont val="宋体"/>
        <charset val="134"/>
      </rPr>
      <t>注射费</t>
    </r>
    <r>
      <rPr>
        <sz val="11"/>
        <color theme="1"/>
        <rFont val="Times New Roman"/>
        <charset val="134"/>
      </rPr>
      <t>”</t>
    </r>
    <r>
      <rPr>
        <sz val="11"/>
        <color theme="1"/>
        <rFont val="宋体"/>
        <charset val="134"/>
      </rPr>
      <t xml:space="preserve">同时收费。
</t>
    </r>
    <r>
      <rPr>
        <sz val="11"/>
        <color rgb="FFFF0000"/>
        <rFont val="宋体"/>
        <charset val="134"/>
      </rPr>
      <t>2.村卫生站（室）、乡镇卫生院、城市社区卫生服务机构按此项目收费。
3.门诊部、诊所、医务室，以及达到二级医院医疗服务能力的乡镇卫生院和社区卫生服务中心，可按门诊诊查费收费。</t>
    </r>
  </si>
  <si>
    <t>指内地与港澳之间的救护车转运。</t>
  </si>
  <si>
    <t>双侧肺脏移植按一次计价。</t>
  </si>
  <si>
    <r>
      <rPr>
        <sz val="11"/>
        <rFont val="宋体"/>
        <charset val="134"/>
      </rPr>
      <t>使用说明：</t>
    </r>
    <r>
      <rPr>
        <sz val="11"/>
        <rFont val="Times New Roman"/>
        <charset val="134"/>
      </rPr>
      <t xml:space="preserve">
1.</t>
    </r>
    <r>
      <rPr>
        <sz val="11"/>
        <rFont val="宋体"/>
        <charset val="134"/>
      </rPr>
      <t>本价格项目表以妇科为重点，按照妇科相关主要环节的服务产出设立医疗服务价格项目。其他学科或男性患者开展相应项目时，可据实收费。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本价格项目表中项目涉及的腹腔镜、宫腔镜等常规内镜下手术已包含在价格构成中，医疗机构在开展相关操作时，执行与开放手术相同的价格标准。</t>
    </r>
    <r>
      <rPr>
        <sz val="11"/>
        <rFont val="Times New Roman"/>
        <charset val="134"/>
      </rPr>
      <t xml:space="preserve">
9.</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10.</t>
    </r>
    <r>
      <rPr>
        <sz val="11"/>
        <rFont val="宋体"/>
        <charset val="134"/>
      </rPr>
      <t xml:space="preserve">本价格项目表中所涉及的子宫相关价格项目，如患者为双子宫且需同时诊疗的，按两次收费计价。
11.本价格项目表所称的“儿童”，指6周岁及以下，周岁的计算方法以法律的相关规定为准。
</t>
    </r>
    <r>
      <rPr>
        <sz val="11"/>
        <color rgb="FFFF0000"/>
        <rFont val="宋体"/>
        <charset val="134"/>
      </rPr>
      <t>12.手术中同时切除子宫、输卵管、卵巢，收费不得高于“子宫扩大切除费（复杂）”项目价格。
13.手术中同时切除整个子宫、双附件及区域淋巴结、大网膜，收费不得高于“卵巢癌根治性切除费”项目价格。</t>
    </r>
  </si>
  <si>
    <t>手术中同时切除卵巢、输卵管，不能另行收费。</t>
  </si>
  <si>
    <t>子宫切除后患者单行宫颈悬吊术、阴道吊带术、阴道残端悬吊术，可按本项目收费。</t>
  </si>
  <si>
    <r>
      <rPr>
        <sz val="11"/>
        <rFont val="宋体"/>
        <charset val="134"/>
      </rPr>
      <t>1.开展输卵管造影，按</t>
    </r>
    <r>
      <rPr>
        <sz val="11"/>
        <rFont val="Times New Roman"/>
        <charset val="134"/>
      </rPr>
      <t>“</t>
    </r>
    <r>
      <rPr>
        <sz val="11"/>
        <rFont val="宋体"/>
        <charset val="134"/>
      </rPr>
      <t>输卵管通液费</t>
    </r>
    <r>
      <rPr>
        <sz val="11"/>
        <rFont val="Times New Roman"/>
        <charset val="134"/>
      </rPr>
      <t>”+</t>
    </r>
    <r>
      <rPr>
        <sz val="11"/>
        <rFont val="宋体"/>
        <charset val="134"/>
      </rPr>
      <t xml:space="preserve">相关影像学造影成像项目收费。
</t>
    </r>
    <r>
      <rPr>
        <sz val="11"/>
        <color indexed="10"/>
        <rFont val="宋体"/>
        <charset val="134"/>
      </rPr>
      <t>2.非选择性输卵管造影（经宫颈注药）按单侧收费。</t>
    </r>
  </si>
  <si>
    <t>同侧输卵管切除不另行收费。</t>
  </si>
  <si>
    <r>
      <rPr>
        <strike/>
        <sz val="11"/>
        <color rgb="FFFF0000"/>
        <rFont val="宋体"/>
        <charset val="134"/>
        <scheme val="minor"/>
      </rPr>
      <t xml:space="preserve">27.0
</t>
    </r>
    <r>
      <rPr>
        <sz val="11"/>
        <color rgb="FFFF0000"/>
        <rFont val="宋体"/>
        <charset val="134"/>
        <scheme val="minor"/>
      </rPr>
      <t>25.1</t>
    </r>
  </si>
  <si>
    <r>
      <rPr>
        <strike/>
        <sz val="11"/>
        <color rgb="FFFF0000"/>
        <rFont val="宋体"/>
        <charset val="134"/>
        <scheme val="minor"/>
      </rPr>
      <t xml:space="preserve">25.7
</t>
    </r>
    <r>
      <rPr>
        <sz val="11"/>
        <color rgb="FFFF0000"/>
        <rFont val="宋体"/>
        <charset val="134"/>
        <scheme val="minor"/>
      </rPr>
      <t>23.8</t>
    </r>
  </si>
  <si>
    <r>
      <rPr>
        <strike/>
        <sz val="11"/>
        <color rgb="FFFF0000"/>
        <rFont val="宋体"/>
        <charset val="134"/>
        <scheme val="minor"/>
      </rPr>
      <t xml:space="preserve">24.3
</t>
    </r>
    <r>
      <rPr>
        <sz val="11"/>
        <color rgb="FFFF0000"/>
        <rFont val="宋体"/>
        <charset val="134"/>
        <scheme val="minor"/>
      </rPr>
      <t>22.6</t>
    </r>
  </si>
  <si>
    <r>
      <rPr>
        <strike/>
        <sz val="11"/>
        <color rgb="FFFF0000"/>
        <rFont val="宋体"/>
        <charset val="134"/>
        <scheme val="minor"/>
      </rPr>
      <t xml:space="preserve">23.0
</t>
    </r>
    <r>
      <rPr>
        <sz val="11"/>
        <color rgb="FFFF0000"/>
        <rFont val="宋体"/>
        <charset val="134"/>
        <scheme val="minor"/>
      </rPr>
      <t>21.3</t>
    </r>
  </si>
  <si>
    <r>
      <rPr>
        <strike/>
        <sz val="11"/>
        <color rgb="FFFF0000"/>
        <rFont val="宋体"/>
        <charset val="134"/>
        <scheme val="minor"/>
      </rPr>
      <t xml:space="preserve">21.6
</t>
    </r>
    <r>
      <rPr>
        <sz val="11"/>
        <color rgb="FFFF0000"/>
        <rFont val="宋体"/>
        <charset val="134"/>
        <scheme val="minor"/>
      </rPr>
      <t>20.1</t>
    </r>
  </si>
  <si>
    <r>
      <rPr>
        <strike/>
        <sz val="11"/>
        <color rgb="FFFF0000"/>
        <rFont val="宋体"/>
        <charset val="134"/>
        <scheme val="minor"/>
      </rPr>
      <t xml:space="preserve">31.5
</t>
    </r>
    <r>
      <rPr>
        <sz val="11"/>
        <color rgb="FFFF0000"/>
        <rFont val="宋体"/>
        <charset val="134"/>
        <scheme val="minor"/>
      </rPr>
      <t>30.8</t>
    </r>
  </si>
  <si>
    <r>
      <rPr>
        <strike/>
        <sz val="11"/>
        <color rgb="FFFF0000"/>
        <rFont val="宋体"/>
        <charset val="134"/>
        <scheme val="minor"/>
      </rPr>
      <t xml:space="preserve">29.9
</t>
    </r>
    <r>
      <rPr>
        <sz val="11"/>
        <color rgb="FFFF0000"/>
        <rFont val="宋体"/>
        <charset val="134"/>
        <scheme val="minor"/>
      </rPr>
      <t>29.3</t>
    </r>
  </si>
  <si>
    <r>
      <rPr>
        <strike/>
        <sz val="11"/>
        <color rgb="FFFF0000"/>
        <rFont val="宋体"/>
        <charset val="134"/>
        <scheme val="minor"/>
      </rPr>
      <t xml:space="preserve">28.4
</t>
    </r>
    <r>
      <rPr>
        <sz val="11"/>
        <color rgb="FFFF0000"/>
        <rFont val="宋体"/>
        <charset val="134"/>
        <scheme val="minor"/>
      </rPr>
      <t>27.7</t>
    </r>
  </si>
  <si>
    <r>
      <rPr>
        <strike/>
        <sz val="11"/>
        <color rgb="FFFF0000"/>
        <rFont val="宋体"/>
        <charset val="134"/>
        <scheme val="minor"/>
      </rPr>
      <t xml:space="preserve">26.8
</t>
    </r>
    <r>
      <rPr>
        <sz val="11"/>
        <color rgb="FFFF0000"/>
        <rFont val="宋体"/>
        <charset val="134"/>
        <scheme val="minor"/>
      </rPr>
      <t>26.2</t>
    </r>
  </si>
  <si>
    <r>
      <rPr>
        <strike/>
        <sz val="11"/>
        <color rgb="FFFF0000"/>
        <rFont val="宋体"/>
        <charset val="134"/>
        <scheme val="minor"/>
      </rPr>
      <t xml:space="preserve">25.2
</t>
    </r>
    <r>
      <rPr>
        <sz val="11"/>
        <color rgb="FFFF0000"/>
        <rFont val="宋体"/>
        <charset val="134"/>
        <scheme val="minor"/>
      </rPr>
      <t>24.6</t>
    </r>
  </si>
  <si>
    <r>
      <rPr>
        <strike/>
        <sz val="11"/>
        <color rgb="FFFF0000"/>
        <rFont val="宋体"/>
        <charset val="134"/>
        <scheme val="minor"/>
      </rPr>
      <t xml:space="preserve">1629.0
</t>
    </r>
    <r>
      <rPr>
        <sz val="11"/>
        <color rgb="FFFF0000"/>
        <rFont val="宋体"/>
        <charset val="134"/>
        <scheme val="minor"/>
      </rPr>
      <t>1578.0</t>
    </r>
  </si>
  <si>
    <r>
      <rPr>
        <strike/>
        <sz val="11"/>
        <color rgb="FFFF0000"/>
        <rFont val="宋体"/>
        <charset val="134"/>
        <scheme val="minor"/>
      </rPr>
      <t xml:space="preserve">1547.6
</t>
    </r>
    <r>
      <rPr>
        <sz val="11"/>
        <color rgb="FFFF0000"/>
        <rFont val="宋体"/>
        <charset val="134"/>
        <scheme val="minor"/>
      </rPr>
      <t>1499.1</t>
    </r>
  </si>
  <si>
    <r>
      <rPr>
        <strike/>
        <sz val="11"/>
        <color rgb="FFFF0000"/>
        <rFont val="宋体"/>
        <charset val="134"/>
        <scheme val="minor"/>
      </rPr>
      <t xml:space="preserve">1466.1
</t>
    </r>
    <r>
      <rPr>
        <sz val="11"/>
        <color rgb="FFFF0000"/>
        <rFont val="宋体"/>
        <charset val="134"/>
        <scheme val="minor"/>
      </rPr>
      <t>1420.2</t>
    </r>
  </si>
  <si>
    <r>
      <rPr>
        <strike/>
        <sz val="11"/>
        <color rgb="FFFF0000"/>
        <rFont val="宋体"/>
        <charset val="134"/>
        <scheme val="minor"/>
      </rPr>
      <t xml:space="preserve">1384.7
</t>
    </r>
    <r>
      <rPr>
        <sz val="11"/>
        <color rgb="FFFF0000"/>
        <rFont val="宋体"/>
        <charset val="134"/>
        <scheme val="minor"/>
      </rPr>
      <t>1341.3</t>
    </r>
  </si>
  <si>
    <r>
      <rPr>
        <strike/>
        <sz val="11"/>
        <color rgb="FFFF0000"/>
        <rFont val="宋体"/>
        <charset val="134"/>
        <scheme val="minor"/>
      </rPr>
      <t xml:space="preserve">1303.2
</t>
    </r>
    <r>
      <rPr>
        <sz val="11"/>
        <color rgb="FFFF0000"/>
        <rFont val="宋体"/>
        <charset val="134"/>
        <scheme val="minor"/>
      </rPr>
      <t>1262.4</t>
    </r>
  </si>
  <si>
    <r>
      <rPr>
        <strike/>
        <sz val="11"/>
        <color rgb="FFFF0000"/>
        <rFont val="宋体"/>
        <charset val="134"/>
        <scheme val="minor"/>
      </rPr>
      <t xml:space="preserve">97.2
</t>
    </r>
    <r>
      <rPr>
        <sz val="11"/>
        <color rgb="FFFF0000"/>
        <rFont val="宋体"/>
        <charset val="134"/>
        <scheme val="minor"/>
      </rPr>
      <t>83.6</t>
    </r>
  </si>
  <si>
    <r>
      <rPr>
        <strike/>
        <sz val="11"/>
        <color rgb="FFFF0000"/>
        <rFont val="宋体"/>
        <charset val="134"/>
        <scheme val="minor"/>
      </rPr>
      <t xml:space="preserve">92.3
</t>
    </r>
    <r>
      <rPr>
        <sz val="11"/>
        <color rgb="FFFF0000"/>
        <rFont val="宋体"/>
        <charset val="134"/>
        <scheme val="minor"/>
      </rPr>
      <t>79.4</t>
    </r>
  </si>
  <si>
    <r>
      <rPr>
        <strike/>
        <sz val="11"/>
        <color rgb="FFFF0000"/>
        <rFont val="宋体"/>
        <charset val="134"/>
        <scheme val="minor"/>
      </rPr>
      <t xml:space="preserve">87.5
</t>
    </r>
    <r>
      <rPr>
        <sz val="11"/>
        <color rgb="FFFF0000"/>
        <rFont val="宋体"/>
        <charset val="134"/>
        <scheme val="minor"/>
      </rPr>
      <t>75.2</t>
    </r>
  </si>
  <si>
    <r>
      <rPr>
        <strike/>
        <sz val="11"/>
        <color rgb="FFFF0000"/>
        <rFont val="宋体"/>
        <charset val="134"/>
        <scheme val="minor"/>
      </rPr>
      <t xml:space="preserve">82.6
</t>
    </r>
    <r>
      <rPr>
        <sz val="11"/>
        <color rgb="FFFF0000"/>
        <rFont val="宋体"/>
        <charset val="134"/>
        <scheme val="minor"/>
      </rPr>
      <t>71.1</t>
    </r>
  </si>
  <si>
    <r>
      <rPr>
        <strike/>
        <sz val="11"/>
        <color rgb="FFFF0000"/>
        <rFont val="宋体"/>
        <charset val="134"/>
        <scheme val="minor"/>
      </rPr>
      <t xml:space="preserve">77.8
</t>
    </r>
    <r>
      <rPr>
        <sz val="11"/>
        <color rgb="FFFF0000"/>
        <rFont val="宋体"/>
        <charset val="134"/>
        <scheme val="minor"/>
      </rPr>
      <t>66.9</t>
    </r>
  </si>
  <si>
    <t>可收费的一次性使用医用耗材清单</t>
  </si>
  <si>
    <r>
      <rPr>
        <sz val="11"/>
        <rFont val="宋体"/>
        <charset val="134"/>
        <scheme val="minor"/>
      </rPr>
      <t xml:space="preserve">1.列入本清单的医用耗材均为一次性使用医用耗材，可向患者另外收费，价格标准按照实际采购价格零差率销售；其他医用耗材，均包含在医疗服务项目价格构成中，一律不得另外收费。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6.本清单将根据实际情况及时修订、与立项指南落地同步调整，各医疗机构不得擅自变更或增加内容。
</t>
    </r>
    <r>
      <rPr>
        <sz val="11"/>
        <color rgb="FFFF0000"/>
        <rFont val="宋体"/>
        <charset val="134"/>
        <scheme val="minor"/>
      </rPr>
      <t>7.立项指南规范项目的加收项、扩展项的可收费一次性使用耗材政策参照主项目执行。
8.临床诊疗类的耗材清单适用于已公布实施的立项指南规范项目以及现行目录临床诊疗类的各系统诊疗、经血管介入诊疗、手术治疗项目。</t>
    </r>
  </si>
  <si>
    <t>按粤医保发〔2026〕9号附件10、湛医保〔2026〕51号附件2，自2026年10月31日起执行。</t>
  </si>
  <si>
    <t>医用耗材名称</t>
  </si>
  <si>
    <t>一般治疗类</t>
  </si>
  <si>
    <t>静脉留置针、三通、输液接头、植入式给药装置针</t>
  </si>
  <si>
    <t>011203000020000</t>
  </si>
  <si>
    <t>采血费（静脉）</t>
  </si>
  <si>
    <t>真空采血管、防针刺采血器</t>
  </si>
  <si>
    <r>
      <rPr>
        <sz val="11"/>
        <rFont val="宋体"/>
        <charset val="134"/>
      </rPr>
      <t>使用防针刺采血器的，</t>
    </r>
    <r>
      <rPr>
        <sz val="11"/>
        <rFont val="Times New Roman"/>
        <charset val="134"/>
      </rPr>
      <t>“</t>
    </r>
    <r>
      <rPr>
        <sz val="11"/>
        <rFont val="宋体"/>
        <charset val="134"/>
      </rPr>
      <t>采血费（静脉）</t>
    </r>
    <r>
      <rPr>
        <sz val="11"/>
        <rFont val="Times New Roman"/>
        <charset val="134"/>
      </rPr>
      <t>”</t>
    </r>
    <r>
      <rPr>
        <sz val="11"/>
        <rFont val="宋体"/>
        <charset val="134"/>
      </rPr>
      <t>项目减收</t>
    </r>
    <r>
      <rPr>
        <sz val="11"/>
        <rFont val="Times New Roman"/>
        <charset val="134"/>
      </rPr>
      <t>1</t>
    </r>
    <r>
      <rPr>
        <sz val="11"/>
        <rFont val="宋体"/>
        <charset val="134"/>
      </rPr>
      <t>元</t>
    </r>
    <r>
      <rPr>
        <sz val="11"/>
        <rFont val="Times New Roman"/>
        <charset val="134"/>
      </rPr>
      <t xml:space="preserve"> </t>
    </r>
    <r>
      <rPr>
        <sz val="11"/>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</si>
  <si>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</si>
  <si>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</si>
  <si>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</si>
  <si>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</si>
  <si>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</si>
  <si>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</si>
  <si>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1"/>
        <rFont val="宋体"/>
        <charset val="134"/>
      </rPr>
      <t>使用特殊功能注射器、无菌自毁式注射器（特殊疾病指可通过血液传播的法定传染病），</t>
    </r>
    <r>
      <rPr>
        <sz val="11"/>
        <rFont val="Times New Roman"/>
        <charset val="134"/>
      </rPr>
      <t>“</t>
    </r>
    <r>
      <rPr>
        <sz val="11"/>
        <rFont val="宋体"/>
        <charset val="134"/>
      </rPr>
      <t>注射费（静脉推注）</t>
    </r>
    <r>
      <rPr>
        <sz val="11"/>
        <rFont val="Times New Roman"/>
        <charset val="134"/>
      </rPr>
      <t>”</t>
    </r>
    <r>
      <rPr>
        <sz val="11"/>
        <rFont val="宋体"/>
        <charset val="134"/>
      </rPr>
      <t>项目减收</t>
    </r>
    <r>
      <rPr>
        <sz val="11"/>
        <rFont val="Times New Roman"/>
        <charset val="134"/>
      </rPr>
      <t>1</t>
    </r>
    <r>
      <rPr>
        <sz val="11"/>
        <rFont val="宋体"/>
        <charset val="134"/>
      </rPr>
      <t>元；使用特殊延长管的，</t>
    </r>
    <r>
      <rPr>
        <sz val="11"/>
        <rFont val="Times New Roman"/>
        <charset val="134"/>
      </rPr>
      <t>“</t>
    </r>
    <r>
      <rPr>
        <sz val="11"/>
        <rFont val="宋体"/>
        <charset val="134"/>
      </rPr>
      <t>注射费（静脉推注）</t>
    </r>
    <r>
      <rPr>
        <sz val="11"/>
        <rFont val="Times New Roman"/>
        <charset val="134"/>
      </rPr>
      <t>”</t>
    </r>
    <r>
      <rPr>
        <sz val="11"/>
        <rFont val="宋体"/>
        <charset val="134"/>
      </rPr>
      <t>项目减收</t>
    </r>
    <r>
      <rPr>
        <sz val="11"/>
        <rFont val="Times New Roman"/>
        <charset val="134"/>
      </rPr>
      <t>1</t>
    </r>
    <r>
      <rPr>
        <sz val="11"/>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</si>
  <si>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</si>
  <si>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</si>
  <si>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</si>
  <si>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1"/>
        <rFont val="宋体"/>
        <charset val="134"/>
      </rPr>
      <t>使用特殊输液器的，</t>
    </r>
    <r>
      <rPr>
        <sz val="11"/>
        <rFont val="Times New Roman"/>
        <charset val="134"/>
      </rPr>
      <t>“</t>
    </r>
    <r>
      <rPr>
        <sz val="11"/>
        <rFont val="宋体"/>
        <charset val="134"/>
      </rPr>
      <t>注射费（静脉输液）</t>
    </r>
    <r>
      <rPr>
        <sz val="11"/>
        <rFont val="Times New Roman"/>
        <charset val="134"/>
      </rPr>
      <t>”</t>
    </r>
    <r>
      <rPr>
        <sz val="11"/>
        <rFont val="宋体"/>
        <charset val="134"/>
      </rPr>
      <t>项目减收</t>
    </r>
    <r>
      <rPr>
        <sz val="11"/>
        <rFont val="Times New Roman"/>
        <charset val="134"/>
      </rPr>
      <t>5</t>
    </r>
    <r>
      <rPr>
        <sz val="11"/>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</si>
  <si>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</si>
  <si>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</si>
  <si>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</si>
  <si>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</si>
  <si>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</si>
  <si>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</si>
  <si>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</si>
  <si>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</si>
  <si>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</si>
  <si>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</si>
  <si>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</si>
  <si>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</si>
  <si>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</si>
  <si>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</si>
  <si>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</si>
  <si>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</si>
  <si>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</si>
  <si>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</si>
  <si>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</si>
  <si>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1"/>
        <rFont val="宋体"/>
        <charset val="134"/>
      </rPr>
      <t>换药费（烧</t>
    </r>
    <r>
      <rPr>
        <sz val="11"/>
        <rFont val="Times New Roman"/>
        <charset val="134"/>
      </rPr>
      <t>/</t>
    </r>
    <r>
      <rPr>
        <sz val="11"/>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</si>
  <si>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</si>
  <si>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</si>
  <si>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</si>
  <si>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</si>
  <si>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</si>
  <si>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</si>
  <si>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</si>
  <si>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</si>
  <si>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</si>
  <si>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</si>
  <si>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</si>
  <si>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</si>
  <si>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</si>
  <si>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</si>
  <si>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</si>
  <si>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</si>
  <si>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</si>
  <si>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</si>
  <si>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1"/>
        <rFont val="宋体"/>
        <charset val="134"/>
      </rPr>
      <t>置管费（中心静脉</t>
    </r>
    <r>
      <rPr>
        <sz val="11"/>
        <rFont val="Times New Roman"/>
        <charset val="134"/>
      </rPr>
      <t>/</t>
    </r>
    <r>
      <rPr>
        <sz val="11"/>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</si>
  <si>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</si>
  <si>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</si>
  <si>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</si>
  <si>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</si>
  <si>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</si>
  <si>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</si>
  <si>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</si>
  <si>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</si>
  <si>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</si>
  <si>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</si>
  <si>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</si>
  <si>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</si>
  <si>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</si>
  <si>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</si>
  <si>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</si>
  <si>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</si>
  <si>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</si>
  <si>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</si>
  <si>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1"/>
        <rFont val="宋体"/>
        <charset val="134"/>
      </rPr>
      <t>吸</t>
    </r>
    <r>
      <rPr>
        <sz val="11"/>
        <rFont val="Times New Roman"/>
        <charset val="134"/>
      </rPr>
      <t>/</t>
    </r>
    <r>
      <rPr>
        <sz val="11"/>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</si>
  <si>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</si>
  <si>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</si>
  <si>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</si>
  <si>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</si>
  <si>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</si>
  <si>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</si>
  <si>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</si>
  <si>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</si>
  <si>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011214000020000</t>
  </si>
  <si>
    <t>气管插管费（有创）</t>
  </si>
  <si>
    <t>011215000020000</t>
  </si>
  <si>
    <t>静脉测压费（机器）</t>
  </si>
  <si>
    <t>传感器</t>
  </si>
  <si>
    <t>011215000030000</t>
  </si>
  <si>
    <t>动脉测压费</t>
  </si>
  <si>
    <t>011207000030000</t>
  </si>
  <si>
    <t>胃肠灌注费</t>
  </si>
  <si>
    <t>肠内营养输注器</t>
  </si>
  <si>
    <t>011208000010000</t>
  </si>
  <si>
    <t>导尿费</t>
  </si>
  <si>
    <r>
      <rPr>
        <sz val="11"/>
        <rFont val="宋体"/>
        <charset val="134"/>
      </rPr>
      <t>特殊导尿管（特殊导尿管指腔数大于两腔、抗感染、抗尿盐沉积、涂层、可载药、带测温</t>
    </r>
    <r>
      <rPr>
        <sz val="11"/>
        <rFont val="Times New Roman"/>
        <charset val="134"/>
      </rPr>
      <t>/</t>
    </r>
    <r>
      <rPr>
        <sz val="11"/>
        <rFont val="宋体"/>
        <charset val="134"/>
      </rPr>
      <t>测压</t>
    </r>
    <r>
      <rPr>
        <sz val="11"/>
        <rFont val="Times New Roman"/>
        <charset val="134"/>
      </rPr>
      <t>/</t>
    </r>
    <r>
      <rPr>
        <sz val="11"/>
        <rFont val="宋体"/>
        <charset val="134"/>
      </rPr>
      <t>测尿流速等接口、菌状头、</t>
    </r>
    <r>
      <rPr>
        <sz val="11"/>
        <rFont val="Times New Roman"/>
        <charset val="134"/>
      </rPr>
      <t>J</t>
    </r>
    <r>
      <rPr>
        <sz val="11"/>
        <rFont val="宋体"/>
        <charset val="134"/>
      </rPr>
      <t>型或异型等有特殊结构功能的尿管）</t>
    </r>
  </si>
  <si>
    <r>
      <rPr>
        <sz val="11"/>
        <rFont val="宋体"/>
        <charset val="134"/>
      </rPr>
      <t>使用特殊导尿管的，</t>
    </r>
    <r>
      <rPr>
        <sz val="11"/>
        <rFont val="Times New Roman"/>
        <charset val="134"/>
      </rPr>
      <t>“</t>
    </r>
    <r>
      <rPr>
        <sz val="11"/>
        <rFont val="宋体"/>
        <charset val="134"/>
      </rPr>
      <t>导尿费</t>
    </r>
    <r>
      <rPr>
        <sz val="11"/>
        <rFont val="Times New Roman"/>
        <charset val="134"/>
      </rPr>
      <t>”</t>
    </r>
    <r>
      <rPr>
        <sz val="11"/>
        <rFont val="宋体"/>
        <charset val="134"/>
      </rPr>
      <t>项目减收</t>
    </r>
    <r>
      <rPr>
        <sz val="11"/>
        <rFont val="Times New Roman"/>
        <charset val="134"/>
      </rPr>
      <t>4</t>
    </r>
    <r>
      <rPr>
        <sz val="11"/>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</si>
  <si>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</si>
  <si>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</si>
  <si>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</si>
  <si>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</si>
  <si>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</si>
  <si>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</si>
  <si>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</si>
  <si>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</si>
  <si>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</si>
  <si>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</si>
  <si>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</si>
  <si>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</si>
  <si>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</si>
  <si>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</si>
  <si>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</si>
  <si>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</si>
  <si>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</si>
  <si>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</si>
  <si>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</si>
  <si>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</si>
  <si>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012403000230000</t>
  </si>
  <si>
    <t>眼部电生理检查费</t>
  </si>
  <si>
    <t>013103000030000</t>
  </si>
  <si>
    <t>睑板腺治疗费</t>
  </si>
  <si>
    <t>使用治疗头</t>
  </si>
  <si>
    <t>013103000090000</t>
  </si>
  <si>
    <t>眼内穿刺费</t>
  </si>
  <si>
    <t>013103000100000</t>
  </si>
  <si>
    <t>眼内能量精密治疗费</t>
  </si>
  <si>
    <t>光敏剂、探头</t>
  </si>
  <si>
    <t>013103000130000</t>
  </si>
  <si>
    <t>人工泪管置管费</t>
  </si>
  <si>
    <t>013103000150000</t>
  </si>
  <si>
    <t>泪小点封闭费</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</si>
  <si>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</si>
  <si>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</si>
  <si>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</si>
  <si>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</si>
  <si>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</si>
  <si>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</si>
  <si>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</si>
  <si>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</si>
  <si>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</si>
  <si>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</si>
  <si>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</si>
  <si>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</si>
  <si>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</si>
  <si>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</si>
  <si>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</si>
  <si>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</si>
  <si>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</si>
  <si>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</si>
  <si>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</si>
  <si>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</si>
  <si>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</si>
  <si>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</si>
  <si>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</si>
  <si>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</si>
  <si>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</si>
  <si>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</si>
  <si>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</si>
  <si>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</si>
  <si>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</si>
  <si>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</si>
  <si>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</si>
  <si>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</si>
  <si>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</si>
  <si>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</si>
  <si>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</si>
  <si>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</si>
  <si>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</si>
  <si>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</si>
  <si>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</si>
  <si>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013304000230000</t>
  </si>
  <si>
    <t>睫状体脉络膜上腔穿刺费</t>
  </si>
  <si>
    <t>013304000240000</t>
  </si>
  <si>
    <t>脉络膜病损切除费</t>
  </si>
  <si>
    <t>013304000260000</t>
  </si>
  <si>
    <t>巩膜加压费</t>
  </si>
  <si>
    <t>013304000290000</t>
  </si>
  <si>
    <t>虹膜修复费</t>
  </si>
  <si>
    <t>人工虹膜隔</t>
  </si>
  <si>
    <t>013304000310000</t>
  </si>
  <si>
    <t>瞳孔成形费</t>
  </si>
  <si>
    <t>013304000320000</t>
  </si>
  <si>
    <t>睑成形费（常规）</t>
  </si>
  <si>
    <t>013304000330000</t>
  </si>
  <si>
    <t>睑成形费（复杂）</t>
  </si>
  <si>
    <t>特殊悬吊材料、供体、特殊植入材料、生物膜</t>
  </si>
  <si>
    <t>013304000350000</t>
  </si>
  <si>
    <t>睑球粘连分离费</t>
  </si>
  <si>
    <t>013304000360000</t>
  </si>
  <si>
    <t>结膜囊成形费</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</si>
  <si>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</si>
  <si>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</si>
  <si>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</si>
  <si>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</si>
  <si>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</si>
  <si>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</si>
  <si>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</si>
  <si>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</si>
  <si>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</si>
  <si>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</si>
  <si>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</si>
  <si>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</si>
  <si>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</si>
  <si>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013304000540000</t>
  </si>
  <si>
    <t>眶隔修复费</t>
  </si>
  <si>
    <t>013304000550000</t>
  </si>
  <si>
    <t>眼内容物摘除费</t>
  </si>
  <si>
    <t>013304000560000</t>
  </si>
  <si>
    <t>眼球摘除费</t>
  </si>
  <si>
    <t>013304000610000</t>
  </si>
  <si>
    <t>球内异物取出费</t>
  </si>
  <si>
    <t>013304000620000</t>
  </si>
  <si>
    <t>眼窝填充费</t>
  </si>
  <si>
    <t>013304000630000</t>
  </si>
  <si>
    <t>眼窝再造费</t>
  </si>
  <si>
    <t>013304000640000</t>
  </si>
  <si>
    <t>泪道成形费</t>
  </si>
  <si>
    <t>013304000670000</t>
  </si>
  <si>
    <t>眼球裂伤缝合费</t>
  </si>
  <si>
    <t>013304000690000</t>
  </si>
  <si>
    <t>义眼台修复费</t>
  </si>
  <si>
    <t>013304000740000</t>
  </si>
  <si>
    <t>眶距矫正费</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</si>
  <si>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</si>
  <si>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</si>
  <si>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</si>
  <si>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</si>
  <si>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</si>
  <si>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</si>
  <si>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</si>
  <si>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</si>
  <si>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</si>
  <si>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</si>
  <si>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</si>
  <si>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</si>
  <si>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</si>
  <si>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</si>
  <si>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</si>
  <si>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</si>
  <si>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</si>
  <si>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</si>
  <si>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</si>
  <si>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</si>
  <si>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</si>
  <si>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</si>
  <si>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</si>
  <si>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</si>
  <si>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</si>
  <si>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</si>
  <si>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</si>
  <si>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</si>
  <si>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</si>
  <si>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</si>
  <si>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</si>
  <si>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</si>
  <si>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</si>
  <si>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</si>
  <si>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</si>
  <si>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</si>
  <si>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</si>
  <si>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</si>
  <si>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</si>
  <si>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</si>
  <si>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013308001300000</t>
  </si>
  <si>
    <t>静脉分流费（介入）</t>
  </si>
  <si>
    <t>013308001350000</t>
  </si>
  <si>
    <t>主动脉瘤切除重建费（常规）</t>
  </si>
  <si>
    <t>抓捕器</t>
  </si>
  <si>
    <t>013308001640000</t>
  </si>
  <si>
    <t>下腔静脉/肝静脉阻塞分流费</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</si>
  <si>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</si>
  <si>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</si>
  <si>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</si>
  <si>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</si>
  <si>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</si>
  <si>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</si>
  <si>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</si>
  <si>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</si>
  <si>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</si>
  <si>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</si>
  <si>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013308001770000</t>
  </si>
  <si>
    <t>静脉切开取栓费</t>
  </si>
  <si>
    <t>013308001860000</t>
  </si>
  <si>
    <t>动静脉转流费</t>
  </si>
  <si>
    <t>013308001940000</t>
  </si>
  <si>
    <t>血管保护装置置入费</t>
  </si>
  <si>
    <t>滤网（器）及输送器、血管保护装置</t>
  </si>
  <si>
    <t>物理治疗</t>
  </si>
  <si>
    <t>015300000020000</t>
  </si>
  <si>
    <t>电化学治疗费</t>
  </si>
  <si>
    <t>015300000070000</t>
  </si>
  <si>
    <t>光动力治疗费（浅表）</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</si>
  <si>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</si>
  <si>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</si>
  <si>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</si>
  <si>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</si>
  <si>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</si>
  <si>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</si>
  <si>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</si>
  <si>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</si>
  <si>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</si>
  <si>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</si>
  <si>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</si>
  <si>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</si>
  <si>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</si>
  <si>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</si>
  <si>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</si>
  <si>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</si>
  <si>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</si>
  <si>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</si>
  <si>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</si>
  <si>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1"/>
        <rFont val="方正书宋_GBK"/>
        <charset val="134"/>
      </rPr>
      <t>单台手术使用一次性软质脊柱电子镜的减收</t>
    </r>
    <r>
      <rPr>
        <sz val="11"/>
        <rFont val="Times New Roman"/>
        <charset val="134"/>
      </rPr>
      <t>650</t>
    </r>
    <r>
      <rPr>
        <sz val="11"/>
        <rFont val="方正书宋_GBK"/>
        <charset val="134"/>
      </rPr>
      <t>元</t>
    </r>
  </si>
  <si>
    <t>麻醉</t>
  </si>
  <si>
    <t>血流动力学监测套件</t>
  </si>
  <si>
    <t>神经阻滞穿刺套件</t>
  </si>
  <si>
    <t>腰麻硬膜外联合套件、硬膜外套件</t>
  </si>
  <si>
    <r>
      <rPr>
        <sz val="11"/>
        <color rgb="FFFF0000"/>
        <rFont val="宋体"/>
        <charset val="134"/>
        <scheme val="major"/>
      </rPr>
      <t>气管</t>
    </r>
    <r>
      <rPr>
        <sz val="11"/>
        <rFont val="宋体"/>
        <charset val="134"/>
      </rPr>
      <t>导管</t>
    </r>
    <r>
      <rPr>
        <strike/>
        <sz val="11"/>
        <color indexed="10"/>
        <rFont val="宋体"/>
        <charset val="134"/>
      </rPr>
      <t>或一次性气管插管包</t>
    </r>
    <r>
      <rPr>
        <sz val="11"/>
        <rFont val="宋体"/>
        <charset val="134"/>
      </rPr>
      <t>、可视喉镜（片）、</t>
    </r>
    <r>
      <rPr>
        <strike/>
        <sz val="11"/>
        <color indexed="10"/>
        <rFont val="宋体"/>
        <charset val="134"/>
      </rPr>
      <t>可视喉罩、</t>
    </r>
    <r>
      <rPr>
        <sz val="11"/>
        <rFont val="宋体"/>
        <charset val="134"/>
      </rPr>
      <t>麻醉管路、传感器</t>
    </r>
  </si>
  <si>
    <t>按粤医保发〔2026〕7号附件2、湛医保函〔2026〕226号附件2，自2026年7月31日起执行。</t>
  </si>
  <si>
    <r>
      <rPr>
        <sz val="11"/>
        <rFont val="宋体"/>
        <charset val="134"/>
      </rPr>
      <t>双腔管、支气管阻塞器、支气管导管、</t>
    </r>
    <r>
      <rPr>
        <sz val="11"/>
        <color rgb="FFFF0000"/>
        <rFont val="宋体"/>
        <charset val="134"/>
        <scheme val="major"/>
      </rPr>
      <t>可视喉镜（片）、麻醉管路、</t>
    </r>
    <r>
      <rPr>
        <sz val="11"/>
        <color indexed="10"/>
        <rFont val="宋体"/>
        <charset val="134"/>
      </rPr>
      <t>传感器</t>
    </r>
  </si>
  <si>
    <t>腰麻硬膜外联合套件、镇痛装置、外周神经穿刺套件</t>
  </si>
  <si>
    <t>神经系统</t>
  </si>
  <si>
    <t>动脉穿刺套针、起搏器、起搏电极、起搏导线、心内超声探头、溶栓导线、止血带、压力泵、压力套装、主动脉打孔器、分流栓转流管、血栓（脑）保护装置</t>
  </si>
  <si>
    <t>脑深部刺激系统</t>
  </si>
  <si>
    <t>电极、刺激器、患者程控器、导线</t>
  </si>
  <si>
    <t>电极、刺激器、患者程控器</t>
  </si>
  <si>
    <t>储液装置（囊、管、器）</t>
  </si>
  <si>
    <t>刺激电极、一次性皮层脑电记录电极</t>
  </si>
  <si>
    <t>分流装置（管、器）</t>
  </si>
  <si>
    <t>监护材料</t>
  </si>
  <si>
    <t>减压材料</t>
  </si>
  <si>
    <t>移植材料</t>
  </si>
  <si>
    <t>耳鼻喉</t>
  </si>
  <si>
    <t>植入式骨导助听器</t>
  </si>
  <si>
    <t>电子耳蜗</t>
  </si>
  <si>
    <t>植入（假体）材料</t>
  </si>
  <si>
    <t>抗激光气管插管</t>
  </si>
  <si>
    <t>人工材料、抗激光气管插管</t>
  </si>
  <si>
    <t>植入材料、抗激光气管插管</t>
  </si>
  <si>
    <t>发音管（植入式人工喉）</t>
  </si>
  <si>
    <r>
      <rPr>
        <sz val="11"/>
        <rFont val="宋体"/>
        <charset val="134"/>
      </rPr>
      <t>发音装置取出</t>
    </r>
    <r>
      <rPr>
        <sz val="11"/>
        <rFont val="Times New Roman"/>
        <charset val="134"/>
      </rPr>
      <t>/</t>
    </r>
    <r>
      <rPr>
        <sz val="11"/>
        <rFont val="宋体"/>
        <charset val="134"/>
      </rPr>
      <t>更换费</t>
    </r>
  </si>
  <si>
    <t>口腔类</t>
  </si>
  <si>
    <r>
      <rPr>
        <sz val="11"/>
        <rFont val="宋体"/>
        <charset val="134"/>
      </rPr>
      <t>贵金属；托槽，正畸丝，带环及颊面管，正畸弹簧，正畸弹性体附件，矫治器具及附件；种植支抗，骨填充及修复材料，颌面固定植入物，颌面部赝复及修复重建材料及制品；牙周塞治剂，口腔溃疡、组织创面愈合治疗辅助材料，菌斑</t>
    </r>
    <r>
      <rPr>
        <sz val="11"/>
        <rFont val="Times New Roman"/>
        <charset val="134"/>
      </rPr>
      <t>/</t>
    </r>
    <r>
      <rPr>
        <sz val="11"/>
        <rFont val="宋体"/>
        <charset val="134"/>
      </rPr>
      <t>龋齿指示剂</t>
    </r>
  </si>
  <si>
    <r>
      <rPr>
        <sz val="11"/>
        <rFont val="宋体"/>
        <charset val="134"/>
      </rPr>
      <t>口腔个性化产品包括但不限于如矫治器、保持器、运动护齿、义齿、牙冠等，按照口腔类医疗服务价格项目表使用说明第</t>
    </r>
    <r>
      <rPr>
        <sz val="11"/>
        <rFont val="Times New Roman"/>
        <charset val="134"/>
      </rPr>
      <t>7</t>
    </r>
    <r>
      <rPr>
        <sz val="11"/>
        <rFont val="宋体"/>
        <charset val="134"/>
      </rPr>
      <t>条执行</t>
    </r>
  </si>
  <si>
    <r>
      <rPr>
        <sz val="11"/>
        <rFont val="宋体"/>
        <charset val="134"/>
      </rPr>
      <t>牵引装置</t>
    </r>
    <r>
      <rPr>
        <sz val="11"/>
        <rFont val="Times New Roman"/>
        <charset val="134"/>
      </rPr>
      <t>/</t>
    </r>
    <r>
      <rPr>
        <sz val="11"/>
        <rFont val="宋体"/>
        <charset val="134"/>
      </rPr>
      <t>材料</t>
    </r>
  </si>
  <si>
    <t>龋齿凝胶</t>
  </si>
  <si>
    <t>高分子脱敏剂</t>
  </si>
  <si>
    <t>呼吸系统</t>
  </si>
  <si>
    <r>
      <rPr>
        <sz val="11"/>
        <rFont val="宋体"/>
        <charset val="134"/>
      </rPr>
      <t>经皮氧分压</t>
    </r>
    <r>
      <rPr>
        <sz val="11"/>
        <rFont val="Times New Roman"/>
        <charset val="134"/>
      </rPr>
      <t>/</t>
    </r>
    <r>
      <rPr>
        <sz val="11"/>
        <rFont val="宋体"/>
        <charset val="134"/>
      </rPr>
      <t>二氧化碳监测费</t>
    </r>
  </si>
  <si>
    <t>固定环、电极膜</t>
  </si>
  <si>
    <t>超声水囊</t>
  </si>
  <si>
    <t>岩盐配料</t>
  </si>
  <si>
    <t>支气管内活瓣</t>
  </si>
  <si>
    <t>血液系统</t>
  </si>
  <si>
    <t>血细胞分离器（管路）</t>
  </si>
  <si>
    <t>离心式血液成分分离器</t>
  </si>
  <si>
    <t>免疫磁珠、专用管道、缓冲液</t>
  </si>
  <si>
    <t>滤除白细胞输血器</t>
  </si>
  <si>
    <t>回收罐</t>
  </si>
  <si>
    <t>富血小板血浆制备器</t>
  </si>
  <si>
    <t>消化系统</t>
  </si>
  <si>
    <r>
      <rPr>
        <sz val="11"/>
        <rFont val="宋体"/>
        <charset val="134"/>
      </rPr>
      <t>消化道</t>
    </r>
    <r>
      <rPr>
        <sz val="11"/>
        <rFont val="Times New Roman"/>
        <charset val="134"/>
      </rPr>
      <t>pH</t>
    </r>
    <r>
      <rPr>
        <sz val="11"/>
        <rFont val="宋体"/>
        <charset val="134"/>
      </rPr>
      <t>值监测费</t>
    </r>
  </si>
  <si>
    <r>
      <rPr>
        <sz val="11"/>
        <rFont val="宋体"/>
        <charset val="134"/>
      </rPr>
      <t>一次性电极导管、阻抗导管、</t>
    </r>
    <r>
      <rPr>
        <sz val="11"/>
        <rFont val="Times New Roman"/>
        <charset val="134"/>
      </rPr>
      <t>pH</t>
    </r>
    <r>
      <rPr>
        <sz val="11"/>
        <rFont val="宋体"/>
        <charset val="134"/>
      </rPr>
      <t>胶囊</t>
    </r>
  </si>
  <si>
    <t>标记物</t>
  </si>
  <si>
    <t>胶囊内镜</t>
  </si>
  <si>
    <t>一次性成像导管（胆/胰管内镜子镜）</t>
  </si>
  <si>
    <r>
      <rPr>
        <sz val="11"/>
        <rFont val="宋体"/>
        <charset val="134"/>
      </rPr>
      <t>上消化道内镜检查费（常规）</t>
    </r>
    <r>
      <rPr>
        <sz val="11"/>
        <rFont val="Times New Roman"/>
        <charset val="134"/>
      </rPr>
      <t>-</t>
    </r>
    <r>
      <rPr>
        <sz val="11"/>
        <rFont val="宋体"/>
        <charset val="134"/>
      </rPr>
      <t>单气囊小肠镜（加收）</t>
    </r>
  </si>
  <si>
    <t>单气囊小肠镜（套管、气囊）</t>
  </si>
  <si>
    <r>
      <rPr>
        <sz val="11"/>
        <rFont val="宋体"/>
        <charset val="134"/>
      </rPr>
      <t>上消化道内镜检查费（常规）</t>
    </r>
    <r>
      <rPr>
        <sz val="11"/>
        <rFont val="Times New Roman"/>
        <charset val="134"/>
      </rPr>
      <t>-</t>
    </r>
    <r>
      <rPr>
        <sz val="11"/>
        <rFont val="宋体"/>
        <charset val="134"/>
      </rPr>
      <t>双气囊小肠镜（加收）</t>
    </r>
  </si>
  <si>
    <t>双气囊小肠镜（套管、气囊）</t>
  </si>
  <si>
    <r>
      <rPr>
        <sz val="11"/>
        <rFont val="宋体"/>
        <charset val="134"/>
      </rPr>
      <t>下消化道内镜检查费（常规）</t>
    </r>
    <r>
      <rPr>
        <sz val="11"/>
        <rFont val="Times New Roman"/>
        <charset val="134"/>
      </rPr>
      <t>-</t>
    </r>
    <r>
      <rPr>
        <sz val="11"/>
        <rFont val="宋体"/>
        <charset val="134"/>
      </rPr>
      <t>单气囊小肠镜（加收）</t>
    </r>
  </si>
  <si>
    <r>
      <rPr>
        <sz val="11"/>
        <rFont val="宋体"/>
        <charset val="134"/>
      </rPr>
      <t>下消化道内镜检查费（常规）</t>
    </r>
    <r>
      <rPr>
        <sz val="11"/>
        <rFont val="Times New Roman"/>
        <charset val="134"/>
      </rPr>
      <t>-</t>
    </r>
    <r>
      <rPr>
        <sz val="11"/>
        <rFont val="宋体"/>
        <charset val="134"/>
      </rPr>
      <t>双气囊小肠镜（加收）</t>
    </r>
  </si>
  <si>
    <t>碎石器</t>
  </si>
  <si>
    <r>
      <rPr>
        <sz val="11"/>
        <rFont val="宋体"/>
        <charset val="134"/>
      </rPr>
      <t>无创消化道造瘘</t>
    </r>
    <r>
      <rPr>
        <sz val="11"/>
        <rFont val="Times New Roman"/>
        <charset val="134"/>
      </rPr>
      <t>/</t>
    </r>
    <r>
      <rPr>
        <sz val="11"/>
        <rFont val="宋体"/>
        <charset val="134"/>
      </rPr>
      <t>口置管费</t>
    </r>
  </si>
  <si>
    <t>营养管</t>
  </si>
  <si>
    <t>胃减容材料</t>
  </si>
  <si>
    <r>
      <rPr>
        <sz val="11"/>
        <rFont val="宋体"/>
        <charset val="134"/>
      </rPr>
      <t>胃肠灌注造瘘</t>
    </r>
    <r>
      <rPr>
        <sz val="11"/>
        <rFont val="Times New Roman"/>
        <charset val="134"/>
      </rPr>
      <t>/</t>
    </r>
    <r>
      <rPr>
        <sz val="11"/>
        <rFont val="宋体"/>
        <charset val="134"/>
      </rPr>
      <t>口费</t>
    </r>
  </si>
  <si>
    <t>泌尿系统</t>
  </si>
  <si>
    <t>特殊尿管、前列腺牵引器、一次性成像导管（输尿管软镜）</t>
  </si>
  <si>
    <r>
      <rPr>
        <sz val="11"/>
        <rFont val="宋体"/>
        <charset val="134"/>
      </rPr>
      <t>特殊尿管指腔数大于两腔、抗感染、抗尿盐沉积、涂层、可载药、带测温</t>
    </r>
    <r>
      <rPr>
        <sz val="11"/>
        <rFont val="Times New Roman"/>
        <charset val="134"/>
      </rPr>
      <t>/</t>
    </r>
    <r>
      <rPr>
        <sz val="11"/>
        <rFont val="宋体"/>
        <charset val="134"/>
      </rPr>
      <t>测压</t>
    </r>
    <r>
      <rPr>
        <sz val="11"/>
        <rFont val="Times New Roman"/>
        <charset val="134"/>
      </rPr>
      <t>/</t>
    </r>
    <r>
      <rPr>
        <sz val="11"/>
        <rFont val="宋体"/>
        <charset val="134"/>
      </rPr>
      <t>测尿流速等接口、菌状头、</t>
    </r>
    <r>
      <rPr>
        <sz val="11"/>
        <rFont val="Times New Roman"/>
        <charset val="134"/>
      </rPr>
      <t>J</t>
    </r>
    <r>
      <rPr>
        <sz val="11"/>
        <rFont val="宋体"/>
        <charset val="134"/>
      </rPr>
      <t>型或异型等有特殊结构功能的尿管</t>
    </r>
  </si>
  <si>
    <t>束钉</t>
  </si>
  <si>
    <t>一次性使用前列腺热蒸汽器械</t>
  </si>
  <si>
    <t>疝、甲乳</t>
  </si>
  <si>
    <t>精神治疗</t>
  </si>
  <si>
    <t>孤独症训练手册</t>
  </si>
  <si>
    <t>康复</t>
  </si>
  <si>
    <t>说话瓣膜（语音阀）</t>
  </si>
  <si>
    <t>支具</t>
  </si>
  <si>
    <t>自助具</t>
  </si>
  <si>
    <t>各类一次性输液器、过滤器、注射器、真空采血器（含一次性采血针、真空管）、胰岛素专用注射器、三通管、延长管、留置针、无针密闭输液接头、留置导管、肝素帽、化疗泵。留置静脉针使用的透明敷贴。</t>
  </si>
  <si>
    <t>特殊消耗材料</t>
  </si>
  <si>
    <t>放射治疗</t>
  </si>
  <si>
    <t>高压注射器针筒和连接管、留置针</t>
  </si>
  <si>
    <t>医用放射防护剂</t>
  </si>
  <si>
    <t>外照射治疗（光子线-适形）</t>
  </si>
  <si>
    <t>医用放射防护剂、外置多叶准直器</t>
  </si>
  <si>
    <t>外照射治疗（光子线-调强）</t>
  </si>
  <si>
    <t>外照射治疗（光子线-立体定向）</t>
  </si>
  <si>
    <t>一次性定位材料</t>
  </si>
  <si>
    <t>放射性粒子 、药物粒子</t>
  </si>
  <si>
    <t>32磷、90锶</t>
  </si>
  <si>
    <t>心血管系统</t>
  </si>
  <si>
    <t>体表参考电极</t>
  </si>
  <si>
    <t>漂浮导管、温度传感器</t>
  </si>
  <si>
    <t>传感器、测压套件</t>
  </si>
  <si>
    <t>膜肺、管道、插管</t>
  </si>
  <si>
    <t>银夹、内窥镜血管采集系统、特殊牵开器</t>
  </si>
  <si>
    <t>心导管</t>
  </si>
  <si>
    <t>动脉鞘</t>
  </si>
  <si>
    <t>血管鞘、造影管、封堵装置</t>
  </si>
  <si>
    <t>植入式心脏（心电）事件监测器</t>
  </si>
  <si>
    <t>心导管、电极、除颤器</t>
  </si>
  <si>
    <t>永久起搏器安装费-植入式心脏复律除颤器安装（扩展）</t>
  </si>
  <si>
    <t>除颤器、电极导入器</t>
  </si>
  <si>
    <t>永久起搏器安装费-植入式心脏收缩力调节器安装（扩展）</t>
  </si>
  <si>
    <t>植入式心脏收缩力调节器</t>
  </si>
  <si>
    <t>起搏器电极拔除装置</t>
  </si>
  <si>
    <t>心导管、电极</t>
  </si>
  <si>
    <t>氧合器、管道、插管、心肌保护液灌输系统、滤器、血液浓缩器、离心泵、心肌保护液、探头</t>
  </si>
  <si>
    <t>膜肺、管道、插管、人工辅助泵、泵头</t>
  </si>
  <si>
    <t>膜肺、管道、插管、泵头</t>
  </si>
  <si>
    <t>人工辅助泵</t>
  </si>
  <si>
    <t>银夹、内窥镜血管采集系统、一次性特殊牵开器</t>
  </si>
  <si>
    <t>贴片材料</t>
  </si>
  <si>
    <t>消融（笔/钳/探头）</t>
  </si>
  <si>
    <t>经冠状动脉窦逆行灌注管</t>
  </si>
  <si>
    <t>妇科</t>
  </si>
  <si>
    <t>子宫托</t>
  </si>
  <si>
    <t>宫内节育器</t>
  </si>
  <si>
    <t>宫腔组织吸管</t>
  </si>
  <si>
    <t>器官移植</t>
  </si>
  <si>
    <t>眼用粘弹剂、真空环钻</t>
  </si>
  <si>
    <t>创面敷料</t>
  </si>
  <si>
    <t>013316</t>
  </si>
  <si>
    <t>体被系统手术治疗</t>
  </si>
  <si>
    <t>创面辅助愈合治疗系统耗材限以下指征：①创伤：大面积皮肤缺损、撕脱伤、脱套伤；②烧伤：一期缝合后无法植皮的烧伤创面；③其他：糖尿病性溃疡、褥疮 、植皮后对植皮区保护、其他外科手术后伤口严重感染、迁延不愈。</t>
  </si>
  <si>
    <t>自体皮移植费（常规）</t>
  </si>
  <si>
    <t>微型皮扩展载片、一次性取皮刀片、一次性环钻</t>
  </si>
  <si>
    <t>自体皮移植费（复杂）</t>
  </si>
  <si>
    <t>软木盘、微型皮扩展载片、一次性取皮刀片、一次性环钻</t>
  </si>
  <si>
    <t>异体皮、异种皮</t>
  </si>
  <si>
    <t>一次性取皮刀片</t>
  </si>
  <si>
    <t>低温冷冻皮、新鲜皮、低温冷冻组织、新鲜组织</t>
  </si>
  <si>
    <t>一次性针电极、一次性神经探头、脑机接口装置</t>
  </si>
  <si>
    <t>一次性针电极、一次性特殊皮层电极、一次性深部电极、一次性神经探头、脑机接口装置</t>
  </si>
  <si>
    <t>331602016N</t>
  </si>
  <si>
    <t>水动力清创术</t>
  </si>
  <si>
    <t>一次性使用清创水动力刀头</t>
  </si>
  <si>
    <t>一次性光纤针</t>
  </si>
  <si>
    <t>特殊缝线、内固定材料</t>
  </si>
  <si>
    <t>临床诊疗类</t>
  </si>
  <si>
    <r>
      <rPr>
        <sz val="11"/>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1"/>
        <rFont val="Times New Roman"/>
        <charset val="134"/>
      </rPr>
      <t xml:space="preserve">
</t>
    </r>
    <r>
      <rPr>
        <sz val="11"/>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</si>
  <si>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</si>
  <si>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经导管二尖瓣夹系统</t>
  </si>
  <si>
    <t>透析器、管道</t>
  </si>
  <si>
    <t>管道、血液灌流器</t>
  </si>
  <si>
    <t>管道、血液灌流器、透析器</t>
  </si>
  <si>
    <t>滤过器、管道、血浆分离器</t>
  </si>
  <si>
    <t>管道、吸附柱、灌流（吸附）器、血浆分离器</t>
  </si>
  <si>
    <t>透析器、管道、滤器</t>
  </si>
  <si>
    <t>管道</t>
  </si>
  <si>
    <t>管道、钛接头、钛夹</t>
  </si>
  <si>
    <r>
      <rPr>
        <sz val="11"/>
        <rFont val="宋体"/>
        <charset val="134"/>
        <scheme val="minor"/>
      </rPr>
      <t>腹膜透析导管复位费</t>
    </r>
    <r>
      <rPr>
        <sz val="11"/>
        <rFont val="宋体"/>
        <charset val="0"/>
        <scheme val="minor"/>
      </rPr>
      <t xml:space="preserve">
</t>
    </r>
    <r>
      <rPr>
        <sz val="11"/>
        <rFont val="宋体"/>
        <charset val="134"/>
        <scheme val="minor"/>
      </rPr>
      <t>（手术复位）</t>
    </r>
  </si>
  <si>
    <t>管道、钛夹</t>
  </si>
  <si>
    <t>扩阴器、引流装置、血氧饱和度探头</t>
  </si>
  <si>
    <t>扩阴器、引流装置</t>
  </si>
  <si>
    <t>血氧饱和度探头</t>
  </si>
  <si>
    <t>扩阴器</t>
  </si>
  <si>
    <t>引流装置</t>
  </si>
  <si>
    <t>置管护理（深静脉/动脉）</t>
  </si>
  <si>
    <t>三通、肝素帽、无针输液接头、透明敷贴、植入式给药装置输液针</t>
  </si>
  <si>
    <r>
      <rPr>
        <sz val="11"/>
        <rFont val="宋体"/>
        <charset val="134"/>
        <scheme val="major"/>
      </rPr>
      <t>湿热交换器、过滤器</t>
    </r>
    <r>
      <rPr>
        <strike/>
        <sz val="11"/>
        <color indexed="10"/>
        <rFont val="宋体"/>
        <charset val="134"/>
      </rPr>
      <t>、给药装置</t>
    </r>
  </si>
  <si>
    <r>
      <rPr>
        <sz val="11"/>
        <rFont val="宋体"/>
        <charset val="134"/>
      </rPr>
      <t>气管套管、湿热交换器、过滤器</t>
    </r>
    <r>
      <rPr>
        <strike/>
        <sz val="11"/>
        <color indexed="10"/>
        <rFont val="宋体"/>
        <charset val="134"/>
      </rPr>
      <t>、给药装置</t>
    </r>
  </si>
  <si>
    <t>引流装置（引流瓶、引流袋、引流管）、集尿袋</t>
  </si>
  <si>
    <t>造口/造瘘护理</t>
  </si>
  <si>
    <t>造瘘管、造口袋、造口底盘、造口护理辅助材料、粉末敷料、液体敷料、膏状敷料、剥离剂</t>
  </si>
  <si>
    <t>限医疗器械管理类别为三类产品的：泡沫敷料、水胶体敷料、液体敷料、纤维敷料、隔离敷料</t>
  </si>
  <si>
    <t>临床各系统诊疗和手术治疗类</t>
  </si>
  <si>
    <t>特殊缝线、医用膜、抗菌及无菌手术薄膜、手术中使用的切口保护器（套）、微创外科专用切除组织取出器、留置针、三通管、扩张器、脉冲冲洗器、穿刺针（穿刺器）、特殊导丝、导管、支架、球囊、活检针、活检钳、细胞刷、网袋、网篮、吻合器、缝合器、闭合器、结扎夹、钉仓、钛钉、钛板、固定器、悬吊器、栓（填）塞材料、修补（复）材料、人工植入体、假体、消融电极、除颤电极、多功能手术解剖器、一次性回路负极板、可吸收止血材料、医学胶（注册为医用缝合材料及粘合剂的医用胶等同于医学胶）</t>
  </si>
  <si>
    <t>不包括阴道扩张器，不包括肠线、段装丝线、卷轴丝线。</t>
  </si>
  <si>
    <t>子宫颈扩张球囊</t>
  </si>
  <si>
    <t>特殊脐带夹</t>
  </si>
  <si>
    <t>特殊脐带夹、胎头吸引盘</t>
  </si>
  <si>
    <t>特殊脐带夹、防粘连材料</t>
  </si>
  <si>
    <t>镇痛泵，硬膜外联合套件</t>
  </si>
  <si>
    <t>放射检查类项目</t>
  </si>
  <si>
    <t>一次性发生器吸入器</t>
  </si>
  <si>
    <t>放射性核素平面显像（全身）</t>
  </si>
  <si>
    <t>市场调节价医疗服务价格项目表（2024年12月版）</t>
  </si>
  <si>
    <t>计价  单位</t>
  </si>
  <si>
    <t>110000000F</t>
  </si>
  <si>
    <t>病历手册</t>
  </si>
  <si>
    <t>本</t>
  </si>
  <si>
    <t>121800002F</t>
  </si>
  <si>
    <t>粘膜抗感染治疗</t>
  </si>
  <si>
    <t>使用粘膜抗、抑菌剂防止和治疗粘膜感染。</t>
  </si>
  <si>
    <t>粘膜抗、抑菌剂剂型包括喷雾剂、霜剂、溶液剂、泡沫剂、凝胶剂等。不可同时收取“1206换药”项下的各项费用。</t>
  </si>
  <si>
    <t>121800003F</t>
  </si>
  <si>
    <t>创面促愈处理</t>
  </si>
  <si>
    <t>使用功能性敷料促进压疮、糖尿病足溃疡、烧伤、瘢痕及各类感染伤口的愈合。</t>
  </si>
  <si>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1206换药”项下的各项费用。</t>
  </si>
  <si>
    <t>121800004F</t>
  </si>
  <si>
    <t>抗瘢痕处理</t>
  </si>
  <si>
    <t>使用药物、医械、弹力材料等抗瘢痕增生。</t>
  </si>
  <si>
    <t>抗瘢痕医械指具有防止瘢痕增生的各类贴剂、膜剂、凝胶、膏剂等；弹力材料指各种弹力衣、弹力绷带等。不可同时收取“1206换药”项下的各项费用。</t>
  </si>
  <si>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</si>
  <si>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</si>
  <si>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</si>
  <si>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250104039F-1</t>
  </si>
  <si>
    <t>精子DNA完整性检测</t>
  </si>
  <si>
    <t>250203082F</t>
  </si>
  <si>
    <t>血管性血友病因子vWF活性检测</t>
  </si>
  <si>
    <t>检测血管性血友病因子（vWF）活性。</t>
  </si>
  <si>
    <t>250301024F</t>
  </si>
  <si>
    <t>血管内皮生长因子(VEGF)检测</t>
  </si>
  <si>
    <t>检测血管内皮生长因子的含量。</t>
  </si>
  <si>
    <t>250310065F</t>
  </si>
  <si>
    <t>抗缪勒氏管激素(AMH)测定</t>
  </si>
  <si>
    <t>定量检测AMH。</t>
  </si>
  <si>
    <t>250310066F</t>
  </si>
  <si>
    <t>脂联素(ADPN)测定</t>
  </si>
  <si>
    <t>检测ADPN。</t>
  </si>
  <si>
    <t>250401037F</t>
  </si>
  <si>
    <t>淋巴细胞亚群绝对计数</t>
  </si>
  <si>
    <t>含CD3+、CD4+、CD8+等。样本类型：血液。样本采集、签收、处理，单克隆荧光抗体标定抗凝血，孵育，固定，计数，质控，检测样本，审核结果，录入实验室信息系统或人工登记，发送报告。</t>
  </si>
  <si>
    <t>250402070F</t>
  </si>
  <si>
    <t>抗磷脂酰丝氨酸/凝血酶原复合物抗体检测</t>
  </si>
  <si>
    <t>包括IgG、IgM。</t>
  </si>
  <si>
    <t>250501042F</t>
  </si>
  <si>
    <t>微生物质谱鉴定</t>
  </si>
  <si>
    <t>质谱法快速鉴定微生物病原体。</t>
  </si>
  <si>
    <t>250700025F</t>
  </si>
  <si>
    <t>胚胎植入前遗传学诊断</t>
  </si>
  <si>
    <t>含PGD活检、单细胞全基因组扩增、遗传病诊断，指单细胞聚合酶链式反应（PCR）-PGD技术、单细胞FISH-PGD技术，染色体非整倍体筛查（PGS）、SNP技术、NGS技术。需使用显微操作系统、激光破膜仪、PCR仪、遗传分析仪、杂交仪、荧光显微镜、芯片扫描仪、二代测序仪等仪器。</t>
  </si>
  <si>
    <t>周期</t>
  </si>
  <si>
    <t>250700030F</t>
  </si>
  <si>
    <t>染色体微阵列分析</t>
  </si>
  <si>
    <t>检测染色体的拷贝数变异、杂合性缺失（LOH）、单亲二倍体（UPD）。</t>
  </si>
  <si>
    <t>250700031F</t>
  </si>
  <si>
    <t>高通量基因测序</t>
  </si>
  <si>
    <t>通过高通量测序，将所得的序列与参考基因组序列进行比对，根据生物信息学分析原理，进行基因诊断。</t>
  </si>
  <si>
    <t>250700032F</t>
  </si>
  <si>
    <r>
      <rPr>
        <sz val="10"/>
        <rFont val="宋体"/>
        <charset val="134"/>
      </rPr>
      <t>葡萄糖</t>
    </r>
    <r>
      <rPr>
        <sz val="10"/>
        <rFont val="宋体"/>
        <charset val="134"/>
      </rPr>
      <t>-6-</t>
    </r>
    <r>
      <rPr>
        <sz val="10"/>
        <rFont val="宋体"/>
        <charset val="134"/>
      </rPr>
      <t>磷酸脱氢酶基因突变检测</t>
    </r>
  </si>
  <si>
    <r>
      <rPr>
        <sz val="10"/>
        <rFont val="宋体"/>
        <charset val="134"/>
      </rPr>
      <t>指对各种标本进行葡萄糖</t>
    </r>
    <r>
      <rPr>
        <sz val="10"/>
        <rFont val="宋体"/>
        <charset val="134"/>
      </rPr>
      <t>-6-</t>
    </r>
    <r>
      <rPr>
        <sz val="10"/>
        <rFont val="宋体"/>
        <charset val="134"/>
      </rPr>
      <t>磷酸脱氢酶基因突变检测。</t>
    </r>
  </si>
  <si>
    <t>250800001F</t>
  </si>
  <si>
    <r>
      <rPr>
        <sz val="10"/>
        <rFont val="宋体"/>
        <charset val="134"/>
      </rPr>
      <t>胎盘生长因子</t>
    </r>
    <r>
      <rPr>
        <sz val="10"/>
        <rFont val="宋体"/>
        <charset val="134"/>
      </rPr>
      <t>(PIGF)</t>
    </r>
    <r>
      <rPr>
        <sz val="10"/>
        <rFont val="宋体"/>
        <charset val="134"/>
      </rPr>
      <t>检测</t>
    </r>
  </si>
  <si>
    <t>指用各种方法学对胎盘生长因子进行定量检测。</t>
  </si>
  <si>
    <t>250800002F</t>
  </si>
  <si>
    <r>
      <rPr>
        <sz val="10"/>
        <rFont val="宋体"/>
        <charset val="134"/>
      </rPr>
      <t>可溶性血管内皮生长因子受体</t>
    </r>
    <r>
      <rPr>
        <sz val="10"/>
        <rFont val="宋体"/>
        <charset val="134"/>
      </rPr>
      <t>(sFlt)</t>
    </r>
    <r>
      <rPr>
        <sz val="10"/>
        <rFont val="宋体"/>
        <charset val="134"/>
      </rPr>
      <t>检测</t>
    </r>
  </si>
  <si>
    <r>
      <rPr>
        <sz val="10"/>
        <rFont val="宋体"/>
        <charset val="134"/>
      </rPr>
      <t>指用各种方法学对可溶性血管内皮生长因子受体</t>
    </r>
    <r>
      <rPr>
        <sz val="10"/>
        <rFont val="宋体"/>
        <charset val="134"/>
      </rPr>
      <t>(sFlt)</t>
    </r>
    <r>
      <rPr>
        <sz val="10"/>
        <rFont val="宋体"/>
        <charset val="134"/>
      </rPr>
      <t>进行定量检测。</t>
    </r>
  </si>
  <si>
    <t>250800003F</t>
  </si>
  <si>
    <t>循环肿瘤细胞检测</t>
  </si>
  <si>
    <t>定量检测循环肿瘤细胞数量。</t>
  </si>
  <si>
    <t>270700006F</t>
  </si>
  <si>
    <t>基因甲基化检测</t>
  </si>
  <si>
    <t>指提取基因组，进行甲基化转化，并分析。</t>
  </si>
  <si>
    <t>270700007F</t>
  </si>
  <si>
    <t>基因重排克隆性检测</t>
  </si>
  <si>
    <t>指淋巴瘤组织标本进行B细胞（Ig基因）或T细胞（TCR基因）克隆性检测。</t>
  </si>
  <si>
    <t>300000000F-1</t>
  </si>
  <si>
    <t>个体化3D模型重建</t>
  </si>
  <si>
    <t>根据患者病变的CT数据使用专用计算机辅助软件重建3D模型。</t>
  </si>
  <si>
    <t>300000000F-2</t>
  </si>
  <si>
    <t>个体化3D模型制备</t>
  </si>
  <si>
    <t>打印出实体模型结构。</t>
  </si>
  <si>
    <t>300000000F-3</t>
  </si>
  <si>
    <t>个体化3D手术导版制备</t>
  </si>
  <si>
    <t>300000000F-4</t>
  </si>
  <si>
    <t>个体化3D可视化手术模型</t>
  </si>
  <si>
    <t>使用各种虚拟现实、增强现实、混合现实、全息影像手段实现术中实时导航。</t>
  </si>
  <si>
    <t>310100032F</t>
  </si>
  <si>
    <t>肉毒素注射治疗</t>
  </si>
  <si>
    <t>含神经、肌肉各部位治疗。</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</si>
  <si>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</si>
  <si>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</si>
  <si>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</si>
  <si>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</si>
  <si>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</si>
  <si>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</si>
  <si>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</si>
  <si>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</si>
  <si>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t>调试飞秒激光机，输入患者信息及角膜参数。眼部表面麻醉，置手术贴膜，开睑。在显微镜下进行操作。负压吸引，固定角膜接触镜，应用飞秒激光切削，制作角膜基质透镜，做角膜瓣，掀开角膜瓣，取出透镜，角膜瓣复位， 结束时放置透明眼罩。</t>
  </si>
  <si>
    <t>310511029F</t>
  </si>
  <si>
    <t>渗透树脂治疗术</t>
  </si>
  <si>
    <t>应用渗透技术对邻面龋及光滑面龋损的硬组织进行保存性治疗。</t>
  </si>
  <si>
    <t>310517010F</t>
  </si>
  <si>
    <t>邻面去釉</t>
  </si>
  <si>
    <t>指牙齿邻面去釉（片切）。含牙齿邻面片切、牙面形态修整、磨光、抛光。</t>
  </si>
  <si>
    <t>310518008F</t>
  </si>
  <si>
    <t>颌骨囊肿塞设计与制作</t>
  </si>
  <si>
    <t>含修复前个性化设计、囊肿腔的功能性精准印模、囊肿塞的制作。</t>
  </si>
  <si>
    <t>310522034F</t>
  </si>
  <si>
    <t>埋伏阻生牙牵引术</t>
  </si>
  <si>
    <t>将埋伏阻生牙牵引到口腔合适的位置。</t>
  </si>
  <si>
    <t>310605016F</t>
  </si>
  <si>
    <t>电磁导航支气管镜检查</t>
  </si>
  <si>
    <t>经电磁导航定位，借助常规支气管镜工作钳道，准确到达肺部病灶。</t>
  </si>
  <si>
    <t>310605017F</t>
  </si>
  <si>
    <t>经支气管镜虚拟导航</t>
  </si>
  <si>
    <t>通过重建好的胸部CT数据以医学数字成像和通信数据格式输入导航系统。通过处理CT数据，进行手术规划、标定肺病灶部位以及制定路径。</t>
  </si>
  <si>
    <t>310605019F</t>
  </si>
  <si>
    <t>支气管热成形术</t>
  </si>
  <si>
    <t>不含内镜检查。</t>
  </si>
  <si>
    <t>310800028F</t>
  </si>
  <si>
    <t>压力抗血栓治疗</t>
  </si>
  <si>
    <t>指利用专用仪器的挤压，增加血管的回心血流速，减少卧床病人静脉血栓形成的机会。</t>
  </si>
  <si>
    <t>330406000F-1</t>
  </si>
  <si>
    <t>眼科显微手术导航加收</t>
  </si>
  <si>
    <t>适用于屈光性白内障手术、玻璃体视网膜手术、角膜移植手术、青光眼手术等。</t>
  </si>
  <si>
    <t>330607005F</t>
  </si>
  <si>
    <t>下颌升支截骨术</t>
  </si>
  <si>
    <t>含下颌升支矢状劈开截骨术、口内或口外入路下颌升支垂直截骨术、下颌升支倒L形截骨术、C形截骨术、骨内坚固内固定术；含骨切取。</t>
  </si>
  <si>
    <t>331500000F-1</t>
  </si>
  <si>
    <t>骨科手术导航辅助加收</t>
  </si>
  <si>
    <t>应用计算机导航系统显示骨骼影像，达到手术导航的目的。</t>
  </si>
  <si>
    <t>331523013F</t>
  </si>
  <si>
    <t>距下关节关节制动术</t>
  </si>
  <si>
    <t>指手术置入距下关节制动器（跗骨窦螺钉）治疗平足症。含距下关节复位、制动器试模及置入术。不含副舟骨切除、胫后肌腱探查、跟骨截骨等，石膏固定及术中F线引导。</t>
  </si>
  <si>
    <t>331700001F</t>
  </si>
  <si>
    <t>人工智能辅助治疗技术</t>
  </si>
  <si>
    <t>使用机器人智能手术平台或系统辅助开展普通外科、胸外科、泌尿外科、妇科、头颈外科以及心脏手术等领域的手术。</t>
  </si>
  <si>
    <t>次/人</t>
  </si>
  <si>
    <t>340100030F</t>
  </si>
  <si>
    <t>阴部/盆底肌刺激治疗</t>
  </si>
  <si>
    <t>用于刺激和调节盆底神经和肌肉功能治疗，含评估。</t>
  </si>
  <si>
    <t>460000023F</t>
  </si>
  <si>
    <t>大肠水疗</t>
  </si>
  <si>
    <t>用于肠道清洁，含结肠灌洗治疗和肠腔内给药。不含免疫组化检查、术前清洁灌肠。</t>
  </si>
  <si>
    <r>
      <rPr>
        <sz val="10"/>
        <rFont val="宋体"/>
        <charset val="134"/>
      </rPr>
      <t>备注：</t>
    </r>
    <r>
      <rPr>
        <sz val="10"/>
        <rFont val="Times New Roman"/>
        <charset val="134"/>
      </rPr>
      <t xml:space="preserve">
     1.</t>
    </r>
    <r>
      <rPr>
        <sz val="10"/>
        <rFont val="宋体"/>
        <charset val="134"/>
      </rPr>
      <t>上述项目已含所需的医疗器械等，实行打包收费，一律不得另外收取医疗器械费用；</t>
    </r>
    <r>
      <rPr>
        <sz val="10"/>
        <rFont val="Times New Roman"/>
        <charset val="134"/>
      </rPr>
      <t xml:space="preserve">
     2.</t>
    </r>
    <r>
      <rPr>
        <sz val="10"/>
        <rFont val="宋体"/>
        <charset val="134"/>
      </rPr>
      <t>对同一项目，医疗机构可根据成本等情况制定不同的价格标准，其收费编码应在同一项目编码下顺延编号。</t>
    </r>
  </si>
  <si>
    <t>市场调节价医疗服务价格项目表</t>
  </si>
  <si>
    <t>病理类医疗服务价格项目</t>
  </si>
  <si>
    <t>012100000020000</t>
  </si>
  <si>
    <t>病理诊断费（远程）</t>
  </si>
  <si>
    <t>患者通过邮寄、互联网等各种方式远程递送病理样本，病理科基于病理样本进行诊断，出具报告。</t>
  </si>
  <si>
    <t>所定价格涵盖病理样本接收、判读、诊断、人工智能辅助诊断、出具报告并上传等步骤所需的人力资源和基本物质资源消耗。</t>
  </si>
  <si>
    <t>医疗机构未上传病理诊断报告的，应减收5元。</t>
  </si>
  <si>
    <t>按粤医保发〔2026〕9号附件3、湛医保〔2026〕51号附件1，自2026年10月31日起执行。</t>
  </si>
  <si>
    <t>012100000020100</t>
  </si>
  <si>
    <t>病理诊断费（远程）-人工智能辅助诊断（扩展）</t>
  </si>
  <si>
    <t>眼科类医疗服务价格项目</t>
  </si>
  <si>
    <t>013304000720000</t>
  </si>
  <si>
    <t>通过各种手术方式去除眼睑脂肪、皮肤、肌肉。</t>
  </si>
  <si>
    <t>单睑</t>
  </si>
  <si>
    <t>美容整形常用项目。</t>
  </si>
  <si>
    <t>按粤医保发〔2026〕9号附件5、湛医保〔2026〕51号附件1，自2026年10月31日起执行。</t>
  </si>
  <si>
    <t>013304000730000</t>
  </si>
  <si>
    <t>重睑成形费</t>
  </si>
  <si>
    <t>通过各种手术方式实现重睑成形。</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</si>
  <si>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</si>
  <si>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</si>
  <si>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</si>
  <si>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</si>
  <si>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</si>
  <si>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</si>
  <si>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</si>
  <si>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</si>
  <si>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</si>
  <si>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口腔类医疗服务价格项目</t>
  </si>
  <si>
    <t>综合诊查类医疗服务价格项目</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</si>
  <si>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</si>
  <si>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1.按照受邀方医疗机构标准收费。
2.收费范围限国卫医发〔2018〕25号《互联网诊疗管理办法（试行）》、《互联网医院管理办法（试行）》、《互联网医院基本标准（试行）》准许开展的诊疗服务。
3.护理、药学不作为单独临床学科计价。</t>
  </si>
  <si>
    <t>床位·日</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</si>
  <si>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</si>
  <si>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</si>
  <si>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指医疗机构（含120急救中心）利用救护车跨境转运患者的救护车使用加收费用。</t>
  </si>
  <si>
    <t>妇科类医疗服务价格项目</t>
  </si>
  <si>
    <r>
      <rPr>
        <sz val="11"/>
        <rFont val="Times New Roman"/>
        <charset val="134"/>
      </rPr>
      <t>“</t>
    </r>
    <r>
      <rPr>
        <sz val="11"/>
        <rFont val="方正书宋_GBK"/>
        <charset val="134"/>
      </rPr>
      <t>次</t>
    </r>
    <r>
      <rPr>
        <sz val="11"/>
        <rFont val="Times New Roman"/>
        <charset val="134"/>
      </rPr>
      <t>”</t>
    </r>
    <r>
      <rPr>
        <sz val="11"/>
        <rFont val="方正书宋_GBK"/>
        <charset val="134"/>
      </rPr>
      <t>以</t>
    </r>
    <r>
      <rPr>
        <sz val="11"/>
        <rFont val="Times New Roman"/>
        <charset val="134"/>
      </rPr>
      <t>200</t>
    </r>
    <r>
      <rPr>
        <sz val="11"/>
        <rFont val="方正书宋_GBK"/>
        <charset val="134"/>
      </rPr>
      <t>平方厘米为基础计价，不足</t>
    </r>
    <r>
      <rPr>
        <sz val="11"/>
        <rFont val="Times New Roman"/>
        <charset val="134"/>
      </rPr>
      <t>200</t>
    </r>
    <r>
      <rPr>
        <sz val="11"/>
        <rFont val="方正书宋_GBK"/>
        <charset val="134"/>
      </rPr>
      <t>平方厘米按</t>
    </r>
    <r>
      <rPr>
        <sz val="11"/>
        <rFont val="Times New Roman"/>
        <charset val="134"/>
      </rPr>
      <t>200</t>
    </r>
    <r>
      <rPr>
        <sz val="11"/>
        <rFont val="方正书宋_GBK"/>
        <charset val="134"/>
      </rPr>
      <t>平方厘米收取。</t>
    </r>
  </si>
  <si>
    <r>
      <rPr>
        <sz val="11"/>
        <rFont val="Times New Roman"/>
        <charset val="134"/>
      </rPr>
      <t>1.</t>
    </r>
    <r>
      <rPr>
        <sz val="11"/>
        <rFont val="方正书宋_GBK"/>
        <charset val="134"/>
      </rPr>
      <t>本项目中的</t>
    </r>
    <r>
      <rPr>
        <sz val="11"/>
        <rFont val="Times New Roman"/>
        <charset val="134"/>
      </rPr>
      <t>“</t>
    </r>
    <r>
      <rPr>
        <sz val="11"/>
        <rFont val="方正书宋_GBK"/>
        <charset val="134"/>
      </rPr>
      <t>次</t>
    </r>
    <r>
      <rPr>
        <sz val="11"/>
        <rFont val="Times New Roman"/>
        <charset val="134"/>
      </rPr>
      <t>”</t>
    </r>
    <r>
      <rPr>
        <sz val="11"/>
        <rFont val="方正书宋_GBK"/>
        <charset val="134"/>
      </rPr>
      <t>指每次注射的部位，部位包括：眉间纹、鱼尾纹、眼袋纹、额纹、鼻背纹、颏部、颈阔肌、腋窝、手足等各类需要改善的部位。</t>
    </r>
    <r>
      <rPr>
        <sz val="11"/>
        <rFont val="Times New Roman"/>
        <charset val="134"/>
      </rPr>
      <t xml:space="preserve">
2.</t>
    </r>
    <r>
      <rPr>
        <sz val="11"/>
        <rFont val="方正书宋_GBK"/>
        <charset val="134"/>
      </rPr>
      <t>本项目中的</t>
    </r>
    <r>
      <rPr>
        <sz val="11"/>
        <rFont val="Times New Roman"/>
        <charset val="134"/>
      </rPr>
      <t>“</t>
    </r>
    <r>
      <rPr>
        <sz val="11"/>
        <rFont val="方正书宋_GBK"/>
        <charset val="134"/>
      </rPr>
      <t>特殊部位</t>
    </r>
    <r>
      <rPr>
        <sz val="11"/>
        <rFont val="Times New Roman"/>
        <charset val="134"/>
      </rPr>
      <t>”</t>
    </r>
    <r>
      <rPr>
        <sz val="11"/>
        <rFont val="方正书宋_GBK"/>
        <charset val="134"/>
      </rPr>
      <t>指：咬肌、斜方肌、腓肠肌。</t>
    </r>
  </si>
  <si>
    <r>
      <rPr>
        <sz val="11"/>
        <rFont val="Times New Roman"/>
        <charset val="134"/>
      </rPr>
      <t>1.</t>
    </r>
    <r>
      <rPr>
        <sz val="11"/>
        <rFont val="方正书宋_GBK"/>
        <charset val="134"/>
      </rPr>
      <t>本项目中的</t>
    </r>
    <r>
      <rPr>
        <sz val="11"/>
        <rFont val="Times New Roman"/>
        <charset val="134"/>
      </rPr>
      <t>“</t>
    </r>
    <r>
      <rPr>
        <sz val="11"/>
        <rFont val="方正书宋_GBK"/>
        <charset val="134"/>
      </rPr>
      <t>体毛</t>
    </r>
    <r>
      <rPr>
        <sz val="11"/>
        <rFont val="Times New Roman"/>
        <charset val="134"/>
      </rPr>
      <t>”</t>
    </r>
    <r>
      <rPr>
        <sz val="11"/>
        <rFont val="方正书宋_GBK"/>
        <charset val="134"/>
      </rPr>
      <t>指：除头发、眉毛、睫毛以外的各种体毛。</t>
    </r>
    <r>
      <rPr>
        <sz val="11"/>
        <rFont val="Times New Roman"/>
        <charset val="134"/>
      </rPr>
      <t xml:space="preserve">
2.</t>
    </r>
    <r>
      <rPr>
        <sz val="11"/>
        <rFont val="方正书宋_GBK"/>
        <charset val="134"/>
      </rPr>
      <t>本项目中的</t>
    </r>
    <r>
      <rPr>
        <sz val="11"/>
        <rFont val="Times New Roman"/>
        <charset val="134"/>
      </rPr>
      <t>“</t>
    </r>
    <r>
      <rPr>
        <sz val="11"/>
        <rFont val="方正书宋_GBK"/>
        <charset val="134"/>
      </rPr>
      <t>次</t>
    </r>
    <r>
      <rPr>
        <sz val="11"/>
        <rFont val="Times New Roman"/>
        <charset val="134"/>
      </rPr>
      <t>”</t>
    </r>
    <r>
      <rPr>
        <sz val="11"/>
        <rFont val="方正书宋_GBK"/>
        <charset val="134"/>
      </rPr>
      <t>以</t>
    </r>
    <r>
      <rPr>
        <sz val="11"/>
        <rFont val="Times New Roman"/>
        <charset val="134"/>
      </rPr>
      <t>20</t>
    </r>
    <r>
      <rPr>
        <sz val="11"/>
        <rFont val="方正书宋_GBK"/>
        <charset val="134"/>
      </rPr>
      <t>个毛囊单位为基础计价。</t>
    </r>
  </si>
  <si>
    <r>
      <rPr>
        <sz val="11"/>
        <rFont val="宋体"/>
        <charset val="134"/>
      </rPr>
      <t>微创切口指切口＜</t>
    </r>
    <r>
      <rPr>
        <sz val="11"/>
        <rFont val="Times New Roman"/>
        <charset val="134"/>
      </rPr>
      <t>2</t>
    </r>
    <r>
      <rPr>
        <sz val="11"/>
        <rFont val="宋体"/>
        <charset val="134"/>
      </rPr>
      <t>厘米。</t>
    </r>
  </si>
  <si>
    <r>
      <rPr>
        <sz val="11"/>
        <rFont val="宋体"/>
        <charset val="134"/>
      </rPr>
      <t>中度及重度指根据</t>
    </r>
    <r>
      <rPr>
        <sz val="11"/>
        <rFont val="Times New Roman"/>
        <charset val="134"/>
      </rPr>
      <t>Simon</t>
    </r>
    <r>
      <rPr>
        <sz val="11"/>
        <rFont val="宋体"/>
        <charset val="134"/>
      </rPr>
      <t>分级中度及以上的情况。</t>
    </r>
  </si>
  <si>
    <t>011109000030000</t>
  </si>
  <si>
    <t>指医疗机构(含120急救中心)利用各类航空器转运患者的使用费用。</t>
  </si>
  <si>
    <t>所定价格涵盖航空器交通往返相关管理费、折旧费、消毒费、油耗、司机劳务等所需的人力资源 和基本物质资源消耗。</t>
  </si>
  <si>
    <t>按市场调节价  项目管理</t>
  </si>
  <si>
    <t>试行期内新增医疗服务价格项目表（2024年12月版）</t>
  </si>
  <si>
    <t>最高限价（元）</t>
  </si>
  <si>
    <t>250102038N</t>
  </si>
  <si>
    <t>尿错误折叠蛋白检测</t>
  </si>
  <si>
    <t>指定性检测尿液中多种错误折叠蛋白。</t>
  </si>
  <si>
    <t>250403094N</t>
  </si>
  <si>
    <t>肝素结合蛋白测定</t>
  </si>
  <si>
    <t>指肝素结合蛋白检测。</t>
  </si>
  <si>
    <t>250404032N</t>
  </si>
  <si>
    <t>血清表皮生长因子受体-2 （HER-2） 蛋白测定</t>
  </si>
  <si>
    <t>指血清表皮生长因子受体-2 （HER-2）蛋白测定。</t>
  </si>
  <si>
    <t>250404033N</t>
  </si>
  <si>
    <t>涎液化糖链抗原（KL-6）检测</t>
  </si>
  <si>
    <t>指血液、体液标本的涎液化糖链抗原（KL-6）检测。</t>
  </si>
  <si>
    <t>250404034N</t>
  </si>
  <si>
    <t>异常凝血酶原（PIVKA-II）测定</t>
  </si>
  <si>
    <t>指对异常凝血酶原（PIVKA-II）进行定量检测。</t>
  </si>
  <si>
    <t>250502011N</t>
  </si>
  <si>
    <t>碳青霉烯酶分型检测</t>
  </si>
  <si>
    <t>检测采样标本、细菌菌落或阳性血培养物中是否存在常见碳青霉烯酶（如KPC、NDM、IMP、VIM、OXA-48），从而判断受试菌株对碳青霉烯类抗生素的耐药性。</t>
  </si>
  <si>
    <t>250700034N</t>
  </si>
  <si>
    <t>血淋巴细胞微核试验</t>
  </si>
  <si>
    <t>用于为受急性辐射伤害的患者的血淋巴细胞微核试验，含血淋巴细胞的微核率、微核细胞率、淋巴细胞转化率检测。</t>
  </si>
  <si>
    <t>270700010N</t>
  </si>
  <si>
    <t>PD-L1蛋白伴随诊断</t>
  </si>
  <si>
    <t>石蜡标本，切片，脱蜡，抗原抗体反应，显色，判读结果，出具病理诊断报告。</t>
  </si>
  <si>
    <t>310900001N</t>
  </si>
  <si>
    <t>超声内镜引导下穿刺活检术</t>
  </si>
  <si>
    <t>在超声内镜引导下对消化道、呼吸道或周围的组织器官进行穿刺活检。含超声内镜检查。</t>
  </si>
  <si>
    <t>310900002N</t>
  </si>
  <si>
    <t>超声内镜引导下穿刺引流术</t>
  </si>
  <si>
    <t>在超声内镜引导下对胃肠道或周围组织器官病变所形成的囊性或脓性组织进行穿刺并置管引流。</t>
  </si>
  <si>
    <t>310905042N</t>
  </si>
  <si>
    <t>超声内镜引导下腹腔神经丛（节）阻滞术</t>
  </si>
  <si>
    <t>经口置入超声内镜，影像引导定位腹腔神经丛，穿刺，到位后注射药物进行神经阻滞。术毕敷料覆盖，留观。</t>
  </si>
  <si>
    <t>311000052N</t>
  </si>
  <si>
    <t>肾造瘘管更换术</t>
  </si>
  <si>
    <t>沿原引流管插入导丝，置换新引流管，固定包扎。含换药。</t>
  </si>
  <si>
    <t>导尿包、造瘘管、导丝、引流管、尿袋</t>
  </si>
  <si>
    <t>311000055N</t>
  </si>
  <si>
    <t>膀胱造瘘管更换</t>
  </si>
  <si>
    <t>指拔出造瘘管，经造瘘口留置新导尿管，冲洗膀胱。含换药。</t>
  </si>
  <si>
    <t>导尿包、尿管、尿袋、造瘘管</t>
  </si>
  <si>
    <t>311000056N</t>
  </si>
  <si>
    <t>经尿道膀胱镜膀胱水扩张术</t>
  </si>
  <si>
    <t>指经尿道向膀胱内灌注生理盐水至规定压力，保持压力至灌注结束，放出盐水，检查膀胱容量，含膀胱镜检查。</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</si>
  <si>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</si>
  <si>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</si>
  <si>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</si>
  <si>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311000058N</t>
  </si>
  <si>
    <t>尿道结石取出术</t>
  </si>
  <si>
    <t>指对于尿道外口结石嵌顿患者手工法取出结石。</t>
  </si>
  <si>
    <t>331204022N</t>
  </si>
  <si>
    <t>阴茎海绵体损伤修补术</t>
  </si>
  <si>
    <t>充分显露阴茎海绵体白膜破损部位，清除血肿，探查，缝合破裂海绵体，放置引流皮片，逐层关闭切口，留置尿管，加压包裹阴茎。</t>
  </si>
  <si>
    <t>331512026N</t>
  </si>
  <si>
    <t>髁间窝成形术</t>
  </si>
  <si>
    <t>探查髁间窝，对狭窄髁间窝使用刮勺、打磨头等扩大成形。</t>
  </si>
  <si>
    <t>250104040N</t>
  </si>
  <si>
    <t>精子核蛋白成熟度检测</t>
  </si>
  <si>
    <t>含精液采集，样本液化后离心洗涤、优化分离、检测并调整精子浓度、低温固定、洗涤、加入荧光探针、孵育、洗涤、流式细胞仪检测结果。</t>
  </si>
  <si>
    <t>关注价格</t>
  </si>
  <si>
    <t>250104041N</t>
  </si>
  <si>
    <t>精子活性氧检测</t>
  </si>
  <si>
    <t>含精液采集，样本液化后离心洗涤、优化分离、检测并调整精子浓度、加入荧光探针、孵育、流式细胞仪检测结果。</t>
  </si>
  <si>
    <t>250104042N</t>
  </si>
  <si>
    <t>精子线粒体膜电位检测</t>
  </si>
  <si>
    <t>250301026N</t>
  </si>
  <si>
    <t>唾液胃蛋白酶检测</t>
  </si>
  <si>
    <t>指检测唾液中的胃蛋白酶。</t>
  </si>
  <si>
    <t>250303022N</t>
  </si>
  <si>
    <t>甲氧基肾上腺素类物质测定</t>
  </si>
  <si>
    <t>含对血液（或尿液）中甲氧基肾上腺素(MN)，甲氧基去甲肾上腺素(NMN)，3-甲氧基酪胺(3-MT)进行测定。</t>
  </si>
  <si>
    <t>250305022-3N</t>
  </si>
  <si>
    <t>透明质酸测定</t>
  </si>
  <si>
    <t>指检测样本中的透明质酸（HA）。</t>
  </si>
  <si>
    <t>250309013N</t>
  </si>
  <si>
    <t>琥珀酰丙酮测定</t>
  </si>
  <si>
    <t>指检测样本中的琥珀酰丙酮。</t>
  </si>
  <si>
    <t>250310067N</t>
  </si>
  <si>
    <t>5-羟基吲哚乙酸测定</t>
  </si>
  <si>
    <t>指定量检测5-羟基吲哚乙酸。</t>
  </si>
  <si>
    <t>250310068N</t>
  </si>
  <si>
    <t>促甲状腺激素受体刺激性抗体测定</t>
  </si>
  <si>
    <t>指各种方法检测促甲状腺激素受体刺激性抗体。</t>
  </si>
  <si>
    <t>250401038N</t>
  </si>
  <si>
    <t>游离轻链测定</t>
  </si>
  <si>
    <t>指KAPPA型和LAMBDA型的游离轻链的测定并计算比值。</t>
  </si>
  <si>
    <t>250401039N</t>
  </si>
  <si>
    <t>嗜碱性粒细胞活化释放试验</t>
  </si>
  <si>
    <t>指检测嗜碱性粒细胞的免疫状态。</t>
  </si>
  <si>
    <t>250402073N</t>
  </si>
  <si>
    <t>抗突变型瓜氨酸波型蛋白（MCV）抗体测定</t>
  </si>
  <si>
    <t>样本采集、签收、处理，加免疫试剂，温育，检测，质控，审核结果，录入实验室信息系统或人工登记，发送报告。</t>
  </si>
  <si>
    <t>250402074N</t>
  </si>
  <si>
    <t>抗神经元抗体谱测定</t>
  </si>
  <si>
    <t>至少含Yo、Hu、Ri、Ma2、CV2，Amphiphysin等指标。</t>
  </si>
  <si>
    <t>250402075N</t>
  </si>
  <si>
    <t>抗人组织转谷氨酰胺酶抗体检测</t>
  </si>
  <si>
    <t>样本处理，检测人血清或血浆中抗tTg抗体（IgG、IgA），质控，审核结果，录入实验室信息系统或人工登记，发送报告。</t>
  </si>
  <si>
    <t>250402076N</t>
  </si>
  <si>
    <t>基质金属蛋白酶3（MMP3）</t>
  </si>
  <si>
    <t>指定量检测基质金属蛋白酶3（MMP-3）。</t>
  </si>
  <si>
    <t>250402077N</t>
  </si>
  <si>
    <t>血清抗免疫球蛋白E抗体检测</t>
  </si>
  <si>
    <t>指测定标本中人抗IgE Ab抗体（Anti-IgE Ab）水平。</t>
  </si>
  <si>
    <t>250402078N</t>
  </si>
  <si>
    <t>血清抗人免疫球蛋白EFc段受体Ⅰ抗体检测</t>
  </si>
  <si>
    <t>指测定标本中人抗FcεRⅠAb抗体水平。</t>
  </si>
  <si>
    <t>250402079N</t>
  </si>
  <si>
    <t>抗去酰胺基麦胶蛋白多肽抗体（DGP）</t>
  </si>
  <si>
    <t>指IgM、IgG、IgA、IgD、IgE、总抗体。</t>
  </si>
  <si>
    <t>250402080N</t>
  </si>
  <si>
    <t>抗l型血小板反应蛋白7A域抗体（THSD7A）</t>
  </si>
  <si>
    <t>指检测抗l型血小板反应蛋白7A域抗体。</t>
  </si>
  <si>
    <t>250403090-1N</t>
  </si>
  <si>
    <t>结核分枝杆菌rpoB基因和突变检测（实时荧光PCR法）</t>
  </si>
  <si>
    <t>指检测结核分枝杆菌复合物DNA和利福平耐药相关的rpoB基因突变。</t>
  </si>
  <si>
    <t>250403090-2N</t>
  </si>
  <si>
    <t>结核分枝杆菌耐药基因检测</t>
  </si>
  <si>
    <t>指DNA芯片技术、融解曲线法、探针法、反点杂交法等方法检测结核耐药基因。</t>
  </si>
  <si>
    <t>250403095N</t>
  </si>
  <si>
    <t>真菌抗体检测</t>
  </si>
  <si>
    <t>指各类真菌抗体检测。</t>
  </si>
  <si>
    <t>250403096N</t>
  </si>
  <si>
    <t>布氏杆菌抗体测定</t>
  </si>
  <si>
    <t>指定性检测样本中的人布鲁氏菌IgM抗体和IgG抗体。</t>
  </si>
  <si>
    <t>250404035N</t>
  </si>
  <si>
    <t>高尔基体蛋白73（GP73）测定</t>
  </si>
  <si>
    <t>标本类型：血液。样本采集、签收、处理，加免疫试剂，温育，检测，质控，审核结果，录入实验室信息系统或人工登记，发送报告；按规定处理废物；接收临床相关咨询。</t>
  </si>
  <si>
    <t>250501043N</t>
  </si>
  <si>
    <t>病原体荧光染色检测</t>
  </si>
  <si>
    <t>指采用荧光染色的方法，检测标本中的病原体。</t>
  </si>
  <si>
    <t>250700035N</t>
  </si>
  <si>
    <t>假肥大性肌营养不良症（DMD）基因检测</t>
  </si>
  <si>
    <t>使用MLPA检测技术用于体外定性/半定量检测外周血/人胎儿样本中的DMD基因79个外显子及DP427c外显子缺失或重复情况，为临床提供辅助诊断信息。</t>
  </si>
  <si>
    <t>250700036N</t>
  </si>
  <si>
    <t>二氢蝶啶还原酶活性测定</t>
  </si>
  <si>
    <t>指对红细胞二氢蝶啶还原酶活性进行测定。</t>
  </si>
  <si>
    <t>250700037N</t>
  </si>
  <si>
    <t>极长链酰基肉碱测定</t>
  </si>
  <si>
    <t>指检测样本中的极长链酰基肉碱。</t>
  </si>
  <si>
    <t>250700038N</t>
  </si>
  <si>
    <t>甲基丙二酸测定</t>
  </si>
  <si>
    <t>指检测体液中的甲基丙二酸。</t>
  </si>
  <si>
    <t>260000024N</t>
  </si>
  <si>
    <t>人类血小板同种抗原HPA基因分型检测</t>
  </si>
  <si>
    <t>采用PCR-SSP或SSP荧光PCR染料法等方法进行HPA1-6，15等基因分型检测。</t>
  </si>
  <si>
    <t>260000025N</t>
  </si>
  <si>
    <t>人类红细胞RHD基因分型检测</t>
  </si>
  <si>
    <t>采用PCR-SSP等方法进行RHD基因分型检测。</t>
  </si>
  <si>
    <t>基因座/人份</t>
  </si>
  <si>
    <t>260000026N</t>
  </si>
  <si>
    <t>人类红细胞ABO血型基因分型检测</t>
  </si>
  <si>
    <t>采用PCR-SSP或SSP荧光PCR染料法等方法进行ABO基因分型检测。适用于ABO疑难血型鉴定。</t>
  </si>
  <si>
    <t>270700011N</t>
  </si>
  <si>
    <t>ALK蛋白伴随诊断</t>
  </si>
  <si>
    <t>通过检测特定的蛋白或基因，病理医师使用显微镜下观察并结合临床及相关检查资料综合分析后，出具病理诊断报告。</t>
  </si>
  <si>
    <t>270200006N</t>
  </si>
  <si>
    <t>培养细胞微核率检测</t>
  </si>
  <si>
    <t>样本类型：血液、淋巴细胞、骨髓细胞等具有分裂能力的细胞。样本采 集，核收登记，标本评估，质量控制，样本预处理（适用时），手工操作或上机检测，包含：微核率，微核细胞率，淋巴细胞转化率。仪器自动判读结果。信息录入，人工审核，出具分析报告，必要信息在报告备注、提出临床建议，实验室消毒，按规定处理医疗废弃物，接受咨询或会诊。</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</si>
  <si>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</si>
  <si>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</si>
  <si>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</si>
  <si>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</si>
  <si>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</si>
  <si>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</si>
  <si>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</si>
  <si>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t>270700012N</t>
  </si>
  <si>
    <t>微卫星不稳定性检测</t>
  </si>
  <si>
    <t>指检测肿瘤组织的微卫星不稳定性。</t>
  </si>
  <si>
    <t>270800011N</t>
  </si>
  <si>
    <t>α-突触核蛋白超微检测</t>
  </si>
  <si>
    <t>指检测皮肤样本是否含α-synuclein聚集体，并出具检测报告。</t>
  </si>
  <si>
    <t>310100045N</t>
  </si>
  <si>
    <t>局部组织氧饱和度监测</t>
  </si>
  <si>
    <t>通过放置于颅骨或躯体上的发光电极，感应局部组织氧饱和度的变化。</t>
  </si>
  <si>
    <t>传感器探头</t>
  </si>
  <si>
    <t>限危重患者。</t>
  </si>
  <si>
    <t>310300078-2N</t>
  </si>
  <si>
    <t>准分子激光上皮瓣下角膜磨镶术（LASEK）</t>
  </si>
  <si>
    <t>指制作角膜上皮瓣，对前弹力层和基质层进行准分子激光切削。</t>
  </si>
  <si>
    <t>310300118N</t>
  </si>
  <si>
    <t>睑板腺热脉动治疗</t>
  </si>
  <si>
    <t>加热睑板腺至最佳融脂温度，保持恒温情况下施加阶梯状压力，给予患者可耐受的可控压力挤压。</t>
  </si>
  <si>
    <t>一次性使用治疗头</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</si>
  <si>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</si>
  <si>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</si>
  <si>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</si>
  <si>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</si>
  <si>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</si>
  <si>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</si>
  <si>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</si>
  <si>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</si>
  <si>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</si>
  <si>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</si>
  <si>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</si>
  <si>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</si>
  <si>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</si>
  <si>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310511030N</t>
  </si>
  <si>
    <t>显微镜下受损牙髓微创修复术</t>
  </si>
  <si>
    <t>指显微镜下对受损牙髓进行局部清创，采用生物活性材料修复早期损伤的牙髓组织，维持牙髓的正常功能和状态。</t>
  </si>
  <si>
    <t>310605020N</t>
  </si>
  <si>
    <t>呼吸道光学相干断层成像（OCT）检查</t>
  </si>
  <si>
    <t>经支气管镜引导，OCT导管定位于检查部位，打开光学相干断层扫描仪回撤导管，观察病变并记录分析影像。不含支气管镜检查。</t>
  </si>
  <si>
    <t>310605023N</t>
  </si>
  <si>
    <t>经内镜肺叶旁路通气检测</t>
  </si>
  <si>
    <t>指经内镜下进行肺叶旁路通气检测。</t>
  </si>
  <si>
    <t>310702026N</t>
  </si>
  <si>
    <t>肺动脉漂浮导管置入术</t>
  </si>
  <si>
    <t>指将尖端带气囊的导管经中心静脉置入右心房，在气囊注气的状态下，导管随血流漂浮前进，经右心室、肺动脉，进入肺小动脉处，可测得肺动脉楔压。</t>
  </si>
  <si>
    <t>血管鞘、漂浮导管、压力传感器</t>
  </si>
  <si>
    <t>310800037N</t>
  </si>
  <si>
    <t>静脉放血治疗</t>
  </si>
  <si>
    <t>根据病情选定体表某部位较大的静脉，采取相应的措施使静脉充血鼓胀，持放血针具快速刺入，快速出针，适量放血，结束后压迫止血。</t>
  </si>
  <si>
    <t>310905039N</t>
  </si>
  <si>
    <t>内镜下逆行阑尾炎治疗术</t>
  </si>
  <si>
    <t>在内镜下，经阑尾开口插管、造影、扩张、引流、取石治疗阑尾炎。不含内镜检查及造影。</t>
  </si>
  <si>
    <t>切开刀、网篮</t>
  </si>
  <si>
    <t>310905043N</t>
  </si>
  <si>
    <t>内镜下贲门缩窄术</t>
  </si>
  <si>
    <t>在内镜下利用套扎器套扎贲门周围黏膜，黏膜脱落后形成疤痕，从而使贲门紧缩，不含内镜检查。</t>
  </si>
  <si>
    <t>套扎器、止血夹</t>
  </si>
  <si>
    <t>310905044N</t>
  </si>
  <si>
    <t>纳米刀消融术</t>
  </si>
  <si>
    <t>指单次实体肿瘤治疗。</t>
  </si>
  <si>
    <t>探针</t>
  </si>
  <si>
    <t>311100020N</t>
  </si>
  <si>
    <t>勃起功能障碍（ED）体外线性冲击波治疗</t>
  </si>
  <si>
    <t>用于男性勃起功能障碍的治疗，通过定位两侧阴茎海绵体及阴茎脚，使用线性矩阵聚焦技术的冲击波治疗探头充分覆盖治疗靶区，设置冲击波相关参数，治疗勃起功能障碍。</t>
  </si>
  <si>
    <t>311300013N</t>
  </si>
  <si>
    <t>臭氧注射</t>
  </si>
  <si>
    <t>指对关节腔、关节周围、软组织痛点、神经根周围、皮内、椎间盘等治疗部位进行臭氧注射，以改善组织缺氧，消炎止痛。</t>
  </si>
  <si>
    <t>一次性使用空气过滤器</t>
  </si>
  <si>
    <t>320100015N</t>
  </si>
  <si>
    <t>经皮经导管岩下窦静脉取血术</t>
  </si>
  <si>
    <t>经外周静脉穿刺插管，选择岩下窦静脉，注射对比剂并摄片取血，拔管压迫止血。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</si>
  <si>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</si>
  <si>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</si>
  <si>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</si>
  <si>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</si>
  <si>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</si>
  <si>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</si>
  <si>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320200017N</t>
  </si>
  <si>
    <t>肺动脉腔内活检术</t>
  </si>
  <si>
    <t>经静脉插管，右心路径进入肺动脉系统，使用活检装置取得肺动脉血管腔内活体组织行病理检查。不含病理检查。</t>
  </si>
  <si>
    <t>320200018N</t>
  </si>
  <si>
    <t>肺动脉光学相干断层扫描(OCT)检查</t>
  </si>
  <si>
    <t>穿刺股静脉，放置鞘管，沿导丝将导管送至肺动脉，根据肺动脉造影结果决定需要检查的病变，沿导丝将OCT导管送至病变远端1-2厘米处，经灌注腔注入造影剂的同时打开扫描仪回撤导管，观察病变并记录分析影像。</t>
  </si>
  <si>
    <t>320200019N</t>
  </si>
  <si>
    <t>肺动脉血管内超声检查术(IVUS)</t>
  </si>
  <si>
    <t>穿刺股静脉，放置鞘管，沿导丝将导管送至肺动脉，根据肺动脉造影结果决定需要检查的病变，沿导丝将IVUS超声导管送至病变远端，打开扫描仪回撤导管，观察病变并记录分析影像。含术前的靶血管造影。</t>
  </si>
  <si>
    <t>320500022N</t>
  </si>
  <si>
    <t>冠状动脉慢性完全闭塞（CTO）再通术</t>
  </si>
  <si>
    <t>仅限于冠状动脉慢性（定义为3个月以上）完全闭塞（CTO）病变介入手术。</t>
  </si>
  <si>
    <t>以扩张一支冠脉血管为基价，扩张多支血管每支加收20%。</t>
  </si>
  <si>
    <t>330204025N</t>
  </si>
  <si>
    <t>脊髓背根入髓区毁损术</t>
  </si>
  <si>
    <t>指毁损区域的辨别寻找和特定功率下的神经纤维束和周围脊髓的毁损。</t>
  </si>
  <si>
    <t>330204026N</t>
  </si>
  <si>
    <t>神经根鞘囊肿穿刺术</t>
  </si>
  <si>
    <t>指神经根囊肿的穿刺、囊液的抽吸或囊腔的充填。</t>
  </si>
  <si>
    <t>330204027N</t>
  </si>
  <si>
    <t>神经根鞘囊肿瘘口修补术</t>
  </si>
  <si>
    <t>指囊肿起源袖套口的松解、切开和环扎，取自体脂肪填充囊颈。</t>
  </si>
  <si>
    <t>330401021N</t>
  </si>
  <si>
    <t>角膜缘干细胞取材术</t>
  </si>
  <si>
    <t>沿角膜缘剪开结膜，角膜缘板层剖瓣，角膜缘干细胞取材，缝合球结膜。</t>
  </si>
  <si>
    <t>330405027N</t>
  </si>
  <si>
    <t>舒莱姆氏（Schlemm）管切开或成形术</t>
  </si>
  <si>
    <t>通过外路或者内路法，注入粘弹剂、植入缝线、发光微导管或者牵引切开，进行Schlemm管切开或成形，降低房水流出阻力，从而降低眼压。</t>
  </si>
  <si>
    <t>粘弹剂、导管</t>
  </si>
  <si>
    <t>不可同时收取前房角切开术。</t>
  </si>
  <si>
    <t>330405028N</t>
  </si>
  <si>
    <t>非穿透性小梁切除＋二氧化碳激光辅助深层巩膜切除术（CLASS手术）</t>
  </si>
  <si>
    <t>在青光眼非穿透小梁切除术中，使用二氧化碳激光辅助实现巩膜池制作和Schlemm管外壁消融，降低眼压。</t>
  </si>
  <si>
    <t>330405029N</t>
  </si>
  <si>
    <t>经内路小梁网切除术</t>
  </si>
  <si>
    <t>经角膜切口，环状切除眼内病变小梁网组织，减少房水流出阻力，降低眼压。</t>
  </si>
  <si>
    <t>330405030N</t>
  </si>
  <si>
    <t>虹膜粘连松解术</t>
  </si>
  <si>
    <t>指注入粘弹剂，器械辅助下分离虹膜前或后粘连，冲洗粘弹剂并形成前房，闭合切口。</t>
  </si>
  <si>
    <t>330502024N</t>
  </si>
  <si>
    <t>乙状窦修整术</t>
  </si>
  <si>
    <t>指对缺损或疝出的乙状窦进行修复或回纳，并修补乙状窦骨壁。</t>
  </si>
  <si>
    <t>330703037N</t>
  </si>
  <si>
    <t>胸壁肿物活检术</t>
  </si>
  <si>
    <t>指逐层切开，显露胸壁肿物，探查肿瘤与周围组织关系，完整切取肿物后送检，止血。不含病理学检查。</t>
  </si>
  <si>
    <t>330802055N</t>
  </si>
  <si>
    <t>肺动脉内膜剥脱术</t>
  </si>
  <si>
    <t>指对慢性血栓栓塞性肺动脉高压患者行肺动脉内膜剥脱。</t>
  </si>
  <si>
    <t>330802056N</t>
  </si>
  <si>
    <t>冠状动脉瘤切除术</t>
  </si>
  <si>
    <t>切除冠状动脉瘤、清除瘤体内血栓、重建管壁。</t>
  </si>
  <si>
    <t>330802058N</t>
  </si>
  <si>
    <t>椎动脉-颈动脉旁路移植术</t>
  </si>
  <si>
    <t>切断椎动脉后，行椎动脉与颈动脉（或人工血管）的端侧吻合。</t>
  </si>
  <si>
    <t>330802059N</t>
  </si>
  <si>
    <t>颈总动脉重建术</t>
  </si>
  <si>
    <t>指对颈总动脉病变严重的主动脉弓部疾病患者，在颈部切口，以人造血管行颈总动脉置换或颈总动脉成形。</t>
  </si>
  <si>
    <t>330802060N</t>
  </si>
  <si>
    <t>升主动脉-股动脉旁路转流术</t>
  </si>
  <si>
    <t>指用人造血管连接升主动脉与股动脉。</t>
  </si>
  <si>
    <t>330802061N</t>
  </si>
  <si>
    <t>腹主动脉置换术</t>
  </si>
  <si>
    <t>指用人造血管行腹主动脉置换。</t>
  </si>
  <si>
    <t>330804035-1N</t>
  </si>
  <si>
    <t>开腹下腔静脉滤器取出术</t>
  </si>
  <si>
    <t>开腹，游离下腔静脉，阻断下腔静脉，经下腔静脉切口，使用鞘管取出下腔静脉滤器，关闭切口，止血，留置引流管，逐层关腹。</t>
  </si>
  <si>
    <t>330804075N</t>
  </si>
  <si>
    <t>主动脉腔内支架取出术</t>
  </si>
  <si>
    <t>指开放手术取出胸腹主动脉腔内支架。</t>
  </si>
  <si>
    <t xml:space="preserve">仅独立开展可收费。 </t>
  </si>
  <si>
    <t>330804076N</t>
  </si>
  <si>
    <t>髂动脉支架取出术</t>
  </si>
  <si>
    <t>指开放手术取出髂动脉内支架。</t>
  </si>
  <si>
    <t>331008035N</t>
  </si>
  <si>
    <t>疝补片取出术</t>
  </si>
  <si>
    <t>指各类疝原植入补片的取出。</t>
  </si>
  <si>
    <t>331102022N</t>
  </si>
  <si>
    <t>输尿管肿瘤切除术</t>
  </si>
  <si>
    <t>常规消毒铺巾，分离肠管与腹壁间的纤维粘连，小心切开腹膜，分离肿瘤边界，沿肿瘤边界外切除肿瘤，修剪输尿管断端，创面冲洗，缝合输尿管断端，创面无明显渗血，留置盆腔引流管，固定于皮肤，逐层缝合切口。</t>
  </si>
  <si>
    <t>331103032N</t>
  </si>
  <si>
    <t>全腔镜下全去带乙状结肠原位新膀胱术</t>
  </si>
  <si>
    <t>指在全腔镜下切除原有患病膀胱以及部分输尿管和尿道，再在腔镜下用乙状结肠做一个新膀胱并进行吻合。含盆腔淋巴结清扫术。</t>
  </si>
  <si>
    <t>331103033N</t>
  </si>
  <si>
    <t>原位新膀胱切除术</t>
  </si>
  <si>
    <t>无菌消毒铺单后，结扎原位新膀胱血供，分离周围黏连，完整切除原位新膀胱，输尿管行尿流改道。</t>
  </si>
  <si>
    <t>331103034N</t>
  </si>
  <si>
    <t>回肠导管切除术</t>
  </si>
  <si>
    <t>无菌消毒铺单后，结扎回肠导管血供，分离周围黏连，完整切除回肠导管，输尿管行尿流改道。</t>
  </si>
  <si>
    <t>331103035N</t>
  </si>
  <si>
    <t>骶神经调节膀胱起搏器电极拔除术</t>
  </si>
  <si>
    <t>指拔除永久性骶神经调节膀胱起搏器电极。</t>
  </si>
  <si>
    <t>331501074N</t>
  </si>
  <si>
    <t>脊柱内固定调整术</t>
  </si>
  <si>
    <t>切开显露脊柱内固定物，分离松解内固定物周围粘连组织，调整(取下或增加)螺钉或钩，再加压或撑开内固定棒，止血后缝合伤口。</t>
  </si>
  <si>
    <t>331501075N</t>
  </si>
  <si>
    <t>经皮胸腰椎内固定术</t>
  </si>
  <si>
    <t>微创经皮置入椎弓根钉棒系统。</t>
  </si>
  <si>
    <t>每椎</t>
  </si>
  <si>
    <t>331503025N</t>
  </si>
  <si>
    <t>骨赘切除术</t>
  </si>
  <si>
    <t>指切除髋臼周缘骨赘或股骨头颈处骨赘。</t>
  </si>
  <si>
    <t>不得与髋关节置换术、股骨头置换术同时收取。</t>
  </si>
  <si>
    <t>331510013N</t>
  </si>
  <si>
    <t>腓骨截骨术</t>
  </si>
  <si>
    <t>根据具体手术需要采用骨刀、线锯或摆锯截断腓骨。</t>
  </si>
  <si>
    <t>331510014N</t>
  </si>
  <si>
    <t>肱骨截骨术</t>
  </si>
  <si>
    <t>显露截骨部位，截骨、对合骨端，固定。</t>
  </si>
  <si>
    <t>331512014-1N</t>
  </si>
  <si>
    <t>先天性马蹄内翻足手法矫正石膏固定术</t>
  </si>
  <si>
    <t>手法矫正马蹄内翻足患儿足部畸形，石膏固定。</t>
  </si>
  <si>
    <t>331512027N</t>
  </si>
  <si>
    <t>关节镜下跖腱膜切断术</t>
  </si>
  <si>
    <t>关节镜下将跖腱膜内、外侧束切断。</t>
  </si>
  <si>
    <t>3315130010N</t>
  </si>
  <si>
    <t>膝关节离断术</t>
  </si>
  <si>
    <t>神经血管切断处理，肌腱肌肉切断，髌骨融合，放置引流、关闭伤口。</t>
  </si>
  <si>
    <t>331521045N</t>
  </si>
  <si>
    <t>肌腱吻合修复术</t>
  </si>
  <si>
    <t>指上肢、下肢外伤后断裂，需要通过缝合修复，或畸形矫形患者中，需要切断部分肌腱并转移部位进行再缝合固定，达到矫形目的。</t>
  </si>
  <si>
    <t>根</t>
  </si>
  <si>
    <t>331522022N</t>
  </si>
  <si>
    <t>髋关节旋转袖修补术</t>
  </si>
  <si>
    <t>消毒铺巾，探查大转子滑囊，臀小肌、臀中肌，撕裂处修补。</t>
  </si>
  <si>
    <t>331522023N</t>
  </si>
  <si>
    <t>背阔肌移位替代肩袖术</t>
  </si>
  <si>
    <t>分离背阔肌肌腱，转移至大结节后进行止点重建。</t>
  </si>
  <si>
    <t>331522024N</t>
  </si>
  <si>
    <t>髌骨内侧髌股韧带重建术</t>
  </si>
  <si>
    <t>缝线编织肌腱移植物，分别固定髌骨与股骨端。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</si>
  <si>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</si>
  <si>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</si>
  <si>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</si>
  <si>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</si>
  <si>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</si>
  <si>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指拉特耶特(Latarjet)手术、布瑞斯顿(Bristow)手术、改良布瑞斯顿(Bristow)手术三种术式。</t>
  </si>
  <si>
    <t>试行期内新增医疗服务价格项目表</t>
  </si>
  <si>
    <t xml:space="preserve">250201011N </t>
  </si>
  <si>
    <t>多发性骨髓瘤微小残留病检测</t>
  </si>
  <si>
    <t>采集多发性骨髓瘤患者人体生物样本，用包括但不限于流式细胞检测等技术，通过检测评估多发性骨髓瘤病治疗后体内残留的少量癌细胞，为指导治疗、预测复发风险提供辅助诊断依据。</t>
  </si>
  <si>
    <t>所定价格涵盖样本采集，签收、处理、定标和质控，检测样本，审核结果，录入实验室信息系统或人工登记，发送报告和按规定处理废弃物等所需的人力资源和基本物质资源消耗。</t>
  </si>
  <si>
    <t>250203084N</t>
  </si>
  <si>
    <t>肝素诱导血小板减少症抗体测定</t>
  </si>
  <si>
    <t>通过检测肝素治疗患者血液样本中肝素相关抗体或血小板活性抗体等含量，为肝素诱导血小板减少症提供辅助诊断依据。</t>
  </si>
  <si>
    <t>250203085N</t>
  </si>
  <si>
    <t>人类白细胞抗原B27基因分型</t>
  </si>
  <si>
    <t>通过检测人体样本中人类白细胞抗原B27（HLA-B27）基因以及与强直性脊柱炎相关的B27亚型，为强直性脊柱炎（AS）等炎症性关节病提供辅助诊断依据。</t>
  </si>
  <si>
    <t>250301027N</t>
  </si>
  <si>
    <t>阿尔茨海默病相关蛋白检测</t>
  </si>
  <si>
    <t>通过检测血液中人β淀粉样蛋白1-42、人β淀粉样蛋白1-40、人磷酸化tau-181、人磷酸化tau-217、神经丝轻链（NfL）蛋白等，对早期阿尔茨海默病及患病风险提供辅助诊断依据。</t>
  </si>
  <si>
    <t>每一种蛋白计价
一次</t>
  </si>
  <si>
    <t>250303023N</t>
  </si>
  <si>
    <t>血脂亚组分检测</t>
  </si>
  <si>
    <t>通过采集血液样本，定性/定量检测人血清或血浆中脂蛋白主要组分、高密度/低密度脂蛋白亚组分的含量，用于动脉粥样硬化相关疾病及患病风险的辅助诊断。</t>
  </si>
  <si>
    <t>“血脂颗粒检测”按本项目收费</t>
  </si>
  <si>
    <t>250310069N</t>
  </si>
  <si>
    <t>类固醇激素测定-质谱法</t>
  </si>
  <si>
    <t>指测定血清中的类固醇激素浓度，主要包括不限于：雌酮(E1)、雌二醇(E2)、雌三醇(E3)、孕酮(P)、17α羟孕酮(17-OHP4)、总睾酮(TT)、雄烯二酮(AE)、皮质醇(COR)、11-脱氧皮质醇(11-DOC)、皮质酮(CORT)、去氢表雄酮(DHEA)、硫酸去氢表雄酮(DHEA-S)、脱氧皮质酮(DOC)、21-脱氧皮质醇(21-DOC)、双氢睾酮(DHT)、可的松（F）、醛固酮（ALD）等。</t>
  </si>
  <si>
    <t>1.每一种类固醇激素分别计价
2.液相色谱质谱联用法按本项收费</t>
  </si>
  <si>
    <t>250310070N</t>
  </si>
  <si>
    <t>花生四烯酸类代谢物检测</t>
  </si>
  <si>
    <t>指检测各种花生四烯酸类代谢物浓度。</t>
  </si>
  <si>
    <t>每一种代谢物分别计价</t>
  </si>
  <si>
    <t>250403097N</t>
  </si>
  <si>
    <t>高敏人类免疫缺陷病毒核糖核酸扩增定量测定</t>
  </si>
  <si>
    <t>指定量检测人血浆中的人类免疫缺陷病毒1型RNA，且灵敏度达到20copies/mL。</t>
  </si>
  <si>
    <t>所定价格涵盖样本采集，签收、处理、定标和质控，扩增、监测和量化病原体的RNA，审核结果，录入实验室信息系统或人工登记，发送报告和按规定处理废弃物等所需的人力资源和基本物质资源消耗。</t>
  </si>
  <si>
    <t>250404036N</t>
  </si>
  <si>
    <t xml:space="preserve">人半胱氨酸蛋白酶抑制剂S(CST4)检测 </t>
  </si>
  <si>
    <t>检测人体样本中半胱氨酸蛋白酶抑制剂S（CST4）的含量。用于对胃肠肿瘤手术患者进行动态监测以辅助判断疾病治疗效果。</t>
  </si>
  <si>
    <t>250404037N</t>
  </si>
  <si>
    <t>热休克蛋白90α定量检测</t>
  </si>
  <si>
    <t>定量检测血液样本中的热休克蛋白90α。用于对肺癌、肝癌患者进行病情监测和疗效评价以辅助判断疾病进程或治疗效果。</t>
  </si>
  <si>
    <t>250404038N</t>
  </si>
  <si>
    <t>异常糖链糖蛋白（TAP）检测</t>
  </si>
  <si>
    <t>检测人体样本中的异常糖链糖蛋白（TAP）。用于对肿瘤患者进行动态监测以辅助判断疾病进程或治疗效果。</t>
  </si>
  <si>
    <t>310701033N</t>
  </si>
  <si>
    <t>微循环成像</t>
  </si>
  <si>
    <t>采集3-5个不同视野的微循环图像后，选择合适的微循环图像进行分析与评价，评估组织器官的微循环与组织灌注情况。</t>
  </si>
  <si>
    <t>所定价格涵盖准备、探头/传感器安置、监测、记录数据、撤除设备等步骤所需的人力资源和基本物质资源消耗。</t>
  </si>
  <si>
    <t>310800038N</t>
  </si>
  <si>
    <t>凝血功能和血小板功能动态监测</t>
  </si>
  <si>
    <t>指对患者围术期的凝血和纤溶全过程及血小板功能进行全面监测。使用专用凝血功能监测仪，获得监测结果，根据图形和数值分析凝血功能的变化和血小板功能的变化，指导成分输血、抗凝抗血小板以及评估治疗效果，必要时每30分钟监测一次。</t>
  </si>
  <si>
    <t>所定价格涵盖样本采集，仪器监测，根据图形和数值分析凝血功能的变化和血小板功能的变化，出具监测报告和按规定处理废弃物等所需的人力资源和基本物质资源消耗。</t>
  </si>
  <si>
    <t>310800039N</t>
  </si>
  <si>
    <t>外周血血细胞图文分析诊断</t>
  </si>
  <si>
    <t>利用具备辅助诊断功能的外周血图像分析系统对外周血血细胞形态进行分析诊断，出具包含且不少于40类细胞的图像分析报告，为血液系统疾病提供辅助诊断依据。</t>
  </si>
  <si>
    <t>不能同时收取“外周血细胞彩色图像分析”项目费用</t>
  </si>
  <si>
    <t>311503036N</t>
  </si>
  <si>
    <t>经颅直流电刺激</t>
  </si>
  <si>
    <t>指使用经颅电刺激治疗仪作用于头部特定解剖部位的投影表面，通过特定的电流刺激调节皮层神经细胞活动。</t>
  </si>
  <si>
    <t>所定价格涵盖计划、准备、放置电极、选择治疗模式，设定电流强度、刺激时间等治疗参数，观察治疗反应，调节电流、处理、观察及记录等步骤所需的人力资源和基本物质资源消耗。</t>
  </si>
  <si>
    <t>320200020N</t>
  </si>
  <si>
    <t>腹主动脉瘤腔内修复分支动脉重建术</t>
  </si>
  <si>
    <t>通过置入支架，达到腹主动脉瘤腔内修复分支动脉重建。</t>
  </si>
  <si>
    <t>所定价格涵盖数字减影、手术计划、术区准备、穿刺或切开血管、植入支架、血管重建、处理等步骤所需的人力资源和基本物质资源消耗。含分支移植物技术、开窗移植物技术、豁口型移植物技术。</t>
  </si>
  <si>
    <t>250302011N</t>
  </si>
  <si>
    <t>1,5-脱水-D-山梨醇测定</t>
  </si>
  <si>
    <t>测定血清样本中1,5-脱水-D-山梨醇含量。</t>
  </si>
  <si>
    <t>所定价格涵盖样本采集，签收、处理、定标和质控，检测样品，审核结果，录入实验室信息系统或人工登记，发送报告；按规定处理废弃物等所需的人力资源和基本物质资源消耗。</t>
  </si>
  <si>
    <t>250304015N</t>
  </si>
  <si>
    <t>微量元素测定-电感耦合等离子体质谱法</t>
  </si>
  <si>
    <t>检测铜、硒、锌、锶、镉、汞、铝、锰、钼、锂、砷、碘等微量元素。</t>
  </si>
  <si>
    <t>250304016N</t>
  </si>
  <si>
    <t>化学毒物定性检测</t>
  </si>
  <si>
    <t>通过检测人体各类样本如血液、尿液、唾液、脑脊液、胃内容物；各类毒物检测样本如不明药液、不明口服液体、化学毒物沾染物、现场勘查采集样本等，定性检测化学毒物，确定单纯性中毒和混合性中毒毒物的具体信息，为现场紧急救援和临床应急救治的经验性处置提供主要依据。</t>
  </si>
  <si>
    <t>所定价格涵盖：样本采集，实施提取、纯化、浓缩，离心、过滤等处理，使之符合气相和液相色谱质谱的分析检测要求。数据处理，依托实验室已经建立的各类毒物标准品实物库和与之对应的色谱标准曲线数据库，进行多种已知毒物的检验筛查排查，快速分析数据，录入实验室信息系统或人工登记，发送报告。按规定处理废弃物等所需的人力资源和基本物质资源消耗。</t>
  </si>
  <si>
    <t>25030017N</t>
  </si>
  <si>
    <t>化学毒物定量测定</t>
  </si>
  <si>
    <t>通过检测血液、尿液、呕吐物、毒物原样等样本，定量检测毒物/代谢物。</t>
  </si>
  <si>
    <t>250305032N</t>
  </si>
  <si>
    <t>壳多糖酶3样蛋白1检测</t>
  </si>
  <si>
    <t>测定壳多糖酶3样蛋白1含量。</t>
  </si>
  <si>
    <t>250503097N</t>
  </si>
  <si>
    <t xml:space="preserve">分枝杆菌鉴定-荧光PCR熔解曲线法
</t>
  </si>
  <si>
    <t>检测包括不限于：结核分枝杆菌复合群、耻垢分枝杆菌、牛分枝杆菌/卡介苗、瘰疬分枝杆菌、龟分支杆菌、猿猴分枝杆菌、缓黄分枝杆菌、戈登分枝杆菌、堪萨斯分枝杆菌、脓肿分枝杆菌、偶然分支杆菌、海分枝杆菌或溃疡分枝杆菌、土地分枝杆菌、不产色分枝杆菌、苏加分枝杆菌、马尔摩分枝杆菌、蟾蜍分枝杆菌、胞内分枝杆菌和鸟分支杆菌。</t>
  </si>
  <si>
    <t>所定价格涵盖样本采集、签收、处理（根据标本类型不同进行相应的前处理），提取模板DNA，与质控品、阴阳性对照和内参同时扩增，熔解曲线法分析扩增产物，进行基因分析，判断并审核结果，录入实验室信息系统或人工登记，发送报告；按规定处理废弃物；接受临床相关咨询等所需的人力资源和基本物质资源消耗。</t>
  </si>
  <si>
    <t>330702016N</t>
  </si>
  <si>
    <t>肺流域地形切除术</t>
  </si>
  <si>
    <t>通过动静脉流域分析法，实行肺病变部分精准切除。</t>
  </si>
  <si>
    <t>所定价格涵盖手术计划、术前准备、切开、切除、缝合、引流等步骤所需的人力资源和基本物质资源消耗。</t>
  </si>
  <si>
    <t>单侧肺</t>
  </si>
  <si>
    <t>使用水动力治疗设备，对各种皮肤溃疡、感染创面、肌肉组织进行切除，同时回吸创面上的失活组织、细菌、污染物和生物膜。</t>
  </si>
  <si>
    <t>所定价格涵盖手术计划、术前准备、切开、冲洗、回吸、缝合、术后创面包扎及必要时置管引流等所需的人力资源和基本物质资源消耗。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</si>
</sst>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Red]\(0.0\)"/>
    <numFmt numFmtId="178" formatCode="0.0_ "/>
    <numFmt numFmtId="179" formatCode="0.00_ "/>
    <numFmt numFmtId="180" formatCode="0_ "/>
    <numFmt numFmtId="181" formatCode="000000"/>
    <numFmt numFmtId="182" formatCode="0.00_);[Red]\(0.00\)"/>
  </numFmts>
  <fonts count="186">
    <font>
      <sz val="11"/>
      <color theme="1"/>
      <name val="宋体"/>
      <charset val="134"/>
      <scheme val="minor"/>
    </font>
    <font>
      <b/>
      <sz val="12"/>
      <color theme="1"/>
      <name val="宋体"/>
      <charset val="134"/>
    </font>
    <font>
      <sz val="18"/>
      <color theme="1"/>
      <name val="方正小标宋简体"/>
      <charset val="134"/>
    </font>
    <font>
      <b/>
      <sz val="12"/>
      <name val="宋体"/>
      <charset val="134"/>
    </font>
    <font>
      <sz val="11"/>
      <name val="宋体"/>
      <charset val="134"/>
      <scheme val="minor"/>
    </font>
    <font>
      <b/>
      <sz val="12"/>
      <color rgb="FFFF0000"/>
      <name val="宋体"/>
      <charset val="134"/>
    </font>
    <font>
      <strike/>
      <sz val="11"/>
      <color rgb="FFFF0000"/>
      <name val="宋体"/>
      <charset val="134"/>
      <scheme val="minor"/>
    </font>
    <font>
      <b/>
      <strike/>
      <sz val="12"/>
      <color rgb="FFFF0000"/>
      <name val="宋体"/>
      <charset val="134"/>
      <scheme val="minor"/>
    </font>
    <font>
      <sz val="10"/>
      <color rgb="FFFF0000"/>
      <name val="宋体"/>
      <charset val="134"/>
      <scheme val="minor"/>
    </font>
    <font>
      <strike/>
      <sz val="12"/>
      <color rgb="FFFF0000"/>
      <name val="宋体"/>
      <charset val="134"/>
      <scheme val="minor"/>
    </font>
    <font>
      <sz val="10"/>
      <color rgb="FFFF0000"/>
      <name val="等线"/>
      <charset val="134"/>
    </font>
    <font>
      <sz val="12"/>
      <name val="宋体"/>
      <charset val="134"/>
    </font>
    <font>
      <b/>
      <sz val="11"/>
      <name val="宋体"/>
      <charset val="134"/>
      <scheme val="minor"/>
    </font>
    <font>
      <b/>
      <strike/>
      <sz val="11"/>
      <color rgb="FFFF0000"/>
      <name val="宋体"/>
      <charset val="134"/>
      <scheme val="minor"/>
    </font>
    <font>
      <sz val="10"/>
      <name val="宋体"/>
      <charset val="134"/>
    </font>
    <font>
      <strike/>
      <sz val="10"/>
      <color rgb="FFFF0000"/>
      <name val="宋体"/>
      <charset val="134"/>
      <scheme val="minor"/>
    </font>
    <font>
      <sz val="12"/>
      <name val="宋体"/>
      <charset val="134"/>
      <scheme val="minor"/>
    </font>
    <font>
      <b/>
      <sz val="11"/>
      <color theme="1"/>
      <name val="宋体"/>
      <charset val="134"/>
      <scheme val="minor"/>
    </font>
    <font>
      <b/>
      <sz val="11"/>
      <name val="宋体"/>
      <charset val="134"/>
    </font>
    <font>
      <b/>
      <sz val="11"/>
      <color rgb="FFFF0000"/>
      <name val="宋体"/>
      <charset val="134"/>
      <scheme val="minor"/>
    </font>
    <font>
      <sz val="9"/>
      <color theme="1"/>
      <name val="宋体"/>
      <charset val="134"/>
      <scheme val="minor"/>
    </font>
    <font>
      <sz val="9"/>
      <name val="宋体"/>
      <charset val="134"/>
    </font>
    <font>
      <strike/>
      <sz val="9"/>
      <color rgb="FFFF0000"/>
      <name val="宋体"/>
      <charset val="134"/>
      <scheme val="minor"/>
    </font>
    <font>
      <sz val="9"/>
      <name val="宋体"/>
      <charset val="134"/>
      <scheme val="minor"/>
    </font>
    <font>
      <sz val="12"/>
      <color theme="1"/>
      <name val="宋体"/>
      <charset val="134"/>
      <scheme val="minor"/>
    </font>
    <font>
      <sz val="11"/>
      <name val="宋体"/>
      <charset val="134"/>
    </font>
    <font>
      <sz val="11"/>
      <name val="Times New Roman"/>
      <charset val="134"/>
    </font>
    <font>
      <sz val="11"/>
      <color rgb="FFFF0000"/>
      <name val="宋体"/>
      <charset val="134"/>
      <scheme val="minor"/>
    </font>
    <font>
      <b/>
      <sz val="12"/>
      <name val="宋体"/>
      <charset val="134"/>
      <scheme val="minor"/>
    </font>
    <font>
      <sz val="11"/>
      <name val="宋体"/>
      <charset val="134"/>
      <scheme val="major"/>
    </font>
    <font>
      <b/>
      <sz val="12"/>
      <name val="宋体"/>
      <charset val="134"/>
      <scheme val="major"/>
    </font>
    <font>
      <sz val="11"/>
      <color rgb="FFFF0000"/>
      <name val="方正书宋_GBK"/>
      <charset val="134"/>
    </font>
    <font>
      <b/>
      <sz val="12"/>
      <color theme="1"/>
      <name val="宋体"/>
      <charset val="134"/>
      <scheme val="minor"/>
    </font>
    <font>
      <strike/>
      <sz val="11"/>
      <name val="宋体"/>
      <charset val="134"/>
    </font>
    <font>
      <b/>
      <sz val="16"/>
      <name val="宋体"/>
      <charset val="134"/>
    </font>
    <font>
      <b/>
      <sz val="16"/>
      <name val="方正小标宋简体"/>
      <charset val="134"/>
    </font>
    <font>
      <strike/>
      <sz val="11"/>
      <name val="Times New Roman"/>
      <charset val="134"/>
    </font>
    <font>
      <b/>
      <sz val="11"/>
      <color rgb="FF000000"/>
      <name val="宋体"/>
      <charset val="134"/>
    </font>
    <font>
      <sz val="11"/>
      <color rgb="FF000000"/>
      <name val="宋体"/>
      <charset val="134"/>
    </font>
    <font>
      <sz val="11"/>
      <color theme="1"/>
      <name val="宋体"/>
      <charset val="134"/>
    </font>
    <font>
      <sz val="12"/>
      <name val="宋体"/>
      <charset val="134"/>
      <scheme val="major"/>
    </font>
    <font>
      <sz val="10"/>
      <name val="黑体"/>
      <charset val="134"/>
    </font>
    <font>
      <sz val="11"/>
      <name val="黑体"/>
      <charset val="134"/>
    </font>
    <font>
      <sz val="10"/>
      <name val="宋体"/>
      <charset val="134"/>
      <scheme val="minor"/>
    </font>
    <font>
      <sz val="10"/>
      <name val="等线"/>
      <charset val="134"/>
    </font>
    <font>
      <strike/>
      <sz val="10"/>
      <color rgb="FFFF0000"/>
      <name val="等线"/>
      <charset val="134"/>
    </font>
    <font>
      <sz val="10"/>
      <name val="Times New Roman"/>
      <charset val="134"/>
    </font>
    <font>
      <b/>
      <sz val="18"/>
      <name val="宋体"/>
      <charset val="134"/>
      <scheme val="major"/>
    </font>
    <font>
      <sz val="12"/>
      <name val="黑体"/>
      <charset val="134"/>
    </font>
    <font>
      <sz val="11"/>
      <color rgb="FFFF0000"/>
      <name val="黑体"/>
      <charset val="134"/>
    </font>
    <font>
      <strike/>
      <sz val="10"/>
      <color rgb="FFFF0000"/>
      <name val="宋体"/>
      <charset val="134"/>
    </font>
    <font>
      <strike/>
      <sz val="10"/>
      <name val="宋体"/>
      <charset val="134"/>
    </font>
    <font>
      <sz val="20"/>
      <color theme="1"/>
      <name val="方正小标宋简体"/>
      <charset val="134"/>
    </font>
    <font>
      <sz val="11"/>
      <name val="方正书宋_GBK"/>
      <charset val="134"/>
    </font>
    <font>
      <b/>
      <sz val="11"/>
      <name val="方正书宋_GBK"/>
      <charset val="134"/>
    </font>
    <font>
      <sz val="11"/>
      <name val="微软雅黑"/>
      <charset val="134"/>
    </font>
    <font>
      <sz val="11"/>
      <color rgb="FFFF0000"/>
      <name val="宋体"/>
      <charset val="134"/>
      <scheme val="major"/>
    </font>
    <font>
      <sz val="11"/>
      <color rgb="FFFF0000"/>
      <name val="等线"/>
      <charset val="134"/>
    </font>
    <font>
      <sz val="12"/>
      <name val="Times New Roman"/>
      <charset val="134"/>
    </font>
    <font>
      <sz val="9"/>
      <color rgb="FF000000"/>
      <name val="宋体"/>
      <charset val="134"/>
    </font>
    <font>
      <b/>
      <sz val="12"/>
      <color theme="1"/>
      <name val="宋体"/>
      <charset val="134"/>
      <scheme val="major"/>
    </font>
    <font>
      <sz val="14"/>
      <color theme="1"/>
      <name val="宋体"/>
      <charset val="134"/>
      <scheme val="minor"/>
    </font>
    <font>
      <b/>
      <sz val="16"/>
      <color theme="1"/>
      <name val="宋体"/>
      <charset val="134"/>
      <scheme val="minor"/>
    </font>
    <font>
      <b/>
      <sz val="16"/>
      <color theme="1"/>
      <name val="宋体"/>
      <charset val="134"/>
    </font>
    <font>
      <sz val="12"/>
      <name val="Times New Roman"/>
      <charset val="0"/>
    </font>
    <font>
      <sz val="12"/>
      <color rgb="FFFF0000"/>
      <name val="Times New Roman"/>
      <charset val="0"/>
    </font>
    <font>
      <sz val="12"/>
      <name val="宋体"/>
      <charset val="0"/>
      <scheme val="minor"/>
    </font>
    <font>
      <sz val="16"/>
      <name val="Times New Roman"/>
      <charset val="0"/>
    </font>
    <font>
      <sz val="16"/>
      <color theme="1"/>
      <name val="宋体"/>
      <charset val="134"/>
      <scheme val="minor"/>
    </font>
    <font>
      <sz val="22"/>
      <name val="方正小标宋简体"/>
      <charset val="0"/>
    </font>
    <font>
      <sz val="22"/>
      <name val="宋体"/>
      <charset val="0"/>
      <scheme val="minor"/>
    </font>
    <font>
      <sz val="16"/>
      <name val="方正小标宋简体"/>
      <charset val="134"/>
    </font>
    <font>
      <sz val="16"/>
      <name val="宋体"/>
      <charset val="134"/>
      <scheme val="minor"/>
    </font>
    <font>
      <b/>
      <sz val="12"/>
      <name val="宋体"/>
      <charset val="0"/>
      <scheme val="minor"/>
    </font>
    <font>
      <sz val="20"/>
      <name val="宋体"/>
      <charset val="134"/>
    </font>
    <font>
      <b/>
      <sz val="12"/>
      <name val="Times New Roman"/>
      <charset val="0"/>
    </font>
    <font>
      <strike/>
      <sz val="11"/>
      <name val="宋体"/>
      <charset val="134"/>
      <scheme val="minor"/>
    </font>
    <font>
      <b/>
      <sz val="12"/>
      <name val="宋体"/>
      <charset val="0"/>
      <scheme val="major"/>
    </font>
    <font>
      <sz val="11"/>
      <name val="宋体"/>
      <charset val="0"/>
      <scheme val="minor"/>
    </font>
    <font>
      <sz val="10"/>
      <color rgb="FFFF0000"/>
      <name val="宋体"/>
      <charset val="0"/>
    </font>
    <font>
      <sz val="11"/>
      <color rgb="FFFF0000"/>
      <name val="宋体"/>
      <charset val="134"/>
    </font>
    <font>
      <sz val="16"/>
      <color theme="1"/>
      <name val="方正小标宋简体"/>
      <charset val="134"/>
    </font>
    <font>
      <sz val="11"/>
      <color theme="1"/>
      <name val="方正书宋_GBK"/>
      <charset val="134"/>
    </font>
    <font>
      <sz val="11"/>
      <color theme="1"/>
      <name val="Times New Roman"/>
      <charset val="134"/>
    </font>
    <font>
      <sz val="12"/>
      <color rgb="FFFF0000"/>
      <name val="方正书宋_GBK"/>
      <charset val="134"/>
    </font>
    <font>
      <sz val="16"/>
      <color indexed="8"/>
      <name val="方正小标宋简体"/>
      <charset val="134"/>
    </font>
    <font>
      <sz val="16"/>
      <color indexed="8"/>
      <name val="宋体"/>
      <charset val="134"/>
      <scheme val="minor"/>
    </font>
    <font>
      <sz val="11"/>
      <color indexed="8"/>
      <name val="宋体"/>
      <charset val="134"/>
    </font>
    <font>
      <sz val="12"/>
      <color indexed="8"/>
      <name val="宋体"/>
      <charset val="134"/>
      <scheme val="minor"/>
    </font>
    <font>
      <sz val="11"/>
      <color theme="1"/>
      <name val="Times New Roman"/>
      <charset val="0"/>
    </font>
    <font>
      <sz val="11"/>
      <color indexed="8"/>
      <name val="宋体"/>
      <charset val="0"/>
      <scheme val="minor"/>
    </font>
    <font>
      <sz val="11"/>
      <color indexed="8"/>
      <name val="Times New Roman"/>
      <charset val="134"/>
    </font>
    <font>
      <sz val="11"/>
      <color indexed="8"/>
      <name val="宋体"/>
      <charset val="134"/>
      <scheme val="minor"/>
    </font>
    <font>
      <b/>
      <sz val="14"/>
      <name val="楷体"/>
      <charset val="134"/>
    </font>
    <font>
      <sz val="14"/>
      <name val="宋体"/>
      <charset val="134"/>
      <scheme val="minor"/>
    </font>
    <font>
      <sz val="14"/>
      <name val="Times New Roman"/>
      <charset val="0"/>
    </font>
    <font>
      <b/>
      <sz val="14"/>
      <name val="Times New Roman"/>
      <charset val="134"/>
    </font>
    <font>
      <b/>
      <sz val="14"/>
      <name val="宋体"/>
      <charset val="134"/>
      <scheme val="minor"/>
    </font>
    <font>
      <sz val="10"/>
      <name val="Times New Roman"/>
      <charset val="0"/>
    </font>
    <font>
      <b/>
      <sz val="11"/>
      <name val="Times New Roman"/>
      <charset val="134"/>
    </font>
    <font>
      <sz val="12"/>
      <color rgb="FFFF0000"/>
      <name val="黑体"/>
      <charset val="134"/>
    </font>
    <font>
      <sz val="12"/>
      <color rgb="FFFF0000"/>
      <name val="宋体"/>
      <charset val="0"/>
    </font>
    <font>
      <sz val="14"/>
      <name val="黑体"/>
      <charset val="134"/>
    </font>
    <font>
      <sz val="14"/>
      <color rgb="FFFF0000"/>
      <name val="黑体"/>
      <charset val="134"/>
    </font>
    <font>
      <b/>
      <sz val="16"/>
      <name val="宋体"/>
      <charset val="0"/>
      <scheme val="minor"/>
    </font>
    <font>
      <sz val="11"/>
      <name val="宋体"/>
      <charset val="0"/>
    </font>
    <font>
      <b/>
      <sz val="12"/>
      <name val="宋体"/>
      <charset val="0"/>
    </font>
    <font>
      <b/>
      <sz val="16"/>
      <name val="宋体"/>
      <charset val="0"/>
    </font>
    <font>
      <b/>
      <sz val="11"/>
      <color theme="1"/>
      <name val="宋体"/>
      <charset val="134"/>
    </font>
    <font>
      <sz val="11"/>
      <color rgb="FF363636"/>
      <name val="宋体"/>
      <charset val="134"/>
    </font>
    <font>
      <sz val="11"/>
      <color theme="1"/>
      <name val="宋体"/>
      <charset val="0"/>
    </font>
    <font>
      <sz val="11"/>
      <color theme="1"/>
      <name val="黑体"/>
      <charset val="134"/>
    </font>
    <font>
      <strike/>
      <sz val="11"/>
      <color theme="1"/>
      <name val="宋体"/>
      <charset val="134"/>
    </font>
    <font>
      <sz val="16"/>
      <name val="方正小标宋简体"/>
      <charset val="0"/>
    </font>
    <font>
      <sz val="16"/>
      <name val="宋体"/>
      <charset val="0"/>
      <scheme val="minor"/>
    </font>
    <font>
      <sz val="11"/>
      <name val="Times New Roman Bold"/>
      <charset val="0"/>
    </font>
    <font>
      <sz val="11"/>
      <name val="Times New Roman"/>
      <charset val="0"/>
    </font>
    <font>
      <strike/>
      <sz val="11"/>
      <color rgb="FFFF0000"/>
      <name val="宋体"/>
      <charset val="134"/>
      <scheme val="major"/>
    </font>
    <font>
      <b/>
      <sz val="11"/>
      <name val="宋体"/>
      <charset val="0"/>
    </font>
    <font>
      <sz val="11"/>
      <color theme="1"/>
      <name val="宋体"/>
      <charset val="134"/>
      <scheme val="major"/>
    </font>
    <font>
      <b/>
      <sz val="11"/>
      <name val="宋体"/>
      <charset val="134"/>
      <scheme val="major"/>
    </font>
    <font>
      <b/>
      <sz val="11"/>
      <color rgb="FF000000"/>
      <name val="宋体"/>
      <charset val="134"/>
      <scheme val="major"/>
    </font>
    <font>
      <sz val="11"/>
      <color rgb="FF000000"/>
      <name val="宋体"/>
      <charset val="0"/>
      <scheme val="major"/>
    </font>
    <font>
      <sz val="16"/>
      <color rgb="FF000000"/>
      <name val="方正小标宋简体"/>
      <charset val="134"/>
    </font>
    <font>
      <sz val="16"/>
      <color rgb="FF000000"/>
      <name val="宋体"/>
      <charset val="134"/>
      <scheme val="minor"/>
    </font>
    <font>
      <b/>
      <sz val="11"/>
      <color rgb="FF000000"/>
      <name val="宋体"/>
      <charset val="134"/>
      <scheme val="minor"/>
    </font>
    <font>
      <sz val="10.5"/>
      <color rgb="FF000000"/>
      <name val="Arial"/>
      <charset val="134"/>
    </font>
    <font>
      <sz val="11"/>
      <color rgb="FF000000"/>
      <name val="宋体"/>
      <charset val="134"/>
      <scheme val="minor"/>
    </font>
    <font>
      <b/>
      <sz val="10"/>
      <name val="等线"/>
      <charset val="134"/>
    </font>
    <font>
      <b/>
      <sz val="9"/>
      <name val="宋体"/>
      <charset val="134"/>
      <scheme val="minor"/>
    </font>
    <font>
      <strike/>
      <sz val="10"/>
      <name val="等线"/>
      <charset val="134"/>
    </font>
    <font>
      <sz val="16"/>
      <name val="黑体"/>
      <charset val="134"/>
    </font>
    <font>
      <b/>
      <sz val="14"/>
      <name val="仿宋_GB2312"/>
      <charset val="134"/>
    </font>
    <font>
      <b/>
      <sz val="10"/>
      <color rgb="FF000000"/>
      <name val="等线"/>
      <charset val="134"/>
    </font>
    <font>
      <b/>
      <sz val="10"/>
      <name val="Times New Roman"/>
      <charset val="134"/>
    </font>
    <font>
      <b/>
      <sz val="10"/>
      <name val="宋体"/>
      <charset val="134"/>
    </font>
    <font>
      <sz val="10"/>
      <color rgb="FF000000"/>
      <name val="宋体"/>
      <charset val="134"/>
      <scheme val="minor"/>
    </font>
    <font>
      <b/>
      <sz val="9"/>
      <name val="宋体"/>
      <charset val="134"/>
    </font>
    <font>
      <b/>
      <sz val="9"/>
      <color rgb="FFFF0000"/>
      <name val="宋体"/>
      <charset val="134"/>
      <scheme val="minor"/>
    </font>
    <font>
      <sz val="9"/>
      <color theme="1"/>
      <name val="宋体"/>
      <charset val="134"/>
    </font>
    <font>
      <sz val="9"/>
      <color rgb="FFFF0000"/>
      <name val="宋体"/>
      <charset val="134"/>
    </font>
    <font>
      <strike/>
      <sz val="9"/>
      <color rgb="FFFF0000"/>
      <name val="宋体"/>
      <charset val="134"/>
    </font>
    <font>
      <strike/>
      <sz val="9"/>
      <name val="宋体"/>
      <charset val="134"/>
    </font>
    <font>
      <strike/>
      <sz val="8"/>
      <color rgb="FFFF0000"/>
      <name val="宋体"/>
      <charset val="134"/>
    </font>
    <font>
      <strike/>
      <sz val="9"/>
      <color rgb="FFFF0000"/>
      <name val="Times New Roman"/>
      <charset val="134"/>
    </font>
    <font>
      <sz val="10"/>
      <color rgb="FF000000"/>
      <name val="等线"/>
      <charset val="134"/>
    </font>
    <font>
      <sz val="8"/>
      <name val="宋体"/>
      <charset val="134"/>
    </font>
    <font>
      <sz val="9"/>
      <name val="宋体"/>
      <charset val="134"/>
      <scheme val="major"/>
    </font>
    <font>
      <sz val="9"/>
      <color rgb="FFFF0000"/>
      <name val="宋体"/>
      <charset val="134"/>
      <scheme val="minor"/>
    </font>
    <font>
      <strike/>
      <sz val="9"/>
      <name val="宋体"/>
      <charset val="134"/>
      <scheme val="minor"/>
    </font>
    <font>
      <strike/>
      <sz val="9"/>
      <color theme="1"/>
      <name val="宋体"/>
      <charset val="134"/>
    </font>
    <font>
      <strike/>
      <sz val="9"/>
      <color rgb="FFFF0000"/>
      <name val="方正书宋_GBK"/>
      <charset val="134"/>
    </font>
    <font>
      <b/>
      <sz val="9"/>
      <color rgb="FF000000"/>
      <name val="宋体"/>
      <charset val="134"/>
      <scheme val="minor"/>
    </font>
    <font>
      <sz val="9"/>
      <color theme="1"/>
      <name val="Times New Roman"/>
      <charset val="134"/>
    </font>
    <font>
      <sz val="9"/>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1"/>
      <color indexed="8"/>
      <name val="等线"/>
      <charset val="134"/>
    </font>
    <font>
      <sz val="11"/>
      <color indexed="8"/>
      <name val="Times New Roman"/>
      <charset val="0"/>
    </font>
    <font>
      <strike/>
      <vertAlign val="superscript"/>
      <sz val="9"/>
      <color rgb="FFFF0000"/>
      <name val="宋体"/>
      <charset val="134"/>
    </font>
    <font>
      <vertAlign val="superscript"/>
      <sz val="9"/>
      <name val="宋体"/>
      <charset val="134"/>
    </font>
    <font>
      <vertAlign val="subscript"/>
      <sz val="9"/>
      <name val="宋体"/>
      <charset val="134"/>
    </font>
    <font>
      <strike/>
      <sz val="11"/>
      <color indexed="10"/>
      <name val="宋体"/>
      <charset val="134"/>
    </font>
    <font>
      <sz val="11"/>
      <color indexed="10"/>
      <name val="宋体"/>
      <charset val="134"/>
    </font>
    <font>
      <vertAlign val="superscript"/>
      <sz val="9"/>
      <color theme="1"/>
      <name val="宋体"/>
      <charset val="134"/>
    </font>
    <font>
      <vertAlign val="superscript"/>
      <sz val="9"/>
      <name val="宋体"/>
      <charset val="134"/>
      <scheme val="major"/>
    </font>
    <font>
      <vertAlign val="subscript"/>
      <sz val="11"/>
      <name val="宋体"/>
      <charset val="134"/>
    </font>
    <font>
      <sz val="9"/>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indexed="0"/>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5"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0" fillId="4" borderId="30" applyNumberFormat="0" applyFont="0" applyAlignment="0" applyProtection="0">
      <alignment vertical="center"/>
    </xf>
    <xf numFmtId="0" fontId="157" fillId="0" borderId="0" applyNumberFormat="0" applyFill="0" applyBorder="0" applyAlignment="0" applyProtection="0">
      <alignment vertical="center"/>
    </xf>
    <xf numFmtId="0" fontId="158"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60" fillId="0" borderId="31" applyNumberFormat="0" applyFill="0" applyAlignment="0" applyProtection="0">
      <alignment vertical="center"/>
    </xf>
    <xf numFmtId="0" fontId="161" fillId="0" borderId="31" applyNumberFormat="0" applyFill="0" applyAlignment="0" applyProtection="0">
      <alignment vertical="center"/>
    </xf>
    <xf numFmtId="0" fontId="162" fillId="0" borderId="32" applyNumberFormat="0" applyFill="0" applyAlignment="0" applyProtection="0">
      <alignment vertical="center"/>
    </xf>
    <xf numFmtId="0" fontId="162" fillId="0" borderId="0" applyNumberFormat="0" applyFill="0" applyBorder="0" applyAlignment="0" applyProtection="0">
      <alignment vertical="center"/>
    </xf>
    <xf numFmtId="0" fontId="163" fillId="5" borderId="33" applyNumberFormat="0" applyAlignment="0" applyProtection="0">
      <alignment vertical="center"/>
    </xf>
    <xf numFmtId="0" fontId="164" fillId="6" borderId="34" applyNumberFormat="0" applyAlignment="0" applyProtection="0">
      <alignment vertical="center"/>
    </xf>
    <xf numFmtId="0" fontId="165" fillId="6" borderId="33" applyNumberFormat="0" applyAlignment="0" applyProtection="0">
      <alignment vertical="center"/>
    </xf>
    <xf numFmtId="0" fontId="166" fillId="7" borderId="35" applyNumberFormat="0" applyAlignment="0" applyProtection="0">
      <alignment vertical="center"/>
    </xf>
    <xf numFmtId="0" fontId="167" fillId="0" borderId="36" applyNumberFormat="0" applyFill="0" applyAlignment="0" applyProtection="0">
      <alignment vertical="center"/>
    </xf>
    <xf numFmtId="0" fontId="168" fillId="0" borderId="37" applyNumberFormat="0" applyFill="0" applyAlignment="0" applyProtection="0">
      <alignment vertical="center"/>
    </xf>
    <xf numFmtId="0" fontId="169" fillId="8" borderId="0" applyNumberFormat="0" applyBorder="0" applyAlignment="0" applyProtection="0">
      <alignment vertical="center"/>
    </xf>
    <xf numFmtId="0" fontId="170" fillId="9" borderId="0" applyNumberFormat="0" applyBorder="0" applyAlignment="0" applyProtection="0">
      <alignment vertical="center"/>
    </xf>
    <xf numFmtId="0" fontId="171" fillId="10" borderId="0" applyNumberFormat="0" applyBorder="0" applyAlignment="0" applyProtection="0">
      <alignment vertical="center"/>
    </xf>
    <xf numFmtId="0" fontId="172" fillId="11" borderId="0" applyNumberFormat="0" applyBorder="0" applyAlignment="0" applyProtection="0">
      <alignment vertical="center"/>
    </xf>
    <xf numFmtId="0" fontId="173" fillId="12" borderId="0" applyNumberFormat="0" applyBorder="0" applyAlignment="0" applyProtection="0">
      <alignment vertical="center"/>
    </xf>
    <xf numFmtId="0" fontId="173" fillId="13" borderId="0" applyNumberFormat="0" applyBorder="0" applyAlignment="0" applyProtection="0">
      <alignment vertical="center"/>
    </xf>
    <xf numFmtId="0" fontId="172" fillId="14" borderId="0" applyNumberFormat="0" applyBorder="0" applyAlignment="0" applyProtection="0">
      <alignment vertical="center"/>
    </xf>
    <xf numFmtId="0" fontId="172" fillId="15" borderId="0" applyNumberFormat="0" applyBorder="0" applyAlignment="0" applyProtection="0">
      <alignment vertical="center"/>
    </xf>
    <xf numFmtId="0" fontId="173" fillId="16" borderId="0" applyNumberFormat="0" applyBorder="0" applyAlignment="0" applyProtection="0">
      <alignment vertical="center"/>
    </xf>
    <xf numFmtId="0" fontId="173" fillId="17" borderId="0" applyNumberFormat="0" applyBorder="0" applyAlignment="0" applyProtection="0">
      <alignment vertical="center"/>
    </xf>
    <xf numFmtId="0" fontId="172" fillId="18" borderId="0" applyNumberFormat="0" applyBorder="0" applyAlignment="0" applyProtection="0">
      <alignment vertical="center"/>
    </xf>
    <xf numFmtId="0" fontId="172" fillId="19" borderId="0" applyNumberFormat="0" applyBorder="0" applyAlignment="0" applyProtection="0">
      <alignment vertical="center"/>
    </xf>
    <xf numFmtId="0" fontId="173" fillId="20" borderId="0" applyNumberFormat="0" applyBorder="0" applyAlignment="0" applyProtection="0">
      <alignment vertical="center"/>
    </xf>
    <xf numFmtId="0" fontId="173" fillId="21" borderId="0" applyNumberFormat="0" applyBorder="0" applyAlignment="0" applyProtection="0">
      <alignment vertical="center"/>
    </xf>
    <xf numFmtId="0" fontId="172" fillId="22" borderId="0" applyNumberFormat="0" applyBorder="0" applyAlignment="0" applyProtection="0">
      <alignment vertical="center"/>
    </xf>
    <xf numFmtId="0" fontId="172" fillId="23" borderId="0" applyNumberFormat="0" applyBorder="0" applyAlignment="0" applyProtection="0">
      <alignment vertical="center"/>
    </xf>
    <xf numFmtId="0" fontId="173" fillId="24" borderId="0" applyNumberFormat="0" applyBorder="0" applyAlignment="0" applyProtection="0">
      <alignment vertical="center"/>
    </xf>
    <xf numFmtId="0" fontId="173" fillId="25" borderId="0" applyNumberFormat="0" applyBorder="0" applyAlignment="0" applyProtection="0">
      <alignment vertical="center"/>
    </xf>
    <xf numFmtId="0" fontId="172" fillId="26" borderId="0" applyNumberFormat="0" applyBorder="0" applyAlignment="0" applyProtection="0">
      <alignment vertical="center"/>
    </xf>
    <xf numFmtId="0" fontId="172" fillId="27" borderId="0" applyNumberFormat="0" applyBorder="0" applyAlignment="0" applyProtection="0">
      <alignment vertical="center"/>
    </xf>
    <xf numFmtId="0" fontId="173" fillId="28" borderId="0" applyNumberFormat="0" applyBorder="0" applyAlignment="0" applyProtection="0">
      <alignment vertical="center"/>
    </xf>
    <xf numFmtId="0" fontId="173" fillId="29" borderId="0" applyNumberFormat="0" applyBorder="0" applyAlignment="0" applyProtection="0">
      <alignment vertical="center"/>
    </xf>
    <xf numFmtId="0" fontId="172" fillId="30" borderId="0" applyNumberFormat="0" applyBorder="0" applyAlignment="0" applyProtection="0">
      <alignment vertical="center"/>
    </xf>
    <xf numFmtId="0" fontId="172" fillId="31" borderId="0" applyNumberFormat="0" applyBorder="0" applyAlignment="0" applyProtection="0">
      <alignment vertical="center"/>
    </xf>
    <xf numFmtId="0" fontId="173" fillId="32" borderId="0" applyNumberFormat="0" applyBorder="0" applyAlignment="0" applyProtection="0">
      <alignment vertical="center"/>
    </xf>
    <xf numFmtId="0" fontId="173" fillId="33" borderId="0" applyNumberFormat="0" applyBorder="0" applyAlignment="0" applyProtection="0">
      <alignment vertical="center"/>
    </xf>
    <xf numFmtId="0" fontId="172" fillId="34" borderId="0" applyNumberFormat="0" applyBorder="0" applyAlignment="0" applyProtection="0">
      <alignment vertical="center"/>
    </xf>
    <xf numFmtId="0" fontId="11" fillId="0" borderId="0">
      <alignment vertical="center"/>
    </xf>
    <xf numFmtId="0" fontId="11" fillId="0" borderId="0"/>
    <xf numFmtId="0" fontId="11" fillId="0" borderId="0" applyProtection="0">
      <alignment vertical="center"/>
    </xf>
    <xf numFmtId="0" fontId="11" fillId="0" borderId="0" applyProtection="0"/>
    <xf numFmtId="0" fontId="174" fillId="0" borderId="0">
      <alignment vertical="center"/>
    </xf>
    <xf numFmtId="176" fontId="175" fillId="0" borderId="0">
      <alignment vertical="center"/>
    </xf>
    <xf numFmtId="0" fontId="0" fillId="0" borderId="0">
      <alignment vertical="center"/>
    </xf>
    <xf numFmtId="0" fontId="11" fillId="0" borderId="0"/>
    <xf numFmtId="0" fontId="11" fillId="0" borderId="0">
      <alignment vertical="center"/>
    </xf>
    <xf numFmtId="0" fontId="11" fillId="0" borderId="0"/>
    <xf numFmtId="0" fontId="11" fillId="0" borderId="0" applyProtection="0"/>
  </cellStyleXfs>
  <cellXfs count="99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177" fontId="3"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0" fontId="3" fillId="0" borderId="3"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177" fontId="5"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0" fontId="7" fillId="0" borderId="3" xfId="0"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8" fillId="0" borderId="0" xfId="0" applyFont="1" applyAlignment="1">
      <alignment vertical="center" wrapText="1"/>
    </xf>
    <xf numFmtId="0" fontId="1"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177" fontId="3" fillId="0" borderId="3"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lignment vertical="center"/>
    </xf>
    <xf numFmtId="178" fontId="9" fillId="0" borderId="2" xfId="58" applyNumberFormat="1" applyFont="1" applyBorder="1" applyAlignment="1">
      <alignment horizontal="center" vertical="center" wrapText="1"/>
    </xf>
    <xf numFmtId="0" fontId="10" fillId="0" borderId="0" xfId="0" applyFont="1" applyAlignment="1">
      <alignment vertical="center" wrapText="1"/>
    </xf>
    <xf numFmtId="0" fontId="6" fillId="0" borderId="2" xfId="0" applyFont="1" applyBorder="1" applyAlignment="1">
      <alignment vertical="center" wrapTex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center" vertical="center"/>
    </xf>
    <xf numFmtId="0" fontId="11" fillId="0" borderId="0" xfId="0" applyFont="1" applyAlignment="1">
      <alignment vertical="center" wrapText="1"/>
    </xf>
    <xf numFmtId="0" fontId="17" fillId="0" borderId="1" xfId="0" applyFont="1" applyBorder="1" applyAlignment="1" applyProtection="1">
      <alignment horizontal="center" vertical="center" wrapText="1"/>
      <protection locked="0"/>
    </xf>
    <xf numFmtId="177" fontId="18" fillId="0" borderId="2" xfId="0" applyNumberFormat="1" applyFont="1" applyBorder="1" applyAlignment="1">
      <alignment horizontal="center" vertical="center" wrapText="1"/>
    </xf>
    <xf numFmtId="0" fontId="19" fillId="0" borderId="0" xfId="0" applyFont="1" applyAlignment="1">
      <alignment horizontal="center" vertical="center"/>
    </xf>
    <xf numFmtId="0" fontId="20" fillId="0" borderId="2" xfId="0" applyFont="1" applyBorder="1" applyAlignment="1" applyProtection="1">
      <alignment horizontal="center" vertical="center" wrapText="1"/>
      <protection locked="0"/>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0" fontId="20" fillId="0" borderId="2" xfId="0" applyFont="1" applyBorder="1" applyAlignment="1">
      <alignment horizontal="justify" vertical="center" wrapText="1"/>
    </xf>
    <xf numFmtId="0" fontId="21" fillId="0" borderId="2" xfId="0" applyFont="1" applyBorder="1">
      <alignment vertical="center"/>
    </xf>
    <xf numFmtId="0" fontId="12" fillId="0" borderId="2" xfId="0" applyFont="1" applyBorder="1">
      <alignment vertical="center"/>
    </xf>
    <xf numFmtId="0" fontId="4" fillId="0" borderId="0" xfId="0" applyFont="1">
      <alignment vertical="center"/>
    </xf>
    <xf numFmtId="0" fontId="20" fillId="0" borderId="2" xfId="0" applyFont="1" applyBorder="1" applyAlignment="1">
      <alignment vertical="center" wrapText="1"/>
    </xf>
    <xf numFmtId="179" fontId="20" fillId="0" borderId="2" xfId="0" applyNumberFormat="1" applyFont="1" applyBorder="1" applyAlignment="1">
      <alignment horizontal="center" vertical="center" wrapText="1"/>
    </xf>
    <xf numFmtId="179" fontId="20" fillId="0" borderId="2" xfId="0" applyNumberFormat="1" applyFont="1" applyBorder="1" applyAlignment="1">
      <alignment horizontal="left" vertical="center" wrapText="1"/>
    </xf>
    <xf numFmtId="0" fontId="22" fillId="0" borderId="2" xfId="0" applyFont="1" applyBorder="1" applyAlignment="1" applyProtection="1">
      <alignment horizontal="center" vertical="center" wrapText="1"/>
      <protection locked="0"/>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0" fontId="22" fillId="0" borderId="2" xfId="0" applyFont="1" applyBorder="1" applyAlignment="1">
      <alignment horizontal="justify" vertical="center" wrapText="1"/>
    </xf>
    <xf numFmtId="0" fontId="22" fillId="0" borderId="2" xfId="0" applyFont="1" applyBorder="1">
      <alignment vertical="center"/>
    </xf>
    <xf numFmtId="0" fontId="13" fillId="0" borderId="2" xfId="0" applyFont="1" applyBorder="1">
      <alignment vertical="center"/>
    </xf>
    <xf numFmtId="0" fontId="9" fillId="0" borderId="0" xfId="0" applyFont="1">
      <alignment vertical="center"/>
    </xf>
    <xf numFmtId="0" fontId="20" fillId="0" borderId="2" xfId="58" applyFont="1" applyBorder="1" applyAlignment="1">
      <alignment horizontal="left" vertical="center" wrapText="1"/>
    </xf>
    <xf numFmtId="179" fontId="20" fillId="0" borderId="2" xfId="0" applyNumberFormat="1" applyFont="1" applyBorder="1" applyAlignment="1">
      <alignment horizontal="justify" vertical="center" wrapText="1"/>
    </xf>
    <xf numFmtId="0" fontId="20" fillId="0" borderId="4" xfId="58" applyFont="1" applyBorder="1" applyAlignment="1">
      <alignment horizontal="center" vertical="center" wrapText="1"/>
    </xf>
    <xf numFmtId="0" fontId="20" fillId="0" borderId="5" xfId="0" applyFont="1" applyBorder="1" applyAlignment="1">
      <alignment horizontal="justify" vertical="center" wrapText="1"/>
    </xf>
    <xf numFmtId="0" fontId="14" fillId="0" borderId="2" xfId="0" applyFont="1" applyBorder="1">
      <alignment vertical="center"/>
    </xf>
    <xf numFmtId="0" fontId="20" fillId="2" borderId="4" xfId="0" applyFont="1" applyFill="1" applyBorder="1" applyAlignment="1">
      <alignment horizontal="center" vertical="center"/>
    </xf>
    <xf numFmtId="0" fontId="20" fillId="2" borderId="2" xfId="53" applyFont="1" applyFill="1" applyBorder="1" applyAlignment="1">
      <alignment horizontal="left" vertical="center" wrapText="1"/>
    </xf>
    <xf numFmtId="0" fontId="20" fillId="2" borderId="2" xfId="53" applyFont="1" applyFill="1" applyBorder="1" applyAlignment="1">
      <alignment vertical="center" wrapText="1"/>
    </xf>
    <xf numFmtId="0" fontId="20" fillId="2" borderId="2" xfId="53" applyFont="1" applyFill="1" applyBorder="1" applyAlignment="1">
      <alignment horizontal="center" vertical="center" wrapText="1"/>
    </xf>
    <xf numFmtId="0" fontId="20" fillId="2" borderId="5" xfId="53" applyFont="1" applyFill="1" applyBorder="1" applyAlignment="1">
      <alignment horizontal="left" vertical="center" wrapText="1"/>
    </xf>
    <xf numFmtId="0" fontId="20" fillId="0" borderId="5" xfId="58" applyFont="1" applyBorder="1" applyAlignment="1">
      <alignment horizontal="justify" vertical="center" wrapText="1"/>
    </xf>
    <xf numFmtId="0" fontId="20" fillId="0" borderId="4" xfId="0" applyFont="1" applyBorder="1" applyAlignment="1">
      <alignment horizontal="center" vertical="center" wrapText="1"/>
    </xf>
    <xf numFmtId="0" fontId="20" fillId="0" borderId="5" xfId="0" applyFont="1" applyBorder="1" applyAlignment="1">
      <alignment horizontal="left" vertical="center" wrapText="1"/>
    </xf>
    <xf numFmtId="0" fontId="20" fillId="0" borderId="4" xfId="0" applyFont="1" applyBorder="1" applyAlignment="1">
      <alignment horizontal="center" vertical="center"/>
    </xf>
    <xf numFmtId="0" fontId="20" fillId="0" borderId="2" xfId="53" applyFont="1" applyBorder="1" applyAlignment="1">
      <alignment horizontal="left" vertical="center" wrapText="1"/>
    </xf>
    <xf numFmtId="0" fontId="20" fillId="0" borderId="2" xfId="53" applyFont="1" applyBorder="1" applyAlignment="1">
      <alignment vertical="center" wrapText="1"/>
    </xf>
    <xf numFmtId="0" fontId="20" fillId="0" borderId="2" xfId="53" applyFont="1" applyBorder="1" applyAlignment="1">
      <alignment horizontal="center" vertical="center" wrapText="1"/>
    </xf>
    <xf numFmtId="0" fontId="20" fillId="0" borderId="5" xfId="53" applyFont="1" applyBorder="1" applyAlignment="1">
      <alignment horizontal="left" vertical="center" wrapText="1"/>
    </xf>
    <xf numFmtId="0" fontId="20" fillId="0" borderId="2" xfId="52" applyFont="1" applyBorder="1" applyAlignment="1" applyProtection="1">
      <alignment horizontal="left" vertical="center" wrapText="1"/>
    </xf>
    <xf numFmtId="0" fontId="20" fillId="0" borderId="2" xfId="55" applyFont="1" applyBorder="1" applyAlignment="1">
      <alignment horizontal="left" vertical="center" wrapText="1"/>
    </xf>
    <xf numFmtId="178" fontId="16" fillId="0" borderId="2" xfId="58" applyNumberFormat="1"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vertical="center" wrapText="1"/>
    </xf>
    <xf numFmtId="0" fontId="22" fillId="0" borderId="5" xfId="0" applyFont="1" applyBorder="1" applyAlignment="1">
      <alignment horizontal="justify" vertical="center" wrapText="1"/>
    </xf>
    <xf numFmtId="179" fontId="22" fillId="0" borderId="2" xfId="0" applyNumberFormat="1" applyFont="1" applyBorder="1" applyAlignment="1">
      <alignment horizontal="center" vertical="center" wrapText="1"/>
    </xf>
    <xf numFmtId="0" fontId="15" fillId="0" borderId="2" xfId="0" applyFont="1" applyBorder="1">
      <alignment vertical="center"/>
    </xf>
    <xf numFmtId="0" fontId="22" fillId="0" borderId="4" xfId="0" applyFont="1" applyBorder="1" applyAlignment="1">
      <alignment horizontal="center" vertical="center"/>
    </xf>
    <xf numFmtId="0" fontId="22" fillId="0" borderId="2" xfId="53" applyFont="1" applyBorder="1" applyAlignment="1">
      <alignment horizontal="left" vertical="center" wrapText="1"/>
    </xf>
    <xf numFmtId="0" fontId="22" fillId="0" borderId="2" xfId="53" applyFont="1" applyBorder="1" applyAlignment="1">
      <alignment vertical="center" wrapText="1"/>
    </xf>
    <xf numFmtId="0" fontId="22" fillId="0" borderId="2" xfId="53" applyFont="1" applyBorder="1" applyAlignment="1">
      <alignment horizontal="center" vertical="center" wrapText="1"/>
    </xf>
    <xf numFmtId="0" fontId="22" fillId="0" borderId="5" xfId="53" applyFont="1" applyBorder="1" applyAlignment="1">
      <alignment horizontal="left" vertical="center" wrapText="1"/>
    </xf>
    <xf numFmtId="0" fontId="22" fillId="0" borderId="4" xfId="53" applyFont="1" applyBorder="1" applyAlignment="1">
      <alignment horizontal="center" vertical="center" wrapText="1"/>
    </xf>
    <xf numFmtId="0" fontId="22" fillId="0" borderId="5" xfId="53" applyFont="1" applyBorder="1" applyAlignment="1">
      <alignment horizontal="justify" vertical="center" wrapText="1"/>
    </xf>
    <xf numFmtId="0" fontId="22" fillId="0" borderId="5" xfId="0" applyFont="1" applyBorder="1" applyAlignment="1">
      <alignment horizontal="left" vertical="center" wrapText="1"/>
    </xf>
    <xf numFmtId="0" fontId="20" fillId="0" borderId="4" xfId="53" applyFont="1" applyBorder="1" applyAlignment="1">
      <alignment horizontal="center" vertical="center" wrapText="1"/>
    </xf>
    <xf numFmtId="0" fontId="20" fillId="0" borderId="5" xfId="53" applyFont="1" applyBorder="1" applyAlignment="1">
      <alignment horizontal="justify" vertical="center" wrapText="1"/>
    </xf>
    <xf numFmtId="0" fontId="23" fillId="0" borderId="2" xfId="0" applyFont="1" applyBorder="1" applyAlignment="1">
      <alignment horizontal="left" vertical="center" wrapText="1"/>
    </xf>
    <xf numFmtId="0" fontId="23" fillId="0" borderId="2" xfId="0" applyFont="1" applyBorder="1" applyAlignment="1">
      <alignment vertical="center" wrapText="1"/>
    </xf>
    <xf numFmtId="0" fontId="22" fillId="2" borderId="4" xfId="53" applyFont="1" applyFill="1" applyBorder="1" applyAlignment="1">
      <alignment horizontal="center" vertical="center" wrapText="1"/>
    </xf>
    <xf numFmtId="0" fontId="22" fillId="2" borderId="2" xfId="53" applyFont="1" applyFill="1" applyBorder="1" applyAlignment="1">
      <alignment horizontal="left" vertical="center" wrapText="1"/>
    </xf>
    <xf numFmtId="0" fontId="22" fillId="2" borderId="2" xfId="53" applyFont="1" applyFill="1" applyBorder="1" applyAlignment="1">
      <alignment horizontal="center" vertical="center" wrapText="1"/>
    </xf>
    <xf numFmtId="0" fontId="22" fillId="2" borderId="5" xfId="53" applyFont="1" applyFill="1" applyBorder="1" applyAlignment="1">
      <alignment horizontal="justify" vertical="center" wrapText="1"/>
    </xf>
    <xf numFmtId="0" fontId="22" fillId="2" borderId="4" xfId="0" applyFont="1" applyFill="1" applyBorder="1" applyAlignment="1">
      <alignment horizontal="center" vertical="center"/>
    </xf>
    <xf numFmtId="0" fontId="22" fillId="2" borderId="2" xfId="0" applyFont="1" applyFill="1" applyBorder="1" applyAlignment="1">
      <alignment horizontal="center" vertical="center" wrapText="1"/>
    </xf>
    <xf numFmtId="0" fontId="20" fillId="0" borderId="2" xfId="53" applyFont="1" applyBorder="1" applyAlignment="1">
      <alignment horizontal="justify" vertical="center" wrapText="1"/>
    </xf>
    <xf numFmtId="0" fontId="22" fillId="0" borderId="2" xfId="52" applyFont="1" applyBorder="1" applyAlignment="1" applyProtection="1">
      <alignment horizontal="left" vertical="center" wrapText="1"/>
    </xf>
    <xf numFmtId="0" fontId="22" fillId="0" borderId="2" xfId="53" applyFont="1" applyBorder="1" applyAlignment="1">
      <alignment horizontal="justify" vertical="center" wrapText="1"/>
    </xf>
    <xf numFmtId="0" fontId="22" fillId="2" borderId="2" xfId="53" applyFont="1" applyFill="1" applyBorder="1" applyAlignment="1">
      <alignment vertical="center" wrapText="1"/>
    </xf>
    <xf numFmtId="0" fontId="24" fillId="0" borderId="0" xfId="0" applyFont="1">
      <alignment vertical="center"/>
    </xf>
    <xf numFmtId="0" fontId="3" fillId="0" borderId="0" xfId="0" applyFont="1" applyAlignment="1">
      <alignment horizontal="center" vertical="center" wrapText="1"/>
    </xf>
    <xf numFmtId="0" fontId="25" fillId="0" borderId="0" xfId="0" applyFont="1" applyAlignment="1">
      <alignment vertical="center"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12" fillId="0" borderId="2" xfId="0" applyFont="1" applyBorder="1" applyAlignment="1">
      <alignment horizontal="center" vertical="center"/>
    </xf>
    <xf numFmtId="0" fontId="26" fillId="0" borderId="2" xfId="0" applyFont="1" applyFill="1" applyBorder="1" applyAlignment="1">
      <alignment horizontal="center" vertical="center" wrapText="1"/>
    </xf>
    <xf numFmtId="0" fontId="25" fillId="0" borderId="2" xfId="0" applyFont="1" applyFill="1" applyBorder="1" applyAlignment="1">
      <alignment vertical="center" wrapText="1"/>
    </xf>
    <xf numFmtId="0" fontId="25" fillId="0" borderId="2" xfId="0" applyFont="1" applyFill="1" applyBorder="1" applyAlignment="1">
      <alignment horizontal="center" vertical="center" wrapText="1"/>
    </xf>
    <xf numFmtId="0" fontId="27" fillId="0" borderId="0" xfId="0" applyFont="1" applyFill="1" applyAlignment="1">
      <alignment horizontal="left" vertical="center" wrapText="1"/>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28" fillId="0" borderId="4" xfId="0" applyFont="1" applyBorder="1" applyAlignment="1">
      <alignment horizontal="left" vertical="center"/>
    </xf>
    <xf numFmtId="0" fontId="26" fillId="0" borderId="2" xfId="0" applyFont="1" applyBorder="1" applyAlignment="1">
      <alignment horizontal="center" vertical="center" wrapText="1"/>
    </xf>
    <xf numFmtId="0" fontId="25" fillId="0" borderId="2" xfId="0" applyFont="1" applyBorder="1" applyAlignment="1">
      <alignment horizontal="left" vertical="center" wrapText="1"/>
    </xf>
    <xf numFmtId="0" fontId="25" fillId="0" borderId="2" xfId="0" applyFont="1" applyBorder="1" applyAlignment="1">
      <alignment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29" fillId="0" borderId="2" xfId="0" applyFont="1" applyFill="1" applyBorder="1" applyAlignment="1">
      <alignment horizontal="center" vertical="center"/>
    </xf>
    <xf numFmtId="0" fontId="29" fillId="0" borderId="2"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29" fillId="0" borderId="2" xfId="0" applyFont="1" applyFill="1" applyBorder="1" applyAlignment="1">
      <alignment vertical="center" wrapText="1"/>
    </xf>
    <xf numFmtId="49" fontId="29" fillId="0" borderId="2" xfId="0" applyNumberFormat="1" applyFont="1" applyFill="1" applyBorder="1" applyAlignment="1">
      <alignment horizontal="left" vertical="center" wrapText="1"/>
    </xf>
    <xf numFmtId="0" fontId="30" fillId="0" borderId="5" xfId="0" applyFont="1" applyFill="1" applyBorder="1" applyAlignment="1">
      <alignment horizontal="left" vertical="center"/>
    </xf>
    <xf numFmtId="0" fontId="30" fillId="0" borderId="6" xfId="0" applyFont="1" applyFill="1" applyBorder="1" applyAlignment="1">
      <alignment horizontal="left" vertical="center"/>
    </xf>
    <xf numFmtId="0" fontId="30" fillId="0" borderId="4" xfId="0" applyFont="1" applyFill="1" applyBorder="1" applyAlignment="1">
      <alignment horizontal="left" vertical="center"/>
    </xf>
    <xf numFmtId="0" fontId="0"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5" xfId="0" applyFont="1" applyFill="1" applyBorder="1" applyAlignment="1">
      <alignment vertical="center" wrapText="1"/>
    </xf>
    <xf numFmtId="9" fontId="0" fillId="0" borderId="2" xfId="3" applyFont="1" applyFill="1" applyBorder="1" applyAlignment="1">
      <alignment vertical="center" wrapText="1"/>
    </xf>
    <xf numFmtId="9" fontId="4" fillId="0" borderId="2" xfId="3" applyFont="1" applyFill="1" applyBorder="1" applyAlignment="1">
      <alignment vertical="center" wrapText="1"/>
    </xf>
    <xf numFmtId="0" fontId="4" fillId="0" borderId="2" xfId="0" applyFont="1" applyFill="1" applyBorder="1" applyAlignment="1">
      <alignment horizontal="center" vertical="center"/>
    </xf>
    <xf numFmtId="0" fontId="31" fillId="0" borderId="2" xfId="0" applyFont="1" applyFill="1" applyBorder="1" applyAlignment="1">
      <alignment horizontal="left" vertical="center" wrapText="1"/>
    </xf>
    <xf numFmtId="178" fontId="4" fillId="0" borderId="2" xfId="0" applyNumberFormat="1" applyFont="1" applyBorder="1" applyAlignment="1">
      <alignment horizontal="center" vertical="center" wrapText="1"/>
    </xf>
    <xf numFmtId="0" fontId="32" fillId="0" borderId="2" xfId="0" applyFont="1" applyFill="1" applyBorder="1" applyAlignment="1">
      <alignment horizontal="left" vertical="center"/>
    </xf>
    <xf numFmtId="0" fontId="0" fillId="0" borderId="3" xfId="0" applyFont="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lignment vertical="center"/>
    </xf>
    <xf numFmtId="0" fontId="25" fillId="0" borderId="3" xfId="0" applyFont="1" applyFill="1" applyBorder="1" applyAlignment="1">
      <alignment vertical="center" wrapText="1"/>
    </xf>
    <xf numFmtId="0" fontId="25" fillId="0" borderId="3" xfId="0" applyFont="1" applyFill="1" applyBorder="1" applyAlignment="1">
      <alignment horizontal="center" vertical="center"/>
    </xf>
    <xf numFmtId="0" fontId="25" fillId="0" borderId="3" xfId="0" applyFont="1" applyFill="1" applyBorder="1" applyAlignment="1">
      <alignment horizontal="left" vertical="center" wrapText="1"/>
    </xf>
    <xf numFmtId="178" fontId="25" fillId="0" borderId="3" xfId="0" applyNumberFormat="1" applyFont="1" applyFill="1" applyBorder="1" applyAlignment="1">
      <alignment horizontal="center" vertical="center"/>
    </xf>
    <xf numFmtId="0" fontId="0" fillId="0" borderId="2" xfId="0" applyFont="1" applyBorder="1" applyAlignment="1">
      <alignment horizontal="center" vertical="center" wrapText="1"/>
    </xf>
    <xf numFmtId="0" fontId="4" fillId="0" borderId="2" xfId="0" applyFont="1" applyFill="1" applyBorder="1">
      <alignment vertical="center"/>
    </xf>
    <xf numFmtId="0" fontId="25" fillId="0" borderId="2" xfId="0" applyFont="1" applyFill="1" applyBorder="1" applyAlignment="1">
      <alignment horizontal="center" vertical="center"/>
    </xf>
    <xf numFmtId="0" fontId="25" fillId="0" borderId="2" xfId="0" applyFont="1" applyFill="1" applyBorder="1" applyAlignment="1">
      <alignment horizontal="left" vertical="center" wrapText="1"/>
    </xf>
    <xf numFmtId="178" fontId="25" fillId="0" borderId="2" xfId="0" applyNumberFormat="1" applyFont="1" applyFill="1" applyBorder="1" applyAlignment="1">
      <alignment horizontal="center" vertical="center"/>
    </xf>
    <xf numFmtId="0" fontId="26" fillId="0" borderId="2" xfId="0" applyFont="1" applyFill="1" applyBorder="1" applyAlignment="1">
      <alignment horizontal="left" vertical="center" wrapText="1"/>
    </xf>
    <xf numFmtId="0" fontId="33" fillId="0" borderId="2" xfId="0" applyFont="1" applyFill="1" applyBorder="1" applyAlignment="1">
      <alignment horizontal="left" vertical="center" wrapText="1"/>
    </xf>
    <xf numFmtId="0" fontId="34"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 fillId="0" borderId="0" xfId="0" applyFont="1" applyAlignment="1">
      <alignment vertical="center" wrapText="1"/>
    </xf>
    <xf numFmtId="0" fontId="0" fillId="0" borderId="2" xfId="0" applyBorder="1" applyAlignment="1">
      <alignment horizontal="center" vertical="center"/>
    </xf>
    <xf numFmtId="0" fontId="26" fillId="0" borderId="2" xfId="0" applyFont="1" applyBorder="1" applyAlignment="1">
      <alignment horizontal="left" vertical="center" wrapText="1"/>
    </xf>
    <xf numFmtId="0" fontId="26" fillId="0" borderId="2" xfId="0" applyFont="1" applyBorder="1" applyAlignment="1">
      <alignment horizontal="left" vertical="center"/>
    </xf>
    <xf numFmtId="0" fontId="33"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3" xfId="0" applyFont="1" applyBorder="1" applyAlignment="1">
      <alignment horizontal="center" vertical="center" wrapText="1"/>
    </xf>
    <xf numFmtId="180" fontId="25" fillId="0" borderId="2" xfId="0" applyNumberFormat="1" applyFont="1" applyBorder="1" applyAlignment="1">
      <alignment horizontal="left" vertical="center" wrapText="1"/>
    </xf>
    <xf numFmtId="180" fontId="25" fillId="0" borderId="2" xfId="0" applyNumberFormat="1" applyFont="1" applyBorder="1" applyAlignment="1">
      <alignment horizontal="center" vertical="center" wrapText="1"/>
    </xf>
    <xf numFmtId="180" fontId="33" fillId="0" borderId="2" xfId="0" applyNumberFormat="1" applyFont="1" applyBorder="1" applyAlignment="1">
      <alignment horizontal="left" vertical="center" wrapText="1"/>
    </xf>
    <xf numFmtId="180" fontId="26" fillId="0" borderId="2" xfId="0" applyNumberFormat="1" applyFont="1" applyBorder="1" applyAlignment="1">
      <alignment horizontal="left" vertical="center" wrapText="1"/>
    </xf>
    <xf numFmtId="0" fontId="36" fillId="0" borderId="2" xfId="0" applyFont="1" applyBorder="1" applyAlignment="1">
      <alignment horizontal="left" vertical="center" wrapText="1"/>
    </xf>
    <xf numFmtId="0" fontId="26" fillId="0" borderId="2" xfId="0" applyFont="1" applyBorder="1" applyAlignment="1">
      <alignment horizontal="left"/>
    </xf>
    <xf numFmtId="0" fontId="25" fillId="0" borderId="1" xfId="0" applyFont="1" applyBorder="1" applyAlignment="1">
      <alignment horizontal="center" vertical="center"/>
    </xf>
    <xf numFmtId="0" fontId="25" fillId="0" borderId="1" xfId="0" applyFont="1" applyBorder="1" applyAlignment="1">
      <alignment horizontal="left" vertical="center" wrapText="1"/>
    </xf>
    <xf numFmtId="0" fontId="25" fillId="0" borderId="1" xfId="0" applyFont="1" applyBorder="1" applyAlignment="1">
      <alignment horizontal="center" vertical="center" wrapText="1"/>
    </xf>
    <xf numFmtId="0" fontId="26" fillId="0" borderId="1" xfId="0" applyFont="1" applyBorder="1" applyAlignment="1">
      <alignment horizontal="left" vertical="center" wrapText="1"/>
    </xf>
    <xf numFmtId="0" fontId="37" fillId="0" borderId="7" xfId="0" applyFont="1" applyBorder="1" applyAlignment="1">
      <alignment horizontal="center" vertical="center" wrapText="1"/>
    </xf>
    <xf numFmtId="0" fontId="17" fillId="0" borderId="2" xfId="0" applyFont="1" applyBorder="1" applyAlignment="1">
      <alignment horizontal="center" vertical="center"/>
    </xf>
    <xf numFmtId="0" fontId="37" fillId="0" borderId="8" xfId="0" applyFont="1" applyBorder="1" applyAlignment="1">
      <alignment horizontal="center" vertical="center" wrapText="1"/>
    </xf>
    <xf numFmtId="0" fontId="18" fillId="0" borderId="2"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9" xfId="0" applyFont="1" applyBorder="1" applyAlignment="1">
      <alignment horizontal="center" vertical="center"/>
    </xf>
    <xf numFmtId="0" fontId="38" fillId="0" borderId="9" xfId="0" applyFont="1" applyBorder="1" applyAlignment="1">
      <alignment horizontal="left" vertical="center" wrapText="1"/>
    </xf>
    <xf numFmtId="0" fontId="38" fillId="0" borderId="9" xfId="0" applyFont="1" applyBorder="1" applyAlignment="1">
      <alignment horizontal="justify" vertical="center" wrapText="1"/>
    </xf>
    <xf numFmtId="0" fontId="38" fillId="0" borderId="10" xfId="0" applyFont="1" applyBorder="1" applyAlignment="1">
      <alignment horizontal="justify" vertical="center" wrapText="1"/>
    </xf>
    <xf numFmtId="0" fontId="39" fillId="0" borderId="11" xfId="0" applyFont="1" applyBorder="1" applyAlignment="1">
      <alignment horizontal="center" vertical="center"/>
    </xf>
    <xf numFmtId="0" fontId="11" fillId="0" borderId="7" xfId="0" applyFont="1" applyBorder="1" applyAlignment="1">
      <alignment horizontal="center" vertical="center" wrapText="1"/>
    </xf>
    <xf numFmtId="0" fontId="29"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3" xfId="0" applyFont="1" applyBorder="1">
      <alignment vertical="center"/>
    </xf>
    <xf numFmtId="0" fontId="40" fillId="2" borderId="2" xfId="0" applyFont="1" applyFill="1" applyBorder="1" applyAlignment="1">
      <alignment horizontal="center" vertical="center" wrapText="1"/>
    </xf>
    <xf numFmtId="0" fontId="41" fillId="0" borderId="0" xfId="0" applyFont="1" applyAlignment="1">
      <alignment vertical="center" wrapText="1"/>
    </xf>
    <xf numFmtId="0" fontId="42" fillId="0" borderId="0" xfId="0" applyFont="1">
      <alignment vertical="center"/>
    </xf>
    <xf numFmtId="0" fontId="43" fillId="0" borderId="0" xfId="0" applyFont="1" applyAlignment="1">
      <alignment vertical="center" wrapText="1"/>
    </xf>
    <xf numFmtId="0" fontId="44" fillId="0" borderId="0" xfId="0" applyFont="1" applyAlignment="1">
      <alignment vertical="center" wrapText="1"/>
    </xf>
    <xf numFmtId="0" fontId="45" fillId="0" borderId="0" xfId="0" applyFont="1" applyAlignment="1">
      <alignment vertical="center" wrapText="1"/>
    </xf>
    <xf numFmtId="0" fontId="44" fillId="0" borderId="0" xfId="0" applyFont="1" applyAlignment="1">
      <alignment wrapText="1"/>
    </xf>
    <xf numFmtId="0" fontId="46" fillId="0" borderId="0" xfId="0" applyFont="1" applyAlignment="1">
      <alignment horizontal="center" vertical="center" wrapText="1"/>
    </xf>
    <xf numFmtId="0" fontId="46" fillId="0" borderId="0" xfId="0" applyFont="1" applyAlignment="1">
      <alignment horizontal="left" vertical="center" wrapText="1"/>
    </xf>
    <xf numFmtId="49" fontId="46" fillId="0" borderId="0" xfId="0" applyNumberFormat="1" applyFont="1" applyAlignment="1">
      <alignment horizontal="left" vertical="center" wrapText="1"/>
    </xf>
    <xf numFmtId="0" fontId="43" fillId="0" borderId="0" xfId="0" applyFont="1" applyAlignment="1">
      <alignment horizontal="center" vertical="center"/>
    </xf>
    <xf numFmtId="0" fontId="43" fillId="0" borderId="0" xfId="0" applyFont="1">
      <alignment vertical="center"/>
    </xf>
    <xf numFmtId="0" fontId="47" fillId="0" borderId="0" xfId="0" applyFont="1" applyAlignment="1">
      <alignment horizontal="center" vertical="center" wrapText="1"/>
    </xf>
    <xf numFmtId="0" fontId="47" fillId="0" borderId="0" xfId="0" applyFont="1" applyAlignment="1">
      <alignment horizontal="left" vertical="center" wrapText="1"/>
    </xf>
    <xf numFmtId="0" fontId="41" fillId="0" borderId="0" xfId="0" applyFont="1" applyAlignment="1">
      <alignment horizontal="center" vertical="center" wrapText="1"/>
    </xf>
    <xf numFmtId="0" fontId="48" fillId="0" borderId="0" xfId="0" applyFont="1" applyAlignment="1">
      <alignment horizontal="center" vertical="center" wrapText="1"/>
    </xf>
    <xf numFmtId="0" fontId="48" fillId="0" borderId="0" xfId="0" applyFont="1" applyAlignment="1">
      <alignment horizontal="left" vertical="center" wrapText="1"/>
    </xf>
    <xf numFmtId="0" fontId="42" fillId="0" borderId="2" xfId="58"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58" applyFont="1" applyBorder="1" applyAlignment="1">
      <alignment horizontal="center" vertical="center"/>
    </xf>
    <xf numFmtId="0" fontId="49" fillId="0" borderId="0" xfId="0" applyFont="1" applyAlignment="1">
      <alignment horizontal="center" vertical="center"/>
    </xf>
    <xf numFmtId="0" fontId="14" fillId="0" borderId="2" xfId="58" applyFont="1" applyBorder="1" applyAlignment="1">
      <alignment horizontal="center" vertical="center" wrapText="1"/>
    </xf>
    <xf numFmtId="0" fontId="14" fillId="0" borderId="2" xfId="58" applyFont="1" applyBorder="1" applyAlignment="1">
      <alignment horizontal="left" vertical="center" wrapText="1"/>
    </xf>
    <xf numFmtId="49" fontId="14" fillId="0" borderId="2" xfId="58" applyNumberFormat="1" applyFont="1" applyBorder="1" applyAlignment="1">
      <alignment horizontal="left" vertical="center" wrapText="1"/>
    </xf>
    <xf numFmtId="0" fontId="14" fillId="0" borderId="2" xfId="0" applyFont="1" applyBorder="1" applyAlignment="1">
      <alignment horizontal="left" vertical="center" wrapText="1"/>
    </xf>
    <xf numFmtId="49" fontId="14" fillId="0" borderId="2" xfId="0" applyNumberFormat="1" applyFont="1" applyBorder="1" applyAlignment="1">
      <alignment horizontal="left" vertical="center" wrapText="1"/>
    </xf>
    <xf numFmtId="0" fontId="14" fillId="0" borderId="2" xfId="0" applyFont="1" applyBorder="1" applyAlignment="1">
      <alignment horizontal="center" vertical="center" wrapText="1"/>
    </xf>
    <xf numFmtId="0" fontId="50" fillId="0" borderId="2" xfId="58" applyFont="1" applyBorder="1" applyAlignment="1">
      <alignment horizontal="center" vertical="center" wrapText="1"/>
    </xf>
    <xf numFmtId="0" fontId="50" fillId="0" borderId="2" xfId="0" applyFont="1" applyBorder="1" applyAlignment="1">
      <alignment horizontal="left" vertical="center" wrapText="1"/>
    </xf>
    <xf numFmtId="49" fontId="50" fillId="0" borderId="2" xfId="0" applyNumberFormat="1" applyFont="1" applyBorder="1" applyAlignment="1">
      <alignment horizontal="left" vertical="center" wrapText="1"/>
    </xf>
    <xf numFmtId="0" fontId="50" fillId="0" borderId="2" xfId="0" applyFont="1" applyBorder="1" applyAlignment="1">
      <alignment horizontal="center" vertical="center" wrapText="1"/>
    </xf>
    <xf numFmtId="0" fontId="14" fillId="0" borderId="2" xfId="52" applyFont="1" applyBorder="1" applyAlignment="1">
      <alignment horizontal="left" vertical="center" wrapText="1"/>
    </xf>
    <xf numFmtId="49" fontId="14" fillId="0" borderId="2" xfId="53" applyNumberFormat="1" applyFont="1" applyBorder="1" applyAlignment="1">
      <alignment horizontal="left" vertical="center" wrapText="1"/>
    </xf>
    <xf numFmtId="0" fontId="14" fillId="0" borderId="2" xfId="53" applyFont="1" applyBorder="1" applyAlignment="1">
      <alignment horizontal="center" vertical="center" wrapText="1"/>
    </xf>
    <xf numFmtId="0" fontId="14" fillId="0" borderId="2" xfId="53" applyFont="1" applyBorder="1" applyAlignment="1">
      <alignment horizontal="left" vertical="center" wrapText="1"/>
    </xf>
    <xf numFmtId="0" fontId="51" fillId="0" borderId="2" xfId="0" applyFont="1" applyBorder="1" applyAlignment="1">
      <alignment horizontal="left" vertical="center" wrapText="1"/>
    </xf>
    <xf numFmtId="0" fontId="14" fillId="0" borderId="2" xfId="51" applyFont="1" applyBorder="1" applyAlignment="1">
      <alignment horizontal="left" vertical="center" wrapText="1"/>
    </xf>
    <xf numFmtId="49" fontId="14" fillId="0" borderId="2" xfId="52" applyNumberFormat="1" applyFont="1" applyBorder="1" applyAlignment="1" applyProtection="1">
      <alignment horizontal="left" vertical="center" wrapText="1"/>
    </xf>
    <xf numFmtId="0" fontId="14" fillId="0" borderId="2" xfId="0" applyFont="1" applyBorder="1" applyAlignment="1">
      <alignment vertical="center" wrapText="1"/>
    </xf>
    <xf numFmtId="0" fontId="50" fillId="0" borderId="2" xfId="52" applyFont="1" applyBorder="1" applyAlignment="1">
      <alignment horizontal="left" vertical="center" wrapText="1"/>
    </xf>
    <xf numFmtId="49" fontId="50" fillId="0" borderId="2" xfId="53" applyNumberFormat="1" applyFont="1" applyBorder="1" applyAlignment="1">
      <alignment horizontal="left" vertical="center" wrapText="1"/>
    </xf>
    <xf numFmtId="0" fontId="50" fillId="0" borderId="2" xfId="53" applyFont="1" applyBorder="1" applyAlignment="1">
      <alignment horizontal="center" vertical="center" wrapText="1"/>
    </xf>
    <xf numFmtId="0" fontId="50" fillId="0" borderId="2" xfId="53" applyFont="1" applyBorder="1" applyAlignment="1">
      <alignment horizontal="left" vertical="center" wrapText="1"/>
    </xf>
    <xf numFmtId="49" fontId="50" fillId="0" borderId="2" xfId="58" applyNumberFormat="1" applyFont="1" applyBorder="1" applyAlignment="1">
      <alignment horizontal="left" vertical="center" wrapText="1"/>
    </xf>
    <xf numFmtId="0" fontId="50" fillId="0" borderId="2" xfId="58" applyFont="1" applyBorder="1" applyAlignment="1">
      <alignment horizontal="left" vertical="center" wrapText="1"/>
    </xf>
    <xf numFmtId="0" fontId="14" fillId="0" borderId="2" xfId="49" applyFont="1" applyBorder="1" applyAlignment="1">
      <alignment horizontal="left" vertical="center" wrapText="1"/>
    </xf>
    <xf numFmtId="0" fontId="50" fillId="0" borderId="2" xfId="58" applyFont="1" applyBorder="1" applyAlignment="1">
      <alignment horizontal="justify" vertical="center" wrapText="1"/>
    </xf>
    <xf numFmtId="0" fontId="14" fillId="0" borderId="2" xfId="52" applyFont="1" applyBorder="1" applyAlignment="1" applyProtection="1">
      <alignment horizontal="center" vertical="center" wrapText="1"/>
    </xf>
    <xf numFmtId="179" fontId="14" fillId="0" borderId="2" xfId="0" applyNumberFormat="1" applyFont="1" applyBorder="1" applyAlignment="1">
      <alignment horizontal="center" vertical="center" wrapText="1"/>
    </xf>
    <xf numFmtId="0" fontId="14" fillId="0" borderId="2" xfId="50" applyFont="1" applyBorder="1" applyAlignment="1">
      <alignment horizontal="left" vertical="center" wrapText="1"/>
    </xf>
    <xf numFmtId="0" fontId="14" fillId="0" borderId="0" xfId="0" applyFont="1" applyAlignment="1">
      <alignment horizontal="left" vertical="center" wrapText="1"/>
    </xf>
    <xf numFmtId="0" fontId="32" fillId="0" borderId="0" xfId="0" applyFont="1" applyFill="1" applyAlignment="1">
      <alignment horizontal="center" vertical="center"/>
    </xf>
    <xf numFmtId="0" fontId="17" fillId="0" borderId="0" xfId="0" applyFont="1" applyFill="1" applyAlignment="1">
      <alignment horizontal="center" vertical="center"/>
    </xf>
    <xf numFmtId="0" fontId="0" fillId="0" borderId="0" xfId="0" applyFill="1" applyAlignment="1">
      <alignment vertical="center"/>
    </xf>
    <xf numFmtId="0" fontId="0" fillId="0" borderId="0" xfId="0" applyFont="1" applyFill="1" applyAlignment="1">
      <alignment vertical="center"/>
    </xf>
    <xf numFmtId="0" fontId="52" fillId="0" borderId="0" xfId="0" applyFont="1" applyFill="1" applyAlignment="1">
      <alignment horizontal="center" vertical="center"/>
    </xf>
    <xf numFmtId="0" fontId="4" fillId="0" borderId="2" xfId="0" applyFont="1" applyFill="1" applyBorder="1" applyAlignment="1">
      <alignment vertical="center" wrapText="1"/>
    </xf>
    <xf numFmtId="0" fontId="4" fillId="0" borderId="2" xfId="0" applyFont="1" applyFill="1" applyBorder="1" applyAlignment="1">
      <alignment vertical="center"/>
    </xf>
    <xf numFmtId="0" fontId="32" fillId="0" borderId="2"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6" fillId="0" borderId="2" xfId="0" applyFont="1" applyFill="1" applyBorder="1" applyAlignment="1">
      <alignment horizontal="center" vertical="center"/>
    </xf>
    <xf numFmtId="0" fontId="18" fillId="0" borderId="2" xfId="0" applyFont="1" applyFill="1" applyBorder="1" applyAlignment="1">
      <alignment horizontal="center" vertical="center"/>
    </xf>
    <xf numFmtId="0" fontId="25" fillId="2" borderId="2" xfId="0" applyFont="1" applyFill="1" applyBorder="1" applyAlignment="1">
      <alignment horizontal="left" vertical="center" wrapText="1"/>
    </xf>
    <xf numFmtId="0" fontId="25" fillId="2" borderId="2" xfId="0" applyFont="1" applyFill="1" applyBorder="1" applyAlignment="1">
      <alignment horizontal="justify" vertical="center" wrapText="1"/>
    </xf>
    <xf numFmtId="0" fontId="26" fillId="0" borderId="2" xfId="0" applyFont="1" applyFill="1" applyBorder="1">
      <alignment vertical="center"/>
    </xf>
    <xf numFmtId="0" fontId="53" fillId="0" borderId="2" xfId="0" applyFont="1" applyFill="1" applyBorder="1" applyAlignment="1">
      <alignment vertical="center" wrapText="1"/>
    </xf>
    <xf numFmtId="9" fontId="25" fillId="0" borderId="2" xfId="3" applyFont="1" applyFill="1" applyBorder="1" applyAlignment="1" applyProtection="1">
      <alignment horizontal="center" vertical="center" wrapText="1"/>
    </xf>
    <xf numFmtId="0" fontId="25" fillId="2" borderId="2" xfId="0" applyFont="1" applyFill="1" applyBorder="1" applyAlignment="1">
      <alignment horizontal="left" vertical="center"/>
    </xf>
    <xf numFmtId="0" fontId="18" fillId="0" borderId="2" xfId="0" applyFont="1" applyFill="1" applyBorder="1" applyAlignment="1">
      <alignment horizontal="center" vertical="center" wrapText="1"/>
    </xf>
    <xf numFmtId="49" fontId="26" fillId="0" borderId="2" xfId="0" applyNumberFormat="1" applyFont="1" applyFill="1" applyBorder="1" applyAlignment="1">
      <alignment horizontal="center" vertical="center"/>
    </xf>
    <xf numFmtId="0" fontId="26" fillId="0" borderId="2" xfId="0" applyFont="1" applyFill="1" applyBorder="1" applyAlignment="1">
      <alignment vertical="center" wrapText="1"/>
    </xf>
    <xf numFmtId="0" fontId="25" fillId="2" borderId="2" xfId="0" applyFont="1" applyFill="1" applyBorder="1" applyAlignment="1">
      <alignment horizontal="left" vertical="top" wrapText="1"/>
    </xf>
    <xf numFmtId="0" fontId="26" fillId="0" borderId="0" xfId="0" applyNumberFormat="1" applyFont="1" applyFill="1" applyBorder="1" applyAlignment="1">
      <alignment horizontal="center" vertical="center"/>
    </xf>
    <xf numFmtId="0" fontId="4" fillId="0" borderId="3" xfId="0" applyFont="1" applyFill="1" applyBorder="1" applyAlignment="1">
      <alignment horizontal="left" vertical="center" wrapText="1"/>
    </xf>
    <xf numFmtId="0" fontId="4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5" fillId="0" borderId="2" xfId="58" applyFont="1" applyFill="1" applyBorder="1" applyAlignment="1">
      <alignment horizontal="left" vertical="center" wrapText="1"/>
    </xf>
    <xf numFmtId="0" fontId="2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4" fillId="0" borderId="2" xfId="0" applyFont="1" applyFill="1" applyBorder="1" applyAlignment="1">
      <alignment horizontal="center" vertical="center" wrapText="1"/>
    </xf>
    <xf numFmtId="0" fontId="53" fillId="0" borderId="2" xfId="0" applyFont="1" applyFill="1" applyBorder="1" applyAlignment="1">
      <alignment horizontal="left" vertical="center" wrapText="1"/>
    </xf>
    <xf numFmtId="0" fontId="55" fillId="0" borderId="2" xfId="0" applyFont="1" applyFill="1" applyBorder="1" applyAlignment="1">
      <alignment vertical="center" wrapText="1"/>
    </xf>
    <xf numFmtId="0" fontId="26" fillId="2" borderId="2" xfId="0" applyFont="1" applyFill="1" applyBorder="1" applyAlignment="1">
      <alignment horizontal="center" vertical="center" wrapText="1"/>
    </xf>
    <xf numFmtId="0" fontId="53" fillId="0" borderId="2" xfId="0" applyFont="1" applyFill="1" applyBorder="1" applyAlignment="1">
      <alignment horizontal="justify" vertical="center" wrapText="1"/>
    </xf>
    <xf numFmtId="0" fontId="25" fillId="0" borderId="2" xfId="0" applyFont="1" applyFill="1" applyBorder="1">
      <alignment vertical="center"/>
    </xf>
    <xf numFmtId="0" fontId="56" fillId="0" borderId="2" xfId="0" applyFont="1" applyFill="1" applyBorder="1" applyAlignment="1">
      <alignment horizontal="left" vertical="center" wrapText="1"/>
    </xf>
    <xf numFmtId="0" fontId="57" fillId="0" borderId="0" xfId="0" applyFont="1" applyAlignment="1">
      <alignment vertical="center" wrapText="1"/>
    </xf>
    <xf numFmtId="0" fontId="25" fillId="0" borderId="2" xfId="0" applyFont="1" applyFill="1" applyBorder="1" applyAlignment="1">
      <alignment vertical="center"/>
    </xf>
    <xf numFmtId="49" fontId="25" fillId="0" borderId="2" xfId="0" applyNumberFormat="1" applyFont="1" applyFill="1" applyBorder="1" applyAlignment="1">
      <alignment horizontal="left" vertical="center" wrapText="1"/>
    </xf>
    <xf numFmtId="0" fontId="25" fillId="0" borderId="2" xfId="0" applyFont="1" applyFill="1" applyBorder="1" applyAlignment="1">
      <alignment horizontal="justify" vertical="center" wrapText="1"/>
    </xf>
    <xf numFmtId="1" fontId="25" fillId="0" borderId="2" xfId="0" applyNumberFormat="1" applyFont="1" applyFill="1" applyBorder="1" applyAlignment="1">
      <alignment horizontal="left" vertical="center" wrapText="1"/>
    </xf>
    <xf numFmtId="49" fontId="38" fillId="0" borderId="2" xfId="0" applyNumberFormat="1" applyFont="1" applyBorder="1" applyAlignment="1">
      <alignment horizontal="left" vertical="center"/>
    </xf>
    <xf numFmtId="0" fontId="38" fillId="0" borderId="2" xfId="0" applyFont="1" applyBorder="1" applyAlignment="1">
      <alignment horizontal="left" vertical="center"/>
    </xf>
    <xf numFmtId="0" fontId="38" fillId="0" borderId="2" xfId="0" applyFont="1" applyBorder="1" applyAlignment="1">
      <alignment horizontal="left" vertical="center" wrapText="1"/>
    </xf>
    <xf numFmtId="0" fontId="4" fillId="0" borderId="2" xfId="0" applyFont="1" applyFill="1" applyBorder="1" applyAlignment="1">
      <alignment horizontal="left" vertical="center"/>
    </xf>
    <xf numFmtId="49" fontId="4" fillId="0" borderId="2" xfId="0" applyNumberFormat="1" applyFont="1" applyFill="1" applyBorder="1" applyAlignment="1">
      <alignment horizontal="left" vertical="center"/>
    </xf>
    <xf numFmtId="0" fontId="16" fillId="0" borderId="2" xfId="0" applyFont="1" applyFill="1" applyBorder="1" applyAlignment="1">
      <alignment horizontal="left" vertical="center"/>
    </xf>
    <xf numFmtId="0" fontId="16" fillId="0" borderId="2" xfId="0" applyFont="1" applyFill="1" applyBorder="1">
      <alignment vertical="center"/>
    </xf>
    <xf numFmtId="0" fontId="16" fillId="0" borderId="2" xfId="0" applyFont="1" applyFill="1" applyBorder="1" applyAlignment="1">
      <alignment vertical="center" wrapText="1"/>
    </xf>
    <xf numFmtId="0" fontId="16" fillId="0" borderId="2" xfId="0" applyFont="1" applyFill="1" applyBorder="1" applyAlignment="1">
      <alignment horizontal="left" vertical="center" wrapText="1"/>
    </xf>
    <xf numFmtId="0" fontId="58" fillId="0" borderId="2" xfId="0" applyFont="1" applyFill="1" applyBorder="1" applyAlignment="1">
      <alignment horizontal="left" vertical="center"/>
    </xf>
    <xf numFmtId="0" fontId="11" fillId="0" borderId="2" xfId="0" applyFont="1" applyFill="1" applyBorder="1">
      <alignment vertical="center"/>
    </xf>
    <xf numFmtId="0" fontId="58" fillId="0" borderId="2" xfId="0" applyFont="1" applyFill="1" applyBorder="1">
      <alignment vertical="center"/>
    </xf>
    <xf numFmtId="49" fontId="4" fillId="0" borderId="2" xfId="0" applyNumberFormat="1" applyFont="1" applyFill="1" applyBorder="1" applyAlignment="1">
      <alignment horizontal="left" vertical="center" wrapText="1"/>
    </xf>
    <xf numFmtId="49" fontId="4" fillId="0" borderId="2" xfId="0" applyNumberFormat="1" applyFont="1" applyFill="1" applyBorder="1" applyAlignment="1">
      <alignment vertical="center" wrapText="1"/>
    </xf>
    <xf numFmtId="0" fontId="25" fillId="0" borderId="2" xfId="58" applyFont="1" applyFill="1" applyBorder="1" applyAlignment="1" applyProtection="1">
      <alignment horizontal="left" vertical="center" wrapText="1"/>
    </xf>
    <xf numFmtId="1" fontId="25" fillId="0" borderId="1" xfId="0" applyNumberFormat="1" applyFont="1" applyFill="1" applyBorder="1" applyAlignment="1">
      <alignment horizontal="left" vertical="center" wrapText="1"/>
    </xf>
    <xf numFmtId="0" fontId="0" fillId="0" borderId="2" xfId="0" applyFont="1" applyFill="1" applyBorder="1" applyAlignment="1">
      <alignment horizontal="left" vertical="center"/>
    </xf>
    <xf numFmtId="0" fontId="38" fillId="0" borderId="2" xfId="0" applyFont="1" applyFill="1" applyBorder="1" applyAlignment="1">
      <alignment horizontal="left" vertical="center"/>
    </xf>
    <xf numFmtId="0" fontId="38" fillId="0" borderId="2" xfId="0" applyFont="1" applyFill="1" applyBorder="1" applyAlignment="1">
      <alignment horizontal="left" vertical="center" wrapText="1"/>
    </xf>
    <xf numFmtId="0" fontId="17" fillId="0" borderId="2" xfId="0" applyFont="1" applyFill="1" applyBorder="1" applyAlignment="1">
      <alignment horizontal="left" vertical="center" wrapText="1"/>
    </xf>
    <xf numFmtId="1" fontId="4" fillId="0" borderId="2" xfId="0" applyNumberFormat="1" applyFont="1" applyFill="1" applyBorder="1" applyAlignment="1">
      <alignment horizontal="left" vertical="center" wrapText="1"/>
    </xf>
    <xf numFmtId="0" fontId="38" fillId="0" borderId="0" xfId="0" applyFont="1" applyAlignment="1">
      <alignment horizontal="left" vertical="center"/>
    </xf>
    <xf numFmtId="0" fontId="59" fillId="0" borderId="2" xfId="0" applyFont="1" applyBorder="1" applyAlignment="1">
      <alignment horizontal="left" vertical="center" wrapText="1"/>
    </xf>
    <xf numFmtId="0" fontId="25" fillId="0" borderId="1" xfId="0" applyFont="1" applyFill="1" applyBorder="1" applyAlignment="1">
      <alignment horizontal="left" vertical="center" wrapText="1"/>
    </xf>
    <xf numFmtId="1" fontId="4" fillId="0" borderId="1"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vertical="center" wrapText="1"/>
    </xf>
    <xf numFmtId="0" fontId="0" fillId="0" borderId="2" xfId="0" applyFill="1" applyBorder="1" applyAlignment="1">
      <alignment horizontal="left" vertical="center"/>
    </xf>
    <xf numFmtId="0" fontId="0" fillId="0" borderId="2" xfId="0" applyFill="1" applyBorder="1" applyAlignment="1">
      <alignment vertical="center"/>
    </xf>
    <xf numFmtId="49" fontId="25" fillId="0" borderId="2" xfId="0" applyNumberFormat="1" applyFont="1" applyFill="1" applyBorder="1" applyAlignment="1">
      <alignment horizontal="left" vertical="center"/>
    </xf>
    <xf numFmtId="180" fontId="25" fillId="0" borderId="2" xfId="0" applyNumberFormat="1" applyFont="1" applyFill="1" applyBorder="1" applyAlignment="1">
      <alignment horizontal="left" vertical="center"/>
    </xf>
    <xf numFmtId="0" fontId="32" fillId="0" borderId="0" xfId="0" applyFont="1" applyFill="1" applyBorder="1" applyAlignment="1">
      <alignment vertical="center"/>
    </xf>
    <xf numFmtId="0" fontId="60" fillId="0" borderId="0" xfId="0" applyFont="1" applyFill="1" applyBorder="1" applyAlignment="1">
      <alignment vertical="center"/>
    </xf>
    <xf numFmtId="0" fontId="61" fillId="0" borderId="0" xfId="0" applyFont="1" applyFill="1" applyBorder="1" applyAlignment="1">
      <alignment vertical="center"/>
    </xf>
    <xf numFmtId="0" fontId="62" fillId="0" borderId="0" xfId="0" applyFont="1" applyFill="1" applyBorder="1" applyAlignment="1">
      <alignment vertical="center"/>
    </xf>
    <xf numFmtId="0" fontId="1" fillId="0" borderId="0" xfId="0" applyFont="1" applyFill="1" applyBorder="1" applyAlignment="1">
      <alignment vertical="center"/>
    </xf>
    <xf numFmtId="0" fontId="63" fillId="0" borderId="0" xfId="0" applyFont="1" applyFill="1" applyBorder="1" applyAlignment="1">
      <alignment vertical="center"/>
    </xf>
    <xf numFmtId="0" fontId="24" fillId="0" borderId="0" xfId="0" applyFont="1" applyFill="1" applyBorder="1" applyAlignment="1">
      <alignment vertical="center"/>
    </xf>
    <xf numFmtId="0" fontId="64" fillId="0" borderId="0" xfId="0" applyFont="1" applyFill="1" applyBorder="1" applyAlignment="1">
      <alignment vertical="center"/>
    </xf>
    <xf numFmtId="180" fontId="64" fillId="0" borderId="0" xfId="0" applyNumberFormat="1" applyFont="1" applyFill="1" applyBorder="1" applyAlignment="1">
      <alignment horizontal="left" vertical="center"/>
    </xf>
    <xf numFmtId="0" fontId="64" fillId="0" borderId="0" xfId="0" applyFont="1" applyFill="1" applyBorder="1" applyAlignment="1">
      <alignment horizontal="left" vertical="center"/>
    </xf>
    <xf numFmtId="0" fontId="65" fillId="0" borderId="0" xfId="0" applyFont="1" applyFill="1" applyBorder="1" applyAlignment="1">
      <alignment vertical="center"/>
    </xf>
    <xf numFmtId="0" fontId="16" fillId="0" borderId="0" xfId="0" applyFont="1" applyFill="1" applyBorder="1" applyAlignment="1">
      <alignment horizontal="center" vertical="center" wrapText="1"/>
    </xf>
    <xf numFmtId="177" fontId="66" fillId="0" borderId="0" xfId="0" applyNumberFormat="1" applyFont="1" applyFill="1" applyBorder="1" applyAlignment="1">
      <alignment horizontal="center" vertical="center"/>
    </xf>
    <xf numFmtId="0" fontId="66" fillId="0" borderId="0" xfId="0" applyFont="1" applyFill="1" applyBorder="1" applyAlignment="1">
      <alignment vertical="center"/>
    </xf>
    <xf numFmtId="0" fontId="67" fillId="0" borderId="0" xfId="0" applyFont="1" applyFill="1" applyBorder="1" applyAlignment="1">
      <alignment vertical="center"/>
    </xf>
    <xf numFmtId="0" fontId="68" fillId="0" borderId="0" xfId="0" applyFont="1" applyFill="1" applyBorder="1" applyAlignment="1">
      <alignment vertical="center"/>
    </xf>
    <xf numFmtId="0" fontId="0" fillId="0" borderId="0" xfId="0" applyFill="1" applyBorder="1" applyAlignment="1">
      <alignment vertical="center"/>
    </xf>
    <xf numFmtId="0" fontId="69" fillId="0" borderId="0" xfId="0" applyFont="1" applyFill="1" applyAlignment="1">
      <alignment horizontal="center" vertical="center"/>
    </xf>
    <xf numFmtId="0" fontId="69" fillId="0" borderId="0" xfId="0" applyFont="1" applyFill="1" applyAlignment="1">
      <alignment horizontal="left" vertical="center"/>
    </xf>
    <xf numFmtId="0" fontId="70" fillId="0" borderId="0" xfId="0" applyFont="1" applyFill="1" applyAlignment="1">
      <alignment horizontal="center" vertical="center"/>
    </xf>
    <xf numFmtId="0" fontId="71" fillId="0" borderId="2" xfId="0" applyFont="1" applyBorder="1" applyAlignment="1">
      <alignment horizontal="center" vertical="center" wrapText="1"/>
    </xf>
    <xf numFmtId="178" fontId="71" fillId="0" borderId="2" xfId="0" applyNumberFormat="1" applyFont="1" applyBorder="1" applyAlignment="1">
      <alignment horizontal="center" vertical="center" wrapText="1"/>
    </xf>
    <xf numFmtId="178" fontId="25" fillId="0" borderId="2" xfId="0" applyNumberFormat="1" applyFont="1" applyFill="1" applyBorder="1" applyAlignment="1">
      <alignment horizontal="center" vertical="center" wrapText="1"/>
    </xf>
    <xf numFmtId="0" fontId="72" fillId="0" borderId="0" xfId="0" applyFont="1">
      <alignment vertical="center"/>
    </xf>
    <xf numFmtId="49" fontId="28" fillId="0" borderId="2" xfId="0" applyNumberFormat="1" applyFont="1" applyFill="1" applyBorder="1" applyAlignment="1">
      <alignment horizontal="center" vertical="center" wrapText="1"/>
    </xf>
    <xf numFmtId="178" fontId="32" fillId="0" borderId="2" xfId="0" applyNumberFormat="1" applyFont="1" applyFill="1" applyBorder="1" applyAlignment="1">
      <alignment horizontal="center" vertical="center"/>
    </xf>
    <xf numFmtId="0" fontId="28" fillId="0" borderId="0" xfId="0" applyFont="1">
      <alignment vertical="center"/>
    </xf>
    <xf numFmtId="0" fontId="73" fillId="0" borderId="0" xfId="0" applyFont="1" applyFill="1" applyBorder="1" applyAlignment="1">
      <alignment vertical="center"/>
    </xf>
    <xf numFmtId="0" fontId="28" fillId="0" borderId="0" xfId="0" applyFont="1" applyFill="1">
      <alignment vertical="center"/>
    </xf>
    <xf numFmtId="178" fontId="4" fillId="0" borderId="2" xfId="0" applyNumberFormat="1" applyFont="1" applyFill="1" applyBorder="1" applyAlignment="1">
      <alignment horizontal="center" vertical="center"/>
    </xf>
    <xf numFmtId="0" fontId="4" fillId="0" borderId="0" xfId="0" applyFont="1" applyFill="1">
      <alignment vertical="center"/>
    </xf>
    <xf numFmtId="0" fontId="4" fillId="0" borderId="14" xfId="0" applyFont="1" applyFill="1" applyBorder="1" applyAlignment="1">
      <alignment horizontal="center" vertical="center" wrapText="1"/>
    </xf>
    <xf numFmtId="0" fontId="4" fillId="0" borderId="3" xfId="0" applyFont="1" applyFill="1" applyBorder="1" applyAlignment="1">
      <alignment horizontal="center" vertical="center" wrapText="1"/>
    </xf>
    <xf numFmtId="178" fontId="4" fillId="0" borderId="2" xfId="0" applyNumberFormat="1" applyFont="1" applyBorder="1" applyAlignment="1">
      <alignment horizontal="center" vertical="center"/>
    </xf>
    <xf numFmtId="178" fontId="4" fillId="0" borderId="2" xfId="0" applyNumberFormat="1" applyFont="1" applyFill="1" applyBorder="1" applyAlignment="1">
      <alignment horizontal="center" vertical="center" wrapText="1"/>
    </xf>
    <xf numFmtId="0" fontId="71" fillId="0" borderId="2" xfId="0" applyFont="1" applyFill="1" applyBorder="1" applyAlignment="1">
      <alignment horizontal="center" vertical="center" wrapText="1"/>
    </xf>
    <xf numFmtId="0" fontId="74" fillId="0" borderId="0" xfId="0" applyFont="1" applyFill="1" applyAlignment="1">
      <alignment vertical="center"/>
    </xf>
    <xf numFmtId="0" fontId="25" fillId="0" borderId="2" xfId="53" applyFont="1" applyFill="1" applyBorder="1" applyAlignment="1" applyProtection="1">
      <alignment horizontal="left" vertical="center" wrapText="1"/>
      <protection locked="0"/>
    </xf>
    <xf numFmtId="0" fontId="74" fillId="0" borderId="0" xfId="0" applyFont="1" applyFill="1" applyAlignment="1">
      <alignment horizontal="center" vertical="center"/>
    </xf>
    <xf numFmtId="0" fontId="28" fillId="0" borderId="14" xfId="0" applyFont="1" applyFill="1" applyBorder="1" applyAlignment="1">
      <alignment horizontal="center" vertical="center" wrapText="1"/>
    </xf>
    <xf numFmtId="178" fontId="32" fillId="0" borderId="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3" xfId="0" applyFont="1" applyFill="1" applyBorder="1" applyAlignment="1">
      <alignment horizontal="center" vertical="center" wrapText="1"/>
    </xf>
    <xf numFmtId="0" fontId="28" fillId="0" borderId="0" xfId="0" applyFont="1" applyFill="1" applyAlignment="1">
      <alignment horizontal="left" vertical="center" wrapText="1"/>
    </xf>
    <xf numFmtId="0" fontId="4" fillId="0" borderId="5"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pplyAlignment="1">
      <alignment vertical="center"/>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2" xfId="0" applyFont="1" applyFill="1" applyBorder="1" applyAlignment="1" applyProtection="1">
      <alignment horizontal="justify" vertical="center" wrapText="1"/>
      <protection locked="0"/>
    </xf>
    <xf numFmtId="0" fontId="4" fillId="0" borderId="4" xfId="0" applyFont="1" applyFill="1" applyBorder="1" applyAlignment="1">
      <alignment vertical="center" wrapText="1"/>
    </xf>
    <xf numFmtId="0" fontId="4" fillId="0" borderId="5" xfId="0" applyFont="1" applyFill="1" applyBorder="1" applyAlignment="1">
      <alignment horizontal="left" vertical="center" wrapText="1" indent="2"/>
    </xf>
    <xf numFmtId="0" fontId="4" fillId="0" borderId="4" xfId="0" applyFont="1" applyFill="1" applyBorder="1" applyAlignment="1">
      <alignment horizontal="justify" vertical="center"/>
    </xf>
    <xf numFmtId="1" fontId="4" fillId="0" borderId="5" xfId="0" applyNumberFormat="1" applyFont="1" applyFill="1" applyBorder="1" applyAlignment="1">
      <alignment horizontal="left" vertical="center" wrapText="1"/>
    </xf>
    <xf numFmtId="1" fontId="4" fillId="0" borderId="0" xfId="0" applyNumberFormat="1" applyFont="1" applyFill="1" applyAlignment="1">
      <alignment horizontal="center" vertical="center" wrapText="1"/>
    </xf>
    <xf numFmtId="0" fontId="4" fillId="0" borderId="4" xfId="0" applyFont="1" applyFill="1" applyBorder="1" applyAlignment="1">
      <alignment vertical="center"/>
    </xf>
    <xf numFmtId="0" fontId="16" fillId="0" borderId="0" xfId="0" applyFont="1" applyFill="1" applyBorder="1" applyAlignment="1">
      <alignment horizontal="left" vertical="center" wrapText="1"/>
    </xf>
    <xf numFmtId="49" fontId="25" fillId="0" borderId="2" xfId="54" applyNumberFormat="1" applyFont="1" applyFill="1" applyBorder="1" applyAlignment="1">
      <alignment vertical="center" wrapText="1"/>
    </xf>
    <xf numFmtId="0" fontId="72" fillId="0" borderId="0" xfId="0" applyFont="1" applyFill="1" applyAlignment="1">
      <alignment horizontal="center"/>
    </xf>
    <xf numFmtId="0" fontId="28" fillId="0" borderId="15" xfId="0" applyFont="1" applyFill="1" applyBorder="1" applyAlignment="1">
      <alignment horizontal="center" vertical="center" wrapText="1"/>
    </xf>
    <xf numFmtId="0" fontId="28" fillId="0" borderId="0" xfId="0" applyFont="1" applyFill="1" applyBorder="1" applyAlignment="1">
      <alignment horizontal="center"/>
    </xf>
    <xf numFmtId="0" fontId="75" fillId="0" borderId="0" xfId="0" applyFont="1" applyFill="1" applyBorder="1" applyAlignment="1">
      <alignment vertical="center"/>
    </xf>
    <xf numFmtId="178" fontId="32" fillId="0" borderId="1" xfId="0" applyNumberFormat="1" applyFont="1" applyFill="1" applyBorder="1" applyAlignment="1">
      <alignment horizontal="center" vertical="center"/>
    </xf>
    <xf numFmtId="0" fontId="28" fillId="0" borderId="0"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vertical="center" wrapText="1"/>
    </xf>
    <xf numFmtId="178" fontId="4" fillId="0" borderId="3" xfId="0" applyNumberFormat="1" applyFont="1" applyFill="1" applyBorder="1" applyAlignment="1">
      <alignment horizontal="center" vertical="center" wrapText="1"/>
    </xf>
    <xf numFmtId="178" fontId="4" fillId="0" borderId="3" xfId="0" applyNumberFormat="1"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vertical="center"/>
    </xf>
    <xf numFmtId="0" fontId="4" fillId="0" borderId="2" xfId="53" applyFont="1" applyFill="1" applyBorder="1" applyAlignment="1">
      <alignment horizontal="left" vertical="center" wrapText="1"/>
    </xf>
    <xf numFmtId="0" fontId="4" fillId="0" borderId="2" xfId="53" applyFont="1" applyFill="1" applyBorder="1" applyAlignment="1">
      <alignment vertical="center" wrapText="1"/>
    </xf>
    <xf numFmtId="0" fontId="4" fillId="0" borderId="2" xfId="0" applyFont="1" applyFill="1" applyBorder="1" applyAlignment="1" applyProtection="1">
      <alignment horizontal="left" vertical="center" wrapText="1"/>
      <protection locked="0"/>
    </xf>
    <xf numFmtId="0" fontId="4" fillId="0" borderId="2" xfId="0" applyFont="1" applyFill="1" applyBorder="1" applyAlignment="1" applyProtection="1">
      <alignment vertical="center" wrapText="1"/>
      <protection locked="0"/>
    </xf>
    <xf numFmtId="0" fontId="4" fillId="0" borderId="0" xfId="0" applyFont="1" applyFill="1" applyBorder="1" applyAlignment="1" applyProtection="1">
      <alignment vertical="center" wrapText="1"/>
      <protection locked="0"/>
    </xf>
    <xf numFmtId="0" fontId="12" fillId="0" borderId="0" xfId="0" applyFont="1" applyFill="1" applyAlignment="1">
      <alignment vertical="center" wrapText="1"/>
    </xf>
    <xf numFmtId="0" fontId="4" fillId="0" borderId="2" xfId="53" applyFont="1" applyFill="1" applyBorder="1" applyAlignment="1" applyProtection="1">
      <alignment horizontal="center" vertical="center" wrapText="1"/>
      <protection locked="0"/>
    </xf>
    <xf numFmtId="0" fontId="4" fillId="0" borderId="2" xfId="53" applyFont="1" applyFill="1" applyBorder="1" applyAlignment="1">
      <alignment horizontal="center" vertical="center" wrapText="1"/>
    </xf>
    <xf numFmtId="178" fontId="6" fillId="0" borderId="2" xfId="0" applyNumberFormat="1" applyFont="1" applyFill="1" applyBorder="1" applyAlignment="1">
      <alignment horizontal="center" vertical="center" wrapText="1"/>
    </xf>
    <xf numFmtId="0" fontId="76" fillId="0" borderId="2" xfId="0" applyFont="1" applyFill="1" applyBorder="1" applyAlignment="1">
      <alignment vertical="center" wrapText="1"/>
    </xf>
    <xf numFmtId="0" fontId="8" fillId="0" borderId="0" xfId="0" applyFont="1" applyFill="1" applyBorder="1" applyAlignment="1">
      <alignment horizontal="left" vertical="center" wrapText="1"/>
    </xf>
    <xf numFmtId="0" fontId="76" fillId="0" borderId="2" xfId="0" applyFont="1" applyFill="1" applyBorder="1" applyAlignment="1">
      <alignment horizontal="left" vertical="center" wrapText="1"/>
    </xf>
    <xf numFmtId="0" fontId="76" fillId="0" borderId="2" xfId="53" applyFont="1" applyFill="1" applyBorder="1" applyAlignment="1">
      <alignment horizontal="left" vertical="center" wrapText="1"/>
    </xf>
    <xf numFmtId="0" fontId="4" fillId="0" borderId="2" xfId="0" applyFont="1" applyFill="1" applyBorder="1" applyAlignment="1">
      <alignment horizontal="left" vertical="top" wrapText="1"/>
    </xf>
    <xf numFmtId="0" fontId="4" fillId="0" borderId="0" xfId="0" applyFont="1" applyFill="1" applyAlignment="1">
      <alignment vertical="top" wrapText="1"/>
    </xf>
    <xf numFmtId="0" fontId="30" fillId="0" borderId="14" xfId="0" applyFont="1" applyFill="1" applyBorder="1" applyAlignment="1">
      <alignment horizontal="center" vertical="center" wrapText="1"/>
    </xf>
    <xf numFmtId="178" fontId="60" fillId="0" borderId="3" xfId="0" applyNumberFormat="1" applyFont="1" applyFill="1" applyBorder="1" applyAlignment="1">
      <alignment horizontal="center" vertical="center"/>
    </xf>
    <xf numFmtId="0" fontId="77" fillId="0" borderId="0" xfId="0" applyFont="1" applyFill="1" applyBorder="1" applyAlignment="1">
      <alignment vertical="center"/>
    </xf>
    <xf numFmtId="0" fontId="30" fillId="0" borderId="3" xfId="0" applyFont="1" applyFill="1" applyBorder="1" applyAlignment="1">
      <alignment horizontal="center" vertical="center" wrapText="1"/>
    </xf>
    <xf numFmtId="178" fontId="60" fillId="0" borderId="2"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4" xfId="0" applyFont="1" applyFill="1" applyBorder="1" applyAlignment="1">
      <alignment horizontal="center" vertical="center"/>
    </xf>
    <xf numFmtId="0" fontId="71" fillId="0" borderId="2" xfId="0" applyFont="1" applyFill="1" applyBorder="1" applyAlignment="1">
      <alignment horizontal="center" vertical="center"/>
    </xf>
    <xf numFmtId="0" fontId="4" fillId="0" borderId="2" xfId="0" applyFont="1" applyFill="1" applyBorder="1" applyAlignment="1"/>
    <xf numFmtId="0" fontId="16" fillId="0" borderId="0" xfId="0" applyFont="1" applyAlignment="1">
      <alignment vertical="center" wrapText="1"/>
    </xf>
    <xf numFmtId="0" fontId="25" fillId="0" borderId="2" xfId="0" applyFont="1" applyBorder="1" applyAlignment="1" applyProtection="1">
      <alignment horizontal="left" vertical="center" wrapText="1"/>
      <protection locked="0"/>
    </xf>
    <xf numFmtId="0" fontId="28" fillId="0" borderId="0" xfId="0" applyFont="1" applyAlignment="1">
      <alignment horizontal="center" vertical="center" wrapText="1"/>
    </xf>
    <xf numFmtId="0" fontId="28" fillId="0" borderId="0" xfId="0" applyFont="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78" fillId="0" borderId="0" xfId="0" applyFont="1" applyFill="1" applyBorder="1" applyAlignment="1">
      <alignment vertical="center"/>
    </xf>
    <xf numFmtId="0" fontId="4" fillId="0" borderId="5" xfId="0" applyFont="1" applyBorder="1" applyAlignment="1">
      <alignment horizontal="justify" vertical="center" wrapText="1"/>
    </xf>
    <xf numFmtId="0" fontId="76" fillId="0" borderId="5" xfId="0" applyFont="1" applyBorder="1" applyAlignment="1">
      <alignment vertical="center" wrapText="1"/>
    </xf>
    <xf numFmtId="0" fontId="79" fillId="0" borderId="2"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5" xfId="0" applyNumberFormat="1" applyFont="1" applyBorder="1" applyAlignment="1">
      <alignment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0" fontId="80" fillId="0" borderId="1" xfId="0" applyFont="1" applyFill="1" applyBorder="1" applyAlignment="1">
      <alignment vertical="center" wrapText="1"/>
    </xf>
    <xf numFmtId="0" fontId="4" fillId="0" borderId="4" xfId="0" applyFont="1" applyBorder="1" applyAlignment="1">
      <alignment horizontal="center" vertical="center" wrapText="1"/>
    </xf>
    <xf numFmtId="49" fontId="4" fillId="0" borderId="2" xfId="0" applyNumberFormat="1" applyFont="1" applyBorder="1" applyAlignment="1">
      <alignment vertical="center" wrapText="1"/>
    </xf>
    <xf numFmtId="49" fontId="76" fillId="0" borderId="5" xfId="0" applyNumberFormat="1" applyFont="1" applyBorder="1" applyAlignment="1">
      <alignment vertical="center" wrapText="1"/>
    </xf>
    <xf numFmtId="0" fontId="4" fillId="0" borderId="2" xfId="54" applyNumberFormat="1" applyFont="1" applyFill="1" applyBorder="1" applyAlignment="1">
      <alignment horizontal="center" vertical="center" wrapText="1"/>
    </xf>
    <xf numFmtId="0" fontId="4" fillId="0" borderId="2" xfId="54" applyNumberFormat="1" applyFont="1" applyFill="1" applyBorder="1" applyAlignment="1">
      <alignment horizontal="left" vertical="center" wrapText="1"/>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78" fillId="0" borderId="2" xfId="0" applyFont="1" applyFill="1" applyBorder="1" applyAlignment="1">
      <alignment horizontal="center" vertical="center" wrapText="1"/>
    </xf>
    <xf numFmtId="0" fontId="78" fillId="0" borderId="3" xfId="0" applyFont="1" applyFill="1" applyBorder="1" applyAlignment="1">
      <alignment horizontal="center" vertical="center" wrapText="1"/>
    </xf>
    <xf numFmtId="0" fontId="78" fillId="0" borderId="3" xfId="0" applyFont="1" applyFill="1" applyBorder="1" applyAlignment="1">
      <alignment horizontal="left" vertical="center" wrapText="1"/>
    </xf>
    <xf numFmtId="0" fontId="78" fillId="0" borderId="2" xfId="0" applyFont="1" applyFill="1" applyBorder="1" applyAlignment="1">
      <alignment horizontal="left" vertical="center" wrapText="1"/>
    </xf>
    <xf numFmtId="0" fontId="78" fillId="0" borderId="2" xfId="0" applyFont="1" applyFill="1" applyBorder="1" applyAlignment="1">
      <alignment horizontal="left" vertical="center"/>
    </xf>
    <xf numFmtId="0" fontId="78" fillId="0" borderId="1" xfId="0" applyFont="1" applyFill="1" applyBorder="1" applyAlignment="1">
      <alignment horizontal="center" vertical="center" wrapText="1"/>
    </xf>
    <xf numFmtId="0" fontId="78" fillId="0" borderId="14" xfId="0" applyFont="1" applyFill="1" applyBorder="1" applyAlignment="1">
      <alignment horizontal="center" vertical="center" wrapText="1"/>
    </xf>
    <xf numFmtId="0" fontId="78" fillId="0" borderId="2" xfId="0" applyNumberFormat="1" applyFont="1" applyFill="1" applyBorder="1" applyAlignment="1">
      <alignment horizontal="center" vertical="center"/>
    </xf>
    <xf numFmtId="0" fontId="78" fillId="0" borderId="4" xfId="0" applyFont="1" applyFill="1" applyBorder="1" applyAlignment="1">
      <alignment horizontal="center" vertical="center" wrapText="1"/>
    </xf>
    <xf numFmtId="0" fontId="78" fillId="0" borderId="13" xfId="0" applyFont="1" applyFill="1" applyBorder="1" applyAlignment="1" applyProtection="1">
      <alignment vertical="center"/>
    </xf>
    <xf numFmtId="0" fontId="4" fillId="0" borderId="13" xfId="0" applyFont="1" applyFill="1" applyBorder="1" applyAlignment="1">
      <alignment horizontal="center" vertical="center" wrapText="1"/>
    </xf>
    <xf numFmtId="0" fontId="72" fillId="0" borderId="2" xfId="0" applyFont="1" applyBorder="1" applyAlignment="1">
      <alignment horizontal="center" vertical="center" wrapText="1"/>
    </xf>
    <xf numFmtId="49" fontId="25" fillId="0" borderId="2" xfId="0" applyNumberFormat="1" applyFont="1" applyBorder="1" applyAlignment="1">
      <alignment horizontal="left" vertical="center" wrapText="1"/>
    </xf>
    <xf numFmtId="0" fontId="36" fillId="0" borderId="2" xfId="0" applyFont="1" applyFill="1" applyBorder="1" applyAlignment="1">
      <alignment vertical="center" wrapText="1"/>
    </xf>
    <xf numFmtId="0" fontId="26" fillId="0" borderId="2" xfId="0" applyFont="1" applyFill="1" applyBorder="1" applyAlignment="1">
      <alignment vertical="center"/>
    </xf>
    <xf numFmtId="0" fontId="72" fillId="0" borderId="2"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81" fillId="0" borderId="2" xfId="0" applyFont="1" applyBorder="1" applyAlignment="1">
      <alignment horizontal="center" vertical="center" wrapText="1"/>
    </xf>
    <xf numFmtId="0" fontId="68" fillId="0" borderId="2" xfId="0" applyFont="1" applyBorder="1" applyAlignment="1">
      <alignment horizontal="center" vertical="center" wrapText="1"/>
    </xf>
    <xf numFmtId="0" fontId="82" fillId="0" borderId="2" xfId="0" applyFont="1" applyFill="1" applyBorder="1" applyAlignment="1">
      <alignment horizontal="left" vertical="center" wrapText="1"/>
    </xf>
    <xf numFmtId="0" fontId="83" fillId="0" borderId="2" xfId="0" applyFont="1" applyFill="1" applyBorder="1" applyAlignment="1">
      <alignment horizontal="left" vertical="center" wrapText="1"/>
    </xf>
    <xf numFmtId="0" fontId="32" fillId="0" borderId="1" xfId="0" applyFont="1" applyFill="1" applyBorder="1" applyAlignment="1">
      <alignment horizontal="center" vertical="center"/>
    </xf>
    <xf numFmtId="0" fontId="32"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32" fillId="0" borderId="2"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3" xfId="0" applyFont="1" applyFill="1" applyBorder="1" applyAlignment="1">
      <alignment horizontal="center" vertical="center" wrapText="1"/>
    </xf>
    <xf numFmtId="0" fontId="83" fillId="0" borderId="1" xfId="0" applyFont="1" applyFill="1" applyBorder="1" applyAlignment="1">
      <alignment horizontal="center" vertical="center"/>
    </xf>
    <xf numFmtId="0" fontId="83" fillId="0" borderId="2" xfId="0" applyFont="1" applyFill="1" applyBorder="1" applyAlignment="1">
      <alignment horizontal="center" vertical="center"/>
    </xf>
    <xf numFmtId="0" fontId="39" fillId="0" borderId="2" xfId="0" applyFont="1" applyFill="1" applyBorder="1" applyAlignment="1">
      <alignment horizontal="left" vertical="center" wrapText="1"/>
    </xf>
    <xf numFmtId="0" fontId="39" fillId="0" borderId="2" xfId="0" applyFont="1" applyFill="1" applyBorder="1" applyAlignment="1">
      <alignment vertical="center" wrapText="1"/>
    </xf>
    <xf numFmtId="0" fontId="39" fillId="0" borderId="2" xfId="0" applyFont="1" applyFill="1" applyBorder="1" applyAlignment="1">
      <alignment horizontal="center" vertical="center" wrapText="1"/>
    </xf>
    <xf numFmtId="0" fontId="82" fillId="0" borderId="5" xfId="0" applyFont="1" applyFill="1" applyBorder="1" applyAlignment="1">
      <alignment vertical="center" wrapText="1"/>
    </xf>
    <xf numFmtId="178" fontId="0" fillId="0" borderId="2" xfId="0" applyNumberFormat="1" applyFont="1" applyBorder="1" applyAlignment="1">
      <alignment horizontal="center" vertical="center"/>
    </xf>
    <xf numFmtId="0" fontId="83" fillId="0" borderId="14" xfId="0" applyFont="1" applyFill="1" applyBorder="1" applyAlignment="1">
      <alignment horizontal="center" vertical="center"/>
    </xf>
    <xf numFmtId="0" fontId="83" fillId="0" borderId="5" xfId="0" applyFont="1" applyFill="1" applyBorder="1" applyAlignment="1">
      <alignment vertical="center" wrapText="1"/>
    </xf>
    <xf numFmtId="0" fontId="83" fillId="0" borderId="3" xfId="0" applyFont="1" applyFill="1" applyBorder="1" applyAlignment="1">
      <alignment horizontal="center" vertical="center"/>
    </xf>
    <xf numFmtId="0" fontId="39" fillId="0" borderId="5" xfId="0" applyFont="1" applyFill="1" applyBorder="1" applyAlignment="1">
      <alignment vertical="center" wrapText="1"/>
    </xf>
    <xf numFmtId="0" fontId="83" fillId="0" borderId="2" xfId="0" applyFont="1" applyFill="1" applyBorder="1" applyAlignment="1">
      <alignment vertical="center" wrapText="1"/>
    </xf>
    <xf numFmtId="0" fontId="83" fillId="0" borderId="5" xfId="0" applyFont="1" applyFill="1" applyBorder="1" applyAlignment="1">
      <alignment vertical="center"/>
    </xf>
    <xf numFmtId="0" fontId="26" fillId="0" borderId="5" xfId="0" applyFont="1" applyFill="1" applyBorder="1" applyAlignment="1">
      <alignment vertical="center" wrapText="1"/>
    </xf>
    <xf numFmtId="0" fontId="39" fillId="0" borderId="2" xfId="0" applyFont="1" applyFill="1" applyBorder="1" applyAlignment="1">
      <alignment horizontal="center" vertical="center"/>
    </xf>
    <xf numFmtId="0" fontId="82" fillId="0" borderId="2" xfId="0" applyFont="1" applyFill="1" applyBorder="1" applyAlignment="1">
      <alignment vertical="center" wrapText="1"/>
    </xf>
    <xf numFmtId="0" fontId="25" fillId="0" borderId="5" xfId="0" applyFont="1" applyFill="1" applyBorder="1" applyAlignment="1">
      <alignment vertical="center" wrapText="1"/>
    </xf>
    <xf numFmtId="9" fontId="39" fillId="0" borderId="2" xfId="3" applyFont="1" applyFill="1" applyBorder="1" applyAlignment="1">
      <alignment vertical="center" wrapText="1"/>
    </xf>
    <xf numFmtId="0" fontId="39" fillId="0" borderId="2" xfId="0" applyFont="1" applyFill="1" applyBorder="1" applyAlignment="1">
      <alignment horizontal="left" vertical="center"/>
    </xf>
    <xf numFmtId="0" fontId="39" fillId="0" borderId="5" xfId="0" applyFont="1" applyFill="1" applyBorder="1" applyAlignment="1">
      <alignment horizontal="left" vertical="center"/>
    </xf>
    <xf numFmtId="0" fontId="82" fillId="0" borderId="2" xfId="0" applyFont="1" applyFill="1" applyBorder="1" applyAlignment="1">
      <alignment horizontal="left" vertical="center"/>
    </xf>
    <xf numFmtId="0" fontId="26" fillId="0" borderId="6" xfId="0" applyFont="1" applyFill="1" applyBorder="1" applyAlignment="1">
      <alignment horizontal="left" vertical="center" wrapText="1"/>
    </xf>
    <xf numFmtId="9" fontId="82" fillId="0" borderId="2" xfId="3" applyFont="1" applyFill="1" applyBorder="1" applyAlignment="1">
      <alignment vertical="center" wrapText="1"/>
    </xf>
    <xf numFmtId="9" fontId="53" fillId="0" borderId="2" xfId="3" applyFont="1" applyFill="1" applyBorder="1" applyAlignment="1">
      <alignment vertical="center" wrapText="1"/>
    </xf>
    <xf numFmtId="9" fontId="26" fillId="0" borderId="2" xfId="3" applyFont="1" applyFill="1" applyBorder="1" applyAlignment="1">
      <alignment vertical="center" wrapText="1"/>
    </xf>
    <xf numFmtId="0" fontId="53" fillId="0" borderId="2" xfId="0" applyFont="1" applyFill="1" applyBorder="1" applyAlignment="1">
      <alignment horizontal="center" vertical="center"/>
    </xf>
    <xf numFmtId="0" fontId="53" fillId="0" borderId="6" xfId="0" applyFont="1" applyFill="1" applyBorder="1" applyAlignment="1">
      <alignment horizontal="left" vertical="center" wrapText="1"/>
    </xf>
    <xf numFmtId="0" fontId="84" fillId="0" borderId="6" xfId="0" applyFont="1" applyFill="1" applyBorder="1" applyAlignment="1">
      <alignment horizontal="left" vertical="center" wrapText="1"/>
    </xf>
    <xf numFmtId="0" fontId="85" fillId="0" borderId="2" xfId="0" applyFont="1" applyFill="1" applyBorder="1" applyAlignment="1">
      <alignment horizontal="center" vertical="center"/>
    </xf>
    <xf numFmtId="0" fontId="86" fillId="0" borderId="2" xfId="0" applyFont="1" applyFill="1" applyBorder="1" applyAlignment="1">
      <alignment horizontal="center" vertical="center"/>
    </xf>
    <xf numFmtId="0" fontId="87" fillId="0" borderId="2" xfId="0" applyFont="1" applyFill="1" applyBorder="1" applyAlignment="1">
      <alignment horizontal="left" vertical="center" wrapText="1"/>
    </xf>
    <xf numFmtId="0" fontId="88" fillId="0" borderId="2" xfId="0" applyFont="1" applyFill="1" applyBorder="1" applyAlignment="1">
      <alignment horizontal="center" vertical="center" wrapText="1"/>
    </xf>
    <xf numFmtId="49" fontId="28" fillId="0" borderId="14" xfId="0" applyNumberFormat="1" applyFont="1" applyFill="1" applyBorder="1" applyAlignment="1">
      <alignment horizontal="center" vertical="center" wrapText="1"/>
    </xf>
    <xf numFmtId="49" fontId="28" fillId="0" borderId="3" xfId="0" applyNumberFormat="1" applyFont="1" applyFill="1" applyBorder="1" applyAlignment="1">
      <alignment horizontal="center" vertical="center" wrapText="1"/>
    </xf>
    <xf numFmtId="0" fontId="89" fillId="0" borderId="2" xfId="0" applyFont="1" applyFill="1" applyBorder="1" applyAlignment="1">
      <alignment horizontal="center" vertical="center"/>
    </xf>
    <xf numFmtId="0" fontId="90" fillId="0" borderId="2" xfId="0" applyFont="1" applyFill="1" applyBorder="1" applyAlignment="1">
      <alignment vertical="center" wrapText="1"/>
    </xf>
    <xf numFmtId="0" fontId="87" fillId="0" borderId="2" xfId="0" applyFont="1" applyFill="1" applyBorder="1" applyAlignment="1">
      <alignment vertical="center" wrapText="1"/>
    </xf>
    <xf numFmtId="0" fontId="87" fillId="0" borderId="2" xfId="0" applyFont="1" applyFill="1" applyBorder="1" applyAlignment="1">
      <alignment horizontal="center" vertical="center" wrapText="1"/>
    </xf>
    <xf numFmtId="0" fontId="91" fillId="0" borderId="2" xfId="0" applyFont="1" applyFill="1" applyBorder="1" applyAlignment="1">
      <alignment vertical="center" wrapText="1"/>
    </xf>
    <xf numFmtId="178" fontId="0" fillId="0" borderId="2" xfId="0" applyNumberFormat="1" applyFont="1" applyFill="1" applyBorder="1" applyAlignment="1">
      <alignment horizontal="center" vertical="center"/>
    </xf>
    <xf numFmtId="0" fontId="31" fillId="0" borderId="16" xfId="0" applyFont="1" applyFill="1" applyBorder="1" applyAlignment="1">
      <alignment horizontal="left" vertical="center" wrapText="1"/>
    </xf>
    <xf numFmtId="178" fontId="92" fillId="0" borderId="2" xfId="0" applyNumberFormat="1" applyFont="1" applyFill="1" applyBorder="1" applyAlignment="1">
      <alignment horizontal="center" vertical="center"/>
    </xf>
    <xf numFmtId="0" fontId="31" fillId="0" borderId="6" xfId="0" applyFont="1" applyFill="1" applyBorder="1" applyAlignment="1">
      <alignment horizontal="left" vertical="center" wrapText="1"/>
    </xf>
    <xf numFmtId="0" fontId="71" fillId="0" borderId="0" xfId="0" applyFont="1" applyFill="1" applyAlignment="1">
      <alignment horizontal="center" vertical="center"/>
    </xf>
    <xf numFmtId="0" fontId="72" fillId="0" borderId="0" xfId="0" applyFont="1" applyFill="1" applyAlignment="1">
      <alignment horizontal="center" vertical="center"/>
    </xf>
    <xf numFmtId="49" fontId="28" fillId="0" borderId="1" xfId="0" applyNumberFormat="1" applyFont="1" applyFill="1" applyBorder="1" applyAlignment="1">
      <alignment horizontal="center" vertical="center" wrapText="1"/>
    </xf>
    <xf numFmtId="177" fontId="28" fillId="0" borderId="2" xfId="0" applyNumberFormat="1" applyFont="1" applyFill="1" applyBorder="1" applyAlignment="1">
      <alignment horizontal="center" vertical="center" wrapText="1"/>
    </xf>
    <xf numFmtId="178" fontId="28" fillId="0" borderId="2" xfId="0" applyNumberFormat="1" applyFont="1" applyFill="1" applyBorder="1" applyAlignment="1">
      <alignment horizontal="center" vertical="center" wrapText="1"/>
    </xf>
    <xf numFmtId="0" fontId="93" fillId="0" borderId="5" xfId="0" applyFont="1" applyFill="1" applyBorder="1" applyAlignment="1">
      <alignment vertical="center"/>
    </xf>
    <xf numFmtId="0" fontId="93" fillId="0" borderId="6" xfId="0" applyFont="1" applyFill="1" applyBorder="1" applyAlignment="1">
      <alignment horizontal="center" vertical="center"/>
    </xf>
    <xf numFmtId="0" fontId="93" fillId="0" borderId="6" xfId="0" applyFont="1" applyFill="1" applyBorder="1" applyAlignment="1">
      <alignment vertical="center"/>
    </xf>
    <xf numFmtId="0" fontId="93" fillId="0" borderId="6" xfId="0" applyFont="1" applyFill="1" applyBorder="1" applyAlignment="1">
      <alignment horizontal="left" vertical="center" wrapText="1"/>
    </xf>
    <xf numFmtId="178" fontId="94" fillId="0" borderId="2" xfId="0" applyNumberFormat="1" applyFont="1" applyFill="1" applyBorder="1" applyAlignment="1">
      <alignment horizontal="center" vertical="center"/>
    </xf>
    <xf numFmtId="0" fontId="94" fillId="0" borderId="2" xfId="0" applyFont="1" applyFill="1" applyBorder="1" applyAlignment="1">
      <alignment horizontal="center" vertical="center"/>
    </xf>
    <xf numFmtId="0" fontId="95" fillId="0" borderId="0" xfId="0" applyFont="1" applyFill="1" applyBorder="1" applyAlignment="1">
      <alignment vertical="center"/>
    </xf>
    <xf numFmtId="0" fontId="96" fillId="0" borderId="6" xfId="0" applyFont="1" applyFill="1" applyBorder="1" applyAlignment="1">
      <alignment horizontal="center" vertical="center"/>
    </xf>
    <xf numFmtId="0" fontId="97" fillId="0" borderId="6" xfId="0" applyFont="1" applyFill="1" applyBorder="1" applyAlignment="1">
      <alignment horizontal="left" vertical="center"/>
    </xf>
    <xf numFmtId="0" fontId="96" fillId="0" borderId="6" xfId="0" applyFont="1" applyFill="1" applyBorder="1" applyAlignment="1">
      <alignment horizontal="left" vertical="center" wrapText="1"/>
    </xf>
    <xf numFmtId="0" fontId="96" fillId="0" borderId="6" xfId="0" applyFont="1" applyFill="1" applyBorder="1" applyAlignment="1">
      <alignment horizontal="left" vertical="center"/>
    </xf>
    <xf numFmtId="178" fontId="94" fillId="0" borderId="2" xfId="0" applyNumberFormat="1" applyFont="1" applyBorder="1" applyAlignment="1">
      <alignment horizontal="center" vertical="center"/>
    </xf>
    <xf numFmtId="0" fontId="26" fillId="0" borderId="1" xfId="0" applyFont="1" applyFill="1" applyBorder="1" applyAlignment="1">
      <alignment horizontal="center" vertical="center"/>
    </xf>
    <xf numFmtId="0" fontId="26" fillId="0" borderId="3" xfId="0" applyFont="1" applyFill="1" applyBorder="1" applyAlignment="1">
      <alignment horizontal="center" vertical="center"/>
    </xf>
    <xf numFmtId="0" fontId="97" fillId="0" borderId="6" xfId="0" applyFont="1" applyFill="1" applyBorder="1" applyAlignment="1">
      <alignment vertical="center"/>
    </xf>
    <xf numFmtId="0" fontId="96" fillId="0" borderId="6" xfId="0" applyFont="1" applyFill="1" applyBorder="1" applyAlignment="1">
      <alignment vertical="center"/>
    </xf>
    <xf numFmtId="0" fontId="26" fillId="0" borderId="14" xfId="0" applyFont="1" applyFill="1" applyBorder="1" applyAlignment="1">
      <alignment horizontal="center" vertical="center"/>
    </xf>
    <xf numFmtId="178" fontId="16" fillId="0" borderId="2" xfId="0" applyNumberFormat="1" applyFont="1" applyFill="1" applyBorder="1" applyAlignment="1">
      <alignment horizontal="center" vertical="center"/>
    </xf>
    <xf numFmtId="0" fontId="27" fillId="0" borderId="3" xfId="0" applyFont="1" applyFill="1" applyBorder="1" applyAlignment="1">
      <alignment vertical="center" wrapText="1"/>
    </xf>
    <xf numFmtId="0" fontId="27" fillId="0" borderId="2" xfId="0" applyFont="1" applyFill="1" applyBorder="1" applyAlignment="1">
      <alignment vertical="center" wrapText="1"/>
    </xf>
    <xf numFmtId="0" fontId="27" fillId="0" borderId="2" xfId="0" applyFont="1" applyFill="1" applyBorder="1" applyAlignment="1">
      <alignment vertical="center"/>
    </xf>
    <xf numFmtId="0" fontId="16" fillId="0" borderId="2" xfId="0" applyFont="1" applyFill="1" applyBorder="1" applyAlignment="1">
      <alignment horizontal="center" vertical="center" wrapText="1"/>
    </xf>
    <xf numFmtId="0" fontId="98" fillId="0" borderId="0" xfId="0" applyFont="1" applyFill="1" applyBorder="1" applyAlignment="1">
      <alignment vertical="center"/>
    </xf>
    <xf numFmtId="0" fontId="25" fillId="0" borderId="2" xfId="53" applyFont="1" applyFill="1" applyBorder="1" applyAlignment="1">
      <alignment horizontal="left" vertical="center" wrapText="1"/>
    </xf>
    <xf numFmtId="0" fontId="36" fillId="0" borderId="2" xfId="0" applyFont="1" applyFill="1" applyBorder="1" applyAlignment="1">
      <alignment horizontal="left" vertical="center" wrapText="1"/>
    </xf>
    <xf numFmtId="0" fontId="99" fillId="0" borderId="2" xfId="0" applyFont="1" applyFill="1" applyBorder="1" applyAlignment="1">
      <alignment horizontal="left" vertical="center" wrapText="1"/>
    </xf>
    <xf numFmtId="176" fontId="25" fillId="0" borderId="2" xfId="54" applyFont="1" applyFill="1" applyBorder="1" applyAlignment="1">
      <alignment horizontal="left" vertical="center" wrapText="1"/>
    </xf>
    <xf numFmtId="0" fontId="25" fillId="0" borderId="2" xfId="54" applyNumberFormat="1" applyFont="1" applyFill="1" applyBorder="1" applyAlignment="1">
      <alignment horizontal="left" vertical="center" wrapText="1"/>
    </xf>
    <xf numFmtId="176" fontId="25" fillId="0" borderId="2" xfId="54" applyFont="1" applyFill="1" applyBorder="1" applyAlignment="1">
      <alignment horizontal="center" vertical="center" wrapText="1"/>
    </xf>
    <xf numFmtId="0" fontId="26" fillId="0" borderId="2" xfId="54" applyNumberFormat="1" applyFont="1" applyFill="1" applyBorder="1" applyAlignment="1">
      <alignment horizontal="left" vertical="center" wrapText="1"/>
    </xf>
    <xf numFmtId="0" fontId="26" fillId="0" borderId="2" xfId="0" applyFont="1" applyFill="1" applyBorder="1" applyAlignment="1">
      <alignment horizontal="left" vertical="top" wrapText="1"/>
    </xf>
    <xf numFmtId="0" fontId="71" fillId="0" borderId="0" xfId="0" applyFont="1" applyFill="1" applyAlignment="1">
      <alignment horizontal="center" vertical="center" wrapText="1"/>
    </xf>
    <xf numFmtId="0" fontId="72" fillId="0" borderId="0" xfId="0" applyFont="1" applyFill="1" applyAlignment="1">
      <alignment horizontal="center" vertical="center" wrapText="1"/>
    </xf>
    <xf numFmtId="0" fontId="48" fillId="0" borderId="2" xfId="0" applyFont="1" applyFill="1" applyBorder="1" applyAlignment="1">
      <alignment horizontal="center" vertical="center" wrapText="1"/>
    </xf>
    <xf numFmtId="0" fontId="100" fillId="0" borderId="2" xfId="0" applyFont="1" applyFill="1" applyBorder="1" applyAlignment="1">
      <alignment horizontal="center" vertical="center" wrapText="1"/>
    </xf>
    <xf numFmtId="0" fontId="26" fillId="0" borderId="2" xfId="53" applyFont="1" applyFill="1" applyBorder="1" applyAlignment="1">
      <alignment horizontal="center" vertical="center" wrapText="1"/>
    </xf>
    <xf numFmtId="0" fontId="25" fillId="0" borderId="2" xfId="53" applyFont="1" applyFill="1" applyBorder="1" applyAlignment="1">
      <alignment horizontal="center" vertical="center" wrapText="1"/>
    </xf>
    <xf numFmtId="0" fontId="26" fillId="0" borderId="2" xfId="53" applyFont="1" applyFill="1" applyBorder="1" applyAlignment="1">
      <alignment vertical="center" wrapText="1"/>
    </xf>
    <xf numFmtId="0" fontId="67" fillId="0" borderId="2" xfId="0" applyFont="1" applyFill="1" applyBorder="1" applyAlignment="1">
      <alignment vertical="center"/>
    </xf>
    <xf numFmtId="0" fontId="25" fillId="0" borderId="2" xfId="53" applyFont="1" applyFill="1" applyBorder="1" applyAlignment="1">
      <alignment vertical="center" wrapText="1"/>
    </xf>
    <xf numFmtId="0" fontId="67" fillId="0" borderId="1" xfId="0" applyFont="1" applyFill="1" applyBorder="1" applyAlignment="1">
      <alignment vertical="center"/>
    </xf>
    <xf numFmtId="0" fontId="67" fillId="0" borderId="3" xfId="0" applyFont="1" applyFill="1" applyBorder="1" applyAlignment="1">
      <alignment vertical="center"/>
    </xf>
    <xf numFmtId="0" fontId="101" fillId="0" borderId="0" xfId="0" applyFont="1" applyFill="1" applyBorder="1" applyAlignment="1">
      <alignment horizontal="center" vertical="center"/>
    </xf>
    <xf numFmtId="0" fontId="67" fillId="0" borderId="4" xfId="0" applyFont="1" applyFill="1" applyBorder="1" applyAlignment="1">
      <alignment vertical="center"/>
    </xf>
    <xf numFmtId="0" fontId="71" fillId="0" borderId="13" xfId="0" applyFont="1" applyFill="1" applyBorder="1" applyAlignment="1">
      <alignment horizontal="center" vertical="center" wrapText="1"/>
    </xf>
    <xf numFmtId="0" fontId="72" fillId="0" borderId="13"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28" fillId="0" borderId="2" xfId="0" applyFont="1" applyFill="1" applyBorder="1" applyAlignment="1">
      <alignment horizontal="center" vertical="center"/>
    </xf>
    <xf numFmtId="177" fontId="28" fillId="0" borderId="19" xfId="0" applyNumberFormat="1" applyFont="1" applyFill="1" applyBorder="1" applyAlignment="1">
      <alignment horizontal="center" vertical="center" wrapText="1"/>
    </xf>
    <xf numFmtId="0" fontId="102" fillId="0" borderId="20" xfId="0" applyFont="1" applyFill="1" applyBorder="1" applyAlignment="1">
      <alignment horizontal="center" vertical="center" wrapText="1"/>
    </xf>
    <xf numFmtId="0" fontId="103" fillId="0" borderId="2" xfId="0" applyFont="1" applyFill="1" applyBorder="1" applyAlignment="1">
      <alignment horizontal="center" vertical="center" wrapText="1"/>
    </xf>
    <xf numFmtId="0" fontId="104" fillId="0" borderId="0" xfId="0" applyFont="1" applyFill="1" applyBorder="1" applyAlignment="1">
      <alignment vertical="center"/>
    </xf>
    <xf numFmtId="0" fontId="17" fillId="0" borderId="0" xfId="0" applyFont="1" applyFill="1" applyBorder="1" applyAlignment="1">
      <alignment vertical="center"/>
    </xf>
    <xf numFmtId="0" fontId="105" fillId="0" borderId="2" xfId="0" applyFont="1" applyFill="1" applyBorder="1" applyAlignment="1">
      <alignment horizontal="left" vertical="center" wrapText="1"/>
    </xf>
    <xf numFmtId="0" fontId="16" fillId="0" borderId="2" xfId="0" applyFont="1" applyFill="1" applyBorder="1" applyAlignment="1">
      <alignment horizontal="center" vertical="center"/>
    </xf>
    <xf numFmtId="49" fontId="4" fillId="0" borderId="2" xfId="0" applyNumberFormat="1" applyFont="1" applyFill="1" applyBorder="1" applyAlignment="1" applyProtection="1">
      <alignment horizontal="left" vertical="center" wrapText="1"/>
      <protection locked="0"/>
    </xf>
    <xf numFmtId="0" fontId="76" fillId="0" borderId="2" xfId="0" applyFont="1" applyFill="1" applyBorder="1" applyAlignment="1">
      <alignment horizontal="center" vertical="center" wrapText="1"/>
    </xf>
    <xf numFmtId="0" fontId="105" fillId="0" borderId="2" xfId="0" applyFont="1" applyFill="1" applyBorder="1" applyAlignment="1">
      <alignment vertical="center" wrapText="1"/>
    </xf>
    <xf numFmtId="178" fontId="4" fillId="0" borderId="13"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06" fillId="0" borderId="0" xfId="0" applyFont="1" applyFill="1" applyBorder="1" applyAlignment="1">
      <alignment vertical="center"/>
    </xf>
    <xf numFmtId="0" fontId="25" fillId="0" borderId="2" xfId="0" applyFont="1" applyFill="1" applyBorder="1" applyAlignment="1">
      <alignment horizontal="left" vertical="center"/>
    </xf>
    <xf numFmtId="0" fontId="25" fillId="0" borderId="3" xfId="0" applyFont="1" applyFill="1" applyBorder="1" applyAlignment="1">
      <alignment horizontal="center" vertical="center" wrapText="1"/>
    </xf>
    <xf numFmtId="180" fontId="25" fillId="0" borderId="2" xfId="0" applyNumberFormat="1" applyFont="1" applyFill="1" applyBorder="1" applyAlignment="1">
      <alignment horizontal="left" vertical="center" wrapText="1"/>
    </xf>
    <xf numFmtId="180" fontId="25" fillId="0" borderId="2" xfId="0" applyNumberFormat="1" applyFont="1" applyFill="1" applyBorder="1" applyAlignment="1">
      <alignment horizontal="center" vertical="center" wrapText="1"/>
    </xf>
    <xf numFmtId="180" fontId="33" fillId="0" borderId="2" xfId="0" applyNumberFormat="1" applyFont="1" applyFill="1" applyBorder="1" applyAlignment="1">
      <alignment horizontal="left" vertical="center" wrapText="1"/>
    </xf>
    <xf numFmtId="0" fontId="25" fillId="0" borderId="2" xfId="0" applyFont="1" applyFill="1" applyBorder="1" applyAlignment="1">
      <alignment horizontal="left"/>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81" fillId="0" borderId="2" xfId="0" applyFont="1" applyFill="1" applyBorder="1" applyAlignment="1">
      <alignment horizontal="center" vertical="center"/>
    </xf>
    <xf numFmtId="0" fontId="68" fillId="0" borderId="2" xfId="0" applyFont="1" applyFill="1" applyBorder="1" applyAlignment="1">
      <alignment horizontal="center" vertical="center"/>
    </xf>
    <xf numFmtId="0" fontId="1" fillId="0" borderId="2" xfId="0" applyFont="1" applyFill="1" applyBorder="1" applyAlignment="1" applyProtection="1">
      <alignment horizontal="center" vertical="center"/>
      <protection locked="0"/>
    </xf>
    <xf numFmtId="177" fontId="12" fillId="0" borderId="2" xfId="0" applyNumberFormat="1" applyFont="1" applyFill="1" applyBorder="1" applyAlignment="1">
      <alignment horizontal="center" vertical="center" wrapText="1"/>
    </xf>
    <xf numFmtId="0" fontId="107" fillId="0" borderId="0" xfId="0" applyFont="1" applyFill="1" applyBorder="1" applyAlignment="1">
      <alignment vertical="center"/>
    </xf>
    <xf numFmtId="0" fontId="108" fillId="0" borderId="0" xfId="0" applyFont="1" applyFill="1" applyBorder="1" applyAlignment="1">
      <alignment vertical="center"/>
    </xf>
    <xf numFmtId="0" fontId="105" fillId="0" borderId="2" xfId="0" applyFont="1" applyFill="1" applyBorder="1" applyAlignment="1">
      <alignment horizontal="center" vertical="center"/>
    </xf>
    <xf numFmtId="178" fontId="0" fillId="0" borderId="2" xfId="0" applyNumberFormat="1" applyFont="1" applyFill="1" applyBorder="1" applyAlignment="1">
      <alignment vertical="center"/>
    </xf>
    <xf numFmtId="0" fontId="105" fillId="0" borderId="1" xfId="0" applyFont="1" applyFill="1" applyBorder="1" applyAlignment="1">
      <alignment horizontal="center" vertical="center"/>
    </xf>
    <xf numFmtId="0" fontId="105" fillId="0" borderId="3" xfId="0" applyFont="1" applyFill="1" applyBorder="1" applyAlignment="1">
      <alignment horizontal="center" vertical="center"/>
    </xf>
    <xf numFmtId="0" fontId="4" fillId="0" borderId="6" xfId="0" applyFont="1" applyFill="1" applyBorder="1" applyAlignment="1">
      <alignment horizontal="left" vertical="center" wrapText="1"/>
    </xf>
    <xf numFmtId="0" fontId="25" fillId="0" borderId="5"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4" fillId="2" borderId="2" xfId="0" applyFont="1" applyFill="1" applyBorder="1" applyAlignment="1">
      <alignment vertical="center"/>
    </xf>
    <xf numFmtId="0" fontId="109" fillId="0" borderId="2" xfId="0" applyNumberFormat="1" applyFont="1" applyFill="1" applyBorder="1" applyAlignment="1">
      <alignment vertical="center"/>
    </xf>
    <xf numFmtId="0" fontId="33" fillId="0" borderId="2" xfId="0" applyFont="1" applyFill="1" applyBorder="1" applyAlignment="1">
      <alignment horizontal="center" vertical="center" wrapText="1"/>
    </xf>
    <xf numFmtId="0" fontId="105" fillId="0" borderId="1" xfId="0" applyFont="1" applyFill="1" applyBorder="1" applyAlignment="1">
      <alignment horizontal="center" vertical="center" wrapText="1"/>
    </xf>
    <xf numFmtId="0" fontId="105" fillId="0" borderId="2" xfId="0" applyFont="1" applyFill="1" applyBorder="1" applyAlignment="1">
      <alignment horizontal="center" vertical="center" wrapText="1"/>
    </xf>
    <xf numFmtId="0" fontId="42" fillId="0" borderId="5" xfId="0" applyFont="1" applyFill="1" applyBorder="1" applyAlignment="1">
      <alignment horizontal="center" vertical="center" wrapText="1"/>
    </xf>
    <xf numFmtId="178" fontId="4" fillId="2" borderId="2" xfId="0" applyNumberFormat="1" applyFont="1" applyFill="1" applyBorder="1" applyAlignment="1">
      <alignment horizontal="center" vertical="center"/>
    </xf>
    <xf numFmtId="0" fontId="110" fillId="0" borderId="1" xfId="0" applyFont="1" applyFill="1" applyBorder="1" applyAlignment="1">
      <alignment horizontal="center" vertical="center" wrapText="1"/>
    </xf>
    <xf numFmtId="0" fontId="110" fillId="0" borderId="2" xfId="0" applyFont="1" applyFill="1" applyBorder="1" applyAlignment="1">
      <alignment vertical="center" wrapText="1"/>
    </xf>
    <xf numFmtId="0" fontId="110" fillId="0" borderId="3" xfId="0" applyFont="1" applyFill="1" applyBorder="1" applyAlignment="1">
      <alignment horizontal="center" vertical="center" wrapText="1"/>
    </xf>
    <xf numFmtId="0" fontId="110" fillId="0" borderId="2" xfId="0" applyFont="1" applyFill="1" applyBorder="1" applyAlignment="1">
      <alignment horizontal="left" vertical="center" wrapText="1"/>
    </xf>
    <xf numFmtId="0" fontId="89" fillId="0" borderId="2" xfId="0" applyFont="1" applyFill="1" applyBorder="1" applyAlignment="1">
      <alignment horizontal="left" vertical="top"/>
    </xf>
    <xf numFmtId="0" fontId="89" fillId="0" borderId="2" xfId="0" applyFont="1" applyFill="1" applyBorder="1" applyAlignment="1">
      <alignment horizontal="left" vertical="center" wrapText="1"/>
    </xf>
    <xf numFmtId="0" fontId="80" fillId="0" borderId="2" xfId="0" applyFont="1" applyFill="1" applyBorder="1" applyAlignment="1">
      <alignment horizontal="left" vertical="center" wrapText="1"/>
    </xf>
    <xf numFmtId="0" fontId="105" fillId="0" borderId="3" xfId="0" applyFont="1" applyFill="1" applyBorder="1" applyAlignment="1">
      <alignment horizontal="center" vertical="center" wrapText="1"/>
    </xf>
    <xf numFmtId="0" fontId="39" fillId="0" borderId="2" xfId="0" applyFont="1" applyFill="1" applyBorder="1" applyAlignment="1">
      <alignment horizontal="left" vertical="top" wrapText="1"/>
    </xf>
    <xf numFmtId="0" fontId="0" fillId="0" borderId="2" xfId="0" applyFont="1" applyFill="1" applyBorder="1" applyAlignment="1">
      <alignment vertical="center"/>
    </xf>
    <xf numFmtId="0" fontId="25" fillId="0" borderId="21" xfId="0" applyFont="1" applyBorder="1" applyAlignment="1">
      <alignment horizontal="left" vertical="center" wrapText="1"/>
    </xf>
    <xf numFmtId="0" fontId="25" fillId="0" borderId="22"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25" fillId="0" borderId="15" xfId="0" applyFont="1" applyBorder="1" applyAlignment="1">
      <alignment horizontal="left" vertical="center" wrapText="1"/>
    </xf>
    <xf numFmtId="0" fontId="25" fillId="0" borderId="0" xfId="0" applyFont="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horizontal="left" vertical="center" wrapText="1"/>
    </xf>
    <xf numFmtId="0" fontId="25" fillId="0" borderId="25" xfId="0" applyFont="1" applyBorder="1" applyAlignment="1">
      <alignment horizontal="left" vertical="center" wrapText="1"/>
    </xf>
    <xf numFmtId="0" fontId="25" fillId="0" borderId="16" xfId="0" applyFont="1" applyBorder="1" applyAlignment="1">
      <alignment horizontal="left" vertical="center" wrapText="1"/>
    </xf>
    <xf numFmtId="0" fontId="4" fillId="0" borderId="16" xfId="0" applyFont="1" applyBorder="1" applyAlignment="1">
      <alignment horizontal="left" vertical="center" wrapText="1"/>
    </xf>
    <xf numFmtId="0" fontId="4" fillId="0" borderId="26" xfId="0" applyFont="1" applyBorder="1" applyAlignment="1">
      <alignment horizontal="left" vertical="center" wrapText="1"/>
    </xf>
    <xf numFmtId="0" fontId="111" fillId="0" borderId="2" xfId="0" applyFont="1" applyFill="1" applyBorder="1" applyAlignment="1">
      <alignment horizontal="center" vertical="center" wrapText="1"/>
    </xf>
    <xf numFmtId="0" fontId="39" fillId="0" borderId="2" xfId="0" applyFont="1" applyBorder="1" applyAlignment="1">
      <alignment horizontal="center" vertical="center"/>
    </xf>
    <xf numFmtId="0" fontId="39" fillId="0" borderId="2" xfId="0" applyFont="1" applyBorder="1" applyAlignment="1">
      <alignment horizontal="left" vertical="center" wrapText="1"/>
    </xf>
    <xf numFmtId="177" fontId="4" fillId="0" borderId="2" xfId="0" applyNumberFormat="1" applyFont="1" applyBorder="1" applyAlignment="1">
      <alignment horizontal="center" vertical="center"/>
    </xf>
    <xf numFmtId="0" fontId="39" fillId="0" borderId="2" xfId="0" applyFont="1" applyBorder="1" applyAlignment="1">
      <alignment vertical="center" wrapText="1"/>
    </xf>
    <xf numFmtId="0" fontId="111" fillId="0" borderId="2" xfId="0" applyFont="1" applyBorder="1" applyAlignment="1">
      <alignment vertical="center" wrapText="1"/>
    </xf>
    <xf numFmtId="0" fontId="112" fillId="0" borderId="2" xfId="0" applyFont="1" applyBorder="1" applyAlignment="1">
      <alignment horizontal="left" vertical="center" wrapText="1"/>
    </xf>
    <xf numFmtId="0" fontId="39" fillId="0" borderId="2" xfId="0" applyFont="1" applyBorder="1" applyAlignment="1">
      <alignment horizontal="justify" vertical="center"/>
    </xf>
    <xf numFmtId="0" fontId="112" fillId="0" borderId="2" xfId="0" applyFont="1" applyBorder="1" applyAlignment="1">
      <alignment horizontal="justify" vertical="center"/>
    </xf>
    <xf numFmtId="0" fontId="39" fillId="0" borderId="2" xfId="0" applyFont="1" applyBorder="1">
      <alignment vertical="center"/>
    </xf>
    <xf numFmtId="0" fontId="39" fillId="0" borderId="2" xfId="0" applyFont="1" applyBorder="1" applyAlignment="1">
      <alignment horizontal="center" vertical="center" wrapText="1"/>
    </xf>
    <xf numFmtId="0" fontId="39" fillId="0" borderId="2" xfId="53" applyFont="1" applyFill="1" applyBorder="1" applyAlignment="1">
      <alignment horizontal="left" vertical="center" wrapText="1"/>
    </xf>
    <xf numFmtId="0" fontId="39" fillId="0" borderId="2" xfId="53" applyFont="1" applyFill="1" applyBorder="1" applyAlignment="1">
      <alignment horizontal="center" vertical="center" wrapText="1"/>
    </xf>
    <xf numFmtId="0" fontId="25" fillId="0" borderId="21"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25" fillId="0" borderId="25"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26" xfId="0" applyFont="1" applyFill="1" applyBorder="1" applyAlignment="1">
      <alignment horizontal="left" vertical="center" wrapText="1"/>
    </xf>
    <xf numFmtId="1" fontId="25" fillId="0" borderId="2" xfId="0" applyNumberFormat="1" applyFont="1" applyFill="1" applyBorder="1" applyAlignment="1">
      <alignment horizontal="center" vertical="center" wrapText="1"/>
    </xf>
    <xf numFmtId="1" fontId="18" fillId="0" borderId="2" xfId="0" applyNumberFormat="1" applyFont="1" applyFill="1" applyBorder="1" applyAlignment="1">
      <alignment horizontal="left" vertical="center" wrapText="1"/>
    </xf>
    <xf numFmtId="0" fontId="25" fillId="0" borderId="5" xfId="0" applyFont="1" applyBorder="1" applyAlignment="1">
      <alignment horizontal="left" vertical="center" wrapText="1"/>
    </xf>
    <xf numFmtId="0" fontId="25" fillId="0" borderId="6"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3" fillId="0" borderId="14" xfId="0" applyFont="1" applyBorder="1" applyAlignment="1">
      <alignment horizontal="center" vertical="center"/>
    </xf>
    <xf numFmtId="0" fontId="3" fillId="0" borderId="14" xfId="0" applyFont="1" applyBorder="1" applyAlignment="1">
      <alignment horizontal="center" vertical="center" wrapText="1"/>
    </xf>
    <xf numFmtId="177" fontId="28" fillId="0" borderId="3" xfId="0" applyNumberFormat="1" applyFont="1" applyFill="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25" fillId="0" borderId="2" xfId="0" applyFont="1" applyBorder="1" applyAlignment="1">
      <alignment horizontal="left" vertical="center"/>
    </xf>
    <xf numFmtId="0" fontId="25" fillId="0" borderId="5" xfId="0" applyFont="1" applyBorder="1" applyAlignment="1">
      <alignment vertical="center" wrapText="1"/>
    </xf>
    <xf numFmtId="0" fontId="33" fillId="0" borderId="5" xfId="0" applyFont="1" applyBorder="1" applyAlignment="1">
      <alignment vertical="center" wrapText="1"/>
    </xf>
    <xf numFmtId="0" fontId="25" fillId="0" borderId="5" xfId="0" applyFont="1" applyBorder="1" applyAlignment="1">
      <alignment horizontal="left" vertical="center"/>
    </xf>
    <xf numFmtId="0" fontId="25" fillId="0" borderId="6" xfId="0" applyFont="1" applyBorder="1" applyAlignment="1">
      <alignment horizontal="left" vertical="center"/>
    </xf>
    <xf numFmtId="0" fontId="25" fillId="0" borderId="6" xfId="0" applyFont="1" applyBorder="1" applyAlignment="1">
      <alignment horizontal="center" vertical="center"/>
    </xf>
    <xf numFmtId="0" fontId="25" fillId="0" borderId="2" xfId="0" applyFont="1" applyBorder="1" applyAlignment="1">
      <alignment vertical="center"/>
    </xf>
    <xf numFmtId="0" fontId="105" fillId="0" borderId="5" xfId="0" applyFont="1" applyBorder="1" applyAlignment="1">
      <alignment vertical="center" wrapText="1"/>
    </xf>
    <xf numFmtId="0" fontId="105" fillId="0" borderId="2" xfId="0" applyFont="1" applyBorder="1" applyAlignment="1">
      <alignment vertical="center" wrapText="1"/>
    </xf>
    <xf numFmtId="177" fontId="4" fillId="0" borderId="2" xfId="0" applyNumberFormat="1" applyFont="1" applyFill="1" applyBorder="1" applyAlignment="1">
      <alignment horizontal="center" vertical="center"/>
    </xf>
    <xf numFmtId="0" fontId="25" fillId="0" borderId="2" xfId="0" applyNumberFormat="1" applyFont="1" applyFill="1" applyBorder="1" applyAlignment="1">
      <alignment horizontal="left" vertical="center" wrapText="1"/>
    </xf>
    <xf numFmtId="0" fontId="71" fillId="0" borderId="2" xfId="0" applyFont="1" applyFill="1" applyBorder="1" applyAlignment="1">
      <alignment horizontal="left" vertical="center" wrapText="1"/>
    </xf>
    <xf numFmtId="177" fontId="4" fillId="0" borderId="2" xfId="0" applyNumberFormat="1" applyFont="1" applyFill="1" applyBorder="1" applyAlignment="1">
      <alignment vertical="center"/>
    </xf>
    <xf numFmtId="177" fontId="4" fillId="2" borderId="2" xfId="0" applyNumberFormat="1" applyFont="1" applyFill="1" applyBorder="1" applyAlignment="1">
      <alignment horizontal="center" vertical="center"/>
    </xf>
    <xf numFmtId="0" fontId="33" fillId="0" borderId="2" xfId="53" applyFont="1" applyFill="1" applyBorder="1" applyAlignment="1">
      <alignment horizontal="left" vertical="center" wrapText="1"/>
    </xf>
    <xf numFmtId="177" fontId="0" fillId="0" borderId="2" xfId="0" applyNumberFormat="1" applyFont="1" applyBorder="1" applyAlignment="1">
      <alignment horizontal="center" vertical="center"/>
    </xf>
    <xf numFmtId="0" fontId="25" fillId="0" borderId="2" xfId="53" applyFont="1" applyFill="1" applyBorder="1" applyAlignment="1">
      <alignment horizontal="justify" vertical="center" wrapText="1"/>
    </xf>
    <xf numFmtId="0" fontId="71" fillId="0" borderId="2" xfId="0" applyFont="1" applyFill="1" applyBorder="1" applyAlignment="1">
      <alignment horizontal="left" vertical="center"/>
    </xf>
    <xf numFmtId="0" fontId="72" fillId="0"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53" fillId="0" borderId="2" xfId="0" applyFont="1" applyFill="1" applyBorder="1" applyAlignment="1">
      <alignment horizontal="left" vertical="center"/>
    </xf>
    <xf numFmtId="0" fontId="113" fillId="0" borderId="2" xfId="0" applyFont="1" applyFill="1" applyBorder="1" applyAlignment="1">
      <alignment horizontal="center" vertical="center"/>
    </xf>
    <xf numFmtId="0" fontId="113" fillId="0" borderId="2" xfId="0" applyFont="1" applyFill="1" applyBorder="1" applyAlignment="1">
      <alignment horizontal="left" vertical="center"/>
    </xf>
    <xf numFmtId="0" fontId="114" fillId="0" borderId="2" xfId="0" applyFont="1" applyFill="1" applyBorder="1" applyAlignment="1">
      <alignment horizontal="center" vertical="center"/>
    </xf>
    <xf numFmtId="0" fontId="4" fillId="0" borderId="21" xfId="0" applyFont="1" applyFill="1" applyBorder="1" applyAlignment="1">
      <alignment horizontal="left" vertical="center" wrapText="1"/>
    </xf>
    <xf numFmtId="0" fontId="4" fillId="0" borderId="25" xfId="0" applyFont="1" applyFill="1" applyBorder="1" applyAlignment="1">
      <alignment horizontal="left" vertical="center" wrapText="1"/>
    </xf>
    <xf numFmtId="180" fontId="3" fillId="0" borderId="2" xfId="0" applyNumberFormat="1" applyFont="1" applyFill="1" applyBorder="1" applyAlignment="1">
      <alignment horizontal="center" vertical="center"/>
    </xf>
    <xf numFmtId="0" fontId="102" fillId="0" borderId="2" xfId="0" applyFont="1" applyFill="1" applyBorder="1" applyAlignment="1">
      <alignment horizontal="center" vertical="center" wrapText="1"/>
    </xf>
    <xf numFmtId="0" fontId="103" fillId="0" borderId="0" xfId="0" applyFont="1" applyFill="1" applyBorder="1" applyAlignment="1">
      <alignment horizontal="center" vertical="center" wrapText="1"/>
    </xf>
    <xf numFmtId="0" fontId="42" fillId="0" borderId="2" xfId="0" applyFont="1" applyFill="1" applyBorder="1" applyAlignment="1">
      <alignment horizontal="center" vertical="center"/>
    </xf>
    <xf numFmtId="180" fontId="18" fillId="0" borderId="2" xfId="0" applyNumberFormat="1" applyFont="1" applyFill="1" applyBorder="1" applyAlignment="1">
      <alignment horizontal="left" vertical="center" wrapText="1"/>
    </xf>
    <xf numFmtId="177" fontId="78" fillId="0" borderId="2" xfId="0" applyNumberFormat="1" applyFont="1" applyFill="1" applyBorder="1" applyAlignment="1">
      <alignment horizontal="center" vertical="center"/>
    </xf>
    <xf numFmtId="181" fontId="25" fillId="0" borderId="2" xfId="0" applyNumberFormat="1" applyFont="1" applyFill="1" applyBorder="1" applyAlignment="1">
      <alignment horizontal="center" vertical="center" wrapText="1"/>
    </xf>
    <xf numFmtId="181" fontId="25" fillId="0" borderId="2" xfId="0" applyNumberFormat="1" applyFont="1" applyFill="1" applyBorder="1" applyAlignment="1">
      <alignment horizontal="left" vertical="center" wrapText="1"/>
    </xf>
    <xf numFmtId="0" fontId="115" fillId="0" borderId="2" xfId="0" applyFont="1" applyFill="1" applyBorder="1" applyAlignment="1">
      <alignment horizontal="left" vertical="center" wrapText="1"/>
    </xf>
    <xf numFmtId="0" fontId="4" fillId="0" borderId="2" xfId="0" applyFont="1" applyFill="1" applyBorder="1" applyAlignment="1">
      <alignment horizontal="justify" vertical="center"/>
    </xf>
    <xf numFmtId="0" fontId="18" fillId="0" borderId="2" xfId="0" applyFont="1" applyFill="1" applyBorder="1" applyAlignment="1">
      <alignment horizontal="left" vertical="center" wrapText="1"/>
    </xf>
    <xf numFmtId="0" fontId="27" fillId="0" borderId="0" xfId="0" applyFont="1" applyAlignment="1">
      <alignment vertical="center" wrapText="1"/>
    </xf>
    <xf numFmtId="0" fontId="78" fillId="0" borderId="2" xfId="0" applyFont="1" applyFill="1" applyBorder="1" applyAlignment="1">
      <alignment vertical="center" wrapText="1"/>
    </xf>
    <xf numFmtId="0" fontId="116" fillId="0" borderId="0" xfId="0" applyFont="1" applyFill="1" applyBorder="1" applyAlignment="1">
      <alignment vertical="center"/>
    </xf>
    <xf numFmtId="0" fontId="78" fillId="0" borderId="2" xfId="0" applyFont="1" applyFill="1" applyBorder="1" applyAlignment="1">
      <alignment horizontal="justify" vertical="center" wrapText="1"/>
    </xf>
    <xf numFmtId="0" fontId="117" fillId="0" borderId="2" xfId="0" applyFont="1" applyFill="1" applyBorder="1" applyAlignment="1">
      <alignment horizontal="left" vertical="center" wrapText="1"/>
    </xf>
    <xf numFmtId="0" fontId="117" fillId="0" borderId="2" xfId="0" applyFont="1" applyFill="1" applyBorder="1" applyAlignment="1">
      <alignment vertical="center" wrapText="1"/>
    </xf>
    <xf numFmtId="0" fontId="6" fillId="0" borderId="2" xfId="0" applyFont="1" applyFill="1" applyBorder="1" applyAlignment="1">
      <alignment horizontal="justify" vertical="center"/>
    </xf>
    <xf numFmtId="180" fontId="118" fillId="0" borderId="2"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9" fillId="2" borderId="2" xfId="0" applyFont="1" applyFill="1" applyBorder="1" applyAlignment="1">
      <alignment horizontal="left" vertical="center" wrapText="1"/>
    </xf>
    <xf numFmtId="0" fontId="29" fillId="2" borderId="2" xfId="0" applyFont="1" applyFill="1" applyBorder="1" applyAlignment="1">
      <alignment horizontal="center" vertical="center" wrapText="1"/>
    </xf>
    <xf numFmtId="0" fontId="119" fillId="2" borderId="2" xfId="0" applyFont="1" applyFill="1" applyBorder="1" applyAlignment="1">
      <alignment horizontal="left" vertical="center" wrapText="1"/>
    </xf>
    <xf numFmtId="0" fontId="25" fillId="0" borderId="20" xfId="0" applyFont="1" applyFill="1" applyBorder="1" applyAlignment="1">
      <alignment horizontal="center" vertical="center" wrapText="1"/>
    </xf>
    <xf numFmtId="178" fontId="4" fillId="0" borderId="19" xfId="0" applyNumberFormat="1" applyFont="1" applyFill="1" applyBorder="1" applyAlignment="1">
      <alignment horizontal="center" vertical="center"/>
    </xf>
    <xf numFmtId="0" fontId="25" fillId="0" borderId="12"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3" xfId="0" applyFont="1" applyFill="1" applyBorder="1" applyAlignment="1">
      <alignment vertical="center"/>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71" fillId="0" borderId="5" xfId="0" applyFont="1" applyFill="1" applyBorder="1" applyAlignment="1">
      <alignment horizontal="center" vertical="center" wrapText="1"/>
    </xf>
    <xf numFmtId="0" fontId="71" fillId="0" borderId="6" xfId="0" applyFont="1" applyFill="1" applyBorder="1" applyAlignment="1">
      <alignment horizontal="center" vertical="center" wrapText="1"/>
    </xf>
    <xf numFmtId="0" fontId="72" fillId="0" borderId="6" xfId="0" applyFont="1" applyFill="1" applyBorder="1" applyAlignment="1">
      <alignment horizontal="center" vertical="center" wrapText="1"/>
    </xf>
    <xf numFmtId="0" fontId="72" fillId="0" borderId="4" xfId="0" applyFont="1" applyFill="1" applyBorder="1" applyAlignment="1">
      <alignment horizontal="center" vertical="center" wrapText="1"/>
    </xf>
    <xf numFmtId="0" fontId="12" fillId="0" borderId="2" xfId="0" applyFont="1" applyFill="1" applyBorder="1" applyAlignment="1">
      <alignment vertical="center" wrapText="1"/>
    </xf>
    <xf numFmtId="49" fontId="120" fillId="0" borderId="2" xfId="0" applyNumberFormat="1" applyFont="1" applyFill="1" applyBorder="1" applyAlignment="1">
      <alignment horizontal="center" vertical="center" wrapText="1"/>
    </xf>
    <xf numFmtId="0" fontId="120" fillId="0" borderId="2" xfId="58" applyNumberFormat="1" applyFont="1" applyFill="1" applyBorder="1" applyAlignment="1">
      <alignment horizontal="center" vertical="center" wrapText="1"/>
    </xf>
    <xf numFmtId="0" fontId="120" fillId="0" borderId="2" xfId="58" applyFont="1" applyFill="1" applyBorder="1" applyAlignment="1">
      <alignment horizontal="center" vertical="center" wrapText="1"/>
    </xf>
    <xf numFmtId="0" fontId="120" fillId="0" borderId="2" xfId="0" applyFont="1" applyFill="1" applyBorder="1" applyAlignment="1">
      <alignment horizontal="center" vertical="center"/>
    </xf>
    <xf numFmtId="0" fontId="121" fillId="0" borderId="2" xfId="0" applyFont="1" applyFill="1" applyBorder="1" applyAlignment="1">
      <alignment horizontal="center" vertical="center" wrapText="1"/>
    </xf>
    <xf numFmtId="0" fontId="120" fillId="0" borderId="2" xfId="0" applyFont="1" applyFill="1" applyBorder="1" applyAlignment="1">
      <alignment horizontal="left" vertical="center" wrapText="1"/>
    </xf>
    <xf numFmtId="0" fontId="12" fillId="0" borderId="20" xfId="0" applyFont="1" applyFill="1" applyBorder="1" applyAlignment="1">
      <alignment vertical="center"/>
    </xf>
    <xf numFmtId="0" fontId="12" fillId="0" borderId="2" xfId="0" applyFont="1" applyFill="1" applyBorder="1" applyAlignment="1">
      <alignment vertical="center"/>
    </xf>
    <xf numFmtId="0" fontId="12" fillId="0" borderId="19" xfId="0" applyFont="1" applyFill="1" applyBorder="1" applyAlignment="1">
      <alignment vertical="center"/>
    </xf>
    <xf numFmtId="1" fontId="122" fillId="0" borderId="1" xfId="0" applyNumberFormat="1" applyFont="1" applyFill="1" applyBorder="1" applyAlignment="1">
      <alignment horizontal="center" vertical="center" shrinkToFit="1"/>
    </xf>
    <xf numFmtId="0" fontId="29" fillId="0" borderId="2" xfId="58" applyFont="1" applyFill="1" applyBorder="1" applyAlignment="1">
      <alignment horizontal="center" vertical="center" wrapText="1"/>
    </xf>
    <xf numFmtId="0" fontId="92" fillId="0" borderId="2" xfId="0" applyNumberFormat="1" applyFont="1" applyFill="1" applyBorder="1" applyAlignment="1">
      <alignment vertical="center"/>
    </xf>
    <xf numFmtId="178" fontId="4" fillId="0" borderId="20" xfId="0" applyNumberFormat="1" applyFont="1" applyFill="1" applyBorder="1" applyAlignment="1">
      <alignment horizontal="center" vertical="center"/>
    </xf>
    <xf numFmtId="1" fontId="122" fillId="0" borderId="14" xfId="0" applyNumberFormat="1" applyFont="1" applyFill="1" applyBorder="1" applyAlignment="1">
      <alignment horizontal="center" vertical="center" shrinkToFit="1"/>
    </xf>
    <xf numFmtId="1" fontId="122" fillId="0" borderId="3" xfId="0" applyNumberFormat="1" applyFont="1" applyFill="1" applyBorder="1" applyAlignment="1">
      <alignment horizontal="center" vertical="center" shrinkToFit="1"/>
    </xf>
    <xf numFmtId="1" fontId="122" fillId="0" borderId="2" xfId="0" applyNumberFormat="1" applyFont="1" applyFill="1" applyBorder="1" applyAlignment="1">
      <alignment horizontal="center" vertical="center" shrinkToFit="1"/>
    </xf>
    <xf numFmtId="0" fontId="123" fillId="0" borderId="0" xfId="0" applyFont="1" applyAlignment="1">
      <alignment horizontal="center" vertical="center"/>
    </xf>
    <xf numFmtId="0" fontId="124" fillId="0" borderId="0" xfId="0" applyFont="1" applyAlignment="1">
      <alignment horizontal="center" vertical="center"/>
    </xf>
    <xf numFmtId="0" fontId="124" fillId="0" borderId="24" xfId="0" applyFont="1" applyBorder="1" applyAlignment="1">
      <alignment horizontal="center" vertical="center"/>
    </xf>
    <xf numFmtId="0" fontId="37" fillId="0" borderId="2" xfId="0" applyFont="1" applyBorder="1" applyAlignment="1">
      <alignment horizontal="center" vertical="center" wrapText="1"/>
    </xf>
    <xf numFmtId="49" fontId="28" fillId="0" borderId="2" xfId="0" applyNumberFormat="1" applyFont="1" applyFill="1" applyBorder="1" applyAlignment="1">
      <alignment vertical="center" wrapText="1"/>
    </xf>
    <xf numFmtId="0" fontId="125" fillId="0" borderId="2" xfId="0" applyFont="1" applyBorder="1" applyAlignment="1">
      <alignment horizontal="center" vertical="center" wrapText="1"/>
    </xf>
    <xf numFmtId="178" fontId="4" fillId="0" borderId="1" xfId="0" applyNumberFormat="1" applyFont="1" applyFill="1" applyBorder="1" applyAlignment="1">
      <alignment horizontal="center" vertical="center"/>
    </xf>
    <xf numFmtId="0" fontId="38" fillId="0" borderId="2" xfId="0" applyFont="1" applyBorder="1" applyAlignment="1">
      <alignment horizontal="center" vertical="center" wrapText="1"/>
    </xf>
    <xf numFmtId="49" fontId="16" fillId="0" borderId="2" xfId="0" applyNumberFormat="1" applyFont="1" applyFill="1" applyBorder="1" applyAlignment="1">
      <alignment horizontal="center" vertical="center" wrapText="1"/>
    </xf>
    <xf numFmtId="49" fontId="38" fillId="0" borderId="2" xfId="0" applyNumberFormat="1" applyFont="1" applyBorder="1" applyAlignment="1">
      <alignment horizontal="center" vertical="center" wrapText="1"/>
    </xf>
    <xf numFmtId="0" fontId="126" fillId="0" borderId="2" xfId="0" applyFont="1" applyBorder="1" applyAlignment="1">
      <alignment horizontal="left" vertical="center" wrapText="1"/>
    </xf>
    <xf numFmtId="0" fontId="127" fillId="0" borderId="2" xfId="0" applyFont="1" applyBorder="1" applyAlignment="1">
      <alignment horizontal="center" vertical="center" wrapText="1"/>
    </xf>
    <xf numFmtId="0" fontId="127" fillId="0" borderId="2" xfId="0" applyFont="1" applyBorder="1" applyAlignment="1">
      <alignment horizontal="left" vertical="center" wrapText="1"/>
    </xf>
    <xf numFmtId="0" fontId="85" fillId="0" borderId="2" xfId="0" applyNumberFormat="1" applyFont="1" applyFill="1" applyBorder="1" applyAlignment="1">
      <alignment horizontal="center" vertical="center"/>
    </xf>
    <xf numFmtId="0" fontId="86" fillId="0" borderId="2"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1" fontId="127" fillId="0" borderId="2" xfId="0" applyNumberFormat="1" applyFont="1" applyFill="1" applyBorder="1" applyAlignment="1">
      <alignment horizontal="center" vertical="center" shrinkToFit="1"/>
    </xf>
    <xf numFmtId="0" fontId="4" fillId="0" borderId="2" xfId="58" applyFont="1" applyBorder="1" applyAlignment="1">
      <alignment horizontal="center" vertical="center" wrapText="1"/>
    </xf>
    <xf numFmtId="0" fontId="92" fillId="0" borderId="2" xfId="0" applyFont="1" applyFill="1" applyBorder="1" applyAlignment="1">
      <alignment vertical="center"/>
    </xf>
    <xf numFmtId="0" fontId="92" fillId="0" borderId="2" xfId="0" applyFont="1" applyFill="1" applyBorder="1" applyAlignment="1">
      <alignment vertical="center" wrapText="1"/>
    </xf>
    <xf numFmtId="0" fontId="127" fillId="0" borderId="2" xfId="0" applyFont="1" applyFill="1" applyBorder="1" applyAlignment="1">
      <alignment horizontal="left" vertical="top" wrapText="1"/>
    </xf>
    <xf numFmtId="0" fontId="92" fillId="0" borderId="2" xfId="0" applyFont="1" applyFill="1" applyBorder="1" applyAlignment="1">
      <alignment horizontal="left" vertical="center" wrapText="1"/>
    </xf>
    <xf numFmtId="0" fontId="27" fillId="0" borderId="2" xfId="0" applyFont="1" applyFill="1" applyBorder="1" applyAlignment="1">
      <alignment horizontal="left" vertical="top" wrapText="1"/>
    </xf>
    <xf numFmtId="0" fontId="127" fillId="0" borderId="2" xfId="0" applyFont="1" applyFill="1" applyBorder="1" applyAlignment="1">
      <alignment horizontal="center" vertical="center" wrapText="1"/>
    </xf>
    <xf numFmtId="49" fontId="127" fillId="0" borderId="2" xfId="0" applyNumberFormat="1" applyFont="1" applyFill="1" applyBorder="1" applyAlignment="1">
      <alignment horizontal="center" vertical="center" shrinkToFit="1"/>
    </xf>
    <xf numFmtId="0" fontId="127" fillId="0" borderId="2" xfId="0" applyFont="1" applyFill="1" applyBorder="1" applyAlignment="1">
      <alignment horizontal="left" vertical="center" wrapText="1"/>
    </xf>
    <xf numFmtId="0" fontId="127" fillId="0" borderId="2" xfId="0" applyFont="1" applyFill="1" applyBorder="1" applyAlignment="1">
      <alignment vertical="center" wrapText="1"/>
    </xf>
    <xf numFmtId="0" fontId="27" fillId="0" borderId="2" xfId="0" applyFont="1" applyFill="1" applyBorder="1" applyAlignment="1">
      <alignment horizontal="left" vertical="center" wrapText="1"/>
    </xf>
    <xf numFmtId="0" fontId="128" fillId="0" borderId="0" xfId="0" applyFont="1" applyAlignment="1">
      <alignment vertical="center" wrapText="1"/>
    </xf>
    <xf numFmtId="0" fontId="43" fillId="0" borderId="0" xfId="0" applyFont="1" applyAlignment="1">
      <alignment horizontal="center" vertical="center" wrapText="1"/>
    </xf>
    <xf numFmtId="0" fontId="129" fillId="0" borderId="0" xfId="0" applyFont="1" applyAlignment="1">
      <alignment horizontal="left" vertical="center" wrapText="1"/>
    </xf>
    <xf numFmtId="0" fontId="50" fillId="0" borderId="0" xfId="0" applyFont="1" applyAlignment="1">
      <alignment vertical="center" wrapText="1"/>
    </xf>
    <xf numFmtId="0" fontId="15" fillId="0" borderId="0" xfId="0" applyFont="1" applyAlignment="1">
      <alignment vertical="center" wrapText="1"/>
    </xf>
    <xf numFmtId="0" fontId="14" fillId="0" borderId="0" xfId="0" applyFont="1" applyAlignment="1">
      <alignment vertical="center" wrapText="1"/>
    </xf>
    <xf numFmtId="0" fontId="45" fillId="0" borderId="0" xfId="0" applyFont="1" applyAlignment="1">
      <alignment wrapText="1"/>
    </xf>
    <xf numFmtId="0" fontId="45" fillId="0" borderId="0" xfId="0" applyFont="1" applyAlignment="1">
      <alignment horizontal="center" wrapText="1"/>
    </xf>
    <xf numFmtId="0" fontId="21" fillId="0" borderId="0" xfId="0" applyFont="1" applyAlignment="1">
      <alignment vertical="center" wrapText="1"/>
    </xf>
    <xf numFmtId="0" fontId="23" fillId="0" borderId="0" xfId="0" applyFont="1" applyAlignment="1">
      <alignment vertical="center" wrapText="1"/>
    </xf>
    <xf numFmtId="0" fontId="45" fillId="0" borderId="0" xfId="0" applyFont="1" applyFill="1" applyAlignment="1">
      <alignment vertical="center" wrapText="1"/>
    </xf>
    <xf numFmtId="0" fontId="44" fillId="0" borderId="0" xfId="0" applyFont="1" applyAlignment="1">
      <alignment horizontal="left" vertical="center" wrapText="1"/>
    </xf>
    <xf numFmtId="0" fontId="130" fillId="0" borderId="0" xfId="0" applyFont="1" applyAlignment="1">
      <alignment vertical="center" wrapText="1"/>
    </xf>
    <xf numFmtId="0" fontId="23" fillId="0" borderId="0" xfId="0" applyFont="1" applyAlignment="1">
      <alignment horizontal="center" vertical="center"/>
    </xf>
    <xf numFmtId="49" fontId="23" fillId="0" borderId="0" xfId="0" applyNumberFormat="1" applyFont="1" applyAlignment="1">
      <alignment horizontal="left" vertical="center"/>
    </xf>
    <xf numFmtId="0" fontId="23" fillId="0" borderId="0" xfId="0" applyFont="1" applyAlignment="1">
      <alignment horizontal="left" vertical="center" wrapText="1"/>
    </xf>
    <xf numFmtId="0" fontId="23" fillId="0" borderId="0" xfId="0" applyFont="1" applyAlignment="1">
      <alignment horizontal="left" vertical="center"/>
    </xf>
    <xf numFmtId="178" fontId="4" fillId="0" borderId="0" xfId="0" applyNumberFormat="1" applyFont="1">
      <alignment vertical="center"/>
    </xf>
    <xf numFmtId="178" fontId="23" fillId="0" borderId="0" xfId="0" applyNumberFormat="1" applyFont="1" applyAlignment="1">
      <alignment horizontal="left" vertical="center"/>
    </xf>
    <xf numFmtId="0" fontId="21" fillId="0" borderId="0" xfId="0" applyFont="1" applyAlignment="1">
      <alignment horizontal="center" vertical="center"/>
    </xf>
    <xf numFmtId="0" fontId="127" fillId="0" borderId="0" xfId="0" applyFont="1">
      <alignment vertical="center"/>
    </xf>
    <xf numFmtId="0" fontId="48" fillId="0" borderId="0" xfId="0" applyFont="1" applyAlignment="1">
      <alignment horizontal="left" vertical="center"/>
    </xf>
    <xf numFmtId="0" fontId="131" fillId="0" borderId="0" xfId="0" applyFont="1" applyAlignment="1">
      <alignment horizontal="center" vertical="center" wrapText="1"/>
    </xf>
    <xf numFmtId="0" fontId="131" fillId="0" borderId="0" xfId="0" applyFont="1" applyAlignment="1">
      <alignment horizontal="left" vertical="center" wrapText="1"/>
    </xf>
    <xf numFmtId="0" fontId="102" fillId="0" borderId="0" xfId="0" applyFont="1" applyAlignment="1">
      <alignment horizontal="center" vertical="center"/>
    </xf>
    <xf numFmtId="0" fontId="102" fillId="0" borderId="0" xfId="0" applyFont="1" applyAlignment="1">
      <alignment horizontal="left" vertical="center"/>
    </xf>
    <xf numFmtId="0" fontId="102" fillId="0" borderId="0" xfId="0" applyFont="1">
      <alignment vertical="center"/>
    </xf>
    <xf numFmtId="0" fontId="25" fillId="0" borderId="0" xfId="0" applyFont="1" applyAlignment="1">
      <alignment horizontal="center" vertical="center" wrapText="1"/>
    </xf>
    <xf numFmtId="0" fontId="132" fillId="0" borderId="0" xfId="0" applyFont="1" applyAlignment="1">
      <alignment horizontal="center" vertical="center"/>
    </xf>
    <xf numFmtId="0" fontId="132" fillId="0" borderId="0" xfId="0" applyFont="1" applyAlignment="1">
      <alignment horizontal="left" vertical="center"/>
    </xf>
    <xf numFmtId="178" fontId="48" fillId="0" borderId="0" xfId="0" applyNumberFormat="1" applyFont="1" applyAlignment="1">
      <alignment horizontal="center" vertical="center" wrapText="1"/>
    </xf>
    <xf numFmtId="0" fontId="21" fillId="0" borderId="0" xfId="0" applyFont="1" applyAlignment="1">
      <alignment horizontal="center" vertical="center" wrapText="1"/>
    </xf>
    <xf numFmtId="0" fontId="133" fillId="0" borderId="0" xfId="0" applyFont="1" applyAlignment="1">
      <alignment vertical="center" wrapText="1"/>
    </xf>
    <xf numFmtId="0" fontId="134" fillId="0" borderId="0" xfId="0" applyFont="1" applyAlignment="1">
      <alignment horizontal="center" vertical="center" wrapText="1"/>
    </xf>
    <xf numFmtId="0" fontId="134" fillId="0" borderId="0" xfId="0" applyFont="1" applyAlignment="1">
      <alignment horizontal="left" vertical="center" wrapText="1"/>
    </xf>
    <xf numFmtId="49" fontId="134" fillId="0" borderId="0" xfId="0" applyNumberFormat="1" applyFont="1" applyAlignment="1">
      <alignment horizontal="left" vertical="center" wrapText="1"/>
    </xf>
    <xf numFmtId="178" fontId="128" fillId="0" borderId="0" xfId="0" applyNumberFormat="1" applyFont="1" applyAlignment="1">
      <alignment vertical="center" wrapText="1"/>
    </xf>
    <xf numFmtId="0" fontId="135" fillId="0" borderId="0" xfId="0" applyFont="1" applyAlignment="1">
      <alignment horizontal="center" vertical="center" wrapText="1"/>
    </xf>
    <xf numFmtId="0" fontId="135" fillId="0" borderId="0" xfId="0" applyFont="1" applyAlignment="1">
      <alignment horizontal="left" vertical="center" wrapText="1"/>
    </xf>
    <xf numFmtId="0" fontId="136" fillId="0" borderId="0" xfId="0" applyFont="1" applyAlignment="1">
      <alignment vertical="center" wrapText="1"/>
    </xf>
    <xf numFmtId="178" fontId="14" fillId="0" borderId="0" xfId="0" applyNumberFormat="1" applyFont="1">
      <alignment vertical="center"/>
    </xf>
    <xf numFmtId="178" fontId="14" fillId="0" borderId="0" xfId="0" applyNumberFormat="1" applyFont="1" applyAlignment="1">
      <alignment vertical="center" wrapText="1"/>
    </xf>
    <xf numFmtId="178" fontId="21" fillId="0" borderId="0" xfId="0" applyNumberFormat="1" applyFont="1" applyAlignment="1">
      <alignment vertical="center" wrapText="1"/>
    </xf>
    <xf numFmtId="0" fontId="21" fillId="0" borderId="0" xfId="0" applyFont="1" applyAlignment="1">
      <alignment horizontal="left" vertical="center" wrapText="1"/>
    </xf>
    <xf numFmtId="178" fontId="21" fillId="0" borderId="0" xfId="0" applyNumberFormat="1" applyFont="1">
      <alignment vertical="center"/>
    </xf>
    <xf numFmtId="0" fontId="137" fillId="0" borderId="1" xfId="58" applyFont="1" applyBorder="1" applyAlignment="1">
      <alignment horizontal="center" vertical="center" wrapText="1"/>
    </xf>
    <xf numFmtId="49" fontId="137" fillId="0" borderId="1" xfId="58" applyNumberFormat="1" applyFont="1" applyBorder="1" applyAlignment="1">
      <alignment horizontal="center" vertical="center" wrapText="1"/>
    </xf>
    <xf numFmtId="49" fontId="137" fillId="0" borderId="1" xfId="58" applyNumberFormat="1" applyFont="1" applyBorder="1" applyAlignment="1">
      <alignment horizontal="left" vertical="center" wrapText="1"/>
    </xf>
    <xf numFmtId="178" fontId="137" fillId="0" borderId="5" xfId="0" applyNumberFormat="1" applyFont="1" applyBorder="1" applyAlignment="1">
      <alignment horizontal="center" vertical="center" wrapText="1"/>
    </xf>
    <xf numFmtId="178" fontId="137" fillId="0" borderId="6" xfId="0" applyNumberFormat="1" applyFont="1" applyBorder="1" applyAlignment="1">
      <alignment horizontal="center" vertical="center" wrapText="1"/>
    </xf>
    <xf numFmtId="178" fontId="137" fillId="0" borderId="4" xfId="0" applyNumberFormat="1" applyFont="1" applyBorder="1" applyAlignment="1">
      <alignment horizontal="center" vertical="center" wrapText="1"/>
    </xf>
    <xf numFmtId="0" fontId="136" fillId="0" borderId="0" xfId="0" applyFont="1" applyAlignment="1">
      <alignment horizontal="center" vertical="center" wrapText="1"/>
    </xf>
    <xf numFmtId="0" fontId="137" fillId="0" borderId="3" xfId="58" applyFont="1" applyBorder="1" applyAlignment="1">
      <alignment horizontal="center" vertical="center" wrapText="1"/>
    </xf>
    <xf numFmtId="49" fontId="137" fillId="0" borderId="3" xfId="58" applyNumberFormat="1" applyFont="1" applyBorder="1" applyAlignment="1">
      <alignment horizontal="center" vertical="center" wrapText="1"/>
    </xf>
    <xf numFmtId="49" fontId="137" fillId="0" borderId="3" xfId="58" applyNumberFormat="1" applyFont="1" applyBorder="1" applyAlignment="1">
      <alignment horizontal="left" vertical="center" wrapText="1"/>
    </xf>
    <xf numFmtId="178" fontId="137" fillId="0" borderId="2" xfId="0" applyNumberFormat="1" applyFont="1" applyBorder="1" applyAlignment="1">
      <alignment horizontal="center" vertical="center" wrapText="1"/>
    </xf>
    <xf numFmtId="0" fontId="138" fillId="0" borderId="0" xfId="0" applyFont="1" applyAlignment="1">
      <alignment horizontal="center" vertical="center" wrapText="1"/>
    </xf>
    <xf numFmtId="0" fontId="21" fillId="0" borderId="2" xfId="58" applyFont="1" applyBorder="1" applyAlignment="1">
      <alignment horizontal="center" vertical="center" wrapText="1"/>
    </xf>
    <xf numFmtId="0" fontId="21" fillId="0" borderId="2" xfId="58" applyFont="1" applyBorder="1" applyAlignment="1">
      <alignment horizontal="left" vertical="center" wrapText="1"/>
    </xf>
    <xf numFmtId="49" fontId="21" fillId="0" borderId="2" xfId="58" applyNumberFormat="1" applyFont="1" applyBorder="1" applyAlignment="1">
      <alignment horizontal="left" vertical="center" wrapText="1"/>
    </xf>
    <xf numFmtId="178" fontId="21" fillId="0" borderId="2" xfId="0" applyNumberFormat="1" applyFont="1" applyBorder="1" applyAlignment="1">
      <alignment horizontal="center" vertical="center" wrapText="1"/>
    </xf>
    <xf numFmtId="0" fontId="139" fillId="0" borderId="2" xfId="0" applyFont="1" applyBorder="1" applyAlignment="1">
      <alignment horizontal="center" vertical="center" wrapText="1"/>
    </xf>
    <xf numFmtId="49" fontId="139" fillId="0" borderId="2" xfId="0" applyNumberFormat="1" applyFont="1" applyBorder="1" applyAlignment="1">
      <alignment horizontal="left" vertical="center" wrapText="1"/>
    </xf>
    <xf numFmtId="0" fontId="139" fillId="0" borderId="2" xfId="0" applyFont="1" applyBorder="1" applyAlignment="1">
      <alignment horizontal="left" vertical="center" wrapText="1"/>
    </xf>
    <xf numFmtId="178" fontId="139" fillId="0" borderId="2" xfId="0" applyNumberFormat="1" applyFont="1" applyBorder="1" applyAlignment="1">
      <alignment horizontal="center" vertical="center" wrapText="1"/>
    </xf>
    <xf numFmtId="0" fontId="140" fillId="0" borderId="0" xfId="0" applyFont="1" applyAlignment="1">
      <alignment horizontal="center" vertical="center" wrapText="1"/>
    </xf>
    <xf numFmtId="0" fontId="141" fillId="0" borderId="2" xfId="58" applyFont="1" applyBorder="1" applyAlignment="1">
      <alignment horizontal="center" vertical="center" wrapText="1"/>
    </xf>
    <xf numFmtId="0" fontId="141" fillId="0" borderId="2" xfId="58" applyFont="1" applyBorder="1" applyAlignment="1">
      <alignment horizontal="left" vertical="center" wrapText="1"/>
    </xf>
    <xf numFmtId="49" fontId="141" fillId="0" borderId="2" xfId="58" applyNumberFormat="1" applyFont="1" applyBorder="1" applyAlignment="1">
      <alignment horizontal="left" vertical="center" wrapText="1"/>
    </xf>
    <xf numFmtId="178" fontId="141" fillId="0" borderId="2" xfId="0" applyNumberFormat="1" applyFont="1" applyBorder="1" applyAlignment="1">
      <alignment horizontal="center" vertical="center" wrapText="1"/>
    </xf>
    <xf numFmtId="0" fontId="141" fillId="0" borderId="0" xfId="0" applyFont="1" applyAlignment="1">
      <alignment horizontal="center" vertical="center" wrapText="1"/>
    </xf>
    <xf numFmtId="0" fontId="141" fillId="0" borderId="2" xfId="0" applyFont="1" applyBorder="1" applyAlignment="1">
      <alignment horizontal="left" vertical="center" wrapText="1"/>
    </xf>
    <xf numFmtId="0" fontId="141" fillId="0" borderId="2" xfId="53" applyFont="1" applyBorder="1" applyAlignment="1">
      <alignment horizontal="center" vertical="center" wrapText="1"/>
    </xf>
    <xf numFmtId="0" fontId="141" fillId="0" borderId="2" xfId="49" applyFont="1" applyBorder="1" applyAlignment="1">
      <alignment horizontal="left" vertical="center" wrapText="1"/>
    </xf>
    <xf numFmtId="49" fontId="141" fillId="0" borderId="2" xfId="53" applyNumberFormat="1" applyFont="1" applyBorder="1" applyAlignment="1">
      <alignment horizontal="left" vertical="center" wrapText="1"/>
    </xf>
    <xf numFmtId="0" fontId="141" fillId="0" borderId="2" xfId="53" applyFont="1" applyBorder="1" applyAlignment="1">
      <alignment horizontal="left" vertical="center" wrapText="1"/>
    </xf>
    <xf numFmtId="0" fontId="142" fillId="0" borderId="2" xfId="58" applyFont="1" applyBorder="1" applyAlignment="1">
      <alignment horizontal="left" vertical="center" wrapText="1"/>
    </xf>
    <xf numFmtId="178" fontId="143" fillId="0" borderId="2" xfId="0" applyNumberFormat="1" applyFont="1" applyBorder="1" applyAlignment="1">
      <alignment horizontal="center" vertical="center" wrapText="1"/>
    </xf>
    <xf numFmtId="0" fontId="25" fillId="0" borderId="0" xfId="0" applyFont="1">
      <alignment vertical="center"/>
    </xf>
    <xf numFmtId="0" fontId="141" fillId="0" borderId="2" xfId="0" applyFont="1" applyBorder="1" applyAlignment="1">
      <alignment horizontal="center" vertical="center" wrapText="1"/>
    </xf>
    <xf numFmtId="49" fontId="141" fillId="0" borderId="2" xfId="0" applyNumberFormat="1" applyFont="1" applyBorder="1" applyAlignment="1">
      <alignment horizontal="left" vertical="center" wrapText="1"/>
    </xf>
    <xf numFmtId="0" fontId="144" fillId="0" borderId="2" xfId="0" applyFont="1" applyBorder="1" applyAlignment="1">
      <alignment horizontal="left" vertical="center" wrapText="1"/>
    </xf>
    <xf numFmtId="178" fontId="141" fillId="0" borderId="2" xfId="0" applyNumberFormat="1" applyFont="1" applyBorder="1" applyAlignment="1">
      <alignment horizontal="center" vertical="center"/>
    </xf>
    <xf numFmtId="179" fontId="141" fillId="0" borderId="2" xfId="0" applyNumberFormat="1" applyFont="1" applyBorder="1" applyAlignment="1">
      <alignment horizontal="left" vertical="center" wrapText="1"/>
    </xf>
    <xf numFmtId="0" fontId="141" fillId="0" borderId="2" xfId="0" applyFont="1" applyBorder="1" applyAlignment="1">
      <alignment horizontal="left" wrapText="1"/>
    </xf>
    <xf numFmtId="0" fontId="141" fillId="0" borderId="2" xfId="0" applyFont="1" applyBorder="1" applyAlignment="1">
      <alignment horizontal="left"/>
    </xf>
    <xf numFmtId="49" fontId="141" fillId="0" borderId="2" xfId="49" applyNumberFormat="1" applyFont="1" applyBorder="1" applyAlignment="1">
      <alignment horizontal="left" vertical="center" wrapText="1"/>
    </xf>
    <xf numFmtId="0" fontId="21" fillId="0" borderId="2" xfId="0" applyFont="1" applyBorder="1" applyAlignment="1">
      <alignment horizontal="left" vertical="center" wrapText="1"/>
    </xf>
    <xf numFmtId="0" fontId="21" fillId="0" borderId="2" xfId="53" applyFont="1" applyBorder="1" applyAlignment="1">
      <alignment horizontal="center" vertical="center" wrapText="1"/>
    </xf>
    <xf numFmtId="0" fontId="21" fillId="0" borderId="2" xfId="49" applyFont="1" applyBorder="1" applyAlignment="1">
      <alignment horizontal="left" vertical="center" wrapText="1"/>
    </xf>
    <xf numFmtId="49" fontId="21" fillId="0" borderId="2" xfId="53" applyNumberFormat="1" applyFont="1" applyBorder="1" applyAlignment="1">
      <alignment horizontal="left" vertical="center" wrapText="1"/>
    </xf>
    <xf numFmtId="0" fontId="21" fillId="0" borderId="2" xfId="53" applyFont="1" applyBorder="1" applyAlignment="1">
      <alignment horizontal="left" vertical="center" wrapText="1"/>
    </xf>
    <xf numFmtId="0" fontId="141" fillId="0" borderId="0" xfId="0" applyFont="1" applyAlignment="1">
      <alignment horizontal="center" wrapText="1"/>
    </xf>
    <xf numFmtId="0" fontId="21" fillId="0" borderId="0" xfId="0" applyFont="1" applyAlignment="1">
      <alignment horizontal="center" wrapText="1"/>
    </xf>
    <xf numFmtId="49" fontId="139" fillId="0" borderId="2" xfId="0" applyNumberFormat="1" applyFont="1" applyBorder="1" applyAlignment="1" applyProtection="1">
      <alignment horizontal="left" vertical="center" wrapText="1"/>
      <protection locked="0"/>
    </xf>
    <xf numFmtId="179" fontId="139" fillId="0" borderId="2" xfId="0" applyNumberFormat="1" applyFont="1" applyBorder="1" applyAlignment="1">
      <alignment horizontal="center" vertical="center" wrapText="1"/>
    </xf>
    <xf numFmtId="0" fontId="145" fillId="0" borderId="0" xfId="0" applyFont="1" applyAlignment="1">
      <alignment vertical="center" wrapText="1"/>
    </xf>
    <xf numFmtId="0" fontId="139" fillId="0" borderId="2" xfId="52" applyFont="1" applyBorder="1" applyAlignment="1" applyProtection="1">
      <alignment horizontal="left" vertical="center" wrapText="1"/>
    </xf>
    <xf numFmtId="178" fontId="139" fillId="0" borderId="2" xfId="0" applyNumberFormat="1" applyFont="1" applyBorder="1" applyAlignment="1">
      <alignment horizontal="center" vertical="center"/>
    </xf>
    <xf numFmtId="178" fontId="146" fillId="0" borderId="2" xfId="0" applyNumberFormat="1" applyFont="1" applyBorder="1" applyAlignment="1">
      <alignment horizontal="center" vertical="center" wrapText="1"/>
    </xf>
    <xf numFmtId="0" fontId="135" fillId="0" borderId="22" xfId="58" applyFont="1" applyBorder="1" applyAlignment="1">
      <alignment horizontal="center" vertical="center" wrapText="1"/>
    </xf>
    <xf numFmtId="0" fontId="135" fillId="0" borderId="22" xfId="58" applyFont="1" applyBorder="1" applyAlignment="1">
      <alignment horizontal="left" vertical="center" wrapText="1"/>
    </xf>
    <xf numFmtId="178" fontId="21" fillId="0" borderId="22" xfId="0" applyNumberFormat="1" applyFont="1" applyBorder="1" applyAlignment="1">
      <alignment horizontal="center" vertical="center" wrapText="1"/>
    </xf>
    <xf numFmtId="0" fontId="137" fillId="0" borderId="0" xfId="58" applyFont="1" applyAlignment="1">
      <alignment horizontal="left" vertical="center" wrapText="1"/>
    </xf>
    <xf numFmtId="178" fontId="21" fillId="0" borderId="0" xfId="0" applyNumberFormat="1" applyFont="1" applyAlignment="1">
      <alignment horizontal="center" vertical="center" wrapText="1"/>
    </xf>
    <xf numFmtId="0" fontId="21" fillId="0" borderId="0" xfId="58" applyFont="1" applyAlignment="1">
      <alignment horizontal="left" vertical="center" wrapText="1"/>
    </xf>
    <xf numFmtId="0" fontId="137" fillId="0" borderId="2" xfId="58" applyFont="1" applyBorder="1" applyAlignment="1">
      <alignment horizontal="center" vertical="center" wrapText="1"/>
    </xf>
    <xf numFmtId="0" fontId="137" fillId="0" borderId="2" xfId="58" applyFont="1" applyBorder="1" applyAlignment="1">
      <alignment horizontal="left" vertical="center" wrapText="1"/>
    </xf>
    <xf numFmtId="49" fontId="137" fillId="0" borderId="2" xfId="58" applyNumberFormat="1" applyFont="1" applyBorder="1" applyAlignment="1">
      <alignment horizontal="left" vertical="center" wrapText="1"/>
    </xf>
    <xf numFmtId="0" fontId="141" fillId="0" borderId="2" xfId="0" applyFont="1" applyBorder="1" applyAlignment="1">
      <alignment horizontal="left" vertical="center"/>
    </xf>
    <xf numFmtId="179" fontId="21" fillId="0" borderId="2" xfId="0" applyNumberFormat="1" applyFont="1" applyBorder="1" applyAlignment="1">
      <alignment horizontal="left" vertical="center" wrapText="1"/>
    </xf>
    <xf numFmtId="49" fontId="21" fillId="0" borderId="2" xfId="0" applyNumberFormat="1" applyFont="1" applyBorder="1" applyAlignment="1">
      <alignment horizontal="left" vertical="center" wrapText="1"/>
    </xf>
    <xf numFmtId="0" fontId="21" fillId="0" borderId="2" xfId="0" applyFont="1" applyBorder="1" applyAlignment="1">
      <alignment horizontal="center" vertical="center" wrapText="1"/>
    </xf>
    <xf numFmtId="49" fontId="139" fillId="0" borderId="2" xfId="58" applyNumberFormat="1" applyFont="1" applyBorder="1" applyAlignment="1">
      <alignment horizontal="left" vertical="center" wrapText="1"/>
    </xf>
    <xf numFmtId="0" fontId="139" fillId="0" borderId="2" xfId="0" applyFont="1" applyBorder="1" applyAlignment="1">
      <alignment horizontal="center" vertical="center" wrapText="1" shrinkToFit="1"/>
    </xf>
    <xf numFmtId="0" fontId="139" fillId="0" borderId="2" xfId="0" applyFont="1" applyBorder="1" applyAlignment="1">
      <alignment horizontal="left" vertical="center" wrapText="1" shrinkToFit="1"/>
    </xf>
    <xf numFmtId="0" fontId="23" fillId="0" borderId="2" xfId="58" applyFont="1" applyBorder="1" applyAlignment="1">
      <alignment horizontal="center" vertical="center" wrapText="1"/>
    </xf>
    <xf numFmtId="49" fontId="23" fillId="0" borderId="2" xfId="58" applyNumberFormat="1" applyFont="1" applyBorder="1" applyAlignment="1">
      <alignment horizontal="center" vertical="center" wrapText="1"/>
    </xf>
    <xf numFmtId="49" fontId="23" fillId="0" borderId="2" xfId="58" applyNumberFormat="1" applyFont="1" applyBorder="1" applyAlignment="1">
      <alignment horizontal="left" vertical="center" wrapText="1"/>
    </xf>
    <xf numFmtId="0" fontId="23" fillId="0" borderId="2" xfId="58" applyFont="1" applyBorder="1" applyAlignment="1">
      <alignment horizontal="left" vertical="center" wrapText="1"/>
    </xf>
    <xf numFmtId="0" fontId="23" fillId="0" borderId="2" xfId="0" applyFont="1" applyBorder="1">
      <alignment vertical="center"/>
    </xf>
    <xf numFmtId="178" fontId="23" fillId="0" borderId="2" xfId="0" applyNumberFormat="1" applyFont="1" applyBorder="1" applyAlignment="1">
      <alignment horizontal="center" vertical="center" wrapText="1"/>
    </xf>
    <xf numFmtId="0" fontId="23" fillId="0" borderId="0" xfId="0" applyFont="1" applyAlignment="1">
      <alignment horizontal="center" vertical="center" wrapText="1"/>
    </xf>
    <xf numFmtId="49" fontId="23" fillId="0" borderId="2" xfId="0" applyNumberFormat="1" applyFont="1" applyBorder="1" applyAlignment="1">
      <alignment horizontal="left" vertical="center" wrapText="1"/>
    </xf>
    <xf numFmtId="0" fontId="139" fillId="0" borderId="2" xfId="58" applyFont="1" applyBorder="1" applyAlignment="1">
      <alignment horizontal="center" vertical="center" wrapText="1"/>
    </xf>
    <xf numFmtId="0" fontId="139" fillId="0" borderId="2" xfId="0" applyFont="1" applyBorder="1" applyAlignment="1">
      <alignment horizontal="left" vertical="center"/>
    </xf>
    <xf numFmtId="0" fontId="21" fillId="0" borderId="2" xfId="52" applyFont="1" applyBorder="1" applyAlignment="1">
      <alignment horizontal="left" vertical="center" wrapText="1"/>
    </xf>
    <xf numFmtId="0" fontId="147" fillId="0" borderId="2" xfId="58" applyFont="1" applyBorder="1" applyAlignment="1">
      <alignment horizontal="left" vertical="center" wrapText="1"/>
    </xf>
    <xf numFmtId="0" fontId="142" fillId="0" borderId="2" xfId="0" applyFont="1" applyBorder="1" applyAlignment="1">
      <alignment horizontal="left" vertical="center" wrapText="1"/>
    </xf>
    <xf numFmtId="0" fontId="21" fillId="0" borderId="2" xfId="0" applyFont="1" applyBorder="1" applyAlignment="1">
      <alignment horizontal="left" wrapText="1"/>
    </xf>
    <xf numFmtId="0" fontId="139" fillId="0" borderId="2" xfId="58" applyFont="1" applyBorder="1" applyAlignment="1">
      <alignment horizontal="left" vertical="center" wrapText="1"/>
    </xf>
    <xf numFmtId="0" fontId="21" fillId="0" borderId="2" xfId="0" applyFont="1" applyBorder="1" applyAlignment="1">
      <alignment horizontal="left" vertical="center"/>
    </xf>
    <xf numFmtId="182" fontId="142" fillId="0" borderId="2" xfId="58" applyNumberFormat="1" applyFont="1" applyBorder="1" applyAlignment="1">
      <alignment horizontal="left" vertical="center" wrapText="1"/>
    </xf>
    <xf numFmtId="49" fontId="22" fillId="0" borderId="2" xfId="58" applyNumberFormat="1" applyFont="1" applyFill="1" applyBorder="1" applyAlignment="1">
      <alignment horizontal="left" vertical="center" wrapText="1"/>
    </xf>
    <xf numFmtId="0" fontId="148" fillId="0" borderId="2" xfId="58" applyFont="1" applyFill="1" applyBorder="1" applyAlignment="1">
      <alignment horizontal="left" vertical="center" wrapText="1"/>
    </xf>
    <xf numFmtId="0" fontId="23" fillId="0" borderId="2" xfId="58" applyFont="1" applyFill="1" applyBorder="1" applyAlignment="1">
      <alignment horizontal="left" vertical="center" wrapText="1"/>
    </xf>
    <xf numFmtId="0" fontId="22" fillId="0" borderId="2" xfId="58" applyFont="1" applyFill="1" applyBorder="1" applyAlignment="1">
      <alignment horizontal="center" vertical="center" wrapText="1"/>
    </xf>
    <xf numFmtId="180" fontId="148" fillId="0" borderId="5" xfId="0" applyNumberFormat="1" applyFont="1" applyFill="1" applyBorder="1" applyAlignment="1">
      <alignment horizontal="center" vertical="center" wrapText="1"/>
    </xf>
    <xf numFmtId="180" fontId="148" fillId="0" borderId="6" xfId="0" applyNumberFormat="1" applyFont="1" applyFill="1" applyBorder="1" applyAlignment="1">
      <alignment horizontal="center" vertical="center" wrapText="1"/>
    </xf>
    <xf numFmtId="180" fontId="148" fillId="0" borderId="4" xfId="0" applyNumberFormat="1" applyFont="1" applyFill="1" applyBorder="1" applyAlignment="1">
      <alignment horizontal="center" vertical="center" wrapText="1"/>
    </xf>
    <xf numFmtId="0" fontId="21" fillId="0" borderId="2" xfId="57" applyFont="1" applyBorder="1" applyAlignment="1">
      <alignment horizontal="left" vertical="center" wrapText="1"/>
    </xf>
    <xf numFmtId="0" fontId="149" fillId="0" borderId="2" xfId="58" applyFont="1" applyFill="1" applyBorder="1" applyAlignment="1">
      <alignment horizontal="left" vertical="center" wrapText="1"/>
    </xf>
    <xf numFmtId="0" fontId="23" fillId="0" borderId="2" xfId="58" applyFont="1" applyFill="1" applyBorder="1" applyAlignment="1">
      <alignment horizontal="center" vertical="center" wrapText="1"/>
    </xf>
    <xf numFmtId="0" fontId="150" fillId="0" borderId="2" xfId="58" applyFont="1" applyBorder="1" applyAlignment="1">
      <alignment horizontal="left" vertical="center" wrapText="1"/>
    </xf>
    <xf numFmtId="0" fontId="142" fillId="0" borderId="2" xfId="58" applyFont="1" applyBorder="1" applyAlignment="1">
      <alignment horizontal="center" vertical="center" wrapText="1"/>
    </xf>
    <xf numFmtId="0" fontId="148" fillId="0" borderId="0" xfId="0" applyFont="1" applyAlignment="1">
      <alignment horizontal="center" vertical="center"/>
    </xf>
    <xf numFmtId="0" fontId="21" fillId="0" borderId="16" xfId="58" applyFont="1" applyBorder="1" applyAlignment="1">
      <alignment horizontal="left" vertical="center" wrapText="1"/>
    </xf>
    <xf numFmtId="178" fontId="21" fillId="0" borderId="16" xfId="0" applyNumberFormat="1" applyFont="1" applyBorder="1" applyAlignment="1">
      <alignment horizontal="center" vertical="center" wrapText="1"/>
    </xf>
    <xf numFmtId="0" fontId="137" fillId="0" borderId="2" xfId="58" applyFont="1" applyBorder="1" applyAlignment="1">
      <alignment horizontal="left" vertical="center"/>
    </xf>
    <xf numFmtId="49" fontId="141" fillId="0" borderId="2" xfId="58" applyNumberFormat="1" applyFont="1" applyBorder="1" applyAlignment="1" applyProtection="1">
      <alignment horizontal="left" vertical="center" wrapText="1"/>
      <protection locked="0"/>
    </xf>
    <xf numFmtId="0" fontId="21" fillId="0" borderId="21" xfId="58" applyFont="1" applyBorder="1" applyAlignment="1">
      <alignment horizontal="left" vertical="center" wrapText="1"/>
    </xf>
    <xf numFmtId="0" fontId="21" fillId="0" borderId="22" xfId="58" applyFont="1" applyBorder="1" applyAlignment="1">
      <alignment horizontal="left" vertical="center" wrapText="1"/>
    </xf>
    <xf numFmtId="178" fontId="21" fillId="0" borderId="23" xfId="0" applyNumberFormat="1" applyFont="1" applyBorder="1" applyAlignment="1">
      <alignment horizontal="center" vertical="center" wrapText="1"/>
    </xf>
    <xf numFmtId="0" fontId="21" fillId="0" borderId="15" xfId="58" applyFont="1" applyBorder="1" applyAlignment="1">
      <alignment horizontal="left" vertical="center" wrapText="1"/>
    </xf>
    <xf numFmtId="0" fontId="21" fillId="0" borderId="24" xfId="58" applyFont="1" applyBorder="1" applyAlignment="1">
      <alignment horizontal="left" vertical="center" wrapText="1"/>
    </xf>
    <xf numFmtId="0" fontId="21" fillId="0" borderId="15" xfId="0" applyFont="1" applyBorder="1" applyAlignment="1">
      <alignment horizontal="left" vertical="center" wrapText="1"/>
    </xf>
    <xf numFmtId="0" fontId="21" fillId="0" borderId="24" xfId="0" applyFont="1" applyBorder="1" applyAlignment="1">
      <alignment horizontal="left" vertical="center" wrapText="1"/>
    </xf>
    <xf numFmtId="0" fontId="21" fillId="0" borderId="25" xfId="58" applyFont="1" applyBorder="1" applyAlignment="1">
      <alignment horizontal="left" vertical="center" wrapText="1"/>
    </xf>
    <xf numFmtId="0" fontId="21" fillId="0" borderId="26" xfId="58" applyFont="1" applyBorder="1" applyAlignment="1">
      <alignment horizontal="left" vertical="center" wrapText="1"/>
    </xf>
    <xf numFmtId="0" fontId="141" fillId="0" borderId="2" xfId="59" applyFont="1" applyBorder="1" applyAlignment="1">
      <alignment horizontal="left" vertical="center" wrapText="1"/>
    </xf>
    <xf numFmtId="0" fontId="139" fillId="0" borderId="2" xfId="0" applyFont="1" applyBorder="1" applyAlignment="1">
      <alignment horizontal="left" vertical="center" wrapText="1" indent="1"/>
    </xf>
    <xf numFmtId="0" fontId="141" fillId="0" borderId="2" xfId="52" applyFont="1" applyBorder="1" applyAlignment="1" applyProtection="1">
      <alignment horizontal="left" vertical="center" wrapText="1"/>
    </xf>
    <xf numFmtId="0" fontId="141" fillId="0" borderId="2" xfId="52" applyFont="1" applyBorder="1" applyAlignment="1" applyProtection="1">
      <alignment horizontal="center" vertical="center" wrapText="1"/>
    </xf>
    <xf numFmtId="0" fontId="141" fillId="0" borderId="2" xfId="58" applyFont="1" applyBorder="1" applyAlignment="1" applyProtection="1">
      <alignment horizontal="left" vertical="center" wrapText="1"/>
      <protection locked="0"/>
    </xf>
    <xf numFmtId="0" fontId="141" fillId="0" borderId="2" xfId="58" applyFont="1" applyBorder="1" applyAlignment="1" applyProtection="1">
      <alignment horizontal="center" vertical="center" wrapText="1"/>
      <protection locked="0"/>
    </xf>
    <xf numFmtId="0" fontId="141" fillId="0" borderId="2" xfId="58" applyFont="1" applyFill="1" applyBorder="1" applyAlignment="1">
      <alignment horizontal="center" vertical="center" wrapText="1"/>
    </xf>
    <xf numFmtId="0" fontId="141" fillId="0" borderId="2" xfId="58" applyFont="1" applyFill="1" applyBorder="1" applyAlignment="1">
      <alignment horizontal="left" vertical="center" wrapText="1"/>
    </xf>
    <xf numFmtId="49" fontId="141" fillId="0" borderId="2" xfId="58" applyNumberFormat="1" applyFont="1" applyFill="1" applyBorder="1" applyAlignment="1">
      <alignment horizontal="left" vertical="center" wrapText="1"/>
    </xf>
    <xf numFmtId="178" fontId="141" fillId="0" borderId="2" xfId="0" applyNumberFormat="1" applyFont="1" applyFill="1" applyBorder="1" applyAlignment="1">
      <alignment horizontal="center" vertical="center" wrapText="1"/>
    </xf>
    <xf numFmtId="0" fontId="141" fillId="0" borderId="0" xfId="0" applyFont="1" applyFill="1" applyAlignment="1">
      <alignment horizontal="center" vertical="center" wrapText="1"/>
    </xf>
    <xf numFmtId="9" fontId="141" fillId="0" borderId="2" xfId="58" applyNumberFormat="1" applyFont="1" applyBorder="1" applyAlignment="1">
      <alignment horizontal="center" vertical="center" wrapText="1"/>
    </xf>
    <xf numFmtId="49" fontId="141" fillId="0" borderId="2" xfId="58" applyNumberFormat="1" applyFont="1" applyBorder="1" applyAlignment="1">
      <alignment horizontal="center" vertical="center" wrapText="1"/>
    </xf>
    <xf numFmtId="178" fontId="21" fillId="0" borderId="24" xfId="0" applyNumberFormat="1" applyFont="1" applyBorder="1" applyAlignment="1">
      <alignment horizontal="center" vertical="center" wrapText="1"/>
    </xf>
    <xf numFmtId="178" fontId="21" fillId="0" borderId="26" xfId="0" applyNumberFormat="1" applyFont="1" applyBorder="1" applyAlignment="1">
      <alignment horizontal="center" vertical="center" wrapText="1"/>
    </xf>
    <xf numFmtId="0" fontId="141" fillId="0" borderId="2" xfId="0" applyFont="1" applyBorder="1" applyAlignment="1">
      <alignment horizontal="left" vertical="center" wrapText="1" indent="1"/>
    </xf>
    <xf numFmtId="49" fontId="141" fillId="0" borderId="2" xfId="52" applyNumberFormat="1" applyFont="1" applyBorder="1" applyAlignment="1" applyProtection="1">
      <alignment horizontal="left" vertical="center" wrapText="1"/>
    </xf>
    <xf numFmtId="182" fontId="141" fillId="0" borderId="2" xfId="58" applyNumberFormat="1" applyFont="1" applyBorder="1" applyAlignment="1">
      <alignment horizontal="left" vertical="center" wrapText="1"/>
    </xf>
    <xf numFmtId="0" fontId="141" fillId="0" borderId="2" xfId="0" applyFont="1" applyBorder="1" applyAlignment="1">
      <alignment horizontal="center" vertical="center" wrapText="1" shrinkToFit="1"/>
    </xf>
    <xf numFmtId="0" fontId="151" fillId="0" borderId="2" xfId="0" applyFont="1" applyBorder="1" applyAlignment="1">
      <alignment horizontal="left" vertical="center" wrapText="1"/>
    </xf>
    <xf numFmtId="49" fontId="139" fillId="0" borderId="2" xfId="52" applyNumberFormat="1" applyFont="1" applyBorder="1" applyAlignment="1" applyProtection="1">
      <alignment horizontal="left" vertical="center" wrapText="1"/>
    </xf>
    <xf numFmtId="0" fontId="139" fillId="0" borderId="2" xfId="52" applyFont="1" applyBorder="1" applyAlignment="1" applyProtection="1">
      <alignment horizontal="center" vertical="center" wrapText="1"/>
    </xf>
    <xf numFmtId="179" fontId="21" fillId="0" borderId="2" xfId="58" applyNumberFormat="1" applyFont="1" applyBorder="1" applyAlignment="1">
      <alignment horizontal="left" vertical="center" wrapText="1"/>
    </xf>
    <xf numFmtId="0" fontId="21" fillId="0" borderId="2" xfId="50" applyFont="1" applyBorder="1" applyAlignment="1">
      <alignment horizontal="left" vertical="center" wrapText="1"/>
    </xf>
    <xf numFmtId="179" fontId="141" fillId="0" borderId="2" xfId="58" applyNumberFormat="1" applyFont="1" applyBorder="1" applyAlignment="1">
      <alignment horizontal="left" vertical="center" wrapText="1"/>
    </xf>
    <xf numFmtId="0" fontId="141" fillId="0" borderId="2" xfId="50" applyFont="1" applyBorder="1" applyAlignment="1">
      <alignment horizontal="left" vertical="center" wrapText="1"/>
    </xf>
    <xf numFmtId="0" fontId="21" fillId="0" borderId="2" xfId="0" applyFont="1" applyBorder="1" applyAlignment="1" applyProtection="1">
      <alignment horizontal="left" vertical="center" wrapText="1"/>
      <protection locked="0"/>
    </xf>
    <xf numFmtId="49" fontId="21" fillId="0" borderId="2" xfId="50" applyNumberFormat="1" applyFont="1" applyBorder="1" applyAlignment="1">
      <alignment horizontal="left" vertical="center" wrapText="1"/>
    </xf>
    <xf numFmtId="0" fontId="141" fillId="0" borderId="2" xfId="52" applyFont="1" applyBorder="1" applyAlignment="1">
      <alignment horizontal="left" vertical="center" wrapText="1"/>
    </xf>
    <xf numFmtId="0" fontId="141" fillId="0" borderId="2" xfId="56" applyFont="1" applyBorder="1" applyAlignment="1">
      <alignment horizontal="left" vertical="center" wrapText="1"/>
    </xf>
    <xf numFmtId="49" fontId="141" fillId="0" borderId="2" xfId="50" applyNumberFormat="1" applyFont="1" applyBorder="1" applyAlignment="1">
      <alignment horizontal="left" vertical="center" wrapText="1"/>
    </xf>
    <xf numFmtId="0" fontId="141" fillId="0" borderId="2" xfId="0" applyFont="1" applyBorder="1" applyAlignment="1" applyProtection="1">
      <alignment horizontal="center" vertical="center" wrapText="1"/>
      <protection locked="0"/>
    </xf>
    <xf numFmtId="0" fontId="141" fillId="0" borderId="2" xfId="0" applyFont="1" applyBorder="1" applyAlignment="1" applyProtection="1">
      <alignment horizontal="left" vertical="center" wrapText="1"/>
      <protection locked="0"/>
    </xf>
    <xf numFmtId="0" fontId="14" fillId="3" borderId="2" xfId="0" applyFont="1" applyFill="1" applyBorder="1" applyAlignment="1">
      <alignment horizontal="left" vertical="center" wrapText="1"/>
    </xf>
    <xf numFmtId="177" fontId="135" fillId="0" borderId="2" xfId="0" applyNumberFormat="1" applyFont="1" applyBorder="1" applyAlignment="1">
      <alignment horizontal="center" vertical="center" wrapText="1"/>
    </xf>
    <xf numFmtId="0" fontId="14" fillId="3" borderId="21" xfId="0" applyFont="1" applyFill="1" applyBorder="1" applyAlignment="1">
      <alignment horizontal="left" vertical="center" wrapText="1"/>
    </xf>
    <xf numFmtId="0" fontId="14" fillId="3" borderId="22" xfId="0" applyFont="1" applyFill="1" applyBorder="1" applyAlignment="1">
      <alignment horizontal="left" vertical="center" wrapText="1"/>
    </xf>
    <xf numFmtId="177" fontId="135" fillId="0" borderId="22" xfId="0" applyNumberFormat="1" applyFont="1" applyBorder="1" applyAlignment="1">
      <alignment horizontal="center" vertical="center" wrapText="1"/>
    </xf>
    <xf numFmtId="177" fontId="135" fillId="0" borderId="23" xfId="0" applyNumberFormat="1" applyFont="1" applyBorder="1" applyAlignment="1">
      <alignment horizontal="center" vertical="center" wrapText="1"/>
    </xf>
    <xf numFmtId="0" fontId="14" fillId="3" borderId="15"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24" xfId="0" applyFont="1" applyFill="1" applyBorder="1" applyAlignment="1">
      <alignment horizontal="left" vertical="center" wrapText="1"/>
    </xf>
    <xf numFmtId="0" fontId="14" fillId="3" borderId="25" xfId="0" applyFont="1" applyFill="1" applyBorder="1" applyAlignment="1">
      <alignment horizontal="left" vertical="center" wrapText="1"/>
    </xf>
    <xf numFmtId="0" fontId="14" fillId="3" borderId="16"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141" fillId="0" borderId="2" xfId="0" applyFont="1" applyBorder="1" applyAlignment="1">
      <alignment horizontal="left" vertical="top" wrapText="1"/>
    </xf>
    <xf numFmtId="0" fontId="148" fillId="0" borderId="0" xfId="0" applyFont="1" applyAlignment="1">
      <alignment horizontal="left" vertical="center" wrapText="1"/>
    </xf>
    <xf numFmtId="0" fontId="44" fillId="0" borderId="0" xfId="0" applyFont="1" applyAlignment="1">
      <alignment horizontal="center" wrapText="1"/>
    </xf>
    <xf numFmtId="0" fontId="152" fillId="0" borderId="0" xfId="0" applyFont="1" applyAlignment="1">
      <alignment horizontal="left" vertical="center" wrapText="1"/>
    </xf>
    <xf numFmtId="0" fontId="153" fillId="0" borderId="2" xfId="0" applyFont="1" applyBorder="1" applyAlignment="1">
      <alignment horizontal="left" vertical="center" wrapText="1"/>
    </xf>
    <xf numFmtId="0" fontId="21" fillId="0" borderId="2" xfId="0" applyFont="1" applyBorder="1" applyAlignment="1">
      <alignment horizontal="left"/>
    </xf>
    <xf numFmtId="49" fontId="21" fillId="0" borderId="2" xfId="49" applyNumberFormat="1" applyFont="1" applyBorder="1" applyAlignment="1">
      <alignment horizontal="left" vertical="center" wrapText="1"/>
    </xf>
    <xf numFmtId="0" fontId="150" fillId="0" borderId="2" xfId="58" applyFont="1" applyBorder="1" applyAlignment="1">
      <alignment horizontal="center" vertical="center" wrapText="1"/>
    </xf>
    <xf numFmtId="49" fontId="21" fillId="0" borderId="2" xfId="58" applyNumberFormat="1" applyFont="1" applyBorder="1" applyAlignment="1" applyProtection="1">
      <alignment horizontal="left" vertical="center" wrapText="1"/>
      <protection locked="0"/>
    </xf>
    <xf numFmtId="0" fontId="21" fillId="0" borderId="2" xfId="59" applyFont="1" applyBorder="1" applyAlignment="1">
      <alignment horizontal="left" vertical="center" wrapText="1"/>
    </xf>
    <xf numFmtId="178" fontId="21" fillId="0" borderId="2" xfId="0" applyNumberFormat="1" applyFont="1" applyBorder="1" applyAlignment="1">
      <alignment horizontal="center" vertical="center"/>
    </xf>
    <xf numFmtId="0" fontId="21" fillId="0" borderId="2" xfId="58" applyFont="1" applyBorder="1" applyAlignment="1" applyProtection="1">
      <alignment horizontal="left" vertical="center" wrapText="1"/>
      <protection locked="0"/>
    </xf>
    <xf numFmtId="0" fontId="21" fillId="0" borderId="2" xfId="58" applyFont="1" applyBorder="1" applyAlignment="1" applyProtection="1">
      <alignment horizontal="center" vertical="center" wrapText="1"/>
      <protection locked="0"/>
    </xf>
    <xf numFmtId="0" fontId="150" fillId="0" borderId="2" xfId="0" applyFont="1" applyBorder="1" applyAlignment="1">
      <alignment horizontal="left" vertical="center" wrapText="1"/>
    </xf>
    <xf numFmtId="9" fontId="21" fillId="0" borderId="2" xfId="58" applyNumberFormat="1" applyFont="1" applyBorder="1" applyAlignment="1">
      <alignment horizontal="center" vertical="center" wrapText="1"/>
    </xf>
    <xf numFmtId="49" fontId="21" fillId="0" borderId="2" xfId="58" applyNumberFormat="1" applyFont="1" applyBorder="1" applyAlignment="1">
      <alignment horizontal="center" vertical="center" wrapText="1"/>
    </xf>
    <xf numFmtId="0" fontId="142" fillId="0" borderId="0" xfId="0" applyFont="1" applyAlignment="1">
      <alignment horizontal="center" vertical="center" wrapText="1"/>
    </xf>
    <xf numFmtId="182" fontId="21" fillId="0" borderId="2" xfId="58" applyNumberFormat="1" applyFont="1" applyBorder="1" applyAlignment="1">
      <alignment horizontal="left" vertical="center" wrapText="1"/>
    </xf>
    <xf numFmtId="0" fontId="154" fillId="0" borderId="2" xfId="0" applyFont="1" applyBorder="1" applyAlignment="1">
      <alignment horizontal="left" vertical="center" wrapText="1"/>
    </xf>
    <xf numFmtId="0" fontId="139" fillId="0" borderId="2" xfId="56" applyFont="1" applyBorder="1" applyAlignment="1">
      <alignment horizontal="left" vertical="center" wrapText="1"/>
    </xf>
    <xf numFmtId="49" fontId="139" fillId="0" borderId="2" xfId="50" applyNumberFormat="1" applyFont="1" applyBorder="1" applyAlignment="1">
      <alignment horizontal="left" vertical="center" wrapText="1"/>
    </xf>
    <xf numFmtId="0" fontId="139" fillId="0" borderId="2" xfId="50" applyFont="1" applyBorder="1" applyAlignment="1">
      <alignment horizontal="left" vertical="center" wrapText="1"/>
    </xf>
    <xf numFmtId="0" fontId="142" fillId="0" borderId="2" xfId="53" applyFont="1" applyBorder="1" applyAlignment="1">
      <alignment horizontal="left" vertical="center" wrapText="1"/>
    </xf>
    <xf numFmtId="0" fontId="21" fillId="0" borderId="2" xfId="0" applyFont="1" applyBorder="1" applyAlignment="1" applyProtection="1">
      <alignment horizontal="center" vertical="center" wrapText="1"/>
      <protection locked="0"/>
    </xf>
    <xf numFmtId="0" fontId="21" fillId="0" borderId="2" xfId="0" applyFont="1" applyBorder="1" applyAlignment="1">
      <alignment horizontal="left" vertical="top" wrapText="1"/>
    </xf>
    <xf numFmtId="0" fontId="4" fillId="0" borderId="2" xfId="0" applyFont="1" applyFill="1" applyBorder="1" applyAlignment="1" quotePrefix="1">
      <alignment horizontal="center" vertical="center" wrapText="1"/>
    </xf>
    <xf numFmtId="0" fontId="4" fillId="0" borderId="2" xfId="0" applyFont="1" applyBorder="1" applyAlignment="1" quotePrefix="1">
      <alignment horizontal="center" vertical="center" wrapText="1"/>
    </xf>
    <xf numFmtId="0" fontId="4" fillId="0" borderId="2" xfId="54" applyNumberFormat="1" applyFont="1" applyFill="1" applyBorder="1" applyAlignment="1" quotePrefix="1">
      <alignment horizontal="center" vertical="center" wrapText="1"/>
    </xf>
    <xf numFmtId="0" fontId="4" fillId="0" borderId="2" xfId="0" applyFont="1" applyBorder="1" applyAlignment="1" applyProtection="1" quotePrefix="1">
      <alignment horizontal="center" vertical="center" wrapText="1"/>
      <protection locked="0"/>
    </xf>
    <xf numFmtId="0" fontId="78" fillId="0" borderId="3" xfId="0" applyFont="1" applyFill="1" applyBorder="1" applyAlignment="1" quotePrefix="1">
      <alignment horizontal="center" vertical="center" wrapText="1"/>
    </xf>
    <xf numFmtId="0" fontId="78" fillId="0" borderId="2" xfId="0" applyFont="1" applyFill="1" applyBorder="1" applyAlignment="1" quotePrefix="1">
      <alignment horizontal="center" vertical="center" wrapText="1"/>
    </xf>
    <xf numFmtId="0" fontId="26" fillId="0" borderId="2" xfId="0" applyFont="1" applyFill="1" applyBorder="1" applyAlignment="1" quotePrefix="1">
      <alignment horizontal="center" vertical="center" wrapText="1"/>
    </xf>
    <xf numFmtId="0" fontId="25" fillId="0" borderId="2" xfId="0" applyFont="1" applyFill="1" applyBorder="1" applyAlignment="1" quotePrefix="1">
      <alignment horizontal="center" vertical="center" wrapText="1"/>
    </xf>
    <xf numFmtId="0" fontId="26" fillId="0" borderId="2" xfId="0" applyFont="1" applyFill="1" applyBorder="1" applyAlignment="1" quotePrefix="1">
      <alignment horizontal="center" vertical="center"/>
    </xf>
    <xf numFmtId="0" fontId="4" fillId="0" borderId="2" xfId="0" applyFont="1" applyFill="1" applyBorder="1" applyAlignment="1" quotePrefix="1">
      <alignment horizontal="left" vertical="center" wrapText="1"/>
    </xf>
    <xf numFmtId="0" fontId="4" fillId="0" borderId="2" xfId="0" applyFont="1" applyFill="1" applyBorder="1" quotePrefix="1">
      <alignment vertical="center"/>
    </xf>
    <xf numFmtId="0" fontId="4" fillId="0" borderId="2" xfId="53" applyFont="1" applyFill="1" applyBorder="1" applyAlignment="1" quotePrefix="1">
      <alignment horizontal="center" vertical="center" wrapText="1"/>
    </xf>
    <xf numFmtId="0" fontId="4" fillId="0" borderId="2" xfId="0" applyFont="1" applyFill="1" applyBorder="1" applyAlignment="1" quotePrefix="1">
      <alignment horizontal="center" vertical="center"/>
    </xf>
    <xf numFmtId="0" fontId="25" fillId="0" borderId="2" xfId="0" applyFont="1" applyFill="1" applyBorder="1" applyAlignment="1" quotePrefix="1">
      <alignment horizontal="left" vertical="center" wrapText="1"/>
    </xf>
    <xf numFmtId="0" fontId="25" fillId="0" borderId="2" xfId="0" applyFont="1" applyFill="1" applyBorder="1" applyAlignment="1" quotePrefix="1">
      <alignment horizontal="center" vertical="center"/>
    </xf>
    <xf numFmtId="0" fontId="109" fillId="0" borderId="2" xfId="0" applyNumberFormat="1" applyFont="1" applyFill="1" applyBorder="1" applyAlignment="1" quotePrefix="1">
      <alignment vertical="center"/>
    </xf>
    <xf numFmtId="0" fontId="110" fillId="0" borderId="2" xfId="0" applyFont="1" applyFill="1" applyBorder="1" applyAlignment="1" quotePrefix="1">
      <alignment vertical="center" wrapText="1"/>
    </xf>
    <xf numFmtId="0" fontId="110" fillId="0" borderId="2" xfId="0" applyFont="1" applyFill="1" applyBorder="1" applyAlignment="1" quotePrefix="1">
      <alignment horizontal="left" vertical="center" wrapText="1"/>
    </xf>
    <xf numFmtId="0" fontId="105" fillId="0" borderId="2" xfId="0" applyFont="1" applyFill="1" applyBorder="1" applyAlignment="1" quotePrefix="1">
      <alignment horizontal="left" vertical="center" wrapText="1"/>
    </xf>
    <xf numFmtId="0" fontId="39" fillId="0" borderId="2" xfId="0" applyFont="1" applyBorder="1" applyAlignment="1" quotePrefix="1">
      <alignment horizontal="center" vertical="center"/>
    </xf>
    <xf numFmtId="0" fontId="39" fillId="0" borderId="2" xfId="0" applyFont="1" applyBorder="1" applyAlignment="1" quotePrefix="1">
      <alignment horizontal="center" vertical="center" wrapText="1"/>
    </xf>
    <xf numFmtId="0" fontId="25" fillId="0" borderId="1" xfId="0" applyFont="1" applyFill="1" applyBorder="1" applyAlignment="1" quotePrefix="1">
      <alignment horizontal="center" vertical="center" wrapText="1"/>
    </xf>
    <xf numFmtId="0" fontId="25" fillId="0" borderId="2" xfId="0" applyFont="1" applyBorder="1" applyAlignment="1" quotePrefix="1">
      <alignment vertical="center" wrapText="1"/>
    </xf>
    <xf numFmtId="0" fontId="25" fillId="0" borderId="2" xfId="0" applyFont="1" applyBorder="1" applyAlignment="1" quotePrefix="1">
      <alignment vertical="center"/>
    </xf>
    <xf numFmtId="0" fontId="25" fillId="0" borderId="2" xfId="0" applyFont="1" applyFill="1" applyBorder="1" applyAlignment="1" quotePrefix="1">
      <alignment vertical="center" wrapText="1"/>
    </xf>
    <xf numFmtId="0" fontId="105" fillId="0" borderId="2" xfId="0" applyFont="1" applyBorder="1" applyAlignment="1" quotePrefix="1">
      <alignment vertical="center" wrapText="1"/>
    </xf>
    <xf numFmtId="0" fontId="25" fillId="0" borderId="2" xfId="0" applyNumberFormat="1" applyFont="1" applyFill="1" applyBorder="1" applyAlignment="1" quotePrefix="1">
      <alignment horizontal="left" vertical="center" wrapText="1"/>
    </xf>
    <xf numFmtId="0" fontId="25" fillId="0" borderId="2" xfId="0" applyFont="1" applyFill="1" applyBorder="1" applyAlignment="1" quotePrefix="1">
      <alignment vertical="center"/>
    </xf>
    <xf numFmtId="0" fontId="25" fillId="0" borderId="2" xfId="0" applyFont="1" applyFill="1" applyBorder="1" quotePrefix="1">
      <alignment vertical="center"/>
    </xf>
    <xf numFmtId="0" fontId="29" fillId="0" borderId="2" xfId="0" applyFont="1" applyFill="1" applyBorder="1" applyAlignment="1" quotePrefix="1">
      <alignment horizontal="center" vertical="center" wrapText="1"/>
    </xf>
    <xf numFmtId="0" fontId="25" fillId="0" borderId="20" xfId="0" applyFont="1" applyFill="1" applyBorder="1" applyAlignment="1" quotePrefix="1">
      <alignment horizontal="center" vertical="center" wrapText="1"/>
    </xf>
    <xf numFmtId="0" fontId="25" fillId="0" borderId="12" xfId="0" applyFont="1" applyFill="1" applyBorder="1" applyAlignment="1" quotePrefix="1">
      <alignment horizontal="center" vertical="center" wrapText="1"/>
    </xf>
    <xf numFmtId="0" fontId="92" fillId="0" borderId="2" xfId="0" applyNumberFormat="1" applyFont="1" applyFill="1" applyBorder="1" applyAlignment="1" quotePrefix="1">
      <alignment vertical="center"/>
    </xf>
    <xf numFmtId="0" fontId="92" fillId="0" borderId="2" xfId="0" applyFont="1" applyFill="1" applyBorder="1" applyAlignment="1" quotePrefix="1">
      <alignment vertical="center"/>
    </xf>
    <xf numFmtId="0" fontId="0" fillId="0" borderId="2" xfId="0" applyFont="1" applyFill="1" applyBorder="1" applyAlignment="1" quotePrefix="1">
      <alignment horizontal="left" vertical="center" wrapText="1"/>
    </xf>
    <xf numFmtId="0" fontId="4" fillId="0" borderId="2" xfId="0" applyFont="1" applyFill="1" applyBorder="1" applyAlignment="1" quotePrefix="1">
      <alignment horizontal="left" vertical="center"/>
    </xf>
    <xf numFmtId="49" fontId="4" fillId="0" borderId="2" xfId="0" applyNumberFormat="1" applyFont="1" applyFill="1" applyBorder="1" applyAlignment="1" quotePrefix="1">
      <alignment horizontal="left" vertical="center" wrapText="1"/>
    </xf>
    <xf numFmtId="1" fontId="25" fillId="0" borderId="2" xfId="0" applyNumberFormat="1" applyFont="1" applyFill="1" applyBorder="1" applyAlignment="1" quotePrefix="1">
      <alignment horizontal="left" vertical="center" wrapText="1"/>
    </xf>
    <xf numFmtId="0" fontId="0" fillId="0" borderId="2" xfId="0" applyFont="1" applyFill="1" applyBorder="1" applyAlignment="1" quotePrefix="1">
      <alignment horizontal="left" vertical="center"/>
    </xf>
    <xf numFmtId="0" fontId="38" fillId="0" borderId="0" xfId="0" applyFont="1" applyAlignment="1" quotePrefix="1">
      <alignment horizontal="left" vertical="center"/>
    </xf>
    <xf numFmtId="0" fontId="25" fillId="0" borderId="1" xfId="0" applyFont="1" applyFill="1" applyBorder="1" applyAlignment="1" quotePrefix="1">
      <alignment horizontal="left" vertical="center" wrapText="1"/>
    </xf>
    <xf numFmtId="0" fontId="0" fillId="0" borderId="2" xfId="0" applyFill="1" applyBorder="1" applyAlignment="1" quotePrefix="1">
      <alignment horizontal="left" vertical="center" wrapText="1"/>
    </xf>
    <xf numFmtId="180" fontId="25" fillId="0" borderId="2" xfId="0" applyNumberFormat="1" applyFont="1" applyFill="1" applyBorder="1" applyAlignment="1" quotePrefix="1">
      <alignment horizontal="left" vertical="center"/>
    </xf>
    <xf numFmtId="0" fontId="38" fillId="0" borderId="9" xfId="0" applyFont="1" applyBorder="1" applyAlignment="1" quotePrefix="1">
      <alignment horizontal="center" vertical="center"/>
    </xf>
    <xf numFmtId="0" fontId="25" fillId="0" borderId="2" xfId="0" applyFont="1" applyBorder="1" applyAlignment="1" quotePrefix="1">
      <alignment horizontal="left" vertical="center" wrapText="1"/>
    </xf>
    <xf numFmtId="0" fontId="11" fillId="0" borderId="12" xfId="0" applyFont="1" applyBorder="1" applyAlignment="1" quotePrefix="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医疗服务 _2 2" xfId="50"/>
    <cellStyle name="常规_终版：2010版药品目录西药总表(标识国家和省增补））_Sheet1 2" xfId="51"/>
    <cellStyle name="常规 2 2" xfId="52"/>
    <cellStyle name="常规 2" xfId="53"/>
    <cellStyle name="常规 28" xfId="54"/>
    <cellStyle name="常规 3" xfId="55"/>
    <cellStyle name="常规 4" xfId="56"/>
    <cellStyle name="常规 5" xfId="57"/>
    <cellStyle name="常规_Sheet1" xfId="58"/>
    <cellStyle name="常规_临床诊疗类_Sheet1 2" xfId="59"/>
  </cellStyles>
  <dxfs count="24">
    <dxf>
      <font>
        <color indexed="60"/>
      </font>
      <fill>
        <patternFill patternType="solid">
          <fgColor indexed="10"/>
          <bgColor indexed="29"/>
        </patternFill>
      </fill>
    </dxf>
    <dxf>
      <font>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PivotStylePreset2_Accent1" table="0" count="10" xr9:uid="{267968C8-6FFD-4C36-ACC1-9EA1FD1885CA}">
      <tableStyleElement type="headerRow" dxfId="23"/>
      <tableStyleElement type="totalRow" dxfId="22"/>
      <tableStyleElement type="firstRowStripe" dxfId="21"/>
      <tableStyleElement type="firstColumnStripe" dxfId="20"/>
      <tableStyleElement type="firstSubtotalRow" dxfId="19"/>
      <tableStyleElement type="secondSubtotalRow" dxfId="18"/>
      <tableStyleElement type="firstRowSubheading" dxfId="17"/>
      <tableStyleElement type="secondRowSubheading" dxfId="16"/>
      <tableStyleElement type="pageFieldLabels" dxfId="15"/>
      <tableStyleElement type="pageFieldValues" dxfId="14"/>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5" Type="http://schemas.openxmlformats.org/officeDocument/2006/relationships/image" Target="../media/image5.emf"/><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5" Type="http://schemas.openxmlformats.org/officeDocument/2006/relationships/image" Target="../media/image5.emf"/><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14</xdr:row>
          <xdr:rowOff>76200</xdr:rowOff>
        </xdr:from>
        <xdr:to>
          <xdr:col>5</xdr:col>
          <xdr:colOff>419100</xdr:colOff>
          <xdr:row>19</xdr:row>
          <xdr:rowOff>152400</xdr:rowOff>
        </xdr:to>
        <xdr:sp>
          <xdr:nvSpPr>
            <xdr:cNvPr id="17409" name="Object 1" hidden="1">
              <a:extLst>
                <a:ext uri="{63B3BB69-23CF-44E3-9099-C40C66FF867C}">
                  <a14:compatExt spid="_x0000_s17409"/>
                </a:ext>
              </a:extLst>
            </xdr:cNvPr>
            <xdr:cNvSpPr/>
          </xdr:nvSpPr>
          <xdr:spPr>
            <a:xfrm>
              <a:off x="352425" y="8036560"/>
              <a:ext cx="6802755" cy="933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104775</xdr:rowOff>
        </xdr:from>
        <xdr:to>
          <xdr:col>5</xdr:col>
          <xdr:colOff>400050</xdr:colOff>
          <xdr:row>24</xdr:row>
          <xdr:rowOff>76200</xdr:rowOff>
        </xdr:to>
        <xdr:sp>
          <xdr:nvSpPr>
            <xdr:cNvPr id="17410" name="Object 2" hidden="1">
              <a:extLst>
                <a:ext uri="{63B3BB69-23CF-44E3-9099-C40C66FF867C}">
                  <a14:compatExt spid="_x0000_s17410"/>
                </a:ext>
              </a:extLst>
            </xdr:cNvPr>
            <xdr:cNvSpPr/>
          </xdr:nvSpPr>
          <xdr:spPr>
            <a:xfrm>
              <a:off x="352425" y="8922385"/>
              <a:ext cx="6783705" cy="8286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19050</xdr:rowOff>
        </xdr:from>
        <xdr:to>
          <xdr:col>5</xdr:col>
          <xdr:colOff>323850</xdr:colOff>
          <xdr:row>14</xdr:row>
          <xdr:rowOff>114300</xdr:rowOff>
        </xdr:to>
        <xdr:sp>
          <xdr:nvSpPr>
            <xdr:cNvPr id="17411" name="Object 3" hidden="1">
              <a:extLst>
                <a:ext uri="{63B3BB69-23CF-44E3-9099-C40C66FF867C}">
                  <a14:compatExt spid="_x0000_s17411"/>
                </a:ext>
              </a:extLst>
            </xdr:cNvPr>
            <xdr:cNvSpPr/>
          </xdr:nvSpPr>
          <xdr:spPr>
            <a:xfrm>
              <a:off x="361950" y="7055485"/>
              <a:ext cx="6697980" cy="10191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47625</xdr:rowOff>
        </xdr:from>
        <xdr:to>
          <xdr:col>5</xdr:col>
          <xdr:colOff>419100</xdr:colOff>
          <xdr:row>29</xdr:row>
          <xdr:rowOff>47625</xdr:rowOff>
        </xdr:to>
        <xdr:sp>
          <xdr:nvSpPr>
            <xdr:cNvPr id="17412" name="Object 4" hidden="1">
              <a:extLst>
                <a:ext uri="{63B3BB69-23CF-44E3-9099-C40C66FF867C}">
                  <a14:compatExt spid="_x0000_s17412"/>
                </a:ext>
              </a:extLst>
            </xdr:cNvPr>
            <xdr:cNvSpPr/>
          </xdr:nvSpPr>
          <xdr:spPr>
            <a:xfrm>
              <a:off x="342900" y="9722485"/>
              <a:ext cx="6812280" cy="8572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171450</xdr:rowOff>
        </xdr:from>
        <xdr:to>
          <xdr:col>5</xdr:col>
          <xdr:colOff>419100</xdr:colOff>
          <xdr:row>33</xdr:row>
          <xdr:rowOff>104775</xdr:rowOff>
        </xdr:to>
        <xdr:sp>
          <xdr:nvSpPr>
            <xdr:cNvPr id="17413" name="Object 5" hidden="1">
              <a:extLst>
                <a:ext uri="{63B3BB69-23CF-44E3-9099-C40C66FF867C}">
                  <a14:compatExt spid="_x0000_s17413"/>
                </a:ext>
              </a:extLst>
            </xdr:cNvPr>
            <xdr:cNvSpPr/>
          </xdr:nvSpPr>
          <xdr:spPr>
            <a:xfrm>
              <a:off x="342900" y="10532110"/>
              <a:ext cx="6812280" cy="790575"/>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14</xdr:row>
          <xdr:rowOff>76200</xdr:rowOff>
        </xdr:from>
        <xdr:to>
          <xdr:col>5</xdr:col>
          <xdr:colOff>419100</xdr:colOff>
          <xdr:row>19</xdr:row>
          <xdr:rowOff>152400</xdr:rowOff>
        </xdr:to>
        <xdr:sp>
          <xdr:nvSpPr>
            <xdr:cNvPr id="18433" name="Object 1" hidden="1">
              <a:extLst>
                <a:ext uri="{63B3BB69-23CF-44E3-9099-C40C66FF867C}">
                  <a14:compatExt spid="_x0000_s18433"/>
                </a:ext>
              </a:extLst>
            </xdr:cNvPr>
            <xdr:cNvSpPr/>
          </xdr:nvSpPr>
          <xdr:spPr>
            <a:xfrm>
              <a:off x="352425" y="8036560"/>
              <a:ext cx="6802755" cy="933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104775</xdr:rowOff>
        </xdr:from>
        <xdr:to>
          <xdr:col>5</xdr:col>
          <xdr:colOff>400050</xdr:colOff>
          <xdr:row>24</xdr:row>
          <xdr:rowOff>76200</xdr:rowOff>
        </xdr:to>
        <xdr:sp>
          <xdr:nvSpPr>
            <xdr:cNvPr id="18434" name="Object 2" hidden="1">
              <a:extLst>
                <a:ext uri="{63B3BB69-23CF-44E3-9099-C40C66FF867C}">
                  <a14:compatExt spid="_x0000_s18434"/>
                </a:ext>
              </a:extLst>
            </xdr:cNvPr>
            <xdr:cNvSpPr/>
          </xdr:nvSpPr>
          <xdr:spPr>
            <a:xfrm>
              <a:off x="352425" y="8922385"/>
              <a:ext cx="6783705" cy="8286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19050</xdr:rowOff>
        </xdr:from>
        <xdr:to>
          <xdr:col>5</xdr:col>
          <xdr:colOff>323850</xdr:colOff>
          <xdr:row>14</xdr:row>
          <xdr:rowOff>114300</xdr:rowOff>
        </xdr:to>
        <xdr:sp>
          <xdr:nvSpPr>
            <xdr:cNvPr id="18435" name="Object 3" hidden="1">
              <a:extLst>
                <a:ext uri="{63B3BB69-23CF-44E3-9099-C40C66FF867C}">
                  <a14:compatExt spid="_x0000_s18435"/>
                </a:ext>
              </a:extLst>
            </xdr:cNvPr>
            <xdr:cNvSpPr/>
          </xdr:nvSpPr>
          <xdr:spPr>
            <a:xfrm>
              <a:off x="361950" y="7055485"/>
              <a:ext cx="6697980" cy="10191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47625</xdr:rowOff>
        </xdr:from>
        <xdr:to>
          <xdr:col>5</xdr:col>
          <xdr:colOff>419100</xdr:colOff>
          <xdr:row>29</xdr:row>
          <xdr:rowOff>47625</xdr:rowOff>
        </xdr:to>
        <xdr:sp>
          <xdr:nvSpPr>
            <xdr:cNvPr id="18436" name="Object 4" hidden="1">
              <a:extLst>
                <a:ext uri="{63B3BB69-23CF-44E3-9099-C40C66FF867C}">
                  <a14:compatExt spid="_x0000_s18436"/>
                </a:ext>
              </a:extLst>
            </xdr:cNvPr>
            <xdr:cNvSpPr/>
          </xdr:nvSpPr>
          <xdr:spPr>
            <a:xfrm>
              <a:off x="342900" y="9722485"/>
              <a:ext cx="6812280" cy="8572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171450</xdr:rowOff>
        </xdr:from>
        <xdr:to>
          <xdr:col>5</xdr:col>
          <xdr:colOff>419100</xdr:colOff>
          <xdr:row>33</xdr:row>
          <xdr:rowOff>104775</xdr:rowOff>
        </xdr:to>
        <xdr:sp>
          <xdr:nvSpPr>
            <xdr:cNvPr id="18437" name="Object 5" hidden="1">
              <a:extLst>
                <a:ext uri="{63B3BB69-23CF-44E3-9099-C40C66FF867C}">
                  <a14:compatExt spid="_x0000_s18437"/>
                </a:ext>
              </a:extLst>
            </xdr:cNvPr>
            <xdr:cNvSpPr/>
          </xdr:nvSpPr>
          <xdr:spPr>
            <a:xfrm>
              <a:off x="342900" y="10532110"/>
              <a:ext cx="6812280" cy="790575"/>
            </a:xfrm>
            <a:prstGeom prst="rect">
              <a:avLst/>
            </a:prstGeom>
          </xdr:spPr>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oleObject" Target="../embeddings/Document4.doc"/><Relationship Id="rId8" Type="http://schemas.openxmlformats.org/officeDocument/2006/relationships/image" Target="../media/image3.emf"/><Relationship Id="rId7" Type="http://schemas.openxmlformats.org/officeDocument/2006/relationships/oleObject" Target="../embeddings/Document3.doc"/><Relationship Id="rId6" Type="http://schemas.openxmlformats.org/officeDocument/2006/relationships/image" Target="../media/image2.emf"/><Relationship Id="rId5" Type="http://schemas.openxmlformats.org/officeDocument/2006/relationships/oleObject" Target="../embeddings/Document2.doc"/><Relationship Id="rId4" Type="http://schemas.openxmlformats.org/officeDocument/2006/relationships/image" Target="../media/image1.emf"/><Relationship Id="rId3" Type="http://schemas.openxmlformats.org/officeDocument/2006/relationships/oleObject" Target="../embeddings/Document1.doc"/><Relationship Id="rId2" Type="http://schemas.openxmlformats.org/officeDocument/2006/relationships/vmlDrawing" Target="../drawings/vmlDrawing1.vml"/><Relationship Id="rId12" Type="http://schemas.openxmlformats.org/officeDocument/2006/relationships/image" Target="../media/image5.emf"/><Relationship Id="rId11" Type="http://schemas.openxmlformats.org/officeDocument/2006/relationships/oleObject" Target="../embeddings/Document5.doc"/><Relationship Id="rId10" Type="http://schemas.openxmlformats.org/officeDocument/2006/relationships/image" Target="../media/image4.emf"/><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oleObject" Target="../embeddings/Document9.doc"/><Relationship Id="rId8" Type="http://schemas.openxmlformats.org/officeDocument/2006/relationships/image" Target="../media/image3.emf"/><Relationship Id="rId7" Type="http://schemas.openxmlformats.org/officeDocument/2006/relationships/oleObject" Target="../embeddings/Document8.doc"/><Relationship Id="rId6" Type="http://schemas.openxmlformats.org/officeDocument/2006/relationships/image" Target="../media/image2.emf"/><Relationship Id="rId5" Type="http://schemas.openxmlformats.org/officeDocument/2006/relationships/oleObject" Target="../embeddings/Document7.doc"/><Relationship Id="rId4" Type="http://schemas.openxmlformats.org/officeDocument/2006/relationships/image" Target="../media/image1.emf"/><Relationship Id="rId3" Type="http://schemas.openxmlformats.org/officeDocument/2006/relationships/oleObject" Target="../embeddings/Document6.doc"/><Relationship Id="rId2" Type="http://schemas.openxmlformats.org/officeDocument/2006/relationships/vmlDrawing" Target="../drawings/vmlDrawing2.vml"/><Relationship Id="rId12" Type="http://schemas.openxmlformats.org/officeDocument/2006/relationships/image" Target="../media/image5.emf"/><Relationship Id="rId11" Type="http://schemas.openxmlformats.org/officeDocument/2006/relationships/oleObject" Target="../embeddings/Document10.doc"/><Relationship Id="rId10" Type="http://schemas.openxmlformats.org/officeDocument/2006/relationships/image" Target="../media/image4.emf"/><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71"/>
  <sheetViews>
    <sheetView workbookViewId="0">
      <selection activeCell="N7" sqref="N7"/>
    </sheetView>
  </sheetViews>
  <sheetFormatPr defaultColWidth="10" defaultRowHeight="13.5"/>
  <cols>
    <col min="1" max="1" width="4.5" style="782" customWidth="1"/>
    <col min="2" max="2" width="11.8833333333333" style="783" customWidth="1"/>
    <col min="3" max="3" width="26" style="784" customWidth="1"/>
    <col min="4" max="4" width="33.3833333333333" style="785" customWidth="1"/>
    <col min="5" max="5" width="12.6333333333333" style="785" customWidth="1"/>
    <col min="6" max="6" width="7.5" style="782" customWidth="1"/>
    <col min="7" max="7" width="15.1333333333333" style="785" customWidth="1"/>
    <col min="8" max="8" width="6.75833333333333" style="786" customWidth="1"/>
    <col min="9" max="12" width="6.75833333333333" style="787" customWidth="1"/>
    <col min="13" max="13" width="25" style="788" customWidth="1"/>
    <col min="14" max="14" width="25.6333333333333" style="789" customWidth="1"/>
    <col min="15" max="18" width="25.6333333333333" customWidth="1"/>
  </cols>
  <sheetData>
    <row r="1" ht="14.25" spans="1:12">
      <c r="A1" s="790" t="s">
        <v>0</v>
      </c>
      <c r="B1" s="790"/>
    </row>
    <row r="2" ht="59.1" customHeight="1" spans="1:12">
      <c r="A2" s="791" t="s">
        <v>1</v>
      </c>
      <c r="B2" s="792"/>
      <c r="C2" s="792"/>
      <c r="D2" s="792"/>
      <c r="E2" s="792"/>
      <c r="F2" s="791"/>
      <c r="G2" s="792"/>
      <c r="H2" s="791"/>
      <c r="I2" s="791"/>
      <c r="J2" s="791"/>
      <c r="K2" s="791"/>
      <c r="L2" s="791"/>
    </row>
    <row r="3" ht="18.75" spans="1:12">
      <c r="A3" s="793"/>
      <c r="B3" s="794"/>
      <c r="C3" s="794"/>
      <c r="D3" s="794"/>
      <c r="E3" s="794"/>
      <c r="F3" s="793"/>
      <c r="G3" s="794"/>
      <c r="H3" s="793"/>
      <c r="I3" s="793"/>
      <c r="J3" s="793"/>
      <c r="K3" s="793"/>
      <c r="L3" s="793"/>
    </row>
    <row r="4" ht="18.75" spans="1:12">
      <c r="A4" s="795"/>
      <c r="B4" s="794" t="s">
        <v>2</v>
      </c>
      <c r="C4" s="794"/>
      <c r="D4" s="794"/>
      <c r="E4" s="794"/>
    </row>
    <row r="5" ht="198.95" customHeight="1" spans="1:12">
      <c r="A5" s="104" t="s">
        <v>3</v>
      </c>
      <c r="B5" s="622" t="s">
        <v>4</v>
      </c>
      <c r="C5" s="622"/>
      <c r="D5" s="622"/>
      <c r="E5" s="622"/>
      <c r="F5" s="622"/>
      <c r="G5" s="622"/>
      <c r="H5" s="622"/>
    </row>
    <row r="6" ht="35.1" customHeight="1" spans="1:12">
      <c r="A6" s="793" t="s">
        <v>5</v>
      </c>
      <c r="B6" s="794"/>
      <c r="C6" s="794"/>
      <c r="D6" s="794"/>
      <c r="E6" s="794"/>
    </row>
    <row r="7" ht="92.1" customHeight="1" spans="1:12">
      <c r="A7" s="104" t="s">
        <v>6</v>
      </c>
      <c r="B7" s="622" t="s">
        <v>7</v>
      </c>
      <c r="C7" s="622"/>
      <c r="D7" s="622"/>
      <c r="E7" s="622"/>
      <c r="F7" s="622"/>
      <c r="G7" s="622"/>
      <c r="H7" s="622"/>
    </row>
    <row r="8" ht="72.95" customHeight="1" spans="1:12">
      <c r="A8" s="796"/>
      <c r="B8" s="622"/>
      <c r="C8" s="622"/>
      <c r="D8" s="622"/>
      <c r="E8" s="622"/>
    </row>
    <row r="9" ht="44.1" customHeight="1" spans="1:12">
      <c r="A9" s="797" t="s">
        <v>8</v>
      </c>
      <c r="B9" s="798"/>
      <c r="C9" s="798"/>
      <c r="D9" s="798"/>
      <c r="E9" s="798"/>
    </row>
    <row r="10" ht="18.75" spans="1:12">
      <c r="A10" s="797"/>
      <c r="B10" s="798"/>
      <c r="C10" s="798"/>
      <c r="D10" s="798"/>
      <c r="E10" s="798"/>
    </row>
    <row r="34" ht="149.1" customHeight="1"/>
    <row r="35" ht="30" customHeight="1" spans="1:9">
      <c r="A35" s="793" t="s">
        <v>9</v>
      </c>
      <c r="B35" s="794"/>
      <c r="C35" s="794"/>
      <c r="D35" s="794"/>
      <c r="E35" s="794"/>
    </row>
    <row r="36" ht="204.95" customHeight="1" spans="1:9">
      <c r="A36" s="104"/>
      <c r="B36" s="622" t="s">
        <v>10</v>
      </c>
      <c r="C36" s="622"/>
      <c r="D36" s="622"/>
      <c r="E36" s="622"/>
      <c r="F36" s="622"/>
      <c r="G36" s="622"/>
      <c r="H36" s="622"/>
      <c r="I36" s="622"/>
    </row>
    <row r="37" ht="216.95" customHeight="1" spans="1:9">
      <c r="A37" s="104"/>
      <c r="B37" s="622" t="s">
        <v>11</v>
      </c>
      <c r="C37" s="622"/>
      <c r="D37" s="622"/>
      <c r="E37" s="622"/>
      <c r="F37" s="622"/>
      <c r="G37" s="622"/>
      <c r="H37" s="622"/>
      <c r="I37" s="622"/>
    </row>
    <row r="38" ht="63.95" customHeight="1" spans="1:9">
      <c r="A38" s="104"/>
      <c r="B38" s="622"/>
      <c r="C38" s="622"/>
      <c r="D38" s="622"/>
      <c r="E38" s="622"/>
      <c r="F38" s="622"/>
      <c r="G38" s="622"/>
      <c r="H38" s="622"/>
      <c r="I38" s="622"/>
    </row>
    <row r="39" ht="30.95" customHeight="1" spans="1:9">
      <c r="A39" s="793" t="s">
        <v>12</v>
      </c>
      <c r="B39" s="794"/>
      <c r="C39" s="794"/>
      <c r="D39" s="794"/>
      <c r="E39" s="794"/>
    </row>
    <row r="40" ht="69.95" customHeight="1" spans="1:9">
      <c r="A40" s="104" t="s">
        <v>6</v>
      </c>
      <c r="B40" s="622" t="s">
        <v>13</v>
      </c>
      <c r="C40" s="622"/>
      <c r="D40" s="622"/>
      <c r="E40" s="622"/>
      <c r="F40" s="622"/>
      <c r="G40" s="622"/>
      <c r="H40" s="622"/>
      <c r="I40" s="622"/>
    </row>
    <row r="41" ht="33" customHeight="1" spans="1:9">
      <c r="A41" s="793" t="s">
        <v>14</v>
      </c>
      <c r="B41" s="794"/>
      <c r="C41" s="794"/>
      <c r="D41" s="794"/>
      <c r="E41" s="794"/>
    </row>
    <row r="42" ht="182.1" customHeight="1" spans="1:9">
      <c r="A42" s="104"/>
      <c r="B42" s="622" t="s">
        <v>15</v>
      </c>
      <c r="C42" s="622"/>
      <c r="D42" s="622"/>
      <c r="E42" s="622"/>
      <c r="F42" s="622"/>
      <c r="G42" s="622"/>
      <c r="H42" s="622"/>
      <c r="I42" s="622"/>
    </row>
    <row r="43" ht="18.95" customHeight="1"/>
    <row r="44" ht="18.95" customHeight="1"/>
    <row r="45" ht="18.95" customHeight="1"/>
    <row r="46" ht="18.95" customHeight="1"/>
    <row r="47" ht="18.95" customHeight="1"/>
    <row r="48" ht="95.1" customHeight="1"/>
    <row r="49" ht="18.95" customHeight="1"/>
    <row r="50" s="769" customFormat="1" ht="27" customHeight="1" spans="1:14">
      <c r="A50" s="209" t="s">
        <v>16</v>
      </c>
      <c r="B50" s="210"/>
      <c r="C50" s="210"/>
      <c r="D50" s="210"/>
      <c r="E50" s="210"/>
      <c r="F50" s="209"/>
      <c r="G50" s="210"/>
      <c r="H50" s="799"/>
      <c r="I50" s="799"/>
      <c r="J50" s="799"/>
      <c r="K50" s="799"/>
      <c r="L50" s="799"/>
      <c r="M50" s="800"/>
      <c r="N50" s="801"/>
    </row>
    <row r="51" s="769" customFormat="1" ht="11.1" customHeight="1" spans="1:14">
      <c r="A51" s="802"/>
      <c r="B51" s="803"/>
      <c r="C51" s="804"/>
      <c r="D51" s="803"/>
      <c r="E51" s="803"/>
      <c r="F51" s="802"/>
      <c r="G51" s="803"/>
      <c r="H51" s="786"/>
      <c r="I51" s="805"/>
      <c r="J51" s="805"/>
      <c r="K51" s="805"/>
      <c r="L51" s="805"/>
      <c r="M51" s="800"/>
      <c r="N51" s="801"/>
    </row>
    <row r="52" s="197" customFormat="1" ht="21.95" customHeight="1" spans="1:14">
      <c r="A52" s="806" t="s">
        <v>17</v>
      </c>
      <c r="B52" s="807"/>
      <c r="C52" s="807"/>
      <c r="D52" s="807"/>
      <c r="E52" s="807"/>
      <c r="F52" s="806"/>
      <c r="G52" s="807"/>
      <c r="H52" s="806"/>
      <c r="I52" s="806"/>
      <c r="J52" s="806"/>
      <c r="K52" s="806"/>
      <c r="L52" s="806"/>
      <c r="M52" s="800"/>
      <c r="N52" s="808"/>
    </row>
    <row r="53" s="197" customFormat="1" ht="12" spans="1:14">
      <c r="A53" s="244" t="s">
        <v>18</v>
      </c>
      <c r="B53" s="244"/>
      <c r="C53" s="244"/>
      <c r="D53" s="244"/>
      <c r="E53" s="244"/>
      <c r="F53" s="774"/>
      <c r="G53" s="244"/>
      <c r="H53" s="809"/>
      <c r="I53" s="810"/>
      <c r="J53" s="810"/>
      <c r="K53" s="810"/>
      <c r="L53" s="811"/>
      <c r="M53" s="800"/>
      <c r="N53" s="808"/>
    </row>
    <row r="54" s="197" customFormat="1" ht="12" spans="1:14">
      <c r="A54" s="774" t="s">
        <v>19</v>
      </c>
      <c r="B54" s="244"/>
      <c r="C54" s="244"/>
      <c r="D54" s="244"/>
      <c r="E54" s="244"/>
      <c r="F54" s="774"/>
      <c r="G54" s="244"/>
      <c r="H54" s="809"/>
      <c r="I54" s="810"/>
      <c r="J54" s="810"/>
      <c r="K54" s="810"/>
      <c r="L54" s="811"/>
      <c r="M54" s="800"/>
      <c r="N54" s="808"/>
    </row>
    <row r="55" s="197" customFormat="1" ht="27.95" customHeight="1" spans="1:14">
      <c r="A55" s="774" t="s">
        <v>20</v>
      </c>
      <c r="B55" s="244"/>
      <c r="C55" s="244"/>
      <c r="D55" s="244"/>
      <c r="E55" s="244"/>
      <c r="F55" s="774"/>
      <c r="G55" s="244"/>
      <c r="H55" s="774"/>
      <c r="I55" s="774"/>
      <c r="J55" s="774"/>
      <c r="K55" s="774"/>
      <c r="L55" s="774"/>
      <c r="M55" s="800"/>
      <c r="N55" s="808"/>
    </row>
    <row r="56" s="197" customFormat="1" ht="12" spans="1:14">
      <c r="A56" s="774" t="s">
        <v>21</v>
      </c>
      <c r="B56" s="244"/>
      <c r="C56" s="244"/>
      <c r="D56" s="244"/>
      <c r="E56" s="244"/>
      <c r="F56" s="774"/>
      <c r="G56" s="244"/>
      <c r="H56" s="809"/>
      <c r="I56" s="810"/>
      <c r="J56" s="810"/>
      <c r="K56" s="810"/>
      <c r="L56" s="811"/>
      <c r="M56" s="800"/>
      <c r="N56" s="808"/>
    </row>
    <row r="57" s="197" customFormat="1" ht="12" spans="1:14">
      <c r="A57" s="774" t="s">
        <v>22</v>
      </c>
      <c r="B57" s="244"/>
      <c r="C57" s="244"/>
      <c r="D57" s="244"/>
      <c r="E57" s="244"/>
      <c r="F57" s="774"/>
      <c r="G57" s="244"/>
      <c r="H57" s="809"/>
      <c r="I57" s="810"/>
      <c r="J57" s="810"/>
      <c r="K57" s="810"/>
      <c r="L57" s="811"/>
      <c r="M57" s="800"/>
      <c r="N57" s="808"/>
    </row>
    <row r="58" s="197" customFormat="1" ht="12" spans="1:14">
      <c r="A58" s="777" t="s">
        <v>23</v>
      </c>
      <c r="B58" s="812"/>
      <c r="C58" s="812"/>
      <c r="D58" s="812"/>
      <c r="E58" s="812"/>
      <c r="F58" s="777"/>
      <c r="G58" s="812"/>
      <c r="H58" s="813"/>
      <c r="I58" s="811"/>
      <c r="J58" s="811"/>
      <c r="K58" s="811"/>
      <c r="L58" s="811"/>
      <c r="M58" s="800"/>
      <c r="N58" s="808"/>
    </row>
    <row r="59" s="197" customFormat="1" ht="12" spans="1:14">
      <c r="A59" s="812" t="s">
        <v>24</v>
      </c>
      <c r="B59" s="812"/>
      <c r="C59" s="812"/>
      <c r="D59" s="812"/>
      <c r="E59" s="812"/>
      <c r="F59" s="812"/>
      <c r="G59" s="812"/>
      <c r="H59" s="813"/>
      <c r="I59" s="811"/>
      <c r="J59" s="811"/>
      <c r="K59" s="811"/>
      <c r="L59" s="811"/>
      <c r="M59" s="800"/>
      <c r="N59" s="808"/>
    </row>
    <row r="60" s="770" customFormat="1" ht="12" spans="1:14">
      <c r="A60" s="814" t="s">
        <v>25</v>
      </c>
      <c r="B60" s="815" t="s">
        <v>26</v>
      </c>
      <c r="C60" s="816" t="s">
        <v>27</v>
      </c>
      <c r="D60" s="814" t="s">
        <v>28</v>
      </c>
      <c r="E60" s="814" t="s">
        <v>29</v>
      </c>
      <c r="F60" s="814" t="s">
        <v>30</v>
      </c>
      <c r="G60" s="814" t="s">
        <v>31</v>
      </c>
      <c r="H60" s="817" t="s">
        <v>32</v>
      </c>
      <c r="I60" s="818"/>
      <c r="J60" s="818"/>
      <c r="K60" s="818"/>
      <c r="L60" s="819"/>
      <c r="M60" s="788"/>
      <c r="N60" s="820"/>
    </row>
    <row r="61" s="771" customFormat="1" ht="11.25" spans="1:14">
      <c r="A61" s="821"/>
      <c r="B61" s="822"/>
      <c r="C61" s="823"/>
      <c r="D61" s="821"/>
      <c r="E61" s="821"/>
      <c r="F61" s="821"/>
      <c r="G61" s="821"/>
      <c r="H61" s="824" t="s">
        <v>33</v>
      </c>
      <c r="I61" s="824" t="s">
        <v>34</v>
      </c>
      <c r="J61" s="824" t="s">
        <v>35</v>
      </c>
      <c r="K61" s="824" t="s">
        <v>36</v>
      </c>
      <c r="L61" s="824" t="s">
        <v>37</v>
      </c>
      <c r="M61" s="800"/>
      <c r="N61" s="976"/>
    </row>
    <row r="62" s="197" customFormat="1" ht="12" spans="1:14">
      <c r="A62" s="826" t="s">
        <v>38</v>
      </c>
      <c r="B62" s="827">
        <v>1103</v>
      </c>
      <c r="C62" s="828" t="s">
        <v>39</v>
      </c>
      <c r="D62" s="827"/>
      <c r="E62" s="827"/>
      <c r="F62" s="826"/>
      <c r="G62" s="827"/>
      <c r="H62" s="829"/>
      <c r="I62" s="829"/>
      <c r="J62" s="829"/>
      <c r="K62" s="829"/>
      <c r="L62" s="829"/>
      <c r="M62" s="800"/>
    </row>
    <row r="63" s="25" customFormat="1" ht="74.1" customHeight="1" spans="1:14">
      <c r="A63" s="830" t="s">
        <v>40</v>
      </c>
      <c r="B63" s="831" t="s">
        <v>41</v>
      </c>
      <c r="C63" s="832" t="s">
        <v>42</v>
      </c>
      <c r="D63" s="832" t="s">
        <v>43</v>
      </c>
      <c r="E63" s="832"/>
      <c r="F63" s="830" t="s">
        <v>44</v>
      </c>
      <c r="G63" s="832" t="s">
        <v>45</v>
      </c>
      <c r="H63" s="833">
        <v>270</v>
      </c>
      <c r="I63" s="833">
        <v>257.727272727273</v>
      </c>
      <c r="J63" s="833">
        <v>245.454545454545</v>
      </c>
      <c r="K63" s="833">
        <v>233.181818181818</v>
      </c>
      <c r="L63" s="833">
        <v>220.909090909091</v>
      </c>
      <c r="M63" s="834"/>
      <c r="N63" s="197"/>
    </row>
    <row r="64" s="197" customFormat="1" ht="12" spans="1:14">
      <c r="A64" s="826"/>
      <c r="B64" s="827">
        <v>12</v>
      </c>
      <c r="C64" s="828" t="s">
        <v>46</v>
      </c>
      <c r="D64" s="827"/>
      <c r="E64" s="827"/>
      <c r="F64" s="826"/>
      <c r="G64" s="827"/>
      <c r="H64" s="829"/>
      <c r="I64" s="829"/>
      <c r="J64" s="829"/>
      <c r="K64" s="829"/>
      <c r="L64" s="829"/>
      <c r="M64" s="800"/>
    </row>
    <row r="65" s="197" customFormat="1" ht="33.75" spans="1:13">
      <c r="A65" s="826" t="s">
        <v>47</v>
      </c>
      <c r="B65" s="827">
        <v>120100011</v>
      </c>
      <c r="C65" s="828" t="s">
        <v>48</v>
      </c>
      <c r="D65" s="827" t="s">
        <v>49</v>
      </c>
      <c r="E65" s="827" t="s">
        <v>50</v>
      </c>
      <c r="F65" s="826" t="s">
        <v>51</v>
      </c>
      <c r="G65" s="827" t="s">
        <v>52</v>
      </c>
      <c r="H65" s="829">
        <v>2.75</v>
      </c>
      <c r="I65" s="829">
        <v>2.625</v>
      </c>
      <c r="J65" s="829">
        <v>2.5</v>
      </c>
      <c r="K65" s="829">
        <v>2.375</v>
      </c>
      <c r="L65" s="829">
        <v>2.25</v>
      </c>
      <c r="M65" s="800"/>
    </row>
    <row r="66" s="197" customFormat="1" ht="12" spans="1:13">
      <c r="A66" s="826" t="s">
        <v>38</v>
      </c>
      <c r="B66" s="827">
        <v>120100015</v>
      </c>
      <c r="C66" s="828" t="s">
        <v>53</v>
      </c>
      <c r="D66" s="827" t="s">
        <v>54</v>
      </c>
      <c r="E66" s="827"/>
      <c r="F66" s="826" t="s">
        <v>51</v>
      </c>
      <c r="G66" s="856" t="s">
        <v>55</v>
      </c>
      <c r="H66" s="829">
        <v>11</v>
      </c>
      <c r="I66" s="829">
        <v>10.5</v>
      </c>
      <c r="J66" s="829">
        <v>10</v>
      </c>
      <c r="K66" s="829">
        <v>9.5</v>
      </c>
      <c r="L66" s="829">
        <v>9</v>
      </c>
      <c r="M66" s="800"/>
    </row>
    <row r="67" s="197" customFormat="1" ht="12" spans="1:13">
      <c r="A67" s="857" t="s">
        <v>38</v>
      </c>
      <c r="B67" s="858" t="s">
        <v>56</v>
      </c>
      <c r="C67" s="859" t="s">
        <v>53</v>
      </c>
      <c r="D67" s="860" t="s">
        <v>54</v>
      </c>
      <c r="E67" s="860" t="s">
        <v>57</v>
      </c>
      <c r="F67" s="857" t="s">
        <v>51</v>
      </c>
      <c r="G67" s="860" t="s">
        <v>55</v>
      </c>
      <c r="H67" s="829">
        <v>13.2</v>
      </c>
      <c r="I67" s="829">
        <v>12.6</v>
      </c>
      <c r="J67" s="829">
        <v>12</v>
      </c>
      <c r="K67" s="829">
        <v>11.4</v>
      </c>
      <c r="L67" s="829">
        <v>10.8</v>
      </c>
      <c r="M67" s="800" t="s">
        <v>58</v>
      </c>
    </row>
    <row r="68" s="197" customFormat="1" ht="12" spans="1:13">
      <c r="A68" s="826"/>
      <c r="B68" s="827">
        <v>1203</v>
      </c>
      <c r="C68" s="828" t="s">
        <v>59</v>
      </c>
      <c r="D68" s="827"/>
      <c r="E68" s="827"/>
      <c r="F68" s="826"/>
      <c r="G68" s="827"/>
      <c r="H68" s="829"/>
      <c r="I68" s="829"/>
      <c r="J68" s="829"/>
      <c r="K68" s="829"/>
      <c r="L68" s="829"/>
      <c r="M68" s="800"/>
    </row>
    <row r="69" s="197" customFormat="1" ht="22.5" spans="1:13">
      <c r="A69" s="826" t="s">
        <v>38</v>
      </c>
      <c r="B69" s="827">
        <v>120300001</v>
      </c>
      <c r="C69" s="828" t="s">
        <v>60</v>
      </c>
      <c r="D69" s="845"/>
      <c r="E69" s="827" t="s">
        <v>61</v>
      </c>
      <c r="F69" s="826" t="s">
        <v>62</v>
      </c>
      <c r="G69" s="845"/>
      <c r="H69" s="829"/>
      <c r="I69" s="829"/>
      <c r="J69" s="829"/>
      <c r="K69" s="829"/>
      <c r="L69" s="829"/>
      <c r="M69" s="800"/>
    </row>
    <row r="70" s="197" customFormat="1" ht="22.5" spans="1:13">
      <c r="A70" s="826" t="s">
        <v>38</v>
      </c>
      <c r="B70" s="827" t="s">
        <v>63</v>
      </c>
      <c r="C70" s="828" t="s">
        <v>64</v>
      </c>
      <c r="D70" s="827"/>
      <c r="E70" s="827" t="s">
        <v>61</v>
      </c>
      <c r="F70" s="826" t="s">
        <v>62</v>
      </c>
      <c r="G70" s="827"/>
      <c r="H70" s="829">
        <v>3.85</v>
      </c>
      <c r="I70" s="829">
        <v>3.675</v>
      </c>
      <c r="J70" s="829">
        <v>3.5</v>
      </c>
      <c r="K70" s="829">
        <v>3.325</v>
      </c>
      <c r="L70" s="829">
        <v>3.15</v>
      </c>
      <c r="M70" s="800"/>
    </row>
    <row r="71" s="197" customFormat="1" ht="22.5" spans="1:13">
      <c r="A71" s="826" t="s">
        <v>38</v>
      </c>
      <c r="B71" s="827" t="s">
        <v>65</v>
      </c>
      <c r="C71" s="828" t="s">
        <v>66</v>
      </c>
      <c r="D71" s="827"/>
      <c r="E71" s="827" t="s">
        <v>61</v>
      </c>
      <c r="F71" s="826" t="s">
        <v>62</v>
      </c>
      <c r="G71" s="827"/>
      <c r="H71" s="829">
        <v>4.95</v>
      </c>
      <c r="I71" s="829">
        <v>4.725</v>
      </c>
      <c r="J71" s="829">
        <v>4.5</v>
      </c>
      <c r="K71" s="829">
        <v>4.275</v>
      </c>
      <c r="L71" s="829">
        <v>4.05</v>
      </c>
      <c r="M71" s="800"/>
    </row>
    <row r="72" s="197" customFormat="1" ht="22.5" spans="1:13">
      <c r="A72" s="826" t="s">
        <v>38</v>
      </c>
      <c r="B72" s="827" t="s">
        <v>67</v>
      </c>
      <c r="C72" s="828" t="s">
        <v>68</v>
      </c>
      <c r="D72" s="827"/>
      <c r="E72" s="827" t="s">
        <v>61</v>
      </c>
      <c r="F72" s="826" t="s">
        <v>62</v>
      </c>
      <c r="G72" s="827"/>
      <c r="H72" s="829">
        <v>6.05</v>
      </c>
      <c r="I72" s="829">
        <v>5.775</v>
      </c>
      <c r="J72" s="829">
        <v>5.5</v>
      </c>
      <c r="K72" s="829">
        <v>5.225</v>
      </c>
      <c r="L72" s="829">
        <v>4.95</v>
      </c>
      <c r="M72" s="800"/>
    </row>
    <row r="73" s="197" customFormat="1" ht="22.5" spans="1:13">
      <c r="A73" s="826" t="s">
        <v>38</v>
      </c>
      <c r="B73" s="827" t="s">
        <v>69</v>
      </c>
      <c r="C73" s="828" t="s">
        <v>70</v>
      </c>
      <c r="D73" s="827"/>
      <c r="E73" s="827" t="s">
        <v>61</v>
      </c>
      <c r="F73" s="826" t="s">
        <v>62</v>
      </c>
      <c r="G73" s="827"/>
      <c r="H73" s="829">
        <v>5.5</v>
      </c>
      <c r="I73" s="829">
        <v>5.25</v>
      </c>
      <c r="J73" s="829">
        <v>5</v>
      </c>
      <c r="K73" s="829">
        <v>4.75</v>
      </c>
      <c r="L73" s="829">
        <v>4.5</v>
      </c>
      <c r="M73" s="800"/>
    </row>
    <row r="74" s="197" customFormat="1" ht="12" spans="1:13">
      <c r="A74" s="826" t="s">
        <v>38</v>
      </c>
      <c r="B74" s="827" t="s">
        <v>71</v>
      </c>
      <c r="C74" s="828" t="s">
        <v>72</v>
      </c>
      <c r="D74" s="827"/>
      <c r="E74" s="827"/>
      <c r="F74" s="826" t="s">
        <v>62</v>
      </c>
      <c r="G74" s="827"/>
      <c r="H74" s="829">
        <v>4.95</v>
      </c>
      <c r="I74" s="829">
        <v>4.725</v>
      </c>
      <c r="J74" s="829">
        <v>4.5</v>
      </c>
      <c r="K74" s="829">
        <v>4.275</v>
      </c>
      <c r="L74" s="829">
        <v>4.05</v>
      </c>
      <c r="M74" s="800"/>
    </row>
    <row r="75" s="197" customFormat="1" ht="33.75" spans="1:13">
      <c r="A75" s="893" t="s">
        <v>38</v>
      </c>
      <c r="B75" s="899" t="s">
        <v>73</v>
      </c>
      <c r="C75" s="882" t="s">
        <v>74</v>
      </c>
      <c r="D75" s="899" t="s">
        <v>75</v>
      </c>
      <c r="E75" s="899" t="s">
        <v>76</v>
      </c>
      <c r="F75" s="893" t="s">
        <v>62</v>
      </c>
      <c r="G75" s="899" t="s">
        <v>77</v>
      </c>
      <c r="H75" s="833">
        <v>11.7</v>
      </c>
      <c r="I75" s="833">
        <v>11.1681818181818</v>
      </c>
      <c r="J75" s="833">
        <v>10.6363636363636</v>
      </c>
      <c r="K75" s="833">
        <v>10.1045454545455</v>
      </c>
      <c r="L75" s="833">
        <v>9.57272727272727</v>
      </c>
      <c r="M75" s="800"/>
    </row>
    <row r="76" s="197" customFormat="1" ht="112.5" spans="1:13">
      <c r="A76" s="826" t="s">
        <v>38</v>
      </c>
      <c r="B76" s="827">
        <v>1204</v>
      </c>
      <c r="C76" s="828" t="s">
        <v>78</v>
      </c>
      <c r="D76" s="827" t="s">
        <v>79</v>
      </c>
      <c r="E76" s="827" t="s">
        <v>80</v>
      </c>
      <c r="F76" s="826"/>
      <c r="G76" s="845"/>
      <c r="H76" s="829"/>
      <c r="I76" s="829"/>
      <c r="J76" s="829"/>
      <c r="K76" s="829"/>
      <c r="L76" s="829"/>
      <c r="M76" s="800"/>
    </row>
    <row r="77" s="197" customFormat="1" ht="12" spans="1:13">
      <c r="A77" s="826" t="s">
        <v>38</v>
      </c>
      <c r="B77" s="827" t="s">
        <v>81</v>
      </c>
      <c r="C77" s="828" t="s">
        <v>82</v>
      </c>
      <c r="D77" s="827"/>
      <c r="E77" s="827"/>
      <c r="F77" s="826" t="s">
        <v>83</v>
      </c>
      <c r="G77" s="827"/>
      <c r="H77" s="829">
        <v>1.1</v>
      </c>
      <c r="I77" s="829">
        <v>1.05</v>
      </c>
      <c r="J77" s="829">
        <v>1</v>
      </c>
      <c r="K77" s="829">
        <v>0.95</v>
      </c>
      <c r="L77" s="829">
        <v>0.9</v>
      </c>
      <c r="M77" s="800"/>
    </row>
    <row r="78" s="197" customFormat="1" ht="12" spans="1:13">
      <c r="A78" s="826" t="s">
        <v>38</v>
      </c>
      <c r="B78" s="827">
        <v>120400001</v>
      </c>
      <c r="C78" s="828" t="s">
        <v>84</v>
      </c>
      <c r="D78" s="845"/>
      <c r="E78" s="827"/>
      <c r="F78" s="826" t="s">
        <v>51</v>
      </c>
      <c r="G78" s="827"/>
      <c r="H78" s="829">
        <v>2.2</v>
      </c>
      <c r="I78" s="829">
        <v>2.1</v>
      </c>
      <c r="J78" s="829">
        <v>2</v>
      </c>
      <c r="K78" s="829">
        <v>1.9</v>
      </c>
      <c r="L78" s="829">
        <v>1.8</v>
      </c>
      <c r="M78" s="800"/>
    </row>
    <row r="79" s="197" customFormat="1" ht="12" spans="1:13">
      <c r="A79" s="826" t="s">
        <v>38</v>
      </c>
      <c r="B79" s="827" t="s">
        <v>85</v>
      </c>
      <c r="C79" s="828" t="s">
        <v>86</v>
      </c>
      <c r="D79" s="827"/>
      <c r="E79" s="827"/>
      <c r="F79" s="826" t="s">
        <v>51</v>
      </c>
      <c r="G79" s="827"/>
      <c r="H79" s="829">
        <v>2.2</v>
      </c>
      <c r="I79" s="829">
        <v>2.1</v>
      </c>
      <c r="J79" s="829">
        <v>2</v>
      </c>
      <c r="K79" s="829">
        <v>1.9</v>
      </c>
      <c r="L79" s="829">
        <v>1.8</v>
      </c>
      <c r="M79" s="800"/>
    </row>
    <row r="80" s="197" customFormat="1" ht="12" spans="1:13">
      <c r="A80" s="826" t="s">
        <v>38</v>
      </c>
      <c r="B80" s="827" t="s">
        <v>87</v>
      </c>
      <c r="C80" s="828" t="s">
        <v>88</v>
      </c>
      <c r="D80" s="827"/>
      <c r="E80" s="827"/>
      <c r="F80" s="826" t="s">
        <v>51</v>
      </c>
      <c r="G80" s="827"/>
      <c r="H80" s="829">
        <v>2.2</v>
      </c>
      <c r="I80" s="829">
        <v>2.1</v>
      </c>
      <c r="J80" s="829">
        <v>2</v>
      </c>
      <c r="K80" s="829">
        <v>1.9</v>
      </c>
      <c r="L80" s="829">
        <v>1.8</v>
      </c>
      <c r="M80" s="800"/>
    </row>
    <row r="81" s="197" customFormat="1" ht="22.5" spans="1:13">
      <c r="A81" s="826" t="s">
        <v>38</v>
      </c>
      <c r="B81" s="827">
        <v>120400002</v>
      </c>
      <c r="C81" s="828" t="s">
        <v>89</v>
      </c>
      <c r="D81" s="845"/>
      <c r="E81" s="827"/>
      <c r="F81" s="826" t="s">
        <v>51</v>
      </c>
      <c r="G81" s="827" t="s">
        <v>90</v>
      </c>
      <c r="H81" s="829">
        <v>2.75</v>
      </c>
      <c r="I81" s="829">
        <v>2.625</v>
      </c>
      <c r="J81" s="829">
        <v>2.5</v>
      </c>
      <c r="K81" s="829">
        <v>2.375</v>
      </c>
      <c r="L81" s="829">
        <v>2.25</v>
      </c>
      <c r="M81" s="800"/>
    </row>
    <row r="82" s="197" customFormat="1" ht="22.5" spans="1:13">
      <c r="A82" s="857" t="s">
        <v>38</v>
      </c>
      <c r="B82" s="858" t="s">
        <v>91</v>
      </c>
      <c r="C82" s="859" t="s">
        <v>89</v>
      </c>
      <c r="D82" s="860" t="s">
        <v>57</v>
      </c>
      <c r="E82" s="860" t="s">
        <v>57</v>
      </c>
      <c r="F82" s="857" t="s">
        <v>51</v>
      </c>
      <c r="G82" s="860" t="s">
        <v>90</v>
      </c>
      <c r="H82" s="829">
        <v>3.3</v>
      </c>
      <c r="I82" s="829">
        <v>3.2</v>
      </c>
      <c r="J82" s="829">
        <v>3</v>
      </c>
      <c r="K82" s="829">
        <v>2.9</v>
      </c>
      <c r="L82" s="829">
        <v>2.7</v>
      </c>
      <c r="M82" s="800" t="s">
        <v>58</v>
      </c>
    </row>
    <row r="83" s="197" customFormat="1" ht="22.5" spans="1:13">
      <c r="A83" s="826" t="s">
        <v>38</v>
      </c>
      <c r="B83" s="827" t="s">
        <v>92</v>
      </c>
      <c r="C83" s="828" t="s">
        <v>93</v>
      </c>
      <c r="D83" s="827"/>
      <c r="E83" s="827"/>
      <c r="F83" s="826" t="s">
        <v>51</v>
      </c>
      <c r="G83" s="827" t="s">
        <v>90</v>
      </c>
      <c r="H83" s="829">
        <v>2.75</v>
      </c>
      <c r="I83" s="829">
        <v>2.625</v>
      </c>
      <c r="J83" s="829">
        <v>2.5</v>
      </c>
      <c r="K83" s="829">
        <v>2.375</v>
      </c>
      <c r="L83" s="829">
        <v>2.25</v>
      </c>
      <c r="M83" s="800"/>
    </row>
    <row r="84" s="197" customFormat="1" ht="22.5" spans="1:13">
      <c r="A84" s="857" t="s">
        <v>38</v>
      </c>
      <c r="B84" s="858" t="s">
        <v>94</v>
      </c>
      <c r="C84" s="859" t="s">
        <v>93</v>
      </c>
      <c r="D84" s="860" t="s">
        <v>57</v>
      </c>
      <c r="E84" s="860" t="s">
        <v>57</v>
      </c>
      <c r="F84" s="857" t="s">
        <v>51</v>
      </c>
      <c r="G84" s="860" t="s">
        <v>90</v>
      </c>
      <c r="H84" s="829">
        <v>3.3</v>
      </c>
      <c r="I84" s="829">
        <v>3.2</v>
      </c>
      <c r="J84" s="829">
        <v>3</v>
      </c>
      <c r="K84" s="829">
        <v>2.9</v>
      </c>
      <c r="L84" s="829">
        <v>2.7</v>
      </c>
      <c r="M84" s="800" t="s">
        <v>58</v>
      </c>
    </row>
    <row r="85" s="197" customFormat="1" ht="12" spans="1:13">
      <c r="A85" s="826" t="s">
        <v>95</v>
      </c>
      <c r="B85" s="827">
        <v>120400003</v>
      </c>
      <c r="C85" s="828" t="s">
        <v>96</v>
      </c>
      <c r="D85" s="827"/>
      <c r="E85" s="827"/>
      <c r="F85" s="826" t="s">
        <v>51</v>
      </c>
      <c r="G85" s="827"/>
      <c r="H85" s="829">
        <v>7.7</v>
      </c>
      <c r="I85" s="829">
        <v>7.35</v>
      </c>
      <c r="J85" s="829">
        <v>7</v>
      </c>
      <c r="K85" s="829">
        <v>6.65</v>
      </c>
      <c r="L85" s="829">
        <v>6.3</v>
      </c>
      <c r="M85" s="800"/>
    </row>
    <row r="86" s="197" customFormat="1" ht="12" spans="1:13">
      <c r="A86" s="826" t="s">
        <v>38</v>
      </c>
      <c r="B86" s="827">
        <v>120400004</v>
      </c>
      <c r="C86" s="828" t="s">
        <v>97</v>
      </c>
      <c r="D86" s="845"/>
      <c r="E86" s="827"/>
      <c r="F86" s="826" t="s">
        <v>51</v>
      </c>
      <c r="G86" s="827"/>
      <c r="H86" s="829">
        <v>8.8</v>
      </c>
      <c r="I86" s="829">
        <v>8.4</v>
      </c>
      <c r="J86" s="829">
        <v>8</v>
      </c>
      <c r="K86" s="829">
        <v>7.6</v>
      </c>
      <c r="L86" s="829">
        <v>7.2</v>
      </c>
      <c r="M86" s="800"/>
    </row>
    <row r="87" s="197" customFormat="1" ht="12" spans="1:13">
      <c r="A87" s="826" t="s">
        <v>38</v>
      </c>
      <c r="B87" s="827" t="s">
        <v>98</v>
      </c>
      <c r="C87" s="828" t="s">
        <v>99</v>
      </c>
      <c r="D87" s="827"/>
      <c r="E87" s="827"/>
      <c r="F87" s="826" t="s">
        <v>51</v>
      </c>
      <c r="G87" s="827"/>
      <c r="H87" s="829">
        <v>8.8</v>
      </c>
      <c r="I87" s="829">
        <v>8.4</v>
      </c>
      <c r="J87" s="829">
        <v>8</v>
      </c>
      <c r="K87" s="829">
        <v>7.6</v>
      </c>
      <c r="L87" s="829">
        <v>7.2</v>
      </c>
      <c r="M87" s="800"/>
    </row>
    <row r="88" s="197" customFormat="1" ht="12" spans="1:13">
      <c r="A88" s="857" t="s">
        <v>38</v>
      </c>
      <c r="B88" s="858" t="s">
        <v>100</v>
      </c>
      <c r="C88" s="859" t="s">
        <v>99</v>
      </c>
      <c r="D88" s="860" t="s">
        <v>57</v>
      </c>
      <c r="E88" s="860" t="s">
        <v>57</v>
      </c>
      <c r="F88" s="857" t="s">
        <v>51</v>
      </c>
      <c r="G88" s="860" t="s">
        <v>57</v>
      </c>
      <c r="H88" s="829">
        <v>10.6</v>
      </c>
      <c r="I88" s="829">
        <v>10.1</v>
      </c>
      <c r="J88" s="829">
        <v>9.6</v>
      </c>
      <c r="K88" s="829">
        <v>9.1</v>
      </c>
      <c r="L88" s="829">
        <v>8.6</v>
      </c>
      <c r="M88" s="800" t="s">
        <v>58</v>
      </c>
    </row>
    <row r="89" s="197" customFormat="1" ht="12" spans="1:13">
      <c r="A89" s="826" t="s">
        <v>38</v>
      </c>
      <c r="B89" s="827">
        <v>120400005</v>
      </c>
      <c r="C89" s="828" t="s">
        <v>101</v>
      </c>
      <c r="D89" s="827"/>
      <c r="E89" s="827"/>
      <c r="F89" s="826" t="s">
        <v>51</v>
      </c>
      <c r="G89" s="827"/>
      <c r="H89" s="868" t="s">
        <v>102</v>
      </c>
      <c r="I89" s="868" t="s">
        <v>102</v>
      </c>
      <c r="J89" s="868" t="s">
        <v>102</v>
      </c>
      <c r="K89" s="868" t="s">
        <v>102</v>
      </c>
      <c r="L89" s="868" t="s">
        <v>102</v>
      </c>
      <c r="M89" s="800"/>
    </row>
    <row r="90" s="197" customFormat="1" ht="22.5" spans="1:13">
      <c r="A90" s="826" t="s">
        <v>38</v>
      </c>
      <c r="B90" s="827">
        <v>120400006</v>
      </c>
      <c r="C90" s="828" t="s">
        <v>103</v>
      </c>
      <c r="D90" s="827" t="s">
        <v>104</v>
      </c>
      <c r="E90" s="827"/>
      <c r="F90" s="826" t="s">
        <v>105</v>
      </c>
      <c r="G90" s="827" t="s">
        <v>90</v>
      </c>
      <c r="H90" s="829"/>
      <c r="I90" s="829"/>
      <c r="J90" s="829"/>
      <c r="K90" s="829"/>
      <c r="L90" s="829"/>
      <c r="M90" s="800"/>
    </row>
    <row r="91" s="197" customFormat="1" ht="12" spans="1:13">
      <c r="A91" s="826" t="s">
        <v>38</v>
      </c>
      <c r="B91" s="827" t="s">
        <v>106</v>
      </c>
      <c r="C91" s="828" t="s">
        <v>107</v>
      </c>
      <c r="D91" s="827"/>
      <c r="E91" s="827"/>
      <c r="F91" s="826" t="s">
        <v>105</v>
      </c>
      <c r="G91" s="827"/>
      <c r="H91" s="829">
        <v>6.6</v>
      </c>
      <c r="I91" s="829">
        <v>6.3</v>
      </c>
      <c r="J91" s="829">
        <v>6</v>
      </c>
      <c r="K91" s="829">
        <v>5.7</v>
      </c>
      <c r="L91" s="829">
        <v>5.4</v>
      </c>
      <c r="M91" s="800"/>
    </row>
    <row r="92" s="197" customFormat="1" ht="12" spans="1:13">
      <c r="A92" s="857" t="s">
        <v>38</v>
      </c>
      <c r="B92" s="858" t="s">
        <v>108</v>
      </c>
      <c r="C92" s="859" t="s">
        <v>107</v>
      </c>
      <c r="D92" s="860" t="s">
        <v>57</v>
      </c>
      <c r="E92" s="860" t="s">
        <v>57</v>
      </c>
      <c r="F92" s="857" t="s">
        <v>105</v>
      </c>
      <c r="G92" s="860" t="s">
        <v>57</v>
      </c>
      <c r="H92" s="829">
        <v>7.9</v>
      </c>
      <c r="I92" s="829">
        <v>7.6</v>
      </c>
      <c r="J92" s="829">
        <v>7.2</v>
      </c>
      <c r="K92" s="829">
        <v>6.8</v>
      </c>
      <c r="L92" s="829">
        <v>6.5</v>
      </c>
      <c r="M92" s="800" t="s">
        <v>58</v>
      </c>
    </row>
    <row r="93" s="197" customFormat="1" ht="12" spans="1:13">
      <c r="A93" s="826" t="s">
        <v>38</v>
      </c>
      <c r="B93" s="827" t="s">
        <v>109</v>
      </c>
      <c r="C93" s="828" t="s">
        <v>110</v>
      </c>
      <c r="D93" s="827"/>
      <c r="E93" s="827"/>
      <c r="F93" s="826" t="s">
        <v>105</v>
      </c>
      <c r="G93" s="827"/>
      <c r="H93" s="829">
        <v>6.6</v>
      </c>
      <c r="I93" s="829">
        <v>6.3</v>
      </c>
      <c r="J93" s="829">
        <v>6</v>
      </c>
      <c r="K93" s="829">
        <v>5.7</v>
      </c>
      <c r="L93" s="829">
        <v>5.4</v>
      </c>
      <c r="M93" s="800"/>
    </row>
    <row r="94" s="197" customFormat="1" ht="12" spans="1:13">
      <c r="A94" s="857" t="s">
        <v>38</v>
      </c>
      <c r="B94" s="858" t="s">
        <v>111</v>
      </c>
      <c r="C94" s="859" t="s">
        <v>110</v>
      </c>
      <c r="D94" s="860" t="s">
        <v>57</v>
      </c>
      <c r="E94" s="860" t="s">
        <v>57</v>
      </c>
      <c r="F94" s="857" t="s">
        <v>105</v>
      </c>
      <c r="G94" s="860" t="s">
        <v>57</v>
      </c>
      <c r="H94" s="829">
        <v>7.9</v>
      </c>
      <c r="I94" s="829">
        <v>7.6</v>
      </c>
      <c r="J94" s="829">
        <v>7.2</v>
      </c>
      <c r="K94" s="829">
        <v>6.8</v>
      </c>
      <c r="L94" s="829">
        <v>6.5</v>
      </c>
      <c r="M94" s="800" t="s">
        <v>58</v>
      </c>
    </row>
    <row r="95" s="197" customFormat="1" ht="12" spans="1:13">
      <c r="A95" s="826" t="s">
        <v>38</v>
      </c>
      <c r="B95" s="827" t="s">
        <v>112</v>
      </c>
      <c r="C95" s="828" t="s">
        <v>113</v>
      </c>
      <c r="D95" s="827"/>
      <c r="E95" s="827"/>
      <c r="F95" s="826" t="s">
        <v>105</v>
      </c>
      <c r="G95" s="827"/>
      <c r="H95" s="829">
        <v>13.2</v>
      </c>
      <c r="I95" s="829">
        <v>12.6</v>
      </c>
      <c r="J95" s="829">
        <v>12</v>
      </c>
      <c r="K95" s="829">
        <v>11.4</v>
      </c>
      <c r="L95" s="829">
        <v>10.8</v>
      </c>
      <c r="M95" s="800"/>
    </row>
    <row r="96" s="197" customFormat="1" ht="12" spans="1:13">
      <c r="A96" s="857" t="s">
        <v>38</v>
      </c>
      <c r="B96" s="858" t="s">
        <v>114</v>
      </c>
      <c r="C96" s="859" t="s">
        <v>113</v>
      </c>
      <c r="D96" s="860" t="s">
        <v>57</v>
      </c>
      <c r="E96" s="860" t="s">
        <v>57</v>
      </c>
      <c r="F96" s="857" t="s">
        <v>105</v>
      </c>
      <c r="G96" s="860" t="s">
        <v>57</v>
      </c>
      <c r="H96" s="829">
        <v>15.8</v>
      </c>
      <c r="I96" s="829">
        <v>15.1</v>
      </c>
      <c r="J96" s="829">
        <v>14.4</v>
      </c>
      <c r="K96" s="829">
        <v>13.7</v>
      </c>
      <c r="L96" s="829">
        <v>13</v>
      </c>
      <c r="M96" s="800" t="s">
        <v>58</v>
      </c>
    </row>
    <row r="97" s="197" customFormat="1" ht="12" spans="1:13">
      <c r="A97" s="826" t="s">
        <v>38</v>
      </c>
      <c r="B97" s="827" t="s">
        <v>115</v>
      </c>
      <c r="C97" s="828" t="s">
        <v>116</v>
      </c>
      <c r="D97" s="827"/>
      <c r="E97" s="827"/>
      <c r="F97" s="826" t="s">
        <v>105</v>
      </c>
      <c r="G97" s="827"/>
      <c r="H97" s="829">
        <v>13.2</v>
      </c>
      <c r="I97" s="829">
        <v>12.6</v>
      </c>
      <c r="J97" s="829">
        <v>12</v>
      </c>
      <c r="K97" s="829">
        <v>11.4</v>
      </c>
      <c r="L97" s="829">
        <v>10.8</v>
      </c>
      <c r="M97" s="800"/>
    </row>
    <row r="98" s="197" customFormat="1" ht="12" spans="1:13">
      <c r="A98" s="857" t="s">
        <v>38</v>
      </c>
      <c r="B98" s="858" t="s">
        <v>117</v>
      </c>
      <c r="C98" s="859" t="s">
        <v>116</v>
      </c>
      <c r="D98" s="860" t="s">
        <v>57</v>
      </c>
      <c r="E98" s="860" t="s">
        <v>57</v>
      </c>
      <c r="F98" s="857" t="s">
        <v>105</v>
      </c>
      <c r="G98" s="860" t="s">
        <v>57</v>
      </c>
      <c r="H98" s="829">
        <v>15.8</v>
      </c>
      <c r="I98" s="829">
        <v>15.1</v>
      </c>
      <c r="J98" s="829">
        <v>14.4</v>
      </c>
      <c r="K98" s="829">
        <v>13.7</v>
      </c>
      <c r="L98" s="829">
        <v>13</v>
      </c>
      <c r="M98" s="800" t="s">
        <v>58</v>
      </c>
    </row>
    <row r="99" s="197" customFormat="1" ht="12" spans="1:13">
      <c r="A99" s="826" t="s">
        <v>38</v>
      </c>
      <c r="B99" s="827" t="s">
        <v>118</v>
      </c>
      <c r="C99" s="828" t="s">
        <v>119</v>
      </c>
      <c r="D99" s="827"/>
      <c r="E99" s="827"/>
      <c r="F99" s="826" t="s">
        <v>105</v>
      </c>
      <c r="G99" s="827"/>
      <c r="H99" s="829">
        <v>1.1</v>
      </c>
      <c r="I99" s="829">
        <v>1.05</v>
      </c>
      <c r="J99" s="829">
        <v>1</v>
      </c>
      <c r="K99" s="829">
        <v>0.95</v>
      </c>
      <c r="L99" s="829">
        <v>0.9</v>
      </c>
      <c r="M99" s="800"/>
    </row>
    <row r="100" s="197" customFormat="1" ht="12" spans="1:13">
      <c r="A100" s="826" t="s">
        <v>38</v>
      </c>
      <c r="B100" s="827" t="s">
        <v>120</v>
      </c>
      <c r="C100" s="828" t="s">
        <v>121</v>
      </c>
      <c r="D100" s="827" t="s">
        <v>122</v>
      </c>
      <c r="E100" s="827"/>
      <c r="F100" s="826" t="s">
        <v>123</v>
      </c>
      <c r="G100" s="827"/>
      <c r="H100" s="829">
        <v>275</v>
      </c>
      <c r="I100" s="829">
        <v>262.5</v>
      </c>
      <c r="J100" s="829">
        <v>250</v>
      </c>
      <c r="K100" s="829">
        <v>237.5</v>
      </c>
      <c r="L100" s="829">
        <v>225</v>
      </c>
      <c r="M100" s="800"/>
    </row>
    <row r="101" s="197" customFormat="1" ht="12" spans="1:13">
      <c r="A101" s="830" t="s">
        <v>38</v>
      </c>
      <c r="B101" s="831" t="s">
        <v>124</v>
      </c>
      <c r="C101" s="832" t="s">
        <v>125</v>
      </c>
      <c r="D101" s="832" t="s">
        <v>126</v>
      </c>
      <c r="E101" s="977"/>
      <c r="F101" s="830" t="s">
        <v>105</v>
      </c>
      <c r="G101" s="977"/>
      <c r="H101" s="867">
        <v>151.2</v>
      </c>
      <c r="I101" s="867">
        <v>144.327272727273</v>
      </c>
      <c r="J101" s="867">
        <v>137.454545454545</v>
      </c>
      <c r="K101" s="867">
        <v>130.581818181818</v>
      </c>
      <c r="L101" s="867">
        <v>123.709090909091</v>
      </c>
      <c r="M101" s="800"/>
    </row>
    <row r="102" s="197" customFormat="1" ht="12" spans="1:13">
      <c r="A102" s="826" t="s">
        <v>38</v>
      </c>
      <c r="B102" s="827">
        <v>120400007</v>
      </c>
      <c r="C102" s="828" t="s">
        <v>127</v>
      </c>
      <c r="D102" s="827"/>
      <c r="E102" s="827"/>
      <c r="F102" s="826" t="s">
        <v>105</v>
      </c>
      <c r="G102" s="845"/>
      <c r="H102" s="829">
        <v>12.1</v>
      </c>
      <c r="I102" s="829">
        <v>11.55</v>
      </c>
      <c r="J102" s="829">
        <v>11</v>
      </c>
      <c r="K102" s="829">
        <v>10.45</v>
      </c>
      <c r="L102" s="829">
        <v>9.9</v>
      </c>
      <c r="M102" s="800"/>
    </row>
    <row r="103" s="197" customFormat="1" ht="22.5" spans="1:13">
      <c r="A103" s="826" t="s">
        <v>38</v>
      </c>
      <c r="B103" s="827" t="s">
        <v>128</v>
      </c>
      <c r="C103" s="828" t="s">
        <v>129</v>
      </c>
      <c r="D103" s="827"/>
      <c r="E103" s="827"/>
      <c r="F103" s="826" t="s">
        <v>105</v>
      </c>
      <c r="G103" s="827"/>
      <c r="H103" s="829">
        <v>1.1</v>
      </c>
      <c r="I103" s="829">
        <v>1.05</v>
      </c>
      <c r="J103" s="829">
        <v>1</v>
      </c>
      <c r="K103" s="829">
        <v>0.95</v>
      </c>
      <c r="L103" s="829">
        <v>0.9</v>
      </c>
      <c r="M103" s="800"/>
    </row>
    <row r="104" s="197" customFormat="1" ht="12" spans="1:13">
      <c r="A104" s="826" t="s">
        <v>38</v>
      </c>
      <c r="B104" s="828" t="s">
        <v>130</v>
      </c>
      <c r="C104" s="828" t="s">
        <v>131</v>
      </c>
      <c r="D104" s="827"/>
      <c r="E104" s="879" t="s">
        <v>132</v>
      </c>
      <c r="F104" s="826" t="s">
        <v>133</v>
      </c>
      <c r="G104" s="827"/>
      <c r="H104" s="829">
        <v>3.3</v>
      </c>
      <c r="I104" s="829">
        <v>3.15</v>
      </c>
      <c r="J104" s="829">
        <v>3</v>
      </c>
      <c r="K104" s="829">
        <v>2.85</v>
      </c>
      <c r="L104" s="829">
        <v>2.7</v>
      </c>
      <c r="M104" s="800"/>
    </row>
    <row r="105" s="197" customFormat="1" ht="12" spans="1:13">
      <c r="A105" s="826" t="s">
        <v>95</v>
      </c>
      <c r="B105" s="827">
        <v>120400009</v>
      </c>
      <c r="C105" s="828" t="s">
        <v>134</v>
      </c>
      <c r="D105" s="827"/>
      <c r="E105" s="827"/>
      <c r="F105" s="826" t="s">
        <v>51</v>
      </c>
      <c r="G105" s="827"/>
      <c r="H105" s="829">
        <v>66</v>
      </c>
      <c r="I105" s="829">
        <v>63</v>
      </c>
      <c r="J105" s="829">
        <v>60</v>
      </c>
      <c r="K105" s="829">
        <v>57</v>
      </c>
      <c r="L105" s="829">
        <v>54</v>
      </c>
      <c r="M105" s="800"/>
    </row>
    <row r="106" s="197" customFormat="1" ht="12" spans="1:13">
      <c r="A106" s="857" t="s">
        <v>95</v>
      </c>
      <c r="B106" s="858" t="s">
        <v>135</v>
      </c>
      <c r="C106" s="859" t="s">
        <v>134</v>
      </c>
      <c r="D106" s="860" t="s">
        <v>57</v>
      </c>
      <c r="E106" s="860" t="s">
        <v>57</v>
      </c>
      <c r="F106" s="857" t="s">
        <v>51</v>
      </c>
      <c r="G106" s="860" t="s">
        <v>57</v>
      </c>
      <c r="H106" s="829">
        <v>79.2</v>
      </c>
      <c r="I106" s="829">
        <v>75.6</v>
      </c>
      <c r="J106" s="829">
        <v>72</v>
      </c>
      <c r="K106" s="829">
        <v>68.4</v>
      </c>
      <c r="L106" s="829">
        <v>64.8</v>
      </c>
      <c r="M106" s="800" t="s">
        <v>58</v>
      </c>
    </row>
    <row r="107" s="197" customFormat="1" ht="12" spans="1:13">
      <c r="A107" s="826" t="s">
        <v>38</v>
      </c>
      <c r="B107" s="827">
        <v>120400010</v>
      </c>
      <c r="C107" s="828" t="s">
        <v>136</v>
      </c>
      <c r="D107" s="827" t="s">
        <v>137</v>
      </c>
      <c r="E107" s="827" t="s">
        <v>138</v>
      </c>
      <c r="F107" s="826" t="s">
        <v>51</v>
      </c>
      <c r="G107" s="827"/>
      <c r="H107" s="829">
        <v>66</v>
      </c>
      <c r="I107" s="829">
        <v>63</v>
      </c>
      <c r="J107" s="829">
        <v>60</v>
      </c>
      <c r="K107" s="829">
        <v>57</v>
      </c>
      <c r="L107" s="829">
        <v>54</v>
      </c>
      <c r="M107" s="800"/>
    </row>
    <row r="108" s="197" customFormat="1" ht="12" spans="1:13">
      <c r="A108" s="857" t="s">
        <v>38</v>
      </c>
      <c r="B108" s="858" t="s">
        <v>139</v>
      </c>
      <c r="C108" s="859" t="s">
        <v>136</v>
      </c>
      <c r="D108" s="860" t="s">
        <v>137</v>
      </c>
      <c r="E108" s="860" t="s">
        <v>138</v>
      </c>
      <c r="F108" s="857" t="s">
        <v>51</v>
      </c>
      <c r="G108" s="860" t="s">
        <v>57</v>
      </c>
      <c r="H108" s="829">
        <v>79.2</v>
      </c>
      <c r="I108" s="829">
        <v>75.6</v>
      </c>
      <c r="J108" s="829">
        <v>72</v>
      </c>
      <c r="K108" s="829">
        <v>68.4</v>
      </c>
      <c r="L108" s="829">
        <v>64.8</v>
      </c>
      <c r="M108" s="800" t="s">
        <v>58</v>
      </c>
    </row>
    <row r="109" s="197" customFormat="1" ht="22.5" spans="1:13">
      <c r="A109" s="826" t="s">
        <v>38</v>
      </c>
      <c r="B109" s="827">
        <v>120400011</v>
      </c>
      <c r="C109" s="828" t="s">
        <v>140</v>
      </c>
      <c r="D109" s="845"/>
      <c r="E109" s="827" t="s">
        <v>141</v>
      </c>
      <c r="F109" s="826"/>
      <c r="G109" s="827"/>
      <c r="H109" s="829"/>
      <c r="I109" s="829"/>
      <c r="J109" s="829"/>
      <c r="K109" s="829"/>
      <c r="L109" s="829"/>
      <c r="M109" s="800"/>
    </row>
    <row r="110" s="197" customFormat="1" ht="22.5" spans="1:13">
      <c r="A110" s="826" t="s">
        <v>38</v>
      </c>
      <c r="B110" s="827" t="s">
        <v>142</v>
      </c>
      <c r="C110" s="828" t="s">
        <v>140</v>
      </c>
      <c r="D110" s="827"/>
      <c r="E110" s="827" t="s">
        <v>141</v>
      </c>
      <c r="F110" s="826" t="s">
        <v>51</v>
      </c>
      <c r="G110" s="827"/>
      <c r="H110" s="829">
        <v>66</v>
      </c>
      <c r="I110" s="829">
        <v>63</v>
      </c>
      <c r="J110" s="829">
        <v>60</v>
      </c>
      <c r="K110" s="829">
        <v>57</v>
      </c>
      <c r="L110" s="829">
        <v>54</v>
      </c>
      <c r="M110" s="800"/>
    </row>
    <row r="111" s="197" customFormat="1" ht="22.5" spans="1:13">
      <c r="A111" s="857" t="s">
        <v>38</v>
      </c>
      <c r="B111" s="858" t="s">
        <v>143</v>
      </c>
      <c r="C111" s="859" t="s">
        <v>140</v>
      </c>
      <c r="D111" s="860" t="s">
        <v>57</v>
      </c>
      <c r="E111" s="860" t="s">
        <v>141</v>
      </c>
      <c r="F111" s="857" t="s">
        <v>51</v>
      </c>
      <c r="G111" s="860" t="s">
        <v>57</v>
      </c>
      <c r="H111" s="829">
        <v>79.2</v>
      </c>
      <c r="I111" s="829">
        <v>75.6</v>
      </c>
      <c r="J111" s="829">
        <v>72</v>
      </c>
      <c r="K111" s="829">
        <v>68.4</v>
      </c>
      <c r="L111" s="829">
        <v>64.8</v>
      </c>
      <c r="M111" s="800" t="s">
        <v>58</v>
      </c>
    </row>
    <row r="112" s="197" customFormat="1" ht="12" spans="1:13">
      <c r="A112" s="826" t="s">
        <v>38</v>
      </c>
      <c r="B112" s="827" t="s">
        <v>144</v>
      </c>
      <c r="C112" s="828" t="s">
        <v>145</v>
      </c>
      <c r="D112" s="827"/>
      <c r="E112" s="827"/>
      <c r="F112" s="826" t="s">
        <v>51</v>
      </c>
      <c r="G112" s="827"/>
      <c r="H112" s="829">
        <v>7.7</v>
      </c>
      <c r="I112" s="829">
        <v>7.35</v>
      </c>
      <c r="J112" s="829">
        <v>7</v>
      </c>
      <c r="K112" s="829">
        <v>6.65</v>
      </c>
      <c r="L112" s="829">
        <v>6.3</v>
      </c>
      <c r="M112" s="800"/>
    </row>
    <row r="113" s="197" customFormat="1" ht="12" spans="1:13">
      <c r="A113" s="857" t="s">
        <v>38</v>
      </c>
      <c r="B113" s="858" t="s">
        <v>146</v>
      </c>
      <c r="C113" s="859" t="s">
        <v>145</v>
      </c>
      <c r="D113" s="860" t="s">
        <v>57</v>
      </c>
      <c r="E113" s="860" t="s">
        <v>57</v>
      </c>
      <c r="F113" s="857" t="s">
        <v>51</v>
      </c>
      <c r="G113" s="860" t="s">
        <v>57</v>
      </c>
      <c r="H113" s="829">
        <v>9.2</v>
      </c>
      <c r="I113" s="829">
        <v>8.8</v>
      </c>
      <c r="J113" s="829">
        <v>8.4</v>
      </c>
      <c r="K113" s="829">
        <v>8</v>
      </c>
      <c r="L113" s="829">
        <v>7.6</v>
      </c>
      <c r="M113" s="800" t="s">
        <v>58</v>
      </c>
    </row>
    <row r="114" s="197" customFormat="1" ht="22.5" spans="1:13">
      <c r="A114" s="826" t="s">
        <v>38</v>
      </c>
      <c r="B114" s="827" t="s">
        <v>147</v>
      </c>
      <c r="C114" s="828" t="s">
        <v>148</v>
      </c>
      <c r="D114" s="827"/>
      <c r="E114" s="827" t="s">
        <v>141</v>
      </c>
      <c r="F114" s="826" t="s">
        <v>51</v>
      </c>
      <c r="G114" s="827"/>
      <c r="H114" s="829">
        <v>66</v>
      </c>
      <c r="I114" s="829">
        <v>63</v>
      </c>
      <c r="J114" s="829">
        <v>60</v>
      </c>
      <c r="K114" s="829">
        <v>57</v>
      </c>
      <c r="L114" s="829">
        <v>54</v>
      </c>
      <c r="M114" s="800"/>
    </row>
    <row r="115" s="197" customFormat="1" ht="22.5" spans="1:13">
      <c r="A115" s="857" t="s">
        <v>38</v>
      </c>
      <c r="B115" s="858" t="s">
        <v>149</v>
      </c>
      <c r="C115" s="859" t="s">
        <v>148</v>
      </c>
      <c r="D115" s="860" t="s">
        <v>57</v>
      </c>
      <c r="E115" s="860" t="s">
        <v>141</v>
      </c>
      <c r="F115" s="857" t="s">
        <v>51</v>
      </c>
      <c r="G115" s="860" t="s">
        <v>57</v>
      </c>
      <c r="H115" s="829">
        <v>79.2</v>
      </c>
      <c r="I115" s="829">
        <v>75.6</v>
      </c>
      <c r="J115" s="829">
        <v>72</v>
      </c>
      <c r="K115" s="829">
        <v>68.4</v>
      </c>
      <c r="L115" s="829">
        <v>64.8</v>
      </c>
      <c r="M115" s="800" t="s">
        <v>58</v>
      </c>
    </row>
    <row r="116" s="197" customFormat="1" ht="22.5" spans="1:13">
      <c r="A116" s="826" t="s">
        <v>95</v>
      </c>
      <c r="B116" s="827">
        <v>120400012</v>
      </c>
      <c r="C116" s="828" t="s">
        <v>150</v>
      </c>
      <c r="D116" s="827"/>
      <c r="E116" s="827" t="s">
        <v>151</v>
      </c>
      <c r="F116" s="826" t="s">
        <v>51</v>
      </c>
      <c r="G116" s="827"/>
      <c r="H116" s="829">
        <v>63.8</v>
      </c>
      <c r="I116" s="829">
        <v>60.9</v>
      </c>
      <c r="J116" s="829">
        <v>58</v>
      </c>
      <c r="K116" s="829">
        <v>55.1</v>
      </c>
      <c r="L116" s="829">
        <v>52.2</v>
      </c>
      <c r="M116" s="800"/>
    </row>
    <row r="117" s="197" customFormat="1" ht="12" spans="1:13">
      <c r="A117" s="826" t="s">
        <v>38</v>
      </c>
      <c r="B117" s="856">
        <v>120400013</v>
      </c>
      <c r="C117" s="856" t="s">
        <v>152</v>
      </c>
      <c r="D117" s="898"/>
      <c r="E117" s="856"/>
      <c r="F117" s="881" t="s">
        <v>105</v>
      </c>
      <c r="G117" s="827"/>
      <c r="H117" s="829"/>
      <c r="I117" s="829"/>
      <c r="J117" s="829"/>
      <c r="K117" s="829"/>
      <c r="L117" s="829"/>
      <c r="M117" s="800"/>
    </row>
    <row r="118" s="197" customFormat="1" ht="33.75" spans="1:13">
      <c r="A118" s="826" t="s">
        <v>38</v>
      </c>
      <c r="B118" s="856" t="s">
        <v>153</v>
      </c>
      <c r="C118" s="856" t="s">
        <v>154</v>
      </c>
      <c r="D118" s="856" t="s">
        <v>155</v>
      </c>
      <c r="E118" s="978"/>
      <c r="F118" s="881" t="s">
        <v>105</v>
      </c>
      <c r="G118" s="827"/>
      <c r="H118" s="829">
        <v>18.7</v>
      </c>
      <c r="I118" s="829">
        <v>17.85</v>
      </c>
      <c r="J118" s="829">
        <v>17</v>
      </c>
      <c r="K118" s="829">
        <v>16.15</v>
      </c>
      <c r="L118" s="829">
        <v>15.3</v>
      </c>
      <c r="M118" s="800"/>
    </row>
    <row r="119" s="197" customFormat="1" ht="33.75" spans="1:13">
      <c r="A119" s="826" t="s">
        <v>38</v>
      </c>
      <c r="B119" s="856" t="s">
        <v>156</v>
      </c>
      <c r="C119" s="856" t="s">
        <v>157</v>
      </c>
      <c r="D119" s="856" t="s">
        <v>158</v>
      </c>
      <c r="E119" s="879" t="s">
        <v>132</v>
      </c>
      <c r="F119" s="881" t="s">
        <v>105</v>
      </c>
      <c r="G119" s="827"/>
      <c r="H119" s="829">
        <v>18.7</v>
      </c>
      <c r="I119" s="829">
        <v>17.85</v>
      </c>
      <c r="J119" s="829">
        <v>17</v>
      </c>
      <c r="K119" s="829">
        <v>16.15</v>
      </c>
      <c r="L119" s="829">
        <v>15.3</v>
      </c>
      <c r="M119" s="800"/>
    </row>
    <row r="120" s="197" customFormat="1" ht="22.5" spans="1:13">
      <c r="A120" s="826" t="s">
        <v>38</v>
      </c>
      <c r="B120" s="856" t="s">
        <v>159</v>
      </c>
      <c r="C120" s="856" t="s">
        <v>160</v>
      </c>
      <c r="D120" s="856" t="s">
        <v>161</v>
      </c>
      <c r="E120" s="978"/>
      <c r="F120" s="881" t="s">
        <v>105</v>
      </c>
      <c r="G120" s="827"/>
      <c r="H120" s="829">
        <v>3.52</v>
      </c>
      <c r="I120" s="829">
        <v>3.36</v>
      </c>
      <c r="J120" s="829">
        <v>3.2</v>
      </c>
      <c r="K120" s="829">
        <v>3.04</v>
      </c>
      <c r="L120" s="829">
        <v>2.88</v>
      </c>
      <c r="M120" s="800"/>
    </row>
    <row r="121" s="197" customFormat="1" ht="33.75" spans="1:13">
      <c r="A121" s="830" t="s">
        <v>38</v>
      </c>
      <c r="B121" s="831" t="s">
        <v>162</v>
      </c>
      <c r="C121" s="832" t="s">
        <v>163</v>
      </c>
      <c r="D121" s="832" t="s">
        <v>164</v>
      </c>
      <c r="E121" s="899"/>
      <c r="F121" s="893" t="s">
        <v>105</v>
      </c>
      <c r="G121" s="899"/>
      <c r="H121" s="833">
        <v>17.01</v>
      </c>
      <c r="I121" s="833">
        <v>16.2368181818182</v>
      </c>
      <c r="J121" s="833">
        <v>15.4636363636364</v>
      </c>
      <c r="K121" s="833">
        <v>14.6904545454545</v>
      </c>
      <c r="L121" s="833">
        <v>13.9172727272727</v>
      </c>
      <c r="M121" s="800"/>
    </row>
    <row r="122" s="197" customFormat="1" ht="12" spans="1:13">
      <c r="A122" s="826"/>
      <c r="B122" s="827">
        <v>1205</v>
      </c>
      <c r="C122" s="828" t="s">
        <v>165</v>
      </c>
      <c r="D122" s="845"/>
      <c r="E122" s="827"/>
      <c r="F122" s="826"/>
      <c r="G122" s="827" t="s">
        <v>166</v>
      </c>
      <c r="H122" s="829"/>
      <c r="I122" s="829"/>
      <c r="J122" s="829"/>
      <c r="K122" s="829"/>
      <c r="L122" s="829"/>
      <c r="M122" s="800"/>
    </row>
    <row r="123" s="197" customFormat="1" ht="12" spans="1:13">
      <c r="A123" s="826" t="s">
        <v>38</v>
      </c>
      <c r="B123" s="827">
        <v>120500001</v>
      </c>
      <c r="C123" s="828" t="s">
        <v>167</v>
      </c>
      <c r="D123" s="827"/>
      <c r="E123" s="827"/>
      <c r="F123" s="826" t="s">
        <v>51</v>
      </c>
      <c r="G123" s="827" t="s">
        <v>168</v>
      </c>
      <c r="H123" s="829">
        <v>231</v>
      </c>
      <c r="I123" s="829">
        <v>220.5</v>
      </c>
      <c r="J123" s="829">
        <v>210</v>
      </c>
      <c r="K123" s="829">
        <v>199.5</v>
      </c>
      <c r="L123" s="829">
        <v>189</v>
      </c>
      <c r="M123" s="800"/>
    </row>
    <row r="124" s="197" customFormat="1" ht="12" spans="1:13">
      <c r="A124" s="857" t="s">
        <v>38</v>
      </c>
      <c r="B124" s="858" t="s">
        <v>169</v>
      </c>
      <c r="C124" s="859" t="s">
        <v>167</v>
      </c>
      <c r="D124" s="860" t="s">
        <v>57</v>
      </c>
      <c r="E124" s="860" t="s">
        <v>57</v>
      </c>
      <c r="F124" s="857" t="s">
        <v>51</v>
      </c>
      <c r="G124" s="860" t="s">
        <v>168</v>
      </c>
      <c r="H124" s="829">
        <v>277.2</v>
      </c>
      <c r="I124" s="829">
        <v>264.6</v>
      </c>
      <c r="J124" s="829">
        <v>252</v>
      </c>
      <c r="K124" s="829">
        <v>239.4</v>
      </c>
      <c r="L124" s="829">
        <v>226.8</v>
      </c>
      <c r="M124" s="800" t="s">
        <v>58</v>
      </c>
    </row>
    <row r="125" s="197" customFormat="1" ht="12" spans="1:13">
      <c r="A125" s="826" t="s">
        <v>38</v>
      </c>
      <c r="B125" s="827" t="s">
        <v>170</v>
      </c>
      <c r="C125" s="828" t="s">
        <v>171</v>
      </c>
      <c r="D125" s="827"/>
      <c r="E125" s="827"/>
      <c r="F125" s="826" t="s">
        <v>51</v>
      </c>
      <c r="G125" s="827" t="s">
        <v>168</v>
      </c>
      <c r="H125" s="829">
        <v>231</v>
      </c>
      <c r="I125" s="829">
        <v>220.5</v>
      </c>
      <c r="J125" s="829">
        <v>210</v>
      </c>
      <c r="K125" s="829">
        <v>199.5</v>
      </c>
      <c r="L125" s="829">
        <v>189</v>
      </c>
      <c r="M125" s="800"/>
    </row>
    <row r="126" s="198" customFormat="1" ht="12" spans="1:13">
      <c r="A126" s="857" t="s">
        <v>38</v>
      </c>
      <c r="B126" s="858" t="s">
        <v>172</v>
      </c>
      <c r="C126" s="859" t="s">
        <v>171</v>
      </c>
      <c r="D126" s="860" t="s">
        <v>57</v>
      </c>
      <c r="E126" s="860" t="s">
        <v>57</v>
      </c>
      <c r="F126" s="857" t="s">
        <v>51</v>
      </c>
      <c r="G126" s="860" t="s">
        <v>168</v>
      </c>
      <c r="H126" s="829">
        <v>277.2</v>
      </c>
      <c r="I126" s="829">
        <v>264.6</v>
      </c>
      <c r="J126" s="829">
        <v>252</v>
      </c>
      <c r="K126" s="829">
        <v>239.4</v>
      </c>
      <c r="L126" s="829">
        <v>226.8</v>
      </c>
      <c r="M126" s="800" t="s">
        <v>58</v>
      </c>
    </row>
    <row r="127" s="197" customFormat="1" ht="22.5" spans="1:13">
      <c r="A127" s="826" t="s">
        <v>38</v>
      </c>
      <c r="B127" s="827" t="s">
        <v>173</v>
      </c>
      <c r="C127" s="828" t="s">
        <v>174</v>
      </c>
      <c r="D127" s="827"/>
      <c r="E127" s="827"/>
      <c r="F127" s="826" t="s">
        <v>51</v>
      </c>
      <c r="G127" s="827" t="s">
        <v>175</v>
      </c>
      <c r="H127" s="829">
        <v>115.5</v>
      </c>
      <c r="I127" s="829">
        <v>110.25</v>
      </c>
      <c r="J127" s="829">
        <v>105</v>
      </c>
      <c r="K127" s="829">
        <v>99.75</v>
      </c>
      <c r="L127" s="829">
        <v>94.5</v>
      </c>
      <c r="M127" s="800"/>
    </row>
    <row r="128" s="197" customFormat="1" ht="22.5" spans="1:13">
      <c r="A128" s="857" t="s">
        <v>38</v>
      </c>
      <c r="B128" s="858" t="s">
        <v>176</v>
      </c>
      <c r="C128" s="859" t="s">
        <v>174</v>
      </c>
      <c r="D128" s="860" t="s">
        <v>57</v>
      </c>
      <c r="E128" s="860" t="s">
        <v>57</v>
      </c>
      <c r="F128" s="857" t="s">
        <v>51</v>
      </c>
      <c r="G128" s="860" t="s">
        <v>175</v>
      </c>
      <c r="H128" s="829">
        <v>138.6</v>
      </c>
      <c r="I128" s="829">
        <v>132.3</v>
      </c>
      <c r="J128" s="829">
        <v>126</v>
      </c>
      <c r="K128" s="829">
        <v>119.7</v>
      </c>
      <c r="L128" s="829">
        <v>113.4</v>
      </c>
      <c r="M128" s="800" t="s">
        <v>58</v>
      </c>
    </row>
    <row r="129" s="198" customFormat="1" ht="12" spans="1:13">
      <c r="A129" s="826" t="s">
        <v>38</v>
      </c>
      <c r="B129" s="827">
        <v>120500002</v>
      </c>
      <c r="C129" s="828" t="s">
        <v>177</v>
      </c>
      <c r="D129" s="827"/>
      <c r="E129" s="827"/>
      <c r="F129" s="826" t="s">
        <v>51</v>
      </c>
      <c r="G129" s="827" t="s">
        <v>178</v>
      </c>
      <c r="H129" s="829">
        <v>171.6</v>
      </c>
      <c r="I129" s="829">
        <v>163.8</v>
      </c>
      <c r="J129" s="829">
        <v>156</v>
      </c>
      <c r="K129" s="829">
        <v>148.2</v>
      </c>
      <c r="L129" s="829">
        <v>140.4</v>
      </c>
      <c r="M129" s="800"/>
    </row>
    <row r="130" s="197" customFormat="1" ht="12" spans="1:13">
      <c r="A130" s="857" t="s">
        <v>38</v>
      </c>
      <c r="B130" s="858" t="s">
        <v>179</v>
      </c>
      <c r="C130" s="859" t="s">
        <v>177</v>
      </c>
      <c r="D130" s="860" t="s">
        <v>57</v>
      </c>
      <c r="E130" s="860" t="s">
        <v>57</v>
      </c>
      <c r="F130" s="857" t="s">
        <v>51</v>
      </c>
      <c r="G130" s="860" t="s">
        <v>178</v>
      </c>
      <c r="H130" s="829">
        <v>205.9</v>
      </c>
      <c r="I130" s="829">
        <v>196.6</v>
      </c>
      <c r="J130" s="829">
        <v>187.2</v>
      </c>
      <c r="K130" s="829">
        <v>177.8</v>
      </c>
      <c r="L130" s="829">
        <v>168.5</v>
      </c>
      <c r="M130" s="800" t="s">
        <v>58</v>
      </c>
    </row>
    <row r="131" s="197" customFormat="1" ht="12" spans="1:13">
      <c r="A131" s="826" t="s">
        <v>38</v>
      </c>
      <c r="B131" s="827" t="s">
        <v>180</v>
      </c>
      <c r="C131" s="828" t="s">
        <v>181</v>
      </c>
      <c r="D131" s="827"/>
      <c r="E131" s="827"/>
      <c r="F131" s="826" t="s">
        <v>51</v>
      </c>
      <c r="G131" s="827" t="s">
        <v>178</v>
      </c>
      <c r="H131" s="829">
        <v>171.6</v>
      </c>
      <c r="I131" s="829">
        <v>163.8</v>
      </c>
      <c r="J131" s="829">
        <v>156</v>
      </c>
      <c r="K131" s="829">
        <v>148.2</v>
      </c>
      <c r="L131" s="829">
        <v>140.4</v>
      </c>
      <c r="M131" s="800"/>
    </row>
    <row r="132" s="197" customFormat="1" ht="12" spans="1:13">
      <c r="A132" s="857" t="s">
        <v>38</v>
      </c>
      <c r="B132" s="858" t="s">
        <v>182</v>
      </c>
      <c r="C132" s="859" t="s">
        <v>181</v>
      </c>
      <c r="D132" s="860" t="s">
        <v>57</v>
      </c>
      <c r="E132" s="860" t="s">
        <v>57</v>
      </c>
      <c r="F132" s="857" t="s">
        <v>51</v>
      </c>
      <c r="G132" s="860" t="s">
        <v>178</v>
      </c>
      <c r="H132" s="829">
        <v>205.9</v>
      </c>
      <c r="I132" s="829">
        <v>196.6</v>
      </c>
      <c r="J132" s="829">
        <v>187.2</v>
      </c>
      <c r="K132" s="829">
        <v>177.8</v>
      </c>
      <c r="L132" s="829">
        <v>168.5</v>
      </c>
      <c r="M132" s="800" t="s">
        <v>58</v>
      </c>
    </row>
    <row r="133" s="197" customFormat="1" ht="22.5" spans="1:13">
      <c r="A133" s="826" t="s">
        <v>38</v>
      </c>
      <c r="B133" s="827" t="s">
        <v>183</v>
      </c>
      <c r="C133" s="828" t="s">
        <v>184</v>
      </c>
      <c r="D133" s="827"/>
      <c r="E133" s="827"/>
      <c r="F133" s="826" t="s">
        <v>51</v>
      </c>
      <c r="G133" s="827" t="s">
        <v>185</v>
      </c>
      <c r="H133" s="829">
        <v>85.8</v>
      </c>
      <c r="I133" s="829">
        <v>81.9</v>
      </c>
      <c r="J133" s="829">
        <v>78</v>
      </c>
      <c r="K133" s="829">
        <v>74.1</v>
      </c>
      <c r="L133" s="829">
        <v>70.2</v>
      </c>
      <c r="M133" s="800"/>
    </row>
    <row r="134" s="197" customFormat="1" ht="22.5" spans="1:13">
      <c r="A134" s="857" t="s">
        <v>38</v>
      </c>
      <c r="B134" s="858" t="s">
        <v>186</v>
      </c>
      <c r="C134" s="859" t="s">
        <v>184</v>
      </c>
      <c r="D134" s="860" t="s">
        <v>57</v>
      </c>
      <c r="E134" s="860" t="s">
        <v>57</v>
      </c>
      <c r="F134" s="857" t="s">
        <v>51</v>
      </c>
      <c r="G134" s="860" t="s">
        <v>185</v>
      </c>
      <c r="H134" s="829">
        <v>103</v>
      </c>
      <c r="I134" s="829">
        <v>98.3</v>
      </c>
      <c r="J134" s="829">
        <v>93.6</v>
      </c>
      <c r="K134" s="829">
        <v>88.9</v>
      </c>
      <c r="L134" s="829">
        <v>84.2</v>
      </c>
      <c r="M134" s="800" t="s">
        <v>58</v>
      </c>
    </row>
    <row r="135" s="197" customFormat="1" ht="12" spans="1:13">
      <c r="A135" s="826" t="s">
        <v>38</v>
      </c>
      <c r="B135" s="827">
        <v>120500003</v>
      </c>
      <c r="C135" s="828" t="s">
        <v>187</v>
      </c>
      <c r="D135" s="827"/>
      <c r="E135" s="827"/>
      <c r="F135" s="826" t="s">
        <v>51</v>
      </c>
      <c r="G135" s="827" t="s">
        <v>188</v>
      </c>
      <c r="H135" s="829">
        <v>92.4</v>
      </c>
      <c r="I135" s="829">
        <v>88.2</v>
      </c>
      <c r="J135" s="829">
        <v>84</v>
      </c>
      <c r="K135" s="829">
        <v>79.8</v>
      </c>
      <c r="L135" s="829">
        <v>75.6</v>
      </c>
      <c r="M135" s="800"/>
    </row>
    <row r="136" s="197" customFormat="1" ht="12" spans="1:13">
      <c r="A136" s="857" t="s">
        <v>38</v>
      </c>
      <c r="B136" s="858" t="s">
        <v>189</v>
      </c>
      <c r="C136" s="859" t="s">
        <v>187</v>
      </c>
      <c r="D136" s="860" t="s">
        <v>57</v>
      </c>
      <c r="E136" s="860" t="s">
        <v>57</v>
      </c>
      <c r="F136" s="857" t="s">
        <v>51</v>
      </c>
      <c r="G136" s="860" t="s">
        <v>188</v>
      </c>
      <c r="H136" s="829">
        <v>110.9</v>
      </c>
      <c r="I136" s="829">
        <v>105.8</v>
      </c>
      <c r="J136" s="829">
        <v>100.8</v>
      </c>
      <c r="K136" s="829">
        <v>95.8</v>
      </c>
      <c r="L136" s="829">
        <v>90.7</v>
      </c>
      <c r="M136" s="800" t="s">
        <v>58</v>
      </c>
    </row>
    <row r="137" s="197" customFormat="1" ht="12" spans="1:13">
      <c r="A137" s="826" t="s">
        <v>38</v>
      </c>
      <c r="B137" s="827" t="s">
        <v>190</v>
      </c>
      <c r="C137" s="828" t="s">
        <v>191</v>
      </c>
      <c r="D137" s="827"/>
      <c r="E137" s="827"/>
      <c r="F137" s="826" t="s">
        <v>51</v>
      </c>
      <c r="G137" s="827" t="s">
        <v>188</v>
      </c>
      <c r="H137" s="829">
        <v>92.4</v>
      </c>
      <c r="I137" s="829">
        <v>88.2</v>
      </c>
      <c r="J137" s="829">
        <v>84</v>
      </c>
      <c r="K137" s="829">
        <v>79.8</v>
      </c>
      <c r="L137" s="829">
        <v>75.6</v>
      </c>
      <c r="M137" s="800"/>
    </row>
    <row r="138" s="197" customFormat="1" ht="12" spans="1:13">
      <c r="A138" s="857" t="s">
        <v>38</v>
      </c>
      <c r="B138" s="858" t="s">
        <v>192</v>
      </c>
      <c r="C138" s="859" t="s">
        <v>191</v>
      </c>
      <c r="D138" s="860" t="s">
        <v>57</v>
      </c>
      <c r="E138" s="860" t="s">
        <v>57</v>
      </c>
      <c r="F138" s="857" t="s">
        <v>51</v>
      </c>
      <c r="G138" s="860" t="s">
        <v>188</v>
      </c>
      <c r="H138" s="829">
        <v>110.9</v>
      </c>
      <c r="I138" s="829">
        <v>105.8</v>
      </c>
      <c r="J138" s="829">
        <v>100.8</v>
      </c>
      <c r="K138" s="829">
        <v>95.8</v>
      </c>
      <c r="L138" s="829">
        <v>90.7</v>
      </c>
      <c r="M138" s="800" t="s">
        <v>58</v>
      </c>
    </row>
    <row r="139" s="197" customFormat="1" ht="22.5" spans="1:13">
      <c r="A139" s="826" t="s">
        <v>38</v>
      </c>
      <c r="B139" s="827" t="s">
        <v>193</v>
      </c>
      <c r="C139" s="828" t="s">
        <v>194</v>
      </c>
      <c r="D139" s="827"/>
      <c r="E139" s="827"/>
      <c r="F139" s="826" t="s">
        <v>51</v>
      </c>
      <c r="G139" s="827" t="s">
        <v>195</v>
      </c>
      <c r="H139" s="829">
        <v>46.2</v>
      </c>
      <c r="I139" s="829">
        <v>44.1</v>
      </c>
      <c r="J139" s="829">
        <v>42</v>
      </c>
      <c r="K139" s="829">
        <v>39.9</v>
      </c>
      <c r="L139" s="829">
        <v>37.8</v>
      </c>
      <c r="M139" s="800"/>
    </row>
    <row r="140" s="197" customFormat="1" ht="22.5" spans="1:13">
      <c r="A140" s="857" t="s">
        <v>38</v>
      </c>
      <c r="B140" s="858" t="s">
        <v>196</v>
      </c>
      <c r="C140" s="859" t="s">
        <v>194</v>
      </c>
      <c r="D140" s="860" t="s">
        <v>57</v>
      </c>
      <c r="E140" s="860" t="s">
        <v>57</v>
      </c>
      <c r="F140" s="857" t="s">
        <v>51</v>
      </c>
      <c r="G140" s="860" t="s">
        <v>195</v>
      </c>
      <c r="H140" s="829">
        <v>55.4</v>
      </c>
      <c r="I140" s="829">
        <v>52.9</v>
      </c>
      <c r="J140" s="829">
        <v>50.4</v>
      </c>
      <c r="K140" s="829">
        <v>47.9</v>
      </c>
      <c r="L140" s="829">
        <v>45.4</v>
      </c>
      <c r="M140" s="800" t="s">
        <v>58</v>
      </c>
    </row>
    <row r="141" s="197" customFormat="1" ht="23.25" spans="1:13">
      <c r="A141" s="826" t="s">
        <v>38</v>
      </c>
      <c r="B141" s="827" t="s">
        <v>197</v>
      </c>
      <c r="C141" s="828" t="s">
        <v>198</v>
      </c>
      <c r="D141" s="827" t="s">
        <v>199</v>
      </c>
      <c r="E141" s="827"/>
      <c r="F141" s="826" t="s">
        <v>200</v>
      </c>
      <c r="G141" s="827" t="s">
        <v>201</v>
      </c>
      <c r="H141" s="829">
        <v>66</v>
      </c>
      <c r="I141" s="829">
        <v>63</v>
      </c>
      <c r="J141" s="829">
        <v>60</v>
      </c>
      <c r="K141" s="829">
        <v>57</v>
      </c>
      <c r="L141" s="829">
        <v>54</v>
      </c>
      <c r="M141" s="800"/>
    </row>
    <row r="142" s="197" customFormat="1" ht="12" spans="1:13">
      <c r="A142" s="826" t="s">
        <v>38</v>
      </c>
      <c r="B142" s="827" t="s">
        <v>202</v>
      </c>
      <c r="C142" s="828" t="s">
        <v>203</v>
      </c>
      <c r="D142" s="827"/>
      <c r="E142" s="827"/>
      <c r="F142" s="826" t="s">
        <v>204</v>
      </c>
      <c r="G142" s="827"/>
      <c r="H142" s="829">
        <v>6.93</v>
      </c>
      <c r="I142" s="829">
        <v>6.615</v>
      </c>
      <c r="J142" s="829">
        <v>6.3</v>
      </c>
      <c r="K142" s="829">
        <v>5.985</v>
      </c>
      <c r="L142" s="829">
        <v>5.67</v>
      </c>
      <c r="M142" s="800"/>
    </row>
    <row r="143" s="197" customFormat="1" ht="45" spans="1:13">
      <c r="A143" s="826"/>
      <c r="B143" s="827">
        <v>1206</v>
      </c>
      <c r="C143" s="828" t="s">
        <v>205</v>
      </c>
      <c r="D143" s="845"/>
      <c r="E143" s="827" t="s">
        <v>206</v>
      </c>
      <c r="F143" s="826"/>
      <c r="G143" s="827" t="s">
        <v>207</v>
      </c>
      <c r="H143" s="829"/>
      <c r="I143" s="829"/>
      <c r="J143" s="829"/>
      <c r="K143" s="829"/>
      <c r="L143" s="829"/>
      <c r="M143" s="800"/>
    </row>
    <row r="144" s="198" customFormat="1" ht="33.75" spans="1:13">
      <c r="A144" s="826" t="s">
        <v>38</v>
      </c>
      <c r="B144" s="827">
        <v>120600001</v>
      </c>
      <c r="C144" s="828" t="s">
        <v>208</v>
      </c>
      <c r="D144" s="827"/>
      <c r="E144" s="827" t="s">
        <v>206</v>
      </c>
      <c r="F144" s="826" t="s">
        <v>51</v>
      </c>
      <c r="G144" s="827" t="s">
        <v>209</v>
      </c>
      <c r="H144" s="829">
        <v>50.6</v>
      </c>
      <c r="I144" s="829">
        <v>48.3</v>
      </c>
      <c r="J144" s="829">
        <v>46</v>
      </c>
      <c r="K144" s="829">
        <v>43.7</v>
      </c>
      <c r="L144" s="829">
        <v>41.4</v>
      </c>
      <c r="M144" s="800"/>
    </row>
    <row r="145" s="200" customFormat="1" ht="33.75" spans="1:13">
      <c r="A145" s="857" t="s">
        <v>38</v>
      </c>
      <c r="B145" s="858" t="s">
        <v>210</v>
      </c>
      <c r="C145" s="859" t="s">
        <v>208</v>
      </c>
      <c r="D145" s="860" t="s">
        <v>57</v>
      </c>
      <c r="E145" s="860" t="s">
        <v>206</v>
      </c>
      <c r="F145" s="857" t="s">
        <v>51</v>
      </c>
      <c r="G145" s="860" t="s">
        <v>209</v>
      </c>
      <c r="H145" s="829">
        <v>60.7</v>
      </c>
      <c r="I145" s="829">
        <v>58</v>
      </c>
      <c r="J145" s="829">
        <v>55.2</v>
      </c>
      <c r="K145" s="829">
        <v>52.4</v>
      </c>
      <c r="L145" s="829">
        <v>49.7</v>
      </c>
      <c r="M145" s="800" t="s">
        <v>58</v>
      </c>
    </row>
    <row r="146" s="200" customFormat="1" ht="33.75" spans="1:13">
      <c r="A146" s="826" t="s">
        <v>38</v>
      </c>
      <c r="B146" s="827" t="s">
        <v>211</v>
      </c>
      <c r="C146" s="979" t="s">
        <v>212</v>
      </c>
      <c r="D146" s="827"/>
      <c r="E146" s="827" t="s">
        <v>206</v>
      </c>
      <c r="F146" s="826" t="s">
        <v>51</v>
      </c>
      <c r="G146" s="827" t="s">
        <v>209</v>
      </c>
      <c r="H146" s="829">
        <v>50.6</v>
      </c>
      <c r="I146" s="829">
        <v>48.3</v>
      </c>
      <c r="J146" s="829">
        <v>46</v>
      </c>
      <c r="K146" s="829">
        <v>43.7</v>
      </c>
      <c r="L146" s="829">
        <v>41.4</v>
      </c>
      <c r="M146" s="800"/>
    </row>
    <row r="147" s="200" customFormat="1" ht="33.75" spans="1:13">
      <c r="A147" s="826" t="s">
        <v>38</v>
      </c>
      <c r="B147" s="827" t="s">
        <v>213</v>
      </c>
      <c r="C147" s="828" t="s">
        <v>214</v>
      </c>
      <c r="D147" s="827"/>
      <c r="E147" s="827" t="s">
        <v>206</v>
      </c>
      <c r="F147" s="826" t="s">
        <v>51</v>
      </c>
      <c r="G147" s="827" t="s">
        <v>209</v>
      </c>
      <c r="H147" s="829">
        <v>50.6</v>
      </c>
      <c r="I147" s="829">
        <v>48.3</v>
      </c>
      <c r="J147" s="829">
        <v>46</v>
      </c>
      <c r="K147" s="829">
        <v>43.7</v>
      </c>
      <c r="L147" s="829">
        <v>41.4</v>
      </c>
      <c r="M147" s="800"/>
    </row>
    <row r="148" s="198" customFormat="1" ht="33.75" spans="1:13">
      <c r="A148" s="857" t="s">
        <v>38</v>
      </c>
      <c r="B148" s="858" t="s">
        <v>215</v>
      </c>
      <c r="C148" s="859" t="s">
        <v>214</v>
      </c>
      <c r="D148" s="860" t="s">
        <v>57</v>
      </c>
      <c r="E148" s="860" t="s">
        <v>206</v>
      </c>
      <c r="F148" s="857" t="s">
        <v>51</v>
      </c>
      <c r="G148" s="860" t="s">
        <v>209</v>
      </c>
      <c r="H148" s="829">
        <v>60.7</v>
      </c>
      <c r="I148" s="829">
        <v>58</v>
      </c>
      <c r="J148" s="829">
        <v>55.2</v>
      </c>
      <c r="K148" s="829">
        <v>52.4</v>
      </c>
      <c r="L148" s="829">
        <v>49.7</v>
      </c>
      <c r="M148" s="800" t="s">
        <v>58</v>
      </c>
    </row>
    <row r="149" s="198" customFormat="1" ht="33.75" spans="1:13">
      <c r="A149" s="826" t="s">
        <v>38</v>
      </c>
      <c r="B149" s="827" t="s">
        <v>216</v>
      </c>
      <c r="C149" s="828" t="s">
        <v>217</v>
      </c>
      <c r="D149" s="827"/>
      <c r="E149" s="827" t="s">
        <v>206</v>
      </c>
      <c r="F149" s="826" t="s">
        <v>51</v>
      </c>
      <c r="G149" s="827" t="s">
        <v>209</v>
      </c>
      <c r="H149" s="829">
        <v>50.6</v>
      </c>
      <c r="I149" s="829">
        <v>48.3</v>
      </c>
      <c r="J149" s="829">
        <v>46</v>
      </c>
      <c r="K149" s="829">
        <v>43.7</v>
      </c>
      <c r="L149" s="829">
        <v>41.4</v>
      </c>
      <c r="M149" s="800"/>
    </row>
    <row r="150" s="198" customFormat="1" ht="33.75" spans="1:13">
      <c r="A150" s="857" t="s">
        <v>38</v>
      </c>
      <c r="B150" s="858" t="s">
        <v>218</v>
      </c>
      <c r="C150" s="859" t="s">
        <v>217</v>
      </c>
      <c r="D150" s="860" t="s">
        <v>57</v>
      </c>
      <c r="E150" s="860" t="s">
        <v>206</v>
      </c>
      <c r="F150" s="857" t="s">
        <v>51</v>
      </c>
      <c r="G150" s="860" t="s">
        <v>209</v>
      </c>
      <c r="H150" s="829">
        <v>60.7</v>
      </c>
      <c r="I150" s="829">
        <v>58</v>
      </c>
      <c r="J150" s="829">
        <v>55.2</v>
      </c>
      <c r="K150" s="829">
        <v>52.4</v>
      </c>
      <c r="L150" s="829">
        <v>49.7</v>
      </c>
      <c r="M150" s="800" t="s">
        <v>58</v>
      </c>
    </row>
    <row r="151" s="198" customFormat="1" ht="33.75" spans="1:13">
      <c r="A151" s="826" t="s">
        <v>38</v>
      </c>
      <c r="B151" s="827" t="s">
        <v>219</v>
      </c>
      <c r="C151" s="828" t="s">
        <v>220</v>
      </c>
      <c r="D151" s="827"/>
      <c r="E151" s="827" t="s">
        <v>206</v>
      </c>
      <c r="F151" s="826" t="s">
        <v>51</v>
      </c>
      <c r="G151" s="827" t="s">
        <v>209</v>
      </c>
      <c r="H151" s="829">
        <v>50.6</v>
      </c>
      <c r="I151" s="829">
        <v>48.3</v>
      </c>
      <c r="J151" s="829">
        <v>46</v>
      </c>
      <c r="K151" s="829">
        <v>43.7</v>
      </c>
      <c r="L151" s="829">
        <v>41.4</v>
      </c>
      <c r="M151" s="800"/>
    </row>
    <row r="152" s="198" customFormat="1" ht="33.75" spans="1:13">
      <c r="A152" s="857" t="s">
        <v>38</v>
      </c>
      <c r="B152" s="858" t="s">
        <v>221</v>
      </c>
      <c r="C152" s="859" t="s">
        <v>220</v>
      </c>
      <c r="D152" s="860" t="s">
        <v>57</v>
      </c>
      <c r="E152" s="860" t="s">
        <v>206</v>
      </c>
      <c r="F152" s="857" t="s">
        <v>51</v>
      </c>
      <c r="G152" s="860" t="s">
        <v>209</v>
      </c>
      <c r="H152" s="829">
        <v>60.7</v>
      </c>
      <c r="I152" s="829">
        <v>58</v>
      </c>
      <c r="J152" s="829">
        <v>55.2</v>
      </c>
      <c r="K152" s="829">
        <v>52.4</v>
      </c>
      <c r="L152" s="829">
        <v>49.7</v>
      </c>
      <c r="M152" s="800" t="s">
        <v>58</v>
      </c>
    </row>
    <row r="153" s="198" customFormat="1" ht="45.75" spans="1:13">
      <c r="A153" s="826" t="s">
        <v>38</v>
      </c>
      <c r="B153" s="827">
        <v>120600002</v>
      </c>
      <c r="C153" s="828" t="s">
        <v>222</v>
      </c>
      <c r="D153" s="827"/>
      <c r="E153" s="827" t="s">
        <v>206</v>
      </c>
      <c r="F153" s="826" t="s">
        <v>51</v>
      </c>
      <c r="G153" s="827" t="s">
        <v>223</v>
      </c>
      <c r="H153" s="829">
        <v>25.3</v>
      </c>
      <c r="I153" s="829">
        <v>24.15</v>
      </c>
      <c r="J153" s="829">
        <v>23</v>
      </c>
      <c r="K153" s="829">
        <v>21.85</v>
      </c>
      <c r="L153" s="829">
        <v>20.7</v>
      </c>
      <c r="M153" s="800"/>
    </row>
    <row r="154" s="197" customFormat="1" ht="45" spans="1:13">
      <c r="A154" s="857" t="s">
        <v>38</v>
      </c>
      <c r="B154" s="858" t="s">
        <v>224</v>
      </c>
      <c r="C154" s="859" t="s">
        <v>222</v>
      </c>
      <c r="D154" s="860" t="s">
        <v>57</v>
      </c>
      <c r="E154" s="860" t="s">
        <v>206</v>
      </c>
      <c r="F154" s="857" t="s">
        <v>51</v>
      </c>
      <c r="G154" s="860" t="s">
        <v>225</v>
      </c>
      <c r="H154" s="829">
        <v>30.4</v>
      </c>
      <c r="I154" s="829">
        <v>29</v>
      </c>
      <c r="J154" s="829">
        <v>27.6</v>
      </c>
      <c r="K154" s="829">
        <v>26.2</v>
      </c>
      <c r="L154" s="829">
        <v>24.8</v>
      </c>
      <c r="M154" s="800" t="s">
        <v>58</v>
      </c>
    </row>
    <row r="155" s="197" customFormat="1" ht="45.75" spans="1:13">
      <c r="A155" s="826" t="s">
        <v>38</v>
      </c>
      <c r="B155" s="827" t="s">
        <v>226</v>
      </c>
      <c r="C155" s="979" t="s">
        <v>227</v>
      </c>
      <c r="D155" s="827"/>
      <c r="E155" s="827" t="s">
        <v>206</v>
      </c>
      <c r="F155" s="826" t="s">
        <v>51</v>
      </c>
      <c r="G155" s="827" t="s">
        <v>223</v>
      </c>
      <c r="H155" s="829">
        <v>25.3</v>
      </c>
      <c r="I155" s="829">
        <v>24.15</v>
      </c>
      <c r="J155" s="829">
        <v>23</v>
      </c>
      <c r="K155" s="829">
        <v>21.85</v>
      </c>
      <c r="L155" s="829">
        <v>20.7</v>
      </c>
      <c r="M155" s="800"/>
    </row>
    <row r="156" s="197" customFormat="1" ht="45.75" spans="1:13">
      <c r="A156" s="826" t="s">
        <v>38</v>
      </c>
      <c r="B156" s="827" t="s">
        <v>228</v>
      </c>
      <c r="C156" s="828" t="s">
        <v>229</v>
      </c>
      <c r="D156" s="827"/>
      <c r="E156" s="827" t="s">
        <v>206</v>
      </c>
      <c r="F156" s="826" t="s">
        <v>51</v>
      </c>
      <c r="G156" s="827" t="s">
        <v>223</v>
      </c>
      <c r="H156" s="829">
        <v>25.3</v>
      </c>
      <c r="I156" s="829">
        <v>24.15</v>
      </c>
      <c r="J156" s="829">
        <v>23</v>
      </c>
      <c r="K156" s="829">
        <v>21.85</v>
      </c>
      <c r="L156" s="829">
        <v>20.7</v>
      </c>
      <c r="M156" s="800"/>
    </row>
    <row r="157" s="197" customFormat="1" ht="45" spans="1:13">
      <c r="A157" s="857" t="s">
        <v>38</v>
      </c>
      <c r="B157" s="858" t="s">
        <v>230</v>
      </c>
      <c r="C157" s="859" t="s">
        <v>229</v>
      </c>
      <c r="D157" s="860" t="s">
        <v>57</v>
      </c>
      <c r="E157" s="860" t="s">
        <v>206</v>
      </c>
      <c r="F157" s="857" t="s">
        <v>51</v>
      </c>
      <c r="G157" s="860" t="s">
        <v>225</v>
      </c>
      <c r="H157" s="829">
        <v>30.4</v>
      </c>
      <c r="I157" s="829">
        <v>29</v>
      </c>
      <c r="J157" s="829">
        <v>27.6</v>
      </c>
      <c r="K157" s="829">
        <v>26.2</v>
      </c>
      <c r="L157" s="829">
        <v>24.8</v>
      </c>
      <c r="M157" s="800" t="s">
        <v>58</v>
      </c>
    </row>
    <row r="158" s="197" customFormat="1" ht="45.75" spans="1:13">
      <c r="A158" s="826" t="s">
        <v>38</v>
      </c>
      <c r="B158" s="827" t="s">
        <v>231</v>
      </c>
      <c r="C158" s="828" t="s">
        <v>232</v>
      </c>
      <c r="D158" s="827"/>
      <c r="E158" s="827" t="s">
        <v>206</v>
      </c>
      <c r="F158" s="826" t="s">
        <v>51</v>
      </c>
      <c r="G158" s="827" t="s">
        <v>223</v>
      </c>
      <c r="H158" s="829">
        <v>25.3</v>
      </c>
      <c r="I158" s="829">
        <v>24.15</v>
      </c>
      <c r="J158" s="829">
        <v>23</v>
      </c>
      <c r="K158" s="829">
        <v>21.85</v>
      </c>
      <c r="L158" s="829">
        <v>20.7</v>
      </c>
      <c r="M158" s="800"/>
    </row>
    <row r="159" s="197" customFormat="1" ht="45" spans="1:13">
      <c r="A159" s="857" t="s">
        <v>38</v>
      </c>
      <c r="B159" s="858" t="s">
        <v>233</v>
      </c>
      <c r="C159" s="859" t="s">
        <v>232</v>
      </c>
      <c r="D159" s="860" t="s">
        <v>57</v>
      </c>
      <c r="E159" s="860" t="s">
        <v>206</v>
      </c>
      <c r="F159" s="857" t="s">
        <v>51</v>
      </c>
      <c r="G159" s="860" t="s">
        <v>225</v>
      </c>
      <c r="H159" s="829">
        <v>30.4</v>
      </c>
      <c r="I159" s="829">
        <v>29</v>
      </c>
      <c r="J159" s="829">
        <v>27.6</v>
      </c>
      <c r="K159" s="829">
        <v>26.2</v>
      </c>
      <c r="L159" s="829">
        <v>24.8</v>
      </c>
      <c r="M159" s="800" t="s">
        <v>58</v>
      </c>
    </row>
    <row r="160" s="197" customFormat="1" ht="45.75" spans="1:13">
      <c r="A160" s="826" t="s">
        <v>38</v>
      </c>
      <c r="B160" s="827" t="s">
        <v>234</v>
      </c>
      <c r="C160" s="828" t="s">
        <v>235</v>
      </c>
      <c r="D160" s="827"/>
      <c r="E160" s="827" t="s">
        <v>206</v>
      </c>
      <c r="F160" s="826" t="s">
        <v>51</v>
      </c>
      <c r="G160" s="827" t="s">
        <v>223</v>
      </c>
      <c r="H160" s="829">
        <v>25.3</v>
      </c>
      <c r="I160" s="829">
        <v>24.15</v>
      </c>
      <c r="J160" s="829">
        <v>23</v>
      </c>
      <c r="K160" s="829">
        <v>21.85</v>
      </c>
      <c r="L160" s="829">
        <v>20.7</v>
      </c>
      <c r="M160" s="800"/>
    </row>
    <row r="161" s="197" customFormat="1" ht="45" spans="1:13">
      <c r="A161" s="857" t="s">
        <v>38</v>
      </c>
      <c r="B161" s="858" t="s">
        <v>236</v>
      </c>
      <c r="C161" s="859" t="s">
        <v>235</v>
      </c>
      <c r="D161" s="860" t="s">
        <v>57</v>
      </c>
      <c r="E161" s="860" t="s">
        <v>206</v>
      </c>
      <c r="F161" s="857" t="s">
        <v>51</v>
      </c>
      <c r="G161" s="860" t="s">
        <v>225</v>
      </c>
      <c r="H161" s="829">
        <v>30.4</v>
      </c>
      <c r="I161" s="829">
        <v>29</v>
      </c>
      <c r="J161" s="829">
        <v>27.6</v>
      </c>
      <c r="K161" s="829">
        <v>26.2</v>
      </c>
      <c r="L161" s="829">
        <v>24.8</v>
      </c>
      <c r="M161" s="800" t="s">
        <v>58</v>
      </c>
    </row>
    <row r="162" s="197" customFormat="1" ht="45.75" spans="1:13">
      <c r="A162" s="826" t="s">
        <v>38</v>
      </c>
      <c r="B162" s="827">
        <v>120600003</v>
      </c>
      <c r="C162" s="828" t="s">
        <v>237</v>
      </c>
      <c r="D162" s="827"/>
      <c r="E162" s="827" t="s">
        <v>206</v>
      </c>
      <c r="F162" s="826" t="s">
        <v>51</v>
      </c>
      <c r="G162" s="827" t="s">
        <v>238</v>
      </c>
      <c r="H162" s="829">
        <v>18.7</v>
      </c>
      <c r="I162" s="829">
        <v>17.85</v>
      </c>
      <c r="J162" s="829">
        <v>17</v>
      </c>
      <c r="K162" s="829">
        <v>16.15</v>
      </c>
      <c r="L162" s="829">
        <v>15.3</v>
      </c>
      <c r="M162" s="800"/>
    </row>
    <row r="163" s="197" customFormat="1" ht="45" spans="1:13">
      <c r="A163" s="857" t="s">
        <v>38</v>
      </c>
      <c r="B163" s="858" t="s">
        <v>239</v>
      </c>
      <c r="C163" s="859" t="s">
        <v>237</v>
      </c>
      <c r="D163" s="860" t="s">
        <v>57</v>
      </c>
      <c r="E163" s="860" t="s">
        <v>206</v>
      </c>
      <c r="F163" s="857" t="s">
        <v>51</v>
      </c>
      <c r="G163" s="860" t="s">
        <v>240</v>
      </c>
      <c r="H163" s="829">
        <v>22.4</v>
      </c>
      <c r="I163" s="829">
        <v>21.4</v>
      </c>
      <c r="J163" s="829">
        <v>20.4</v>
      </c>
      <c r="K163" s="829">
        <v>19.4</v>
      </c>
      <c r="L163" s="829">
        <v>18.4</v>
      </c>
      <c r="M163" s="800" t="s">
        <v>58</v>
      </c>
    </row>
    <row r="164" s="197" customFormat="1" ht="45.75" spans="1:13">
      <c r="A164" s="826" t="s">
        <v>38</v>
      </c>
      <c r="B164" s="827" t="s">
        <v>241</v>
      </c>
      <c r="C164" s="979" t="s">
        <v>242</v>
      </c>
      <c r="D164" s="858"/>
      <c r="E164" s="827" t="s">
        <v>206</v>
      </c>
      <c r="F164" s="826" t="s">
        <v>51</v>
      </c>
      <c r="G164" s="827" t="s">
        <v>238</v>
      </c>
      <c r="H164" s="829">
        <v>18.7</v>
      </c>
      <c r="I164" s="829">
        <v>17.85</v>
      </c>
      <c r="J164" s="829">
        <v>17</v>
      </c>
      <c r="K164" s="829">
        <v>16.15</v>
      </c>
      <c r="L164" s="829">
        <v>15.3</v>
      </c>
      <c r="M164" s="800"/>
    </row>
    <row r="165" s="197" customFormat="1" ht="45.75" spans="1:13">
      <c r="A165" s="826" t="s">
        <v>38</v>
      </c>
      <c r="B165" s="827" t="s">
        <v>243</v>
      </c>
      <c r="C165" s="828" t="s">
        <v>244</v>
      </c>
      <c r="D165" s="827"/>
      <c r="E165" s="827" t="s">
        <v>206</v>
      </c>
      <c r="F165" s="826" t="s">
        <v>51</v>
      </c>
      <c r="G165" s="827" t="s">
        <v>238</v>
      </c>
      <c r="H165" s="829">
        <v>18.7</v>
      </c>
      <c r="I165" s="829">
        <v>17.85</v>
      </c>
      <c r="J165" s="829">
        <v>17</v>
      </c>
      <c r="K165" s="829">
        <v>16.15</v>
      </c>
      <c r="L165" s="829">
        <v>15.3</v>
      </c>
      <c r="M165" s="800"/>
    </row>
    <row r="166" s="197" customFormat="1" ht="45" spans="1:13">
      <c r="A166" s="857" t="s">
        <v>38</v>
      </c>
      <c r="B166" s="858" t="s">
        <v>245</v>
      </c>
      <c r="C166" s="859" t="s">
        <v>244</v>
      </c>
      <c r="D166" s="860" t="s">
        <v>57</v>
      </c>
      <c r="E166" s="860" t="s">
        <v>206</v>
      </c>
      <c r="F166" s="857" t="s">
        <v>51</v>
      </c>
      <c r="G166" s="860" t="s">
        <v>240</v>
      </c>
      <c r="H166" s="829">
        <v>22.4</v>
      </c>
      <c r="I166" s="829">
        <v>21.4</v>
      </c>
      <c r="J166" s="829">
        <v>20.4</v>
      </c>
      <c r="K166" s="829">
        <v>19.4</v>
      </c>
      <c r="L166" s="829">
        <v>18.4</v>
      </c>
      <c r="M166" s="800" t="s">
        <v>58</v>
      </c>
    </row>
    <row r="167" s="198" customFormat="1" ht="45.75" spans="1:13">
      <c r="A167" s="826" t="s">
        <v>38</v>
      </c>
      <c r="B167" s="827" t="s">
        <v>246</v>
      </c>
      <c r="C167" s="828" t="s">
        <v>247</v>
      </c>
      <c r="D167" s="827"/>
      <c r="E167" s="827" t="s">
        <v>206</v>
      </c>
      <c r="F167" s="826" t="s">
        <v>51</v>
      </c>
      <c r="G167" s="827" t="s">
        <v>238</v>
      </c>
      <c r="H167" s="829">
        <v>18.7</v>
      </c>
      <c r="I167" s="829">
        <v>17.85</v>
      </c>
      <c r="J167" s="829">
        <v>17</v>
      </c>
      <c r="K167" s="829">
        <v>16.15</v>
      </c>
      <c r="L167" s="829">
        <v>15.3</v>
      </c>
      <c r="M167" s="800"/>
    </row>
    <row r="168" s="197" customFormat="1" ht="45" spans="1:13">
      <c r="A168" s="857" t="s">
        <v>38</v>
      </c>
      <c r="B168" s="858" t="s">
        <v>248</v>
      </c>
      <c r="C168" s="859" t="s">
        <v>247</v>
      </c>
      <c r="D168" s="860" t="s">
        <v>57</v>
      </c>
      <c r="E168" s="860" t="s">
        <v>206</v>
      </c>
      <c r="F168" s="857" t="s">
        <v>51</v>
      </c>
      <c r="G168" s="860" t="s">
        <v>240</v>
      </c>
      <c r="H168" s="829">
        <v>22.4</v>
      </c>
      <c r="I168" s="829">
        <v>21.4</v>
      </c>
      <c r="J168" s="829">
        <v>20.4</v>
      </c>
      <c r="K168" s="829">
        <v>19.4</v>
      </c>
      <c r="L168" s="829">
        <v>18.4</v>
      </c>
      <c r="M168" s="800" t="s">
        <v>58</v>
      </c>
    </row>
    <row r="169" s="197" customFormat="1" ht="45.75" spans="1:13">
      <c r="A169" s="826" t="s">
        <v>38</v>
      </c>
      <c r="B169" s="827" t="s">
        <v>249</v>
      </c>
      <c r="C169" s="828" t="s">
        <v>250</v>
      </c>
      <c r="D169" s="827"/>
      <c r="E169" s="827" t="s">
        <v>206</v>
      </c>
      <c r="F169" s="826" t="s">
        <v>51</v>
      </c>
      <c r="G169" s="827" t="s">
        <v>238</v>
      </c>
      <c r="H169" s="829">
        <v>18.7</v>
      </c>
      <c r="I169" s="829">
        <v>17.85</v>
      </c>
      <c r="J169" s="829">
        <v>17</v>
      </c>
      <c r="K169" s="829">
        <v>16.15</v>
      </c>
      <c r="L169" s="829">
        <v>15.3</v>
      </c>
      <c r="M169" s="800"/>
    </row>
    <row r="170" s="197" customFormat="1" ht="45" spans="1:13">
      <c r="A170" s="857" t="s">
        <v>38</v>
      </c>
      <c r="B170" s="858" t="s">
        <v>251</v>
      </c>
      <c r="C170" s="859" t="s">
        <v>250</v>
      </c>
      <c r="D170" s="860" t="s">
        <v>57</v>
      </c>
      <c r="E170" s="860" t="s">
        <v>206</v>
      </c>
      <c r="F170" s="857" t="s">
        <v>51</v>
      </c>
      <c r="G170" s="860" t="s">
        <v>240</v>
      </c>
      <c r="H170" s="829">
        <v>22.4</v>
      </c>
      <c r="I170" s="829">
        <v>21.4</v>
      </c>
      <c r="J170" s="829">
        <v>20.4</v>
      </c>
      <c r="K170" s="829">
        <v>19.4</v>
      </c>
      <c r="L170" s="829">
        <v>18.4</v>
      </c>
      <c r="M170" s="800" t="s">
        <v>58</v>
      </c>
    </row>
    <row r="171" s="200" customFormat="1" ht="34.5" spans="1:13">
      <c r="A171" s="826" t="s">
        <v>38</v>
      </c>
      <c r="B171" s="827">
        <v>120600004</v>
      </c>
      <c r="C171" s="828" t="s">
        <v>252</v>
      </c>
      <c r="D171" s="827"/>
      <c r="E171" s="827" t="s">
        <v>206</v>
      </c>
      <c r="F171" s="826" t="s">
        <v>51</v>
      </c>
      <c r="G171" s="827" t="s">
        <v>253</v>
      </c>
      <c r="H171" s="829">
        <v>14.3</v>
      </c>
      <c r="I171" s="829">
        <v>13.65</v>
      </c>
      <c r="J171" s="829">
        <v>13</v>
      </c>
      <c r="K171" s="829">
        <v>12.35</v>
      </c>
      <c r="L171" s="829">
        <v>11.7</v>
      </c>
      <c r="M171" s="800"/>
    </row>
    <row r="172" s="197" customFormat="1" ht="33.75" spans="1:13">
      <c r="A172" s="857" t="s">
        <v>38</v>
      </c>
      <c r="B172" s="858" t="s">
        <v>254</v>
      </c>
      <c r="C172" s="859" t="s">
        <v>252</v>
      </c>
      <c r="D172" s="860" t="s">
        <v>57</v>
      </c>
      <c r="E172" s="860" t="s">
        <v>206</v>
      </c>
      <c r="F172" s="857" t="s">
        <v>51</v>
      </c>
      <c r="G172" s="860" t="s">
        <v>255</v>
      </c>
      <c r="H172" s="829">
        <v>17.2</v>
      </c>
      <c r="I172" s="829">
        <v>16.4</v>
      </c>
      <c r="J172" s="829">
        <v>15.6</v>
      </c>
      <c r="K172" s="829">
        <v>14.8</v>
      </c>
      <c r="L172" s="829">
        <v>14</v>
      </c>
      <c r="M172" s="800" t="s">
        <v>58</v>
      </c>
    </row>
    <row r="173" s="197" customFormat="1" ht="34.5" spans="1:13">
      <c r="A173" s="826" t="s">
        <v>38</v>
      </c>
      <c r="B173" s="827" t="s">
        <v>256</v>
      </c>
      <c r="C173" s="979" t="s">
        <v>257</v>
      </c>
      <c r="D173" s="858"/>
      <c r="E173" s="827" t="s">
        <v>206</v>
      </c>
      <c r="F173" s="826" t="s">
        <v>51</v>
      </c>
      <c r="G173" s="827" t="s">
        <v>253</v>
      </c>
      <c r="H173" s="829">
        <v>14.3</v>
      </c>
      <c r="I173" s="829">
        <v>13.65</v>
      </c>
      <c r="J173" s="829">
        <v>13</v>
      </c>
      <c r="K173" s="829">
        <v>12.35</v>
      </c>
      <c r="L173" s="829">
        <v>11.7</v>
      </c>
      <c r="M173" s="800"/>
    </row>
    <row r="174" s="197" customFormat="1" ht="34.5" spans="1:13">
      <c r="A174" s="826" t="s">
        <v>38</v>
      </c>
      <c r="B174" s="827" t="s">
        <v>258</v>
      </c>
      <c r="C174" s="828" t="s">
        <v>259</v>
      </c>
      <c r="D174" s="827"/>
      <c r="E174" s="827" t="s">
        <v>206</v>
      </c>
      <c r="F174" s="826" t="s">
        <v>51</v>
      </c>
      <c r="G174" s="827" t="s">
        <v>253</v>
      </c>
      <c r="H174" s="829">
        <v>14.3</v>
      </c>
      <c r="I174" s="829">
        <v>13.65</v>
      </c>
      <c r="J174" s="829">
        <v>13</v>
      </c>
      <c r="K174" s="829">
        <v>12.35</v>
      </c>
      <c r="L174" s="829">
        <v>11.7</v>
      </c>
      <c r="M174" s="800"/>
    </row>
    <row r="175" s="197" customFormat="1" ht="33.75" spans="1:13">
      <c r="A175" s="857" t="s">
        <v>38</v>
      </c>
      <c r="B175" s="858" t="s">
        <v>260</v>
      </c>
      <c r="C175" s="859" t="s">
        <v>259</v>
      </c>
      <c r="D175" s="860" t="s">
        <v>57</v>
      </c>
      <c r="E175" s="860" t="s">
        <v>206</v>
      </c>
      <c r="F175" s="857" t="s">
        <v>51</v>
      </c>
      <c r="G175" s="860" t="s">
        <v>255</v>
      </c>
      <c r="H175" s="829">
        <v>17.2</v>
      </c>
      <c r="I175" s="829">
        <v>16.4</v>
      </c>
      <c r="J175" s="829">
        <v>15.6</v>
      </c>
      <c r="K175" s="829">
        <v>14.8</v>
      </c>
      <c r="L175" s="829">
        <v>14</v>
      </c>
      <c r="M175" s="800" t="s">
        <v>58</v>
      </c>
    </row>
    <row r="176" s="197" customFormat="1" ht="34.5" spans="1:13">
      <c r="A176" s="826" t="s">
        <v>38</v>
      </c>
      <c r="B176" s="827" t="s">
        <v>261</v>
      </c>
      <c r="C176" s="828" t="s">
        <v>262</v>
      </c>
      <c r="D176" s="827"/>
      <c r="E176" s="827" t="s">
        <v>206</v>
      </c>
      <c r="F176" s="826" t="s">
        <v>51</v>
      </c>
      <c r="G176" s="827" t="s">
        <v>253</v>
      </c>
      <c r="H176" s="829">
        <v>14.3</v>
      </c>
      <c r="I176" s="829">
        <v>13.65</v>
      </c>
      <c r="J176" s="829">
        <v>13</v>
      </c>
      <c r="K176" s="829">
        <v>12.35</v>
      </c>
      <c r="L176" s="829">
        <v>11.7</v>
      </c>
      <c r="M176" s="800"/>
    </row>
    <row r="177" s="200" customFormat="1" ht="33.75" spans="1:13">
      <c r="A177" s="857" t="s">
        <v>38</v>
      </c>
      <c r="B177" s="858" t="s">
        <v>263</v>
      </c>
      <c r="C177" s="859" t="s">
        <v>262</v>
      </c>
      <c r="D177" s="860" t="s">
        <v>57</v>
      </c>
      <c r="E177" s="860" t="s">
        <v>206</v>
      </c>
      <c r="F177" s="857" t="s">
        <v>51</v>
      </c>
      <c r="G177" s="860" t="s">
        <v>255</v>
      </c>
      <c r="H177" s="829">
        <v>17.2</v>
      </c>
      <c r="I177" s="829">
        <v>16.4</v>
      </c>
      <c r="J177" s="829">
        <v>15.6</v>
      </c>
      <c r="K177" s="829">
        <v>14.8</v>
      </c>
      <c r="L177" s="829">
        <v>14</v>
      </c>
      <c r="M177" s="800" t="s">
        <v>58</v>
      </c>
    </row>
    <row r="178" s="975" customFormat="1" ht="34.5" spans="1:13">
      <c r="A178" s="826" t="s">
        <v>38</v>
      </c>
      <c r="B178" s="827" t="s">
        <v>264</v>
      </c>
      <c r="C178" s="828" t="s">
        <v>265</v>
      </c>
      <c r="D178" s="827"/>
      <c r="E178" s="827" t="s">
        <v>206</v>
      </c>
      <c r="F178" s="826" t="s">
        <v>51</v>
      </c>
      <c r="G178" s="827" t="s">
        <v>253</v>
      </c>
      <c r="H178" s="829">
        <v>14.3</v>
      </c>
      <c r="I178" s="829">
        <v>13.65</v>
      </c>
      <c r="J178" s="829">
        <v>13</v>
      </c>
      <c r="K178" s="829">
        <v>12.35</v>
      </c>
      <c r="L178" s="829">
        <v>11.7</v>
      </c>
      <c r="M178" s="800"/>
    </row>
    <row r="179" s="200" customFormat="1" ht="33.75" spans="1:13">
      <c r="A179" s="857" t="s">
        <v>38</v>
      </c>
      <c r="B179" s="858" t="s">
        <v>266</v>
      </c>
      <c r="C179" s="859" t="s">
        <v>265</v>
      </c>
      <c r="D179" s="860" t="s">
        <v>57</v>
      </c>
      <c r="E179" s="860" t="s">
        <v>206</v>
      </c>
      <c r="F179" s="857" t="s">
        <v>51</v>
      </c>
      <c r="G179" s="860" t="s">
        <v>255</v>
      </c>
      <c r="H179" s="829">
        <v>17.2</v>
      </c>
      <c r="I179" s="829">
        <v>16.4</v>
      </c>
      <c r="J179" s="829">
        <v>15.6</v>
      </c>
      <c r="K179" s="829">
        <v>14.8</v>
      </c>
      <c r="L179" s="829">
        <v>14</v>
      </c>
      <c r="M179" s="800" t="s">
        <v>58</v>
      </c>
    </row>
    <row r="180" s="200" customFormat="1" ht="12" spans="1:13">
      <c r="A180" s="826"/>
      <c r="B180" s="827">
        <v>1208</v>
      </c>
      <c r="C180" s="828" t="s">
        <v>267</v>
      </c>
      <c r="D180" s="827"/>
      <c r="E180" s="827" t="s">
        <v>268</v>
      </c>
      <c r="F180" s="826"/>
      <c r="G180" s="845"/>
      <c r="H180" s="829"/>
      <c r="I180" s="829"/>
      <c r="J180" s="829"/>
      <c r="K180" s="829"/>
      <c r="L180" s="829"/>
      <c r="M180" s="800"/>
    </row>
    <row r="181" s="200" customFormat="1" ht="22.5" spans="1:13">
      <c r="A181" s="826" t="s">
        <v>38</v>
      </c>
      <c r="B181" s="827">
        <v>120800001</v>
      </c>
      <c r="C181" s="827" t="s">
        <v>269</v>
      </c>
      <c r="D181" s="827"/>
      <c r="E181" s="827" t="s">
        <v>270</v>
      </c>
      <c r="F181" s="826"/>
      <c r="G181" s="827"/>
      <c r="H181" s="829"/>
      <c r="I181" s="829"/>
      <c r="J181" s="829"/>
      <c r="K181" s="829"/>
      <c r="L181" s="829"/>
      <c r="M181" s="800"/>
    </row>
    <row r="182" s="200" customFormat="1" ht="22.5" spans="1:13">
      <c r="A182" s="826" t="s">
        <v>38</v>
      </c>
      <c r="B182" s="827" t="s">
        <v>271</v>
      </c>
      <c r="C182" s="827" t="s">
        <v>269</v>
      </c>
      <c r="D182" s="827"/>
      <c r="E182" s="827" t="s">
        <v>270</v>
      </c>
      <c r="F182" s="826" t="s">
        <v>51</v>
      </c>
      <c r="G182" s="827"/>
      <c r="H182" s="829">
        <v>13.2</v>
      </c>
      <c r="I182" s="829">
        <v>12.6</v>
      </c>
      <c r="J182" s="829">
        <v>12</v>
      </c>
      <c r="K182" s="829">
        <v>11.4</v>
      </c>
      <c r="L182" s="829">
        <v>10.8</v>
      </c>
      <c r="M182" s="800"/>
    </row>
    <row r="183" s="200" customFormat="1" ht="22.5" spans="1:13">
      <c r="A183" s="857" t="s">
        <v>38</v>
      </c>
      <c r="B183" s="858" t="s">
        <v>272</v>
      </c>
      <c r="C183" s="859" t="s">
        <v>269</v>
      </c>
      <c r="D183" s="860" t="s">
        <v>57</v>
      </c>
      <c r="E183" s="860" t="s">
        <v>270</v>
      </c>
      <c r="F183" s="857" t="s">
        <v>51</v>
      </c>
      <c r="G183" s="860" t="s">
        <v>57</v>
      </c>
      <c r="H183" s="829">
        <v>15.8</v>
      </c>
      <c r="I183" s="829">
        <v>15.1</v>
      </c>
      <c r="J183" s="829">
        <v>14.4</v>
      </c>
      <c r="K183" s="829">
        <v>13.7</v>
      </c>
      <c r="L183" s="829">
        <v>13</v>
      </c>
      <c r="M183" s="800" t="s">
        <v>58</v>
      </c>
    </row>
    <row r="184" s="200" customFormat="1" ht="33.75" spans="1:13">
      <c r="A184" s="826" t="s">
        <v>38</v>
      </c>
      <c r="B184" s="827" t="s">
        <v>273</v>
      </c>
      <c r="C184" s="828" t="s">
        <v>274</v>
      </c>
      <c r="D184" s="845"/>
      <c r="E184" s="827" t="s">
        <v>275</v>
      </c>
      <c r="F184" s="826" t="s">
        <v>123</v>
      </c>
      <c r="G184" s="827"/>
      <c r="H184" s="829">
        <v>11</v>
      </c>
      <c r="I184" s="829">
        <v>10.5</v>
      </c>
      <c r="J184" s="829">
        <v>10</v>
      </c>
      <c r="K184" s="829">
        <v>9.5</v>
      </c>
      <c r="L184" s="829">
        <v>9</v>
      </c>
      <c r="M184" s="800"/>
    </row>
    <row r="185" s="200" customFormat="1" ht="33.75" spans="1:13">
      <c r="A185" s="857" t="s">
        <v>38</v>
      </c>
      <c r="B185" s="858" t="s">
        <v>276</v>
      </c>
      <c r="C185" s="859" t="s">
        <v>274</v>
      </c>
      <c r="D185" s="860" t="s">
        <v>57</v>
      </c>
      <c r="E185" s="860" t="s">
        <v>275</v>
      </c>
      <c r="F185" s="857" t="s">
        <v>123</v>
      </c>
      <c r="G185" s="860" t="s">
        <v>57</v>
      </c>
      <c r="H185" s="829">
        <v>13.2</v>
      </c>
      <c r="I185" s="829">
        <v>12.6</v>
      </c>
      <c r="J185" s="829">
        <v>12</v>
      </c>
      <c r="K185" s="829">
        <v>11.4</v>
      </c>
      <c r="L185" s="829">
        <v>10.8</v>
      </c>
      <c r="M185" s="800" t="s">
        <v>58</v>
      </c>
    </row>
    <row r="186" s="200" customFormat="1" ht="22.5" spans="1:13">
      <c r="A186" s="826" t="s">
        <v>38</v>
      </c>
      <c r="B186" s="827" t="s">
        <v>277</v>
      </c>
      <c r="C186" s="828" t="s">
        <v>278</v>
      </c>
      <c r="D186" s="827"/>
      <c r="E186" s="827"/>
      <c r="F186" s="826" t="s">
        <v>279</v>
      </c>
      <c r="G186" s="827"/>
      <c r="H186" s="829">
        <v>1.1</v>
      </c>
      <c r="I186" s="829">
        <v>1.05</v>
      </c>
      <c r="J186" s="829">
        <v>1</v>
      </c>
      <c r="K186" s="829">
        <v>0.95</v>
      </c>
      <c r="L186" s="829">
        <v>0.9</v>
      </c>
      <c r="M186" s="800"/>
    </row>
    <row r="187" s="200" customFormat="1" ht="22.5" spans="1:13">
      <c r="A187" s="826" t="s">
        <v>38</v>
      </c>
      <c r="B187" s="827">
        <v>120800002</v>
      </c>
      <c r="C187" s="879" t="s">
        <v>280</v>
      </c>
      <c r="D187" s="879" t="s">
        <v>281</v>
      </c>
      <c r="E187" s="827" t="s">
        <v>268</v>
      </c>
      <c r="F187" s="826" t="s">
        <v>123</v>
      </c>
      <c r="G187" s="827"/>
      <c r="H187" s="829">
        <v>38.5</v>
      </c>
      <c r="I187" s="829">
        <v>36.75</v>
      </c>
      <c r="J187" s="829">
        <v>35</v>
      </c>
      <c r="K187" s="829">
        <v>33.25</v>
      </c>
      <c r="L187" s="829">
        <v>31.5</v>
      </c>
      <c r="M187" s="800"/>
    </row>
    <row r="188" s="200" customFormat="1" ht="22.5" spans="1:13">
      <c r="A188" s="857" t="s">
        <v>38</v>
      </c>
      <c r="B188" s="858" t="s">
        <v>282</v>
      </c>
      <c r="C188" s="859" t="s">
        <v>280</v>
      </c>
      <c r="D188" s="860" t="s">
        <v>281</v>
      </c>
      <c r="E188" s="860" t="s">
        <v>268</v>
      </c>
      <c r="F188" s="857" t="s">
        <v>123</v>
      </c>
      <c r="G188" s="860" t="s">
        <v>57</v>
      </c>
      <c r="H188" s="829">
        <v>46.2</v>
      </c>
      <c r="I188" s="829">
        <v>44.1</v>
      </c>
      <c r="J188" s="829">
        <v>42</v>
      </c>
      <c r="K188" s="829">
        <v>39.9</v>
      </c>
      <c r="L188" s="829">
        <v>37.8</v>
      </c>
      <c r="M188" s="800" t="s">
        <v>58</v>
      </c>
    </row>
    <row r="189" s="200" customFormat="1" ht="12" spans="1:13">
      <c r="A189" s="826" t="s">
        <v>38</v>
      </c>
      <c r="B189" s="827" t="s">
        <v>283</v>
      </c>
      <c r="C189" s="828" t="s">
        <v>284</v>
      </c>
      <c r="D189" s="827"/>
      <c r="E189" s="827"/>
      <c r="F189" s="826" t="s">
        <v>279</v>
      </c>
      <c r="G189" s="827"/>
      <c r="H189" s="829">
        <v>1.1</v>
      </c>
      <c r="I189" s="829">
        <v>1.05</v>
      </c>
      <c r="J189" s="829">
        <v>1</v>
      </c>
      <c r="K189" s="829">
        <v>0.95</v>
      </c>
      <c r="L189" s="829">
        <v>0.9</v>
      </c>
      <c r="M189" s="800"/>
    </row>
    <row r="190" s="200" customFormat="1" ht="22.5" spans="1:13">
      <c r="A190" s="826"/>
      <c r="B190" s="827">
        <v>1209</v>
      </c>
      <c r="C190" s="828" t="s">
        <v>285</v>
      </c>
      <c r="D190" s="827"/>
      <c r="E190" s="827" t="s">
        <v>286</v>
      </c>
      <c r="F190" s="826"/>
      <c r="G190" s="827"/>
      <c r="H190" s="829"/>
      <c r="I190" s="829"/>
      <c r="J190" s="829"/>
      <c r="K190" s="829"/>
      <c r="L190" s="829"/>
      <c r="M190" s="800"/>
    </row>
    <row r="191" s="200" customFormat="1" ht="12" spans="1:13">
      <c r="A191" s="826" t="s">
        <v>38</v>
      </c>
      <c r="B191" s="827">
        <v>120900001</v>
      </c>
      <c r="C191" s="828" t="s">
        <v>287</v>
      </c>
      <c r="D191" s="827" t="s">
        <v>288</v>
      </c>
      <c r="E191" s="827" t="s">
        <v>289</v>
      </c>
      <c r="F191" s="826" t="s">
        <v>123</v>
      </c>
      <c r="G191" s="845"/>
      <c r="H191" s="829">
        <v>11</v>
      </c>
      <c r="I191" s="829">
        <v>10.5</v>
      </c>
      <c r="J191" s="829">
        <v>10</v>
      </c>
      <c r="K191" s="829">
        <v>9.5</v>
      </c>
      <c r="L191" s="829">
        <v>9</v>
      </c>
      <c r="M191" s="800"/>
    </row>
    <row r="192" s="200" customFormat="1" ht="12" spans="1:13">
      <c r="A192" s="857" t="s">
        <v>38</v>
      </c>
      <c r="B192" s="858" t="s">
        <v>290</v>
      </c>
      <c r="C192" s="859" t="s">
        <v>287</v>
      </c>
      <c r="D192" s="860" t="s">
        <v>288</v>
      </c>
      <c r="E192" s="860" t="s">
        <v>289</v>
      </c>
      <c r="F192" s="857" t="s">
        <v>123</v>
      </c>
      <c r="G192" s="860" t="s">
        <v>57</v>
      </c>
      <c r="H192" s="829">
        <v>13.2</v>
      </c>
      <c r="I192" s="829">
        <v>12.6</v>
      </c>
      <c r="J192" s="829">
        <v>12</v>
      </c>
      <c r="K192" s="829">
        <v>11.4</v>
      </c>
      <c r="L192" s="829">
        <v>10.8</v>
      </c>
      <c r="M192" s="800" t="s">
        <v>58</v>
      </c>
    </row>
    <row r="193" s="200" customFormat="1" ht="33.75" spans="1:13">
      <c r="A193" s="826"/>
      <c r="B193" s="827">
        <v>1210</v>
      </c>
      <c r="C193" s="828" t="s">
        <v>291</v>
      </c>
      <c r="D193" s="827" t="s">
        <v>292</v>
      </c>
      <c r="E193" s="827" t="s">
        <v>293</v>
      </c>
      <c r="F193" s="826"/>
      <c r="G193" s="856"/>
      <c r="H193" s="829"/>
      <c r="I193" s="829"/>
      <c r="J193" s="829"/>
      <c r="K193" s="829"/>
      <c r="L193" s="829"/>
      <c r="M193" s="800"/>
    </row>
    <row r="194" s="200" customFormat="1" ht="33.75" spans="1:13">
      <c r="A194" s="826" t="s">
        <v>38</v>
      </c>
      <c r="B194" s="827">
        <v>121000001</v>
      </c>
      <c r="C194" s="828" t="s">
        <v>294</v>
      </c>
      <c r="D194" s="827" t="s">
        <v>292</v>
      </c>
      <c r="E194" s="827" t="s">
        <v>293</v>
      </c>
      <c r="F194" s="826" t="s">
        <v>51</v>
      </c>
      <c r="G194" s="845"/>
      <c r="H194" s="829">
        <v>45.1</v>
      </c>
      <c r="I194" s="829">
        <v>43.05</v>
      </c>
      <c r="J194" s="829">
        <v>41</v>
      </c>
      <c r="K194" s="829">
        <v>38.95</v>
      </c>
      <c r="L194" s="829">
        <v>36.9</v>
      </c>
      <c r="M194" s="800"/>
    </row>
    <row r="195" s="200" customFormat="1" ht="33.75" spans="1:13">
      <c r="A195" s="857" t="s">
        <v>38</v>
      </c>
      <c r="B195" s="858" t="s">
        <v>295</v>
      </c>
      <c r="C195" s="859" t="s">
        <v>294</v>
      </c>
      <c r="D195" s="860" t="s">
        <v>292</v>
      </c>
      <c r="E195" s="860" t="s">
        <v>293</v>
      </c>
      <c r="F195" s="857" t="s">
        <v>51</v>
      </c>
      <c r="G195" s="860" t="s">
        <v>57</v>
      </c>
      <c r="H195" s="829">
        <v>54.1</v>
      </c>
      <c r="I195" s="829">
        <v>51.7</v>
      </c>
      <c r="J195" s="829">
        <v>49.2</v>
      </c>
      <c r="K195" s="829">
        <v>46.7</v>
      </c>
      <c r="L195" s="829">
        <v>44.3</v>
      </c>
      <c r="M195" s="800" t="s">
        <v>58</v>
      </c>
    </row>
    <row r="196" s="200" customFormat="1" ht="33.75" spans="1:13">
      <c r="A196" s="826" t="s">
        <v>38</v>
      </c>
      <c r="B196" s="827" t="s">
        <v>296</v>
      </c>
      <c r="C196" s="828" t="s">
        <v>297</v>
      </c>
      <c r="D196" s="827" t="s">
        <v>292</v>
      </c>
      <c r="E196" s="827" t="s">
        <v>293</v>
      </c>
      <c r="F196" s="826" t="s">
        <v>51</v>
      </c>
      <c r="G196" s="827"/>
      <c r="H196" s="829">
        <v>59.4</v>
      </c>
      <c r="I196" s="829">
        <v>56.7</v>
      </c>
      <c r="J196" s="829">
        <v>54</v>
      </c>
      <c r="K196" s="829">
        <v>51.3</v>
      </c>
      <c r="L196" s="829">
        <v>48.6</v>
      </c>
      <c r="M196" s="800"/>
    </row>
    <row r="197" s="200" customFormat="1" ht="12" spans="1:13">
      <c r="A197" s="826"/>
      <c r="B197" s="827">
        <v>1211</v>
      </c>
      <c r="C197" s="828" t="s">
        <v>298</v>
      </c>
      <c r="D197" s="827"/>
      <c r="E197" s="827"/>
      <c r="F197" s="826"/>
      <c r="G197" s="827"/>
      <c r="H197" s="829"/>
      <c r="I197" s="829"/>
      <c r="J197" s="829"/>
      <c r="K197" s="829"/>
      <c r="L197" s="829"/>
      <c r="M197" s="800"/>
    </row>
    <row r="198" s="200" customFormat="1" ht="12" spans="1:13">
      <c r="A198" s="826" t="s">
        <v>38</v>
      </c>
      <c r="B198" s="827">
        <v>121100001</v>
      </c>
      <c r="C198" s="828" t="s">
        <v>299</v>
      </c>
      <c r="D198" s="845"/>
      <c r="E198" s="827"/>
      <c r="F198" s="826" t="s">
        <v>51</v>
      </c>
      <c r="G198" s="827"/>
      <c r="H198" s="829"/>
      <c r="I198" s="829"/>
      <c r="J198" s="829"/>
      <c r="K198" s="829"/>
      <c r="L198" s="829"/>
      <c r="M198" s="800"/>
    </row>
    <row r="199" s="200" customFormat="1" ht="12" spans="1:13">
      <c r="A199" s="826" t="s">
        <v>38</v>
      </c>
      <c r="B199" s="827" t="s">
        <v>300</v>
      </c>
      <c r="C199" s="828" t="s">
        <v>301</v>
      </c>
      <c r="D199" s="827"/>
      <c r="E199" s="827"/>
      <c r="F199" s="826" t="s">
        <v>51</v>
      </c>
      <c r="G199" s="827"/>
      <c r="H199" s="829">
        <v>13.2</v>
      </c>
      <c r="I199" s="829">
        <v>12.6</v>
      </c>
      <c r="J199" s="829">
        <v>12</v>
      </c>
      <c r="K199" s="829">
        <v>11.4</v>
      </c>
      <c r="L199" s="829">
        <v>10.8</v>
      </c>
      <c r="M199" s="800"/>
    </row>
    <row r="200" s="200" customFormat="1" ht="22.5" spans="1:13">
      <c r="A200" s="826" t="s">
        <v>38</v>
      </c>
      <c r="B200" s="827" t="s">
        <v>302</v>
      </c>
      <c r="C200" s="828" t="s">
        <v>303</v>
      </c>
      <c r="D200" s="845"/>
      <c r="E200" s="827"/>
      <c r="F200" s="826" t="s">
        <v>51</v>
      </c>
      <c r="G200" s="827" t="s">
        <v>304</v>
      </c>
      <c r="H200" s="829">
        <v>2.2</v>
      </c>
      <c r="I200" s="829">
        <v>2.1</v>
      </c>
      <c r="J200" s="829">
        <v>2</v>
      </c>
      <c r="K200" s="829">
        <v>1.9</v>
      </c>
      <c r="L200" s="829">
        <v>1.8</v>
      </c>
      <c r="M200" s="800"/>
    </row>
    <row r="201" s="200" customFormat="1" ht="12" spans="1:13">
      <c r="A201" s="826" t="s">
        <v>38</v>
      </c>
      <c r="B201" s="827" t="s">
        <v>305</v>
      </c>
      <c r="C201" s="828" t="s">
        <v>306</v>
      </c>
      <c r="D201" s="827"/>
      <c r="E201" s="827"/>
      <c r="F201" s="826" t="s">
        <v>51</v>
      </c>
      <c r="G201" s="827"/>
      <c r="H201" s="829">
        <v>2.2</v>
      </c>
      <c r="I201" s="829">
        <v>2.1</v>
      </c>
      <c r="J201" s="829">
        <v>2</v>
      </c>
      <c r="K201" s="829">
        <v>1.9</v>
      </c>
      <c r="L201" s="829">
        <v>1.8</v>
      </c>
      <c r="M201" s="800"/>
    </row>
    <row r="202" s="200" customFormat="1" ht="12" spans="1:13">
      <c r="A202" s="826" t="s">
        <v>38</v>
      </c>
      <c r="B202" s="827">
        <v>121100002</v>
      </c>
      <c r="C202" s="828" t="s">
        <v>307</v>
      </c>
      <c r="D202" s="827" t="s">
        <v>308</v>
      </c>
      <c r="E202" s="827"/>
      <c r="F202" s="826" t="s">
        <v>62</v>
      </c>
      <c r="G202" s="827"/>
      <c r="H202" s="829">
        <v>6.6</v>
      </c>
      <c r="I202" s="829">
        <v>6.3</v>
      </c>
      <c r="J202" s="829">
        <v>6</v>
      </c>
      <c r="K202" s="829">
        <v>5.7</v>
      </c>
      <c r="L202" s="829">
        <v>5.4</v>
      </c>
      <c r="M202" s="800"/>
    </row>
    <row r="203" s="200" customFormat="1" ht="12" spans="1:13">
      <c r="A203" s="826" t="s">
        <v>38</v>
      </c>
      <c r="B203" s="827" t="s">
        <v>309</v>
      </c>
      <c r="C203" s="828" t="s">
        <v>310</v>
      </c>
      <c r="D203" s="827" t="s">
        <v>311</v>
      </c>
      <c r="E203" s="827"/>
      <c r="F203" s="826" t="s">
        <v>62</v>
      </c>
      <c r="G203" s="827"/>
      <c r="H203" s="829">
        <v>6.6</v>
      </c>
      <c r="I203" s="829">
        <v>6.3</v>
      </c>
      <c r="J203" s="829">
        <v>6</v>
      </c>
      <c r="K203" s="829">
        <v>5.7</v>
      </c>
      <c r="L203" s="829">
        <v>5.4</v>
      </c>
      <c r="M203" s="800"/>
    </row>
    <row r="204" s="200" customFormat="1" ht="12" spans="1:13">
      <c r="A204" s="826"/>
      <c r="B204" s="827">
        <v>1212</v>
      </c>
      <c r="C204" s="828" t="s">
        <v>312</v>
      </c>
      <c r="D204" s="827"/>
      <c r="E204" s="827"/>
      <c r="F204" s="826"/>
      <c r="G204" s="827"/>
      <c r="H204" s="829"/>
      <c r="I204" s="829"/>
      <c r="J204" s="829"/>
      <c r="K204" s="829"/>
      <c r="L204" s="829"/>
      <c r="M204" s="800"/>
    </row>
    <row r="205" s="200" customFormat="1" ht="12" spans="1:13">
      <c r="A205" s="826" t="s">
        <v>38</v>
      </c>
      <c r="B205" s="827">
        <v>121200001</v>
      </c>
      <c r="C205" s="828" t="s">
        <v>313</v>
      </c>
      <c r="D205" s="827"/>
      <c r="E205" s="827" t="s">
        <v>314</v>
      </c>
      <c r="F205" s="826" t="s">
        <v>51</v>
      </c>
      <c r="G205" s="827"/>
      <c r="H205" s="829">
        <v>2.75</v>
      </c>
      <c r="I205" s="829">
        <v>2.625</v>
      </c>
      <c r="J205" s="829">
        <v>2.5</v>
      </c>
      <c r="K205" s="829">
        <v>2.375</v>
      </c>
      <c r="L205" s="829">
        <v>2.25</v>
      </c>
      <c r="M205" s="800"/>
    </row>
    <row r="206" s="200" customFormat="1" ht="12" spans="1:13">
      <c r="A206" s="826"/>
      <c r="B206" s="827">
        <v>1213</v>
      </c>
      <c r="C206" s="828" t="s">
        <v>315</v>
      </c>
      <c r="D206" s="827"/>
      <c r="E206" s="827"/>
      <c r="F206" s="826"/>
      <c r="G206" s="827"/>
      <c r="H206" s="829"/>
      <c r="I206" s="829"/>
      <c r="J206" s="829"/>
      <c r="K206" s="829"/>
      <c r="L206" s="829"/>
      <c r="M206" s="800"/>
    </row>
    <row r="207" s="200" customFormat="1" ht="12" spans="1:13">
      <c r="A207" s="826" t="s">
        <v>38</v>
      </c>
      <c r="B207" s="827">
        <v>121300001</v>
      </c>
      <c r="C207" s="828" t="s">
        <v>316</v>
      </c>
      <c r="D207" s="827"/>
      <c r="E207" s="827" t="s">
        <v>314</v>
      </c>
      <c r="F207" s="826" t="s">
        <v>51</v>
      </c>
      <c r="G207" s="827"/>
      <c r="H207" s="829">
        <v>2.97</v>
      </c>
      <c r="I207" s="829">
        <v>2.835</v>
      </c>
      <c r="J207" s="829">
        <v>2.7</v>
      </c>
      <c r="K207" s="829">
        <v>2.565</v>
      </c>
      <c r="L207" s="829">
        <v>2.43</v>
      </c>
      <c r="M207" s="800"/>
    </row>
    <row r="208" s="200" customFormat="1" ht="12" spans="1:13">
      <c r="A208" s="826"/>
      <c r="B208" s="827">
        <v>1215</v>
      </c>
      <c r="C208" s="828" t="s">
        <v>317</v>
      </c>
      <c r="D208" s="827"/>
      <c r="E208" s="845"/>
      <c r="F208" s="826"/>
      <c r="G208" s="827"/>
      <c r="H208" s="829"/>
      <c r="I208" s="829"/>
      <c r="J208" s="829"/>
      <c r="K208" s="829"/>
      <c r="L208" s="829"/>
      <c r="M208" s="800"/>
    </row>
    <row r="209" s="200" customFormat="1" ht="12" spans="1:13">
      <c r="A209" s="826" t="s">
        <v>38</v>
      </c>
      <c r="B209" s="827">
        <v>121500001</v>
      </c>
      <c r="C209" s="828" t="s">
        <v>318</v>
      </c>
      <c r="D209" s="845"/>
      <c r="E209" s="827"/>
      <c r="F209" s="826" t="s">
        <v>51</v>
      </c>
      <c r="G209" s="856"/>
      <c r="H209" s="829">
        <v>17.6</v>
      </c>
      <c r="I209" s="829">
        <v>16.8</v>
      </c>
      <c r="J209" s="829">
        <v>16</v>
      </c>
      <c r="K209" s="829">
        <v>15.2</v>
      </c>
      <c r="L209" s="829">
        <v>14.4</v>
      </c>
      <c r="M209" s="800"/>
    </row>
    <row r="210" s="200" customFormat="1" ht="12" spans="1:13">
      <c r="A210" s="857" t="s">
        <v>38</v>
      </c>
      <c r="B210" s="858" t="s">
        <v>319</v>
      </c>
      <c r="C210" s="859" t="s">
        <v>318</v>
      </c>
      <c r="D210" s="860" t="s">
        <v>57</v>
      </c>
      <c r="E210" s="860" t="s">
        <v>57</v>
      </c>
      <c r="F210" s="857" t="s">
        <v>51</v>
      </c>
      <c r="G210" s="860" t="s">
        <v>57</v>
      </c>
      <c r="H210" s="829">
        <v>21.1</v>
      </c>
      <c r="I210" s="829">
        <v>20.2</v>
      </c>
      <c r="J210" s="829">
        <v>19.2</v>
      </c>
      <c r="K210" s="829">
        <v>18.2</v>
      </c>
      <c r="L210" s="829">
        <v>17.3</v>
      </c>
      <c r="M210" s="800" t="s">
        <v>58</v>
      </c>
    </row>
    <row r="211" s="200" customFormat="1" ht="12" spans="1:13">
      <c r="A211" s="826" t="s">
        <v>38</v>
      </c>
      <c r="B211" s="827" t="s">
        <v>320</v>
      </c>
      <c r="C211" s="828" t="s">
        <v>321</v>
      </c>
      <c r="D211" s="827"/>
      <c r="E211" s="827"/>
      <c r="F211" s="826" t="s">
        <v>51</v>
      </c>
      <c r="G211" s="827"/>
      <c r="H211" s="829">
        <v>17.6</v>
      </c>
      <c r="I211" s="829">
        <v>16.8</v>
      </c>
      <c r="J211" s="829">
        <v>16</v>
      </c>
      <c r="K211" s="829">
        <v>15.2</v>
      </c>
      <c r="L211" s="829">
        <v>14.4</v>
      </c>
      <c r="M211" s="800"/>
    </row>
    <row r="212" s="200" customFormat="1" ht="12" spans="1:13">
      <c r="A212" s="857" t="s">
        <v>38</v>
      </c>
      <c r="B212" s="858" t="s">
        <v>322</v>
      </c>
      <c r="C212" s="859" t="s">
        <v>321</v>
      </c>
      <c r="D212" s="860" t="s">
        <v>57</v>
      </c>
      <c r="E212" s="860" t="s">
        <v>57</v>
      </c>
      <c r="F212" s="857" t="s">
        <v>51</v>
      </c>
      <c r="G212" s="860" t="s">
        <v>57</v>
      </c>
      <c r="H212" s="829">
        <v>21.1</v>
      </c>
      <c r="I212" s="829">
        <v>20.2</v>
      </c>
      <c r="J212" s="829">
        <v>19.2</v>
      </c>
      <c r="K212" s="829">
        <v>18.2</v>
      </c>
      <c r="L212" s="829">
        <v>17.3</v>
      </c>
      <c r="M212" s="800" t="s">
        <v>58</v>
      </c>
    </row>
    <row r="213" s="200" customFormat="1" ht="12" spans="1:13">
      <c r="A213" s="826" t="s">
        <v>38</v>
      </c>
      <c r="B213" s="827" t="s">
        <v>323</v>
      </c>
      <c r="C213" s="828" t="s">
        <v>324</v>
      </c>
      <c r="D213" s="827"/>
      <c r="E213" s="827"/>
      <c r="F213" s="826" t="s">
        <v>51</v>
      </c>
      <c r="G213" s="827"/>
      <c r="H213" s="829">
        <v>17.6</v>
      </c>
      <c r="I213" s="829">
        <v>16.8</v>
      </c>
      <c r="J213" s="829">
        <v>16</v>
      </c>
      <c r="K213" s="829">
        <v>15.2</v>
      </c>
      <c r="L213" s="829">
        <v>14.4</v>
      </c>
      <c r="M213" s="800"/>
    </row>
    <row r="214" s="200" customFormat="1" ht="12" spans="1:13">
      <c r="A214" s="857" t="s">
        <v>38</v>
      </c>
      <c r="B214" s="858" t="s">
        <v>325</v>
      </c>
      <c r="C214" s="859" t="s">
        <v>324</v>
      </c>
      <c r="D214" s="860" t="s">
        <v>57</v>
      </c>
      <c r="E214" s="860" t="s">
        <v>57</v>
      </c>
      <c r="F214" s="857" t="s">
        <v>51</v>
      </c>
      <c r="G214" s="860" t="s">
        <v>57</v>
      </c>
      <c r="H214" s="829">
        <v>21.1</v>
      </c>
      <c r="I214" s="829">
        <v>20.2</v>
      </c>
      <c r="J214" s="829">
        <v>19.2</v>
      </c>
      <c r="K214" s="829">
        <v>18.2</v>
      </c>
      <c r="L214" s="829">
        <v>17.3</v>
      </c>
      <c r="M214" s="800" t="s">
        <v>58</v>
      </c>
    </row>
    <row r="215" s="200" customFormat="1" ht="12" spans="1:13">
      <c r="A215" s="826" t="s">
        <v>38</v>
      </c>
      <c r="B215" s="827" t="s">
        <v>326</v>
      </c>
      <c r="C215" s="828" t="s">
        <v>327</v>
      </c>
      <c r="D215" s="827"/>
      <c r="E215" s="827"/>
      <c r="F215" s="826" t="s">
        <v>51</v>
      </c>
      <c r="G215" s="827"/>
      <c r="H215" s="829">
        <v>17.6</v>
      </c>
      <c r="I215" s="829">
        <v>16.8</v>
      </c>
      <c r="J215" s="829">
        <v>16</v>
      </c>
      <c r="K215" s="829">
        <v>15.2</v>
      </c>
      <c r="L215" s="829">
        <v>14.4</v>
      </c>
      <c r="M215" s="800"/>
    </row>
    <row r="216" s="200" customFormat="1" ht="12" spans="1:13">
      <c r="A216" s="826" t="s">
        <v>38</v>
      </c>
      <c r="B216" s="827">
        <v>121500002</v>
      </c>
      <c r="C216" s="828" t="s">
        <v>328</v>
      </c>
      <c r="D216" s="827" t="s">
        <v>329</v>
      </c>
      <c r="E216" s="827"/>
      <c r="F216" s="826" t="s">
        <v>51</v>
      </c>
      <c r="G216" s="897"/>
      <c r="H216" s="829">
        <v>33</v>
      </c>
      <c r="I216" s="829">
        <v>31.5</v>
      </c>
      <c r="J216" s="829">
        <v>30</v>
      </c>
      <c r="K216" s="829">
        <v>28.5</v>
      </c>
      <c r="L216" s="829">
        <v>27</v>
      </c>
      <c r="M216" s="800"/>
    </row>
    <row r="217" s="200" customFormat="1" ht="12" spans="1:13">
      <c r="A217" s="857" t="s">
        <v>38</v>
      </c>
      <c r="B217" s="858" t="s">
        <v>330</v>
      </c>
      <c r="C217" s="859" t="s">
        <v>328</v>
      </c>
      <c r="D217" s="860" t="s">
        <v>329</v>
      </c>
      <c r="E217" s="860" t="s">
        <v>57</v>
      </c>
      <c r="F217" s="857" t="s">
        <v>51</v>
      </c>
      <c r="G217" s="860" t="s">
        <v>57</v>
      </c>
      <c r="H217" s="829">
        <v>39.6</v>
      </c>
      <c r="I217" s="829">
        <v>37.8</v>
      </c>
      <c r="J217" s="829">
        <v>36</v>
      </c>
      <c r="K217" s="829">
        <v>34.2</v>
      </c>
      <c r="L217" s="829">
        <v>32.4</v>
      </c>
      <c r="M217" s="800" t="s">
        <v>58</v>
      </c>
    </row>
    <row r="218" s="200" customFormat="1" ht="22.5" spans="1:13">
      <c r="A218" s="826" t="s">
        <v>38</v>
      </c>
      <c r="B218" s="827" t="s">
        <v>331</v>
      </c>
      <c r="C218" s="828" t="s">
        <v>332</v>
      </c>
      <c r="D218" s="827"/>
      <c r="E218" s="827"/>
      <c r="F218" s="826" t="s">
        <v>51</v>
      </c>
      <c r="G218" s="827" t="s">
        <v>333</v>
      </c>
      <c r="H218" s="829">
        <v>50.6</v>
      </c>
      <c r="I218" s="829">
        <v>48.3</v>
      </c>
      <c r="J218" s="829">
        <v>46</v>
      </c>
      <c r="K218" s="829">
        <v>43.7</v>
      </c>
      <c r="L218" s="829">
        <v>41.4</v>
      </c>
      <c r="M218" s="800"/>
    </row>
    <row r="219" s="200" customFormat="1" ht="22.5" spans="1:13">
      <c r="A219" s="857" t="s">
        <v>38</v>
      </c>
      <c r="B219" s="858" t="s">
        <v>334</v>
      </c>
      <c r="C219" s="859" t="s">
        <v>332</v>
      </c>
      <c r="D219" s="860" t="s">
        <v>57</v>
      </c>
      <c r="E219" s="860" t="s">
        <v>57</v>
      </c>
      <c r="F219" s="857" t="s">
        <v>51</v>
      </c>
      <c r="G219" s="860" t="s">
        <v>333</v>
      </c>
      <c r="H219" s="829">
        <v>60.7</v>
      </c>
      <c r="I219" s="829">
        <v>58</v>
      </c>
      <c r="J219" s="829">
        <v>55.2</v>
      </c>
      <c r="K219" s="829">
        <v>52.4</v>
      </c>
      <c r="L219" s="829">
        <v>49.7</v>
      </c>
      <c r="M219" s="800" t="s">
        <v>58</v>
      </c>
    </row>
    <row r="220" s="200" customFormat="1" ht="12" spans="1:13">
      <c r="A220" s="826"/>
      <c r="B220" s="827">
        <v>1216</v>
      </c>
      <c r="C220" s="828" t="s">
        <v>335</v>
      </c>
      <c r="D220" s="827"/>
      <c r="E220" s="827"/>
      <c r="F220" s="826"/>
      <c r="G220" s="827"/>
      <c r="H220" s="829"/>
      <c r="I220" s="829"/>
      <c r="J220" s="829"/>
      <c r="K220" s="829"/>
      <c r="L220" s="829"/>
      <c r="M220" s="800"/>
    </row>
    <row r="221" s="200" customFormat="1" ht="22.5" spans="1:13">
      <c r="A221" s="826" t="s">
        <v>38</v>
      </c>
      <c r="B221" s="827">
        <v>121600001</v>
      </c>
      <c r="C221" s="828" t="s">
        <v>336</v>
      </c>
      <c r="D221" s="845"/>
      <c r="E221" s="827" t="s">
        <v>337</v>
      </c>
      <c r="F221" s="913"/>
      <c r="G221" s="827"/>
      <c r="H221" s="829"/>
      <c r="I221" s="829"/>
      <c r="J221" s="829"/>
      <c r="K221" s="829"/>
      <c r="L221" s="829"/>
      <c r="M221" s="800"/>
    </row>
    <row r="222" s="200" customFormat="1" ht="22.5" spans="1:13">
      <c r="A222" s="826" t="s">
        <v>38</v>
      </c>
      <c r="B222" s="827" t="s">
        <v>338</v>
      </c>
      <c r="C222" s="828" t="s">
        <v>336</v>
      </c>
      <c r="D222" s="827"/>
      <c r="E222" s="827" t="s">
        <v>337</v>
      </c>
      <c r="F222" s="826" t="s">
        <v>51</v>
      </c>
      <c r="G222" s="827"/>
      <c r="H222" s="829">
        <v>18.7</v>
      </c>
      <c r="I222" s="829">
        <v>17.85</v>
      </c>
      <c r="J222" s="829">
        <v>17</v>
      </c>
      <c r="K222" s="829">
        <v>16.15</v>
      </c>
      <c r="L222" s="829">
        <v>15.3</v>
      </c>
      <c r="M222" s="800"/>
    </row>
    <row r="223" s="200" customFormat="1" ht="33.75" spans="1:13">
      <c r="A223" s="826" t="s">
        <v>38</v>
      </c>
      <c r="B223" s="827" t="s">
        <v>339</v>
      </c>
      <c r="C223" s="828" t="s">
        <v>340</v>
      </c>
      <c r="D223" s="827"/>
      <c r="E223" s="827" t="s">
        <v>341</v>
      </c>
      <c r="F223" s="826" t="s">
        <v>123</v>
      </c>
      <c r="G223" s="827"/>
      <c r="H223" s="829">
        <v>1.65</v>
      </c>
      <c r="I223" s="829">
        <v>1.575</v>
      </c>
      <c r="J223" s="829">
        <v>1.5</v>
      </c>
      <c r="K223" s="829">
        <v>1.425</v>
      </c>
      <c r="L223" s="829">
        <v>1.35</v>
      </c>
      <c r="M223" s="800"/>
    </row>
    <row r="224" s="200" customFormat="1" ht="12" spans="1:13">
      <c r="A224" s="826" t="s">
        <v>38</v>
      </c>
      <c r="B224" s="827" t="s">
        <v>342</v>
      </c>
      <c r="C224" s="828" t="s">
        <v>343</v>
      </c>
      <c r="D224" s="827" t="s">
        <v>344</v>
      </c>
      <c r="E224" s="827" t="s">
        <v>345</v>
      </c>
      <c r="F224" s="826" t="s">
        <v>62</v>
      </c>
      <c r="G224" s="827"/>
      <c r="H224" s="829">
        <v>1.1</v>
      </c>
      <c r="I224" s="829">
        <v>1.05</v>
      </c>
      <c r="J224" s="829">
        <v>1</v>
      </c>
      <c r="K224" s="829">
        <v>0.95</v>
      </c>
      <c r="L224" s="829">
        <v>0.9</v>
      </c>
      <c r="M224" s="800"/>
    </row>
    <row r="225" s="200" customFormat="1" ht="12" spans="1:13">
      <c r="A225" s="857" t="s">
        <v>38</v>
      </c>
      <c r="B225" s="858" t="s">
        <v>346</v>
      </c>
      <c r="C225" s="859" t="s">
        <v>343</v>
      </c>
      <c r="D225" s="860" t="s">
        <v>344</v>
      </c>
      <c r="E225" s="860" t="s">
        <v>345</v>
      </c>
      <c r="F225" s="857" t="s">
        <v>62</v>
      </c>
      <c r="G225" s="860" t="s">
        <v>57</v>
      </c>
      <c r="H225" s="829">
        <v>1.3</v>
      </c>
      <c r="I225" s="829">
        <v>1.3</v>
      </c>
      <c r="J225" s="829">
        <v>1.2</v>
      </c>
      <c r="K225" s="829">
        <v>1.1</v>
      </c>
      <c r="L225" s="829">
        <v>1.1</v>
      </c>
      <c r="M225" s="800" t="s">
        <v>58</v>
      </c>
    </row>
    <row r="226" s="200" customFormat="1" ht="22.5" spans="1:13">
      <c r="A226" s="826" t="s">
        <v>38</v>
      </c>
      <c r="B226" s="827">
        <v>121600003</v>
      </c>
      <c r="C226" s="828" t="s">
        <v>347</v>
      </c>
      <c r="D226" s="827"/>
      <c r="E226" s="827" t="s">
        <v>348</v>
      </c>
      <c r="F226" s="826" t="s">
        <v>51</v>
      </c>
      <c r="G226" s="827"/>
      <c r="H226" s="829">
        <v>13.2</v>
      </c>
      <c r="I226" s="829">
        <v>12.6</v>
      </c>
      <c r="J226" s="829">
        <v>12</v>
      </c>
      <c r="K226" s="829">
        <v>11.4</v>
      </c>
      <c r="L226" s="829">
        <v>10.8</v>
      </c>
      <c r="M226" s="800"/>
    </row>
    <row r="227" s="200" customFormat="1" ht="22.5" spans="1:13">
      <c r="A227" s="826" t="s">
        <v>38</v>
      </c>
      <c r="B227" s="827">
        <v>121600004</v>
      </c>
      <c r="C227" s="828" t="s">
        <v>349</v>
      </c>
      <c r="D227" s="845"/>
      <c r="E227" s="860" t="s">
        <v>350</v>
      </c>
      <c r="F227" s="826" t="s">
        <v>123</v>
      </c>
      <c r="G227" s="827"/>
      <c r="H227" s="829">
        <v>66</v>
      </c>
      <c r="I227" s="829">
        <v>63</v>
      </c>
      <c r="J227" s="829">
        <v>60</v>
      </c>
      <c r="K227" s="829">
        <v>57</v>
      </c>
      <c r="L227" s="829">
        <v>54</v>
      </c>
      <c r="M227" s="800"/>
    </row>
    <row r="228" s="200" customFormat="1" ht="22.5" spans="1:13">
      <c r="A228" s="826" t="s">
        <v>38</v>
      </c>
      <c r="B228" s="827" t="s">
        <v>351</v>
      </c>
      <c r="C228" s="828" t="s">
        <v>352</v>
      </c>
      <c r="D228" s="827"/>
      <c r="E228" s="860" t="s">
        <v>350</v>
      </c>
      <c r="F228" s="826" t="s">
        <v>123</v>
      </c>
      <c r="G228" s="827"/>
      <c r="H228" s="829">
        <v>66</v>
      </c>
      <c r="I228" s="829">
        <v>63</v>
      </c>
      <c r="J228" s="829">
        <v>60</v>
      </c>
      <c r="K228" s="829">
        <v>57</v>
      </c>
      <c r="L228" s="829">
        <v>54</v>
      </c>
      <c r="M228" s="800"/>
    </row>
    <row r="229" s="200" customFormat="1" ht="12" spans="1:13">
      <c r="A229" s="826"/>
      <c r="B229" s="827">
        <v>1217</v>
      </c>
      <c r="C229" s="828" t="s">
        <v>353</v>
      </c>
      <c r="D229" s="827"/>
      <c r="E229" s="827"/>
      <c r="F229" s="826"/>
      <c r="G229" s="827"/>
      <c r="H229" s="829"/>
      <c r="I229" s="829"/>
      <c r="J229" s="829"/>
      <c r="K229" s="829"/>
      <c r="L229" s="829"/>
      <c r="M229" s="800"/>
    </row>
    <row r="230" s="200" customFormat="1" ht="12" spans="1:13">
      <c r="A230" s="826" t="s">
        <v>38</v>
      </c>
      <c r="B230" s="827">
        <v>121700001</v>
      </c>
      <c r="C230" s="828" t="s">
        <v>354</v>
      </c>
      <c r="D230" s="827"/>
      <c r="E230" s="827"/>
      <c r="F230" s="826" t="s">
        <v>51</v>
      </c>
      <c r="G230" s="827"/>
      <c r="H230" s="829">
        <v>6.6</v>
      </c>
      <c r="I230" s="829">
        <v>6.3</v>
      </c>
      <c r="J230" s="829">
        <v>6</v>
      </c>
      <c r="K230" s="829">
        <v>5.7</v>
      </c>
      <c r="L230" s="829">
        <v>5.4</v>
      </c>
      <c r="M230" s="800"/>
    </row>
    <row r="231" s="200" customFormat="1" ht="12" spans="1:13">
      <c r="A231" s="857" t="s">
        <v>38</v>
      </c>
      <c r="B231" s="858" t="s">
        <v>355</v>
      </c>
      <c r="C231" s="859" t="s">
        <v>354</v>
      </c>
      <c r="D231" s="860" t="s">
        <v>57</v>
      </c>
      <c r="E231" s="860" t="s">
        <v>57</v>
      </c>
      <c r="F231" s="857" t="s">
        <v>51</v>
      </c>
      <c r="G231" s="860" t="s">
        <v>57</v>
      </c>
      <c r="H231" s="829">
        <v>7.9</v>
      </c>
      <c r="I231" s="829">
        <v>7.6</v>
      </c>
      <c r="J231" s="829">
        <v>7.2</v>
      </c>
      <c r="K231" s="829">
        <v>6.8</v>
      </c>
      <c r="L231" s="829">
        <v>6.5</v>
      </c>
      <c r="M231" s="800" t="s">
        <v>58</v>
      </c>
    </row>
    <row r="232" s="200" customFormat="1" ht="33.75" spans="1:13">
      <c r="A232" s="826" t="s">
        <v>356</v>
      </c>
      <c r="B232" s="858" t="s">
        <v>357</v>
      </c>
      <c r="C232" s="859" t="s">
        <v>358</v>
      </c>
      <c r="D232" s="856" t="s">
        <v>359</v>
      </c>
      <c r="E232" s="860"/>
      <c r="F232" s="857" t="s">
        <v>51</v>
      </c>
      <c r="G232" s="856"/>
      <c r="H232" s="829">
        <v>22.99</v>
      </c>
      <c r="I232" s="829">
        <v>21.945</v>
      </c>
      <c r="J232" s="829">
        <v>20.9</v>
      </c>
      <c r="K232" s="829">
        <v>19.855</v>
      </c>
      <c r="L232" s="829">
        <v>18.81</v>
      </c>
      <c r="M232" s="862"/>
    </row>
    <row r="233" s="200" customFormat="1" ht="112.5" spans="1:13">
      <c r="A233" s="826" t="s">
        <v>38</v>
      </c>
      <c r="B233" s="827" t="s">
        <v>360</v>
      </c>
      <c r="C233" s="828" t="s">
        <v>361</v>
      </c>
      <c r="D233" s="827" t="s">
        <v>362</v>
      </c>
      <c r="E233" s="827" t="s">
        <v>363</v>
      </c>
      <c r="F233" s="826" t="s">
        <v>51</v>
      </c>
      <c r="G233" s="827"/>
      <c r="H233" s="829"/>
      <c r="I233" s="829"/>
      <c r="J233" s="829"/>
      <c r="K233" s="829"/>
      <c r="L233" s="829"/>
      <c r="M233" s="800"/>
    </row>
    <row r="234" s="200" customFormat="1" ht="112.5" spans="1:13">
      <c r="A234" s="826" t="s">
        <v>38</v>
      </c>
      <c r="B234" s="827" t="s">
        <v>364</v>
      </c>
      <c r="C234" s="828" t="s">
        <v>365</v>
      </c>
      <c r="D234" s="827" t="s">
        <v>362</v>
      </c>
      <c r="E234" s="827" t="s">
        <v>363</v>
      </c>
      <c r="F234" s="826" t="s">
        <v>51</v>
      </c>
      <c r="G234" s="827" t="s">
        <v>366</v>
      </c>
      <c r="H234" s="829">
        <v>1870</v>
      </c>
      <c r="I234" s="829">
        <v>1785</v>
      </c>
      <c r="J234" s="829">
        <v>1700</v>
      </c>
      <c r="K234" s="829">
        <v>1615</v>
      </c>
      <c r="L234" s="829">
        <v>1530</v>
      </c>
      <c r="M234" s="800"/>
    </row>
    <row r="235" s="200" customFormat="1" ht="112.5" spans="1:13">
      <c r="A235" s="826" t="s">
        <v>38</v>
      </c>
      <c r="B235" s="827" t="s">
        <v>367</v>
      </c>
      <c r="C235" s="828" t="s">
        <v>368</v>
      </c>
      <c r="D235" s="827" t="s">
        <v>362</v>
      </c>
      <c r="E235" s="827" t="s">
        <v>363</v>
      </c>
      <c r="F235" s="826" t="s">
        <v>51</v>
      </c>
      <c r="G235" s="827" t="s">
        <v>369</v>
      </c>
      <c r="H235" s="829">
        <v>1375</v>
      </c>
      <c r="I235" s="829">
        <v>1312.5</v>
      </c>
      <c r="J235" s="829">
        <v>1250</v>
      </c>
      <c r="K235" s="829">
        <v>1187.5</v>
      </c>
      <c r="L235" s="829">
        <v>1125</v>
      </c>
      <c r="M235" s="800"/>
    </row>
    <row r="236" s="200" customFormat="1" ht="112.5" spans="1:13">
      <c r="A236" s="857" t="s">
        <v>38</v>
      </c>
      <c r="B236" s="858" t="s">
        <v>370</v>
      </c>
      <c r="C236" s="859" t="s">
        <v>368</v>
      </c>
      <c r="D236" s="860" t="s">
        <v>362</v>
      </c>
      <c r="E236" s="860" t="s">
        <v>363</v>
      </c>
      <c r="F236" s="857" t="s">
        <v>51</v>
      </c>
      <c r="G236" s="860" t="s">
        <v>371</v>
      </c>
      <c r="H236" s="829">
        <v>1650</v>
      </c>
      <c r="I236" s="829">
        <v>1575</v>
      </c>
      <c r="J236" s="829">
        <v>1500</v>
      </c>
      <c r="K236" s="829">
        <v>1425</v>
      </c>
      <c r="L236" s="829">
        <v>1350</v>
      </c>
      <c r="M236" s="800" t="s">
        <v>58</v>
      </c>
    </row>
    <row r="237" s="200" customFormat="1" ht="112.5" spans="1:13">
      <c r="A237" s="826" t="s">
        <v>38</v>
      </c>
      <c r="B237" s="827" t="s">
        <v>372</v>
      </c>
      <c r="C237" s="828" t="s">
        <v>373</v>
      </c>
      <c r="D237" s="827" t="s">
        <v>362</v>
      </c>
      <c r="E237" s="827" t="s">
        <v>363</v>
      </c>
      <c r="F237" s="826" t="s">
        <v>51</v>
      </c>
      <c r="G237" s="827" t="s">
        <v>374</v>
      </c>
      <c r="H237" s="829">
        <v>770</v>
      </c>
      <c r="I237" s="829">
        <v>735</v>
      </c>
      <c r="J237" s="829">
        <v>700</v>
      </c>
      <c r="K237" s="829">
        <v>665</v>
      </c>
      <c r="L237" s="829">
        <v>630</v>
      </c>
      <c r="M237" s="800"/>
    </row>
    <row r="238" s="200" customFormat="1" ht="112.5" spans="1:13">
      <c r="A238" s="857" t="s">
        <v>38</v>
      </c>
      <c r="B238" s="858" t="s">
        <v>375</v>
      </c>
      <c r="C238" s="859" t="s">
        <v>373</v>
      </c>
      <c r="D238" s="860" t="s">
        <v>362</v>
      </c>
      <c r="E238" s="860" t="s">
        <v>363</v>
      </c>
      <c r="F238" s="857" t="s">
        <v>51</v>
      </c>
      <c r="G238" s="860" t="s">
        <v>376</v>
      </c>
      <c r="H238" s="829">
        <v>924</v>
      </c>
      <c r="I238" s="829">
        <v>882</v>
      </c>
      <c r="J238" s="829">
        <v>840</v>
      </c>
      <c r="K238" s="829">
        <v>798</v>
      </c>
      <c r="L238" s="829">
        <v>756</v>
      </c>
      <c r="M238" s="800" t="s">
        <v>58</v>
      </c>
    </row>
    <row r="239" s="200" customFormat="1" ht="112.5" spans="1:13">
      <c r="A239" s="826" t="s">
        <v>38</v>
      </c>
      <c r="B239" s="827" t="s">
        <v>377</v>
      </c>
      <c r="C239" s="828" t="s">
        <v>378</v>
      </c>
      <c r="D239" s="827" t="s">
        <v>362</v>
      </c>
      <c r="E239" s="827" t="s">
        <v>363</v>
      </c>
      <c r="F239" s="826" t="s">
        <v>51</v>
      </c>
      <c r="G239" s="827" t="s">
        <v>379</v>
      </c>
      <c r="H239" s="829">
        <v>583</v>
      </c>
      <c r="I239" s="829">
        <v>556.5</v>
      </c>
      <c r="J239" s="829">
        <v>530</v>
      </c>
      <c r="K239" s="829">
        <v>503.5</v>
      </c>
      <c r="L239" s="829">
        <v>477</v>
      </c>
      <c r="M239" s="800"/>
    </row>
    <row r="240" s="200" customFormat="1" ht="112.5" spans="1:13">
      <c r="A240" s="857" t="s">
        <v>38</v>
      </c>
      <c r="B240" s="858" t="s">
        <v>380</v>
      </c>
      <c r="C240" s="859" t="s">
        <v>378</v>
      </c>
      <c r="D240" s="860" t="s">
        <v>362</v>
      </c>
      <c r="E240" s="860" t="s">
        <v>363</v>
      </c>
      <c r="F240" s="857" t="s">
        <v>51</v>
      </c>
      <c r="G240" s="860" t="s">
        <v>381</v>
      </c>
      <c r="H240" s="829">
        <v>699.6</v>
      </c>
      <c r="I240" s="829">
        <v>667.8</v>
      </c>
      <c r="J240" s="829">
        <v>636</v>
      </c>
      <c r="K240" s="829">
        <v>604.2</v>
      </c>
      <c r="L240" s="829">
        <v>572.4</v>
      </c>
      <c r="M240" s="800" t="s">
        <v>58</v>
      </c>
    </row>
    <row r="241" s="200" customFormat="1" ht="12" spans="1:14">
      <c r="A241" s="826" t="s">
        <v>95</v>
      </c>
      <c r="B241" s="858" t="s">
        <v>382</v>
      </c>
      <c r="C241" s="859" t="s">
        <v>383</v>
      </c>
      <c r="D241" s="856" t="s">
        <v>384</v>
      </c>
      <c r="E241" s="860"/>
      <c r="F241" s="857" t="s">
        <v>51</v>
      </c>
      <c r="G241" s="856"/>
      <c r="H241" s="829">
        <v>67.98</v>
      </c>
      <c r="I241" s="829">
        <v>64.89</v>
      </c>
      <c r="J241" s="829">
        <v>61.8</v>
      </c>
      <c r="K241" s="829">
        <v>58.71</v>
      </c>
      <c r="L241" s="829">
        <v>55.62</v>
      </c>
      <c r="M241" s="862"/>
    </row>
    <row r="242" s="200" customFormat="1" ht="12" spans="1:14">
      <c r="A242" s="857" t="s">
        <v>356</v>
      </c>
      <c r="B242" s="858" t="s">
        <v>385</v>
      </c>
      <c r="C242" s="859" t="s">
        <v>386</v>
      </c>
      <c r="D242" s="856" t="s">
        <v>387</v>
      </c>
      <c r="E242" s="860"/>
      <c r="F242" s="857" t="s">
        <v>51</v>
      </c>
      <c r="G242" s="856" t="s">
        <v>388</v>
      </c>
      <c r="H242" s="829">
        <v>24.97</v>
      </c>
      <c r="I242" s="829">
        <v>23.835</v>
      </c>
      <c r="J242" s="829">
        <v>22.7</v>
      </c>
      <c r="K242" s="829">
        <v>21.565</v>
      </c>
      <c r="L242" s="829">
        <v>20.43</v>
      </c>
      <c r="M242" s="862"/>
    </row>
    <row r="243" s="25" customFormat="1" ht="38.1" customHeight="1" spans="1:14">
      <c r="A243" s="830" t="s">
        <v>356</v>
      </c>
      <c r="B243" s="863" t="s">
        <v>389</v>
      </c>
      <c r="C243" s="832" t="s">
        <v>390</v>
      </c>
      <c r="D243" s="832" t="s">
        <v>391</v>
      </c>
      <c r="E243" s="832"/>
      <c r="F243" s="864" t="s">
        <v>51</v>
      </c>
      <c r="G243" s="832"/>
      <c r="H243" s="833">
        <v>16.2</v>
      </c>
      <c r="I243" s="833">
        <v>15.4636363636364</v>
      </c>
      <c r="J243" s="833">
        <v>14.7272727272727</v>
      </c>
      <c r="K243" s="833">
        <v>13.9909090909091</v>
      </c>
      <c r="L243" s="833">
        <v>13.2545454545455</v>
      </c>
      <c r="M243" s="834"/>
      <c r="N243" s="865"/>
    </row>
    <row r="244" s="25" customFormat="1" ht="33.75" spans="1:14">
      <c r="A244" s="830" t="s">
        <v>38</v>
      </c>
      <c r="B244" s="831" t="s">
        <v>392</v>
      </c>
      <c r="C244" s="832" t="s">
        <v>393</v>
      </c>
      <c r="D244" s="832" t="s">
        <v>394</v>
      </c>
      <c r="E244" s="832"/>
      <c r="F244" s="830" t="s">
        <v>51</v>
      </c>
      <c r="G244" s="866"/>
      <c r="H244" s="867">
        <v>180</v>
      </c>
      <c r="I244" s="867">
        <v>171.818181818182</v>
      </c>
      <c r="J244" s="867">
        <v>163.636363636364</v>
      </c>
      <c r="K244" s="867">
        <v>155.454545454545</v>
      </c>
      <c r="L244" s="867">
        <v>147.272727272727</v>
      </c>
      <c r="M244" s="834"/>
      <c r="N244" s="865"/>
    </row>
    <row r="245" s="197" customFormat="1" ht="22.5" spans="1:14">
      <c r="A245" s="826" t="s">
        <v>395</v>
      </c>
      <c r="B245" s="827" t="s">
        <v>396</v>
      </c>
      <c r="C245" s="828" t="s">
        <v>397</v>
      </c>
      <c r="D245" s="827"/>
      <c r="E245" s="827"/>
      <c r="F245" s="826" t="s">
        <v>398</v>
      </c>
      <c r="G245" s="827" t="s">
        <v>399</v>
      </c>
      <c r="H245" s="829">
        <v>38.5</v>
      </c>
      <c r="I245" s="829">
        <v>36.75</v>
      </c>
      <c r="J245" s="829">
        <v>35</v>
      </c>
      <c r="K245" s="829">
        <v>33.25</v>
      </c>
      <c r="L245" s="829">
        <v>31.5</v>
      </c>
      <c r="M245" s="800"/>
    </row>
    <row r="246" s="197" customFormat="1" ht="12" spans="1:14">
      <c r="A246" s="826"/>
      <c r="B246" s="827">
        <v>14</v>
      </c>
      <c r="C246" s="828" t="s">
        <v>400</v>
      </c>
      <c r="D246" s="827"/>
      <c r="E246" s="827"/>
      <c r="F246" s="826"/>
      <c r="G246" s="827"/>
      <c r="H246" s="829"/>
      <c r="I246" s="829"/>
      <c r="J246" s="829"/>
      <c r="K246" s="829"/>
      <c r="L246" s="829"/>
      <c r="M246" s="800"/>
    </row>
    <row r="247" s="197" customFormat="1" ht="12" spans="1:14">
      <c r="A247" s="826"/>
      <c r="B247" s="827">
        <v>1401</v>
      </c>
      <c r="C247" s="828" t="s">
        <v>401</v>
      </c>
      <c r="D247" s="827"/>
      <c r="E247" s="827"/>
      <c r="F247" s="826"/>
      <c r="G247" s="827"/>
      <c r="H247" s="829"/>
      <c r="I247" s="829"/>
      <c r="J247" s="829"/>
      <c r="K247" s="829"/>
      <c r="L247" s="829"/>
      <c r="M247" s="800"/>
    </row>
    <row r="248" s="197" customFormat="1" ht="22.5" spans="1:14">
      <c r="A248" s="826" t="s">
        <v>395</v>
      </c>
      <c r="B248" s="827">
        <v>140100001</v>
      </c>
      <c r="C248" s="828" t="s">
        <v>402</v>
      </c>
      <c r="D248" s="827" t="s">
        <v>403</v>
      </c>
      <c r="E248" s="827"/>
      <c r="F248" s="826" t="s">
        <v>51</v>
      </c>
      <c r="G248" s="845"/>
      <c r="H248" s="829">
        <v>49.5</v>
      </c>
      <c r="I248" s="829">
        <v>47.25</v>
      </c>
      <c r="J248" s="829">
        <v>45</v>
      </c>
      <c r="K248" s="829">
        <v>42.75</v>
      </c>
      <c r="L248" s="829">
        <v>40.5</v>
      </c>
      <c r="M248" s="800"/>
    </row>
    <row r="249" s="197" customFormat="1" ht="22.5" spans="1:14">
      <c r="A249" s="826" t="s">
        <v>395</v>
      </c>
      <c r="B249" s="827" t="s">
        <v>404</v>
      </c>
      <c r="C249" s="828" t="s">
        <v>405</v>
      </c>
      <c r="D249" s="827" t="s">
        <v>403</v>
      </c>
      <c r="E249" s="827"/>
      <c r="F249" s="826" t="s">
        <v>51</v>
      </c>
      <c r="G249" s="827"/>
      <c r="H249" s="829">
        <v>148.5</v>
      </c>
      <c r="I249" s="829">
        <v>141.75</v>
      </c>
      <c r="J249" s="829">
        <v>135</v>
      </c>
      <c r="K249" s="829">
        <v>128.25</v>
      </c>
      <c r="L249" s="829">
        <v>121.5</v>
      </c>
      <c r="M249" s="800"/>
    </row>
    <row r="250" s="197" customFormat="1" ht="12" spans="1:14">
      <c r="A250" s="826" t="s">
        <v>395</v>
      </c>
      <c r="B250" s="827">
        <v>140100002</v>
      </c>
      <c r="C250" s="828" t="s">
        <v>406</v>
      </c>
      <c r="D250" s="827" t="s">
        <v>407</v>
      </c>
      <c r="E250" s="827"/>
      <c r="F250" s="826" t="s">
        <v>51</v>
      </c>
      <c r="G250" s="827"/>
      <c r="H250" s="868" t="s">
        <v>102</v>
      </c>
      <c r="I250" s="868" t="s">
        <v>102</v>
      </c>
      <c r="J250" s="868" t="s">
        <v>102</v>
      </c>
      <c r="K250" s="868" t="s">
        <v>102</v>
      </c>
      <c r="L250" s="868" t="s">
        <v>102</v>
      </c>
      <c r="M250" s="800"/>
    </row>
    <row r="251" s="197" customFormat="1" ht="22.5" spans="1:14">
      <c r="A251" s="826" t="s">
        <v>395</v>
      </c>
      <c r="B251" s="827">
        <v>140100003</v>
      </c>
      <c r="C251" s="828" t="s">
        <v>408</v>
      </c>
      <c r="D251" s="827"/>
      <c r="E251" s="827"/>
      <c r="F251" s="826" t="s">
        <v>123</v>
      </c>
      <c r="G251" s="827" t="s">
        <v>409</v>
      </c>
      <c r="H251" s="829">
        <v>25.3</v>
      </c>
      <c r="I251" s="829">
        <v>24.15</v>
      </c>
      <c r="J251" s="829">
        <v>23</v>
      </c>
      <c r="K251" s="829">
        <v>21.85</v>
      </c>
      <c r="L251" s="829">
        <v>20.7</v>
      </c>
      <c r="M251" s="800"/>
    </row>
    <row r="252" s="197" customFormat="1" ht="12" spans="1:14">
      <c r="A252" s="826" t="s">
        <v>395</v>
      </c>
      <c r="B252" s="827">
        <v>140100004</v>
      </c>
      <c r="C252" s="828" t="s">
        <v>410</v>
      </c>
      <c r="D252" s="845"/>
      <c r="E252" s="827"/>
      <c r="F252" s="826" t="s">
        <v>51</v>
      </c>
      <c r="G252" s="827"/>
      <c r="H252" s="829">
        <v>27.5</v>
      </c>
      <c r="I252" s="829">
        <v>26.25</v>
      </c>
      <c r="J252" s="829">
        <v>25</v>
      </c>
      <c r="K252" s="829">
        <v>23.75</v>
      </c>
      <c r="L252" s="829">
        <v>22.5</v>
      </c>
      <c r="M252" s="800"/>
    </row>
    <row r="253" s="197" customFormat="1" ht="12" spans="1:14">
      <c r="A253" s="826" t="s">
        <v>395</v>
      </c>
      <c r="B253" s="827" t="s">
        <v>411</v>
      </c>
      <c r="C253" s="828" t="s">
        <v>412</v>
      </c>
      <c r="D253" s="827"/>
      <c r="E253" s="827"/>
      <c r="F253" s="826" t="s">
        <v>51</v>
      </c>
      <c r="G253" s="827"/>
      <c r="H253" s="829">
        <v>27.5</v>
      </c>
      <c r="I253" s="829">
        <v>26.25</v>
      </c>
      <c r="J253" s="829">
        <v>25</v>
      </c>
      <c r="K253" s="829">
        <v>23.75</v>
      </c>
      <c r="L253" s="829">
        <v>22.5</v>
      </c>
      <c r="M253" s="800"/>
    </row>
    <row r="254" s="198" customFormat="1" ht="12" spans="1:14">
      <c r="A254" s="826" t="s">
        <v>395</v>
      </c>
      <c r="B254" s="827" t="s">
        <v>413</v>
      </c>
      <c r="C254" s="828" t="s">
        <v>414</v>
      </c>
      <c r="D254" s="827"/>
      <c r="E254" s="856"/>
      <c r="F254" s="826" t="s">
        <v>51</v>
      </c>
      <c r="G254" s="827"/>
      <c r="H254" s="829">
        <v>27.5</v>
      </c>
      <c r="I254" s="829">
        <v>26.25</v>
      </c>
      <c r="J254" s="829">
        <v>25</v>
      </c>
      <c r="K254" s="829">
        <v>23.75</v>
      </c>
      <c r="L254" s="829">
        <v>22.5</v>
      </c>
      <c r="M254" s="800"/>
    </row>
    <row r="255" s="197" customFormat="1" ht="12" spans="1:14">
      <c r="A255" s="869" t="s">
        <v>415</v>
      </c>
      <c r="B255" s="870"/>
      <c r="C255" s="870"/>
      <c r="D255" s="870"/>
      <c r="E255" s="870"/>
      <c r="F255" s="869"/>
      <c r="G255" s="870"/>
      <c r="H255" s="871"/>
      <c r="I255" s="871"/>
      <c r="J255" s="871"/>
      <c r="K255" s="871"/>
      <c r="L255" s="871"/>
      <c r="M255" s="800"/>
    </row>
    <row r="256" s="197" customFormat="1" ht="12" spans="1:14">
      <c r="A256" s="872" t="s">
        <v>18</v>
      </c>
      <c r="B256" s="872"/>
      <c r="C256" s="872"/>
      <c r="D256" s="872"/>
      <c r="E256" s="872"/>
      <c r="F256" s="872"/>
      <c r="G256" s="872"/>
      <c r="H256" s="873"/>
      <c r="I256" s="873"/>
      <c r="J256" s="873"/>
      <c r="K256" s="873"/>
      <c r="L256" s="873"/>
      <c r="M256" s="800"/>
    </row>
    <row r="257" s="197" customFormat="1" ht="12" spans="1:13">
      <c r="A257" s="874" t="s">
        <v>416</v>
      </c>
      <c r="B257" s="874"/>
      <c r="C257" s="874"/>
      <c r="D257" s="874"/>
      <c r="E257" s="874"/>
      <c r="F257" s="874"/>
      <c r="G257" s="874"/>
      <c r="H257" s="873"/>
      <c r="I257" s="873"/>
      <c r="J257" s="873"/>
      <c r="K257" s="873"/>
      <c r="L257" s="873"/>
      <c r="M257" s="800"/>
    </row>
    <row r="258" s="197" customFormat="1" ht="12" spans="1:13">
      <c r="A258" s="874" t="s">
        <v>417</v>
      </c>
      <c r="B258" s="874"/>
      <c r="C258" s="874"/>
      <c r="D258" s="874"/>
      <c r="E258" s="874"/>
      <c r="F258" s="874"/>
      <c r="G258" s="874"/>
      <c r="H258" s="873"/>
      <c r="I258" s="873"/>
      <c r="J258" s="873"/>
      <c r="K258" s="873"/>
      <c r="L258" s="873"/>
      <c r="M258" s="800"/>
    </row>
    <row r="259" s="197" customFormat="1" ht="12" spans="1:13">
      <c r="A259" s="874" t="s">
        <v>418</v>
      </c>
      <c r="B259" s="874"/>
      <c r="C259" s="874"/>
      <c r="D259" s="874"/>
      <c r="E259" s="874"/>
      <c r="F259" s="874"/>
      <c r="G259" s="874"/>
      <c r="H259" s="873"/>
      <c r="I259" s="873"/>
      <c r="J259" s="873"/>
      <c r="K259" s="873"/>
      <c r="L259" s="873"/>
      <c r="M259" s="800"/>
    </row>
    <row r="260" s="197" customFormat="1" ht="12" spans="1:13">
      <c r="A260" s="874" t="s">
        <v>419</v>
      </c>
      <c r="B260" s="874"/>
      <c r="C260" s="874"/>
      <c r="D260" s="874"/>
      <c r="E260" s="874"/>
      <c r="F260" s="874"/>
      <c r="G260" s="874"/>
      <c r="H260" s="873"/>
      <c r="I260" s="873"/>
      <c r="J260" s="873"/>
      <c r="K260" s="873"/>
      <c r="L260" s="873"/>
      <c r="M260" s="800"/>
    </row>
    <row r="261" s="197" customFormat="1" ht="12" spans="1:13">
      <c r="A261" s="874" t="s">
        <v>420</v>
      </c>
      <c r="B261" s="874"/>
      <c r="C261" s="874"/>
      <c r="D261" s="874"/>
      <c r="E261" s="874"/>
      <c r="F261" s="874"/>
      <c r="G261" s="874"/>
      <c r="H261" s="873"/>
      <c r="I261" s="873"/>
      <c r="J261" s="873"/>
      <c r="K261" s="873"/>
      <c r="L261" s="873"/>
      <c r="M261" s="800"/>
    </row>
    <row r="262" s="197" customFormat="1" ht="12" spans="1:13">
      <c r="A262" s="874" t="s">
        <v>421</v>
      </c>
      <c r="B262" s="874"/>
      <c r="C262" s="874"/>
      <c r="D262" s="874"/>
      <c r="E262" s="874"/>
      <c r="F262" s="874"/>
      <c r="G262" s="874"/>
      <c r="H262" s="873"/>
      <c r="I262" s="873"/>
      <c r="J262" s="873"/>
      <c r="K262" s="873"/>
      <c r="L262" s="873"/>
      <c r="M262" s="800"/>
    </row>
    <row r="263" s="197" customFormat="1" ht="12" spans="1:13">
      <c r="A263" s="874" t="s">
        <v>422</v>
      </c>
      <c r="B263" s="874"/>
      <c r="C263" s="874"/>
      <c r="D263" s="874"/>
      <c r="E263" s="874"/>
      <c r="F263" s="874"/>
      <c r="G263" s="874"/>
      <c r="H263" s="873"/>
      <c r="I263" s="873"/>
      <c r="J263" s="873"/>
      <c r="K263" s="873"/>
      <c r="L263" s="873"/>
      <c r="M263" s="800"/>
    </row>
    <row r="264" s="197" customFormat="1" ht="12" spans="1:13">
      <c r="A264" s="874" t="s">
        <v>423</v>
      </c>
      <c r="B264" s="874"/>
      <c r="C264" s="874"/>
      <c r="D264" s="874"/>
      <c r="E264" s="874"/>
      <c r="F264" s="874"/>
      <c r="G264" s="874"/>
      <c r="H264" s="873"/>
      <c r="I264" s="873"/>
      <c r="J264" s="873"/>
      <c r="K264" s="873"/>
      <c r="L264" s="873"/>
      <c r="M264" s="800"/>
    </row>
    <row r="265" s="197" customFormat="1" ht="12" spans="1:13">
      <c r="A265" s="874" t="s">
        <v>424</v>
      </c>
      <c r="B265" s="874"/>
      <c r="C265" s="874"/>
      <c r="D265" s="874"/>
      <c r="E265" s="874"/>
      <c r="F265" s="874"/>
      <c r="G265" s="874"/>
      <c r="H265" s="873"/>
      <c r="I265" s="873"/>
      <c r="J265" s="873"/>
      <c r="K265" s="873"/>
      <c r="L265" s="873"/>
      <c r="M265" s="800"/>
    </row>
    <row r="266" s="197" customFormat="1" ht="12" spans="1:13">
      <c r="A266" s="874" t="s">
        <v>425</v>
      </c>
      <c r="B266" s="874"/>
      <c r="C266" s="874"/>
      <c r="D266" s="874"/>
      <c r="E266" s="874"/>
      <c r="F266" s="874"/>
      <c r="G266" s="874"/>
      <c r="H266" s="873"/>
      <c r="I266" s="873"/>
      <c r="J266" s="873"/>
      <c r="K266" s="873"/>
      <c r="L266" s="873"/>
      <c r="M266" s="800"/>
    </row>
    <row r="267" s="197" customFormat="1" ht="23.1" customHeight="1" spans="1:13">
      <c r="A267" s="874" t="s">
        <v>426</v>
      </c>
      <c r="B267" s="874"/>
      <c r="C267" s="874"/>
      <c r="D267" s="874"/>
      <c r="E267" s="874"/>
      <c r="F267" s="874"/>
      <c r="G267" s="874"/>
      <c r="H267" s="873"/>
      <c r="I267" s="873"/>
      <c r="J267" s="873"/>
      <c r="K267" s="873"/>
      <c r="L267" s="873"/>
      <c r="M267" s="800"/>
    </row>
    <row r="268" s="770" customFormat="1" ht="22.5" spans="1:13">
      <c r="A268" s="875" t="s">
        <v>25</v>
      </c>
      <c r="B268" s="876" t="s">
        <v>26</v>
      </c>
      <c r="C268" s="877" t="s">
        <v>27</v>
      </c>
      <c r="D268" s="876" t="s">
        <v>28</v>
      </c>
      <c r="E268" s="876" t="s">
        <v>29</v>
      </c>
      <c r="F268" s="875" t="s">
        <v>30</v>
      </c>
      <c r="G268" s="876" t="s">
        <v>31</v>
      </c>
      <c r="H268" s="824" t="s">
        <v>33</v>
      </c>
      <c r="I268" s="824" t="s">
        <v>34</v>
      </c>
      <c r="J268" s="824" t="s">
        <v>35</v>
      </c>
      <c r="K268" s="824" t="s">
        <v>36</v>
      </c>
      <c r="L268" s="824" t="s">
        <v>37</v>
      </c>
      <c r="M268" s="800"/>
    </row>
    <row r="269" s="197" customFormat="1" ht="12" spans="1:13">
      <c r="A269" s="826" t="s">
        <v>356</v>
      </c>
      <c r="B269" s="827">
        <v>210101004</v>
      </c>
      <c r="C269" s="828" t="s">
        <v>427</v>
      </c>
      <c r="D269" s="827" t="s">
        <v>428</v>
      </c>
      <c r="E269" s="827"/>
      <c r="F269" s="826" t="s">
        <v>398</v>
      </c>
      <c r="G269" s="827"/>
      <c r="H269" s="829">
        <v>38.5</v>
      </c>
      <c r="I269" s="829">
        <v>36.75</v>
      </c>
      <c r="J269" s="829">
        <v>35</v>
      </c>
      <c r="K269" s="829">
        <v>33.25</v>
      </c>
      <c r="L269" s="829">
        <v>31.5</v>
      </c>
      <c r="M269" s="800"/>
    </row>
    <row r="270" s="197" customFormat="1" ht="22.5" spans="1:13">
      <c r="A270" s="826" t="s">
        <v>356</v>
      </c>
      <c r="B270" s="827" t="s">
        <v>429</v>
      </c>
      <c r="C270" s="828" t="s">
        <v>430</v>
      </c>
      <c r="D270" s="827"/>
      <c r="E270" s="827"/>
      <c r="F270" s="826" t="s">
        <v>398</v>
      </c>
      <c r="G270" s="827"/>
      <c r="H270" s="829">
        <v>57.75</v>
      </c>
      <c r="I270" s="829">
        <v>55.125</v>
      </c>
      <c r="J270" s="829">
        <v>52.5</v>
      </c>
      <c r="K270" s="829">
        <v>49.875</v>
      </c>
      <c r="L270" s="829">
        <v>47.25</v>
      </c>
      <c r="M270" s="800"/>
    </row>
    <row r="271" s="197" customFormat="1" ht="22.5" spans="1:13">
      <c r="A271" s="826" t="s">
        <v>356</v>
      </c>
      <c r="B271" s="827">
        <v>210102017</v>
      </c>
      <c r="C271" s="828" t="s">
        <v>431</v>
      </c>
      <c r="D271" s="827"/>
      <c r="E271" s="827"/>
      <c r="F271" s="826" t="s">
        <v>51</v>
      </c>
      <c r="G271" s="827"/>
      <c r="H271" s="829">
        <v>830.5</v>
      </c>
      <c r="I271" s="829">
        <v>792.75</v>
      </c>
      <c r="J271" s="829">
        <v>755</v>
      </c>
      <c r="K271" s="829">
        <v>717.25</v>
      </c>
      <c r="L271" s="829">
        <v>679.5</v>
      </c>
      <c r="M271" s="800"/>
    </row>
    <row r="272" s="197" customFormat="1" ht="12" spans="1:13">
      <c r="A272" s="826" t="s">
        <v>356</v>
      </c>
      <c r="B272" s="827">
        <v>210200008</v>
      </c>
      <c r="C272" s="828" t="s">
        <v>432</v>
      </c>
      <c r="D272" s="827"/>
      <c r="E272" s="827"/>
      <c r="F272" s="826" t="s">
        <v>433</v>
      </c>
      <c r="G272" s="827"/>
      <c r="H272" s="829">
        <v>385</v>
      </c>
      <c r="I272" s="829">
        <v>367.5</v>
      </c>
      <c r="J272" s="829">
        <v>350</v>
      </c>
      <c r="K272" s="829">
        <v>332.5</v>
      </c>
      <c r="L272" s="829">
        <v>315</v>
      </c>
      <c r="M272" s="800"/>
    </row>
    <row r="273" s="197" customFormat="1" ht="12" spans="1:13">
      <c r="A273" s="826" t="s">
        <v>356</v>
      </c>
      <c r="B273" s="827">
        <v>210300005</v>
      </c>
      <c r="C273" s="828" t="s">
        <v>434</v>
      </c>
      <c r="D273" s="827"/>
      <c r="E273" s="827"/>
      <c r="F273" s="826" t="s">
        <v>433</v>
      </c>
      <c r="G273" s="827"/>
      <c r="H273" s="829">
        <v>110</v>
      </c>
      <c r="I273" s="829">
        <v>105</v>
      </c>
      <c r="J273" s="829">
        <v>100</v>
      </c>
      <c r="K273" s="829">
        <v>95</v>
      </c>
      <c r="L273" s="829">
        <v>90</v>
      </c>
      <c r="M273" s="800"/>
    </row>
    <row r="274" s="197" customFormat="1" ht="12" spans="1:13">
      <c r="A274" s="826" t="s">
        <v>356</v>
      </c>
      <c r="B274" s="827">
        <v>2105</v>
      </c>
      <c r="C274" s="828" t="s">
        <v>435</v>
      </c>
      <c r="D274" s="827"/>
      <c r="E274" s="827"/>
      <c r="F274" s="826"/>
      <c r="G274" s="827"/>
      <c r="H274" s="829"/>
      <c r="I274" s="829"/>
      <c r="J274" s="829"/>
      <c r="K274" s="829"/>
      <c r="L274" s="829"/>
      <c r="M274" s="800"/>
    </row>
    <row r="275" s="197" customFormat="1" ht="12" spans="1:13">
      <c r="A275" s="826" t="s">
        <v>356</v>
      </c>
      <c r="B275" s="827">
        <v>210500001</v>
      </c>
      <c r="C275" s="828" t="s">
        <v>436</v>
      </c>
      <c r="D275" s="845"/>
      <c r="E275" s="827"/>
      <c r="F275" s="826" t="s">
        <v>437</v>
      </c>
      <c r="G275" s="827"/>
      <c r="H275" s="829">
        <v>18.7</v>
      </c>
      <c r="I275" s="829">
        <v>17.85</v>
      </c>
      <c r="J275" s="829">
        <v>17</v>
      </c>
      <c r="K275" s="829">
        <v>16.15</v>
      </c>
      <c r="L275" s="829">
        <v>15.3</v>
      </c>
      <c r="M275" s="800"/>
    </row>
    <row r="276" s="197" customFormat="1" ht="12" spans="1:13">
      <c r="A276" s="826" t="s">
        <v>356</v>
      </c>
      <c r="B276" s="827" t="s">
        <v>438</v>
      </c>
      <c r="C276" s="828" t="s">
        <v>439</v>
      </c>
      <c r="D276" s="827"/>
      <c r="E276" s="827"/>
      <c r="F276" s="826" t="s">
        <v>437</v>
      </c>
      <c r="G276" s="827"/>
      <c r="H276" s="829">
        <v>18.7</v>
      </c>
      <c r="I276" s="829">
        <v>17.85</v>
      </c>
      <c r="J276" s="829">
        <v>17</v>
      </c>
      <c r="K276" s="829">
        <v>16.15</v>
      </c>
      <c r="L276" s="829">
        <v>15.3</v>
      </c>
      <c r="M276" s="800"/>
    </row>
    <row r="277" s="197" customFormat="1" ht="12" spans="1:13">
      <c r="A277" s="826" t="s">
        <v>356</v>
      </c>
      <c r="B277" s="827">
        <v>210500002</v>
      </c>
      <c r="C277" s="828" t="s">
        <v>440</v>
      </c>
      <c r="D277" s="827"/>
      <c r="E277" s="827"/>
      <c r="F277" s="826" t="s">
        <v>441</v>
      </c>
      <c r="G277" s="827"/>
      <c r="H277" s="829">
        <v>42.9</v>
      </c>
      <c r="I277" s="829">
        <v>40.95</v>
      </c>
      <c r="J277" s="829">
        <v>39</v>
      </c>
      <c r="K277" s="829">
        <v>37.05</v>
      </c>
      <c r="L277" s="829">
        <v>35.1</v>
      </c>
      <c r="M277" s="800"/>
    </row>
    <row r="278" s="777" customFormat="1" ht="11.25" spans="1:13">
      <c r="A278" s="826" t="s">
        <v>356</v>
      </c>
      <c r="B278" s="827">
        <v>220100002</v>
      </c>
      <c r="C278" s="828" t="s">
        <v>442</v>
      </c>
      <c r="D278" s="827"/>
      <c r="E278" s="827"/>
      <c r="F278" s="826" t="s">
        <v>398</v>
      </c>
      <c r="G278" s="827"/>
      <c r="H278" s="868" t="s">
        <v>102</v>
      </c>
      <c r="I278" s="868" t="s">
        <v>102</v>
      </c>
      <c r="J278" s="868" t="s">
        <v>102</v>
      </c>
      <c r="K278" s="868" t="s">
        <v>102</v>
      </c>
      <c r="L278" s="868" t="s">
        <v>102</v>
      </c>
      <c r="M278" s="800"/>
    </row>
    <row r="279" s="197" customFormat="1" ht="22.5" spans="1:13">
      <c r="A279" s="826" t="s">
        <v>356</v>
      </c>
      <c r="B279" s="827">
        <v>220201009</v>
      </c>
      <c r="C279" s="828" t="s">
        <v>443</v>
      </c>
      <c r="D279" s="827"/>
      <c r="E279" s="827"/>
      <c r="F279" s="826" t="s">
        <v>433</v>
      </c>
      <c r="G279" s="827" t="s">
        <v>444</v>
      </c>
      <c r="H279" s="829">
        <v>55</v>
      </c>
      <c r="I279" s="829">
        <v>52.5</v>
      </c>
      <c r="J279" s="829">
        <v>50</v>
      </c>
      <c r="K279" s="829">
        <v>47.5</v>
      </c>
      <c r="L279" s="829">
        <v>45</v>
      </c>
      <c r="M279" s="800"/>
    </row>
    <row r="280" s="197" customFormat="1" ht="22.5" spans="1:13">
      <c r="A280" s="826" t="s">
        <v>356</v>
      </c>
      <c r="B280" s="827">
        <v>220202003</v>
      </c>
      <c r="C280" s="828" t="s">
        <v>445</v>
      </c>
      <c r="D280" s="827"/>
      <c r="E280" s="827"/>
      <c r="F280" s="826" t="s">
        <v>433</v>
      </c>
      <c r="G280" s="827" t="s">
        <v>444</v>
      </c>
      <c r="H280" s="829">
        <v>94.6</v>
      </c>
      <c r="I280" s="829">
        <v>90.3</v>
      </c>
      <c r="J280" s="829">
        <v>86</v>
      </c>
      <c r="K280" s="829">
        <v>81.7</v>
      </c>
      <c r="L280" s="829">
        <v>77.4</v>
      </c>
      <c r="M280" s="800"/>
    </row>
    <row r="281" s="197" customFormat="1" ht="22.5" spans="1:13">
      <c r="A281" s="826" t="s">
        <v>356</v>
      </c>
      <c r="B281" s="827">
        <v>220302012</v>
      </c>
      <c r="C281" s="828" t="s">
        <v>446</v>
      </c>
      <c r="D281" s="827"/>
      <c r="E281" s="827"/>
      <c r="F281" s="826" t="s">
        <v>433</v>
      </c>
      <c r="G281" s="827" t="s">
        <v>444</v>
      </c>
      <c r="H281" s="829">
        <v>110</v>
      </c>
      <c r="I281" s="829">
        <v>105</v>
      </c>
      <c r="J281" s="829">
        <v>100</v>
      </c>
      <c r="K281" s="829">
        <v>95</v>
      </c>
      <c r="L281" s="829">
        <v>90</v>
      </c>
      <c r="M281" s="800"/>
    </row>
    <row r="282" s="197" customFormat="1" ht="12" spans="1:13">
      <c r="A282" s="826" t="s">
        <v>356</v>
      </c>
      <c r="B282" s="827">
        <v>230200055</v>
      </c>
      <c r="C282" s="828" t="s">
        <v>447</v>
      </c>
      <c r="D282" s="827"/>
      <c r="E282" s="827"/>
      <c r="F282" s="826" t="s">
        <v>448</v>
      </c>
      <c r="G282" s="827"/>
      <c r="H282" s="829"/>
      <c r="I282" s="829"/>
      <c r="J282" s="829"/>
      <c r="K282" s="829"/>
      <c r="L282" s="829"/>
      <c r="M282" s="800"/>
    </row>
    <row r="283" s="197" customFormat="1" ht="12" spans="1:13">
      <c r="A283" s="826" t="s">
        <v>356</v>
      </c>
      <c r="B283" s="827" t="s">
        <v>449</v>
      </c>
      <c r="C283" s="828" t="s">
        <v>450</v>
      </c>
      <c r="D283" s="827"/>
      <c r="E283" s="827"/>
      <c r="F283" s="826" t="s">
        <v>448</v>
      </c>
      <c r="G283" s="827"/>
      <c r="H283" s="829">
        <v>57.2</v>
      </c>
      <c r="I283" s="829">
        <v>54.6</v>
      </c>
      <c r="J283" s="829">
        <v>52</v>
      </c>
      <c r="K283" s="829">
        <v>49.4</v>
      </c>
      <c r="L283" s="829">
        <v>46.8</v>
      </c>
      <c r="M283" s="800"/>
    </row>
    <row r="284" s="197" customFormat="1" ht="12" spans="1:13">
      <c r="A284" s="826" t="s">
        <v>356</v>
      </c>
      <c r="B284" s="827" t="s">
        <v>451</v>
      </c>
      <c r="C284" s="828" t="s">
        <v>452</v>
      </c>
      <c r="D284" s="827"/>
      <c r="E284" s="827"/>
      <c r="F284" s="826" t="s">
        <v>448</v>
      </c>
      <c r="G284" s="827"/>
      <c r="H284" s="829">
        <v>192.5</v>
      </c>
      <c r="I284" s="829">
        <v>183.75</v>
      </c>
      <c r="J284" s="829">
        <v>175</v>
      </c>
      <c r="K284" s="829">
        <v>166.25</v>
      </c>
      <c r="L284" s="829">
        <v>157.5</v>
      </c>
      <c r="M284" s="800"/>
    </row>
    <row r="285" s="197" customFormat="1" ht="12" spans="1:13">
      <c r="A285" s="826" t="s">
        <v>38</v>
      </c>
      <c r="B285" s="827">
        <v>2407</v>
      </c>
      <c r="C285" s="828" t="s">
        <v>453</v>
      </c>
      <c r="D285" s="827"/>
      <c r="E285" s="827"/>
      <c r="F285" s="826"/>
      <c r="G285" s="827"/>
      <c r="H285" s="829"/>
      <c r="I285" s="829"/>
      <c r="J285" s="829"/>
      <c r="K285" s="829"/>
      <c r="L285" s="829"/>
      <c r="M285" s="800"/>
    </row>
    <row r="286" s="198" customFormat="1" ht="12" spans="1:13">
      <c r="A286" s="826" t="s">
        <v>38</v>
      </c>
      <c r="B286" s="827">
        <v>240700001</v>
      </c>
      <c r="C286" s="828" t="s">
        <v>454</v>
      </c>
      <c r="D286" s="827" t="s">
        <v>455</v>
      </c>
      <c r="E286" s="827"/>
      <c r="F286" s="826" t="s">
        <v>51</v>
      </c>
      <c r="G286" s="845"/>
      <c r="H286" s="829">
        <v>440</v>
      </c>
      <c r="I286" s="829">
        <v>420</v>
      </c>
      <c r="J286" s="829">
        <v>400</v>
      </c>
      <c r="K286" s="829">
        <v>380</v>
      </c>
      <c r="L286" s="829">
        <v>360</v>
      </c>
      <c r="M286" s="800"/>
    </row>
    <row r="287" s="197" customFormat="1" ht="12" spans="1:13">
      <c r="A287" s="826" t="s">
        <v>38</v>
      </c>
      <c r="B287" s="827" t="s">
        <v>456</v>
      </c>
      <c r="C287" s="828" t="s">
        <v>457</v>
      </c>
      <c r="D287" s="827"/>
      <c r="E287" s="827"/>
      <c r="F287" s="826" t="s">
        <v>51</v>
      </c>
      <c r="G287" s="827"/>
      <c r="H287" s="829">
        <v>495</v>
      </c>
      <c r="I287" s="829">
        <v>472.5</v>
      </c>
      <c r="J287" s="829">
        <v>450</v>
      </c>
      <c r="K287" s="829">
        <v>427.5</v>
      </c>
      <c r="L287" s="829">
        <v>405</v>
      </c>
      <c r="M287" s="800"/>
    </row>
    <row r="288" s="197" customFormat="1" ht="39.95" customHeight="1" spans="1:13">
      <c r="A288" s="893" t="s">
        <v>38</v>
      </c>
      <c r="B288" s="899">
        <v>240700002</v>
      </c>
      <c r="C288" s="882" t="s">
        <v>458</v>
      </c>
      <c r="D288" s="832" t="s">
        <v>459</v>
      </c>
      <c r="E288" s="899"/>
      <c r="F288" s="893" t="s">
        <v>51</v>
      </c>
      <c r="G288" s="899" t="s">
        <v>460</v>
      </c>
      <c r="H288" s="833">
        <v>1800</v>
      </c>
      <c r="I288" s="833">
        <v>1718.18181818182</v>
      </c>
      <c r="J288" s="833">
        <v>1636.36363636364</v>
      </c>
      <c r="K288" s="833">
        <v>1554.54545454545</v>
      </c>
      <c r="L288" s="833">
        <v>1472.72727272727</v>
      </c>
      <c r="M288" s="800"/>
    </row>
    <row r="289" s="777" customFormat="1" ht="34.5" spans="1:13">
      <c r="A289" s="893" t="s">
        <v>38</v>
      </c>
      <c r="B289" s="882" t="s">
        <v>461</v>
      </c>
      <c r="C289" s="832" t="s">
        <v>462</v>
      </c>
      <c r="D289" s="832" t="s">
        <v>463</v>
      </c>
      <c r="E289" s="894"/>
      <c r="F289" s="893" t="s">
        <v>51</v>
      </c>
      <c r="G289" s="832" t="s">
        <v>464</v>
      </c>
      <c r="H289" s="833">
        <v>9000</v>
      </c>
      <c r="I289" s="833">
        <v>8590.90909090909</v>
      </c>
      <c r="J289" s="833">
        <v>8181.81818181818</v>
      </c>
      <c r="K289" s="833">
        <v>7772.72727272727</v>
      </c>
      <c r="L289" s="833">
        <v>7363.63636363636</v>
      </c>
      <c r="M289" s="800"/>
    </row>
    <row r="290" s="197" customFormat="1" ht="12" spans="1:13">
      <c r="A290" s="826" t="s">
        <v>38</v>
      </c>
      <c r="B290" s="827">
        <v>240700003</v>
      </c>
      <c r="C290" s="828" t="s">
        <v>465</v>
      </c>
      <c r="D290" s="827"/>
      <c r="E290" s="827"/>
      <c r="F290" s="826" t="s">
        <v>51</v>
      </c>
      <c r="G290" s="827"/>
      <c r="H290" s="868" t="s">
        <v>102</v>
      </c>
      <c r="I290" s="868" t="s">
        <v>102</v>
      </c>
      <c r="J290" s="868" t="s">
        <v>102</v>
      </c>
      <c r="K290" s="868" t="s">
        <v>102</v>
      </c>
      <c r="L290" s="868" t="s">
        <v>102</v>
      </c>
      <c r="M290" s="800"/>
    </row>
    <row r="291" s="197" customFormat="1" ht="12" spans="1:13">
      <c r="A291" s="826" t="s">
        <v>38</v>
      </c>
      <c r="B291" s="827" t="s">
        <v>466</v>
      </c>
      <c r="C291" s="828" t="s">
        <v>467</v>
      </c>
      <c r="D291" s="827"/>
      <c r="E291" s="827"/>
      <c r="F291" s="826"/>
      <c r="G291" s="827"/>
      <c r="H291" s="829"/>
      <c r="I291" s="829"/>
      <c r="J291" s="829"/>
      <c r="K291" s="829"/>
      <c r="L291" s="829"/>
      <c r="M291" s="800"/>
    </row>
    <row r="292" s="197" customFormat="1" ht="12" spans="1:13">
      <c r="A292" s="826" t="s">
        <v>38</v>
      </c>
      <c r="B292" s="827" t="s">
        <v>468</v>
      </c>
      <c r="C292" s="828" t="s">
        <v>469</v>
      </c>
      <c r="D292" s="827" t="s">
        <v>470</v>
      </c>
      <c r="E292" s="827"/>
      <c r="F292" s="826" t="s">
        <v>51</v>
      </c>
      <c r="G292" s="827"/>
      <c r="H292" s="829">
        <v>2854.5</v>
      </c>
      <c r="I292" s="829">
        <v>2724.75</v>
      </c>
      <c r="J292" s="829">
        <v>2595</v>
      </c>
      <c r="K292" s="829">
        <v>2465.25</v>
      </c>
      <c r="L292" s="829">
        <v>2335.5</v>
      </c>
      <c r="M292" s="800"/>
    </row>
    <row r="293" s="197" customFormat="1" ht="22.5" spans="1:13">
      <c r="A293" s="826" t="s">
        <v>38</v>
      </c>
      <c r="B293" s="827" t="s">
        <v>471</v>
      </c>
      <c r="C293" s="828" t="s">
        <v>472</v>
      </c>
      <c r="D293" s="827" t="s">
        <v>473</v>
      </c>
      <c r="E293" s="827"/>
      <c r="F293" s="826" t="s">
        <v>51</v>
      </c>
      <c r="G293" s="827" t="s">
        <v>474</v>
      </c>
      <c r="H293" s="829">
        <v>286</v>
      </c>
      <c r="I293" s="829">
        <v>273</v>
      </c>
      <c r="J293" s="829">
        <v>260</v>
      </c>
      <c r="K293" s="829">
        <v>247</v>
      </c>
      <c r="L293" s="829">
        <v>234</v>
      </c>
      <c r="M293" s="800"/>
    </row>
    <row r="294" s="197" customFormat="1" ht="22.5" spans="1:13">
      <c r="A294" s="826" t="s">
        <v>38</v>
      </c>
      <c r="B294" s="827" t="s">
        <v>475</v>
      </c>
      <c r="C294" s="828" t="s">
        <v>476</v>
      </c>
      <c r="D294" s="827"/>
      <c r="E294" s="827"/>
      <c r="F294" s="826" t="s">
        <v>477</v>
      </c>
      <c r="G294" s="827"/>
      <c r="H294" s="829">
        <v>49.5</v>
      </c>
      <c r="I294" s="829">
        <v>47.25</v>
      </c>
      <c r="J294" s="829">
        <v>45</v>
      </c>
      <c r="K294" s="829">
        <v>42.75</v>
      </c>
      <c r="L294" s="829">
        <v>40.5</v>
      </c>
      <c r="M294" s="800"/>
    </row>
    <row r="295" s="197" customFormat="1" ht="33.75" spans="1:13">
      <c r="A295" s="826"/>
      <c r="B295" s="827">
        <v>25</v>
      </c>
      <c r="C295" s="828" t="s">
        <v>478</v>
      </c>
      <c r="D295" s="827"/>
      <c r="E295" s="827"/>
      <c r="F295" s="826"/>
      <c r="G295" s="827" t="s">
        <v>479</v>
      </c>
      <c r="H295" s="829"/>
      <c r="I295" s="829"/>
      <c r="J295" s="829"/>
      <c r="K295" s="829"/>
      <c r="L295" s="829"/>
      <c r="M295" s="800"/>
    </row>
    <row r="296" s="197" customFormat="1" ht="12" spans="1:13">
      <c r="A296" s="826"/>
      <c r="B296" s="827">
        <v>2501</v>
      </c>
      <c r="C296" s="828" t="s">
        <v>480</v>
      </c>
      <c r="D296" s="827"/>
      <c r="E296" s="827"/>
      <c r="F296" s="826"/>
      <c r="G296" s="827"/>
      <c r="H296" s="829"/>
      <c r="I296" s="829"/>
      <c r="J296" s="829"/>
      <c r="K296" s="829"/>
      <c r="L296" s="829"/>
      <c r="M296" s="800"/>
    </row>
    <row r="297" s="197" customFormat="1" ht="12" spans="1:13">
      <c r="A297" s="826"/>
      <c r="B297" s="827">
        <v>250101</v>
      </c>
      <c r="C297" s="828" t="s">
        <v>481</v>
      </c>
      <c r="D297" s="827"/>
      <c r="E297" s="827"/>
      <c r="F297" s="826"/>
      <c r="G297" s="827"/>
      <c r="H297" s="829"/>
      <c r="I297" s="829"/>
      <c r="J297" s="829"/>
      <c r="K297" s="829"/>
      <c r="L297" s="829"/>
      <c r="M297" s="800"/>
    </row>
    <row r="298" s="197" customFormat="1" ht="12" spans="1:13">
      <c r="A298" s="826" t="s">
        <v>40</v>
      </c>
      <c r="B298" s="827">
        <v>250101001</v>
      </c>
      <c r="C298" s="828" t="s">
        <v>482</v>
      </c>
      <c r="D298" s="827"/>
      <c r="E298" s="827"/>
      <c r="F298" s="826" t="s">
        <v>483</v>
      </c>
      <c r="G298" s="845"/>
      <c r="H298" s="829">
        <v>0.99</v>
      </c>
      <c r="I298" s="829">
        <v>0.945</v>
      </c>
      <c r="J298" s="829">
        <v>0.9</v>
      </c>
      <c r="K298" s="829">
        <v>0.855</v>
      </c>
      <c r="L298" s="829">
        <v>0.81</v>
      </c>
      <c r="M298" s="800"/>
    </row>
    <row r="299" s="197" customFormat="1" ht="12" spans="1:13">
      <c r="A299" s="826" t="s">
        <v>40</v>
      </c>
      <c r="B299" s="827" t="s">
        <v>484</v>
      </c>
      <c r="C299" s="828" t="s">
        <v>485</v>
      </c>
      <c r="D299" s="827"/>
      <c r="E299" s="827"/>
      <c r="F299" s="826" t="s">
        <v>483</v>
      </c>
      <c r="G299" s="827"/>
      <c r="H299" s="829">
        <v>2.97</v>
      </c>
      <c r="I299" s="829">
        <v>2.835</v>
      </c>
      <c r="J299" s="829">
        <v>2.7</v>
      </c>
      <c r="K299" s="829">
        <v>2.565</v>
      </c>
      <c r="L299" s="829">
        <v>2.43</v>
      </c>
      <c r="M299" s="800"/>
    </row>
    <row r="300" s="197" customFormat="1" ht="12" spans="1:13">
      <c r="A300" s="826" t="s">
        <v>40</v>
      </c>
      <c r="B300" s="827" t="s">
        <v>486</v>
      </c>
      <c r="C300" s="828" t="s">
        <v>487</v>
      </c>
      <c r="D300" s="827"/>
      <c r="E300" s="827"/>
      <c r="F300" s="826" t="s">
        <v>483</v>
      </c>
      <c r="G300" s="827"/>
      <c r="H300" s="829">
        <v>23.1</v>
      </c>
      <c r="I300" s="829">
        <v>22.05</v>
      </c>
      <c r="J300" s="829">
        <v>21</v>
      </c>
      <c r="K300" s="829">
        <v>19.95</v>
      </c>
      <c r="L300" s="829">
        <v>18.9</v>
      </c>
      <c r="M300" s="800"/>
    </row>
    <row r="301" s="197" customFormat="1" ht="12" spans="1:13">
      <c r="A301" s="826" t="s">
        <v>40</v>
      </c>
      <c r="B301" s="827">
        <v>250101002</v>
      </c>
      <c r="C301" s="828" t="s">
        <v>488</v>
      </c>
      <c r="D301" s="827"/>
      <c r="E301" s="827"/>
      <c r="F301" s="826" t="s">
        <v>483</v>
      </c>
      <c r="G301" s="845"/>
      <c r="H301" s="829">
        <v>1.65</v>
      </c>
      <c r="I301" s="829">
        <v>1.575</v>
      </c>
      <c r="J301" s="829">
        <v>1.5</v>
      </c>
      <c r="K301" s="829">
        <v>1.425</v>
      </c>
      <c r="L301" s="829">
        <v>1.35</v>
      </c>
      <c r="M301" s="800"/>
    </row>
    <row r="302" s="197" customFormat="1" ht="12" spans="1:13">
      <c r="A302" s="826" t="s">
        <v>40</v>
      </c>
      <c r="B302" s="827" t="s">
        <v>489</v>
      </c>
      <c r="C302" s="828" t="s">
        <v>490</v>
      </c>
      <c r="D302" s="827"/>
      <c r="E302" s="827"/>
      <c r="F302" s="826" t="s">
        <v>483</v>
      </c>
      <c r="G302" s="827"/>
      <c r="H302" s="829">
        <v>2.97</v>
      </c>
      <c r="I302" s="829">
        <v>2.835</v>
      </c>
      <c r="J302" s="829">
        <v>2.7</v>
      </c>
      <c r="K302" s="829">
        <v>2.565</v>
      </c>
      <c r="L302" s="829">
        <v>2.43</v>
      </c>
      <c r="M302" s="800"/>
    </row>
    <row r="303" s="197" customFormat="1" ht="12" spans="1:13">
      <c r="A303" s="826" t="s">
        <v>40</v>
      </c>
      <c r="B303" s="827">
        <v>250101003</v>
      </c>
      <c r="C303" s="828" t="s">
        <v>491</v>
      </c>
      <c r="D303" s="827"/>
      <c r="E303" s="827"/>
      <c r="F303" s="826" t="s">
        <v>483</v>
      </c>
      <c r="G303" s="845"/>
      <c r="H303" s="829">
        <v>1.54</v>
      </c>
      <c r="I303" s="829">
        <v>1.47</v>
      </c>
      <c r="J303" s="829">
        <v>1.4</v>
      </c>
      <c r="K303" s="829">
        <v>1.33</v>
      </c>
      <c r="L303" s="829">
        <v>1.26</v>
      </c>
      <c r="M303" s="800"/>
    </row>
    <row r="304" s="197" customFormat="1" ht="12" spans="1:13">
      <c r="A304" s="826" t="s">
        <v>40</v>
      </c>
      <c r="B304" s="827" t="s">
        <v>492</v>
      </c>
      <c r="C304" s="828" t="s">
        <v>493</v>
      </c>
      <c r="D304" s="827"/>
      <c r="E304" s="827"/>
      <c r="F304" s="826" t="s">
        <v>483</v>
      </c>
      <c r="G304" s="827"/>
      <c r="H304" s="829">
        <v>2.75</v>
      </c>
      <c r="I304" s="829">
        <v>2.625</v>
      </c>
      <c r="J304" s="829">
        <v>2.5</v>
      </c>
      <c r="K304" s="829">
        <v>2.375</v>
      </c>
      <c r="L304" s="829">
        <v>2.25</v>
      </c>
      <c r="M304" s="800"/>
    </row>
    <row r="305" s="197" customFormat="1" ht="12" spans="1:13">
      <c r="A305" s="826" t="s">
        <v>40</v>
      </c>
      <c r="B305" s="827">
        <v>250101005</v>
      </c>
      <c r="C305" s="828" t="s">
        <v>494</v>
      </c>
      <c r="D305" s="827"/>
      <c r="E305" s="827"/>
      <c r="F305" s="826" t="s">
        <v>483</v>
      </c>
      <c r="G305" s="827"/>
      <c r="H305" s="829"/>
      <c r="I305" s="829"/>
      <c r="J305" s="829"/>
      <c r="K305" s="829"/>
      <c r="L305" s="829"/>
      <c r="M305" s="800"/>
    </row>
    <row r="306" s="197" customFormat="1" ht="12" spans="1:13">
      <c r="A306" s="826" t="s">
        <v>40</v>
      </c>
      <c r="B306" s="827" t="s">
        <v>495</v>
      </c>
      <c r="C306" s="828" t="s">
        <v>496</v>
      </c>
      <c r="D306" s="827"/>
      <c r="E306" s="827"/>
      <c r="F306" s="826" t="s">
        <v>483</v>
      </c>
      <c r="G306" s="827"/>
      <c r="H306" s="829">
        <v>3.3</v>
      </c>
      <c r="I306" s="829">
        <v>3.15</v>
      </c>
      <c r="J306" s="829">
        <v>3</v>
      </c>
      <c r="K306" s="829">
        <v>2.85</v>
      </c>
      <c r="L306" s="829">
        <v>2.7</v>
      </c>
      <c r="M306" s="800"/>
    </row>
    <row r="307" s="197" customFormat="1" ht="12" spans="1:13">
      <c r="A307" s="826" t="s">
        <v>40</v>
      </c>
      <c r="B307" s="827" t="s">
        <v>497</v>
      </c>
      <c r="C307" s="828" t="s">
        <v>498</v>
      </c>
      <c r="D307" s="827"/>
      <c r="E307" s="827"/>
      <c r="F307" s="826" t="s">
        <v>483</v>
      </c>
      <c r="G307" s="827"/>
      <c r="H307" s="829">
        <v>9.9</v>
      </c>
      <c r="I307" s="829">
        <v>9.45</v>
      </c>
      <c r="J307" s="829">
        <v>9</v>
      </c>
      <c r="K307" s="829">
        <v>8.55</v>
      </c>
      <c r="L307" s="829">
        <v>8.1</v>
      </c>
      <c r="M307" s="800"/>
    </row>
    <row r="308" s="197" customFormat="1" ht="12" spans="1:13">
      <c r="A308" s="826" t="s">
        <v>40</v>
      </c>
      <c r="B308" s="827" t="s">
        <v>499</v>
      </c>
      <c r="C308" s="828" t="s">
        <v>500</v>
      </c>
      <c r="D308" s="827"/>
      <c r="E308" s="827"/>
      <c r="F308" s="826" t="s">
        <v>483</v>
      </c>
      <c r="G308" s="827"/>
      <c r="H308" s="829">
        <v>18.15</v>
      </c>
      <c r="I308" s="829">
        <v>17.325</v>
      </c>
      <c r="J308" s="829">
        <v>16.5</v>
      </c>
      <c r="K308" s="829">
        <v>15.675</v>
      </c>
      <c r="L308" s="829">
        <v>14.85</v>
      </c>
      <c r="M308" s="800"/>
    </row>
    <row r="309" s="197" customFormat="1" ht="12" spans="1:13">
      <c r="A309" s="826" t="s">
        <v>40</v>
      </c>
      <c r="B309" s="827">
        <v>250101006</v>
      </c>
      <c r="C309" s="828" t="s">
        <v>501</v>
      </c>
      <c r="D309" s="827"/>
      <c r="E309" s="827"/>
      <c r="F309" s="826" t="s">
        <v>483</v>
      </c>
      <c r="G309" s="827"/>
      <c r="H309" s="829">
        <v>3.3</v>
      </c>
      <c r="I309" s="829">
        <v>3.15</v>
      </c>
      <c r="J309" s="829">
        <v>3</v>
      </c>
      <c r="K309" s="829">
        <v>2.85</v>
      </c>
      <c r="L309" s="829">
        <v>2.7</v>
      </c>
      <c r="M309" s="800"/>
    </row>
    <row r="310" s="197" customFormat="1" ht="12" spans="1:13">
      <c r="A310" s="826" t="s">
        <v>40</v>
      </c>
      <c r="B310" s="827">
        <v>250101007</v>
      </c>
      <c r="C310" s="828" t="s">
        <v>502</v>
      </c>
      <c r="D310" s="827"/>
      <c r="E310" s="827"/>
      <c r="F310" s="826" t="s">
        <v>483</v>
      </c>
      <c r="G310" s="827"/>
      <c r="H310" s="829">
        <v>1.65</v>
      </c>
      <c r="I310" s="829">
        <v>1.575</v>
      </c>
      <c r="J310" s="829">
        <v>1.5</v>
      </c>
      <c r="K310" s="829">
        <v>1.425</v>
      </c>
      <c r="L310" s="829">
        <v>1.35</v>
      </c>
      <c r="M310" s="800"/>
    </row>
    <row r="311" s="197" customFormat="1" ht="12" spans="1:13">
      <c r="A311" s="826" t="s">
        <v>40</v>
      </c>
      <c r="B311" s="827">
        <v>250101008</v>
      </c>
      <c r="C311" s="828" t="s">
        <v>503</v>
      </c>
      <c r="D311" s="827"/>
      <c r="E311" s="827"/>
      <c r="F311" s="826" t="s">
        <v>483</v>
      </c>
      <c r="G311" s="845"/>
      <c r="H311" s="829">
        <v>7.7</v>
      </c>
      <c r="I311" s="829">
        <v>7.35</v>
      </c>
      <c r="J311" s="829">
        <v>7</v>
      </c>
      <c r="K311" s="829">
        <v>6.65</v>
      </c>
      <c r="L311" s="829">
        <v>6.3</v>
      </c>
      <c r="M311" s="800"/>
    </row>
    <row r="312" s="197" customFormat="1" ht="12" spans="1:13">
      <c r="A312" s="826" t="s">
        <v>40</v>
      </c>
      <c r="B312" s="827" t="s">
        <v>504</v>
      </c>
      <c r="C312" s="828" t="s">
        <v>505</v>
      </c>
      <c r="D312" s="827"/>
      <c r="E312" s="827"/>
      <c r="F312" s="826" t="s">
        <v>483</v>
      </c>
      <c r="G312" s="827"/>
      <c r="H312" s="829">
        <v>4.62</v>
      </c>
      <c r="I312" s="829">
        <v>4.41</v>
      </c>
      <c r="J312" s="829">
        <v>4.2</v>
      </c>
      <c r="K312" s="829">
        <v>3.99</v>
      </c>
      <c r="L312" s="829">
        <v>3.78</v>
      </c>
      <c r="M312" s="800"/>
    </row>
    <row r="313" s="197" customFormat="1" ht="12" spans="1:13">
      <c r="A313" s="826" t="s">
        <v>40</v>
      </c>
      <c r="B313" s="827">
        <v>250101009</v>
      </c>
      <c r="C313" s="828" t="s">
        <v>506</v>
      </c>
      <c r="D313" s="827"/>
      <c r="E313" s="827"/>
      <c r="F313" s="826" t="s">
        <v>483</v>
      </c>
      <c r="G313" s="845"/>
      <c r="H313" s="829">
        <v>1.65</v>
      </c>
      <c r="I313" s="829">
        <v>1.575</v>
      </c>
      <c r="J313" s="829">
        <v>1.5</v>
      </c>
      <c r="K313" s="829">
        <v>1.425</v>
      </c>
      <c r="L313" s="829">
        <v>1.35</v>
      </c>
      <c r="M313" s="800"/>
    </row>
    <row r="314" s="197" customFormat="1" ht="12" spans="1:13">
      <c r="A314" s="826" t="s">
        <v>40</v>
      </c>
      <c r="B314" s="827" t="s">
        <v>507</v>
      </c>
      <c r="C314" s="828" t="s">
        <v>508</v>
      </c>
      <c r="D314" s="827"/>
      <c r="E314" s="827"/>
      <c r="F314" s="826" t="s">
        <v>483</v>
      </c>
      <c r="G314" s="827"/>
      <c r="H314" s="829">
        <v>5.17</v>
      </c>
      <c r="I314" s="829">
        <v>4.935</v>
      </c>
      <c r="J314" s="829">
        <v>4.7</v>
      </c>
      <c r="K314" s="829">
        <v>4.465</v>
      </c>
      <c r="L314" s="829">
        <v>4.23</v>
      </c>
      <c r="M314" s="800"/>
    </row>
    <row r="315" s="197" customFormat="1" ht="12" spans="1:13">
      <c r="A315" s="826" t="s">
        <v>40</v>
      </c>
      <c r="B315" s="827">
        <v>250101010</v>
      </c>
      <c r="C315" s="828" t="s">
        <v>509</v>
      </c>
      <c r="D315" s="827"/>
      <c r="E315" s="827"/>
      <c r="F315" s="826" t="s">
        <v>483</v>
      </c>
      <c r="G315" s="845"/>
      <c r="H315" s="829">
        <v>1.87</v>
      </c>
      <c r="I315" s="829">
        <v>1.785</v>
      </c>
      <c r="J315" s="829">
        <v>1.7</v>
      </c>
      <c r="K315" s="829">
        <v>1.615</v>
      </c>
      <c r="L315" s="829">
        <v>1.53</v>
      </c>
      <c r="M315" s="800"/>
    </row>
    <row r="316" s="197" customFormat="1" ht="12" spans="1:13">
      <c r="A316" s="826" t="s">
        <v>40</v>
      </c>
      <c r="B316" s="827" t="s">
        <v>510</v>
      </c>
      <c r="C316" s="828" t="s">
        <v>511</v>
      </c>
      <c r="D316" s="827"/>
      <c r="E316" s="827"/>
      <c r="F316" s="826" t="s">
        <v>483</v>
      </c>
      <c r="G316" s="827"/>
      <c r="H316" s="829">
        <v>5.94</v>
      </c>
      <c r="I316" s="829">
        <v>5.67</v>
      </c>
      <c r="J316" s="829">
        <v>5.4</v>
      </c>
      <c r="K316" s="829">
        <v>5.13</v>
      </c>
      <c r="L316" s="829">
        <v>4.86</v>
      </c>
      <c r="M316" s="800"/>
    </row>
    <row r="317" s="198" customFormat="1" ht="12" spans="1:13">
      <c r="A317" s="826" t="s">
        <v>40</v>
      </c>
      <c r="B317" s="827">
        <v>250101011</v>
      </c>
      <c r="C317" s="828" t="s">
        <v>512</v>
      </c>
      <c r="D317" s="845"/>
      <c r="E317" s="827"/>
      <c r="F317" s="826" t="s">
        <v>483</v>
      </c>
      <c r="G317" s="827"/>
      <c r="H317" s="829">
        <v>1.87</v>
      </c>
      <c r="I317" s="829">
        <v>1.785</v>
      </c>
      <c r="J317" s="829">
        <v>1.7</v>
      </c>
      <c r="K317" s="829">
        <v>1.615</v>
      </c>
      <c r="L317" s="829">
        <v>1.53</v>
      </c>
      <c r="M317" s="800"/>
    </row>
    <row r="318" s="197" customFormat="1" ht="12" spans="1:13">
      <c r="A318" s="826" t="s">
        <v>40</v>
      </c>
      <c r="B318" s="827" t="s">
        <v>513</v>
      </c>
      <c r="C318" s="828" t="s">
        <v>514</v>
      </c>
      <c r="D318" s="827"/>
      <c r="E318" s="827"/>
      <c r="F318" s="826" t="s">
        <v>483</v>
      </c>
      <c r="G318" s="827"/>
      <c r="H318" s="829">
        <v>1.87</v>
      </c>
      <c r="I318" s="829">
        <v>1.785</v>
      </c>
      <c r="J318" s="829">
        <v>1.7</v>
      </c>
      <c r="K318" s="829">
        <v>1.615</v>
      </c>
      <c r="L318" s="829">
        <v>1.53</v>
      </c>
      <c r="M318" s="800"/>
    </row>
    <row r="319" s="197" customFormat="1" ht="12" spans="1:13">
      <c r="A319" s="826" t="s">
        <v>40</v>
      </c>
      <c r="B319" s="827" t="s">
        <v>515</v>
      </c>
      <c r="C319" s="828" t="s">
        <v>516</v>
      </c>
      <c r="D319" s="827"/>
      <c r="E319" s="827"/>
      <c r="F319" s="826" t="s">
        <v>483</v>
      </c>
      <c r="G319" s="827"/>
      <c r="H319" s="829">
        <v>1.87</v>
      </c>
      <c r="I319" s="829">
        <v>1.785</v>
      </c>
      <c r="J319" s="829">
        <v>1.7</v>
      </c>
      <c r="K319" s="829">
        <v>1.615</v>
      </c>
      <c r="L319" s="829">
        <v>1.53</v>
      </c>
      <c r="M319" s="800"/>
    </row>
    <row r="320" s="197" customFormat="1" ht="12" spans="1:13">
      <c r="A320" s="826" t="s">
        <v>40</v>
      </c>
      <c r="B320" s="827" t="s">
        <v>517</v>
      </c>
      <c r="C320" s="828" t="s">
        <v>518</v>
      </c>
      <c r="D320" s="827"/>
      <c r="E320" s="827"/>
      <c r="F320" s="826" t="s">
        <v>483</v>
      </c>
      <c r="G320" s="827"/>
      <c r="H320" s="829">
        <v>1.87</v>
      </c>
      <c r="I320" s="829">
        <v>1.785</v>
      </c>
      <c r="J320" s="829">
        <v>1.7</v>
      </c>
      <c r="K320" s="829">
        <v>1.615</v>
      </c>
      <c r="L320" s="829">
        <v>1.53</v>
      </c>
      <c r="M320" s="800"/>
    </row>
    <row r="321" s="197" customFormat="1" ht="12" spans="1:13">
      <c r="A321" s="826" t="s">
        <v>40</v>
      </c>
      <c r="B321" s="827">
        <v>250101012</v>
      </c>
      <c r="C321" s="828" t="s">
        <v>519</v>
      </c>
      <c r="D321" s="827"/>
      <c r="E321" s="827"/>
      <c r="F321" s="826" t="s">
        <v>483</v>
      </c>
      <c r="G321" s="827"/>
      <c r="H321" s="829">
        <v>9.9</v>
      </c>
      <c r="I321" s="829">
        <v>9.45</v>
      </c>
      <c r="J321" s="829">
        <v>9</v>
      </c>
      <c r="K321" s="829">
        <v>8.55</v>
      </c>
      <c r="L321" s="829">
        <v>8.1</v>
      </c>
      <c r="M321" s="800"/>
    </row>
    <row r="322" s="197" customFormat="1" ht="12" spans="1:13">
      <c r="A322" s="826" t="s">
        <v>40</v>
      </c>
      <c r="B322" s="827">
        <v>250101013</v>
      </c>
      <c r="C322" s="828" t="s">
        <v>520</v>
      </c>
      <c r="D322" s="827"/>
      <c r="E322" s="827"/>
      <c r="F322" s="826" t="s">
        <v>483</v>
      </c>
      <c r="G322" s="827"/>
      <c r="H322" s="829">
        <v>6.05</v>
      </c>
      <c r="I322" s="829">
        <v>5.775</v>
      </c>
      <c r="J322" s="829">
        <v>5.5</v>
      </c>
      <c r="K322" s="829">
        <v>5.225</v>
      </c>
      <c r="L322" s="829">
        <v>4.95</v>
      </c>
      <c r="M322" s="800"/>
    </row>
    <row r="323" s="197" customFormat="1" ht="12" spans="1:13">
      <c r="A323" s="826" t="s">
        <v>40</v>
      </c>
      <c r="B323" s="827">
        <v>250101014</v>
      </c>
      <c r="C323" s="828" t="s">
        <v>521</v>
      </c>
      <c r="D323" s="827"/>
      <c r="E323" s="827"/>
      <c r="F323" s="826" t="s">
        <v>483</v>
      </c>
      <c r="G323" s="845"/>
      <c r="H323" s="829">
        <v>1.65</v>
      </c>
      <c r="I323" s="829">
        <v>1.575</v>
      </c>
      <c r="J323" s="829">
        <v>1.5</v>
      </c>
      <c r="K323" s="829">
        <v>1.425</v>
      </c>
      <c r="L323" s="829">
        <v>1.35</v>
      </c>
      <c r="M323" s="800"/>
    </row>
    <row r="324" s="197" customFormat="1" ht="12" spans="1:13">
      <c r="A324" s="826" t="s">
        <v>40</v>
      </c>
      <c r="B324" s="827" t="s">
        <v>522</v>
      </c>
      <c r="C324" s="828" t="s">
        <v>523</v>
      </c>
      <c r="D324" s="827"/>
      <c r="E324" s="827"/>
      <c r="F324" s="826" t="s">
        <v>483</v>
      </c>
      <c r="G324" s="827"/>
      <c r="H324" s="829">
        <v>6.82</v>
      </c>
      <c r="I324" s="829">
        <v>6.51</v>
      </c>
      <c r="J324" s="829">
        <v>6.2</v>
      </c>
      <c r="K324" s="829">
        <v>5.89</v>
      </c>
      <c r="L324" s="829">
        <v>5.58</v>
      </c>
      <c r="M324" s="800"/>
    </row>
    <row r="325" s="197" customFormat="1" ht="12" spans="1:13">
      <c r="A325" s="826" t="s">
        <v>40</v>
      </c>
      <c r="B325" s="827">
        <v>250101015</v>
      </c>
      <c r="C325" s="828" t="s">
        <v>524</v>
      </c>
      <c r="D325" s="827" t="s">
        <v>525</v>
      </c>
      <c r="E325" s="827"/>
      <c r="F325" s="826"/>
      <c r="G325" s="827"/>
      <c r="H325" s="829"/>
      <c r="I325" s="829"/>
      <c r="J325" s="829"/>
      <c r="K325" s="829"/>
      <c r="L325" s="829"/>
      <c r="M325" s="800"/>
    </row>
    <row r="326" s="197" customFormat="1" ht="12" spans="1:13">
      <c r="A326" s="826" t="s">
        <v>40</v>
      </c>
      <c r="B326" s="827" t="s">
        <v>526</v>
      </c>
      <c r="C326" s="828" t="s">
        <v>527</v>
      </c>
      <c r="D326" s="827" t="s">
        <v>525</v>
      </c>
      <c r="E326" s="827"/>
      <c r="F326" s="826" t="s">
        <v>51</v>
      </c>
      <c r="G326" s="827"/>
      <c r="H326" s="829">
        <v>13.2</v>
      </c>
      <c r="I326" s="829">
        <v>12.6</v>
      </c>
      <c r="J326" s="829">
        <v>12</v>
      </c>
      <c r="K326" s="829">
        <v>11.4</v>
      </c>
      <c r="L326" s="829">
        <v>10.8</v>
      </c>
      <c r="M326" s="800"/>
    </row>
    <row r="327" s="197" customFormat="1" ht="12" spans="1:13">
      <c r="A327" s="826" t="s">
        <v>40</v>
      </c>
      <c r="B327" s="827" t="s">
        <v>528</v>
      </c>
      <c r="C327" s="828" t="s">
        <v>529</v>
      </c>
      <c r="D327" s="827" t="s">
        <v>525</v>
      </c>
      <c r="E327" s="827"/>
      <c r="F327" s="826" t="s">
        <v>51</v>
      </c>
      <c r="G327" s="827"/>
      <c r="H327" s="829">
        <v>18.15</v>
      </c>
      <c r="I327" s="829">
        <v>17.325</v>
      </c>
      <c r="J327" s="829">
        <v>16.5</v>
      </c>
      <c r="K327" s="829">
        <v>15.675</v>
      </c>
      <c r="L327" s="829">
        <v>14.85</v>
      </c>
      <c r="M327" s="800"/>
    </row>
    <row r="328" s="197" customFormat="1" ht="12" spans="1:13">
      <c r="A328" s="826" t="s">
        <v>40</v>
      </c>
      <c r="B328" s="827">
        <v>250101016</v>
      </c>
      <c r="C328" s="828" t="s">
        <v>530</v>
      </c>
      <c r="D328" s="827"/>
      <c r="E328" s="827"/>
      <c r="F328" s="826" t="s">
        <v>483</v>
      </c>
      <c r="G328" s="827"/>
      <c r="H328" s="829">
        <v>0.99</v>
      </c>
      <c r="I328" s="829">
        <v>0.945</v>
      </c>
      <c r="J328" s="829">
        <v>0.9</v>
      </c>
      <c r="K328" s="829">
        <v>0.855</v>
      </c>
      <c r="L328" s="829">
        <v>0.81</v>
      </c>
      <c r="M328" s="800"/>
    </row>
    <row r="329" s="197" customFormat="1" ht="12" spans="1:13">
      <c r="A329" s="826" t="s">
        <v>40</v>
      </c>
      <c r="B329" s="827">
        <v>250101017</v>
      </c>
      <c r="C329" s="828" t="s">
        <v>531</v>
      </c>
      <c r="D329" s="827" t="s">
        <v>532</v>
      </c>
      <c r="E329" s="827"/>
      <c r="F329" s="826" t="s">
        <v>483</v>
      </c>
      <c r="G329" s="827"/>
      <c r="H329" s="829">
        <v>22</v>
      </c>
      <c r="I329" s="829">
        <v>21</v>
      </c>
      <c r="J329" s="829">
        <v>20</v>
      </c>
      <c r="K329" s="829">
        <v>19</v>
      </c>
      <c r="L329" s="829">
        <v>18</v>
      </c>
      <c r="M329" s="800"/>
    </row>
    <row r="330" s="197" customFormat="1" ht="12" spans="1:13">
      <c r="A330" s="826" t="s">
        <v>40</v>
      </c>
      <c r="B330" s="827">
        <v>250101018</v>
      </c>
      <c r="C330" s="828" t="s">
        <v>533</v>
      </c>
      <c r="D330" s="827" t="s">
        <v>532</v>
      </c>
      <c r="E330" s="827"/>
      <c r="F330" s="826" t="s">
        <v>483</v>
      </c>
      <c r="G330" s="827"/>
      <c r="H330" s="829">
        <v>11</v>
      </c>
      <c r="I330" s="829">
        <v>10.5</v>
      </c>
      <c r="J330" s="829">
        <v>10</v>
      </c>
      <c r="K330" s="829">
        <v>9.5</v>
      </c>
      <c r="L330" s="829">
        <v>9</v>
      </c>
      <c r="M330" s="800"/>
    </row>
    <row r="331" s="197" customFormat="1" ht="12" spans="1:13">
      <c r="A331" s="826" t="s">
        <v>40</v>
      </c>
      <c r="B331" s="827">
        <v>250101019</v>
      </c>
      <c r="C331" s="828" t="s">
        <v>534</v>
      </c>
      <c r="D331" s="827"/>
      <c r="E331" s="827"/>
      <c r="F331" s="826" t="s">
        <v>483</v>
      </c>
      <c r="G331" s="827"/>
      <c r="H331" s="829">
        <v>6.6</v>
      </c>
      <c r="I331" s="829">
        <v>6.3</v>
      </c>
      <c r="J331" s="829">
        <v>6</v>
      </c>
      <c r="K331" s="829">
        <v>5.7</v>
      </c>
      <c r="L331" s="829">
        <v>5.4</v>
      </c>
      <c r="M331" s="800"/>
    </row>
    <row r="332" s="197" customFormat="1" ht="12" spans="1:13">
      <c r="A332" s="826" t="s">
        <v>40</v>
      </c>
      <c r="B332" s="827">
        <v>250101020</v>
      </c>
      <c r="C332" s="828" t="s">
        <v>535</v>
      </c>
      <c r="D332" s="827"/>
      <c r="E332" s="827"/>
      <c r="F332" s="826" t="s">
        <v>483</v>
      </c>
      <c r="G332" s="827"/>
      <c r="H332" s="829">
        <v>5.5</v>
      </c>
      <c r="I332" s="829">
        <v>5.25</v>
      </c>
      <c r="J332" s="829">
        <v>5</v>
      </c>
      <c r="K332" s="829">
        <v>4.75</v>
      </c>
      <c r="L332" s="829">
        <v>4.5</v>
      </c>
      <c r="M332" s="800"/>
    </row>
    <row r="333" s="197" customFormat="1" ht="12" spans="1:13">
      <c r="A333" s="826" t="s">
        <v>40</v>
      </c>
      <c r="B333" s="827">
        <v>250101021</v>
      </c>
      <c r="C333" s="828" t="s">
        <v>536</v>
      </c>
      <c r="D333" s="827"/>
      <c r="E333" s="827"/>
      <c r="F333" s="826" t="s">
        <v>483</v>
      </c>
      <c r="G333" s="827"/>
      <c r="H333" s="829">
        <v>18.7</v>
      </c>
      <c r="I333" s="829">
        <v>17.85</v>
      </c>
      <c r="J333" s="829">
        <v>17</v>
      </c>
      <c r="K333" s="829">
        <v>16.15</v>
      </c>
      <c r="L333" s="829">
        <v>15.3</v>
      </c>
      <c r="M333" s="800"/>
    </row>
    <row r="334" s="197" customFormat="1" ht="12" spans="1:13">
      <c r="A334" s="826" t="s">
        <v>40</v>
      </c>
      <c r="B334" s="827">
        <v>250101022</v>
      </c>
      <c r="C334" s="828" t="s">
        <v>537</v>
      </c>
      <c r="D334" s="827"/>
      <c r="E334" s="827"/>
      <c r="F334" s="826" t="s">
        <v>483</v>
      </c>
      <c r="G334" s="827"/>
      <c r="H334" s="829">
        <v>8.8</v>
      </c>
      <c r="I334" s="829">
        <v>8.4</v>
      </c>
      <c r="J334" s="829">
        <v>8</v>
      </c>
      <c r="K334" s="829">
        <v>7.6</v>
      </c>
      <c r="L334" s="829">
        <v>7.2</v>
      </c>
      <c r="M334" s="800"/>
    </row>
    <row r="335" s="197" customFormat="1" ht="12" spans="1:13">
      <c r="A335" s="826"/>
      <c r="B335" s="827">
        <v>250102</v>
      </c>
      <c r="C335" s="828" t="s">
        <v>538</v>
      </c>
      <c r="D335" s="827"/>
      <c r="E335" s="827"/>
      <c r="F335" s="826"/>
      <c r="G335" s="827"/>
      <c r="H335" s="829"/>
      <c r="I335" s="829"/>
      <c r="J335" s="829"/>
      <c r="K335" s="829"/>
      <c r="L335" s="829"/>
      <c r="M335" s="800"/>
    </row>
    <row r="336" s="197" customFormat="1" ht="22.5" spans="1:13">
      <c r="A336" s="826" t="s">
        <v>40</v>
      </c>
      <c r="B336" s="827">
        <v>250102001</v>
      </c>
      <c r="C336" s="828" t="s">
        <v>539</v>
      </c>
      <c r="D336" s="827" t="s">
        <v>540</v>
      </c>
      <c r="E336" s="827"/>
      <c r="F336" s="826" t="s">
        <v>51</v>
      </c>
      <c r="G336" s="827"/>
      <c r="H336" s="829">
        <v>3.3</v>
      </c>
      <c r="I336" s="829">
        <v>3.15</v>
      </c>
      <c r="J336" s="829">
        <v>3</v>
      </c>
      <c r="K336" s="829">
        <v>2.85</v>
      </c>
      <c r="L336" s="829">
        <v>2.7</v>
      </c>
      <c r="M336" s="800"/>
    </row>
    <row r="337" s="197" customFormat="1" ht="12" spans="1:13">
      <c r="A337" s="826" t="s">
        <v>40</v>
      </c>
      <c r="B337" s="827">
        <v>250102002</v>
      </c>
      <c r="C337" s="828" t="s">
        <v>541</v>
      </c>
      <c r="D337" s="827"/>
      <c r="E337" s="827"/>
      <c r="F337" s="826" t="s">
        <v>483</v>
      </c>
      <c r="G337" s="827"/>
      <c r="H337" s="829">
        <v>0.55</v>
      </c>
      <c r="I337" s="829">
        <v>0.525</v>
      </c>
      <c r="J337" s="829">
        <v>0.5</v>
      </c>
      <c r="K337" s="829">
        <v>0.475</v>
      </c>
      <c r="L337" s="829">
        <v>0.45</v>
      </c>
      <c r="M337" s="800"/>
    </row>
    <row r="338" s="197" customFormat="1" ht="12" spans="1:13">
      <c r="A338" s="826" t="s">
        <v>40</v>
      </c>
      <c r="B338" s="827">
        <v>250102003</v>
      </c>
      <c r="C338" s="828" t="s">
        <v>542</v>
      </c>
      <c r="D338" s="827"/>
      <c r="E338" s="827"/>
      <c r="F338" s="826" t="s">
        <v>483</v>
      </c>
      <c r="G338" s="827"/>
      <c r="H338" s="829">
        <v>0.55</v>
      </c>
      <c r="I338" s="829">
        <v>0.525</v>
      </c>
      <c r="J338" s="829">
        <v>0.5</v>
      </c>
      <c r="K338" s="829">
        <v>0.475</v>
      </c>
      <c r="L338" s="829">
        <v>0.45</v>
      </c>
      <c r="M338" s="800"/>
    </row>
    <row r="339" s="197" customFormat="1" ht="12" spans="1:13">
      <c r="A339" s="826" t="s">
        <v>40</v>
      </c>
      <c r="B339" s="827">
        <v>250102004</v>
      </c>
      <c r="C339" s="828" t="s">
        <v>543</v>
      </c>
      <c r="D339" s="845"/>
      <c r="E339" s="827"/>
      <c r="F339" s="826" t="s">
        <v>483</v>
      </c>
      <c r="G339" s="845"/>
      <c r="H339" s="829">
        <v>5.5</v>
      </c>
      <c r="I339" s="829">
        <v>5.25</v>
      </c>
      <c r="J339" s="829">
        <v>5</v>
      </c>
      <c r="K339" s="829">
        <v>4.75</v>
      </c>
      <c r="L339" s="829">
        <v>4.5</v>
      </c>
      <c r="M339" s="800"/>
    </row>
    <row r="340" s="198" customFormat="1" ht="12" spans="1:13">
      <c r="A340" s="826" t="s">
        <v>40</v>
      </c>
      <c r="B340" s="827" t="s">
        <v>544</v>
      </c>
      <c r="C340" s="828" t="s">
        <v>545</v>
      </c>
      <c r="D340" s="827"/>
      <c r="E340" s="827"/>
      <c r="F340" s="826" t="s">
        <v>51</v>
      </c>
      <c r="G340" s="827"/>
      <c r="H340" s="829">
        <v>11</v>
      </c>
      <c r="I340" s="829">
        <v>10.5</v>
      </c>
      <c r="J340" s="829">
        <v>10</v>
      </c>
      <c r="K340" s="829">
        <v>9.5</v>
      </c>
      <c r="L340" s="829">
        <v>9</v>
      </c>
      <c r="M340" s="800"/>
    </row>
    <row r="341" s="198" customFormat="1" ht="12" spans="1:13">
      <c r="A341" s="826" t="s">
        <v>40</v>
      </c>
      <c r="B341" s="827" t="s">
        <v>546</v>
      </c>
      <c r="C341" s="828" t="s">
        <v>547</v>
      </c>
      <c r="D341" s="827"/>
      <c r="E341" s="827"/>
      <c r="F341" s="826" t="s">
        <v>483</v>
      </c>
      <c r="G341" s="827"/>
      <c r="H341" s="829">
        <v>5.5</v>
      </c>
      <c r="I341" s="829">
        <v>5.25</v>
      </c>
      <c r="J341" s="829">
        <v>5</v>
      </c>
      <c r="K341" s="829">
        <v>4.75</v>
      </c>
      <c r="L341" s="829">
        <v>4.5</v>
      </c>
      <c r="M341" s="800"/>
    </row>
    <row r="342" s="198" customFormat="1" ht="12" spans="1:13">
      <c r="A342" s="826" t="s">
        <v>40</v>
      </c>
      <c r="B342" s="827" t="s">
        <v>548</v>
      </c>
      <c r="C342" s="828" t="s">
        <v>549</v>
      </c>
      <c r="D342" s="827"/>
      <c r="E342" s="827"/>
      <c r="F342" s="826" t="s">
        <v>51</v>
      </c>
      <c r="G342" s="827"/>
      <c r="H342" s="829">
        <v>11</v>
      </c>
      <c r="I342" s="829">
        <v>10.5</v>
      </c>
      <c r="J342" s="829">
        <v>10</v>
      </c>
      <c r="K342" s="829">
        <v>9.5</v>
      </c>
      <c r="L342" s="829">
        <v>9</v>
      </c>
      <c r="M342" s="800"/>
    </row>
    <row r="343" s="197" customFormat="1" ht="12" spans="1:13">
      <c r="A343" s="826" t="s">
        <v>40</v>
      </c>
      <c r="B343" s="827">
        <v>250102005</v>
      </c>
      <c r="C343" s="828" t="s">
        <v>550</v>
      </c>
      <c r="D343" s="827"/>
      <c r="E343" s="827"/>
      <c r="F343" s="826" t="s">
        <v>483</v>
      </c>
      <c r="G343" s="827"/>
      <c r="H343" s="829">
        <v>0.55</v>
      </c>
      <c r="I343" s="829">
        <v>0.525</v>
      </c>
      <c r="J343" s="829">
        <v>0.5</v>
      </c>
      <c r="K343" s="829">
        <v>0.475</v>
      </c>
      <c r="L343" s="829">
        <v>0.45</v>
      </c>
      <c r="M343" s="800"/>
    </row>
    <row r="344" s="197" customFormat="1" ht="12" spans="1:13">
      <c r="A344" s="826" t="s">
        <v>40</v>
      </c>
      <c r="B344" s="827">
        <v>250102006</v>
      </c>
      <c r="C344" s="828" t="s">
        <v>551</v>
      </c>
      <c r="D344" s="827"/>
      <c r="E344" s="827"/>
      <c r="F344" s="826" t="s">
        <v>483</v>
      </c>
      <c r="G344" s="827"/>
      <c r="H344" s="829"/>
      <c r="I344" s="829"/>
      <c r="J344" s="829"/>
      <c r="K344" s="829"/>
      <c r="L344" s="829"/>
      <c r="M344" s="800"/>
    </row>
    <row r="345" s="197" customFormat="1" ht="12" spans="1:13">
      <c r="A345" s="826" t="s">
        <v>40</v>
      </c>
      <c r="B345" s="827" t="s">
        <v>552</v>
      </c>
      <c r="C345" s="828" t="s">
        <v>553</v>
      </c>
      <c r="D345" s="827"/>
      <c r="E345" s="827"/>
      <c r="F345" s="826" t="s">
        <v>483</v>
      </c>
      <c r="G345" s="827"/>
      <c r="H345" s="829">
        <v>5.5</v>
      </c>
      <c r="I345" s="829">
        <v>5.25</v>
      </c>
      <c r="J345" s="829">
        <v>5</v>
      </c>
      <c r="K345" s="829">
        <v>4.75</v>
      </c>
      <c r="L345" s="829">
        <v>4.5</v>
      </c>
      <c r="M345" s="800"/>
    </row>
    <row r="346" s="197" customFormat="1" ht="12" spans="1:13">
      <c r="A346" s="826" t="s">
        <v>40</v>
      </c>
      <c r="B346" s="827" t="s">
        <v>554</v>
      </c>
      <c r="C346" s="828" t="s">
        <v>555</v>
      </c>
      <c r="D346" s="827"/>
      <c r="E346" s="827"/>
      <c r="F346" s="826" t="s">
        <v>483</v>
      </c>
      <c r="G346" s="827"/>
      <c r="H346" s="829">
        <v>8.8</v>
      </c>
      <c r="I346" s="829">
        <v>8.4</v>
      </c>
      <c r="J346" s="829">
        <v>8</v>
      </c>
      <c r="K346" s="829">
        <v>7.6</v>
      </c>
      <c r="L346" s="829">
        <v>7.2</v>
      </c>
      <c r="M346" s="800"/>
    </row>
    <row r="347" s="197" customFormat="1" ht="12" spans="1:13">
      <c r="A347" s="826" t="s">
        <v>40</v>
      </c>
      <c r="B347" s="827" t="s">
        <v>556</v>
      </c>
      <c r="C347" s="828" t="s">
        <v>557</v>
      </c>
      <c r="D347" s="827"/>
      <c r="E347" s="827"/>
      <c r="F347" s="826" t="s">
        <v>483</v>
      </c>
      <c r="G347" s="827"/>
      <c r="H347" s="829">
        <v>16.5</v>
      </c>
      <c r="I347" s="829">
        <v>15.75</v>
      </c>
      <c r="J347" s="829">
        <v>15</v>
      </c>
      <c r="K347" s="829">
        <v>14.25</v>
      </c>
      <c r="L347" s="829">
        <v>13.5</v>
      </c>
      <c r="M347" s="800"/>
    </row>
    <row r="348" s="197" customFormat="1" ht="12" spans="1:13">
      <c r="A348" s="826" t="s">
        <v>40</v>
      </c>
      <c r="B348" s="827">
        <v>250102007</v>
      </c>
      <c r="C348" s="828" t="s">
        <v>558</v>
      </c>
      <c r="D348" s="827"/>
      <c r="E348" s="827"/>
      <c r="F348" s="826" t="s">
        <v>483</v>
      </c>
      <c r="G348" s="827"/>
      <c r="H348" s="829"/>
      <c r="I348" s="829"/>
      <c r="J348" s="829"/>
      <c r="K348" s="829"/>
      <c r="L348" s="829"/>
      <c r="M348" s="800"/>
    </row>
    <row r="349" s="197" customFormat="1" ht="12" spans="1:13">
      <c r="A349" s="826" t="s">
        <v>40</v>
      </c>
      <c r="B349" s="827" t="s">
        <v>559</v>
      </c>
      <c r="C349" s="828" t="s">
        <v>560</v>
      </c>
      <c r="D349" s="827"/>
      <c r="E349" s="827"/>
      <c r="F349" s="826" t="s">
        <v>483</v>
      </c>
      <c r="G349" s="827"/>
      <c r="H349" s="829">
        <v>1.87</v>
      </c>
      <c r="I349" s="829">
        <v>1.785</v>
      </c>
      <c r="J349" s="829">
        <v>1.7</v>
      </c>
      <c r="K349" s="829">
        <v>1.615</v>
      </c>
      <c r="L349" s="829">
        <v>1.53</v>
      </c>
      <c r="M349" s="800"/>
    </row>
    <row r="350" s="197" customFormat="1" ht="12" spans="1:13">
      <c r="A350" s="826" t="s">
        <v>40</v>
      </c>
      <c r="B350" s="827" t="s">
        <v>561</v>
      </c>
      <c r="C350" s="828" t="s">
        <v>562</v>
      </c>
      <c r="D350" s="827"/>
      <c r="E350" s="827"/>
      <c r="F350" s="826" t="s">
        <v>483</v>
      </c>
      <c r="G350" s="827"/>
      <c r="H350" s="829">
        <v>8.8</v>
      </c>
      <c r="I350" s="829">
        <v>8.4</v>
      </c>
      <c r="J350" s="829">
        <v>8</v>
      </c>
      <c r="K350" s="829">
        <v>7.6</v>
      </c>
      <c r="L350" s="829">
        <v>7.2</v>
      </c>
      <c r="M350" s="800"/>
    </row>
    <row r="351" s="197" customFormat="1" ht="12" spans="1:13">
      <c r="A351" s="826" t="s">
        <v>40</v>
      </c>
      <c r="B351" s="827">
        <v>250102008</v>
      </c>
      <c r="C351" s="828" t="s">
        <v>563</v>
      </c>
      <c r="D351" s="827"/>
      <c r="E351" s="827"/>
      <c r="F351" s="826" t="s">
        <v>483</v>
      </c>
      <c r="G351" s="827"/>
      <c r="H351" s="829">
        <v>11</v>
      </c>
      <c r="I351" s="829">
        <v>10.5</v>
      </c>
      <c r="J351" s="829">
        <v>10</v>
      </c>
      <c r="K351" s="829">
        <v>9.5</v>
      </c>
      <c r="L351" s="829">
        <v>9</v>
      </c>
      <c r="M351" s="800"/>
    </row>
    <row r="352" s="197" customFormat="1" ht="12" spans="1:13">
      <c r="A352" s="826" t="s">
        <v>40</v>
      </c>
      <c r="B352" s="827">
        <v>250102009</v>
      </c>
      <c r="C352" s="828" t="s">
        <v>564</v>
      </c>
      <c r="D352" s="827"/>
      <c r="E352" s="827"/>
      <c r="F352" s="826" t="s">
        <v>483</v>
      </c>
      <c r="G352" s="827"/>
      <c r="H352" s="829">
        <v>0.99</v>
      </c>
      <c r="I352" s="829">
        <v>0.945</v>
      </c>
      <c r="J352" s="829">
        <v>0.9</v>
      </c>
      <c r="K352" s="829">
        <v>0.855</v>
      </c>
      <c r="L352" s="829">
        <v>0.81</v>
      </c>
      <c r="M352" s="800"/>
    </row>
    <row r="353" s="197" customFormat="1" ht="12" spans="1:13">
      <c r="A353" s="826" t="s">
        <v>40</v>
      </c>
      <c r="B353" s="827">
        <v>250102010</v>
      </c>
      <c r="C353" s="828" t="s">
        <v>565</v>
      </c>
      <c r="D353" s="827"/>
      <c r="E353" s="827"/>
      <c r="F353" s="826" t="s">
        <v>483</v>
      </c>
      <c r="G353" s="827"/>
      <c r="H353" s="829">
        <v>0.99</v>
      </c>
      <c r="I353" s="829">
        <v>0.945</v>
      </c>
      <c r="J353" s="829">
        <v>0.9</v>
      </c>
      <c r="K353" s="829">
        <v>0.855</v>
      </c>
      <c r="L353" s="829">
        <v>0.81</v>
      </c>
      <c r="M353" s="800"/>
    </row>
    <row r="354" s="197" customFormat="1" ht="12" spans="1:13">
      <c r="A354" s="826" t="s">
        <v>40</v>
      </c>
      <c r="B354" s="827">
        <v>250102011</v>
      </c>
      <c r="C354" s="828" t="s">
        <v>566</v>
      </c>
      <c r="D354" s="827"/>
      <c r="E354" s="827"/>
      <c r="F354" s="826" t="s">
        <v>483</v>
      </c>
      <c r="G354" s="827"/>
      <c r="H354" s="829">
        <v>5.5</v>
      </c>
      <c r="I354" s="829">
        <v>5.25</v>
      </c>
      <c r="J354" s="829">
        <v>5</v>
      </c>
      <c r="K354" s="829">
        <v>4.75</v>
      </c>
      <c r="L354" s="829">
        <v>4.5</v>
      </c>
      <c r="M354" s="800"/>
    </row>
    <row r="355" s="197" customFormat="1" ht="12" spans="1:13">
      <c r="A355" s="826" t="s">
        <v>40</v>
      </c>
      <c r="B355" s="827">
        <v>250102012</v>
      </c>
      <c r="C355" s="828" t="s">
        <v>567</v>
      </c>
      <c r="D355" s="827"/>
      <c r="E355" s="827"/>
      <c r="F355" s="826" t="s">
        <v>483</v>
      </c>
      <c r="G355" s="827"/>
      <c r="H355" s="829">
        <v>0.99</v>
      </c>
      <c r="I355" s="829">
        <v>0.945</v>
      </c>
      <c r="J355" s="829">
        <v>0.9</v>
      </c>
      <c r="K355" s="829">
        <v>0.855</v>
      </c>
      <c r="L355" s="829">
        <v>0.81</v>
      </c>
      <c r="M355" s="800"/>
    </row>
    <row r="356" s="197" customFormat="1" ht="12" spans="1:13">
      <c r="A356" s="826" t="s">
        <v>40</v>
      </c>
      <c r="B356" s="827">
        <v>250102013</v>
      </c>
      <c r="C356" s="828" t="s">
        <v>568</v>
      </c>
      <c r="D356" s="845"/>
      <c r="E356" s="827"/>
      <c r="F356" s="826" t="s">
        <v>483</v>
      </c>
      <c r="G356" s="827"/>
      <c r="H356" s="829">
        <v>3.3</v>
      </c>
      <c r="I356" s="829">
        <v>3.15</v>
      </c>
      <c r="J356" s="829">
        <v>3</v>
      </c>
      <c r="K356" s="829">
        <v>2.85</v>
      </c>
      <c r="L356" s="829">
        <v>2.7</v>
      </c>
      <c r="M356" s="800"/>
    </row>
    <row r="357" s="197" customFormat="1" ht="12" spans="1:13">
      <c r="A357" s="826" t="s">
        <v>40</v>
      </c>
      <c r="B357" s="827" t="s">
        <v>569</v>
      </c>
      <c r="C357" s="828" t="s">
        <v>570</v>
      </c>
      <c r="D357" s="827"/>
      <c r="E357" s="827"/>
      <c r="F357" s="826" t="s">
        <v>483</v>
      </c>
      <c r="G357" s="827"/>
      <c r="H357" s="829">
        <v>3.3</v>
      </c>
      <c r="I357" s="829">
        <v>3.15</v>
      </c>
      <c r="J357" s="829">
        <v>3</v>
      </c>
      <c r="K357" s="829">
        <v>2.85</v>
      </c>
      <c r="L357" s="829">
        <v>2.7</v>
      </c>
      <c r="M357" s="800"/>
    </row>
    <row r="358" s="197" customFormat="1" ht="12" spans="1:13">
      <c r="A358" s="826" t="s">
        <v>40</v>
      </c>
      <c r="B358" s="827">
        <v>250102014</v>
      </c>
      <c r="C358" s="828" t="s">
        <v>571</v>
      </c>
      <c r="D358" s="827"/>
      <c r="E358" s="827"/>
      <c r="F358" s="826" t="s">
        <v>483</v>
      </c>
      <c r="G358" s="827"/>
      <c r="H358" s="829">
        <v>3.85</v>
      </c>
      <c r="I358" s="829">
        <v>3.675</v>
      </c>
      <c r="J358" s="829">
        <v>3.5</v>
      </c>
      <c r="K358" s="829">
        <v>3.325</v>
      </c>
      <c r="L358" s="829">
        <v>3.15</v>
      </c>
      <c r="M358" s="800"/>
    </row>
    <row r="359" s="197" customFormat="1" ht="12" spans="1:13">
      <c r="A359" s="826" t="s">
        <v>40</v>
      </c>
      <c r="B359" s="827">
        <v>250102015</v>
      </c>
      <c r="C359" s="828" t="s">
        <v>572</v>
      </c>
      <c r="D359" s="827"/>
      <c r="E359" s="827"/>
      <c r="F359" s="826" t="s">
        <v>483</v>
      </c>
      <c r="G359" s="827"/>
      <c r="H359" s="829">
        <v>6.6</v>
      </c>
      <c r="I359" s="829">
        <v>6.3</v>
      </c>
      <c r="J359" s="829">
        <v>6</v>
      </c>
      <c r="K359" s="829">
        <v>5.7</v>
      </c>
      <c r="L359" s="829">
        <v>5.4</v>
      </c>
      <c r="M359" s="800"/>
    </row>
    <row r="360" s="197" customFormat="1" ht="12" spans="1:13">
      <c r="A360" s="826" t="s">
        <v>40</v>
      </c>
      <c r="B360" s="827">
        <v>250102016</v>
      </c>
      <c r="C360" s="828" t="s">
        <v>573</v>
      </c>
      <c r="D360" s="827"/>
      <c r="E360" s="827"/>
      <c r="F360" s="826" t="s">
        <v>483</v>
      </c>
      <c r="G360" s="827"/>
      <c r="H360" s="829">
        <v>4.18</v>
      </c>
      <c r="I360" s="829">
        <v>3.99</v>
      </c>
      <c r="J360" s="829">
        <v>3.8</v>
      </c>
      <c r="K360" s="829">
        <v>3.61</v>
      </c>
      <c r="L360" s="829">
        <v>3.42</v>
      </c>
      <c r="M360" s="800"/>
    </row>
    <row r="361" s="197" customFormat="1" ht="12" spans="1:13">
      <c r="A361" s="826" t="s">
        <v>40</v>
      </c>
      <c r="B361" s="827">
        <v>250102017</v>
      </c>
      <c r="C361" s="828" t="s">
        <v>574</v>
      </c>
      <c r="D361" s="827"/>
      <c r="E361" s="827"/>
      <c r="F361" s="826" t="s">
        <v>483</v>
      </c>
      <c r="G361" s="827"/>
      <c r="H361" s="829">
        <v>9.9</v>
      </c>
      <c r="I361" s="829">
        <v>9.45</v>
      </c>
      <c r="J361" s="829">
        <v>9</v>
      </c>
      <c r="K361" s="829">
        <v>8.55</v>
      </c>
      <c r="L361" s="829">
        <v>8.1</v>
      </c>
      <c r="M361" s="800"/>
    </row>
    <row r="362" s="197" customFormat="1" ht="12" spans="1:13">
      <c r="A362" s="826" t="s">
        <v>40</v>
      </c>
      <c r="B362" s="827">
        <v>250102018</v>
      </c>
      <c r="C362" s="828" t="s">
        <v>575</v>
      </c>
      <c r="D362" s="827"/>
      <c r="E362" s="827"/>
      <c r="F362" s="826" t="s">
        <v>483</v>
      </c>
      <c r="G362" s="827"/>
      <c r="H362" s="829">
        <v>1.1</v>
      </c>
      <c r="I362" s="829">
        <v>1.05</v>
      </c>
      <c r="J362" s="829">
        <v>1</v>
      </c>
      <c r="K362" s="829">
        <v>0.95</v>
      </c>
      <c r="L362" s="829">
        <v>0.9</v>
      </c>
      <c r="M362" s="800"/>
    </row>
    <row r="363" s="197" customFormat="1" ht="12" spans="1:13">
      <c r="A363" s="826" t="s">
        <v>40</v>
      </c>
      <c r="B363" s="827">
        <v>250102019</v>
      </c>
      <c r="C363" s="828" t="s">
        <v>576</v>
      </c>
      <c r="D363" s="827"/>
      <c r="E363" s="827"/>
      <c r="F363" s="826" t="s">
        <v>483</v>
      </c>
      <c r="G363" s="827"/>
      <c r="H363" s="829">
        <v>6.6</v>
      </c>
      <c r="I363" s="829">
        <v>6.3</v>
      </c>
      <c r="J363" s="829">
        <v>6</v>
      </c>
      <c r="K363" s="829">
        <v>5.7</v>
      </c>
      <c r="L363" s="829">
        <v>5.4</v>
      </c>
      <c r="M363" s="800"/>
    </row>
    <row r="364" s="197" customFormat="1" ht="12" spans="1:13">
      <c r="A364" s="826" t="s">
        <v>40</v>
      </c>
      <c r="B364" s="827">
        <v>250102020</v>
      </c>
      <c r="C364" s="828" t="s">
        <v>577</v>
      </c>
      <c r="D364" s="827"/>
      <c r="E364" s="827"/>
      <c r="F364" s="826" t="s">
        <v>483</v>
      </c>
      <c r="G364" s="827"/>
      <c r="H364" s="829">
        <v>5.5</v>
      </c>
      <c r="I364" s="829">
        <v>5.25</v>
      </c>
      <c r="J364" s="829">
        <v>5</v>
      </c>
      <c r="K364" s="829">
        <v>4.75</v>
      </c>
      <c r="L364" s="829">
        <v>4.5</v>
      </c>
      <c r="M364" s="800"/>
    </row>
    <row r="365" s="197" customFormat="1" ht="12" spans="1:13">
      <c r="A365" s="826" t="s">
        <v>40</v>
      </c>
      <c r="B365" s="827">
        <v>250102021</v>
      </c>
      <c r="C365" s="828" t="s">
        <v>578</v>
      </c>
      <c r="D365" s="827"/>
      <c r="E365" s="827"/>
      <c r="F365" s="826" t="s">
        <v>483</v>
      </c>
      <c r="G365" s="827"/>
      <c r="H365" s="829"/>
      <c r="I365" s="829"/>
      <c r="J365" s="829"/>
      <c r="K365" s="829"/>
      <c r="L365" s="829"/>
      <c r="M365" s="800"/>
    </row>
    <row r="366" s="197" customFormat="1" ht="12" spans="1:13">
      <c r="A366" s="826" t="s">
        <v>40</v>
      </c>
      <c r="B366" s="827" t="s">
        <v>579</v>
      </c>
      <c r="C366" s="828" t="s">
        <v>580</v>
      </c>
      <c r="D366" s="827"/>
      <c r="E366" s="827"/>
      <c r="F366" s="826" t="s">
        <v>483</v>
      </c>
      <c r="G366" s="827"/>
      <c r="H366" s="829">
        <v>1.65</v>
      </c>
      <c r="I366" s="829">
        <v>1.575</v>
      </c>
      <c r="J366" s="829">
        <v>1.5</v>
      </c>
      <c r="K366" s="829">
        <v>1.425</v>
      </c>
      <c r="L366" s="829">
        <v>1.35</v>
      </c>
      <c r="M366" s="800"/>
    </row>
    <row r="367" s="197" customFormat="1" ht="12" spans="1:13">
      <c r="A367" s="826" t="s">
        <v>40</v>
      </c>
      <c r="B367" s="827" t="s">
        <v>581</v>
      </c>
      <c r="C367" s="828" t="s">
        <v>582</v>
      </c>
      <c r="D367" s="827"/>
      <c r="E367" s="827"/>
      <c r="F367" s="826" t="s">
        <v>483</v>
      </c>
      <c r="G367" s="827"/>
      <c r="H367" s="829">
        <v>4.4</v>
      </c>
      <c r="I367" s="829">
        <v>4.2</v>
      </c>
      <c r="J367" s="829">
        <v>4</v>
      </c>
      <c r="K367" s="829">
        <v>3.8</v>
      </c>
      <c r="L367" s="829">
        <v>3.6</v>
      </c>
      <c r="M367" s="800"/>
    </row>
    <row r="368" s="197" customFormat="1" ht="12" spans="1:13">
      <c r="A368" s="826" t="s">
        <v>40</v>
      </c>
      <c r="B368" s="827" t="s">
        <v>583</v>
      </c>
      <c r="C368" s="828" t="s">
        <v>584</v>
      </c>
      <c r="D368" s="827"/>
      <c r="E368" s="827"/>
      <c r="F368" s="826" t="s">
        <v>483</v>
      </c>
      <c r="G368" s="827"/>
      <c r="H368" s="829">
        <v>4.4</v>
      </c>
      <c r="I368" s="829">
        <v>4.2</v>
      </c>
      <c r="J368" s="829">
        <v>4</v>
      </c>
      <c r="K368" s="829">
        <v>3.8</v>
      </c>
      <c r="L368" s="829">
        <v>3.6</v>
      </c>
      <c r="M368" s="800"/>
    </row>
    <row r="369" s="197" customFormat="1" ht="12" spans="1:13">
      <c r="A369" s="826" t="s">
        <v>40</v>
      </c>
      <c r="B369" s="827">
        <v>250102022</v>
      </c>
      <c r="C369" s="828" t="s">
        <v>585</v>
      </c>
      <c r="D369" s="827"/>
      <c r="E369" s="827"/>
      <c r="F369" s="826" t="s">
        <v>483</v>
      </c>
      <c r="G369" s="827"/>
      <c r="H369" s="829">
        <v>8.8</v>
      </c>
      <c r="I369" s="829">
        <v>8.4</v>
      </c>
      <c r="J369" s="829">
        <v>8</v>
      </c>
      <c r="K369" s="829">
        <v>7.6</v>
      </c>
      <c r="L369" s="829">
        <v>7.2</v>
      </c>
      <c r="M369" s="800"/>
    </row>
    <row r="370" s="197" customFormat="1" ht="12" spans="1:13">
      <c r="A370" s="826" t="s">
        <v>40</v>
      </c>
      <c r="B370" s="827">
        <v>250102023</v>
      </c>
      <c r="C370" s="828" t="s">
        <v>586</v>
      </c>
      <c r="D370" s="827"/>
      <c r="E370" s="827"/>
      <c r="F370" s="826" t="s">
        <v>483</v>
      </c>
      <c r="G370" s="827"/>
      <c r="H370" s="829">
        <v>0.99</v>
      </c>
      <c r="I370" s="829">
        <v>0.945</v>
      </c>
      <c r="J370" s="829">
        <v>0.9</v>
      </c>
      <c r="K370" s="829">
        <v>0.855</v>
      </c>
      <c r="L370" s="829">
        <v>0.81</v>
      </c>
      <c r="M370" s="800"/>
    </row>
    <row r="371" s="197" customFormat="1" ht="12" spans="1:13">
      <c r="A371" s="826" t="s">
        <v>40</v>
      </c>
      <c r="B371" s="827">
        <v>250102024</v>
      </c>
      <c r="C371" s="828" t="s">
        <v>587</v>
      </c>
      <c r="D371" s="827"/>
      <c r="E371" s="827"/>
      <c r="F371" s="826"/>
      <c r="G371" s="827"/>
      <c r="H371" s="829"/>
      <c r="I371" s="829"/>
      <c r="J371" s="829"/>
      <c r="K371" s="829"/>
      <c r="L371" s="829"/>
      <c r="M371" s="800"/>
    </row>
    <row r="372" s="197" customFormat="1" ht="12" spans="1:13">
      <c r="A372" s="826" t="s">
        <v>40</v>
      </c>
      <c r="B372" s="827" t="s">
        <v>588</v>
      </c>
      <c r="C372" s="828" t="s">
        <v>589</v>
      </c>
      <c r="D372" s="827"/>
      <c r="E372" s="827"/>
      <c r="F372" s="826" t="s">
        <v>483</v>
      </c>
      <c r="G372" s="827"/>
      <c r="H372" s="829">
        <v>0.99</v>
      </c>
      <c r="I372" s="829">
        <v>0.945</v>
      </c>
      <c r="J372" s="829">
        <v>0.9</v>
      </c>
      <c r="K372" s="829">
        <v>0.855</v>
      </c>
      <c r="L372" s="829">
        <v>0.81</v>
      </c>
      <c r="M372" s="800"/>
    </row>
    <row r="373" s="197" customFormat="1" ht="12" spans="1:13">
      <c r="A373" s="826" t="s">
        <v>40</v>
      </c>
      <c r="B373" s="827" t="s">
        <v>590</v>
      </c>
      <c r="C373" s="828" t="s">
        <v>591</v>
      </c>
      <c r="D373" s="827"/>
      <c r="E373" s="827"/>
      <c r="F373" s="826" t="s">
        <v>51</v>
      </c>
      <c r="G373" s="827"/>
      <c r="H373" s="829">
        <v>19.25</v>
      </c>
      <c r="I373" s="829">
        <v>18.375</v>
      </c>
      <c r="J373" s="829">
        <v>17.5</v>
      </c>
      <c r="K373" s="829">
        <v>16.625</v>
      </c>
      <c r="L373" s="829">
        <v>15.75</v>
      </c>
      <c r="M373" s="800"/>
    </row>
    <row r="374" s="197" customFormat="1" ht="12" spans="1:13">
      <c r="A374" s="826" t="s">
        <v>40</v>
      </c>
      <c r="B374" s="827">
        <v>250102025</v>
      </c>
      <c r="C374" s="828" t="s">
        <v>592</v>
      </c>
      <c r="D374" s="827"/>
      <c r="E374" s="827"/>
      <c r="F374" s="826" t="s">
        <v>483</v>
      </c>
      <c r="G374" s="827"/>
      <c r="H374" s="829">
        <v>5.5</v>
      </c>
      <c r="I374" s="829">
        <v>5.25</v>
      </c>
      <c r="J374" s="829">
        <v>5</v>
      </c>
      <c r="K374" s="829">
        <v>4.75</v>
      </c>
      <c r="L374" s="829">
        <v>4.5</v>
      </c>
      <c r="M374" s="800"/>
    </row>
    <row r="375" s="197" customFormat="1" ht="12" spans="1:13">
      <c r="A375" s="826" t="s">
        <v>40</v>
      </c>
      <c r="B375" s="827">
        <v>250102026</v>
      </c>
      <c r="C375" s="828" t="s">
        <v>593</v>
      </c>
      <c r="D375" s="827"/>
      <c r="E375" s="827"/>
      <c r="F375" s="826" t="s">
        <v>483</v>
      </c>
      <c r="G375" s="827"/>
      <c r="H375" s="829">
        <v>7.7</v>
      </c>
      <c r="I375" s="829">
        <v>7.35</v>
      </c>
      <c r="J375" s="829">
        <v>7</v>
      </c>
      <c r="K375" s="829">
        <v>6.65</v>
      </c>
      <c r="L375" s="829">
        <v>6.3</v>
      </c>
      <c r="M375" s="800"/>
    </row>
    <row r="376" s="197" customFormat="1" ht="12" spans="1:13">
      <c r="A376" s="826" t="s">
        <v>40</v>
      </c>
      <c r="B376" s="827">
        <v>250102027</v>
      </c>
      <c r="C376" s="828" t="s">
        <v>594</v>
      </c>
      <c r="D376" s="827"/>
      <c r="E376" s="827"/>
      <c r="F376" s="826" t="s">
        <v>483</v>
      </c>
      <c r="G376" s="827"/>
      <c r="H376" s="829">
        <v>19.8</v>
      </c>
      <c r="I376" s="829">
        <v>18.9</v>
      </c>
      <c r="J376" s="829">
        <v>18</v>
      </c>
      <c r="K376" s="829">
        <v>17.1</v>
      </c>
      <c r="L376" s="829">
        <v>16.2</v>
      </c>
      <c r="M376" s="800"/>
    </row>
    <row r="377" s="197" customFormat="1" ht="12" spans="1:13">
      <c r="A377" s="826" t="s">
        <v>40</v>
      </c>
      <c r="B377" s="827">
        <v>250102028</v>
      </c>
      <c r="C377" s="828" t="s">
        <v>595</v>
      </c>
      <c r="D377" s="827"/>
      <c r="E377" s="827"/>
      <c r="F377" s="826" t="s">
        <v>483</v>
      </c>
      <c r="G377" s="827"/>
      <c r="H377" s="829">
        <v>6.6</v>
      </c>
      <c r="I377" s="829">
        <v>6.3</v>
      </c>
      <c r="J377" s="829">
        <v>6</v>
      </c>
      <c r="K377" s="829">
        <v>5.7</v>
      </c>
      <c r="L377" s="829">
        <v>5.4</v>
      </c>
      <c r="M377" s="800"/>
    </row>
    <row r="378" s="197" customFormat="1" ht="12" spans="1:13">
      <c r="A378" s="826" t="s">
        <v>40</v>
      </c>
      <c r="B378" s="827">
        <v>250102029</v>
      </c>
      <c r="C378" s="828" t="s">
        <v>596</v>
      </c>
      <c r="D378" s="827"/>
      <c r="E378" s="827"/>
      <c r="F378" s="826" t="s">
        <v>483</v>
      </c>
      <c r="G378" s="827"/>
      <c r="H378" s="868" t="s">
        <v>102</v>
      </c>
      <c r="I378" s="868" t="s">
        <v>102</v>
      </c>
      <c r="J378" s="868" t="s">
        <v>102</v>
      </c>
      <c r="K378" s="868" t="s">
        <v>102</v>
      </c>
      <c r="L378" s="868" t="s">
        <v>102</v>
      </c>
      <c r="M378" s="800"/>
    </row>
    <row r="379" s="197" customFormat="1" ht="12" spans="1:13">
      <c r="A379" s="826" t="s">
        <v>40</v>
      </c>
      <c r="B379" s="827">
        <v>250102030</v>
      </c>
      <c r="C379" s="828" t="s">
        <v>597</v>
      </c>
      <c r="D379" s="827"/>
      <c r="E379" s="827"/>
      <c r="F379" s="826" t="s">
        <v>483</v>
      </c>
      <c r="G379" s="827"/>
      <c r="H379" s="868" t="s">
        <v>102</v>
      </c>
      <c r="I379" s="868" t="s">
        <v>102</v>
      </c>
      <c r="J379" s="868" t="s">
        <v>102</v>
      </c>
      <c r="K379" s="868" t="s">
        <v>102</v>
      </c>
      <c r="L379" s="868" t="s">
        <v>102</v>
      </c>
      <c r="M379" s="800"/>
    </row>
    <row r="380" s="197" customFormat="1" ht="12" spans="1:13">
      <c r="A380" s="826" t="s">
        <v>40</v>
      </c>
      <c r="B380" s="827">
        <v>250102031</v>
      </c>
      <c r="C380" s="828" t="s">
        <v>598</v>
      </c>
      <c r="D380" s="827"/>
      <c r="E380" s="827"/>
      <c r="F380" s="826" t="s">
        <v>483</v>
      </c>
      <c r="G380" s="827"/>
      <c r="H380" s="868" t="s">
        <v>102</v>
      </c>
      <c r="I380" s="868" t="s">
        <v>102</v>
      </c>
      <c r="J380" s="868" t="s">
        <v>102</v>
      </c>
      <c r="K380" s="868" t="s">
        <v>102</v>
      </c>
      <c r="L380" s="868" t="s">
        <v>102</v>
      </c>
      <c r="M380" s="800"/>
    </row>
    <row r="381" s="197" customFormat="1" ht="12" spans="1:13">
      <c r="A381" s="826" t="s">
        <v>40</v>
      </c>
      <c r="B381" s="827">
        <v>250102032</v>
      </c>
      <c r="C381" s="828" t="s">
        <v>599</v>
      </c>
      <c r="D381" s="827"/>
      <c r="E381" s="827"/>
      <c r="F381" s="826" t="s">
        <v>483</v>
      </c>
      <c r="G381" s="827"/>
      <c r="H381" s="829">
        <v>1.65</v>
      </c>
      <c r="I381" s="829">
        <v>1.575</v>
      </c>
      <c r="J381" s="829">
        <v>1.5</v>
      </c>
      <c r="K381" s="829">
        <v>1.425</v>
      </c>
      <c r="L381" s="829">
        <v>1.35</v>
      </c>
      <c r="M381" s="800"/>
    </row>
    <row r="382" s="197" customFormat="1" ht="12" spans="1:13">
      <c r="A382" s="826" t="s">
        <v>40</v>
      </c>
      <c r="B382" s="827">
        <v>250102033</v>
      </c>
      <c r="C382" s="828" t="s">
        <v>600</v>
      </c>
      <c r="D382" s="827"/>
      <c r="E382" s="827"/>
      <c r="F382" s="826" t="s">
        <v>483</v>
      </c>
      <c r="G382" s="827"/>
      <c r="H382" s="868" t="s">
        <v>102</v>
      </c>
      <c r="I382" s="868" t="s">
        <v>102</v>
      </c>
      <c r="J382" s="868" t="s">
        <v>102</v>
      </c>
      <c r="K382" s="868" t="s">
        <v>102</v>
      </c>
      <c r="L382" s="868" t="s">
        <v>102</v>
      </c>
      <c r="M382" s="800"/>
    </row>
    <row r="383" s="197" customFormat="1" ht="12" spans="1:13">
      <c r="A383" s="826" t="s">
        <v>40</v>
      </c>
      <c r="B383" s="827">
        <v>250102034</v>
      </c>
      <c r="C383" s="828" t="s">
        <v>601</v>
      </c>
      <c r="D383" s="827"/>
      <c r="E383" s="827"/>
      <c r="F383" s="826" t="s">
        <v>483</v>
      </c>
      <c r="G383" s="827"/>
      <c r="H383" s="829">
        <v>13.2</v>
      </c>
      <c r="I383" s="829">
        <v>12.6</v>
      </c>
      <c r="J383" s="829">
        <v>12</v>
      </c>
      <c r="K383" s="829">
        <v>11.4</v>
      </c>
      <c r="L383" s="829">
        <v>10.8</v>
      </c>
      <c r="M383" s="800"/>
    </row>
    <row r="384" s="197" customFormat="1" ht="12" spans="1:13">
      <c r="A384" s="826" t="s">
        <v>40</v>
      </c>
      <c r="B384" s="827">
        <v>250102035</v>
      </c>
      <c r="C384" s="828" t="s">
        <v>602</v>
      </c>
      <c r="D384" s="827" t="s">
        <v>603</v>
      </c>
      <c r="E384" s="827"/>
      <c r="F384" s="826" t="s">
        <v>51</v>
      </c>
      <c r="G384" s="827"/>
      <c r="H384" s="829">
        <v>8.03</v>
      </c>
      <c r="I384" s="829">
        <v>7.665</v>
      </c>
      <c r="J384" s="829">
        <v>7.3</v>
      </c>
      <c r="K384" s="829">
        <v>6.935</v>
      </c>
      <c r="L384" s="829">
        <v>6.57</v>
      </c>
      <c r="M384" s="800"/>
    </row>
    <row r="385" s="197" customFormat="1" ht="12" spans="1:14">
      <c r="A385" s="826" t="s">
        <v>40</v>
      </c>
      <c r="B385" s="827">
        <v>250102036</v>
      </c>
      <c r="C385" s="828" t="s">
        <v>604</v>
      </c>
      <c r="D385" s="827"/>
      <c r="E385" s="827"/>
      <c r="F385" s="826" t="s">
        <v>483</v>
      </c>
      <c r="G385" s="827"/>
      <c r="H385" s="829">
        <v>13.2</v>
      </c>
      <c r="I385" s="829">
        <v>12.6</v>
      </c>
      <c r="J385" s="829">
        <v>12</v>
      </c>
      <c r="K385" s="829">
        <v>11.4</v>
      </c>
      <c r="L385" s="829">
        <v>10.8</v>
      </c>
      <c r="M385" s="800"/>
    </row>
    <row r="386" s="197" customFormat="1" ht="12" spans="1:14">
      <c r="A386" s="826" t="s">
        <v>40</v>
      </c>
      <c r="B386" s="827">
        <v>250102037</v>
      </c>
      <c r="C386" s="828" t="s">
        <v>605</v>
      </c>
      <c r="D386" s="827"/>
      <c r="E386" s="827"/>
      <c r="F386" s="826" t="s">
        <v>483</v>
      </c>
      <c r="G386" s="827"/>
      <c r="H386" s="829">
        <v>31.9</v>
      </c>
      <c r="I386" s="829">
        <v>30.45</v>
      </c>
      <c r="J386" s="829">
        <v>29</v>
      </c>
      <c r="K386" s="829">
        <v>27.55</v>
      </c>
      <c r="L386" s="829">
        <v>26.1</v>
      </c>
      <c r="M386" s="800"/>
    </row>
    <row r="387" s="197" customFormat="1" ht="12" spans="1:14">
      <c r="A387" s="826"/>
      <c r="B387" s="827">
        <v>250103</v>
      </c>
      <c r="C387" s="828" t="s">
        <v>606</v>
      </c>
      <c r="D387" s="827"/>
      <c r="E387" s="827"/>
      <c r="F387" s="826"/>
      <c r="G387" s="827"/>
      <c r="H387" s="829"/>
      <c r="I387" s="829"/>
      <c r="J387" s="829"/>
      <c r="K387" s="829"/>
      <c r="L387" s="829"/>
      <c r="M387" s="800"/>
    </row>
    <row r="388" s="197" customFormat="1" ht="12" spans="1:14">
      <c r="A388" s="826" t="s">
        <v>40</v>
      </c>
      <c r="B388" s="827">
        <v>250103001</v>
      </c>
      <c r="C388" s="828" t="s">
        <v>607</v>
      </c>
      <c r="D388" s="827" t="s">
        <v>608</v>
      </c>
      <c r="E388" s="827"/>
      <c r="F388" s="826" t="s">
        <v>51</v>
      </c>
      <c r="G388" s="827"/>
      <c r="H388" s="829">
        <v>1.43</v>
      </c>
      <c r="I388" s="829">
        <v>1.365</v>
      </c>
      <c r="J388" s="829">
        <v>1.3</v>
      </c>
      <c r="K388" s="829">
        <v>1.235</v>
      </c>
      <c r="L388" s="829">
        <v>1.17</v>
      </c>
      <c r="M388" s="800"/>
    </row>
    <row r="389" s="197" customFormat="1" ht="22.5" spans="1:14">
      <c r="A389" s="826" t="s">
        <v>40</v>
      </c>
      <c r="B389" s="827">
        <v>250103002</v>
      </c>
      <c r="C389" s="828" t="s">
        <v>609</v>
      </c>
      <c r="D389" s="827" t="s">
        <v>610</v>
      </c>
      <c r="E389" s="827"/>
      <c r="F389" s="826" t="s">
        <v>483</v>
      </c>
      <c r="G389" s="827" t="s">
        <v>611</v>
      </c>
      <c r="H389" s="829"/>
      <c r="I389" s="829"/>
      <c r="J389" s="829"/>
      <c r="K389" s="829"/>
      <c r="L389" s="829"/>
      <c r="M389" s="800"/>
    </row>
    <row r="390" s="197" customFormat="1" ht="12" spans="1:14">
      <c r="A390" s="826" t="s">
        <v>40</v>
      </c>
      <c r="B390" s="827" t="s">
        <v>612</v>
      </c>
      <c r="C390" s="828" t="s">
        <v>613</v>
      </c>
      <c r="D390" s="827"/>
      <c r="E390" s="827"/>
      <c r="F390" s="826" t="s">
        <v>483</v>
      </c>
      <c r="G390" s="827"/>
      <c r="H390" s="829">
        <v>3.3</v>
      </c>
      <c r="I390" s="829">
        <v>3.15</v>
      </c>
      <c r="J390" s="829">
        <v>3</v>
      </c>
      <c r="K390" s="829">
        <v>2.85</v>
      </c>
      <c r="L390" s="829">
        <v>2.7</v>
      </c>
      <c r="M390" s="800"/>
    </row>
    <row r="391" s="197" customFormat="1" ht="12" spans="1:14">
      <c r="A391" s="826" t="s">
        <v>40</v>
      </c>
      <c r="B391" s="827" t="s">
        <v>614</v>
      </c>
      <c r="C391" s="828" t="s">
        <v>615</v>
      </c>
      <c r="D391" s="827"/>
      <c r="E391" s="827"/>
      <c r="F391" s="826" t="s">
        <v>483</v>
      </c>
      <c r="G391" s="827"/>
      <c r="H391" s="829">
        <v>15.4</v>
      </c>
      <c r="I391" s="829">
        <v>14.7</v>
      </c>
      <c r="J391" s="829">
        <v>14</v>
      </c>
      <c r="K391" s="829">
        <v>13.3</v>
      </c>
      <c r="L391" s="829">
        <v>12.6</v>
      </c>
      <c r="M391" s="800"/>
    </row>
    <row r="392" s="197" customFormat="1" ht="12" spans="1:14">
      <c r="A392" s="826" t="s">
        <v>40</v>
      </c>
      <c r="B392" s="827">
        <v>250103003</v>
      </c>
      <c r="C392" s="828" t="s">
        <v>616</v>
      </c>
      <c r="D392" s="827"/>
      <c r="E392" s="827"/>
      <c r="F392" s="826" t="s">
        <v>483</v>
      </c>
      <c r="G392" s="827"/>
      <c r="H392" s="829">
        <v>3.3</v>
      </c>
      <c r="I392" s="829">
        <v>3.15</v>
      </c>
      <c r="J392" s="829">
        <v>3</v>
      </c>
      <c r="K392" s="829">
        <v>2.85</v>
      </c>
      <c r="L392" s="829">
        <v>2.7</v>
      </c>
      <c r="M392" s="800"/>
    </row>
    <row r="393" s="197" customFormat="1" ht="12" spans="1:14">
      <c r="A393" s="826" t="s">
        <v>40</v>
      </c>
      <c r="B393" s="827">
        <v>250103004</v>
      </c>
      <c r="C393" s="828" t="s">
        <v>617</v>
      </c>
      <c r="D393" s="827"/>
      <c r="E393" s="827"/>
      <c r="F393" s="826" t="s">
        <v>483</v>
      </c>
      <c r="G393" s="827"/>
      <c r="H393" s="829">
        <v>3.3</v>
      </c>
      <c r="I393" s="829">
        <v>3.15</v>
      </c>
      <c r="J393" s="829">
        <v>3</v>
      </c>
      <c r="K393" s="829">
        <v>2.85</v>
      </c>
      <c r="L393" s="829">
        <v>2.7</v>
      </c>
      <c r="M393" s="800"/>
    </row>
    <row r="394" s="197" customFormat="1" ht="12" spans="1:14">
      <c r="A394" s="826" t="s">
        <v>40</v>
      </c>
      <c r="B394" s="827">
        <v>250103005</v>
      </c>
      <c r="C394" s="828" t="s">
        <v>618</v>
      </c>
      <c r="D394" s="827"/>
      <c r="E394" s="827"/>
      <c r="F394" s="826" t="s">
        <v>483</v>
      </c>
      <c r="G394" s="827"/>
      <c r="H394" s="829">
        <v>4.4</v>
      </c>
      <c r="I394" s="829">
        <v>4.2</v>
      </c>
      <c r="J394" s="829">
        <v>4</v>
      </c>
      <c r="K394" s="829">
        <v>3.8</v>
      </c>
      <c r="L394" s="829">
        <v>3.6</v>
      </c>
      <c r="M394" s="800"/>
    </row>
    <row r="395" s="197" customFormat="1" ht="12" spans="1:14">
      <c r="A395" s="826" t="s">
        <v>40</v>
      </c>
      <c r="B395" s="827">
        <v>250103006</v>
      </c>
      <c r="C395" s="828" t="s">
        <v>619</v>
      </c>
      <c r="D395" s="827"/>
      <c r="E395" s="827"/>
      <c r="F395" s="826" t="s">
        <v>483</v>
      </c>
      <c r="G395" s="827"/>
      <c r="H395" s="829">
        <v>11</v>
      </c>
      <c r="I395" s="829">
        <v>10.5</v>
      </c>
      <c r="J395" s="829">
        <v>10</v>
      </c>
      <c r="K395" s="829">
        <v>9.5</v>
      </c>
      <c r="L395" s="829">
        <v>9</v>
      </c>
      <c r="M395" s="800"/>
    </row>
    <row r="396" s="17" customFormat="1" ht="12" spans="1:14">
      <c r="A396" s="830" t="s">
        <v>40</v>
      </c>
      <c r="B396" s="831" t="s">
        <v>620</v>
      </c>
      <c r="C396" s="832" t="s">
        <v>621</v>
      </c>
      <c r="D396" s="832" t="s">
        <v>622</v>
      </c>
      <c r="E396" s="832"/>
      <c r="F396" s="830" t="s">
        <v>483</v>
      </c>
      <c r="G396" s="832"/>
      <c r="H396" s="833">
        <v>43.2</v>
      </c>
      <c r="I396" s="833">
        <v>41.2363636363636</v>
      </c>
      <c r="J396" s="833">
        <v>39.2727272727273</v>
      </c>
      <c r="K396" s="833">
        <v>37.3090909090909</v>
      </c>
      <c r="L396" s="833">
        <v>35.3454545454545</v>
      </c>
      <c r="M396" s="834"/>
      <c r="N396" s="808"/>
    </row>
    <row r="397" s="17" customFormat="1" ht="22.5" spans="1:14">
      <c r="A397" s="830" t="s">
        <v>40</v>
      </c>
      <c r="B397" s="831" t="s">
        <v>623</v>
      </c>
      <c r="C397" s="832" t="s">
        <v>624</v>
      </c>
      <c r="D397" s="832" t="s">
        <v>625</v>
      </c>
      <c r="E397" s="832"/>
      <c r="F397" s="830" t="s">
        <v>51</v>
      </c>
      <c r="G397" s="832"/>
      <c r="H397" s="833">
        <v>117</v>
      </c>
      <c r="I397" s="833">
        <v>111.681818181818</v>
      </c>
      <c r="J397" s="833">
        <v>106.363636363636</v>
      </c>
      <c r="K397" s="833">
        <v>101.045454545455</v>
      </c>
      <c r="L397" s="833">
        <v>95.7272727272727</v>
      </c>
      <c r="M397" s="834"/>
      <c r="N397" s="808"/>
    </row>
    <row r="398" s="197" customFormat="1" ht="12" spans="1:14">
      <c r="A398" s="826"/>
      <c r="B398" s="827">
        <v>250104</v>
      </c>
      <c r="C398" s="828" t="s">
        <v>626</v>
      </c>
      <c r="D398" s="827"/>
      <c r="E398" s="827"/>
      <c r="F398" s="826"/>
      <c r="G398" s="827"/>
      <c r="H398" s="829"/>
      <c r="I398" s="829"/>
      <c r="J398" s="829"/>
      <c r="K398" s="829"/>
      <c r="L398" s="829"/>
      <c r="M398" s="800"/>
    </row>
    <row r="399" s="197" customFormat="1" ht="22.5" spans="1:14">
      <c r="A399" s="826" t="s">
        <v>40</v>
      </c>
      <c r="B399" s="827">
        <v>250104001</v>
      </c>
      <c r="C399" s="828" t="s">
        <v>627</v>
      </c>
      <c r="D399" s="827" t="s">
        <v>628</v>
      </c>
      <c r="E399" s="827"/>
      <c r="F399" s="826" t="s">
        <v>51</v>
      </c>
      <c r="G399" s="827"/>
      <c r="H399" s="829">
        <v>13.2</v>
      </c>
      <c r="I399" s="829">
        <v>12.6</v>
      </c>
      <c r="J399" s="829">
        <v>12</v>
      </c>
      <c r="K399" s="829">
        <v>11.4</v>
      </c>
      <c r="L399" s="829">
        <v>10.8</v>
      </c>
      <c r="M399" s="800"/>
    </row>
    <row r="400" s="197" customFormat="1" ht="12" spans="1:14">
      <c r="A400" s="826" t="s">
        <v>40</v>
      </c>
      <c r="B400" s="827">
        <v>250104002</v>
      </c>
      <c r="C400" s="828" t="s">
        <v>629</v>
      </c>
      <c r="D400" s="845"/>
      <c r="E400" s="827"/>
      <c r="F400" s="826" t="s">
        <v>51</v>
      </c>
      <c r="G400" s="827"/>
      <c r="H400" s="829">
        <v>17.6</v>
      </c>
      <c r="I400" s="829">
        <v>16.8</v>
      </c>
      <c r="J400" s="829">
        <v>16</v>
      </c>
      <c r="K400" s="829">
        <v>15.2</v>
      </c>
      <c r="L400" s="829">
        <v>14.4</v>
      </c>
      <c r="M400" s="800"/>
    </row>
    <row r="401" s="197" customFormat="1" ht="12" spans="1:13">
      <c r="A401" s="826" t="s">
        <v>40</v>
      </c>
      <c r="B401" s="827" t="s">
        <v>630</v>
      </c>
      <c r="C401" s="828" t="s">
        <v>631</v>
      </c>
      <c r="D401" s="827"/>
      <c r="E401" s="827"/>
      <c r="F401" s="826" t="s">
        <v>51</v>
      </c>
      <c r="G401" s="827"/>
      <c r="H401" s="829">
        <v>17.6</v>
      </c>
      <c r="I401" s="829">
        <v>16.8</v>
      </c>
      <c r="J401" s="829">
        <v>16</v>
      </c>
      <c r="K401" s="829">
        <v>15.2</v>
      </c>
      <c r="L401" s="829">
        <v>14.4</v>
      </c>
      <c r="M401" s="800"/>
    </row>
    <row r="402" s="197" customFormat="1" ht="12" spans="1:13">
      <c r="A402" s="826" t="s">
        <v>40</v>
      </c>
      <c r="B402" s="827" t="s">
        <v>632</v>
      </c>
      <c r="C402" s="828" t="s">
        <v>633</v>
      </c>
      <c r="D402" s="827"/>
      <c r="E402" s="827"/>
      <c r="F402" s="826" t="s">
        <v>51</v>
      </c>
      <c r="G402" s="827"/>
      <c r="H402" s="829">
        <v>17.6</v>
      </c>
      <c r="I402" s="829">
        <v>16.8</v>
      </c>
      <c r="J402" s="829">
        <v>16</v>
      </c>
      <c r="K402" s="829">
        <v>15.2</v>
      </c>
      <c r="L402" s="829">
        <v>14.4</v>
      </c>
      <c r="M402" s="800"/>
    </row>
    <row r="403" s="197" customFormat="1" ht="12" spans="1:13">
      <c r="A403" s="826" t="s">
        <v>40</v>
      </c>
      <c r="B403" s="827" t="s">
        <v>634</v>
      </c>
      <c r="C403" s="828" t="s">
        <v>635</v>
      </c>
      <c r="D403" s="827"/>
      <c r="E403" s="827"/>
      <c r="F403" s="826" t="s">
        <v>51</v>
      </c>
      <c r="G403" s="827"/>
      <c r="H403" s="829">
        <v>17.6</v>
      </c>
      <c r="I403" s="829">
        <v>16.8</v>
      </c>
      <c r="J403" s="829">
        <v>16</v>
      </c>
      <c r="K403" s="829">
        <v>15.2</v>
      </c>
      <c r="L403" s="829">
        <v>14.4</v>
      </c>
      <c r="M403" s="800"/>
    </row>
    <row r="404" s="197" customFormat="1" ht="12" spans="1:13">
      <c r="A404" s="826" t="s">
        <v>40</v>
      </c>
      <c r="B404" s="827">
        <v>250104003</v>
      </c>
      <c r="C404" s="828" t="s">
        <v>636</v>
      </c>
      <c r="D404" s="827" t="s">
        <v>637</v>
      </c>
      <c r="E404" s="827"/>
      <c r="F404" s="826" t="s">
        <v>51</v>
      </c>
      <c r="G404" s="827"/>
      <c r="H404" s="829">
        <v>13.2</v>
      </c>
      <c r="I404" s="829">
        <v>12.6</v>
      </c>
      <c r="J404" s="829">
        <v>12</v>
      </c>
      <c r="K404" s="829">
        <v>11.4</v>
      </c>
      <c r="L404" s="829">
        <v>10.8</v>
      </c>
      <c r="M404" s="800"/>
    </row>
    <row r="405" s="197" customFormat="1" ht="22.5" spans="1:13">
      <c r="A405" s="826" t="s">
        <v>40</v>
      </c>
      <c r="B405" s="827">
        <v>250104004</v>
      </c>
      <c r="C405" s="828" t="s">
        <v>638</v>
      </c>
      <c r="D405" s="827" t="s">
        <v>639</v>
      </c>
      <c r="E405" s="827"/>
      <c r="F405" s="826" t="s">
        <v>51</v>
      </c>
      <c r="G405" s="845"/>
      <c r="H405" s="829">
        <v>30.8</v>
      </c>
      <c r="I405" s="829">
        <v>29.4</v>
      </c>
      <c r="J405" s="829">
        <v>28</v>
      </c>
      <c r="K405" s="829">
        <v>26.6</v>
      </c>
      <c r="L405" s="829">
        <v>25.2</v>
      </c>
      <c r="M405" s="800"/>
    </row>
    <row r="406" s="197" customFormat="1" ht="12" spans="1:13">
      <c r="A406" s="826" t="s">
        <v>40</v>
      </c>
      <c r="B406" s="827" t="s">
        <v>640</v>
      </c>
      <c r="C406" s="828" t="s">
        <v>641</v>
      </c>
      <c r="D406" s="827"/>
      <c r="E406" s="827"/>
      <c r="F406" s="826" t="s">
        <v>51</v>
      </c>
      <c r="G406" s="827"/>
      <c r="H406" s="829">
        <v>11.88</v>
      </c>
      <c r="I406" s="829">
        <v>11.34</v>
      </c>
      <c r="J406" s="829">
        <v>10.8</v>
      </c>
      <c r="K406" s="829">
        <v>10.26</v>
      </c>
      <c r="L406" s="829">
        <v>9.72</v>
      </c>
      <c r="M406" s="800"/>
    </row>
    <row r="407" s="197" customFormat="1" ht="12" spans="1:13">
      <c r="A407" s="826" t="s">
        <v>40</v>
      </c>
      <c r="B407" s="827">
        <v>250104005</v>
      </c>
      <c r="C407" s="828" t="s">
        <v>642</v>
      </c>
      <c r="D407" s="827"/>
      <c r="E407" s="827"/>
      <c r="F407" s="826" t="s">
        <v>483</v>
      </c>
      <c r="G407" s="827"/>
      <c r="H407" s="829">
        <v>9.9</v>
      </c>
      <c r="I407" s="829">
        <v>9.45</v>
      </c>
      <c r="J407" s="829">
        <v>9</v>
      </c>
      <c r="K407" s="829">
        <v>8.55</v>
      </c>
      <c r="L407" s="829">
        <v>8.1</v>
      </c>
      <c r="M407" s="800"/>
    </row>
    <row r="408" s="197" customFormat="1" ht="12" spans="1:13">
      <c r="A408" s="826" t="s">
        <v>40</v>
      </c>
      <c r="B408" s="827">
        <v>250104006</v>
      </c>
      <c r="C408" s="828" t="s">
        <v>643</v>
      </c>
      <c r="D408" s="827"/>
      <c r="E408" s="827"/>
      <c r="F408" s="826" t="s">
        <v>483</v>
      </c>
      <c r="G408" s="827"/>
      <c r="H408" s="829">
        <v>11</v>
      </c>
      <c r="I408" s="829">
        <v>10.5</v>
      </c>
      <c r="J408" s="829">
        <v>10</v>
      </c>
      <c r="K408" s="829">
        <v>9.5</v>
      </c>
      <c r="L408" s="829">
        <v>9</v>
      </c>
      <c r="M408" s="800"/>
    </row>
    <row r="409" s="197" customFormat="1" ht="12" spans="1:13">
      <c r="A409" s="826" t="s">
        <v>40</v>
      </c>
      <c r="B409" s="827">
        <v>250104007</v>
      </c>
      <c r="C409" s="828" t="s">
        <v>644</v>
      </c>
      <c r="D409" s="827"/>
      <c r="E409" s="827"/>
      <c r="F409" s="826" t="s">
        <v>483</v>
      </c>
      <c r="G409" s="827"/>
      <c r="H409" s="829">
        <v>18.7</v>
      </c>
      <c r="I409" s="829">
        <v>17.85</v>
      </c>
      <c r="J409" s="829">
        <v>17</v>
      </c>
      <c r="K409" s="829">
        <v>16.15</v>
      </c>
      <c r="L409" s="829">
        <v>15.3</v>
      </c>
      <c r="M409" s="800"/>
    </row>
    <row r="410" s="197" customFormat="1" ht="12" spans="1:13">
      <c r="A410" s="826" t="s">
        <v>40</v>
      </c>
      <c r="B410" s="827">
        <v>250104008</v>
      </c>
      <c r="C410" s="828" t="s">
        <v>645</v>
      </c>
      <c r="D410" s="827"/>
      <c r="E410" s="827"/>
      <c r="F410" s="826" t="s">
        <v>483</v>
      </c>
      <c r="G410" s="827"/>
      <c r="H410" s="829">
        <v>7.7</v>
      </c>
      <c r="I410" s="829">
        <v>7.35</v>
      </c>
      <c r="J410" s="829">
        <v>7</v>
      </c>
      <c r="K410" s="829">
        <v>6.65</v>
      </c>
      <c r="L410" s="829">
        <v>6.3</v>
      </c>
      <c r="M410" s="800"/>
    </row>
    <row r="411" s="197" customFormat="1" ht="12" spans="1:13">
      <c r="A411" s="826" t="s">
        <v>40</v>
      </c>
      <c r="B411" s="827">
        <v>250104009</v>
      </c>
      <c r="C411" s="828" t="s">
        <v>646</v>
      </c>
      <c r="D411" s="827"/>
      <c r="E411" s="827"/>
      <c r="F411" s="826" t="s">
        <v>483</v>
      </c>
      <c r="G411" s="827"/>
      <c r="H411" s="829">
        <v>7.7</v>
      </c>
      <c r="I411" s="829">
        <v>7.35</v>
      </c>
      <c r="J411" s="829">
        <v>7</v>
      </c>
      <c r="K411" s="829">
        <v>6.65</v>
      </c>
      <c r="L411" s="829">
        <v>6.3</v>
      </c>
      <c r="M411" s="800"/>
    </row>
    <row r="412" s="197" customFormat="1" ht="12" spans="1:13">
      <c r="A412" s="826" t="s">
        <v>40</v>
      </c>
      <c r="B412" s="827">
        <v>250104010</v>
      </c>
      <c r="C412" s="828" t="s">
        <v>647</v>
      </c>
      <c r="D412" s="827"/>
      <c r="E412" s="827"/>
      <c r="F412" s="826" t="s">
        <v>483</v>
      </c>
      <c r="G412" s="827"/>
      <c r="H412" s="829">
        <v>7.7</v>
      </c>
      <c r="I412" s="829">
        <v>7.35</v>
      </c>
      <c r="J412" s="829">
        <v>7</v>
      </c>
      <c r="K412" s="829">
        <v>6.65</v>
      </c>
      <c r="L412" s="829">
        <v>6.3</v>
      </c>
      <c r="M412" s="800"/>
    </row>
    <row r="413" s="197" customFormat="1" ht="12" spans="1:13">
      <c r="A413" s="826" t="s">
        <v>40</v>
      </c>
      <c r="B413" s="827">
        <v>250104011</v>
      </c>
      <c r="C413" s="828" t="s">
        <v>648</v>
      </c>
      <c r="D413" s="827"/>
      <c r="E413" s="827"/>
      <c r="F413" s="826" t="s">
        <v>483</v>
      </c>
      <c r="G413" s="827"/>
      <c r="H413" s="829">
        <v>10.34</v>
      </c>
      <c r="I413" s="829">
        <v>9.87</v>
      </c>
      <c r="J413" s="829">
        <v>9.4</v>
      </c>
      <c r="K413" s="829">
        <v>8.93</v>
      </c>
      <c r="L413" s="829">
        <v>8.46</v>
      </c>
      <c r="M413" s="800"/>
    </row>
    <row r="414" s="197" customFormat="1" ht="12" spans="1:13">
      <c r="A414" s="826" t="s">
        <v>40</v>
      </c>
      <c r="B414" s="827">
        <v>250104012</v>
      </c>
      <c r="C414" s="828" t="s">
        <v>649</v>
      </c>
      <c r="D414" s="827"/>
      <c r="E414" s="827"/>
      <c r="F414" s="826" t="s">
        <v>483</v>
      </c>
      <c r="G414" s="845"/>
      <c r="H414" s="829">
        <v>7.7</v>
      </c>
      <c r="I414" s="829">
        <v>7.35</v>
      </c>
      <c r="J414" s="829">
        <v>7</v>
      </c>
      <c r="K414" s="829">
        <v>6.65</v>
      </c>
      <c r="L414" s="829">
        <v>6.3</v>
      </c>
      <c r="M414" s="800"/>
    </row>
    <row r="415" s="197" customFormat="1" ht="12" spans="1:13">
      <c r="A415" s="826" t="s">
        <v>40</v>
      </c>
      <c r="B415" s="827" t="s">
        <v>650</v>
      </c>
      <c r="C415" s="828" t="s">
        <v>651</v>
      </c>
      <c r="D415" s="827"/>
      <c r="E415" s="827"/>
      <c r="F415" s="826" t="s">
        <v>483</v>
      </c>
      <c r="G415" s="827"/>
      <c r="H415" s="829">
        <v>4.95</v>
      </c>
      <c r="I415" s="829">
        <v>4.725</v>
      </c>
      <c r="J415" s="829">
        <v>4.5</v>
      </c>
      <c r="K415" s="829">
        <v>4.275</v>
      </c>
      <c r="L415" s="829">
        <v>4.05</v>
      </c>
      <c r="M415" s="800"/>
    </row>
    <row r="416" s="197" customFormat="1" ht="12" spans="1:13">
      <c r="A416" s="826" t="s">
        <v>40</v>
      </c>
      <c r="B416" s="827">
        <v>250104013</v>
      </c>
      <c r="C416" s="828" t="s">
        <v>652</v>
      </c>
      <c r="D416" s="827" t="s">
        <v>653</v>
      </c>
      <c r="E416" s="827"/>
      <c r="F416" s="826" t="s">
        <v>483</v>
      </c>
      <c r="G416" s="827"/>
      <c r="H416" s="829">
        <v>4.51</v>
      </c>
      <c r="I416" s="829">
        <v>4.305</v>
      </c>
      <c r="J416" s="829">
        <v>4.1</v>
      </c>
      <c r="K416" s="829">
        <v>3.895</v>
      </c>
      <c r="L416" s="829">
        <v>3.69</v>
      </c>
      <c r="M416" s="800"/>
    </row>
    <row r="417" s="197" customFormat="1" ht="12" spans="1:13">
      <c r="A417" s="826" t="s">
        <v>40</v>
      </c>
      <c r="B417" s="827">
        <v>250104014</v>
      </c>
      <c r="C417" s="828" t="s">
        <v>654</v>
      </c>
      <c r="D417" s="827" t="s">
        <v>655</v>
      </c>
      <c r="E417" s="827"/>
      <c r="F417" s="826" t="s">
        <v>51</v>
      </c>
      <c r="G417" s="827"/>
      <c r="H417" s="829">
        <v>7.15</v>
      </c>
      <c r="I417" s="829">
        <v>6.825</v>
      </c>
      <c r="J417" s="829">
        <v>6.5</v>
      </c>
      <c r="K417" s="829">
        <v>6.175</v>
      </c>
      <c r="L417" s="829">
        <v>5.85</v>
      </c>
      <c r="M417" s="800"/>
    </row>
    <row r="418" s="197" customFormat="1" ht="12" spans="1:13">
      <c r="A418" s="826" t="s">
        <v>40</v>
      </c>
      <c r="B418" s="827">
        <v>250104015</v>
      </c>
      <c r="C418" s="828" t="s">
        <v>656</v>
      </c>
      <c r="D418" s="827"/>
      <c r="E418" s="827"/>
      <c r="F418" s="826" t="s">
        <v>483</v>
      </c>
      <c r="G418" s="827"/>
      <c r="H418" s="829">
        <v>4.95</v>
      </c>
      <c r="I418" s="829">
        <v>4.725</v>
      </c>
      <c r="J418" s="829">
        <v>4.5</v>
      </c>
      <c r="K418" s="829">
        <v>4.275</v>
      </c>
      <c r="L418" s="829">
        <v>4.05</v>
      </c>
      <c r="M418" s="800"/>
    </row>
    <row r="419" s="197" customFormat="1" ht="22.5" spans="1:13">
      <c r="A419" s="826" t="s">
        <v>40</v>
      </c>
      <c r="B419" s="827">
        <v>250104016</v>
      </c>
      <c r="C419" s="828" t="s">
        <v>657</v>
      </c>
      <c r="D419" s="827" t="s">
        <v>658</v>
      </c>
      <c r="E419" s="827"/>
      <c r="F419" s="826" t="s">
        <v>51</v>
      </c>
      <c r="G419" s="845"/>
      <c r="H419" s="829">
        <v>9.9</v>
      </c>
      <c r="I419" s="829">
        <v>9.45</v>
      </c>
      <c r="J419" s="829">
        <v>9</v>
      </c>
      <c r="K419" s="829">
        <v>8.55</v>
      </c>
      <c r="L419" s="829">
        <v>8.1</v>
      </c>
      <c r="M419" s="800"/>
    </row>
    <row r="420" s="197" customFormat="1" ht="22.5" spans="1:13">
      <c r="A420" s="826" t="s">
        <v>40</v>
      </c>
      <c r="B420" s="827" t="s">
        <v>659</v>
      </c>
      <c r="C420" s="828" t="s">
        <v>660</v>
      </c>
      <c r="D420" s="827" t="s">
        <v>658</v>
      </c>
      <c r="E420" s="827"/>
      <c r="F420" s="826" t="s">
        <v>51</v>
      </c>
      <c r="G420" s="827"/>
      <c r="H420" s="829">
        <v>22.77</v>
      </c>
      <c r="I420" s="829">
        <v>21.735</v>
      </c>
      <c r="J420" s="829">
        <v>20.7</v>
      </c>
      <c r="K420" s="829">
        <v>19.665</v>
      </c>
      <c r="L420" s="829">
        <v>18.63</v>
      </c>
      <c r="M420" s="800"/>
    </row>
    <row r="421" s="197" customFormat="1" ht="12" spans="1:13">
      <c r="A421" s="826" t="s">
        <v>40</v>
      </c>
      <c r="B421" s="827">
        <v>250104017</v>
      </c>
      <c r="C421" s="828" t="s">
        <v>661</v>
      </c>
      <c r="D421" s="827" t="s">
        <v>662</v>
      </c>
      <c r="E421" s="827"/>
      <c r="F421" s="826" t="s">
        <v>51</v>
      </c>
      <c r="G421" s="845"/>
      <c r="H421" s="829">
        <v>11</v>
      </c>
      <c r="I421" s="829">
        <v>10.5</v>
      </c>
      <c r="J421" s="829">
        <v>10</v>
      </c>
      <c r="K421" s="829">
        <v>9.5</v>
      </c>
      <c r="L421" s="829">
        <v>9</v>
      </c>
      <c r="M421" s="800"/>
    </row>
    <row r="422" s="197" customFormat="1" ht="12" spans="1:13">
      <c r="A422" s="826" t="s">
        <v>40</v>
      </c>
      <c r="B422" s="827">
        <v>250104018</v>
      </c>
      <c r="C422" s="828" t="s">
        <v>663</v>
      </c>
      <c r="D422" s="827" t="s">
        <v>664</v>
      </c>
      <c r="E422" s="827"/>
      <c r="F422" s="826" t="s">
        <v>51</v>
      </c>
      <c r="G422" s="827"/>
      <c r="H422" s="829">
        <v>8.25</v>
      </c>
      <c r="I422" s="829">
        <v>7.875</v>
      </c>
      <c r="J422" s="829">
        <v>7.5</v>
      </c>
      <c r="K422" s="829">
        <v>7.125</v>
      </c>
      <c r="L422" s="829">
        <v>6.75</v>
      </c>
      <c r="M422" s="800"/>
    </row>
    <row r="423" s="197" customFormat="1" ht="12" spans="1:13">
      <c r="A423" s="826" t="s">
        <v>40</v>
      </c>
      <c r="B423" s="827">
        <v>250104019</v>
      </c>
      <c r="C423" s="828" t="s">
        <v>665</v>
      </c>
      <c r="D423" s="827" t="s">
        <v>666</v>
      </c>
      <c r="E423" s="827"/>
      <c r="F423" s="826" t="s">
        <v>51</v>
      </c>
      <c r="G423" s="827"/>
      <c r="H423" s="829">
        <v>15.4</v>
      </c>
      <c r="I423" s="829">
        <v>14.7</v>
      </c>
      <c r="J423" s="829">
        <v>14</v>
      </c>
      <c r="K423" s="829">
        <v>13.3</v>
      </c>
      <c r="L423" s="829">
        <v>12.6</v>
      </c>
      <c r="M423" s="800"/>
    </row>
    <row r="424" s="197" customFormat="1" ht="12" spans="1:13">
      <c r="A424" s="826" t="s">
        <v>40</v>
      </c>
      <c r="B424" s="827">
        <v>250104020</v>
      </c>
      <c r="C424" s="828" t="s">
        <v>667</v>
      </c>
      <c r="D424" s="827"/>
      <c r="E424" s="827"/>
      <c r="F424" s="826" t="s">
        <v>483</v>
      </c>
      <c r="G424" s="827"/>
      <c r="H424" s="829">
        <v>49.5</v>
      </c>
      <c r="I424" s="829">
        <v>47.25</v>
      </c>
      <c r="J424" s="829">
        <v>45</v>
      </c>
      <c r="K424" s="829">
        <v>42.75</v>
      </c>
      <c r="L424" s="829">
        <v>40.5</v>
      </c>
      <c r="M424" s="800"/>
    </row>
    <row r="425" s="197" customFormat="1" ht="12" spans="1:13">
      <c r="A425" s="826" t="s">
        <v>40</v>
      </c>
      <c r="B425" s="827">
        <v>250104021</v>
      </c>
      <c r="C425" s="828" t="s">
        <v>668</v>
      </c>
      <c r="D425" s="827"/>
      <c r="E425" s="827"/>
      <c r="F425" s="826" t="s">
        <v>483</v>
      </c>
      <c r="G425" s="827"/>
      <c r="H425" s="829">
        <v>8.8</v>
      </c>
      <c r="I425" s="829">
        <v>8.4</v>
      </c>
      <c r="J425" s="829">
        <v>8</v>
      </c>
      <c r="K425" s="829">
        <v>7.6</v>
      </c>
      <c r="L425" s="829">
        <v>7.2</v>
      </c>
      <c r="M425" s="800"/>
    </row>
    <row r="426" s="197" customFormat="1" ht="12" spans="1:13">
      <c r="A426" s="826" t="s">
        <v>40</v>
      </c>
      <c r="B426" s="827">
        <v>250104022</v>
      </c>
      <c r="C426" s="828" t="s">
        <v>669</v>
      </c>
      <c r="D426" s="827"/>
      <c r="E426" s="827"/>
      <c r="F426" s="826" t="s">
        <v>483</v>
      </c>
      <c r="G426" s="827"/>
      <c r="H426" s="829">
        <v>18.7</v>
      </c>
      <c r="I426" s="829">
        <v>17.85</v>
      </c>
      <c r="J426" s="829">
        <v>17</v>
      </c>
      <c r="K426" s="829">
        <v>16.15</v>
      </c>
      <c r="L426" s="829">
        <v>15.3</v>
      </c>
      <c r="M426" s="800"/>
    </row>
    <row r="427" s="197" customFormat="1" ht="12" spans="1:13">
      <c r="A427" s="826" t="s">
        <v>40</v>
      </c>
      <c r="B427" s="827">
        <v>250104023</v>
      </c>
      <c r="C427" s="828" t="s">
        <v>670</v>
      </c>
      <c r="D427" s="827"/>
      <c r="E427" s="827"/>
      <c r="F427" s="826" t="s">
        <v>483</v>
      </c>
      <c r="G427" s="827"/>
      <c r="H427" s="829">
        <v>8.8</v>
      </c>
      <c r="I427" s="829">
        <v>8.4</v>
      </c>
      <c r="J427" s="829">
        <v>8</v>
      </c>
      <c r="K427" s="829">
        <v>7.6</v>
      </c>
      <c r="L427" s="829">
        <v>7.2</v>
      </c>
      <c r="M427" s="800"/>
    </row>
    <row r="428" s="197" customFormat="1" ht="12" spans="1:13">
      <c r="A428" s="826" t="s">
        <v>40</v>
      </c>
      <c r="B428" s="827">
        <v>250104024</v>
      </c>
      <c r="C428" s="828" t="s">
        <v>671</v>
      </c>
      <c r="D428" s="827"/>
      <c r="E428" s="827"/>
      <c r="F428" s="826" t="s">
        <v>483</v>
      </c>
      <c r="G428" s="827"/>
      <c r="H428" s="829">
        <v>13.2</v>
      </c>
      <c r="I428" s="829">
        <v>12.6</v>
      </c>
      <c r="J428" s="829">
        <v>12</v>
      </c>
      <c r="K428" s="829">
        <v>11.4</v>
      </c>
      <c r="L428" s="829">
        <v>10.8</v>
      </c>
      <c r="M428" s="800"/>
    </row>
    <row r="429" s="197" customFormat="1" ht="12" spans="1:13">
      <c r="A429" s="826" t="s">
        <v>40</v>
      </c>
      <c r="B429" s="827">
        <v>250104025</v>
      </c>
      <c r="C429" s="828" t="s">
        <v>672</v>
      </c>
      <c r="D429" s="827"/>
      <c r="E429" s="827"/>
      <c r="F429" s="826" t="s">
        <v>483</v>
      </c>
      <c r="G429" s="827"/>
      <c r="H429" s="829">
        <v>20.9</v>
      </c>
      <c r="I429" s="829">
        <v>19.95</v>
      </c>
      <c r="J429" s="829">
        <v>19</v>
      </c>
      <c r="K429" s="829">
        <v>18.05</v>
      </c>
      <c r="L429" s="829">
        <v>17.1</v>
      </c>
      <c r="M429" s="800"/>
    </row>
    <row r="430" s="197" customFormat="1" ht="12" spans="1:13">
      <c r="A430" s="826" t="s">
        <v>40</v>
      </c>
      <c r="B430" s="827">
        <v>250104026</v>
      </c>
      <c r="C430" s="828" t="s">
        <v>673</v>
      </c>
      <c r="D430" s="827"/>
      <c r="E430" s="827"/>
      <c r="F430" s="826" t="s">
        <v>483</v>
      </c>
      <c r="G430" s="827"/>
      <c r="H430" s="829">
        <v>121</v>
      </c>
      <c r="I430" s="829">
        <v>115.5</v>
      </c>
      <c r="J430" s="829">
        <v>110</v>
      </c>
      <c r="K430" s="829">
        <v>104.5</v>
      </c>
      <c r="L430" s="829">
        <v>99</v>
      </c>
      <c r="M430" s="800"/>
    </row>
    <row r="431" s="197" customFormat="1" ht="12" spans="1:13">
      <c r="A431" s="826" t="s">
        <v>40</v>
      </c>
      <c r="B431" s="827">
        <v>250104027</v>
      </c>
      <c r="C431" s="828" t="s">
        <v>674</v>
      </c>
      <c r="D431" s="827"/>
      <c r="E431" s="827"/>
      <c r="F431" s="826" t="s">
        <v>483</v>
      </c>
      <c r="G431" s="827"/>
      <c r="H431" s="829">
        <v>94.6</v>
      </c>
      <c r="I431" s="829">
        <v>90.3</v>
      </c>
      <c r="J431" s="829">
        <v>86</v>
      </c>
      <c r="K431" s="829">
        <v>81.7</v>
      </c>
      <c r="L431" s="829">
        <v>77.4</v>
      </c>
      <c r="M431" s="800"/>
    </row>
    <row r="432" s="197" customFormat="1" ht="22.5" spans="1:13">
      <c r="A432" s="826" t="s">
        <v>40</v>
      </c>
      <c r="B432" s="827">
        <v>250104028</v>
      </c>
      <c r="C432" s="828" t="s">
        <v>675</v>
      </c>
      <c r="D432" s="827"/>
      <c r="E432" s="827"/>
      <c r="F432" s="826" t="s">
        <v>483</v>
      </c>
      <c r="G432" s="827"/>
      <c r="H432" s="829">
        <v>72.6</v>
      </c>
      <c r="I432" s="829">
        <v>69.3</v>
      </c>
      <c r="J432" s="829">
        <v>66</v>
      </c>
      <c r="K432" s="829">
        <v>62.7</v>
      </c>
      <c r="L432" s="829">
        <v>59.4</v>
      </c>
      <c r="M432" s="800"/>
    </row>
    <row r="433" s="197" customFormat="1" ht="12" spans="1:13">
      <c r="A433" s="826" t="s">
        <v>40</v>
      </c>
      <c r="B433" s="827">
        <v>250104029</v>
      </c>
      <c r="C433" s="828" t="s">
        <v>676</v>
      </c>
      <c r="D433" s="827"/>
      <c r="E433" s="827"/>
      <c r="F433" s="826" t="s">
        <v>483</v>
      </c>
      <c r="G433" s="827"/>
      <c r="H433" s="829">
        <v>159.5</v>
      </c>
      <c r="I433" s="829">
        <v>152.25</v>
      </c>
      <c r="J433" s="829">
        <v>145</v>
      </c>
      <c r="K433" s="829">
        <v>137.75</v>
      </c>
      <c r="L433" s="829">
        <v>130.5</v>
      </c>
      <c r="M433" s="800"/>
    </row>
    <row r="434" s="197" customFormat="1" ht="12" spans="1:13">
      <c r="A434" s="826" t="s">
        <v>40</v>
      </c>
      <c r="B434" s="827">
        <v>250104030</v>
      </c>
      <c r="C434" s="828" t="s">
        <v>677</v>
      </c>
      <c r="D434" s="827"/>
      <c r="E434" s="827"/>
      <c r="F434" s="826" t="s">
        <v>483</v>
      </c>
      <c r="G434" s="827"/>
      <c r="H434" s="829">
        <v>55</v>
      </c>
      <c r="I434" s="829">
        <v>52.5</v>
      </c>
      <c r="J434" s="829">
        <v>50</v>
      </c>
      <c r="K434" s="829">
        <v>47.5</v>
      </c>
      <c r="L434" s="829">
        <v>45</v>
      </c>
      <c r="M434" s="800"/>
    </row>
    <row r="435" s="197" customFormat="1" ht="12" spans="1:13">
      <c r="A435" s="826" t="s">
        <v>40</v>
      </c>
      <c r="B435" s="827">
        <v>250104031</v>
      </c>
      <c r="C435" s="828" t="s">
        <v>678</v>
      </c>
      <c r="D435" s="827"/>
      <c r="E435" s="827"/>
      <c r="F435" s="826" t="s">
        <v>483</v>
      </c>
      <c r="G435" s="827"/>
      <c r="H435" s="829">
        <v>71.5</v>
      </c>
      <c r="I435" s="829">
        <v>68.25</v>
      </c>
      <c r="J435" s="829">
        <v>65</v>
      </c>
      <c r="K435" s="829">
        <v>61.75</v>
      </c>
      <c r="L435" s="829">
        <v>58.5</v>
      </c>
      <c r="M435" s="800"/>
    </row>
    <row r="436" s="197" customFormat="1" ht="12" spans="1:13">
      <c r="A436" s="826" t="s">
        <v>40</v>
      </c>
      <c r="B436" s="827">
        <v>250104032</v>
      </c>
      <c r="C436" s="828" t="s">
        <v>679</v>
      </c>
      <c r="D436" s="827"/>
      <c r="E436" s="827"/>
      <c r="F436" s="826" t="s">
        <v>483</v>
      </c>
      <c r="G436" s="827"/>
      <c r="H436" s="829">
        <v>68.2</v>
      </c>
      <c r="I436" s="829">
        <v>65.1</v>
      </c>
      <c r="J436" s="829">
        <v>62</v>
      </c>
      <c r="K436" s="829">
        <v>58.9</v>
      </c>
      <c r="L436" s="829">
        <v>55.8</v>
      </c>
      <c r="M436" s="800"/>
    </row>
    <row r="437" s="197" customFormat="1" ht="12" spans="1:13">
      <c r="A437" s="826" t="s">
        <v>40</v>
      </c>
      <c r="B437" s="827">
        <v>250104033</v>
      </c>
      <c r="C437" s="828" t="s">
        <v>680</v>
      </c>
      <c r="D437" s="828" t="s">
        <v>681</v>
      </c>
      <c r="E437" s="827"/>
      <c r="F437" s="826" t="s">
        <v>483</v>
      </c>
      <c r="G437" s="827" t="s">
        <v>611</v>
      </c>
      <c r="H437" s="829">
        <v>68.2</v>
      </c>
      <c r="I437" s="829">
        <v>65.1</v>
      </c>
      <c r="J437" s="829">
        <v>62</v>
      </c>
      <c r="K437" s="829">
        <v>58.9</v>
      </c>
      <c r="L437" s="829">
        <v>55.8</v>
      </c>
      <c r="M437" s="800"/>
    </row>
    <row r="438" s="197" customFormat="1" ht="12" spans="1:13">
      <c r="A438" s="826" t="s">
        <v>40</v>
      </c>
      <c r="B438" s="827">
        <v>250104034</v>
      </c>
      <c r="C438" s="828" t="s">
        <v>682</v>
      </c>
      <c r="D438" s="827"/>
      <c r="E438" s="827"/>
      <c r="F438" s="826" t="s">
        <v>483</v>
      </c>
      <c r="G438" s="827"/>
      <c r="H438" s="829">
        <v>68.2</v>
      </c>
      <c r="I438" s="829">
        <v>65.1</v>
      </c>
      <c r="J438" s="829">
        <v>62</v>
      </c>
      <c r="K438" s="829">
        <v>58.9</v>
      </c>
      <c r="L438" s="829">
        <v>55.8</v>
      </c>
      <c r="M438" s="800"/>
    </row>
    <row r="439" s="197" customFormat="1" ht="12" spans="1:13">
      <c r="A439" s="826" t="s">
        <v>40</v>
      </c>
      <c r="B439" s="827">
        <v>250104035</v>
      </c>
      <c r="C439" s="828" t="s">
        <v>683</v>
      </c>
      <c r="D439" s="827"/>
      <c r="E439" s="827"/>
      <c r="F439" s="826" t="s">
        <v>483</v>
      </c>
      <c r="G439" s="827"/>
      <c r="H439" s="829">
        <v>68.2</v>
      </c>
      <c r="I439" s="829">
        <v>65.1</v>
      </c>
      <c r="J439" s="829">
        <v>62</v>
      </c>
      <c r="K439" s="829">
        <v>58.9</v>
      </c>
      <c r="L439" s="829">
        <v>55.8</v>
      </c>
      <c r="M439" s="800"/>
    </row>
    <row r="440" s="197" customFormat="1" ht="12" spans="1:13">
      <c r="A440" s="826" t="s">
        <v>40</v>
      </c>
      <c r="B440" s="827" t="s">
        <v>684</v>
      </c>
      <c r="C440" s="828" t="s">
        <v>685</v>
      </c>
      <c r="D440" s="827"/>
      <c r="E440" s="827"/>
      <c r="F440" s="826" t="s">
        <v>51</v>
      </c>
      <c r="G440" s="827"/>
      <c r="H440" s="829">
        <v>33</v>
      </c>
      <c r="I440" s="829">
        <v>31.5</v>
      </c>
      <c r="J440" s="829">
        <v>30</v>
      </c>
      <c r="K440" s="829">
        <v>28.5</v>
      </c>
      <c r="L440" s="829">
        <v>27</v>
      </c>
      <c r="M440" s="800"/>
    </row>
    <row r="441" s="197" customFormat="1" ht="12" spans="1:13">
      <c r="A441" s="826" t="s">
        <v>40</v>
      </c>
      <c r="B441" s="827" t="s">
        <v>686</v>
      </c>
      <c r="C441" s="828" t="s">
        <v>687</v>
      </c>
      <c r="D441" s="827"/>
      <c r="E441" s="827"/>
      <c r="F441" s="826" t="s">
        <v>51</v>
      </c>
      <c r="G441" s="827"/>
      <c r="H441" s="829">
        <v>60.5</v>
      </c>
      <c r="I441" s="829">
        <v>57.75</v>
      </c>
      <c r="J441" s="829">
        <v>55</v>
      </c>
      <c r="K441" s="829">
        <v>52.25</v>
      </c>
      <c r="L441" s="829">
        <v>49.5</v>
      </c>
      <c r="M441" s="800"/>
    </row>
    <row r="442" s="197" customFormat="1" ht="33.75" spans="1:13">
      <c r="A442" s="826" t="s">
        <v>40</v>
      </c>
      <c r="B442" s="827" t="s">
        <v>688</v>
      </c>
      <c r="C442" s="828" t="s">
        <v>689</v>
      </c>
      <c r="D442" s="827" t="s">
        <v>690</v>
      </c>
      <c r="E442" s="827"/>
      <c r="F442" s="826" t="s">
        <v>51</v>
      </c>
      <c r="G442" s="827"/>
      <c r="H442" s="829">
        <v>74.8</v>
      </c>
      <c r="I442" s="829">
        <v>71.4</v>
      </c>
      <c r="J442" s="829">
        <v>68</v>
      </c>
      <c r="K442" s="829">
        <v>64.6</v>
      </c>
      <c r="L442" s="829">
        <v>61.2</v>
      </c>
      <c r="M442" s="800"/>
    </row>
    <row r="443" s="197" customFormat="1" ht="12" spans="1:13">
      <c r="A443" s="826"/>
      <c r="B443" s="827">
        <v>2502</v>
      </c>
      <c r="C443" s="828" t="s">
        <v>691</v>
      </c>
      <c r="D443" s="827"/>
      <c r="E443" s="827" t="s">
        <v>692</v>
      </c>
      <c r="F443" s="826"/>
      <c r="G443" s="827"/>
      <c r="H443" s="829"/>
      <c r="I443" s="829"/>
      <c r="J443" s="829"/>
      <c r="K443" s="829"/>
      <c r="L443" s="829"/>
      <c r="M443" s="800"/>
    </row>
    <row r="444" s="197" customFormat="1" ht="12" spans="1:13">
      <c r="A444" s="826"/>
      <c r="B444" s="827">
        <v>250201</v>
      </c>
      <c r="C444" s="828" t="s">
        <v>693</v>
      </c>
      <c r="D444" s="827"/>
      <c r="E444" s="827"/>
      <c r="F444" s="826"/>
      <c r="G444" s="827"/>
      <c r="H444" s="829"/>
      <c r="I444" s="829"/>
      <c r="J444" s="829"/>
      <c r="K444" s="829"/>
      <c r="L444" s="829"/>
      <c r="M444" s="800"/>
    </row>
    <row r="445" s="197" customFormat="1" ht="22.5" spans="1:13">
      <c r="A445" s="826" t="s">
        <v>40</v>
      </c>
      <c r="B445" s="827">
        <v>250201001</v>
      </c>
      <c r="C445" s="828" t="s">
        <v>694</v>
      </c>
      <c r="D445" s="827" t="s">
        <v>695</v>
      </c>
      <c r="E445" s="827"/>
      <c r="F445" s="826" t="s">
        <v>51</v>
      </c>
      <c r="G445" s="827"/>
      <c r="H445" s="829">
        <v>106.7</v>
      </c>
      <c r="I445" s="829">
        <v>101.85</v>
      </c>
      <c r="J445" s="829">
        <v>97</v>
      </c>
      <c r="K445" s="829">
        <v>92.15</v>
      </c>
      <c r="L445" s="829">
        <v>87.3</v>
      </c>
      <c r="M445" s="800"/>
    </row>
    <row r="446" s="197" customFormat="1" ht="12" spans="1:13">
      <c r="A446" s="826" t="s">
        <v>40</v>
      </c>
      <c r="B446" s="827">
        <v>250201002</v>
      </c>
      <c r="C446" s="828" t="s">
        <v>696</v>
      </c>
      <c r="D446" s="827"/>
      <c r="E446" s="827"/>
      <c r="F446" s="826" t="s">
        <v>483</v>
      </c>
      <c r="G446" s="827"/>
      <c r="H446" s="868" t="s">
        <v>102</v>
      </c>
      <c r="I446" s="868" t="s">
        <v>102</v>
      </c>
      <c r="J446" s="868" t="s">
        <v>102</v>
      </c>
      <c r="K446" s="868" t="s">
        <v>102</v>
      </c>
      <c r="L446" s="868" t="s">
        <v>102</v>
      </c>
      <c r="M446" s="800"/>
    </row>
    <row r="447" s="197" customFormat="1" ht="12" spans="1:13">
      <c r="A447" s="826" t="s">
        <v>40</v>
      </c>
      <c r="B447" s="827">
        <v>250201003</v>
      </c>
      <c r="C447" s="828" t="s">
        <v>697</v>
      </c>
      <c r="D447" s="827"/>
      <c r="E447" s="827"/>
      <c r="F447" s="826" t="s">
        <v>483</v>
      </c>
      <c r="G447" s="827"/>
      <c r="H447" s="868" t="s">
        <v>102</v>
      </c>
      <c r="I447" s="868" t="s">
        <v>102</v>
      </c>
      <c r="J447" s="868" t="s">
        <v>102</v>
      </c>
      <c r="K447" s="868" t="s">
        <v>102</v>
      </c>
      <c r="L447" s="868" t="s">
        <v>102</v>
      </c>
      <c r="M447" s="800"/>
    </row>
    <row r="448" s="197" customFormat="1" ht="12" spans="1:13">
      <c r="A448" s="826" t="s">
        <v>40</v>
      </c>
      <c r="B448" s="827">
        <v>250201004</v>
      </c>
      <c r="C448" s="828" t="s">
        <v>698</v>
      </c>
      <c r="D448" s="827"/>
      <c r="E448" s="827"/>
      <c r="F448" s="826"/>
      <c r="G448" s="827"/>
      <c r="H448" s="829"/>
      <c r="I448" s="829"/>
      <c r="J448" s="829"/>
      <c r="K448" s="829"/>
      <c r="L448" s="829"/>
      <c r="M448" s="800"/>
    </row>
    <row r="449" s="197" customFormat="1" ht="12" spans="1:13">
      <c r="A449" s="826" t="s">
        <v>40</v>
      </c>
      <c r="B449" s="827" t="s">
        <v>699</v>
      </c>
      <c r="C449" s="828" t="s">
        <v>700</v>
      </c>
      <c r="D449" s="827"/>
      <c r="E449" s="827"/>
      <c r="F449" s="826" t="s">
        <v>483</v>
      </c>
      <c r="G449" s="827"/>
      <c r="H449" s="829">
        <v>27.5</v>
      </c>
      <c r="I449" s="829">
        <v>26.25</v>
      </c>
      <c r="J449" s="829">
        <v>25</v>
      </c>
      <c r="K449" s="829">
        <v>23.75</v>
      </c>
      <c r="L449" s="829">
        <v>22.5</v>
      </c>
      <c r="M449" s="800"/>
    </row>
    <row r="450" s="197" customFormat="1" ht="12" spans="1:13">
      <c r="A450" s="826" t="s">
        <v>40</v>
      </c>
      <c r="B450" s="827" t="s">
        <v>701</v>
      </c>
      <c r="C450" s="828" t="s">
        <v>702</v>
      </c>
      <c r="D450" s="827"/>
      <c r="E450" s="827"/>
      <c r="F450" s="826" t="s">
        <v>483</v>
      </c>
      <c r="G450" s="827"/>
      <c r="H450" s="829">
        <v>220</v>
      </c>
      <c r="I450" s="829">
        <v>210</v>
      </c>
      <c r="J450" s="829">
        <v>200</v>
      </c>
      <c r="K450" s="829">
        <v>190</v>
      </c>
      <c r="L450" s="829">
        <v>180</v>
      </c>
      <c r="M450" s="800"/>
    </row>
    <row r="451" s="197" customFormat="1" ht="12" spans="1:13">
      <c r="A451" s="826" t="s">
        <v>40</v>
      </c>
      <c r="B451" s="827">
        <v>250201005</v>
      </c>
      <c r="C451" s="828" t="s">
        <v>703</v>
      </c>
      <c r="D451" s="845"/>
      <c r="E451" s="827"/>
      <c r="F451" s="826" t="s">
        <v>483</v>
      </c>
      <c r="G451" s="827"/>
      <c r="H451" s="829">
        <v>55</v>
      </c>
      <c r="I451" s="829">
        <v>52.5</v>
      </c>
      <c r="J451" s="829">
        <v>50</v>
      </c>
      <c r="K451" s="829">
        <v>47.5</v>
      </c>
      <c r="L451" s="829">
        <v>45</v>
      </c>
      <c r="M451" s="800"/>
    </row>
    <row r="452" s="197" customFormat="1" ht="12" spans="1:13">
      <c r="A452" s="826" t="s">
        <v>40</v>
      </c>
      <c r="B452" s="879" t="s">
        <v>704</v>
      </c>
      <c r="C452" s="880" t="s">
        <v>705</v>
      </c>
      <c r="D452" s="856"/>
      <c r="E452" s="827"/>
      <c r="F452" s="881" t="s">
        <v>483</v>
      </c>
      <c r="G452" s="827"/>
      <c r="H452" s="829">
        <v>55</v>
      </c>
      <c r="I452" s="829">
        <v>52.5</v>
      </c>
      <c r="J452" s="829">
        <v>50</v>
      </c>
      <c r="K452" s="829">
        <v>47.5</v>
      </c>
      <c r="L452" s="829">
        <v>45</v>
      </c>
      <c r="M452" s="800"/>
    </row>
    <row r="453" s="197" customFormat="1" ht="12" spans="1:13">
      <c r="A453" s="826" t="s">
        <v>40</v>
      </c>
      <c r="B453" s="879" t="s">
        <v>706</v>
      </c>
      <c r="C453" s="880" t="s">
        <v>707</v>
      </c>
      <c r="D453" s="856"/>
      <c r="E453" s="827"/>
      <c r="F453" s="881" t="s">
        <v>483</v>
      </c>
      <c r="G453" s="827"/>
      <c r="H453" s="829">
        <v>55</v>
      </c>
      <c r="I453" s="829">
        <v>52.5</v>
      </c>
      <c r="J453" s="829">
        <v>50</v>
      </c>
      <c r="K453" s="829">
        <v>47.5</v>
      </c>
      <c r="L453" s="829">
        <v>45</v>
      </c>
      <c r="M453" s="800"/>
    </row>
    <row r="454" s="197" customFormat="1" ht="12" spans="1:13">
      <c r="A454" s="826" t="s">
        <v>40</v>
      </c>
      <c r="B454" s="827">
        <v>250201006</v>
      </c>
      <c r="C454" s="828" t="s">
        <v>708</v>
      </c>
      <c r="D454" s="827"/>
      <c r="E454" s="827"/>
      <c r="F454" s="826" t="s">
        <v>483</v>
      </c>
      <c r="G454" s="827"/>
      <c r="H454" s="829"/>
      <c r="I454" s="829"/>
      <c r="J454" s="829"/>
      <c r="K454" s="829"/>
      <c r="L454" s="829"/>
      <c r="M454" s="800"/>
    </row>
    <row r="455" s="197" customFormat="1" ht="12" spans="1:13">
      <c r="A455" s="826" t="s">
        <v>40</v>
      </c>
      <c r="B455" s="827" t="s">
        <v>709</v>
      </c>
      <c r="C455" s="828" t="s">
        <v>710</v>
      </c>
      <c r="D455" s="827"/>
      <c r="E455" s="827"/>
      <c r="F455" s="826" t="s">
        <v>483</v>
      </c>
      <c r="G455" s="827"/>
      <c r="H455" s="829">
        <v>27.5</v>
      </c>
      <c r="I455" s="829">
        <v>26.25</v>
      </c>
      <c r="J455" s="829">
        <v>25</v>
      </c>
      <c r="K455" s="829">
        <v>23.75</v>
      </c>
      <c r="L455" s="829">
        <v>22.5</v>
      </c>
      <c r="M455" s="800"/>
    </row>
    <row r="456" s="197" customFormat="1" ht="12" spans="1:13">
      <c r="A456" s="826" t="s">
        <v>40</v>
      </c>
      <c r="B456" s="827" t="s">
        <v>711</v>
      </c>
      <c r="C456" s="828" t="s">
        <v>712</v>
      </c>
      <c r="D456" s="827"/>
      <c r="E456" s="827"/>
      <c r="F456" s="826" t="s">
        <v>483</v>
      </c>
      <c r="G456" s="827"/>
      <c r="H456" s="829">
        <v>37.4</v>
      </c>
      <c r="I456" s="829">
        <v>35.7</v>
      </c>
      <c r="J456" s="829">
        <v>34</v>
      </c>
      <c r="K456" s="829">
        <v>32.3</v>
      </c>
      <c r="L456" s="829">
        <v>30.6</v>
      </c>
      <c r="M456" s="800"/>
    </row>
    <row r="457" s="197" customFormat="1" ht="12" spans="1:13">
      <c r="A457" s="826" t="s">
        <v>40</v>
      </c>
      <c r="B457" s="827" t="s">
        <v>713</v>
      </c>
      <c r="C457" s="828" t="s">
        <v>714</v>
      </c>
      <c r="D457" s="827"/>
      <c r="E457" s="827"/>
      <c r="F457" s="826" t="s">
        <v>483</v>
      </c>
      <c r="G457" s="827"/>
      <c r="H457" s="829">
        <v>275</v>
      </c>
      <c r="I457" s="829">
        <v>262.5</v>
      </c>
      <c r="J457" s="829">
        <v>250</v>
      </c>
      <c r="K457" s="829">
        <v>237.5</v>
      </c>
      <c r="L457" s="829">
        <v>225</v>
      </c>
      <c r="M457" s="800"/>
    </row>
    <row r="458" s="197" customFormat="1" ht="22.5" spans="1:13">
      <c r="A458" s="826" t="s">
        <v>40</v>
      </c>
      <c r="B458" s="827">
        <v>250201007</v>
      </c>
      <c r="C458" s="828" t="s">
        <v>715</v>
      </c>
      <c r="D458" s="827"/>
      <c r="E458" s="827"/>
      <c r="F458" s="826" t="s">
        <v>483</v>
      </c>
      <c r="G458" s="827" t="s">
        <v>716</v>
      </c>
      <c r="H458" s="829">
        <v>26.4</v>
      </c>
      <c r="I458" s="829">
        <v>25.2</v>
      </c>
      <c r="J458" s="829">
        <v>24</v>
      </c>
      <c r="K458" s="829">
        <v>22.8</v>
      </c>
      <c r="L458" s="829">
        <v>21.6</v>
      </c>
      <c r="M458" s="800"/>
    </row>
    <row r="459" s="197" customFormat="1" ht="12" spans="1:13">
      <c r="A459" s="826" t="s">
        <v>40</v>
      </c>
      <c r="B459" s="827">
        <v>250201008</v>
      </c>
      <c r="C459" s="828" t="s">
        <v>717</v>
      </c>
      <c r="D459" s="827"/>
      <c r="E459" s="827"/>
      <c r="F459" s="826" t="s">
        <v>718</v>
      </c>
      <c r="G459" s="827"/>
      <c r="H459" s="829">
        <v>46.2</v>
      </c>
      <c r="I459" s="829">
        <v>44.1</v>
      </c>
      <c r="J459" s="829">
        <v>42</v>
      </c>
      <c r="K459" s="829">
        <v>39.9</v>
      </c>
      <c r="L459" s="829">
        <v>37.8</v>
      </c>
      <c r="M459" s="800"/>
    </row>
    <row r="460" s="197" customFormat="1" ht="12" spans="1:13">
      <c r="A460" s="826" t="s">
        <v>40</v>
      </c>
      <c r="B460" s="827">
        <v>250201009</v>
      </c>
      <c r="C460" s="828" t="s">
        <v>719</v>
      </c>
      <c r="D460" s="827"/>
      <c r="E460" s="827"/>
      <c r="F460" s="826" t="s">
        <v>483</v>
      </c>
      <c r="G460" s="827"/>
      <c r="H460" s="829">
        <v>99</v>
      </c>
      <c r="I460" s="829">
        <v>94.5</v>
      </c>
      <c r="J460" s="829">
        <v>90</v>
      </c>
      <c r="K460" s="829">
        <v>85.5</v>
      </c>
      <c r="L460" s="829">
        <v>81</v>
      </c>
      <c r="M460" s="800"/>
    </row>
    <row r="461" s="197" customFormat="1" ht="12" spans="1:13">
      <c r="A461" s="826" t="s">
        <v>40</v>
      </c>
      <c r="B461" s="827">
        <v>250201010</v>
      </c>
      <c r="C461" s="828" t="s">
        <v>720</v>
      </c>
      <c r="D461" s="827"/>
      <c r="E461" s="827"/>
      <c r="F461" s="826" t="s">
        <v>483</v>
      </c>
      <c r="G461" s="827"/>
      <c r="H461" s="829">
        <v>88</v>
      </c>
      <c r="I461" s="829">
        <v>84</v>
      </c>
      <c r="J461" s="829">
        <v>80</v>
      </c>
      <c r="K461" s="829">
        <v>76</v>
      </c>
      <c r="L461" s="829">
        <v>72</v>
      </c>
      <c r="M461" s="800"/>
    </row>
    <row r="462" s="197" customFormat="1" ht="12" spans="1:13">
      <c r="A462" s="826"/>
      <c r="B462" s="827">
        <v>250202</v>
      </c>
      <c r="C462" s="828" t="s">
        <v>721</v>
      </c>
      <c r="D462" s="827"/>
      <c r="E462" s="827"/>
      <c r="F462" s="826"/>
      <c r="G462" s="827"/>
      <c r="H462" s="829"/>
      <c r="I462" s="829"/>
      <c r="J462" s="829"/>
      <c r="K462" s="829"/>
      <c r="L462" s="829"/>
      <c r="M462" s="800"/>
    </row>
    <row r="463" s="197" customFormat="1" ht="12" spans="1:13">
      <c r="A463" s="826" t="s">
        <v>40</v>
      </c>
      <c r="B463" s="827">
        <v>250202001</v>
      </c>
      <c r="C463" s="828" t="s">
        <v>722</v>
      </c>
      <c r="D463" s="827"/>
      <c r="E463" s="827"/>
      <c r="F463" s="826" t="s">
        <v>483</v>
      </c>
      <c r="G463" s="827"/>
      <c r="H463" s="829">
        <v>6.05</v>
      </c>
      <c r="I463" s="829">
        <v>5.775</v>
      </c>
      <c r="J463" s="829">
        <v>5.5</v>
      </c>
      <c r="K463" s="829">
        <v>5.225</v>
      </c>
      <c r="L463" s="829">
        <v>4.95</v>
      </c>
      <c r="M463" s="800"/>
    </row>
    <row r="464" s="197" customFormat="1" ht="12" spans="1:13">
      <c r="A464" s="826" t="s">
        <v>40</v>
      </c>
      <c r="B464" s="827">
        <v>250202002</v>
      </c>
      <c r="C464" s="828" t="s">
        <v>723</v>
      </c>
      <c r="D464" s="827"/>
      <c r="E464" s="827"/>
      <c r="F464" s="826" t="s">
        <v>483</v>
      </c>
      <c r="G464" s="827"/>
      <c r="H464" s="829">
        <v>4.4</v>
      </c>
      <c r="I464" s="829">
        <v>4.2</v>
      </c>
      <c r="J464" s="829">
        <v>4</v>
      </c>
      <c r="K464" s="829">
        <v>3.8</v>
      </c>
      <c r="L464" s="829">
        <v>3.6</v>
      </c>
      <c r="M464" s="800"/>
    </row>
    <row r="465" s="197" customFormat="1" ht="12" spans="1:13">
      <c r="A465" s="826" t="s">
        <v>40</v>
      </c>
      <c r="B465" s="827">
        <v>250202003</v>
      </c>
      <c r="C465" s="828" t="s">
        <v>724</v>
      </c>
      <c r="D465" s="827"/>
      <c r="E465" s="827"/>
      <c r="F465" s="826"/>
      <c r="G465" s="845"/>
      <c r="H465" s="829"/>
      <c r="I465" s="829"/>
      <c r="J465" s="829"/>
      <c r="K465" s="829"/>
      <c r="L465" s="829"/>
      <c r="M465" s="800"/>
    </row>
    <row r="466" s="197" customFormat="1" ht="12" spans="1:13">
      <c r="A466" s="826" t="s">
        <v>40</v>
      </c>
      <c r="B466" s="827" t="s">
        <v>725</v>
      </c>
      <c r="C466" s="828" t="s">
        <v>726</v>
      </c>
      <c r="D466" s="827"/>
      <c r="E466" s="827"/>
      <c r="F466" s="826" t="s">
        <v>483</v>
      </c>
      <c r="G466" s="827"/>
      <c r="H466" s="829">
        <v>4.4</v>
      </c>
      <c r="I466" s="829">
        <v>4.2</v>
      </c>
      <c r="J466" s="829">
        <v>4</v>
      </c>
      <c r="K466" s="829">
        <v>3.8</v>
      </c>
      <c r="L466" s="829">
        <v>3.6</v>
      </c>
      <c r="M466" s="800"/>
    </row>
    <row r="467" s="197" customFormat="1" ht="22.5" spans="1:13">
      <c r="A467" s="826" t="s">
        <v>40</v>
      </c>
      <c r="B467" s="827" t="s">
        <v>727</v>
      </c>
      <c r="C467" s="828" t="s">
        <v>728</v>
      </c>
      <c r="D467" s="827"/>
      <c r="E467" s="827"/>
      <c r="F467" s="826" t="s">
        <v>483</v>
      </c>
      <c r="G467" s="827"/>
      <c r="H467" s="829">
        <v>13.2</v>
      </c>
      <c r="I467" s="829">
        <v>12.6</v>
      </c>
      <c r="J467" s="829">
        <v>12</v>
      </c>
      <c r="K467" s="829">
        <v>11.4</v>
      </c>
      <c r="L467" s="829">
        <v>10.8</v>
      </c>
      <c r="M467" s="800"/>
    </row>
    <row r="468" s="197" customFormat="1" ht="12" spans="1:13">
      <c r="A468" s="826" t="s">
        <v>40</v>
      </c>
      <c r="B468" s="827">
        <v>250202004</v>
      </c>
      <c r="C468" s="828" t="s">
        <v>729</v>
      </c>
      <c r="D468" s="827"/>
      <c r="E468" s="827"/>
      <c r="F468" s="826" t="s">
        <v>483</v>
      </c>
      <c r="G468" s="827"/>
      <c r="H468" s="829">
        <v>6.6</v>
      </c>
      <c r="I468" s="829">
        <v>6.3</v>
      </c>
      <c r="J468" s="829">
        <v>6</v>
      </c>
      <c r="K468" s="829">
        <v>5.7</v>
      </c>
      <c r="L468" s="829">
        <v>5.4</v>
      </c>
      <c r="M468" s="800"/>
    </row>
    <row r="469" s="197" customFormat="1" ht="12" spans="1:13">
      <c r="A469" s="826" t="s">
        <v>40</v>
      </c>
      <c r="B469" s="827">
        <v>250202005</v>
      </c>
      <c r="C469" s="828" t="s">
        <v>730</v>
      </c>
      <c r="D469" s="827"/>
      <c r="E469" s="827"/>
      <c r="F469" s="826" t="s">
        <v>483</v>
      </c>
      <c r="G469" s="827"/>
      <c r="H469" s="829">
        <v>27.5</v>
      </c>
      <c r="I469" s="829">
        <v>26.25</v>
      </c>
      <c r="J469" s="829">
        <v>25</v>
      </c>
      <c r="K469" s="829">
        <v>23.75</v>
      </c>
      <c r="L469" s="829">
        <v>22.5</v>
      </c>
      <c r="M469" s="800"/>
    </row>
    <row r="470" s="197" customFormat="1" ht="12" spans="1:13">
      <c r="A470" s="826" t="s">
        <v>40</v>
      </c>
      <c r="B470" s="827">
        <v>250202006</v>
      </c>
      <c r="C470" s="828" t="s">
        <v>731</v>
      </c>
      <c r="D470" s="827"/>
      <c r="E470" s="827"/>
      <c r="F470" s="826" t="s">
        <v>483</v>
      </c>
      <c r="G470" s="827"/>
      <c r="H470" s="829">
        <v>15.4</v>
      </c>
      <c r="I470" s="829">
        <v>14.7</v>
      </c>
      <c r="J470" s="829">
        <v>14</v>
      </c>
      <c r="K470" s="829">
        <v>13.3</v>
      </c>
      <c r="L470" s="829">
        <v>12.6</v>
      </c>
      <c r="M470" s="800"/>
    </row>
    <row r="471" s="197" customFormat="1" ht="12" spans="1:13">
      <c r="A471" s="826" t="s">
        <v>40</v>
      </c>
      <c r="B471" s="827">
        <v>250202007</v>
      </c>
      <c r="C471" s="828" t="s">
        <v>732</v>
      </c>
      <c r="D471" s="827"/>
      <c r="E471" s="827"/>
      <c r="F471" s="826" t="s">
        <v>483</v>
      </c>
      <c r="G471" s="827"/>
      <c r="H471" s="829">
        <v>15.4</v>
      </c>
      <c r="I471" s="829">
        <v>14.7</v>
      </c>
      <c r="J471" s="829">
        <v>14</v>
      </c>
      <c r="K471" s="829">
        <v>13.3</v>
      </c>
      <c r="L471" s="829">
        <v>12.6</v>
      </c>
      <c r="M471" s="800"/>
    </row>
    <row r="472" s="197" customFormat="1" ht="12" spans="1:13">
      <c r="A472" s="826" t="s">
        <v>40</v>
      </c>
      <c r="B472" s="827">
        <v>250202008</v>
      </c>
      <c r="C472" s="828" t="s">
        <v>733</v>
      </c>
      <c r="D472" s="827"/>
      <c r="E472" s="827"/>
      <c r="F472" s="826" t="s">
        <v>483</v>
      </c>
      <c r="G472" s="827"/>
      <c r="H472" s="829">
        <v>25.3</v>
      </c>
      <c r="I472" s="829">
        <v>24.15</v>
      </c>
      <c r="J472" s="829">
        <v>23</v>
      </c>
      <c r="K472" s="829">
        <v>21.85</v>
      </c>
      <c r="L472" s="829">
        <v>20.7</v>
      </c>
      <c r="M472" s="800"/>
    </row>
    <row r="473" s="197" customFormat="1" ht="12" spans="1:13">
      <c r="A473" s="826" t="s">
        <v>40</v>
      </c>
      <c r="B473" s="827">
        <v>250202009</v>
      </c>
      <c r="C473" s="828" t="s">
        <v>734</v>
      </c>
      <c r="D473" s="827"/>
      <c r="E473" s="827"/>
      <c r="F473" s="826" t="s">
        <v>483</v>
      </c>
      <c r="G473" s="827"/>
      <c r="H473" s="829">
        <v>3.85</v>
      </c>
      <c r="I473" s="829">
        <v>3.675</v>
      </c>
      <c r="J473" s="829">
        <v>3.5</v>
      </c>
      <c r="K473" s="829">
        <v>3.325</v>
      </c>
      <c r="L473" s="829">
        <v>3.15</v>
      </c>
      <c r="M473" s="800"/>
    </row>
    <row r="474" s="197" customFormat="1" ht="12" spans="1:13">
      <c r="A474" s="826" t="s">
        <v>40</v>
      </c>
      <c r="B474" s="827">
        <v>250202010</v>
      </c>
      <c r="C474" s="828" t="s">
        <v>735</v>
      </c>
      <c r="D474" s="827"/>
      <c r="E474" s="827"/>
      <c r="F474" s="826" t="s">
        <v>483</v>
      </c>
      <c r="G474" s="827"/>
      <c r="H474" s="829">
        <v>3.85</v>
      </c>
      <c r="I474" s="829">
        <v>3.675</v>
      </c>
      <c r="J474" s="829">
        <v>3.5</v>
      </c>
      <c r="K474" s="829">
        <v>3.325</v>
      </c>
      <c r="L474" s="829">
        <v>3.15</v>
      </c>
      <c r="M474" s="800"/>
    </row>
    <row r="475" s="197" customFormat="1" ht="12" spans="1:13">
      <c r="A475" s="826" t="s">
        <v>40</v>
      </c>
      <c r="B475" s="827">
        <v>250202011</v>
      </c>
      <c r="C475" s="828" t="s">
        <v>736</v>
      </c>
      <c r="D475" s="827"/>
      <c r="E475" s="827"/>
      <c r="F475" s="826" t="s">
        <v>483</v>
      </c>
      <c r="G475" s="827"/>
      <c r="H475" s="829">
        <v>3.85</v>
      </c>
      <c r="I475" s="829">
        <v>3.675</v>
      </c>
      <c r="J475" s="829">
        <v>3.5</v>
      </c>
      <c r="K475" s="829">
        <v>3.325</v>
      </c>
      <c r="L475" s="829">
        <v>3.15</v>
      </c>
      <c r="M475" s="800"/>
    </row>
    <row r="476" s="197" customFormat="1" ht="12" spans="1:13">
      <c r="A476" s="826" t="s">
        <v>40</v>
      </c>
      <c r="B476" s="827">
        <v>250202012</v>
      </c>
      <c r="C476" s="828" t="s">
        <v>737</v>
      </c>
      <c r="D476" s="827"/>
      <c r="E476" s="827"/>
      <c r="F476" s="826" t="s">
        <v>483</v>
      </c>
      <c r="G476" s="827"/>
      <c r="H476" s="829">
        <v>25.3</v>
      </c>
      <c r="I476" s="829">
        <v>24.15</v>
      </c>
      <c r="J476" s="829">
        <v>23</v>
      </c>
      <c r="K476" s="829">
        <v>21.85</v>
      </c>
      <c r="L476" s="829">
        <v>20.7</v>
      </c>
      <c r="M476" s="800"/>
    </row>
    <row r="477" s="197" customFormat="1" ht="12" spans="1:13">
      <c r="A477" s="826" t="s">
        <v>40</v>
      </c>
      <c r="B477" s="827">
        <v>250202013</v>
      </c>
      <c r="C477" s="828" t="s">
        <v>738</v>
      </c>
      <c r="D477" s="827"/>
      <c r="E477" s="827"/>
      <c r="F477" s="826" t="s">
        <v>483</v>
      </c>
      <c r="G477" s="827"/>
      <c r="H477" s="868" t="s">
        <v>102</v>
      </c>
      <c r="I477" s="868" t="s">
        <v>102</v>
      </c>
      <c r="J477" s="868" t="s">
        <v>102</v>
      </c>
      <c r="K477" s="868" t="s">
        <v>102</v>
      </c>
      <c r="L477" s="868" t="s">
        <v>102</v>
      </c>
      <c r="M477" s="800"/>
    </row>
    <row r="478" s="197" customFormat="1" ht="12" spans="1:13">
      <c r="A478" s="826" t="s">
        <v>40</v>
      </c>
      <c r="B478" s="827">
        <v>250202014</v>
      </c>
      <c r="C478" s="828" t="s">
        <v>739</v>
      </c>
      <c r="D478" s="827"/>
      <c r="E478" s="827"/>
      <c r="F478" s="826" t="s">
        <v>483</v>
      </c>
      <c r="G478" s="827"/>
      <c r="H478" s="868" t="s">
        <v>102</v>
      </c>
      <c r="I478" s="868" t="s">
        <v>102</v>
      </c>
      <c r="J478" s="868" t="s">
        <v>102</v>
      </c>
      <c r="K478" s="868" t="s">
        <v>102</v>
      </c>
      <c r="L478" s="868" t="s">
        <v>102</v>
      </c>
      <c r="M478" s="800"/>
    </row>
    <row r="479" s="197" customFormat="1" ht="12" spans="1:13">
      <c r="A479" s="826" t="s">
        <v>40</v>
      </c>
      <c r="B479" s="827">
        <v>250202015</v>
      </c>
      <c r="C479" s="828" t="s">
        <v>740</v>
      </c>
      <c r="D479" s="827"/>
      <c r="E479" s="827"/>
      <c r="F479" s="826" t="s">
        <v>483</v>
      </c>
      <c r="G479" s="827"/>
      <c r="H479" s="829">
        <v>42.9</v>
      </c>
      <c r="I479" s="829">
        <v>40.95</v>
      </c>
      <c r="J479" s="829">
        <v>39</v>
      </c>
      <c r="K479" s="829">
        <v>37.05</v>
      </c>
      <c r="L479" s="829">
        <v>35.1</v>
      </c>
      <c r="M479" s="800"/>
    </row>
    <row r="480" s="197" customFormat="1" ht="12" spans="1:13">
      <c r="A480" s="826" t="s">
        <v>40</v>
      </c>
      <c r="B480" s="827">
        <v>250202016</v>
      </c>
      <c r="C480" s="828" t="s">
        <v>741</v>
      </c>
      <c r="D480" s="827"/>
      <c r="E480" s="827"/>
      <c r="F480" s="826" t="s">
        <v>483</v>
      </c>
      <c r="G480" s="827"/>
      <c r="H480" s="829">
        <v>6.6</v>
      </c>
      <c r="I480" s="829">
        <v>6.3</v>
      </c>
      <c r="J480" s="829">
        <v>6</v>
      </c>
      <c r="K480" s="829">
        <v>5.7</v>
      </c>
      <c r="L480" s="829">
        <v>5.4</v>
      </c>
      <c r="M480" s="800"/>
    </row>
    <row r="481" s="197" customFormat="1" ht="12" spans="1:13">
      <c r="A481" s="826" t="s">
        <v>40</v>
      </c>
      <c r="B481" s="827">
        <v>250202017</v>
      </c>
      <c r="C481" s="828" t="s">
        <v>742</v>
      </c>
      <c r="D481" s="827"/>
      <c r="E481" s="827"/>
      <c r="F481" s="826" t="s">
        <v>483</v>
      </c>
      <c r="G481" s="827"/>
      <c r="H481" s="829">
        <v>11</v>
      </c>
      <c r="I481" s="829">
        <v>10.5</v>
      </c>
      <c r="J481" s="829">
        <v>10</v>
      </c>
      <c r="K481" s="829">
        <v>9.5</v>
      </c>
      <c r="L481" s="829">
        <v>9</v>
      </c>
      <c r="M481" s="800"/>
    </row>
    <row r="482" s="197" customFormat="1" ht="12" spans="1:13">
      <c r="A482" s="826" t="s">
        <v>40</v>
      </c>
      <c r="B482" s="827">
        <v>250202018</v>
      </c>
      <c r="C482" s="828" t="s">
        <v>743</v>
      </c>
      <c r="D482" s="845"/>
      <c r="E482" s="827"/>
      <c r="F482" s="826" t="s">
        <v>483</v>
      </c>
      <c r="G482" s="827"/>
      <c r="H482" s="829">
        <v>11</v>
      </c>
      <c r="I482" s="829">
        <v>10.5</v>
      </c>
      <c r="J482" s="829">
        <v>10</v>
      </c>
      <c r="K482" s="829">
        <v>9.5</v>
      </c>
      <c r="L482" s="829">
        <v>9</v>
      </c>
      <c r="M482" s="800"/>
    </row>
    <row r="483" s="197" customFormat="1" ht="22.5" spans="1:13">
      <c r="A483" s="826" t="s">
        <v>40</v>
      </c>
      <c r="B483" s="827" t="s">
        <v>744</v>
      </c>
      <c r="C483" s="828" t="s">
        <v>745</v>
      </c>
      <c r="D483" s="827"/>
      <c r="E483" s="827"/>
      <c r="F483" s="826" t="s">
        <v>483</v>
      </c>
      <c r="G483" s="827"/>
      <c r="H483" s="829">
        <v>11</v>
      </c>
      <c r="I483" s="829">
        <v>10.5</v>
      </c>
      <c r="J483" s="829">
        <v>10</v>
      </c>
      <c r="K483" s="829">
        <v>9.5</v>
      </c>
      <c r="L483" s="829">
        <v>9</v>
      </c>
      <c r="M483" s="800"/>
    </row>
    <row r="484" s="197" customFormat="1" ht="12" spans="1:13">
      <c r="A484" s="826" t="s">
        <v>40</v>
      </c>
      <c r="B484" s="827">
        <v>250202019</v>
      </c>
      <c r="C484" s="828" t="s">
        <v>746</v>
      </c>
      <c r="D484" s="827"/>
      <c r="E484" s="827"/>
      <c r="F484" s="826" t="s">
        <v>483</v>
      </c>
      <c r="G484" s="827"/>
      <c r="H484" s="829">
        <v>1.76</v>
      </c>
      <c r="I484" s="829">
        <v>1.68</v>
      </c>
      <c r="J484" s="829">
        <v>1.6</v>
      </c>
      <c r="K484" s="829">
        <v>1.52</v>
      </c>
      <c r="L484" s="829">
        <v>1.44</v>
      </c>
      <c r="M484" s="800"/>
    </row>
    <row r="485" s="197" customFormat="1" ht="22.5" spans="1:13">
      <c r="A485" s="826" t="s">
        <v>40</v>
      </c>
      <c r="B485" s="827">
        <v>250202020</v>
      </c>
      <c r="C485" s="828" t="s">
        <v>747</v>
      </c>
      <c r="D485" s="827"/>
      <c r="E485" s="827"/>
      <c r="F485" s="826" t="s">
        <v>483</v>
      </c>
      <c r="G485" s="827"/>
      <c r="H485" s="829">
        <v>4.95</v>
      </c>
      <c r="I485" s="829">
        <v>4.725</v>
      </c>
      <c r="J485" s="829">
        <v>4.5</v>
      </c>
      <c r="K485" s="829">
        <v>4.275</v>
      </c>
      <c r="L485" s="829">
        <v>4.05</v>
      </c>
      <c r="M485" s="800"/>
    </row>
    <row r="486" s="197" customFormat="1" ht="12" spans="1:13">
      <c r="A486" s="826" t="s">
        <v>40</v>
      </c>
      <c r="B486" s="827">
        <v>250202021</v>
      </c>
      <c r="C486" s="828" t="s">
        <v>748</v>
      </c>
      <c r="D486" s="827"/>
      <c r="E486" s="827"/>
      <c r="F486" s="826" t="s">
        <v>483</v>
      </c>
      <c r="G486" s="827"/>
      <c r="H486" s="829">
        <v>2.75</v>
      </c>
      <c r="I486" s="829">
        <v>2.625</v>
      </c>
      <c r="J486" s="829">
        <v>2.5</v>
      </c>
      <c r="K486" s="829">
        <v>2.375</v>
      </c>
      <c r="L486" s="829">
        <v>2.25</v>
      </c>
      <c r="M486" s="800"/>
    </row>
    <row r="487" s="197" customFormat="1" ht="12" spans="1:13">
      <c r="A487" s="826" t="s">
        <v>40</v>
      </c>
      <c r="B487" s="827">
        <v>250202022</v>
      </c>
      <c r="C487" s="828" t="s">
        <v>749</v>
      </c>
      <c r="D487" s="827"/>
      <c r="E487" s="827"/>
      <c r="F487" s="826" t="s">
        <v>483</v>
      </c>
      <c r="G487" s="827"/>
      <c r="H487" s="829">
        <v>3.85</v>
      </c>
      <c r="I487" s="829">
        <v>3.675</v>
      </c>
      <c r="J487" s="829">
        <v>3.5</v>
      </c>
      <c r="K487" s="829">
        <v>3.325</v>
      </c>
      <c r="L487" s="829">
        <v>3.15</v>
      </c>
      <c r="M487" s="800"/>
    </row>
    <row r="488" s="197" customFormat="1" ht="12" spans="1:13">
      <c r="A488" s="826" t="s">
        <v>40</v>
      </c>
      <c r="B488" s="827">
        <v>250202023</v>
      </c>
      <c r="C488" s="828" t="s">
        <v>750</v>
      </c>
      <c r="D488" s="827"/>
      <c r="E488" s="827"/>
      <c r="F488" s="826" t="s">
        <v>483</v>
      </c>
      <c r="G488" s="827"/>
      <c r="H488" s="868" t="s">
        <v>102</v>
      </c>
      <c r="I488" s="868" t="s">
        <v>102</v>
      </c>
      <c r="J488" s="868" t="s">
        <v>102</v>
      </c>
      <c r="K488" s="868" t="s">
        <v>102</v>
      </c>
      <c r="L488" s="868" t="s">
        <v>102</v>
      </c>
      <c r="M488" s="800"/>
    </row>
    <row r="489" s="197" customFormat="1" ht="12" spans="1:13">
      <c r="A489" s="826" t="s">
        <v>40</v>
      </c>
      <c r="B489" s="827">
        <v>250202024</v>
      </c>
      <c r="C489" s="828" t="s">
        <v>751</v>
      </c>
      <c r="D489" s="827"/>
      <c r="E489" s="827"/>
      <c r="F489" s="826" t="s">
        <v>483</v>
      </c>
      <c r="G489" s="827"/>
      <c r="H489" s="829">
        <v>2.2</v>
      </c>
      <c r="I489" s="829">
        <v>2.1</v>
      </c>
      <c r="J489" s="829">
        <v>2</v>
      </c>
      <c r="K489" s="829">
        <v>1.9</v>
      </c>
      <c r="L489" s="829">
        <v>1.8</v>
      </c>
      <c r="M489" s="800"/>
    </row>
    <row r="490" s="197" customFormat="1" ht="12" spans="1:13">
      <c r="A490" s="826" t="s">
        <v>40</v>
      </c>
      <c r="B490" s="827">
        <v>250202025</v>
      </c>
      <c r="C490" s="828" t="s">
        <v>752</v>
      </c>
      <c r="D490" s="827"/>
      <c r="E490" s="827"/>
      <c r="F490" s="826" t="s">
        <v>483</v>
      </c>
      <c r="G490" s="827"/>
      <c r="H490" s="829">
        <v>3.3</v>
      </c>
      <c r="I490" s="829">
        <v>3.15</v>
      </c>
      <c r="J490" s="829">
        <v>3</v>
      </c>
      <c r="K490" s="829">
        <v>2.85</v>
      </c>
      <c r="L490" s="829">
        <v>2.7</v>
      </c>
      <c r="M490" s="800"/>
    </row>
    <row r="491" s="197" customFormat="1" ht="12" spans="1:13">
      <c r="A491" s="826" t="s">
        <v>40</v>
      </c>
      <c r="B491" s="827">
        <v>250202026</v>
      </c>
      <c r="C491" s="828" t="s">
        <v>753</v>
      </c>
      <c r="D491" s="827"/>
      <c r="E491" s="827"/>
      <c r="F491" s="826" t="s">
        <v>483</v>
      </c>
      <c r="G491" s="845"/>
      <c r="H491" s="829">
        <v>9.9</v>
      </c>
      <c r="I491" s="829">
        <v>9.45</v>
      </c>
      <c r="J491" s="829">
        <v>9</v>
      </c>
      <c r="K491" s="829">
        <v>8.55</v>
      </c>
      <c r="L491" s="829">
        <v>8.1</v>
      </c>
      <c r="M491" s="800"/>
    </row>
    <row r="492" s="197" customFormat="1" ht="12" spans="1:13">
      <c r="A492" s="826" t="s">
        <v>40</v>
      </c>
      <c r="B492" s="827" t="s">
        <v>754</v>
      </c>
      <c r="C492" s="828" t="s">
        <v>755</v>
      </c>
      <c r="D492" s="827"/>
      <c r="E492" s="827"/>
      <c r="F492" s="826" t="s">
        <v>483</v>
      </c>
      <c r="G492" s="827"/>
      <c r="H492" s="829">
        <v>45.1</v>
      </c>
      <c r="I492" s="829">
        <v>43.05</v>
      </c>
      <c r="J492" s="829">
        <v>41</v>
      </c>
      <c r="K492" s="829">
        <v>38.95</v>
      </c>
      <c r="L492" s="829">
        <v>36.9</v>
      </c>
      <c r="M492" s="800"/>
    </row>
    <row r="493" s="197" customFormat="1" ht="12" spans="1:13">
      <c r="A493" s="826" t="s">
        <v>40</v>
      </c>
      <c r="B493" s="827">
        <v>250202027</v>
      </c>
      <c r="C493" s="828" t="s">
        <v>756</v>
      </c>
      <c r="D493" s="827"/>
      <c r="E493" s="827"/>
      <c r="F493" s="826" t="s">
        <v>483</v>
      </c>
      <c r="G493" s="827"/>
      <c r="H493" s="829">
        <v>3.3</v>
      </c>
      <c r="I493" s="829">
        <v>3.15</v>
      </c>
      <c r="J493" s="829">
        <v>3</v>
      </c>
      <c r="K493" s="829">
        <v>2.85</v>
      </c>
      <c r="L493" s="829">
        <v>2.7</v>
      </c>
      <c r="M493" s="800"/>
    </row>
    <row r="494" s="197" customFormat="1" ht="12" spans="1:13">
      <c r="A494" s="826" t="s">
        <v>40</v>
      </c>
      <c r="B494" s="827">
        <v>250202028</v>
      </c>
      <c r="C494" s="828" t="s">
        <v>757</v>
      </c>
      <c r="D494" s="827"/>
      <c r="E494" s="827"/>
      <c r="F494" s="826" t="s">
        <v>483</v>
      </c>
      <c r="G494" s="827"/>
      <c r="H494" s="829">
        <v>4.4</v>
      </c>
      <c r="I494" s="829">
        <v>4.2</v>
      </c>
      <c r="J494" s="829">
        <v>4</v>
      </c>
      <c r="K494" s="829">
        <v>3.8</v>
      </c>
      <c r="L494" s="829">
        <v>3.6</v>
      </c>
      <c r="M494" s="800"/>
    </row>
    <row r="495" s="197" customFormat="1" ht="12" spans="1:13">
      <c r="A495" s="826" t="s">
        <v>40</v>
      </c>
      <c r="B495" s="827">
        <v>250202029</v>
      </c>
      <c r="C495" s="828" t="s">
        <v>758</v>
      </c>
      <c r="D495" s="827"/>
      <c r="E495" s="827"/>
      <c r="F495" s="826" t="s">
        <v>483</v>
      </c>
      <c r="G495" s="827"/>
      <c r="H495" s="829">
        <v>4.4</v>
      </c>
      <c r="I495" s="829">
        <v>4.2</v>
      </c>
      <c r="J495" s="829">
        <v>4</v>
      </c>
      <c r="K495" s="829">
        <v>3.8</v>
      </c>
      <c r="L495" s="829">
        <v>3.6</v>
      </c>
      <c r="M495" s="800"/>
    </row>
    <row r="496" s="197" customFormat="1" ht="12" spans="1:13">
      <c r="A496" s="826" t="s">
        <v>40</v>
      </c>
      <c r="B496" s="827">
        <v>250202030</v>
      </c>
      <c r="C496" s="828" t="s">
        <v>759</v>
      </c>
      <c r="D496" s="827"/>
      <c r="E496" s="827"/>
      <c r="F496" s="826" t="s">
        <v>483</v>
      </c>
      <c r="G496" s="827"/>
      <c r="H496" s="829">
        <v>9.9</v>
      </c>
      <c r="I496" s="829">
        <v>9.45</v>
      </c>
      <c r="J496" s="829">
        <v>9</v>
      </c>
      <c r="K496" s="829">
        <v>8.55</v>
      </c>
      <c r="L496" s="829">
        <v>8.1</v>
      </c>
      <c r="M496" s="800"/>
    </row>
    <row r="497" s="198" customFormat="1" ht="12" spans="1:13">
      <c r="A497" s="826" t="s">
        <v>40</v>
      </c>
      <c r="B497" s="827">
        <v>250202031</v>
      </c>
      <c r="C497" s="828" t="s">
        <v>760</v>
      </c>
      <c r="D497" s="845"/>
      <c r="E497" s="827"/>
      <c r="F497" s="826" t="s">
        <v>483</v>
      </c>
      <c r="G497" s="827"/>
      <c r="H497" s="829">
        <v>4.4</v>
      </c>
      <c r="I497" s="829">
        <v>4.2</v>
      </c>
      <c r="J497" s="829">
        <v>4</v>
      </c>
      <c r="K497" s="829">
        <v>3.8</v>
      </c>
      <c r="L497" s="829">
        <v>3.6</v>
      </c>
      <c r="M497" s="800"/>
    </row>
    <row r="498" s="197" customFormat="1" ht="12" spans="1:13">
      <c r="A498" s="826" t="s">
        <v>40</v>
      </c>
      <c r="B498" s="827" t="s">
        <v>761</v>
      </c>
      <c r="C498" s="828" t="s">
        <v>762</v>
      </c>
      <c r="D498" s="827"/>
      <c r="E498" s="827"/>
      <c r="F498" s="826" t="s">
        <v>483</v>
      </c>
      <c r="G498" s="827"/>
      <c r="H498" s="829">
        <v>4.4</v>
      </c>
      <c r="I498" s="829">
        <v>4.2</v>
      </c>
      <c r="J498" s="829">
        <v>4</v>
      </c>
      <c r="K498" s="829">
        <v>3.8</v>
      </c>
      <c r="L498" s="829">
        <v>3.6</v>
      </c>
      <c r="M498" s="800"/>
    </row>
    <row r="499" s="197" customFormat="1" ht="12" spans="1:13">
      <c r="A499" s="826" t="s">
        <v>40</v>
      </c>
      <c r="B499" s="827" t="s">
        <v>763</v>
      </c>
      <c r="C499" s="828" t="s">
        <v>764</v>
      </c>
      <c r="D499" s="827"/>
      <c r="E499" s="827"/>
      <c r="F499" s="826" t="s">
        <v>483</v>
      </c>
      <c r="G499" s="827"/>
      <c r="H499" s="829">
        <v>4.4</v>
      </c>
      <c r="I499" s="829">
        <v>4.2</v>
      </c>
      <c r="J499" s="829">
        <v>4</v>
      </c>
      <c r="K499" s="829">
        <v>3.8</v>
      </c>
      <c r="L499" s="829">
        <v>3.6</v>
      </c>
      <c r="M499" s="800"/>
    </row>
    <row r="500" s="197" customFormat="1" ht="12" spans="1:13">
      <c r="A500" s="826" t="s">
        <v>40</v>
      </c>
      <c r="B500" s="827" t="s">
        <v>765</v>
      </c>
      <c r="C500" s="828" t="s">
        <v>766</v>
      </c>
      <c r="D500" s="827"/>
      <c r="E500" s="827"/>
      <c r="F500" s="826" t="s">
        <v>483</v>
      </c>
      <c r="G500" s="827"/>
      <c r="H500" s="829">
        <v>4.4</v>
      </c>
      <c r="I500" s="829">
        <v>4.2</v>
      </c>
      <c r="J500" s="829">
        <v>4</v>
      </c>
      <c r="K500" s="829">
        <v>3.8</v>
      </c>
      <c r="L500" s="829">
        <v>3.6</v>
      </c>
      <c r="M500" s="800"/>
    </row>
    <row r="501" s="197" customFormat="1" ht="12" spans="1:13">
      <c r="A501" s="826" t="s">
        <v>40</v>
      </c>
      <c r="B501" s="827">
        <v>250202032</v>
      </c>
      <c r="C501" s="828" t="s">
        <v>767</v>
      </c>
      <c r="D501" s="827"/>
      <c r="E501" s="827"/>
      <c r="F501" s="826" t="s">
        <v>483</v>
      </c>
      <c r="G501" s="827"/>
      <c r="H501" s="829">
        <v>4.4</v>
      </c>
      <c r="I501" s="829">
        <v>4.2</v>
      </c>
      <c r="J501" s="829">
        <v>4</v>
      </c>
      <c r="K501" s="829">
        <v>3.8</v>
      </c>
      <c r="L501" s="829">
        <v>3.6</v>
      </c>
      <c r="M501" s="800"/>
    </row>
    <row r="502" s="197" customFormat="1" ht="12" spans="1:13">
      <c r="A502" s="826" t="s">
        <v>40</v>
      </c>
      <c r="B502" s="827">
        <v>250202033</v>
      </c>
      <c r="C502" s="828" t="s">
        <v>768</v>
      </c>
      <c r="D502" s="827"/>
      <c r="E502" s="827"/>
      <c r="F502" s="826" t="s">
        <v>483</v>
      </c>
      <c r="G502" s="827"/>
      <c r="H502" s="829">
        <v>3.3</v>
      </c>
      <c r="I502" s="829">
        <v>3.15</v>
      </c>
      <c r="J502" s="829">
        <v>3</v>
      </c>
      <c r="K502" s="829">
        <v>2.85</v>
      </c>
      <c r="L502" s="829">
        <v>2.7</v>
      </c>
      <c r="M502" s="800"/>
    </row>
    <row r="503" s="197" customFormat="1" ht="12" spans="1:13">
      <c r="A503" s="826" t="s">
        <v>40</v>
      </c>
      <c r="B503" s="827">
        <v>250202034</v>
      </c>
      <c r="C503" s="828" t="s">
        <v>769</v>
      </c>
      <c r="D503" s="827" t="s">
        <v>770</v>
      </c>
      <c r="E503" s="827"/>
      <c r="F503" s="826" t="s">
        <v>483</v>
      </c>
      <c r="G503" s="827" t="s">
        <v>611</v>
      </c>
      <c r="H503" s="829">
        <v>15.4</v>
      </c>
      <c r="I503" s="829">
        <v>14.7</v>
      </c>
      <c r="J503" s="829">
        <v>14</v>
      </c>
      <c r="K503" s="829">
        <v>13.3</v>
      </c>
      <c r="L503" s="829">
        <v>12.6</v>
      </c>
      <c r="M503" s="800"/>
    </row>
    <row r="504" s="197" customFormat="1" ht="12" spans="1:13">
      <c r="A504" s="826" t="s">
        <v>40</v>
      </c>
      <c r="B504" s="827">
        <v>250202035</v>
      </c>
      <c r="C504" s="828" t="s">
        <v>771</v>
      </c>
      <c r="D504" s="827"/>
      <c r="E504" s="827"/>
      <c r="F504" s="826" t="s">
        <v>483</v>
      </c>
      <c r="G504" s="827"/>
      <c r="H504" s="829">
        <v>9.9</v>
      </c>
      <c r="I504" s="829">
        <v>9.45</v>
      </c>
      <c r="J504" s="829">
        <v>9</v>
      </c>
      <c r="K504" s="829">
        <v>8.55</v>
      </c>
      <c r="L504" s="829">
        <v>8.1</v>
      </c>
      <c r="M504" s="800"/>
    </row>
    <row r="505" s="197" customFormat="1" ht="12" spans="1:13">
      <c r="A505" s="826" t="s">
        <v>40</v>
      </c>
      <c r="B505" s="827">
        <v>250202036</v>
      </c>
      <c r="C505" s="828" t="s">
        <v>772</v>
      </c>
      <c r="D505" s="827"/>
      <c r="E505" s="827"/>
      <c r="F505" s="826" t="s">
        <v>483</v>
      </c>
      <c r="G505" s="827"/>
      <c r="H505" s="868" t="s">
        <v>102</v>
      </c>
      <c r="I505" s="868" t="s">
        <v>102</v>
      </c>
      <c r="J505" s="868" t="s">
        <v>102</v>
      </c>
      <c r="K505" s="868" t="s">
        <v>102</v>
      </c>
      <c r="L505" s="868" t="s">
        <v>102</v>
      </c>
      <c r="M505" s="800"/>
    </row>
    <row r="506" s="197" customFormat="1" ht="12" spans="1:13">
      <c r="A506" s="826" t="s">
        <v>40</v>
      </c>
      <c r="B506" s="827">
        <v>250202037</v>
      </c>
      <c r="C506" s="828" t="s">
        <v>773</v>
      </c>
      <c r="D506" s="827"/>
      <c r="E506" s="827"/>
      <c r="F506" s="826" t="s">
        <v>483</v>
      </c>
      <c r="G506" s="827"/>
      <c r="H506" s="868" t="s">
        <v>102</v>
      </c>
      <c r="I506" s="868" t="s">
        <v>102</v>
      </c>
      <c r="J506" s="868" t="s">
        <v>102</v>
      </c>
      <c r="K506" s="868" t="s">
        <v>102</v>
      </c>
      <c r="L506" s="868" t="s">
        <v>102</v>
      </c>
      <c r="M506" s="800"/>
    </row>
    <row r="507" s="197" customFormat="1" ht="12" spans="1:13">
      <c r="A507" s="826" t="s">
        <v>40</v>
      </c>
      <c r="B507" s="827">
        <v>250202038</v>
      </c>
      <c r="C507" s="828" t="s">
        <v>774</v>
      </c>
      <c r="D507" s="827"/>
      <c r="E507" s="827"/>
      <c r="F507" s="826" t="s">
        <v>483</v>
      </c>
      <c r="G507" s="827"/>
      <c r="H507" s="829">
        <v>11</v>
      </c>
      <c r="I507" s="829">
        <v>10.5</v>
      </c>
      <c r="J507" s="829">
        <v>10</v>
      </c>
      <c r="K507" s="829">
        <v>9.5</v>
      </c>
      <c r="L507" s="829">
        <v>9</v>
      </c>
      <c r="M507" s="800"/>
    </row>
    <row r="508" s="197" customFormat="1" ht="33.75" spans="1:13">
      <c r="A508" s="826" t="s">
        <v>40</v>
      </c>
      <c r="B508" s="827">
        <v>250202039</v>
      </c>
      <c r="C508" s="828" t="s">
        <v>775</v>
      </c>
      <c r="D508" s="827" t="s">
        <v>776</v>
      </c>
      <c r="E508" s="827"/>
      <c r="F508" s="826"/>
      <c r="G508" s="827"/>
      <c r="H508" s="829"/>
      <c r="I508" s="829"/>
      <c r="J508" s="829"/>
      <c r="K508" s="829"/>
      <c r="L508" s="829"/>
      <c r="M508" s="800"/>
    </row>
    <row r="509" s="197" customFormat="1" ht="12" spans="1:13">
      <c r="A509" s="826" t="s">
        <v>40</v>
      </c>
      <c r="B509" s="827" t="s">
        <v>777</v>
      </c>
      <c r="C509" s="828" t="s">
        <v>778</v>
      </c>
      <c r="D509" s="827"/>
      <c r="E509" s="827"/>
      <c r="F509" s="826" t="s">
        <v>779</v>
      </c>
      <c r="G509" s="827"/>
      <c r="H509" s="829">
        <v>38.5</v>
      </c>
      <c r="I509" s="829">
        <v>36.75</v>
      </c>
      <c r="J509" s="829">
        <v>35</v>
      </c>
      <c r="K509" s="829">
        <v>33.25</v>
      </c>
      <c r="L509" s="829">
        <v>31.5</v>
      </c>
      <c r="M509" s="800"/>
    </row>
    <row r="510" s="197" customFormat="1" ht="12" spans="1:13">
      <c r="A510" s="826" t="s">
        <v>40</v>
      </c>
      <c r="B510" s="827" t="s">
        <v>780</v>
      </c>
      <c r="C510" s="828" t="s">
        <v>781</v>
      </c>
      <c r="D510" s="827"/>
      <c r="E510" s="827"/>
      <c r="F510" s="826" t="s">
        <v>51</v>
      </c>
      <c r="G510" s="827"/>
      <c r="H510" s="829">
        <v>99</v>
      </c>
      <c r="I510" s="829">
        <v>94.5</v>
      </c>
      <c r="J510" s="829">
        <v>90</v>
      </c>
      <c r="K510" s="829">
        <v>85.5</v>
      </c>
      <c r="L510" s="829">
        <v>81</v>
      </c>
      <c r="M510" s="800"/>
    </row>
    <row r="511" s="197" customFormat="1" ht="12" spans="1:13">
      <c r="A511" s="826" t="s">
        <v>40</v>
      </c>
      <c r="B511" s="827">
        <v>250202040</v>
      </c>
      <c r="C511" s="828" t="s">
        <v>782</v>
      </c>
      <c r="D511" s="827"/>
      <c r="E511" s="827"/>
      <c r="F511" s="826" t="s">
        <v>483</v>
      </c>
      <c r="G511" s="827"/>
      <c r="H511" s="829">
        <v>18.7</v>
      </c>
      <c r="I511" s="829">
        <v>17.85</v>
      </c>
      <c r="J511" s="829">
        <v>17</v>
      </c>
      <c r="K511" s="829">
        <v>16.15</v>
      </c>
      <c r="L511" s="829">
        <v>15.3</v>
      </c>
      <c r="M511" s="800"/>
    </row>
    <row r="512" s="197" customFormat="1" ht="12" spans="1:13">
      <c r="A512" s="826" t="s">
        <v>40</v>
      </c>
      <c r="B512" s="827">
        <v>250202041</v>
      </c>
      <c r="C512" s="828" t="s">
        <v>783</v>
      </c>
      <c r="D512" s="827"/>
      <c r="E512" s="827"/>
      <c r="F512" s="826" t="s">
        <v>483</v>
      </c>
      <c r="G512" s="827"/>
      <c r="H512" s="829">
        <v>4.4</v>
      </c>
      <c r="I512" s="829">
        <v>4.2</v>
      </c>
      <c r="J512" s="829">
        <v>4</v>
      </c>
      <c r="K512" s="829">
        <v>3.8</v>
      </c>
      <c r="L512" s="829">
        <v>3.6</v>
      </c>
      <c r="M512" s="800"/>
    </row>
    <row r="513" s="197" customFormat="1" ht="12" spans="1:13">
      <c r="A513" s="826" t="s">
        <v>40</v>
      </c>
      <c r="B513" s="827">
        <v>250202042</v>
      </c>
      <c r="C513" s="828" t="s">
        <v>784</v>
      </c>
      <c r="D513" s="827"/>
      <c r="E513" s="827"/>
      <c r="F513" s="826" t="s">
        <v>483</v>
      </c>
      <c r="G513" s="827"/>
      <c r="H513" s="829">
        <v>132</v>
      </c>
      <c r="I513" s="829">
        <v>126</v>
      </c>
      <c r="J513" s="829">
        <v>120</v>
      </c>
      <c r="K513" s="829">
        <v>114</v>
      </c>
      <c r="L513" s="829">
        <v>108</v>
      </c>
      <c r="M513" s="800"/>
    </row>
    <row r="514" s="197" customFormat="1" ht="12" spans="1:13">
      <c r="A514" s="826" t="s">
        <v>40</v>
      </c>
      <c r="B514" s="827">
        <v>250202043</v>
      </c>
      <c r="C514" s="828" t="s">
        <v>785</v>
      </c>
      <c r="D514" s="827"/>
      <c r="E514" s="827"/>
      <c r="F514" s="826" t="s">
        <v>483</v>
      </c>
      <c r="G514" s="827"/>
      <c r="H514" s="829">
        <v>137.5</v>
      </c>
      <c r="I514" s="829">
        <v>131.25</v>
      </c>
      <c r="J514" s="829">
        <v>125</v>
      </c>
      <c r="K514" s="829">
        <v>118.75</v>
      </c>
      <c r="L514" s="829">
        <v>112.5</v>
      </c>
      <c r="M514" s="800"/>
    </row>
    <row r="515" s="197" customFormat="1" ht="12" spans="1:13">
      <c r="A515" s="826" t="s">
        <v>40</v>
      </c>
      <c r="B515" s="827" t="s">
        <v>786</v>
      </c>
      <c r="C515" s="828" t="s">
        <v>787</v>
      </c>
      <c r="D515" s="827"/>
      <c r="E515" s="827"/>
      <c r="F515" s="826" t="s">
        <v>483</v>
      </c>
      <c r="G515" s="827"/>
      <c r="H515" s="829">
        <v>33</v>
      </c>
      <c r="I515" s="829">
        <v>31.5</v>
      </c>
      <c r="J515" s="829">
        <v>30</v>
      </c>
      <c r="K515" s="829">
        <v>28.5</v>
      </c>
      <c r="L515" s="829">
        <v>27</v>
      </c>
      <c r="M515" s="800"/>
    </row>
    <row r="516" s="197" customFormat="1" ht="12" spans="1:13">
      <c r="A516" s="826" t="s">
        <v>40</v>
      </c>
      <c r="B516" s="827">
        <v>250203</v>
      </c>
      <c r="C516" s="828" t="s">
        <v>788</v>
      </c>
      <c r="D516" s="827"/>
      <c r="E516" s="827"/>
      <c r="F516" s="826"/>
      <c r="G516" s="827"/>
      <c r="H516" s="829"/>
      <c r="I516" s="829"/>
      <c r="J516" s="829"/>
      <c r="K516" s="829"/>
      <c r="L516" s="829"/>
      <c r="M516" s="800"/>
    </row>
    <row r="517" s="197" customFormat="1" ht="12" spans="1:13">
      <c r="A517" s="826" t="s">
        <v>40</v>
      </c>
      <c r="B517" s="827">
        <v>250203001</v>
      </c>
      <c r="C517" s="828" t="s">
        <v>789</v>
      </c>
      <c r="D517" s="845"/>
      <c r="E517" s="827"/>
      <c r="F517" s="826" t="s">
        <v>483</v>
      </c>
      <c r="G517" s="827"/>
      <c r="H517" s="829"/>
      <c r="I517" s="829"/>
      <c r="J517" s="829"/>
      <c r="K517" s="829"/>
      <c r="L517" s="829"/>
      <c r="M517" s="800"/>
    </row>
    <row r="518" s="197" customFormat="1" ht="22.5" spans="1:13">
      <c r="A518" s="826" t="s">
        <v>40</v>
      </c>
      <c r="B518" s="827" t="s">
        <v>790</v>
      </c>
      <c r="C518" s="828" t="s">
        <v>791</v>
      </c>
      <c r="D518" s="827"/>
      <c r="E518" s="827"/>
      <c r="F518" s="826" t="s">
        <v>483</v>
      </c>
      <c r="G518" s="827"/>
      <c r="H518" s="829">
        <v>52.8</v>
      </c>
      <c r="I518" s="829">
        <v>50.4</v>
      </c>
      <c r="J518" s="829">
        <v>48</v>
      </c>
      <c r="K518" s="829">
        <v>45.6</v>
      </c>
      <c r="L518" s="829">
        <v>43.2</v>
      </c>
      <c r="M518" s="800"/>
    </row>
    <row r="519" s="197" customFormat="1" ht="22.5" spans="1:13">
      <c r="A519" s="826" t="s">
        <v>40</v>
      </c>
      <c r="B519" s="879" t="s">
        <v>792</v>
      </c>
      <c r="C519" s="880" t="s">
        <v>793</v>
      </c>
      <c r="D519" s="856"/>
      <c r="E519" s="827"/>
      <c r="F519" s="881" t="s">
        <v>483</v>
      </c>
      <c r="G519" s="827"/>
      <c r="H519" s="829">
        <v>52.8</v>
      </c>
      <c r="I519" s="829">
        <v>50.4</v>
      </c>
      <c r="J519" s="829">
        <v>48</v>
      </c>
      <c r="K519" s="829">
        <v>45.6</v>
      </c>
      <c r="L519" s="829">
        <v>43.2</v>
      </c>
      <c r="M519" s="800"/>
    </row>
    <row r="520" s="197" customFormat="1" ht="22.5" spans="1:13">
      <c r="A520" s="826" t="s">
        <v>40</v>
      </c>
      <c r="B520" s="879" t="s">
        <v>794</v>
      </c>
      <c r="C520" s="880" t="s">
        <v>795</v>
      </c>
      <c r="D520" s="856"/>
      <c r="E520" s="827"/>
      <c r="F520" s="881" t="s">
        <v>483</v>
      </c>
      <c r="G520" s="827"/>
      <c r="H520" s="829">
        <v>52.8</v>
      </c>
      <c r="I520" s="829">
        <v>50.4</v>
      </c>
      <c r="J520" s="829">
        <v>48</v>
      </c>
      <c r="K520" s="829">
        <v>45.6</v>
      </c>
      <c r="L520" s="829">
        <v>43.2</v>
      </c>
      <c r="M520" s="800"/>
    </row>
    <row r="521" s="197" customFormat="1" ht="22.5" spans="1:13">
      <c r="A521" s="826" t="s">
        <v>40</v>
      </c>
      <c r="B521" s="879" t="s">
        <v>796</v>
      </c>
      <c r="C521" s="880" t="s">
        <v>797</v>
      </c>
      <c r="D521" s="856"/>
      <c r="E521" s="827"/>
      <c r="F521" s="881" t="s">
        <v>483</v>
      </c>
      <c r="G521" s="827"/>
      <c r="H521" s="829">
        <v>52.8</v>
      </c>
      <c r="I521" s="829">
        <v>50.4</v>
      </c>
      <c r="J521" s="829">
        <v>48</v>
      </c>
      <c r="K521" s="829">
        <v>45.6</v>
      </c>
      <c r="L521" s="829">
        <v>43.2</v>
      </c>
      <c r="M521" s="800"/>
    </row>
    <row r="522" s="197" customFormat="1" ht="22.5" spans="1:13">
      <c r="A522" s="826" t="s">
        <v>40</v>
      </c>
      <c r="B522" s="827" t="s">
        <v>798</v>
      </c>
      <c r="C522" s="828" t="s">
        <v>799</v>
      </c>
      <c r="D522" s="827"/>
      <c r="E522" s="827"/>
      <c r="F522" s="826" t="s">
        <v>483</v>
      </c>
      <c r="G522" s="827"/>
      <c r="H522" s="829">
        <v>121</v>
      </c>
      <c r="I522" s="829">
        <v>115.5</v>
      </c>
      <c r="J522" s="829">
        <v>110</v>
      </c>
      <c r="K522" s="829">
        <v>104.5</v>
      </c>
      <c r="L522" s="829">
        <v>99</v>
      </c>
      <c r="M522" s="800"/>
    </row>
    <row r="523" s="197" customFormat="1" ht="22.5" spans="1:13">
      <c r="A523" s="826" t="s">
        <v>40</v>
      </c>
      <c r="B523" s="879" t="s">
        <v>800</v>
      </c>
      <c r="C523" s="880" t="s">
        <v>801</v>
      </c>
      <c r="D523" s="856"/>
      <c r="E523" s="827"/>
      <c r="F523" s="881" t="s">
        <v>483</v>
      </c>
      <c r="G523" s="827"/>
      <c r="H523" s="829">
        <v>121</v>
      </c>
      <c r="I523" s="829">
        <v>115.5</v>
      </c>
      <c r="J523" s="829">
        <v>110</v>
      </c>
      <c r="K523" s="829">
        <v>104.5</v>
      </c>
      <c r="L523" s="829">
        <v>99</v>
      </c>
      <c r="M523" s="800"/>
    </row>
    <row r="524" s="197" customFormat="1" ht="22.5" spans="1:13">
      <c r="A524" s="826" t="s">
        <v>40</v>
      </c>
      <c r="B524" s="879" t="s">
        <v>802</v>
      </c>
      <c r="C524" s="880" t="s">
        <v>803</v>
      </c>
      <c r="D524" s="856"/>
      <c r="E524" s="827"/>
      <c r="F524" s="881" t="s">
        <v>483</v>
      </c>
      <c r="G524" s="827"/>
      <c r="H524" s="829">
        <v>121</v>
      </c>
      <c r="I524" s="829">
        <v>115.5</v>
      </c>
      <c r="J524" s="829">
        <v>110</v>
      </c>
      <c r="K524" s="829">
        <v>104.5</v>
      </c>
      <c r="L524" s="829">
        <v>99</v>
      </c>
      <c r="M524" s="800"/>
    </row>
    <row r="525" s="197" customFormat="1" ht="22.5" spans="1:13">
      <c r="A525" s="826" t="s">
        <v>40</v>
      </c>
      <c r="B525" s="879" t="s">
        <v>804</v>
      </c>
      <c r="C525" s="880" t="s">
        <v>805</v>
      </c>
      <c r="D525" s="856"/>
      <c r="E525" s="827"/>
      <c r="F525" s="881" t="s">
        <v>483</v>
      </c>
      <c r="G525" s="827"/>
      <c r="H525" s="829">
        <v>121</v>
      </c>
      <c r="I525" s="829">
        <v>115.5</v>
      </c>
      <c r="J525" s="829">
        <v>110</v>
      </c>
      <c r="K525" s="829">
        <v>104.5</v>
      </c>
      <c r="L525" s="829">
        <v>99</v>
      </c>
      <c r="M525" s="800"/>
    </row>
    <row r="526" s="197" customFormat="1" ht="12" spans="1:13">
      <c r="A526" s="826" t="s">
        <v>40</v>
      </c>
      <c r="B526" s="827">
        <v>250203002</v>
      </c>
      <c r="C526" s="828" t="s">
        <v>806</v>
      </c>
      <c r="D526" s="827"/>
      <c r="E526" s="827"/>
      <c r="F526" s="826" t="s">
        <v>483</v>
      </c>
      <c r="G526" s="827"/>
      <c r="H526" s="829"/>
      <c r="I526" s="829"/>
      <c r="J526" s="829"/>
      <c r="K526" s="829"/>
      <c r="L526" s="829"/>
      <c r="M526" s="800"/>
    </row>
    <row r="527" s="197" customFormat="1" ht="12" spans="1:13">
      <c r="A527" s="826" t="s">
        <v>40</v>
      </c>
      <c r="B527" s="827" t="s">
        <v>807</v>
      </c>
      <c r="C527" s="828" t="s">
        <v>808</v>
      </c>
      <c r="D527" s="827"/>
      <c r="E527" s="827"/>
      <c r="F527" s="826" t="s">
        <v>483</v>
      </c>
      <c r="G527" s="827"/>
      <c r="H527" s="829">
        <v>46.2</v>
      </c>
      <c r="I527" s="829">
        <v>44.1</v>
      </c>
      <c r="J527" s="829">
        <v>42</v>
      </c>
      <c r="K527" s="829">
        <v>39.9</v>
      </c>
      <c r="L527" s="829">
        <v>37.8</v>
      </c>
      <c r="M527" s="800"/>
    </row>
    <row r="528" s="197" customFormat="1" ht="22.5" spans="1:13">
      <c r="A528" s="826" t="s">
        <v>40</v>
      </c>
      <c r="B528" s="827" t="s">
        <v>809</v>
      </c>
      <c r="C528" s="828" t="s">
        <v>810</v>
      </c>
      <c r="D528" s="827"/>
      <c r="E528" s="827"/>
      <c r="F528" s="826" t="s">
        <v>483</v>
      </c>
      <c r="G528" s="827"/>
      <c r="H528" s="829">
        <v>93.5</v>
      </c>
      <c r="I528" s="829">
        <v>89.25</v>
      </c>
      <c r="J528" s="829">
        <v>85</v>
      </c>
      <c r="K528" s="829">
        <v>80.75</v>
      </c>
      <c r="L528" s="829">
        <v>76.5</v>
      </c>
      <c r="M528" s="800"/>
    </row>
    <row r="529" s="197" customFormat="1" ht="12" spans="1:13">
      <c r="A529" s="826" t="s">
        <v>40</v>
      </c>
      <c r="B529" s="827">
        <v>250203003</v>
      </c>
      <c r="C529" s="828" t="s">
        <v>811</v>
      </c>
      <c r="D529" s="845"/>
      <c r="E529" s="827"/>
      <c r="F529" s="826" t="s">
        <v>483</v>
      </c>
      <c r="G529" s="827"/>
      <c r="H529" s="829">
        <v>66</v>
      </c>
      <c r="I529" s="829">
        <v>63</v>
      </c>
      <c r="J529" s="829">
        <v>60</v>
      </c>
      <c r="K529" s="829">
        <v>57</v>
      </c>
      <c r="L529" s="829">
        <v>54</v>
      </c>
      <c r="M529" s="800"/>
    </row>
    <row r="530" s="197" customFormat="1" ht="22.5" spans="1:13">
      <c r="A530" s="826" t="s">
        <v>40</v>
      </c>
      <c r="B530" s="879" t="s">
        <v>812</v>
      </c>
      <c r="C530" s="880" t="s">
        <v>813</v>
      </c>
      <c r="D530" s="856"/>
      <c r="E530" s="827"/>
      <c r="F530" s="881" t="s">
        <v>483</v>
      </c>
      <c r="G530" s="827"/>
      <c r="H530" s="829">
        <v>66</v>
      </c>
      <c r="I530" s="829">
        <v>63</v>
      </c>
      <c r="J530" s="829">
        <v>60</v>
      </c>
      <c r="K530" s="829">
        <v>57</v>
      </c>
      <c r="L530" s="829">
        <v>54</v>
      </c>
      <c r="M530" s="800"/>
    </row>
    <row r="531" s="197" customFormat="1" ht="22.5" spans="1:13">
      <c r="A531" s="826" t="s">
        <v>40</v>
      </c>
      <c r="B531" s="879" t="s">
        <v>814</v>
      </c>
      <c r="C531" s="880" t="s">
        <v>815</v>
      </c>
      <c r="D531" s="856"/>
      <c r="E531" s="827"/>
      <c r="F531" s="881" t="s">
        <v>483</v>
      </c>
      <c r="G531" s="827"/>
      <c r="H531" s="829">
        <v>66</v>
      </c>
      <c r="I531" s="829">
        <v>63</v>
      </c>
      <c r="J531" s="829">
        <v>60</v>
      </c>
      <c r="K531" s="829">
        <v>57</v>
      </c>
      <c r="L531" s="829">
        <v>54</v>
      </c>
      <c r="M531" s="800"/>
    </row>
    <row r="532" s="197" customFormat="1" ht="22.5" spans="1:13">
      <c r="A532" s="826" t="s">
        <v>40</v>
      </c>
      <c r="B532" s="827">
        <v>250203004</v>
      </c>
      <c r="C532" s="828" t="s">
        <v>816</v>
      </c>
      <c r="D532" s="827"/>
      <c r="E532" s="827"/>
      <c r="F532" s="826" t="s">
        <v>483</v>
      </c>
      <c r="G532" s="845"/>
      <c r="H532" s="829">
        <v>66</v>
      </c>
      <c r="I532" s="829">
        <v>63</v>
      </c>
      <c r="J532" s="829">
        <v>60</v>
      </c>
      <c r="K532" s="829">
        <v>57</v>
      </c>
      <c r="L532" s="829">
        <v>54</v>
      </c>
      <c r="M532" s="800"/>
    </row>
    <row r="533" s="197" customFormat="1" ht="22.5" spans="1:13">
      <c r="A533" s="826" t="s">
        <v>40</v>
      </c>
      <c r="B533" s="827">
        <v>250203005</v>
      </c>
      <c r="C533" s="828" t="s">
        <v>817</v>
      </c>
      <c r="D533" s="827"/>
      <c r="E533" s="827"/>
      <c r="F533" s="826" t="s">
        <v>483</v>
      </c>
      <c r="G533" s="845"/>
      <c r="H533" s="829">
        <v>93.5</v>
      </c>
      <c r="I533" s="829">
        <v>89.25</v>
      </c>
      <c r="J533" s="829">
        <v>85</v>
      </c>
      <c r="K533" s="829">
        <v>80.75</v>
      </c>
      <c r="L533" s="829">
        <v>76.5</v>
      </c>
      <c r="M533" s="800"/>
    </row>
    <row r="534" s="197" customFormat="1" ht="22.5" spans="1:13">
      <c r="A534" s="826" t="s">
        <v>40</v>
      </c>
      <c r="B534" s="879" t="s">
        <v>818</v>
      </c>
      <c r="C534" s="880" t="s">
        <v>819</v>
      </c>
      <c r="D534" s="856"/>
      <c r="E534" s="827"/>
      <c r="F534" s="881" t="s">
        <v>483</v>
      </c>
      <c r="G534" s="827"/>
      <c r="H534" s="829">
        <v>93.5</v>
      </c>
      <c r="I534" s="829">
        <v>89.25</v>
      </c>
      <c r="J534" s="829">
        <v>85</v>
      </c>
      <c r="K534" s="829">
        <v>80.75</v>
      </c>
      <c r="L534" s="829">
        <v>76.5</v>
      </c>
      <c r="M534" s="800"/>
    </row>
    <row r="535" s="197" customFormat="1" ht="22.5" spans="1:13">
      <c r="A535" s="826" t="s">
        <v>40</v>
      </c>
      <c r="B535" s="879" t="s">
        <v>820</v>
      </c>
      <c r="C535" s="880" t="s">
        <v>821</v>
      </c>
      <c r="D535" s="856"/>
      <c r="E535" s="827"/>
      <c r="F535" s="881" t="s">
        <v>483</v>
      </c>
      <c r="G535" s="827"/>
      <c r="H535" s="829">
        <v>93.5</v>
      </c>
      <c r="I535" s="829">
        <v>89.25</v>
      </c>
      <c r="J535" s="829">
        <v>85</v>
      </c>
      <c r="K535" s="829">
        <v>80.75</v>
      </c>
      <c r="L535" s="829">
        <v>76.5</v>
      </c>
      <c r="M535" s="800"/>
    </row>
    <row r="536" s="197" customFormat="1" ht="12" spans="1:13">
      <c r="A536" s="826" t="s">
        <v>40</v>
      </c>
      <c r="B536" s="827">
        <v>250203006</v>
      </c>
      <c r="C536" s="828" t="s">
        <v>822</v>
      </c>
      <c r="D536" s="827"/>
      <c r="E536" s="827"/>
      <c r="F536" s="826" t="s">
        <v>483</v>
      </c>
      <c r="G536" s="827"/>
      <c r="H536" s="868" t="s">
        <v>102</v>
      </c>
      <c r="I536" s="868" t="s">
        <v>102</v>
      </c>
      <c r="J536" s="868" t="s">
        <v>102</v>
      </c>
      <c r="K536" s="868" t="s">
        <v>102</v>
      </c>
      <c r="L536" s="868" t="s">
        <v>102</v>
      </c>
      <c r="M536" s="800"/>
    </row>
    <row r="537" s="197" customFormat="1" ht="12" spans="1:13">
      <c r="A537" s="826" t="s">
        <v>40</v>
      </c>
      <c r="B537" s="827">
        <v>250203007</v>
      </c>
      <c r="C537" s="828" t="s">
        <v>823</v>
      </c>
      <c r="D537" s="827"/>
      <c r="E537" s="827"/>
      <c r="F537" s="826" t="s">
        <v>483</v>
      </c>
      <c r="G537" s="827"/>
      <c r="H537" s="829">
        <v>3.74</v>
      </c>
      <c r="I537" s="829">
        <v>3.57</v>
      </c>
      <c r="J537" s="829">
        <v>3.4</v>
      </c>
      <c r="K537" s="829">
        <v>3.23</v>
      </c>
      <c r="L537" s="829">
        <v>3.06</v>
      </c>
      <c r="M537" s="800"/>
    </row>
    <row r="538" s="197" customFormat="1" ht="12" spans="1:13">
      <c r="A538" s="826" t="s">
        <v>40</v>
      </c>
      <c r="B538" s="827">
        <v>250203008</v>
      </c>
      <c r="C538" s="828" t="s">
        <v>824</v>
      </c>
      <c r="D538" s="827"/>
      <c r="E538" s="827"/>
      <c r="F538" s="826"/>
      <c r="G538" s="827"/>
      <c r="H538" s="829"/>
      <c r="I538" s="829"/>
      <c r="J538" s="829"/>
      <c r="K538" s="829"/>
      <c r="L538" s="829"/>
      <c r="M538" s="800"/>
    </row>
    <row r="539" s="197" customFormat="1" ht="22.5" spans="1:13">
      <c r="A539" s="826" t="s">
        <v>40</v>
      </c>
      <c r="B539" s="827" t="s">
        <v>825</v>
      </c>
      <c r="C539" s="828" t="s">
        <v>826</v>
      </c>
      <c r="D539" s="827"/>
      <c r="E539" s="827"/>
      <c r="F539" s="826" t="s">
        <v>51</v>
      </c>
      <c r="G539" s="827"/>
      <c r="H539" s="829">
        <v>55</v>
      </c>
      <c r="I539" s="829">
        <v>52.5</v>
      </c>
      <c r="J539" s="829">
        <v>50</v>
      </c>
      <c r="K539" s="829">
        <v>47.5</v>
      </c>
      <c r="L539" s="829">
        <v>45</v>
      </c>
      <c r="M539" s="800"/>
    </row>
    <row r="540" s="197" customFormat="1" ht="22.5" spans="1:13">
      <c r="A540" s="826" t="s">
        <v>40</v>
      </c>
      <c r="B540" s="827" t="s">
        <v>827</v>
      </c>
      <c r="C540" s="828" t="s">
        <v>828</v>
      </c>
      <c r="D540" s="827"/>
      <c r="E540" s="827"/>
      <c r="F540" s="826" t="s">
        <v>51</v>
      </c>
      <c r="G540" s="827"/>
      <c r="H540" s="829">
        <v>73.7</v>
      </c>
      <c r="I540" s="829">
        <v>70.35</v>
      </c>
      <c r="J540" s="829">
        <v>67</v>
      </c>
      <c r="K540" s="829">
        <v>63.65</v>
      </c>
      <c r="L540" s="829">
        <v>60.3</v>
      </c>
      <c r="M540" s="800"/>
    </row>
    <row r="541" s="197" customFormat="1" ht="12" spans="1:13">
      <c r="A541" s="826" t="s">
        <v>40</v>
      </c>
      <c r="B541" s="827">
        <v>250203009</v>
      </c>
      <c r="C541" s="828" t="s">
        <v>829</v>
      </c>
      <c r="D541" s="827"/>
      <c r="E541" s="827"/>
      <c r="F541" s="826"/>
      <c r="G541" s="827"/>
      <c r="H541" s="829"/>
      <c r="I541" s="829"/>
      <c r="J541" s="829"/>
      <c r="K541" s="829"/>
      <c r="L541" s="829"/>
      <c r="M541" s="800"/>
    </row>
    <row r="542" s="197" customFormat="1" ht="12" spans="1:13">
      <c r="A542" s="826" t="s">
        <v>40</v>
      </c>
      <c r="B542" s="827" t="s">
        <v>830</v>
      </c>
      <c r="C542" s="828" t="s">
        <v>831</v>
      </c>
      <c r="D542" s="827"/>
      <c r="E542" s="827"/>
      <c r="F542" s="826" t="s">
        <v>483</v>
      </c>
      <c r="G542" s="827"/>
      <c r="H542" s="829">
        <v>33</v>
      </c>
      <c r="I542" s="829">
        <v>31.5</v>
      </c>
      <c r="J542" s="829">
        <v>30</v>
      </c>
      <c r="K542" s="829">
        <v>28.5</v>
      </c>
      <c r="L542" s="829">
        <v>27</v>
      </c>
      <c r="M542" s="800"/>
    </row>
    <row r="543" s="197" customFormat="1" ht="12" spans="1:13">
      <c r="A543" s="826" t="s">
        <v>40</v>
      </c>
      <c r="B543" s="827" t="s">
        <v>832</v>
      </c>
      <c r="C543" s="828" t="s">
        <v>833</v>
      </c>
      <c r="D543" s="827"/>
      <c r="E543" s="827"/>
      <c r="F543" s="826" t="s">
        <v>483</v>
      </c>
      <c r="G543" s="827"/>
      <c r="H543" s="829">
        <v>93.5</v>
      </c>
      <c r="I543" s="829">
        <v>89.25</v>
      </c>
      <c r="J543" s="829">
        <v>85</v>
      </c>
      <c r="K543" s="829">
        <v>80.75</v>
      </c>
      <c r="L543" s="829">
        <v>76.5</v>
      </c>
      <c r="M543" s="800"/>
    </row>
    <row r="544" s="197" customFormat="1" ht="12" spans="1:13">
      <c r="A544" s="826" t="s">
        <v>40</v>
      </c>
      <c r="B544" s="827">
        <v>250203010</v>
      </c>
      <c r="C544" s="828" t="s">
        <v>834</v>
      </c>
      <c r="D544" s="827"/>
      <c r="E544" s="827"/>
      <c r="F544" s="826" t="s">
        <v>483</v>
      </c>
      <c r="G544" s="827"/>
      <c r="H544" s="829"/>
      <c r="I544" s="829"/>
      <c r="J544" s="829"/>
      <c r="K544" s="829"/>
      <c r="L544" s="829"/>
      <c r="M544" s="800"/>
    </row>
    <row r="545" s="197" customFormat="1" ht="12" spans="1:13">
      <c r="A545" s="826" t="s">
        <v>40</v>
      </c>
      <c r="B545" s="827" t="s">
        <v>835</v>
      </c>
      <c r="C545" s="828" t="s">
        <v>836</v>
      </c>
      <c r="D545" s="827"/>
      <c r="E545" s="827"/>
      <c r="F545" s="826" t="s">
        <v>483</v>
      </c>
      <c r="G545" s="827"/>
      <c r="H545" s="829">
        <v>33</v>
      </c>
      <c r="I545" s="829">
        <v>31.5</v>
      </c>
      <c r="J545" s="829">
        <v>30</v>
      </c>
      <c r="K545" s="829">
        <v>28.5</v>
      </c>
      <c r="L545" s="829">
        <v>27</v>
      </c>
      <c r="M545" s="800"/>
    </row>
    <row r="546" s="197" customFormat="1" ht="22.5" spans="1:13">
      <c r="A546" s="826" t="s">
        <v>40</v>
      </c>
      <c r="B546" s="827" t="s">
        <v>837</v>
      </c>
      <c r="C546" s="828" t="s">
        <v>838</v>
      </c>
      <c r="D546" s="827"/>
      <c r="E546" s="827"/>
      <c r="F546" s="826" t="s">
        <v>483</v>
      </c>
      <c r="G546" s="827"/>
      <c r="H546" s="829">
        <v>93.5</v>
      </c>
      <c r="I546" s="829">
        <v>89.25</v>
      </c>
      <c r="J546" s="829">
        <v>85</v>
      </c>
      <c r="K546" s="829">
        <v>80.75</v>
      </c>
      <c r="L546" s="829">
        <v>76.5</v>
      </c>
      <c r="M546" s="800"/>
    </row>
    <row r="547" s="197" customFormat="1" ht="12" spans="1:13">
      <c r="A547" s="826" t="s">
        <v>40</v>
      </c>
      <c r="B547" s="827">
        <v>250203011</v>
      </c>
      <c r="C547" s="828" t="s">
        <v>839</v>
      </c>
      <c r="D547" s="827"/>
      <c r="E547" s="827"/>
      <c r="F547" s="826" t="s">
        <v>483</v>
      </c>
      <c r="G547" s="827"/>
      <c r="H547" s="829"/>
      <c r="I547" s="829"/>
      <c r="J547" s="829"/>
      <c r="K547" s="829"/>
      <c r="L547" s="829"/>
      <c r="M547" s="800"/>
    </row>
    <row r="548" s="197" customFormat="1" ht="22.5" spans="1:13">
      <c r="A548" s="826" t="s">
        <v>40</v>
      </c>
      <c r="B548" s="827" t="s">
        <v>840</v>
      </c>
      <c r="C548" s="828" t="s">
        <v>841</v>
      </c>
      <c r="D548" s="827"/>
      <c r="E548" s="827"/>
      <c r="F548" s="826" t="s">
        <v>483</v>
      </c>
      <c r="G548" s="827"/>
      <c r="H548" s="829">
        <v>73.7</v>
      </c>
      <c r="I548" s="829">
        <v>70.35</v>
      </c>
      <c r="J548" s="829">
        <v>67</v>
      </c>
      <c r="K548" s="829">
        <v>63.65</v>
      </c>
      <c r="L548" s="829">
        <v>60.3</v>
      </c>
      <c r="M548" s="800"/>
    </row>
    <row r="549" s="197" customFormat="1" ht="22.5" spans="1:13">
      <c r="A549" s="826" t="s">
        <v>40</v>
      </c>
      <c r="B549" s="827" t="s">
        <v>842</v>
      </c>
      <c r="C549" s="828" t="s">
        <v>843</v>
      </c>
      <c r="D549" s="827"/>
      <c r="E549" s="827"/>
      <c r="F549" s="826" t="s">
        <v>483</v>
      </c>
      <c r="G549" s="827"/>
      <c r="H549" s="829">
        <v>93.5</v>
      </c>
      <c r="I549" s="829">
        <v>89.25</v>
      </c>
      <c r="J549" s="829">
        <v>85</v>
      </c>
      <c r="K549" s="829">
        <v>80.75</v>
      </c>
      <c r="L549" s="829">
        <v>76.5</v>
      </c>
      <c r="M549" s="800"/>
    </row>
    <row r="550" s="197" customFormat="1" ht="12" spans="1:13">
      <c r="A550" s="826" t="s">
        <v>40</v>
      </c>
      <c r="B550" s="827">
        <v>250203012</v>
      </c>
      <c r="C550" s="828" t="s">
        <v>844</v>
      </c>
      <c r="D550" s="827"/>
      <c r="E550" s="827"/>
      <c r="F550" s="826" t="s">
        <v>483</v>
      </c>
      <c r="G550" s="827"/>
      <c r="H550" s="829">
        <v>73.7</v>
      </c>
      <c r="I550" s="829">
        <v>70.35</v>
      </c>
      <c r="J550" s="829">
        <v>67</v>
      </c>
      <c r="K550" s="829">
        <v>63.65</v>
      </c>
      <c r="L550" s="829">
        <v>60.3</v>
      </c>
      <c r="M550" s="800"/>
    </row>
    <row r="551" s="197" customFormat="1" ht="12" spans="1:13">
      <c r="A551" s="826" t="s">
        <v>40</v>
      </c>
      <c r="B551" s="827">
        <v>250203013</v>
      </c>
      <c r="C551" s="828" t="s">
        <v>845</v>
      </c>
      <c r="D551" s="827"/>
      <c r="E551" s="827"/>
      <c r="F551" s="826" t="s">
        <v>483</v>
      </c>
      <c r="G551" s="845"/>
      <c r="H551" s="829"/>
      <c r="I551" s="829"/>
      <c r="J551" s="829"/>
      <c r="K551" s="829"/>
      <c r="L551" s="829"/>
      <c r="M551" s="800"/>
    </row>
    <row r="552" s="197" customFormat="1" ht="22.5" spans="1:13">
      <c r="A552" s="826" t="s">
        <v>40</v>
      </c>
      <c r="B552" s="827" t="s">
        <v>846</v>
      </c>
      <c r="C552" s="828" t="s">
        <v>847</v>
      </c>
      <c r="D552" s="827"/>
      <c r="E552" s="827"/>
      <c r="F552" s="826" t="s">
        <v>483</v>
      </c>
      <c r="G552" s="827"/>
      <c r="H552" s="829">
        <v>15.4</v>
      </c>
      <c r="I552" s="829">
        <v>14.7</v>
      </c>
      <c r="J552" s="829">
        <v>14</v>
      </c>
      <c r="K552" s="829">
        <v>13.3</v>
      </c>
      <c r="L552" s="829">
        <v>12.6</v>
      </c>
      <c r="M552" s="800"/>
    </row>
    <row r="553" s="197" customFormat="1" ht="22.5" spans="1:13">
      <c r="A553" s="826" t="s">
        <v>40</v>
      </c>
      <c r="B553" s="827" t="s">
        <v>848</v>
      </c>
      <c r="C553" s="828" t="s">
        <v>849</v>
      </c>
      <c r="D553" s="827"/>
      <c r="E553" s="827"/>
      <c r="F553" s="826" t="s">
        <v>483</v>
      </c>
      <c r="G553" s="827"/>
      <c r="H553" s="829">
        <v>93.5</v>
      </c>
      <c r="I553" s="829">
        <v>89.25</v>
      </c>
      <c r="J553" s="829">
        <v>85</v>
      </c>
      <c r="K553" s="829">
        <v>80.75</v>
      </c>
      <c r="L553" s="829">
        <v>76.5</v>
      </c>
      <c r="M553" s="800"/>
    </row>
    <row r="554" s="197" customFormat="1" ht="12" spans="1:13">
      <c r="A554" s="826" t="s">
        <v>40</v>
      </c>
      <c r="B554" s="827">
        <v>250203014</v>
      </c>
      <c r="C554" s="828" t="s">
        <v>850</v>
      </c>
      <c r="D554" s="827"/>
      <c r="E554" s="827"/>
      <c r="F554" s="826" t="s">
        <v>483</v>
      </c>
      <c r="G554" s="827"/>
      <c r="H554" s="829">
        <v>15.4</v>
      </c>
      <c r="I554" s="829">
        <v>14.7</v>
      </c>
      <c r="J554" s="829">
        <v>14</v>
      </c>
      <c r="K554" s="829">
        <v>13.3</v>
      </c>
      <c r="L554" s="829">
        <v>12.6</v>
      </c>
      <c r="M554" s="800"/>
    </row>
    <row r="555" s="197" customFormat="1" ht="12" spans="1:13">
      <c r="A555" s="826" t="s">
        <v>40</v>
      </c>
      <c r="B555" s="827">
        <v>250203015</v>
      </c>
      <c r="C555" s="828" t="s">
        <v>851</v>
      </c>
      <c r="D555" s="827"/>
      <c r="E555" s="827"/>
      <c r="F555" s="826" t="s">
        <v>483</v>
      </c>
      <c r="G555" s="827"/>
      <c r="H555" s="868" t="s">
        <v>102</v>
      </c>
      <c r="I555" s="868" t="s">
        <v>102</v>
      </c>
      <c r="J555" s="868" t="s">
        <v>102</v>
      </c>
      <c r="K555" s="868" t="s">
        <v>102</v>
      </c>
      <c r="L555" s="868" t="s">
        <v>102</v>
      </c>
      <c r="M555" s="800"/>
    </row>
    <row r="556" s="197" customFormat="1" ht="12" spans="1:13">
      <c r="A556" s="826" t="s">
        <v>40</v>
      </c>
      <c r="B556" s="827">
        <v>250203016</v>
      </c>
      <c r="C556" s="828" t="s">
        <v>852</v>
      </c>
      <c r="D556" s="827"/>
      <c r="E556" s="827"/>
      <c r="F556" s="826" t="s">
        <v>483</v>
      </c>
      <c r="G556" s="827"/>
      <c r="H556" s="868" t="s">
        <v>102</v>
      </c>
      <c r="I556" s="868" t="s">
        <v>102</v>
      </c>
      <c r="J556" s="868" t="s">
        <v>102</v>
      </c>
      <c r="K556" s="868" t="s">
        <v>102</v>
      </c>
      <c r="L556" s="868" t="s">
        <v>102</v>
      </c>
      <c r="M556" s="800"/>
    </row>
    <row r="557" s="197" customFormat="1" ht="12" spans="1:13">
      <c r="A557" s="826" t="s">
        <v>40</v>
      </c>
      <c r="B557" s="827">
        <v>250203017</v>
      </c>
      <c r="C557" s="828" t="s">
        <v>853</v>
      </c>
      <c r="D557" s="827"/>
      <c r="E557" s="827"/>
      <c r="F557" s="826" t="s">
        <v>483</v>
      </c>
      <c r="G557" s="827"/>
      <c r="H557" s="868" t="s">
        <v>102</v>
      </c>
      <c r="I557" s="868" t="s">
        <v>102</v>
      </c>
      <c r="J557" s="868" t="s">
        <v>102</v>
      </c>
      <c r="K557" s="868" t="s">
        <v>102</v>
      </c>
      <c r="L557" s="868" t="s">
        <v>102</v>
      </c>
      <c r="M557" s="800"/>
    </row>
    <row r="558" s="197" customFormat="1" ht="12" spans="1:13">
      <c r="A558" s="826" t="s">
        <v>40</v>
      </c>
      <c r="B558" s="827">
        <v>250203018</v>
      </c>
      <c r="C558" s="828" t="s">
        <v>854</v>
      </c>
      <c r="D558" s="827"/>
      <c r="E558" s="827"/>
      <c r="F558" s="826" t="s">
        <v>483</v>
      </c>
      <c r="G558" s="827"/>
      <c r="H558" s="829">
        <v>3.3</v>
      </c>
      <c r="I558" s="829">
        <v>3.15</v>
      </c>
      <c r="J558" s="829">
        <v>3</v>
      </c>
      <c r="K558" s="829">
        <v>2.85</v>
      </c>
      <c r="L558" s="829">
        <v>2.7</v>
      </c>
      <c r="M558" s="800"/>
    </row>
    <row r="559" s="197" customFormat="1" ht="12" spans="1:13">
      <c r="A559" s="826" t="s">
        <v>40</v>
      </c>
      <c r="B559" s="827">
        <v>250203019</v>
      </c>
      <c r="C559" s="828" t="s">
        <v>855</v>
      </c>
      <c r="D559" s="827"/>
      <c r="E559" s="827"/>
      <c r="F559" s="826" t="s">
        <v>483</v>
      </c>
      <c r="G559" s="845"/>
      <c r="H559" s="868" t="s">
        <v>102</v>
      </c>
      <c r="I559" s="868" t="s">
        <v>102</v>
      </c>
      <c r="J559" s="868" t="s">
        <v>102</v>
      </c>
      <c r="K559" s="868" t="s">
        <v>102</v>
      </c>
      <c r="L559" s="868" t="s">
        <v>102</v>
      </c>
      <c r="M559" s="800"/>
    </row>
    <row r="560" s="197" customFormat="1" ht="22.5" spans="1:13">
      <c r="A560" s="826" t="s">
        <v>40</v>
      </c>
      <c r="B560" s="827" t="s">
        <v>856</v>
      </c>
      <c r="C560" s="828" t="s">
        <v>857</v>
      </c>
      <c r="D560" s="827"/>
      <c r="E560" s="827"/>
      <c r="F560" s="826" t="s">
        <v>483</v>
      </c>
      <c r="G560" s="827"/>
      <c r="H560" s="868" t="s">
        <v>102</v>
      </c>
      <c r="I560" s="868" t="s">
        <v>102</v>
      </c>
      <c r="J560" s="868" t="s">
        <v>102</v>
      </c>
      <c r="K560" s="868" t="s">
        <v>102</v>
      </c>
      <c r="L560" s="868" t="s">
        <v>102</v>
      </c>
      <c r="M560" s="800"/>
    </row>
    <row r="561" s="197" customFormat="1" ht="22.5" spans="1:13">
      <c r="A561" s="826" t="s">
        <v>40</v>
      </c>
      <c r="B561" s="827" t="s">
        <v>858</v>
      </c>
      <c r="C561" s="828" t="s">
        <v>859</v>
      </c>
      <c r="D561" s="827"/>
      <c r="E561" s="827"/>
      <c r="F561" s="826" t="s">
        <v>483</v>
      </c>
      <c r="G561" s="827"/>
      <c r="H561" s="868" t="s">
        <v>102</v>
      </c>
      <c r="I561" s="868" t="s">
        <v>102</v>
      </c>
      <c r="J561" s="868" t="s">
        <v>102</v>
      </c>
      <c r="K561" s="868" t="s">
        <v>102</v>
      </c>
      <c r="L561" s="868" t="s">
        <v>102</v>
      </c>
      <c r="M561" s="800"/>
    </row>
    <row r="562" s="197" customFormat="1" ht="12" spans="1:13">
      <c r="A562" s="826" t="s">
        <v>40</v>
      </c>
      <c r="B562" s="827">
        <v>250203020</v>
      </c>
      <c r="C562" s="828" t="s">
        <v>860</v>
      </c>
      <c r="D562" s="827"/>
      <c r="E562" s="827"/>
      <c r="F562" s="826" t="s">
        <v>483</v>
      </c>
      <c r="G562" s="845"/>
      <c r="H562" s="829"/>
      <c r="I562" s="829"/>
      <c r="J562" s="829"/>
      <c r="K562" s="829"/>
      <c r="L562" s="829"/>
      <c r="M562" s="800"/>
    </row>
    <row r="563" s="197" customFormat="1" ht="12" spans="1:13">
      <c r="A563" s="826" t="s">
        <v>40</v>
      </c>
      <c r="B563" s="827" t="s">
        <v>861</v>
      </c>
      <c r="C563" s="828" t="s">
        <v>862</v>
      </c>
      <c r="D563" s="827"/>
      <c r="E563" s="827"/>
      <c r="F563" s="826" t="s">
        <v>483</v>
      </c>
      <c r="G563" s="827"/>
      <c r="H563" s="829">
        <v>8.25</v>
      </c>
      <c r="I563" s="829">
        <v>7.875</v>
      </c>
      <c r="J563" s="829">
        <v>7.5</v>
      </c>
      <c r="K563" s="829">
        <v>7.125</v>
      </c>
      <c r="L563" s="829">
        <v>6.75</v>
      </c>
      <c r="M563" s="800"/>
    </row>
    <row r="564" s="197" customFormat="1" ht="12" spans="1:13">
      <c r="A564" s="826" t="s">
        <v>40</v>
      </c>
      <c r="B564" s="827" t="s">
        <v>863</v>
      </c>
      <c r="C564" s="828" t="s">
        <v>864</v>
      </c>
      <c r="D564" s="827"/>
      <c r="E564" s="827"/>
      <c r="F564" s="826" t="s">
        <v>483</v>
      </c>
      <c r="G564" s="827"/>
      <c r="H564" s="829">
        <v>22</v>
      </c>
      <c r="I564" s="829">
        <v>21</v>
      </c>
      <c r="J564" s="829">
        <v>20</v>
      </c>
      <c r="K564" s="829">
        <v>19</v>
      </c>
      <c r="L564" s="829">
        <v>18</v>
      </c>
      <c r="M564" s="800"/>
    </row>
    <row r="565" s="197" customFormat="1" ht="22.5" spans="1:13">
      <c r="A565" s="826" t="s">
        <v>40</v>
      </c>
      <c r="B565" s="827" t="s">
        <v>865</v>
      </c>
      <c r="C565" s="828" t="s">
        <v>866</v>
      </c>
      <c r="D565" s="827"/>
      <c r="E565" s="827"/>
      <c r="F565" s="826" t="s">
        <v>483</v>
      </c>
      <c r="G565" s="856"/>
      <c r="H565" s="829">
        <v>71.5</v>
      </c>
      <c r="I565" s="829">
        <v>68.25</v>
      </c>
      <c r="J565" s="829">
        <v>65</v>
      </c>
      <c r="K565" s="829">
        <v>61.75</v>
      </c>
      <c r="L565" s="829">
        <v>58.5</v>
      </c>
      <c r="M565" s="800"/>
    </row>
    <row r="566" s="197" customFormat="1" ht="12" spans="1:13">
      <c r="A566" s="826" t="s">
        <v>40</v>
      </c>
      <c r="B566" s="827">
        <v>250203021</v>
      </c>
      <c r="C566" s="828" t="s">
        <v>867</v>
      </c>
      <c r="D566" s="827"/>
      <c r="E566" s="827"/>
      <c r="F566" s="826" t="s">
        <v>483</v>
      </c>
      <c r="G566" s="827"/>
      <c r="H566" s="829"/>
      <c r="I566" s="829"/>
      <c r="J566" s="829"/>
      <c r="K566" s="829"/>
      <c r="L566" s="829"/>
      <c r="M566" s="800"/>
    </row>
    <row r="567" s="197" customFormat="1" ht="12" spans="1:13">
      <c r="A567" s="826" t="s">
        <v>40</v>
      </c>
      <c r="B567" s="827" t="s">
        <v>868</v>
      </c>
      <c r="C567" s="828" t="s">
        <v>869</v>
      </c>
      <c r="D567" s="827"/>
      <c r="E567" s="827"/>
      <c r="F567" s="826" t="s">
        <v>483</v>
      </c>
      <c r="G567" s="827"/>
      <c r="H567" s="829">
        <v>9.35</v>
      </c>
      <c r="I567" s="829">
        <v>8.925</v>
      </c>
      <c r="J567" s="829">
        <v>8.5</v>
      </c>
      <c r="K567" s="829">
        <v>8.075</v>
      </c>
      <c r="L567" s="829">
        <v>7.65</v>
      </c>
      <c r="M567" s="800"/>
    </row>
    <row r="568" s="197" customFormat="1" ht="12" spans="1:13">
      <c r="A568" s="826" t="s">
        <v>40</v>
      </c>
      <c r="B568" s="827" t="s">
        <v>870</v>
      </c>
      <c r="C568" s="828" t="s">
        <v>871</v>
      </c>
      <c r="D568" s="827"/>
      <c r="E568" s="827"/>
      <c r="F568" s="826" t="s">
        <v>483</v>
      </c>
      <c r="G568" s="827"/>
      <c r="H568" s="829">
        <v>23.1</v>
      </c>
      <c r="I568" s="829">
        <v>22.05</v>
      </c>
      <c r="J568" s="829">
        <v>21</v>
      </c>
      <c r="K568" s="829">
        <v>19.95</v>
      </c>
      <c r="L568" s="829">
        <v>18.9</v>
      </c>
      <c r="M568" s="800"/>
    </row>
    <row r="569" s="197" customFormat="1" ht="12" spans="1:13">
      <c r="A569" s="826" t="s">
        <v>40</v>
      </c>
      <c r="B569" s="827">
        <v>250203022</v>
      </c>
      <c r="C569" s="828" t="s">
        <v>872</v>
      </c>
      <c r="D569" s="827"/>
      <c r="E569" s="827"/>
      <c r="F569" s="826" t="s">
        <v>483</v>
      </c>
      <c r="G569" s="827"/>
      <c r="H569" s="829"/>
      <c r="I569" s="829"/>
      <c r="J569" s="829"/>
      <c r="K569" s="829"/>
      <c r="L569" s="829"/>
      <c r="M569" s="800"/>
    </row>
    <row r="570" s="197" customFormat="1" ht="12" spans="1:13">
      <c r="A570" s="826" t="s">
        <v>40</v>
      </c>
      <c r="B570" s="827" t="s">
        <v>873</v>
      </c>
      <c r="C570" s="828" t="s">
        <v>874</v>
      </c>
      <c r="D570" s="827"/>
      <c r="E570" s="827"/>
      <c r="F570" s="826" t="s">
        <v>483</v>
      </c>
      <c r="G570" s="827"/>
      <c r="H570" s="829">
        <v>9.9</v>
      </c>
      <c r="I570" s="829">
        <v>9.45</v>
      </c>
      <c r="J570" s="829">
        <v>9</v>
      </c>
      <c r="K570" s="829">
        <v>8.55</v>
      </c>
      <c r="L570" s="829">
        <v>8.1</v>
      </c>
      <c r="M570" s="800"/>
    </row>
    <row r="571" s="197" customFormat="1" ht="12" spans="1:13">
      <c r="A571" s="826" t="s">
        <v>40</v>
      </c>
      <c r="B571" s="827" t="s">
        <v>875</v>
      </c>
      <c r="C571" s="828" t="s">
        <v>876</v>
      </c>
      <c r="D571" s="827"/>
      <c r="E571" s="827"/>
      <c r="F571" s="826" t="s">
        <v>483</v>
      </c>
      <c r="G571" s="827"/>
      <c r="H571" s="829">
        <v>20.9</v>
      </c>
      <c r="I571" s="829">
        <v>19.95</v>
      </c>
      <c r="J571" s="829">
        <v>19</v>
      </c>
      <c r="K571" s="829">
        <v>18.05</v>
      </c>
      <c r="L571" s="829">
        <v>17.1</v>
      </c>
      <c r="M571" s="800"/>
    </row>
    <row r="572" s="197" customFormat="1" ht="12" spans="1:13">
      <c r="A572" s="826" t="s">
        <v>40</v>
      </c>
      <c r="B572" s="827">
        <v>250203023</v>
      </c>
      <c r="C572" s="828" t="s">
        <v>877</v>
      </c>
      <c r="D572" s="827"/>
      <c r="E572" s="827"/>
      <c r="F572" s="826" t="s">
        <v>483</v>
      </c>
      <c r="G572" s="827"/>
      <c r="H572" s="829"/>
      <c r="I572" s="829"/>
      <c r="J572" s="829"/>
      <c r="K572" s="829"/>
      <c r="L572" s="829"/>
      <c r="M572" s="800"/>
    </row>
    <row r="573" s="197" customFormat="1" ht="12" spans="1:13">
      <c r="A573" s="826" t="s">
        <v>40</v>
      </c>
      <c r="B573" s="827" t="s">
        <v>878</v>
      </c>
      <c r="C573" s="828" t="s">
        <v>879</v>
      </c>
      <c r="D573" s="827"/>
      <c r="E573" s="827"/>
      <c r="F573" s="826" t="s">
        <v>483</v>
      </c>
      <c r="G573" s="827"/>
      <c r="H573" s="829">
        <v>9.9</v>
      </c>
      <c r="I573" s="829">
        <v>9.45</v>
      </c>
      <c r="J573" s="829">
        <v>9</v>
      </c>
      <c r="K573" s="829">
        <v>8.55</v>
      </c>
      <c r="L573" s="829">
        <v>8.1</v>
      </c>
      <c r="M573" s="800"/>
    </row>
    <row r="574" s="197" customFormat="1" ht="12" spans="1:13">
      <c r="A574" s="826" t="s">
        <v>40</v>
      </c>
      <c r="B574" s="827" t="s">
        <v>880</v>
      </c>
      <c r="C574" s="828" t="s">
        <v>881</v>
      </c>
      <c r="D574" s="827"/>
      <c r="E574" s="827"/>
      <c r="F574" s="826" t="s">
        <v>483</v>
      </c>
      <c r="G574" s="827"/>
      <c r="H574" s="829">
        <v>19.8</v>
      </c>
      <c r="I574" s="829">
        <v>18.9</v>
      </c>
      <c r="J574" s="829">
        <v>18</v>
      </c>
      <c r="K574" s="829">
        <v>17.1</v>
      </c>
      <c r="L574" s="829">
        <v>16.2</v>
      </c>
      <c r="M574" s="800"/>
    </row>
    <row r="575" s="197" customFormat="1" ht="12" spans="1:13">
      <c r="A575" s="826" t="s">
        <v>40</v>
      </c>
      <c r="B575" s="827">
        <v>250203024</v>
      </c>
      <c r="C575" s="828" t="s">
        <v>882</v>
      </c>
      <c r="D575" s="827"/>
      <c r="E575" s="827"/>
      <c r="F575" s="826" t="s">
        <v>483</v>
      </c>
      <c r="G575" s="827"/>
      <c r="H575" s="829"/>
      <c r="I575" s="829"/>
      <c r="J575" s="829"/>
      <c r="K575" s="829"/>
      <c r="L575" s="829"/>
      <c r="M575" s="800"/>
    </row>
    <row r="576" s="197" customFormat="1" ht="22.5" spans="1:13">
      <c r="A576" s="826" t="s">
        <v>40</v>
      </c>
      <c r="B576" s="827" t="s">
        <v>883</v>
      </c>
      <c r="C576" s="828" t="s">
        <v>884</v>
      </c>
      <c r="D576" s="827"/>
      <c r="E576" s="827"/>
      <c r="F576" s="826" t="s">
        <v>483</v>
      </c>
      <c r="G576" s="827"/>
      <c r="H576" s="829">
        <v>9.9</v>
      </c>
      <c r="I576" s="829">
        <v>9.45</v>
      </c>
      <c r="J576" s="829">
        <v>9</v>
      </c>
      <c r="K576" s="829">
        <v>8.55</v>
      </c>
      <c r="L576" s="829">
        <v>8.1</v>
      </c>
      <c r="M576" s="800"/>
    </row>
    <row r="577" s="197" customFormat="1" ht="22.5" spans="1:13">
      <c r="A577" s="826" t="s">
        <v>40</v>
      </c>
      <c r="B577" s="827" t="s">
        <v>885</v>
      </c>
      <c r="C577" s="828" t="s">
        <v>886</v>
      </c>
      <c r="D577" s="827"/>
      <c r="E577" s="827"/>
      <c r="F577" s="826" t="s">
        <v>483</v>
      </c>
      <c r="G577" s="827"/>
      <c r="H577" s="829">
        <v>19.8</v>
      </c>
      <c r="I577" s="829">
        <v>18.9</v>
      </c>
      <c r="J577" s="829">
        <v>18</v>
      </c>
      <c r="K577" s="829">
        <v>17.1</v>
      </c>
      <c r="L577" s="829">
        <v>16.2</v>
      </c>
      <c r="M577" s="800"/>
    </row>
    <row r="578" s="197" customFormat="1" ht="12" spans="1:13">
      <c r="A578" s="826" t="s">
        <v>40</v>
      </c>
      <c r="B578" s="827">
        <v>250203025</v>
      </c>
      <c r="C578" s="828" t="s">
        <v>887</v>
      </c>
      <c r="D578" s="827"/>
      <c r="E578" s="827"/>
      <c r="F578" s="826" t="s">
        <v>483</v>
      </c>
      <c r="G578" s="827"/>
      <c r="H578" s="829"/>
      <c r="I578" s="829"/>
      <c r="J578" s="829"/>
      <c r="K578" s="829"/>
      <c r="L578" s="829"/>
      <c r="M578" s="800"/>
    </row>
    <row r="579" s="197" customFormat="1" ht="22.5" spans="1:13">
      <c r="A579" s="826" t="s">
        <v>40</v>
      </c>
      <c r="B579" s="827" t="s">
        <v>888</v>
      </c>
      <c r="C579" s="828" t="s">
        <v>889</v>
      </c>
      <c r="D579" s="827"/>
      <c r="E579" s="827"/>
      <c r="F579" s="826" t="s">
        <v>483</v>
      </c>
      <c r="G579" s="827"/>
      <c r="H579" s="829">
        <v>9.9</v>
      </c>
      <c r="I579" s="829">
        <v>9.45</v>
      </c>
      <c r="J579" s="829">
        <v>9</v>
      </c>
      <c r="K579" s="829">
        <v>8.55</v>
      </c>
      <c r="L579" s="829">
        <v>8.1</v>
      </c>
      <c r="M579" s="800"/>
    </row>
    <row r="580" s="197" customFormat="1" ht="22.5" spans="1:13">
      <c r="A580" s="826" t="s">
        <v>40</v>
      </c>
      <c r="B580" s="827" t="s">
        <v>890</v>
      </c>
      <c r="C580" s="828" t="s">
        <v>891</v>
      </c>
      <c r="D580" s="827"/>
      <c r="E580" s="827"/>
      <c r="F580" s="826" t="s">
        <v>483</v>
      </c>
      <c r="G580" s="827"/>
      <c r="H580" s="829">
        <v>19.8</v>
      </c>
      <c r="I580" s="829">
        <v>18.9</v>
      </c>
      <c r="J580" s="829">
        <v>18</v>
      </c>
      <c r="K580" s="829">
        <v>17.1</v>
      </c>
      <c r="L580" s="829">
        <v>16.2</v>
      </c>
      <c r="M580" s="800"/>
    </row>
    <row r="581" s="197" customFormat="1" ht="12" spans="1:13">
      <c r="A581" s="826" t="s">
        <v>40</v>
      </c>
      <c r="B581" s="827">
        <v>250203026</v>
      </c>
      <c r="C581" s="828" t="s">
        <v>892</v>
      </c>
      <c r="D581" s="827"/>
      <c r="E581" s="827"/>
      <c r="F581" s="826" t="s">
        <v>483</v>
      </c>
      <c r="G581" s="845"/>
      <c r="H581" s="829"/>
      <c r="I581" s="829"/>
      <c r="J581" s="829"/>
      <c r="K581" s="829"/>
      <c r="L581" s="829"/>
      <c r="M581" s="800"/>
    </row>
    <row r="582" s="197" customFormat="1" ht="12" spans="1:13">
      <c r="A582" s="826" t="s">
        <v>40</v>
      </c>
      <c r="B582" s="827" t="s">
        <v>893</v>
      </c>
      <c r="C582" s="828" t="s">
        <v>894</v>
      </c>
      <c r="D582" s="827"/>
      <c r="E582" s="827"/>
      <c r="F582" s="826" t="s">
        <v>483</v>
      </c>
      <c r="G582" s="827"/>
      <c r="H582" s="829">
        <v>4.4</v>
      </c>
      <c r="I582" s="829">
        <v>4.2</v>
      </c>
      <c r="J582" s="829">
        <v>4</v>
      </c>
      <c r="K582" s="829">
        <v>3.8</v>
      </c>
      <c r="L582" s="829">
        <v>3.6</v>
      </c>
      <c r="M582" s="800"/>
    </row>
    <row r="583" s="197" customFormat="1" ht="12" spans="1:13">
      <c r="A583" s="826" t="s">
        <v>40</v>
      </c>
      <c r="B583" s="827" t="s">
        <v>895</v>
      </c>
      <c r="C583" s="828" t="s">
        <v>896</v>
      </c>
      <c r="D583" s="827"/>
      <c r="E583" s="827"/>
      <c r="F583" s="826" t="s">
        <v>483</v>
      </c>
      <c r="G583" s="827"/>
      <c r="H583" s="829">
        <v>14.3</v>
      </c>
      <c r="I583" s="829">
        <v>13.65</v>
      </c>
      <c r="J583" s="829">
        <v>13</v>
      </c>
      <c r="K583" s="829">
        <v>12.35</v>
      </c>
      <c r="L583" s="829">
        <v>11.7</v>
      </c>
      <c r="M583" s="800"/>
    </row>
    <row r="584" s="197" customFormat="1" ht="22.5" spans="1:13">
      <c r="A584" s="826" t="s">
        <v>40</v>
      </c>
      <c r="B584" s="827" t="s">
        <v>897</v>
      </c>
      <c r="C584" s="828" t="s">
        <v>898</v>
      </c>
      <c r="D584" s="827"/>
      <c r="E584" s="827"/>
      <c r="F584" s="826" t="s">
        <v>483</v>
      </c>
      <c r="G584" s="827"/>
      <c r="H584" s="829">
        <v>59.4</v>
      </c>
      <c r="I584" s="829">
        <v>56.7</v>
      </c>
      <c r="J584" s="829">
        <v>54</v>
      </c>
      <c r="K584" s="829">
        <v>51.3</v>
      </c>
      <c r="L584" s="829">
        <v>48.6</v>
      </c>
      <c r="M584" s="800"/>
    </row>
    <row r="585" s="197" customFormat="1" ht="12" spans="1:13">
      <c r="A585" s="826" t="s">
        <v>40</v>
      </c>
      <c r="B585" s="827">
        <v>250203027</v>
      </c>
      <c r="C585" s="828" t="s">
        <v>899</v>
      </c>
      <c r="D585" s="827"/>
      <c r="E585" s="827"/>
      <c r="F585" s="826" t="s">
        <v>483</v>
      </c>
      <c r="G585" s="827"/>
      <c r="H585" s="829"/>
      <c r="I585" s="829"/>
      <c r="J585" s="829"/>
      <c r="K585" s="829"/>
      <c r="L585" s="829"/>
      <c r="M585" s="800"/>
    </row>
    <row r="586" s="197" customFormat="1" ht="12" spans="1:13">
      <c r="A586" s="826" t="s">
        <v>40</v>
      </c>
      <c r="B586" s="827" t="s">
        <v>900</v>
      </c>
      <c r="C586" s="828" t="s">
        <v>901</v>
      </c>
      <c r="D586" s="827"/>
      <c r="E586" s="827"/>
      <c r="F586" s="826" t="s">
        <v>483</v>
      </c>
      <c r="G586" s="827"/>
      <c r="H586" s="829">
        <v>9.9</v>
      </c>
      <c r="I586" s="829">
        <v>9.45</v>
      </c>
      <c r="J586" s="829">
        <v>9</v>
      </c>
      <c r="K586" s="829">
        <v>8.55</v>
      </c>
      <c r="L586" s="829">
        <v>8.1</v>
      </c>
      <c r="M586" s="800"/>
    </row>
    <row r="587" s="197" customFormat="1" ht="12" spans="1:13">
      <c r="A587" s="826" t="s">
        <v>40</v>
      </c>
      <c r="B587" s="827" t="s">
        <v>902</v>
      </c>
      <c r="C587" s="828" t="s">
        <v>903</v>
      </c>
      <c r="D587" s="827"/>
      <c r="E587" s="827"/>
      <c r="F587" s="826" t="s">
        <v>483</v>
      </c>
      <c r="G587" s="827"/>
      <c r="H587" s="829">
        <v>20.9</v>
      </c>
      <c r="I587" s="829">
        <v>19.95</v>
      </c>
      <c r="J587" s="829">
        <v>19</v>
      </c>
      <c r="K587" s="829">
        <v>18.05</v>
      </c>
      <c r="L587" s="829">
        <v>17.1</v>
      </c>
      <c r="M587" s="800"/>
    </row>
    <row r="588" s="197" customFormat="1" ht="12" spans="1:13">
      <c r="A588" s="826" t="s">
        <v>40</v>
      </c>
      <c r="B588" s="827">
        <v>250203028</v>
      </c>
      <c r="C588" s="828" t="s">
        <v>904</v>
      </c>
      <c r="D588" s="827"/>
      <c r="E588" s="827"/>
      <c r="F588" s="826" t="s">
        <v>483</v>
      </c>
      <c r="G588" s="827"/>
      <c r="H588" s="829">
        <v>9.9</v>
      </c>
      <c r="I588" s="829">
        <v>9.45</v>
      </c>
      <c r="J588" s="829">
        <v>9</v>
      </c>
      <c r="K588" s="829">
        <v>8.55</v>
      </c>
      <c r="L588" s="829">
        <v>8.1</v>
      </c>
      <c r="M588" s="800"/>
    </row>
    <row r="589" s="197" customFormat="1" ht="12" spans="1:13">
      <c r="A589" s="826" t="s">
        <v>40</v>
      </c>
      <c r="B589" s="827">
        <v>250203029</v>
      </c>
      <c r="C589" s="828" t="s">
        <v>905</v>
      </c>
      <c r="D589" s="827"/>
      <c r="E589" s="827"/>
      <c r="F589" s="826" t="s">
        <v>483</v>
      </c>
      <c r="G589" s="827"/>
      <c r="H589" s="829">
        <v>7.7</v>
      </c>
      <c r="I589" s="829">
        <v>7.35</v>
      </c>
      <c r="J589" s="829">
        <v>7</v>
      </c>
      <c r="K589" s="829">
        <v>6.65</v>
      </c>
      <c r="L589" s="829">
        <v>6.3</v>
      </c>
      <c r="M589" s="800"/>
    </row>
    <row r="590" s="197" customFormat="1" ht="12" spans="1:13">
      <c r="A590" s="826" t="s">
        <v>40</v>
      </c>
      <c r="B590" s="827">
        <v>250203030</v>
      </c>
      <c r="C590" s="828" t="s">
        <v>906</v>
      </c>
      <c r="D590" s="827"/>
      <c r="E590" s="827"/>
      <c r="F590" s="826" t="s">
        <v>483</v>
      </c>
      <c r="G590" s="827"/>
      <c r="H590" s="829"/>
      <c r="I590" s="829"/>
      <c r="J590" s="829"/>
      <c r="K590" s="829"/>
      <c r="L590" s="829"/>
      <c r="M590" s="800"/>
    </row>
    <row r="591" s="197" customFormat="1" ht="12" spans="1:13">
      <c r="A591" s="826" t="s">
        <v>40</v>
      </c>
      <c r="B591" s="827" t="s">
        <v>907</v>
      </c>
      <c r="C591" s="828" t="s">
        <v>908</v>
      </c>
      <c r="D591" s="827"/>
      <c r="E591" s="827"/>
      <c r="F591" s="826" t="s">
        <v>483</v>
      </c>
      <c r="G591" s="827"/>
      <c r="H591" s="829">
        <v>9.9</v>
      </c>
      <c r="I591" s="829">
        <v>9.45</v>
      </c>
      <c r="J591" s="829">
        <v>9</v>
      </c>
      <c r="K591" s="829">
        <v>8.55</v>
      </c>
      <c r="L591" s="829">
        <v>8.1</v>
      </c>
      <c r="M591" s="800"/>
    </row>
    <row r="592" s="197" customFormat="1" ht="12" spans="1:13">
      <c r="A592" s="826" t="s">
        <v>40</v>
      </c>
      <c r="B592" s="827" t="s">
        <v>909</v>
      </c>
      <c r="C592" s="828" t="s">
        <v>910</v>
      </c>
      <c r="D592" s="827"/>
      <c r="E592" s="827"/>
      <c r="F592" s="826" t="s">
        <v>483</v>
      </c>
      <c r="G592" s="827"/>
      <c r="H592" s="829">
        <v>19.8</v>
      </c>
      <c r="I592" s="829">
        <v>18.9</v>
      </c>
      <c r="J592" s="829">
        <v>18</v>
      </c>
      <c r="K592" s="829">
        <v>17.1</v>
      </c>
      <c r="L592" s="829">
        <v>16.2</v>
      </c>
      <c r="M592" s="800"/>
    </row>
    <row r="593" s="197" customFormat="1" ht="22.5" spans="1:13">
      <c r="A593" s="826" t="s">
        <v>40</v>
      </c>
      <c r="B593" s="827">
        <v>250203031</v>
      </c>
      <c r="C593" s="828" t="s">
        <v>911</v>
      </c>
      <c r="D593" s="827" t="s">
        <v>912</v>
      </c>
      <c r="E593" s="827"/>
      <c r="F593" s="826" t="s">
        <v>483</v>
      </c>
      <c r="G593" s="827" t="s">
        <v>913</v>
      </c>
      <c r="H593" s="829"/>
      <c r="I593" s="829"/>
      <c r="J593" s="829"/>
      <c r="K593" s="829"/>
      <c r="L593" s="829"/>
      <c r="M593" s="800"/>
    </row>
    <row r="594" s="197" customFormat="1" ht="22.5" spans="1:13">
      <c r="A594" s="826" t="s">
        <v>40</v>
      </c>
      <c r="B594" s="827" t="s">
        <v>914</v>
      </c>
      <c r="C594" s="828" t="s">
        <v>915</v>
      </c>
      <c r="D594" s="827" t="s">
        <v>912</v>
      </c>
      <c r="E594" s="827"/>
      <c r="F594" s="826" t="s">
        <v>483</v>
      </c>
      <c r="G594" s="827" t="s">
        <v>913</v>
      </c>
      <c r="H594" s="829">
        <v>79.2</v>
      </c>
      <c r="I594" s="829">
        <v>75.6</v>
      </c>
      <c r="J594" s="829">
        <v>72</v>
      </c>
      <c r="K594" s="829">
        <v>68.4</v>
      </c>
      <c r="L594" s="829">
        <v>64.8</v>
      </c>
      <c r="M594" s="800"/>
    </row>
    <row r="595" s="197" customFormat="1" ht="22.5" spans="1:13">
      <c r="A595" s="826" t="s">
        <v>40</v>
      </c>
      <c r="B595" s="827" t="s">
        <v>916</v>
      </c>
      <c r="C595" s="828" t="s">
        <v>917</v>
      </c>
      <c r="D595" s="827" t="s">
        <v>912</v>
      </c>
      <c r="E595" s="827"/>
      <c r="F595" s="826" t="s">
        <v>483</v>
      </c>
      <c r="G595" s="827" t="s">
        <v>913</v>
      </c>
      <c r="H595" s="829">
        <v>110</v>
      </c>
      <c r="I595" s="829">
        <v>105</v>
      </c>
      <c r="J595" s="829">
        <v>100</v>
      </c>
      <c r="K595" s="829">
        <v>95</v>
      </c>
      <c r="L595" s="829">
        <v>90</v>
      </c>
      <c r="M595" s="800"/>
    </row>
    <row r="596" s="197" customFormat="1" ht="12" spans="1:13">
      <c r="A596" s="826" t="s">
        <v>40</v>
      </c>
      <c r="B596" s="827">
        <v>250203032</v>
      </c>
      <c r="C596" s="828" t="s">
        <v>918</v>
      </c>
      <c r="D596" s="827"/>
      <c r="E596" s="827"/>
      <c r="F596" s="826" t="s">
        <v>483</v>
      </c>
      <c r="G596" s="845"/>
      <c r="H596" s="829"/>
      <c r="I596" s="829"/>
      <c r="J596" s="829"/>
      <c r="K596" s="829"/>
      <c r="L596" s="829"/>
      <c r="M596" s="800"/>
    </row>
    <row r="597" s="197" customFormat="1" ht="12" spans="1:13">
      <c r="A597" s="826" t="s">
        <v>40</v>
      </c>
      <c r="B597" s="827" t="s">
        <v>919</v>
      </c>
      <c r="C597" s="828" t="s">
        <v>920</v>
      </c>
      <c r="D597" s="827"/>
      <c r="E597" s="827"/>
      <c r="F597" s="826" t="s">
        <v>483</v>
      </c>
      <c r="G597" s="827"/>
      <c r="H597" s="829">
        <v>37.4</v>
      </c>
      <c r="I597" s="829">
        <v>35.7</v>
      </c>
      <c r="J597" s="829">
        <v>34</v>
      </c>
      <c r="K597" s="829">
        <v>32.3</v>
      </c>
      <c r="L597" s="829">
        <v>30.6</v>
      </c>
      <c r="M597" s="800"/>
    </row>
    <row r="598" s="197" customFormat="1" ht="12" spans="1:13">
      <c r="A598" s="826" t="s">
        <v>40</v>
      </c>
      <c r="B598" s="827" t="s">
        <v>921</v>
      </c>
      <c r="C598" s="828" t="s">
        <v>922</v>
      </c>
      <c r="D598" s="827"/>
      <c r="E598" s="827"/>
      <c r="F598" s="826" t="s">
        <v>483</v>
      </c>
      <c r="G598" s="827"/>
      <c r="H598" s="829">
        <v>71.5</v>
      </c>
      <c r="I598" s="829">
        <v>68.25</v>
      </c>
      <c r="J598" s="829">
        <v>65</v>
      </c>
      <c r="K598" s="829">
        <v>61.75</v>
      </c>
      <c r="L598" s="829">
        <v>58.5</v>
      </c>
      <c r="M598" s="800"/>
    </row>
    <row r="599" s="197" customFormat="1" ht="22.5" spans="1:13">
      <c r="A599" s="826" t="s">
        <v>40</v>
      </c>
      <c r="B599" s="827">
        <v>250203033</v>
      </c>
      <c r="C599" s="828" t="s">
        <v>923</v>
      </c>
      <c r="D599" s="827" t="s">
        <v>924</v>
      </c>
      <c r="E599" s="827"/>
      <c r="F599" s="826" t="s">
        <v>483</v>
      </c>
      <c r="G599" s="827" t="s">
        <v>611</v>
      </c>
      <c r="H599" s="829"/>
      <c r="I599" s="829"/>
      <c r="J599" s="829"/>
      <c r="K599" s="829"/>
      <c r="L599" s="829"/>
      <c r="M599" s="800"/>
    </row>
    <row r="600" s="197" customFormat="1" ht="22.5" spans="1:13">
      <c r="A600" s="826" t="s">
        <v>40</v>
      </c>
      <c r="B600" s="827" t="s">
        <v>925</v>
      </c>
      <c r="C600" s="828" t="s">
        <v>926</v>
      </c>
      <c r="D600" s="827" t="s">
        <v>927</v>
      </c>
      <c r="E600" s="827"/>
      <c r="F600" s="826" t="s">
        <v>483</v>
      </c>
      <c r="G600" s="827"/>
      <c r="H600" s="829">
        <v>79.2</v>
      </c>
      <c r="I600" s="829">
        <v>75.6</v>
      </c>
      <c r="J600" s="829">
        <v>72</v>
      </c>
      <c r="K600" s="829">
        <v>68.4</v>
      </c>
      <c r="L600" s="829">
        <v>64.8</v>
      </c>
      <c r="M600" s="800"/>
    </row>
    <row r="601" s="197" customFormat="1" ht="22.5" spans="1:13">
      <c r="A601" s="826" t="s">
        <v>40</v>
      </c>
      <c r="B601" s="827" t="s">
        <v>928</v>
      </c>
      <c r="C601" s="828" t="s">
        <v>929</v>
      </c>
      <c r="D601" s="827" t="s">
        <v>930</v>
      </c>
      <c r="E601" s="827"/>
      <c r="F601" s="826" t="s">
        <v>483</v>
      </c>
      <c r="G601" s="827"/>
      <c r="H601" s="829">
        <v>157.3</v>
      </c>
      <c r="I601" s="829">
        <v>150.15</v>
      </c>
      <c r="J601" s="829">
        <v>143</v>
      </c>
      <c r="K601" s="829">
        <v>135.85</v>
      </c>
      <c r="L601" s="829">
        <v>128.7</v>
      </c>
      <c r="M601" s="800"/>
    </row>
    <row r="602" s="198" customFormat="1" ht="12" spans="1:13">
      <c r="A602" s="826" t="s">
        <v>40</v>
      </c>
      <c r="B602" s="827">
        <v>250203034</v>
      </c>
      <c r="C602" s="828" t="s">
        <v>931</v>
      </c>
      <c r="D602" s="827"/>
      <c r="E602" s="827"/>
      <c r="F602" s="826" t="s">
        <v>483</v>
      </c>
      <c r="G602" s="827"/>
      <c r="H602" s="829">
        <v>11</v>
      </c>
      <c r="I602" s="829">
        <v>10.5</v>
      </c>
      <c r="J602" s="829">
        <v>10</v>
      </c>
      <c r="K602" s="829">
        <v>9.5</v>
      </c>
      <c r="L602" s="829">
        <v>9</v>
      </c>
      <c r="M602" s="800"/>
    </row>
    <row r="603" s="197" customFormat="1" ht="12" spans="1:13">
      <c r="A603" s="826" t="s">
        <v>40</v>
      </c>
      <c r="B603" s="827">
        <v>250203035</v>
      </c>
      <c r="C603" s="828" t="s">
        <v>932</v>
      </c>
      <c r="D603" s="827"/>
      <c r="E603" s="827"/>
      <c r="F603" s="826" t="s">
        <v>483</v>
      </c>
      <c r="G603" s="827"/>
      <c r="H603" s="829"/>
      <c r="I603" s="829"/>
      <c r="J603" s="829"/>
      <c r="K603" s="829"/>
      <c r="L603" s="829"/>
      <c r="M603" s="800"/>
    </row>
    <row r="604" s="197" customFormat="1" ht="12" spans="1:13">
      <c r="A604" s="826" t="s">
        <v>40</v>
      </c>
      <c r="B604" s="827" t="s">
        <v>933</v>
      </c>
      <c r="C604" s="828" t="s">
        <v>934</v>
      </c>
      <c r="D604" s="827"/>
      <c r="E604" s="827"/>
      <c r="F604" s="826" t="s">
        <v>483</v>
      </c>
      <c r="G604" s="827"/>
      <c r="H604" s="829">
        <v>8.8</v>
      </c>
      <c r="I604" s="829">
        <v>8.4</v>
      </c>
      <c r="J604" s="829">
        <v>8</v>
      </c>
      <c r="K604" s="829">
        <v>7.6</v>
      </c>
      <c r="L604" s="829">
        <v>7.2</v>
      </c>
      <c r="M604" s="800"/>
    </row>
    <row r="605" s="197" customFormat="1" ht="12" spans="1:13">
      <c r="A605" s="826" t="s">
        <v>40</v>
      </c>
      <c r="B605" s="827" t="s">
        <v>935</v>
      </c>
      <c r="C605" s="828" t="s">
        <v>936</v>
      </c>
      <c r="D605" s="827"/>
      <c r="E605" s="827"/>
      <c r="F605" s="826" t="s">
        <v>483</v>
      </c>
      <c r="G605" s="827"/>
      <c r="H605" s="829">
        <v>15.95</v>
      </c>
      <c r="I605" s="829">
        <v>15.225</v>
      </c>
      <c r="J605" s="829">
        <v>14.5</v>
      </c>
      <c r="K605" s="829">
        <v>13.775</v>
      </c>
      <c r="L605" s="829">
        <v>13.05</v>
      </c>
      <c r="M605" s="800"/>
    </row>
    <row r="606" s="197" customFormat="1" ht="12" spans="1:13">
      <c r="A606" s="826" t="s">
        <v>40</v>
      </c>
      <c r="B606" s="827">
        <v>250203036</v>
      </c>
      <c r="C606" s="828" t="s">
        <v>937</v>
      </c>
      <c r="D606" s="827"/>
      <c r="E606" s="827"/>
      <c r="F606" s="826" t="s">
        <v>483</v>
      </c>
      <c r="G606" s="827"/>
      <c r="H606" s="829">
        <v>16.5</v>
      </c>
      <c r="I606" s="829">
        <v>15.75</v>
      </c>
      <c r="J606" s="829">
        <v>15</v>
      </c>
      <c r="K606" s="829">
        <v>14.25</v>
      </c>
      <c r="L606" s="829">
        <v>13.5</v>
      </c>
      <c r="M606" s="800"/>
    </row>
    <row r="607" s="197" customFormat="1" ht="12" spans="1:13">
      <c r="A607" s="826" t="s">
        <v>40</v>
      </c>
      <c r="B607" s="827">
        <v>250203037</v>
      </c>
      <c r="C607" s="828" t="s">
        <v>938</v>
      </c>
      <c r="D607" s="827"/>
      <c r="E607" s="827"/>
      <c r="F607" s="826" t="s">
        <v>483</v>
      </c>
      <c r="G607" s="827"/>
      <c r="H607" s="829">
        <v>8.8</v>
      </c>
      <c r="I607" s="829">
        <v>8.4</v>
      </c>
      <c r="J607" s="829">
        <v>8</v>
      </c>
      <c r="K607" s="829">
        <v>7.6</v>
      </c>
      <c r="L607" s="829">
        <v>7.2</v>
      </c>
      <c r="M607" s="800"/>
    </row>
    <row r="608" s="197" customFormat="1" ht="12" spans="1:13">
      <c r="A608" s="826" t="s">
        <v>40</v>
      </c>
      <c r="B608" s="827">
        <v>250203038</v>
      </c>
      <c r="C608" s="828" t="s">
        <v>939</v>
      </c>
      <c r="D608" s="827"/>
      <c r="E608" s="827"/>
      <c r="F608" s="826" t="s">
        <v>483</v>
      </c>
      <c r="G608" s="827"/>
      <c r="H608" s="829">
        <v>73.7</v>
      </c>
      <c r="I608" s="829">
        <v>70.35</v>
      </c>
      <c r="J608" s="829">
        <v>67</v>
      </c>
      <c r="K608" s="829">
        <v>63.65</v>
      </c>
      <c r="L608" s="829">
        <v>60.3</v>
      </c>
      <c r="M608" s="800"/>
    </row>
    <row r="609" s="197" customFormat="1" ht="12" spans="1:13">
      <c r="A609" s="826" t="s">
        <v>40</v>
      </c>
      <c r="B609" s="827">
        <v>250203039</v>
      </c>
      <c r="C609" s="828" t="s">
        <v>940</v>
      </c>
      <c r="D609" s="827"/>
      <c r="E609" s="827"/>
      <c r="F609" s="826" t="s">
        <v>483</v>
      </c>
      <c r="G609" s="827"/>
      <c r="H609" s="829">
        <v>4.4</v>
      </c>
      <c r="I609" s="829">
        <v>4.2</v>
      </c>
      <c r="J609" s="829">
        <v>4</v>
      </c>
      <c r="K609" s="829">
        <v>3.8</v>
      </c>
      <c r="L609" s="829">
        <v>3.6</v>
      </c>
      <c r="M609" s="800"/>
    </row>
    <row r="610" s="197" customFormat="1" ht="12" spans="1:13">
      <c r="A610" s="826" t="s">
        <v>40</v>
      </c>
      <c r="B610" s="827">
        <v>250203040</v>
      </c>
      <c r="C610" s="828" t="s">
        <v>941</v>
      </c>
      <c r="D610" s="827"/>
      <c r="E610" s="827"/>
      <c r="F610" s="826" t="s">
        <v>483</v>
      </c>
      <c r="G610" s="827"/>
      <c r="H610" s="829">
        <v>4.4</v>
      </c>
      <c r="I610" s="829">
        <v>4.2</v>
      </c>
      <c r="J610" s="829">
        <v>4</v>
      </c>
      <c r="K610" s="829">
        <v>3.8</v>
      </c>
      <c r="L610" s="829">
        <v>3.6</v>
      </c>
      <c r="M610" s="800"/>
    </row>
    <row r="611" s="197" customFormat="1" ht="12" spans="1:13">
      <c r="A611" s="826" t="s">
        <v>40</v>
      </c>
      <c r="B611" s="827">
        <v>250203041</v>
      </c>
      <c r="C611" s="828" t="s">
        <v>942</v>
      </c>
      <c r="D611" s="827"/>
      <c r="E611" s="827"/>
      <c r="F611" s="826" t="s">
        <v>483</v>
      </c>
      <c r="G611" s="827"/>
      <c r="H611" s="868" t="s">
        <v>102</v>
      </c>
      <c r="I611" s="868" t="s">
        <v>102</v>
      </c>
      <c r="J611" s="868" t="s">
        <v>102</v>
      </c>
      <c r="K611" s="868" t="s">
        <v>102</v>
      </c>
      <c r="L611" s="868" t="s">
        <v>102</v>
      </c>
      <c r="M611" s="800"/>
    </row>
    <row r="612" s="197" customFormat="1" ht="12" spans="1:13">
      <c r="A612" s="826" t="s">
        <v>40</v>
      </c>
      <c r="B612" s="827">
        <v>250203042</v>
      </c>
      <c r="C612" s="828" t="s">
        <v>943</v>
      </c>
      <c r="D612" s="827"/>
      <c r="E612" s="827"/>
      <c r="F612" s="826" t="s">
        <v>483</v>
      </c>
      <c r="G612" s="827"/>
      <c r="H612" s="829">
        <v>4.4</v>
      </c>
      <c r="I612" s="829">
        <v>4.2</v>
      </c>
      <c r="J612" s="829">
        <v>4</v>
      </c>
      <c r="K612" s="829">
        <v>3.8</v>
      </c>
      <c r="L612" s="829">
        <v>3.6</v>
      </c>
      <c r="M612" s="800"/>
    </row>
    <row r="613" s="197" customFormat="1" ht="12" spans="1:13">
      <c r="A613" s="826" t="s">
        <v>40</v>
      </c>
      <c r="B613" s="827">
        <v>250203043</v>
      </c>
      <c r="C613" s="828" t="s">
        <v>944</v>
      </c>
      <c r="D613" s="827"/>
      <c r="E613" s="827"/>
      <c r="F613" s="826" t="s">
        <v>483</v>
      </c>
      <c r="G613" s="827"/>
      <c r="H613" s="829"/>
      <c r="I613" s="829"/>
      <c r="J613" s="829"/>
      <c r="K613" s="829"/>
      <c r="L613" s="829"/>
      <c r="M613" s="800"/>
    </row>
    <row r="614" s="197" customFormat="1" ht="12" spans="1:13">
      <c r="A614" s="826" t="s">
        <v>40</v>
      </c>
      <c r="B614" s="827" t="s">
        <v>945</v>
      </c>
      <c r="C614" s="828" t="s">
        <v>946</v>
      </c>
      <c r="D614" s="827"/>
      <c r="E614" s="827"/>
      <c r="F614" s="826" t="s">
        <v>483</v>
      </c>
      <c r="G614" s="827"/>
      <c r="H614" s="829">
        <v>42.9</v>
      </c>
      <c r="I614" s="829">
        <v>40.95</v>
      </c>
      <c r="J614" s="829">
        <v>39</v>
      </c>
      <c r="K614" s="829">
        <v>37.05</v>
      </c>
      <c r="L614" s="829">
        <v>35.1</v>
      </c>
      <c r="M614" s="800"/>
    </row>
    <row r="615" s="197" customFormat="1" ht="12" spans="1:13">
      <c r="A615" s="826" t="s">
        <v>40</v>
      </c>
      <c r="B615" s="827" t="s">
        <v>947</v>
      </c>
      <c r="C615" s="828" t="s">
        <v>948</v>
      </c>
      <c r="D615" s="827"/>
      <c r="E615" s="827"/>
      <c r="F615" s="826" t="s">
        <v>483</v>
      </c>
      <c r="G615" s="827"/>
      <c r="H615" s="829">
        <v>55</v>
      </c>
      <c r="I615" s="829">
        <v>52.5</v>
      </c>
      <c r="J615" s="829">
        <v>50</v>
      </c>
      <c r="K615" s="829">
        <v>47.5</v>
      </c>
      <c r="L615" s="829">
        <v>45</v>
      </c>
      <c r="M615" s="800"/>
    </row>
    <row r="616" s="197" customFormat="1" ht="12" spans="1:13">
      <c r="A616" s="826" t="s">
        <v>40</v>
      </c>
      <c r="B616" s="827">
        <v>250203044</v>
      </c>
      <c r="C616" s="828" t="s">
        <v>949</v>
      </c>
      <c r="D616" s="827"/>
      <c r="E616" s="827"/>
      <c r="F616" s="826" t="s">
        <v>483</v>
      </c>
      <c r="G616" s="827"/>
      <c r="H616" s="829"/>
      <c r="I616" s="829"/>
      <c r="J616" s="829"/>
      <c r="K616" s="829"/>
      <c r="L616" s="829"/>
      <c r="M616" s="800"/>
    </row>
    <row r="617" s="197" customFormat="1" ht="22.5" spans="1:13">
      <c r="A617" s="826" t="s">
        <v>40</v>
      </c>
      <c r="B617" s="827" t="s">
        <v>950</v>
      </c>
      <c r="C617" s="828" t="s">
        <v>951</v>
      </c>
      <c r="D617" s="827"/>
      <c r="E617" s="827"/>
      <c r="F617" s="826" t="s">
        <v>483</v>
      </c>
      <c r="G617" s="827"/>
      <c r="H617" s="829">
        <v>42.9</v>
      </c>
      <c r="I617" s="829">
        <v>40.95</v>
      </c>
      <c r="J617" s="829">
        <v>39</v>
      </c>
      <c r="K617" s="829">
        <v>37.05</v>
      </c>
      <c r="L617" s="829">
        <v>35.1</v>
      </c>
      <c r="M617" s="800"/>
    </row>
    <row r="618" s="197" customFormat="1" ht="22.5" spans="1:13">
      <c r="A618" s="826" t="s">
        <v>40</v>
      </c>
      <c r="B618" s="827" t="s">
        <v>952</v>
      </c>
      <c r="C618" s="828" t="s">
        <v>953</v>
      </c>
      <c r="D618" s="827"/>
      <c r="E618" s="827"/>
      <c r="F618" s="826" t="s">
        <v>483</v>
      </c>
      <c r="G618" s="827"/>
      <c r="H618" s="829">
        <v>55</v>
      </c>
      <c r="I618" s="829">
        <v>52.5</v>
      </c>
      <c r="J618" s="829">
        <v>50</v>
      </c>
      <c r="K618" s="829">
        <v>47.5</v>
      </c>
      <c r="L618" s="829">
        <v>45</v>
      </c>
      <c r="M618" s="800"/>
    </row>
    <row r="619" s="198" customFormat="1" ht="22.5" spans="1:13">
      <c r="A619" s="826" t="s">
        <v>40</v>
      </c>
      <c r="B619" s="827">
        <v>250203045</v>
      </c>
      <c r="C619" s="828" t="s">
        <v>954</v>
      </c>
      <c r="D619" s="827"/>
      <c r="E619" s="827"/>
      <c r="F619" s="826" t="s">
        <v>483</v>
      </c>
      <c r="G619" s="827"/>
      <c r="H619" s="829"/>
      <c r="I619" s="829"/>
      <c r="J619" s="829"/>
      <c r="K619" s="829"/>
      <c r="L619" s="829"/>
      <c r="M619" s="800"/>
    </row>
    <row r="620" s="197" customFormat="1" ht="22.5" spans="1:13">
      <c r="A620" s="826" t="s">
        <v>40</v>
      </c>
      <c r="B620" s="827" t="s">
        <v>955</v>
      </c>
      <c r="C620" s="828" t="s">
        <v>956</v>
      </c>
      <c r="D620" s="827"/>
      <c r="E620" s="827"/>
      <c r="F620" s="826" t="s">
        <v>483</v>
      </c>
      <c r="G620" s="827"/>
      <c r="H620" s="829">
        <v>50.6</v>
      </c>
      <c r="I620" s="829">
        <v>48.3</v>
      </c>
      <c r="J620" s="829">
        <v>46</v>
      </c>
      <c r="K620" s="829">
        <v>43.7</v>
      </c>
      <c r="L620" s="829">
        <v>41.4</v>
      </c>
      <c r="M620" s="800"/>
    </row>
    <row r="621" s="197" customFormat="1" ht="22.5" spans="1:13">
      <c r="A621" s="826" t="s">
        <v>40</v>
      </c>
      <c r="B621" s="827" t="s">
        <v>957</v>
      </c>
      <c r="C621" s="828" t="s">
        <v>958</v>
      </c>
      <c r="D621" s="827"/>
      <c r="E621" s="827"/>
      <c r="F621" s="826" t="s">
        <v>483</v>
      </c>
      <c r="G621" s="827"/>
      <c r="H621" s="829">
        <v>64.9</v>
      </c>
      <c r="I621" s="829">
        <v>61.95</v>
      </c>
      <c r="J621" s="829">
        <v>59</v>
      </c>
      <c r="K621" s="829">
        <v>56.05</v>
      </c>
      <c r="L621" s="829">
        <v>53.1</v>
      </c>
      <c r="M621" s="800"/>
    </row>
    <row r="622" s="198" customFormat="1" ht="22.5" spans="1:13">
      <c r="A622" s="826" t="s">
        <v>40</v>
      </c>
      <c r="B622" s="827">
        <v>250203046</v>
      </c>
      <c r="C622" s="828" t="s">
        <v>959</v>
      </c>
      <c r="D622" s="827"/>
      <c r="E622" s="827"/>
      <c r="F622" s="826" t="s">
        <v>483</v>
      </c>
      <c r="G622" s="827"/>
      <c r="H622" s="829"/>
      <c r="I622" s="829"/>
      <c r="J622" s="829"/>
      <c r="K622" s="829"/>
      <c r="L622" s="829"/>
      <c r="M622" s="800"/>
    </row>
    <row r="623" s="197" customFormat="1" ht="22.5" spans="1:13">
      <c r="A623" s="826" t="s">
        <v>40</v>
      </c>
      <c r="B623" s="827" t="s">
        <v>960</v>
      </c>
      <c r="C623" s="828" t="s">
        <v>961</v>
      </c>
      <c r="D623" s="827"/>
      <c r="E623" s="827"/>
      <c r="F623" s="826" t="s">
        <v>483</v>
      </c>
      <c r="G623" s="827"/>
      <c r="H623" s="829">
        <v>50.6</v>
      </c>
      <c r="I623" s="829">
        <v>48.3</v>
      </c>
      <c r="J623" s="829">
        <v>46</v>
      </c>
      <c r="K623" s="829">
        <v>43.7</v>
      </c>
      <c r="L623" s="829">
        <v>41.4</v>
      </c>
      <c r="M623" s="800"/>
    </row>
    <row r="624" s="197" customFormat="1" ht="22.5" spans="1:13">
      <c r="A624" s="826" t="s">
        <v>40</v>
      </c>
      <c r="B624" s="827" t="s">
        <v>962</v>
      </c>
      <c r="C624" s="828" t="s">
        <v>963</v>
      </c>
      <c r="D624" s="827"/>
      <c r="E624" s="827"/>
      <c r="F624" s="826" t="s">
        <v>483</v>
      </c>
      <c r="G624" s="827"/>
      <c r="H624" s="829">
        <v>101.2</v>
      </c>
      <c r="I624" s="829">
        <v>96.6</v>
      </c>
      <c r="J624" s="829">
        <v>92</v>
      </c>
      <c r="K624" s="829">
        <v>87.4</v>
      </c>
      <c r="L624" s="829">
        <v>82.8</v>
      </c>
      <c r="M624" s="800"/>
    </row>
    <row r="625" s="198" customFormat="1" ht="12" spans="1:13">
      <c r="A625" s="826" t="s">
        <v>40</v>
      </c>
      <c r="B625" s="827">
        <v>250203047</v>
      </c>
      <c r="C625" s="828" t="s">
        <v>964</v>
      </c>
      <c r="D625" s="827"/>
      <c r="E625" s="827"/>
      <c r="F625" s="826" t="s">
        <v>483</v>
      </c>
      <c r="G625" s="827"/>
      <c r="H625" s="829"/>
      <c r="I625" s="829"/>
      <c r="J625" s="829"/>
      <c r="K625" s="829"/>
      <c r="L625" s="829"/>
      <c r="M625" s="800"/>
    </row>
    <row r="626" s="197" customFormat="1" ht="22.5" spans="1:13">
      <c r="A626" s="826" t="s">
        <v>40</v>
      </c>
      <c r="B626" s="827" t="s">
        <v>965</v>
      </c>
      <c r="C626" s="828" t="s">
        <v>966</v>
      </c>
      <c r="D626" s="827"/>
      <c r="E626" s="827"/>
      <c r="F626" s="826" t="s">
        <v>483</v>
      </c>
      <c r="G626" s="827"/>
      <c r="H626" s="829">
        <v>37.4</v>
      </c>
      <c r="I626" s="829">
        <v>35.7</v>
      </c>
      <c r="J626" s="829">
        <v>34</v>
      </c>
      <c r="K626" s="829">
        <v>32.3</v>
      </c>
      <c r="L626" s="829">
        <v>30.6</v>
      </c>
      <c r="M626" s="800"/>
    </row>
    <row r="627" s="197" customFormat="1" ht="22.5" spans="1:13">
      <c r="A627" s="826" t="s">
        <v>40</v>
      </c>
      <c r="B627" s="827" t="s">
        <v>967</v>
      </c>
      <c r="C627" s="828" t="s">
        <v>968</v>
      </c>
      <c r="D627" s="827"/>
      <c r="E627" s="827"/>
      <c r="F627" s="826" t="s">
        <v>483</v>
      </c>
      <c r="G627" s="827"/>
      <c r="H627" s="829">
        <v>73.7</v>
      </c>
      <c r="I627" s="829">
        <v>70.35</v>
      </c>
      <c r="J627" s="829">
        <v>67</v>
      </c>
      <c r="K627" s="829">
        <v>63.65</v>
      </c>
      <c r="L627" s="829">
        <v>60.3</v>
      </c>
      <c r="M627" s="800"/>
    </row>
    <row r="628" s="198" customFormat="1" ht="12" spans="1:13">
      <c r="A628" s="826" t="s">
        <v>40</v>
      </c>
      <c r="B628" s="827">
        <v>250203048</v>
      </c>
      <c r="C628" s="828" t="s">
        <v>969</v>
      </c>
      <c r="D628" s="827"/>
      <c r="E628" s="827"/>
      <c r="F628" s="826" t="s">
        <v>483</v>
      </c>
      <c r="G628" s="827"/>
      <c r="H628" s="829"/>
      <c r="I628" s="829"/>
      <c r="J628" s="829"/>
      <c r="K628" s="829"/>
      <c r="L628" s="829"/>
      <c r="M628" s="800"/>
    </row>
    <row r="629" s="197" customFormat="1" ht="22.5" spans="1:13">
      <c r="A629" s="826" t="s">
        <v>40</v>
      </c>
      <c r="B629" s="827" t="s">
        <v>970</v>
      </c>
      <c r="C629" s="828" t="s">
        <v>971</v>
      </c>
      <c r="D629" s="827"/>
      <c r="E629" s="827"/>
      <c r="F629" s="826" t="s">
        <v>483</v>
      </c>
      <c r="G629" s="827"/>
      <c r="H629" s="829">
        <v>42.9</v>
      </c>
      <c r="I629" s="829">
        <v>40.95</v>
      </c>
      <c r="J629" s="829">
        <v>39</v>
      </c>
      <c r="K629" s="829">
        <v>37.05</v>
      </c>
      <c r="L629" s="829">
        <v>35.1</v>
      </c>
      <c r="M629" s="800"/>
    </row>
    <row r="630" s="197" customFormat="1" ht="22.5" spans="1:13">
      <c r="A630" s="826" t="s">
        <v>40</v>
      </c>
      <c r="B630" s="827" t="s">
        <v>972</v>
      </c>
      <c r="C630" s="828" t="s">
        <v>973</v>
      </c>
      <c r="D630" s="827"/>
      <c r="E630" s="827"/>
      <c r="F630" s="826" t="s">
        <v>483</v>
      </c>
      <c r="G630" s="827"/>
      <c r="H630" s="829">
        <v>85.8</v>
      </c>
      <c r="I630" s="829">
        <v>81.9</v>
      </c>
      <c r="J630" s="829">
        <v>78</v>
      </c>
      <c r="K630" s="829">
        <v>74.1</v>
      </c>
      <c r="L630" s="829">
        <v>70.2</v>
      </c>
      <c r="M630" s="800"/>
    </row>
    <row r="631" s="197" customFormat="1" ht="12" spans="1:13">
      <c r="A631" s="826" t="s">
        <v>40</v>
      </c>
      <c r="B631" s="827">
        <v>250203049</v>
      </c>
      <c r="C631" s="828" t="s">
        <v>974</v>
      </c>
      <c r="D631" s="827"/>
      <c r="E631" s="827"/>
      <c r="F631" s="826" t="s">
        <v>483</v>
      </c>
      <c r="G631" s="827"/>
      <c r="H631" s="829">
        <v>184.8</v>
      </c>
      <c r="I631" s="829">
        <v>176.4</v>
      </c>
      <c r="J631" s="829">
        <v>168</v>
      </c>
      <c r="K631" s="829">
        <v>159.6</v>
      </c>
      <c r="L631" s="829">
        <v>151.2</v>
      </c>
      <c r="M631" s="800"/>
    </row>
    <row r="632" s="197" customFormat="1" ht="12" spans="1:13">
      <c r="A632" s="826" t="s">
        <v>40</v>
      </c>
      <c r="B632" s="827">
        <v>250203050</v>
      </c>
      <c r="C632" s="828" t="s">
        <v>975</v>
      </c>
      <c r="D632" s="827"/>
      <c r="E632" s="827"/>
      <c r="F632" s="826" t="s">
        <v>483</v>
      </c>
      <c r="G632" s="827"/>
      <c r="H632" s="829">
        <v>55</v>
      </c>
      <c r="I632" s="829">
        <v>52.5</v>
      </c>
      <c r="J632" s="829">
        <v>50</v>
      </c>
      <c r="K632" s="829">
        <v>47.5</v>
      </c>
      <c r="L632" s="829">
        <v>45</v>
      </c>
      <c r="M632" s="800"/>
    </row>
    <row r="633" s="197" customFormat="1" ht="12" spans="1:13">
      <c r="A633" s="826" t="s">
        <v>40</v>
      </c>
      <c r="B633" s="827">
        <v>250203051</v>
      </c>
      <c r="C633" s="828" t="s">
        <v>976</v>
      </c>
      <c r="D633" s="827"/>
      <c r="E633" s="827"/>
      <c r="F633" s="826" t="s">
        <v>483</v>
      </c>
      <c r="G633" s="827"/>
      <c r="H633" s="829">
        <v>75.9</v>
      </c>
      <c r="I633" s="829">
        <v>72.45</v>
      </c>
      <c r="J633" s="829">
        <v>69</v>
      </c>
      <c r="K633" s="829">
        <v>65.55</v>
      </c>
      <c r="L633" s="829">
        <v>62.1</v>
      </c>
      <c r="M633" s="800"/>
    </row>
    <row r="634" s="197" customFormat="1" ht="12" spans="1:13">
      <c r="A634" s="826" t="s">
        <v>40</v>
      </c>
      <c r="B634" s="827">
        <v>250203052</v>
      </c>
      <c r="C634" s="828" t="s">
        <v>977</v>
      </c>
      <c r="D634" s="827"/>
      <c r="E634" s="827"/>
      <c r="F634" s="826" t="s">
        <v>483</v>
      </c>
      <c r="G634" s="827"/>
      <c r="H634" s="829">
        <v>110</v>
      </c>
      <c r="I634" s="829">
        <v>105</v>
      </c>
      <c r="J634" s="829">
        <v>100</v>
      </c>
      <c r="K634" s="829">
        <v>95</v>
      </c>
      <c r="L634" s="829">
        <v>90</v>
      </c>
      <c r="M634" s="800"/>
    </row>
    <row r="635" s="197" customFormat="1" ht="12" spans="1:13">
      <c r="A635" s="826" t="s">
        <v>40</v>
      </c>
      <c r="B635" s="827">
        <v>250203053</v>
      </c>
      <c r="C635" s="828" t="s">
        <v>978</v>
      </c>
      <c r="D635" s="827"/>
      <c r="E635" s="827"/>
      <c r="F635" s="826" t="s">
        <v>483</v>
      </c>
      <c r="G635" s="827"/>
      <c r="H635" s="829">
        <v>124.3</v>
      </c>
      <c r="I635" s="829">
        <v>118.65</v>
      </c>
      <c r="J635" s="829">
        <v>113</v>
      </c>
      <c r="K635" s="829">
        <v>107.35</v>
      </c>
      <c r="L635" s="829">
        <v>101.7</v>
      </c>
      <c r="M635" s="800"/>
    </row>
    <row r="636" s="197" customFormat="1" ht="12" spans="1:13">
      <c r="A636" s="826" t="s">
        <v>40</v>
      </c>
      <c r="B636" s="827">
        <v>250203054</v>
      </c>
      <c r="C636" s="828" t="s">
        <v>979</v>
      </c>
      <c r="D636" s="827"/>
      <c r="E636" s="827"/>
      <c r="F636" s="826" t="s">
        <v>483</v>
      </c>
      <c r="G636" s="827"/>
      <c r="H636" s="829">
        <v>189.2</v>
      </c>
      <c r="I636" s="829">
        <v>180.6</v>
      </c>
      <c r="J636" s="829">
        <v>172</v>
      </c>
      <c r="K636" s="829">
        <v>163.4</v>
      </c>
      <c r="L636" s="829">
        <v>154.8</v>
      </c>
      <c r="M636" s="800"/>
    </row>
    <row r="637" s="197" customFormat="1" ht="12" spans="1:13">
      <c r="A637" s="826" t="s">
        <v>40</v>
      </c>
      <c r="B637" s="827">
        <v>250203055</v>
      </c>
      <c r="C637" s="828" t="s">
        <v>980</v>
      </c>
      <c r="D637" s="827"/>
      <c r="E637" s="827"/>
      <c r="F637" s="826" t="s">
        <v>483</v>
      </c>
      <c r="G637" s="827"/>
      <c r="H637" s="829">
        <v>55</v>
      </c>
      <c r="I637" s="829">
        <v>52.5</v>
      </c>
      <c r="J637" s="829">
        <v>50</v>
      </c>
      <c r="K637" s="829">
        <v>47.5</v>
      </c>
      <c r="L637" s="829">
        <v>45</v>
      </c>
      <c r="M637" s="800"/>
    </row>
    <row r="638" s="197" customFormat="1" ht="22.5" spans="1:13">
      <c r="A638" s="826" t="s">
        <v>40</v>
      </c>
      <c r="B638" s="827">
        <v>250203056</v>
      </c>
      <c r="C638" s="828" t="s">
        <v>981</v>
      </c>
      <c r="D638" s="827"/>
      <c r="E638" s="827"/>
      <c r="F638" s="826" t="s">
        <v>483</v>
      </c>
      <c r="G638" s="827"/>
      <c r="H638" s="829">
        <v>275</v>
      </c>
      <c r="I638" s="829">
        <v>262.5</v>
      </c>
      <c r="J638" s="829">
        <v>250</v>
      </c>
      <c r="K638" s="829">
        <v>237.5</v>
      </c>
      <c r="L638" s="829">
        <v>225</v>
      </c>
      <c r="M638" s="800"/>
    </row>
    <row r="639" s="197" customFormat="1" ht="22.5" spans="1:13">
      <c r="A639" s="826" t="s">
        <v>40</v>
      </c>
      <c r="B639" s="827">
        <v>250203057</v>
      </c>
      <c r="C639" s="828" t="s">
        <v>982</v>
      </c>
      <c r="D639" s="827"/>
      <c r="E639" s="827"/>
      <c r="F639" s="826" t="s">
        <v>483</v>
      </c>
      <c r="G639" s="827"/>
      <c r="H639" s="829">
        <v>275</v>
      </c>
      <c r="I639" s="829">
        <v>262.5</v>
      </c>
      <c r="J639" s="829">
        <v>250</v>
      </c>
      <c r="K639" s="829">
        <v>237.5</v>
      </c>
      <c r="L639" s="829">
        <v>225</v>
      </c>
      <c r="M639" s="800"/>
    </row>
    <row r="640" s="197" customFormat="1" ht="22.5" spans="1:13">
      <c r="A640" s="826" t="s">
        <v>40</v>
      </c>
      <c r="B640" s="827">
        <v>250203058</v>
      </c>
      <c r="C640" s="828" t="s">
        <v>983</v>
      </c>
      <c r="D640" s="827"/>
      <c r="E640" s="827"/>
      <c r="F640" s="826" t="s">
        <v>483</v>
      </c>
      <c r="G640" s="827"/>
      <c r="H640" s="868" t="s">
        <v>102</v>
      </c>
      <c r="I640" s="868" t="s">
        <v>102</v>
      </c>
      <c r="J640" s="868" t="s">
        <v>102</v>
      </c>
      <c r="K640" s="868" t="s">
        <v>102</v>
      </c>
      <c r="L640" s="868" t="s">
        <v>102</v>
      </c>
      <c r="M640" s="800"/>
    </row>
    <row r="641" s="197" customFormat="1" ht="22.5" spans="1:13">
      <c r="A641" s="826" t="s">
        <v>40</v>
      </c>
      <c r="B641" s="827">
        <v>250203059</v>
      </c>
      <c r="C641" s="828" t="s">
        <v>984</v>
      </c>
      <c r="D641" s="827"/>
      <c r="E641" s="827"/>
      <c r="F641" s="826" t="s">
        <v>483</v>
      </c>
      <c r="G641" s="827"/>
      <c r="H641" s="868" t="s">
        <v>102</v>
      </c>
      <c r="I641" s="868" t="s">
        <v>102</v>
      </c>
      <c r="J641" s="868" t="s">
        <v>102</v>
      </c>
      <c r="K641" s="868" t="s">
        <v>102</v>
      </c>
      <c r="L641" s="868" t="s">
        <v>102</v>
      </c>
      <c r="M641" s="800"/>
    </row>
    <row r="642" s="197" customFormat="1" ht="12" spans="1:13">
      <c r="A642" s="826" t="s">
        <v>40</v>
      </c>
      <c r="B642" s="827">
        <v>250203060</v>
      </c>
      <c r="C642" s="828" t="s">
        <v>985</v>
      </c>
      <c r="D642" s="827"/>
      <c r="E642" s="827"/>
      <c r="F642" s="826" t="s">
        <v>483</v>
      </c>
      <c r="G642" s="827"/>
      <c r="H642" s="829">
        <v>184.8</v>
      </c>
      <c r="I642" s="829">
        <v>176.4</v>
      </c>
      <c r="J642" s="829">
        <v>168</v>
      </c>
      <c r="K642" s="829">
        <v>159.6</v>
      </c>
      <c r="L642" s="829">
        <v>151.2</v>
      </c>
      <c r="M642" s="800"/>
    </row>
    <row r="643" s="197" customFormat="1" ht="12" spans="1:13">
      <c r="A643" s="826" t="s">
        <v>40</v>
      </c>
      <c r="B643" s="827">
        <v>250203061</v>
      </c>
      <c r="C643" s="828" t="s">
        <v>986</v>
      </c>
      <c r="D643" s="827"/>
      <c r="E643" s="827"/>
      <c r="F643" s="826" t="s">
        <v>483</v>
      </c>
      <c r="G643" s="827"/>
      <c r="H643" s="829">
        <v>184.8</v>
      </c>
      <c r="I643" s="829">
        <v>176.4</v>
      </c>
      <c r="J643" s="829">
        <v>168</v>
      </c>
      <c r="K643" s="829">
        <v>159.6</v>
      </c>
      <c r="L643" s="829">
        <v>151.2</v>
      </c>
      <c r="M643" s="800"/>
    </row>
    <row r="644" s="197" customFormat="1" ht="12" spans="1:13">
      <c r="A644" s="826" t="s">
        <v>40</v>
      </c>
      <c r="B644" s="827">
        <v>250203062</v>
      </c>
      <c r="C644" s="828" t="s">
        <v>987</v>
      </c>
      <c r="D644" s="827"/>
      <c r="E644" s="827"/>
      <c r="F644" s="826" t="s">
        <v>483</v>
      </c>
      <c r="G644" s="827"/>
      <c r="H644" s="829">
        <v>184.8</v>
      </c>
      <c r="I644" s="829">
        <v>176.4</v>
      </c>
      <c r="J644" s="829">
        <v>168</v>
      </c>
      <c r="K644" s="829">
        <v>159.6</v>
      </c>
      <c r="L644" s="829">
        <v>151.2</v>
      </c>
      <c r="M644" s="800"/>
    </row>
    <row r="645" s="197" customFormat="1" ht="22.5" spans="1:13">
      <c r="A645" s="826" t="s">
        <v>40</v>
      </c>
      <c r="B645" s="827">
        <v>250203063</v>
      </c>
      <c r="C645" s="828" t="s">
        <v>988</v>
      </c>
      <c r="D645" s="827"/>
      <c r="E645" s="827"/>
      <c r="F645" s="826" t="s">
        <v>483</v>
      </c>
      <c r="G645" s="827"/>
      <c r="H645" s="868" t="s">
        <v>102</v>
      </c>
      <c r="I645" s="868" t="s">
        <v>102</v>
      </c>
      <c r="J645" s="868" t="s">
        <v>102</v>
      </c>
      <c r="K645" s="868" t="s">
        <v>102</v>
      </c>
      <c r="L645" s="868" t="s">
        <v>102</v>
      </c>
      <c r="M645" s="800"/>
    </row>
    <row r="646" s="197" customFormat="1" ht="22.5" spans="1:13">
      <c r="A646" s="826" t="s">
        <v>40</v>
      </c>
      <c r="B646" s="827">
        <v>250203064</v>
      </c>
      <c r="C646" s="828" t="s">
        <v>989</v>
      </c>
      <c r="D646" s="827"/>
      <c r="E646" s="827"/>
      <c r="F646" s="826" t="s">
        <v>483</v>
      </c>
      <c r="G646" s="827"/>
      <c r="H646" s="829">
        <v>184.8</v>
      </c>
      <c r="I646" s="829">
        <v>176.4</v>
      </c>
      <c r="J646" s="829">
        <v>168</v>
      </c>
      <c r="K646" s="829">
        <v>159.6</v>
      </c>
      <c r="L646" s="829">
        <v>151.2</v>
      </c>
      <c r="M646" s="800"/>
    </row>
    <row r="647" s="197" customFormat="1" ht="12" spans="1:13">
      <c r="A647" s="826" t="s">
        <v>40</v>
      </c>
      <c r="B647" s="827">
        <v>250203065</v>
      </c>
      <c r="C647" s="828" t="s">
        <v>990</v>
      </c>
      <c r="D647" s="827"/>
      <c r="E647" s="827"/>
      <c r="F647" s="826" t="s">
        <v>483</v>
      </c>
      <c r="G647" s="845"/>
      <c r="H647" s="829"/>
      <c r="I647" s="829"/>
      <c r="J647" s="829"/>
      <c r="K647" s="829"/>
      <c r="L647" s="829"/>
      <c r="M647" s="800"/>
    </row>
    <row r="648" s="197" customFormat="1" ht="22.5" spans="1:13">
      <c r="A648" s="826" t="s">
        <v>40</v>
      </c>
      <c r="B648" s="827" t="s">
        <v>991</v>
      </c>
      <c r="C648" s="828" t="s">
        <v>992</v>
      </c>
      <c r="D648" s="856"/>
      <c r="E648" s="827"/>
      <c r="F648" s="826" t="s">
        <v>483</v>
      </c>
      <c r="G648" s="827"/>
      <c r="H648" s="829">
        <v>6.6</v>
      </c>
      <c r="I648" s="829">
        <v>6.3</v>
      </c>
      <c r="J648" s="829">
        <v>6</v>
      </c>
      <c r="K648" s="829">
        <v>5.7</v>
      </c>
      <c r="L648" s="829">
        <v>5.4</v>
      </c>
      <c r="M648" s="800"/>
    </row>
    <row r="649" s="197" customFormat="1" ht="22.5" spans="1:13">
      <c r="A649" s="826" t="s">
        <v>40</v>
      </c>
      <c r="B649" s="827" t="s">
        <v>993</v>
      </c>
      <c r="C649" s="828" t="s">
        <v>994</v>
      </c>
      <c r="D649" s="827"/>
      <c r="E649" s="827"/>
      <c r="F649" s="826" t="s">
        <v>51</v>
      </c>
      <c r="G649" s="827"/>
      <c r="H649" s="829">
        <v>6.6</v>
      </c>
      <c r="I649" s="829">
        <v>6.3</v>
      </c>
      <c r="J649" s="829">
        <v>6</v>
      </c>
      <c r="K649" s="829">
        <v>5.7</v>
      </c>
      <c r="L649" s="829">
        <v>5.4</v>
      </c>
      <c r="M649" s="800"/>
    </row>
    <row r="650" s="197" customFormat="1" ht="22.5" spans="1:13">
      <c r="A650" s="826" t="s">
        <v>40</v>
      </c>
      <c r="B650" s="827" t="s">
        <v>995</v>
      </c>
      <c r="C650" s="828" t="s">
        <v>996</v>
      </c>
      <c r="D650" s="827"/>
      <c r="E650" s="827"/>
      <c r="F650" s="826" t="s">
        <v>483</v>
      </c>
      <c r="G650" s="827"/>
      <c r="H650" s="829">
        <v>12.1</v>
      </c>
      <c r="I650" s="829">
        <v>11.55</v>
      </c>
      <c r="J650" s="829">
        <v>11</v>
      </c>
      <c r="K650" s="829">
        <v>10.45</v>
      </c>
      <c r="L650" s="829">
        <v>9.9</v>
      </c>
      <c r="M650" s="800"/>
    </row>
    <row r="651" s="197" customFormat="1" ht="22.5" spans="1:13">
      <c r="A651" s="826" t="s">
        <v>40</v>
      </c>
      <c r="B651" s="827" t="s">
        <v>997</v>
      </c>
      <c r="C651" s="828" t="s">
        <v>998</v>
      </c>
      <c r="D651" s="827"/>
      <c r="E651" s="827"/>
      <c r="F651" s="826" t="s">
        <v>51</v>
      </c>
      <c r="G651" s="827"/>
      <c r="H651" s="829">
        <v>12.1</v>
      </c>
      <c r="I651" s="829">
        <v>11.55</v>
      </c>
      <c r="J651" s="829">
        <v>11</v>
      </c>
      <c r="K651" s="829">
        <v>10.45</v>
      </c>
      <c r="L651" s="829">
        <v>9.9</v>
      </c>
      <c r="M651" s="800"/>
    </row>
    <row r="652" s="197" customFormat="1" ht="22.5" spans="1:13">
      <c r="A652" s="826" t="s">
        <v>40</v>
      </c>
      <c r="B652" s="827" t="s">
        <v>999</v>
      </c>
      <c r="C652" s="828" t="s">
        <v>1000</v>
      </c>
      <c r="D652" s="827"/>
      <c r="E652" s="827"/>
      <c r="F652" s="826" t="s">
        <v>483</v>
      </c>
      <c r="G652" s="827"/>
      <c r="H652" s="829">
        <v>26.4</v>
      </c>
      <c r="I652" s="829">
        <v>25.2</v>
      </c>
      <c r="J652" s="829">
        <v>24</v>
      </c>
      <c r="K652" s="829">
        <v>22.8</v>
      </c>
      <c r="L652" s="829">
        <v>21.6</v>
      </c>
      <c r="M652" s="800"/>
    </row>
    <row r="653" s="197" customFormat="1" ht="22.5" spans="1:13">
      <c r="A653" s="826" t="s">
        <v>40</v>
      </c>
      <c r="B653" s="827" t="s">
        <v>1001</v>
      </c>
      <c r="C653" s="828" t="s">
        <v>1002</v>
      </c>
      <c r="D653" s="827"/>
      <c r="E653" s="827"/>
      <c r="F653" s="826" t="s">
        <v>51</v>
      </c>
      <c r="G653" s="827"/>
      <c r="H653" s="829">
        <v>26.4</v>
      </c>
      <c r="I653" s="829">
        <v>25.2</v>
      </c>
      <c r="J653" s="829">
        <v>24</v>
      </c>
      <c r="K653" s="829">
        <v>22.8</v>
      </c>
      <c r="L653" s="829">
        <v>21.6</v>
      </c>
      <c r="M653" s="800"/>
    </row>
    <row r="654" s="198" customFormat="1" ht="12" spans="1:13">
      <c r="A654" s="826" t="s">
        <v>40</v>
      </c>
      <c r="B654" s="827">
        <v>250203066</v>
      </c>
      <c r="C654" s="828" t="s">
        <v>1003</v>
      </c>
      <c r="D654" s="827"/>
      <c r="E654" s="827"/>
      <c r="F654" s="826" t="s">
        <v>483</v>
      </c>
      <c r="G654" s="827"/>
      <c r="H654" s="829"/>
      <c r="I654" s="829"/>
      <c r="J654" s="829"/>
      <c r="K654" s="829"/>
      <c r="L654" s="829"/>
      <c r="M654" s="800"/>
    </row>
    <row r="655" s="197" customFormat="1" ht="22.5" spans="1:13">
      <c r="A655" s="826" t="s">
        <v>40</v>
      </c>
      <c r="B655" s="827" t="s">
        <v>1004</v>
      </c>
      <c r="C655" s="828" t="s">
        <v>1005</v>
      </c>
      <c r="D655" s="827"/>
      <c r="E655" s="827"/>
      <c r="F655" s="826" t="s">
        <v>483</v>
      </c>
      <c r="G655" s="827"/>
      <c r="H655" s="829">
        <v>52.8</v>
      </c>
      <c r="I655" s="829">
        <v>50.4</v>
      </c>
      <c r="J655" s="829">
        <v>48</v>
      </c>
      <c r="K655" s="829">
        <v>45.6</v>
      </c>
      <c r="L655" s="829">
        <v>43.2</v>
      </c>
      <c r="M655" s="800"/>
    </row>
    <row r="656" s="197" customFormat="1" ht="22.5" spans="1:13">
      <c r="A656" s="826" t="s">
        <v>40</v>
      </c>
      <c r="B656" s="827" t="s">
        <v>1006</v>
      </c>
      <c r="C656" s="828" t="s">
        <v>1007</v>
      </c>
      <c r="D656" s="827"/>
      <c r="E656" s="827"/>
      <c r="F656" s="826" t="s">
        <v>483</v>
      </c>
      <c r="G656" s="827"/>
      <c r="H656" s="829">
        <v>99</v>
      </c>
      <c r="I656" s="829">
        <v>94.5</v>
      </c>
      <c r="J656" s="829">
        <v>90</v>
      </c>
      <c r="K656" s="829">
        <v>85.5</v>
      </c>
      <c r="L656" s="829">
        <v>81</v>
      </c>
      <c r="M656" s="800"/>
    </row>
    <row r="657" s="197" customFormat="1" ht="12" spans="1:13">
      <c r="A657" s="826" t="s">
        <v>40</v>
      </c>
      <c r="B657" s="827">
        <v>250203067</v>
      </c>
      <c r="C657" s="828" t="s">
        <v>1008</v>
      </c>
      <c r="D657" s="827"/>
      <c r="E657" s="827"/>
      <c r="F657" s="826" t="s">
        <v>483</v>
      </c>
      <c r="G657" s="827"/>
      <c r="H657" s="829"/>
      <c r="I657" s="829"/>
      <c r="J657" s="829"/>
      <c r="K657" s="829"/>
      <c r="L657" s="829"/>
      <c r="M657" s="800"/>
    </row>
    <row r="658" s="197" customFormat="1" ht="12" spans="1:13">
      <c r="A658" s="826" t="s">
        <v>40</v>
      </c>
      <c r="B658" s="827" t="s">
        <v>1009</v>
      </c>
      <c r="C658" s="828" t="s">
        <v>1010</v>
      </c>
      <c r="D658" s="827"/>
      <c r="E658" s="827"/>
      <c r="F658" s="826" t="s">
        <v>483</v>
      </c>
      <c r="G658" s="827"/>
      <c r="H658" s="829">
        <v>22</v>
      </c>
      <c r="I658" s="829">
        <v>21</v>
      </c>
      <c r="J658" s="829">
        <v>20</v>
      </c>
      <c r="K658" s="829">
        <v>19</v>
      </c>
      <c r="L658" s="829">
        <v>18</v>
      </c>
      <c r="M658" s="800"/>
    </row>
    <row r="659" s="197" customFormat="1" ht="12" spans="1:13">
      <c r="A659" s="826" t="s">
        <v>40</v>
      </c>
      <c r="B659" s="827" t="s">
        <v>1011</v>
      </c>
      <c r="C659" s="828" t="s">
        <v>1012</v>
      </c>
      <c r="D659" s="827"/>
      <c r="E659" s="827"/>
      <c r="F659" s="826" t="s">
        <v>483</v>
      </c>
      <c r="G659" s="827"/>
      <c r="H659" s="829">
        <v>42.9</v>
      </c>
      <c r="I659" s="829">
        <v>40.95</v>
      </c>
      <c r="J659" s="829">
        <v>39</v>
      </c>
      <c r="K659" s="829">
        <v>37.05</v>
      </c>
      <c r="L659" s="829">
        <v>35.1</v>
      </c>
      <c r="M659" s="800"/>
    </row>
    <row r="660" s="197" customFormat="1" ht="12" spans="1:13">
      <c r="A660" s="826" t="s">
        <v>40</v>
      </c>
      <c r="B660" s="827" t="s">
        <v>1013</v>
      </c>
      <c r="C660" s="828" t="s">
        <v>1014</v>
      </c>
      <c r="D660" s="827"/>
      <c r="E660" s="827"/>
      <c r="F660" s="826" t="s">
        <v>483</v>
      </c>
      <c r="G660" s="827"/>
      <c r="H660" s="829">
        <v>42.9</v>
      </c>
      <c r="I660" s="829">
        <v>40.95</v>
      </c>
      <c r="J660" s="829">
        <v>39</v>
      </c>
      <c r="K660" s="829">
        <v>37.05</v>
      </c>
      <c r="L660" s="829">
        <v>35.1</v>
      </c>
      <c r="M660" s="800"/>
    </row>
    <row r="661" s="197" customFormat="1" ht="12" spans="1:13">
      <c r="A661" s="826" t="s">
        <v>40</v>
      </c>
      <c r="B661" s="827">
        <v>250203068</v>
      </c>
      <c r="C661" s="828" t="s">
        <v>1015</v>
      </c>
      <c r="D661" s="827"/>
      <c r="E661" s="827"/>
      <c r="F661" s="826" t="s">
        <v>483</v>
      </c>
      <c r="G661" s="827"/>
      <c r="H661" s="829"/>
      <c r="I661" s="829"/>
      <c r="J661" s="829"/>
      <c r="K661" s="829"/>
      <c r="L661" s="829"/>
      <c r="M661" s="800"/>
    </row>
    <row r="662" s="197" customFormat="1" ht="22.5" spans="1:13">
      <c r="A662" s="826" t="s">
        <v>40</v>
      </c>
      <c r="B662" s="827" t="s">
        <v>1016</v>
      </c>
      <c r="C662" s="828" t="s">
        <v>1017</v>
      </c>
      <c r="D662" s="827"/>
      <c r="E662" s="827"/>
      <c r="F662" s="826" t="s">
        <v>483</v>
      </c>
      <c r="G662" s="827"/>
      <c r="H662" s="829">
        <v>52.8</v>
      </c>
      <c r="I662" s="829">
        <v>50.4</v>
      </c>
      <c r="J662" s="829">
        <v>48</v>
      </c>
      <c r="K662" s="829">
        <v>45.6</v>
      </c>
      <c r="L662" s="829">
        <v>43.2</v>
      </c>
      <c r="M662" s="800"/>
    </row>
    <row r="663" s="197" customFormat="1" ht="22.5" spans="1:13">
      <c r="A663" s="826" t="s">
        <v>40</v>
      </c>
      <c r="B663" s="827" t="s">
        <v>1018</v>
      </c>
      <c r="C663" s="828" t="s">
        <v>1019</v>
      </c>
      <c r="D663" s="827"/>
      <c r="E663" s="827"/>
      <c r="F663" s="826" t="s">
        <v>483</v>
      </c>
      <c r="G663" s="827"/>
      <c r="H663" s="829">
        <v>138.6</v>
      </c>
      <c r="I663" s="829">
        <v>132.3</v>
      </c>
      <c r="J663" s="829">
        <v>126</v>
      </c>
      <c r="K663" s="829">
        <v>119.7</v>
      </c>
      <c r="L663" s="829">
        <v>113.4</v>
      </c>
      <c r="M663" s="800"/>
    </row>
    <row r="664" s="197" customFormat="1" ht="22.5" spans="1:13">
      <c r="A664" s="826" t="s">
        <v>40</v>
      </c>
      <c r="B664" s="827" t="s">
        <v>1020</v>
      </c>
      <c r="C664" s="828" t="s">
        <v>1021</v>
      </c>
      <c r="D664" s="827"/>
      <c r="E664" s="827"/>
      <c r="F664" s="826" t="s">
        <v>483</v>
      </c>
      <c r="G664" s="827"/>
      <c r="H664" s="829">
        <v>108.9</v>
      </c>
      <c r="I664" s="829">
        <v>103.95</v>
      </c>
      <c r="J664" s="829">
        <v>99</v>
      </c>
      <c r="K664" s="829">
        <v>94.05</v>
      </c>
      <c r="L664" s="829">
        <v>89.1</v>
      </c>
      <c r="M664" s="800"/>
    </row>
    <row r="665" s="197" customFormat="1" ht="22.5" spans="1:13">
      <c r="A665" s="826" t="s">
        <v>40</v>
      </c>
      <c r="B665" s="827" t="s">
        <v>1022</v>
      </c>
      <c r="C665" s="828" t="s">
        <v>1023</v>
      </c>
      <c r="D665" s="827"/>
      <c r="E665" s="827"/>
      <c r="F665" s="826" t="s">
        <v>483</v>
      </c>
      <c r="G665" s="827"/>
      <c r="H665" s="829">
        <v>209</v>
      </c>
      <c r="I665" s="829">
        <v>199.5</v>
      </c>
      <c r="J665" s="829">
        <v>190</v>
      </c>
      <c r="K665" s="829">
        <v>180.5</v>
      </c>
      <c r="L665" s="829">
        <v>171</v>
      </c>
      <c r="M665" s="800"/>
    </row>
    <row r="666" s="197" customFormat="1" ht="12" spans="1:13">
      <c r="A666" s="826" t="s">
        <v>40</v>
      </c>
      <c r="B666" s="827">
        <v>250203069</v>
      </c>
      <c r="C666" s="828" t="s">
        <v>1024</v>
      </c>
      <c r="D666" s="827"/>
      <c r="E666" s="827"/>
      <c r="F666" s="826" t="s">
        <v>483</v>
      </c>
      <c r="G666" s="827"/>
      <c r="H666" s="829">
        <v>14.3</v>
      </c>
      <c r="I666" s="829">
        <v>13.65</v>
      </c>
      <c r="J666" s="829">
        <v>13</v>
      </c>
      <c r="K666" s="829">
        <v>12.35</v>
      </c>
      <c r="L666" s="829">
        <v>11.7</v>
      </c>
      <c r="M666" s="800"/>
    </row>
    <row r="667" s="197" customFormat="1" ht="12" spans="1:13">
      <c r="A667" s="826" t="s">
        <v>40</v>
      </c>
      <c r="B667" s="827">
        <v>250203070</v>
      </c>
      <c r="C667" s="828" t="s">
        <v>1025</v>
      </c>
      <c r="D667" s="856" t="s">
        <v>1026</v>
      </c>
      <c r="E667" s="827"/>
      <c r="F667" s="826" t="s">
        <v>51</v>
      </c>
      <c r="G667" s="827"/>
      <c r="H667" s="829">
        <v>6.27</v>
      </c>
      <c r="I667" s="829">
        <v>5.985</v>
      </c>
      <c r="J667" s="829">
        <v>5.7</v>
      </c>
      <c r="K667" s="829">
        <v>5.415</v>
      </c>
      <c r="L667" s="829">
        <v>5.13</v>
      </c>
      <c r="M667" s="800"/>
    </row>
    <row r="668" s="197" customFormat="1" ht="12" spans="1:13">
      <c r="A668" s="826" t="s">
        <v>40</v>
      </c>
      <c r="B668" s="827">
        <v>250203071</v>
      </c>
      <c r="C668" s="828" t="s">
        <v>1027</v>
      </c>
      <c r="D668" s="845"/>
      <c r="E668" s="827"/>
      <c r="F668" s="826" t="s">
        <v>483</v>
      </c>
      <c r="G668" s="827"/>
      <c r="H668" s="829">
        <v>5.5</v>
      </c>
      <c r="I668" s="829">
        <v>5.25</v>
      </c>
      <c r="J668" s="829">
        <v>5</v>
      </c>
      <c r="K668" s="829">
        <v>4.75</v>
      </c>
      <c r="L668" s="829">
        <v>4.5</v>
      </c>
      <c r="M668" s="800"/>
    </row>
    <row r="669" s="198" customFormat="1" ht="12" spans="1:13">
      <c r="A669" s="826" t="s">
        <v>40</v>
      </c>
      <c r="B669" s="827" t="s">
        <v>1028</v>
      </c>
      <c r="C669" s="828" t="s">
        <v>1029</v>
      </c>
      <c r="D669" s="827"/>
      <c r="E669" s="827"/>
      <c r="F669" s="826" t="s">
        <v>483</v>
      </c>
      <c r="G669" s="827"/>
      <c r="H669" s="829">
        <v>5.5</v>
      </c>
      <c r="I669" s="829">
        <v>5.25</v>
      </c>
      <c r="J669" s="829">
        <v>5</v>
      </c>
      <c r="K669" s="829">
        <v>4.75</v>
      </c>
      <c r="L669" s="829">
        <v>4.5</v>
      </c>
      <c r="M669" s="800"/>
    </row>
    <row r="670" s="198" customFormat="1" ht="12" spans="1:13">
      <c r="A670" s="826" t="s">
        <v>40</v>
      </c>
      <c r="B670" s="827" t="s">
        <v>1030</v>
      </c>
      <c r="C670" s="828" t="s">
        <v>1031</v>
      </c>
      <c r="D670" s="827"/>
      <c r="E670" s="827"/>
      <c r="F670" s="826" t="s">
        <v>483</v>
      </c>
      <c r="G670" s="827"/>
      <c r="H670" s="829">
        <v>5.5</v>
      </c>
      <c r="I670" s="829">
        <v>5.25</v>
      </c>
      <c r="J670" s="829">
        <v>5</v>
      </c>
      <c r="K670" s="829">
        <v>4.75</v>
      </c>
      <c r="L670" s="829">
        <v>4.5</v>
      </c>
      <c r="M670" s="800"/>
    </row>
    <row r="671" s="198" customFormat="1" ht="12" spans="1:13">
      <c r="A671" s="826" t="s">
        <v>40</v>
      </c>
      <c r="B671" s="827" t="s">
        <v>1032</v>
      </c>
      <c r="C671" s="828" t="s">
        <v>1033</v>
      </c>
      <c r="D671" s="827"/>
      <c r="E671" s="827"/>
      <c r="F671" s="826" t="s">
        <v>483</v>
      </c>
      <c r="G671" s="827"/>
      <c r="H671" s="829">
        <v>5.5</v>
      </c>
      <c r="I671" s="829">
        <v>5.25</v>
      </c>
      <c r="J671" s="829">
        <v>5</v>
      </c>
      <c r="K671" s="829">
        <v>4.75</v>
      </c>
      <c r="L671" s="829">
        <v>4.5</v>
      </c>
      <c r="M671" s="800"/>
    </row>
    <row r="672" s="197" customFormat="1" ht="12" spans="1:13">
      <c r="A672" s="826" t="s">
        <v>40</v>
      </c>
      <c r="B672" s="827">
        <v>250203072</v>
      </c>
      <c r="C672" s="828" t="s">
        <v>1034</v>
      </c>
      <c r="D672" s="827"/>
      <c r="E672" s="827"/>
      <c r="F672" s="826" t="s">
        <v>483</v>
      </c>
      <c r="G672" s="827"/>
      <c r="H672" s="829">
        <v>5.5</v>
      </c>
      <c r="I672" s="829">
        <v>5.25</v>
      </c>
      <c r="J672" s="829">
        <v>5</v>
      </c>
      <c r="K672" s="829">
        <v>4.75</v>
      </c>
      <c r="L672" s="829">
        <v>4.5</v>
      </c>
      <c r="M672" s="800"/>
    </row>
    <row r="673" s="197" customFormat="1" ht="12" spans="1:14">
      <c r="A673" s="826" t="s">
        <v>40</v>
      </c>
      <c r="B673" s="827">
        <v>250203073</v>
      </c>
      <c r="C673" s="828" t="s">
        <v>1035</v>
      </c>
      <c r="D673" s="827"/>
      <c r="E673" s="827"/>
      <c r="F673" s="826" t="s">
        <v>483</v>
      </c>
      <c r="G673" s="827"/>
      <c r="H673" s="868" t="s">
        <v>102</v>
      </c>
      <c r="I673" s="868" t="s">
        <v>102</v>
      </c>
      <c r="J673" s="868" t="s">
        <v>102</v>
      </c>
      <c r="K673" s="868" t="s">
        <v>102</v>
      </c>
      <c r="L673" s="868" t="s">
        <v>102</v>
      </c>
      <c r="M673" s="800"/>
    </row>
    <row r="674" s="197" customFormat="1" ht="12" spans="1:14">
      <c r="A674" s="826" t="s">
        <v>40</v>
      </c>
      <c r="B674" s="827">
        <v>250203074</v>
      </c>
      <c r="C674" s="828" t="s">
        <v>1036</v>
      </c>
      <c r="D674" s="827"/>
      <c r="E674" s="827"/>
      <c r="F674" s="826" t="s">
        <v>483</v>
      </c>
      <c r="G674" s="827"/>
      <c r="H674" s="868" t="s">
        <v>102</v>
      </c>
      <c r="I674" s="868" t="s">
        <v>102</v>
      </c>
      <c r="J674" s="868" t="s">
        <v>102</v>
      </c>
      <c r="K674" s="868" t="s">
        <v>102</v>
      </c>
      <c r="L674" s="868" t="s">
        <v>102</v>
      </c>
      <c r="M674" s="800"/>
    </row>
    <row r="675" s="198" customFormat="1" ht="12" spans="1:14">
      <c r="A675" s="826" t="s">
        <v>40</v>
      </c>
      <c r="B675" s="827">
        <v>250203075</v>
      </c>
      <c r="C675" s="828" t="s">
        <v>1037</v>
      </c>
      <c r="D675" s="827"/>
      <c r="E675" s="827"/>
      <c r="F675" s="826" t="s">
        <v>483</v>
      </c>
      <c r="G675" s="827"/>
      <c r="H675" s="868" t="s">
        <v>102</v>
      </c>
      <c r="I675" s="868" t="s">
        <v>102</v>
      </c>
      <c r="J675" s="868" t="s">
        <v>102</v>
      </c>
      <c r="K675" s="868" t="s">
        <v>102</v>
      </c>
      <c r="L675" s="868" t="s">
        <v>102</v>
      </c>
      <c r="M675" s="800"/>
    </row>
    <row r="676" s="197" customFormat="1" ht="12" spans="1:14">
      <c r="A676" s="826" t="s">
        <v>40</v>
      </c>
      <c r="B676" s="827">
        <v>250203076</v>
      </c>
      <c r="C676" s="828" t="s">
        <v>1038</v>
      </c>
      <c r="D676" s="827"/>
      <c r="E676" s="827"/>
      <c r="F676" s="826" t="s">
        <v>483</v>
      </c>
      <c r="G676" s="827"/>
      <c r="H676" s="829">
        <v>52.8</v>
      </c>
      <c r="I676" s="829">
        <v>50.4</v>
      </c>
      <c r="J676" s="829">
        <v>48</v>
      </c>
      <c r="K676" s="829">
        <v>45.6</v>
      </c>
      <c r="L676" s="829">
        <v>43.2</v>
      </c>
      <c r="M676" s="800"/>
    </row>
    <row r="677" s="197" customFormat="1" ht="12" spans="1:14">
      <c r="A677" s="826" t="s">
        <v>40</v>
      </c>
      <c r="B677" s="827">
        <v>250203077</v>
      </c>
      <c r="C677" s="828" t="s">
        <v>1039</v>
      </c>
      <c r="D677" s="827"/>
      <c r="E677" s="827"/>
      <c r="F677" s="826" t="s">
        <v>483</v>
      </c>
      <c r="G677" s="827"/>
      <c r="H677" s="868" t="s">
        <v>102</v>
      </c>
      <c r="I677" s="868" t="s">
        <v>102</v>
      </c>
      <c r="J677" s="868" t="s">
        <v>102</v>
      </c>
      <c r="K677" s="868" t="s">
        <v>102</v>
      </c>
      <c r="L677" s="868" t="s">
        <v>102</v>
      </c>
      <c r="M677" s="800"/>
    </row>
    <row r="678" s="197" customFormat="1" ht="12" spans="1:14">
      <c r="A678" s="826" t="s">
        <v>40</v>
      </c>
      <c r="B678" s="827">
        <v>250203078</v>
      </c>
      <c r="C678" s="828" t="s">
        <v>1040</v>
      </c>
      <c r="D678" s="827"/>
      <c r="E678" s="827"/>
      <c r="F678" s="826" t="s">
        <v>483</v>
      </c>
      <c r="G678" s="827"/>
      <c r="H678" s="829">
        <v>18.7</v>
      </c>
      <c r="I678" s="829">
        <v>17.85</v>
      </c>
      <c r="J678" s="829">
        <v>17</v>
      </c>
      <c r="K678" s="829">
        <v>16.15</v>
      </c>
      <c r="L678" s="829">
        <v>15.3</v>
      </c>
      <c r="M678" s="800"/>
    </row>
    <row r="679" s="197" customFormat="1" ht="12" spans="1:14">
      <c r="A679" s="826" t="s">
        <v>40</v>
      </c>
      <c r="B679" s="827">
        <v>250203079</v>
      </c>
      <c r="C679" s="828" t="s">
        <v>1041</v>
      </c>
      <c r="D679" s="827"/>
      <c r="E679" s="827"/>
      <c r="F679" s="826" t="s">
        <v>483</v>
      </c>
      <c r="G679" s="827"/>
      <c r="H679" s="829">
        <v>18.7</v>
      </c>
      <c r="I679" s="829">
        <v>17.85</v>
      </c>
      <c r="J679" s="829">
        <v>17</v>
      </c>
      <c r="K679" s="829">
        <v>16.15</v>
      </c>
      <c r="L679" s="829">
        <v>15.3</v>
      </c>
      <c r="M679" s="800"/>
    </row>
    <row r="680" s="198" customFormat="1" ht="12" spans="1:14">
      <c r="A680" s="826" t="s">
        <v>40</v>
      </c>
      <c r="B680" s="827">
        <v>250203080</v>
      </c>
      <c r="C680" s="828" t="s">
        <v>1042</v>
      </c>
      <c r="D680" s="827"/>
      <c r="E680" s="836"/>
      <c r="F680" s="826" t="s">
        <v>51</v>
      </c>
      <c r="G680" s="827"/>
      <c r="H680" s="829">
        <v>170</v>
      </c>
      <c r="I680" s="829">
        <v>162.272727272727</v>
      </c>
      <c r="J680" s="829">
        <v>154.545454545455</v>
      </c>
      <c r="K680" s="829">
        <v>146.818181818182</v>
      </c>
      <c r="L680" s="829">
        <v>139.090909090909</v>
      </c>
      <c r="M680" s="800"/>
    </row>
    <row r="681" s="197" customFormat="1" ht="12" spans="1:14">
      <c r="A681" s="826" t="s">
        <v>40</v>
      </c>
      <c r="B681" s="827" t="s">
        <v>1043</v>
      </c>
      <c r="C681" s="828" t="s">
        <v>1044</v>
      </c>
      <c r="D681" s="827"/>
      <c r="E681" s="827"/>
      <c r="F681" s="826" t="s">
        <v>51</v>
      </c>
      <c r="G681" s="827"/>
      <c r="H681" s="829"/>
      <c r="I681" s="829"/>
      <c r="J681" s="829"/>
      <c r="K681" s="829"/>
      <c r="L681" s="829"/>
      <c r="M681" s="800"/>
    </row>
    <row r="682" s="197" customFormat="1" ht="12" spans="1:14">
      <c r="A682" s="826" t="s">
        <v>40</v>
      </c>
      <c r="B682" s="827" t="s">
        <v>1045</v>
      </c>
      <c r="C682" s="828" t="s">
        <v>1046</v>
      </c>
      <c r="D682" s="827"/>
      <c r="E682" s="827"/>
      <c r="F682" s="826" t="s">
        <v>51</v>
      </c>
      <c r="G682" s="827"/>
      <c r="H682" s="829">
        <v>27.5</v>
      </c>
      <c r="I682" s="829">
        <v>26.25</v>
      </c>
      <c r="J682" s="829">
        <v>25</v>
      </c>
      <c r="K682" s="829">
        <v>23.75</v>
      </c>
      <c r="L682" s="829">
        <v>22.5</v>
      </c>
      <c r="M682" s="800"/>
    </row>
    <row r="683" s="197" customFormat="1" ht="12" spans="1:14">
      <c r="A683" s="826" t="s">
        <v>40</v>
      </c>
      <c r="B683" s="827" t="s">
        <v>1047</v>
      </c>
      <c r="C683" s="828" t="s">
        <v>1048</v>
      </c>
      <c r="D683" s="827"/>
      <c r="E683" s="827"/>
      <c r="F683" s="826" t="s">
        <v>51</v>
      </c>
      <c r="G683" s="827"/>
      <c r="H683" s="829">
        <v>73.7</v>
      </c>
      <c r="I683" s="829">
        <v>70.35</v>
      </c>
      <c r="J683" s="829">
        <v>67</v>
      </c>
      <c r="K683" s="829">
        <v>63.65</v>
      </c>
      <c r="L683" s="829">
        <v>60.3</v>
      </c>
      <c r="M683" s="800"/>
    </row>
    <row r="684" s="17" customFormat="1" ht="12" spans="1:14">
      <c r="A684" s="830" t="s">
        <v>40</v>
      </c>
      <c r="B684" s="831" t="s">
        <v>1049</v>
      </c>
      <c r="C684" s="832" t="s">
        <v>1050</v>
      </c>
      <c r="D684" s="832" t="s">
        <v>1051</v>
      </c>
      <c r="E684" s="832"/>
      <c r="F684" s="830" t="s">
        <v>51</v>
      </c>
      <c r="G684" s="832"/>
      <c r="H684" s="833">
        <v>162</v>
      </c>
      <c r="I684" s="833">
        <v>154.636363636364</v>
      </c>
      <c r="J684" s="833">
        <v>147.272727272727</v>
      </c>
      <c r="K684" s="833">
        <v>139.909090909091</v>
      </c>
      <c r="L684" s="833">
        <v>132.545454545455</v>
      </c>
      <c r="M684" s="834"/>
      <c r="N684" s="808"/>
    </row>
    <row r="685" s="197" customFormat="1" ht="12" spans="1:14">
      <c r="A685" s="826"/>
      <c r="B685" s="827">
        <v>2503</v>
      </c>
      <c r="C685" s="828" t="s">
        <v>1052</v>
      </c>
      <c r="D685" s="827"/>
      <c r="E685" s="827"/>
      <c r="F685" s="826"/>
      <c r="G685" s="827"/>
      <c r="H685" s="829"/>
      <c r="I685" s="829"/>
      <c r="J685" s="829"/>
      <c r="K685" s="829"/>
      <c r="L685" s="829"/>
      <c r="M685" s="800"/>
    </row>
    <row r="686" s="198" customFormat="1" ht="12" spans="1:14">
      <c r="A686" s="826"/>
      <c r="B686" s="827">
        <v>250301</v>
      </c>
      <c r="C686" s="828" t="s">
        <v>1053</v>
      </c>
      <c r="D686" s="827"/>
      <c r="E686" s="827"/>
      <c r="F686" s="826"/>
      <c r="G686" s="827"/>
      <c r="H686" s="829"/>
      <c r="I686" s="829"/>
      <c r="J686" s="829"/>
      <c r="K686" s="829"/>
      <c r="L686" s="829"/>
      <c r="M686" s="800"/>
    </row>
    <row r="687" s="197" customFormat="1" ht="12" spans="1:14">
      <c r="A687" s="826" t="s">
        <v>40</v>
      </c>
      <c r="B687" s="827">
        <v>250301001</v>
      </c>
      <c r="C687" s="828" t="s">
        <v>1054</v>
      </c>
      <c r="D687" s="856" t="s">
        <v>1055</v>
      </c>
      <c r="E687" s="827"/>
      <c r="F687" s="826" t="s">
        <v>483</v>
      </c>
      <c r="G687" s="827" t="s">
        <v>1056</v>
      </c>
      <c r="H687" s="829"/>
      <c r="I687" s="829"/>
      <c r="J687" s="829"/>
      <c r="K687" s="829"/>
      <c r="L687" s="829"/>
      <c r="M687" s="800"/>
    </row>
    <row r="688" s="197" customFormat="1" ht="12" spans="1:14">
      <c r="A688" s="826" t="s">
        <v>40</v>
      </c>
      <c r="B688" s="827" t="s">
        <v>1057</v>
      </c>
      <c r="C688" s="828" t="s">
        <v>1058</v>
      </c>
      <c r="D688" s="827"/>
      <c r="E688" s="827"/>
      <c r="F688" s="826" t="s">
        <v>483</v>
      </c>
      <c r="G688" s="827"/>
      <c r="H688" s="829">
        <v>10.45</v>
      </c>
      <c r="I688" s="829">
        <v>9.975</v>
      </c>
      <c r="J688" s="829">
        <v>9.5</v>
      </c>
      <c r="K688" s="829">
        <v>9.025</v>
      </c>
      <c r="L688" s="829">
        <v>8.55</v>
      </c>
      <c r="M688" s="800"/>
    </row>
    <row r="689" s="197" customFormat="1" ht="12" spans="1:13">
      <c r="A689" s="826" t="s">
        <v>40</v>
      </c>
      <c r="B689" s="827" t="s">
        <v>1059</v>
      </c>
      <c r="C689" s="828" t="s">
        <v>1060</v>
      </c>
      <c r="D689" s="827"/>
      <c r="E689" s="827"/>
      <c r="F689" s="826" t="s">
        <v>483</v>
      </c>
      <c r="G689" s="827"/>
      <c r="H689" s="829">
        <v>5.5</v>
      </c>
      <c r="I689" s="829">
        <v>5.25</v>
      </c>
      <c r="J689" s="829">
        <v>5</v>
      </c>
      <c r="K689" s="829">
        <v>4.75</v>
      </c>
      <c r="L689" s="829">
        <v>4.5</v>
      </c>
      <c r="M689" s="800"/>
    </row>
    <row r="690" s="197" customFormat="1" ht="12" spans="1:13">
      <c r="A690" s="826" t="s">
        <v>40</v>
      </c>
      <c r="B690" s="827">
        <v>250301002</v>
      </c>
      <c r="C690" s="828" t="s">
        <v>1061</v>
      </c>
      <c r="D690" s="827"/>
      <c r="E690" s="827"/>
      <c r="F690" s="826"/>
      <c r="G690" s="827"/>
      <c r="H690" s="829"/>
      <c r="I690" s="829"/>
      <c r="J690" s="829"/>
      <c r="K690" s="829"/>
      <c r="L690" s="829"/>
      <c r="M690" s="800"/>
    </row>
    <row r="691" s="197" customFormat="1" ht="12" spans="1:13">
      <c r="A691" s="826" t="s">
        <v>40</v>
      </c>
      <c r="B691" s="827" t="s">
        <v>1062</v>
      </c>
      <c r="C691" s="828" t="s">
        <v>1063</v>
      </c>
      <c r="D691" s="827"/>
      <c r="E691" s="827"/>
      <c r="F691" s="826" t="s">
        <v>483</v>
      </c>
      <c r="G691" s="827"/>
      <c r="H691" s="829">
        <v>11</v>
      </c>
      <c r="I691" s="829">
        <v>10.5</v>
      </c>
      <c r="J691" s="829">
        <v>10</v>
      </c>
      <c r="K691" s="829">
        <v>9.5</v>
      </c>
      <c r="L691" s="829">
        <v>9</v>
      </c>
      <c r="M691" s="800"/>
    </row>
    <row r="692" s="197" customFormat="1" ht="12" spans="1:13">
      <c r="A692" s="826" t="s">
        <v>40</v>
      </c>
      <c r="B692" s="827" t="s">
        <v>1064</v>
      </c>
      <c r="C692" s="828" t="s">
        <v>1065</v>
      </c>
      <c r="D692" s="827"/>
      <c r="E692" s="827"/>
      <c r="F692" s="826" t="s">
        <v>483</v>
      </c>
      <c r="G692" s="827"/>
      <c r="H692" s="829">
        <v>5.5</v>
      </c>
      <c r="I692" s="829">
        <v>5.25</v>
      </c>
      <c r="J692" s="829">
        <v>5</v>
      </c>
      <c r="K692" s="829">
        <v>4.75</v>
      </c>
      <c r="L692" s="829">
        <v>4.5</v>
      </c>
      <c r="M692" s="800"/>
    </row>
    <row r="693" s="197" customFormat="1" ht="12" spans="1:13">
      <c r="A693" s="826" t="s">
        <v>40</v>
      </c>
      <c r="B693" s="827" t="s">
        <v>1066</v>
      </c>
      <c r="C693" s="828" t="s">
        <v>1067</v>
      </c>
      <c r="D693" s="827"/>
      <c r="E693" s="827"/>
      <c r="F693" s="826" t="s">
        <v>483</v>
      </c>
      <c r="G693" s="827"/>
      <c r="H693" s="829">
        <v>15.4</v>
      </c>
      <c r="I693" s="829">
        <v>14.7</v>
      </c>
      <c r="J693" s="829">
        <v>14</v>
      </c>
      <c r="K693" s="829">
        <v>13.3</v>
      </c>
      <c r="L693" s="829">
        <v>12.6</v>
      </c>
      <c r="M693" s="800"/>
    </row>
    <row r="694" s="197" customFormat="1" ht="12" spans="1:13">
      <c r="A694" s="826" t="s">
        <v>40</v>
      </c>
      <c r="B694" s="827">
        <v>250301003</v>
      </c>
      <c r="C694" s="828" t="s">
        <v>1068</v>
      </c>
      <c r="D694" s="827"/>
      <c r="E694" s="827"/>
      <c r="F694" s="826" t="s">
        <v>483</v>
      </c>
      <c r="G694" s="827"/>
      <c r="H694" s="829">
        <v>7.7</v>
      </c>
      <c r="I694" s="829">
        <v>7.35</v>
      </c>
      <c r="J694" s="829">
        <v>7</v>
      </c>
      <c r="K694" s="829">
        <v>6.65</v>
      </c>
      <c r="L694" s="829">
        <v>6.3</v>
      </c>
      <c r="M694" s="800"/>
    </row>
    <row r="695" s="197" customFormat="1" ht="12" spans="1:13">
      <c r="A695" s="826" t="s">
        <v>40</v>
      </c>
      <c r="B695" s="827">
        <v>250301004</v>
      </c>
      <c r="C695" s="828" t="s">
        <v>1069</v>
      </c>
      <c r="D695" s="827"/>
      <c r="E695" s="827"/>
      <c r="F695" s="826" t="s">
        <v>483</v>
      </c>
      <c r="G695" s="827"/>
      <c r="H695" s="829">
        <v>26.95</v>
      </c>
      <c r="I695" s="829">
        <v>25.725</v>
      </c>
      <c r="J695" s="829">
        <v>24.5</v>
      </c>
      <c r="K695" s="829">
        <v>23.275</v>
      </c>
      <c r="L695" s="829">
        <v>22.05</v>
      </c>
      <c r="M695" s="800"/>
    </row>
    <row r="696" s="197" customFormat="1" ht="12" spans="1:13">
      <c r="A696" s="826" t="s">
        <v>40</v>
      </c>
      <c r="B696" s="827">
        <v>250301005</v>
      </c>
      <c r="C696" s="828" t="s">
        <v>1070</v>
      </c>
      <c r="D696" s="827" t="s">
        <v>1071</v>
      </c>
      <c r="E696" s="827"/>
      <c r="F696" s="826" t="s">
        <v>483</v>
      </c>
      <c r="G696" s="827" t="s">
        <v>1072</v>
      </c>
      <c r="H696" s="829">
        <v>178.2</v>
      </c>
      <c r="I696" s="829">
        <v>170.1</v>
      </c>
      <c r="J696" s="829">
        <v>162</v>
      </c>
      <c r="K696" s="829">
        <v>153.9</v>
      </c>
      <c r="L696" s="829">
        <v>145.8</v>
      </c>
      <c r="M696" s="800"/>
    </row>
    <row r="697" s="197" customFormat="1" ht="12" spans="1:13">
      <c r="A697" s="826" t="s">
        <v>40</v>
      </c>
      <c r="B697" s="827">
        <v>250301006</v>
      </c>
      <c r="C697" s="828" t="s">
        <v>1073</v>
      </c>
      <c r="D697" s="827"/>
      <c r="E697" s="827"/>
      <c r="F697" s="826" t="s">
        <v>483</v>
      </c>
      <c r="G697" s="827"/>
      <c r="H697" s="829"/>
      <c r="I697" s="829"/>
      <c r="J697" s="829"/>
      <c r="K697" s="829"/>
      <c r="L697" s="829"/>
      <c r="M697" s="800"/>
    </row>
    <row r="698" s="197" customFormat="1" ht="12" spans="1:13">
      <c r="A698" s="826" t="s">
        <v>40</v>
      </c>
      <c r="B698" s="827" t="s">
        <v>1074</v>
      </c>
      <c r="C698" s="828" t="s">
        <v>1075</v>
      </c>
      <c r="D698" s="827"/>
      <c r="E698" s="827"/>
      <c r="F698" s="826" t="s">
        <v>483</v>
      </c>
      <c r="G698" s="827"/>
      <c r="H698" s="829">
        <v>19.8</v>
      </c>
      <c r="I698" s="829">
        <v>18.9</v>
      </c>
      <c r="J698" s="829">
        <v>18</v>
      </c>
      <c r="K698" s="829">
        <v>17.1</v>
      </c>
      <c r="L698" s="829">
        <v>16.2</v>
      </c>
      <c r="M698" s="800"/>
    </row>
    <row r="699" s="197" customFormat="1" ht="12" spans="1:13">
      <c r="A699" s="826" t="s">
        <v>40</v>
      </c>
      <c r="B699" s="827" t="s">
        <v>1076</v>
      </c>
      <c r="C699" s="828" t="s">
        <v>1077</v>
      </c>
      <c r="D699" s="827"/>
      <c r="E699" s="827"/>
      <c r="F699" s="826" t="s">
        <v>483</v>
      </c>
      <c r="G699" s="827"/>
      <c r="H699" s="829">
        <v>42.9</v>
      </c>
      <c r="I699" s="829">
        <v>40.95</v>
      </c>
      <c r="J699" s="829">
        <v>39</v>
      </c>
      <c r="K699" s="829">
        <v>37.05</v>
      </c>
      <c r="L699" s="829">
        <v>35.1</v>
      </c>
      <c r="M699" s="800"/>
    </row>
    <row r="700" s="197" customFormat="1" ht="22.5" spans="1:13">
      <c r="A700" s="826" t="s">
        <v>40</v>
      </c>
      <c r="B700" s="827">
        <v>250301007</v>
      </c>
      <c r="C700" s="828" t="s">
        <v>1078</v>
      </c>
      <c r="D700" s="827" t="s">
        <v>1079</v>
      </c>
      <c r="E700" s="827"/>
      <c r="F700" s="826" t="s">
        <v>483</v>
      </c>
      <c r="G700" s="827" t="s">
        <v>1072</v>
      </c>
      <c r="H700" s="829"/>
      <c r="I700" s="829"/>
      <c r="J700" s="829"/>
      <c r="K700" s="829"/>
      <c r="L700" s="829"/>
      <c r="M700" s="800"/>
    </row>
    <row r="701" s="197" customFormat="1" ht="12" spans="1:13">
      <c r="A701" s="826" t="s">
        <v>40</v>
      </c>
      <c r="B701" s="827" t="s">
        <v>1080</v>
      </c>
      <c r="C701" s="828" t="s">
        <v>1081</v>
      </c>
      <c r="D701" s="827"/>
      <c r="E701" s="827"/>
      <c r="F701" s="826" t="s">
        <v>483</v>
      </c>
      <c r="G701" s="827"/>
      <c r="H701" s="829">
        <v>20.9</v>
      </c>
      <c r="I701" s="829">
        <v>19.95</v>
      </c>
      <c r="J701" s="829">
        <v>19</v>
      </c>
      <c r="K701" s="829">
        <v>18.05</v>
      </c>
      <c r="L701" s="829">
        <v>17.1</v>
      </c>
      <c r="M701" s="800"/>
    </row>
    <row r="702" s="197" customFormat="1" ht="12" spans="1:13">
      <c r="A702" s="826" t="s">
        <v>40</v>
      </c>
      <c r="B702" s="827" t="s">
        <v>1082</v>
      </c>
      <c r="C702" s="828" t="s">
        <v>1083</v>
      </c>
      <c r="D702" s="827"/>
      <c r="E702" s="827"/>
      <c r="F702" s="826" t="s">
        <v>483</v>
      </c>
      <c r="G702" s="827"/>
      <c r="H702" s="829">
        <v>44</v>
      </c>
      <c r="I702" s="829">
        <v>42</v>
      </c>
      <c r="J702" s="829">
        <v>40</v>
      </c>
      <c r="K702" s="829">
        <v>38</v>
      </c>
      <c r="L702" s="829">
        <v>36</v>
      </c>
      <c r="M702" s="800"/>
    </row>
    <row r="703" s="197" customFormat="1" ht="12" spans="1:13">
      <c r="A703" s="826" t="s">
        <v>40</v>
      </c>
      <c r="B703" s="827">
        <v>250301008</v>
      </c>
      <c r="C703" s="828" t="s">
        <v>1084</v>
      </c>
      <c r="D703" s="827"/>
      <c r="E703" s="827"/>
      <c r="F703" s="826" t="s">
        <v>483</v>
      </c>
      <c r="G703" s="845"/>
      <c r="H703" s="829"/>
      <c r="I703" s="829"/>
      <c r="J703" s="829"/>
      <c r="K703" s="829"/>
      <c r="L703" s="829"/>
      <c r="M703" s="800"/>
    </row>
    <row r="704" s="197" customFormat="1" ht="12" spans="1:13">
      <c r="A704" s="826" t="s">
        <v>40</v>
      </c>
      <c r="B704" s="827" t="s">
        <v>1085</v>
      </c>
      <c r="C704" s="828" t="s">
        <v>1086</v>
      </c>
      <c r="D704" s="827"/>
      <c r="E704" s="827"/>
      <c r="F704" s="826" t="s">
        <v>483</v>
      </c>
      <c r="G704" s="827"/>
      <c r="H704" s="829">
        <v>20.9</v>
      </c>
      <c r="I704" s="829">
        <v>19.95</v>
      </c>
      <c r="J704" s="829">
        <v>19</v>
      </c>
      <c r="K704" s="829">
        <v>18.05</v>
      </c>
      <c r="L704" s="829">
        <v>17.1</v>
      </c>
      <c r="M704" s="800"/>
    </row>
    <row r="705" s="197" customFormat="1" ht="12" spans="1:13">
      <c r="A705" s="826" t="s">
        <v>40</v>
      </c>
      <c r="B705" s="827" t="s">
        <v>1087</v>
      </c>
      <c r="C705" s="828" t="s">
        <v>1088</v>
      </c>
      <c r="D705" s="827"/>
      <c r="E705" s="827"/>
      <c r="F705" s="826" t="s">
        <v>483</v>
      </c>
      <c r="G705" s="827"/>
      <c r="H705" s="829">
        <v>45.1</v>
      </c>
      <c r="I705" s="829">
        <v>43.05</v>
      </c>
      <c r="J705" s="829">
        <v>41</v>
      </c>
      <c r="K705" s="829">
        <v>38.95</v>
      </c>
      <c r="L705" s="829">
        <v>36.9</v>
      </c>
      <c r="M705" s="800"/>
    </row>
    <row r="706" s="197" customFormat="1" ht="22.5" spans="1:13">
      <c r="A706" s="826" t="s">
        <v>40</v>
      </c>
      <c r="B706" s="827" t="s">
        <v>1089</v>
      </c>
      <c r="C706" s="828" t="s">
        <v>1090</v>
      </c>
      <c r="D706" s="827"/>
      <c r="E706" s="827"/>
      <c r="F706" s="826" t="s">
        <v>483</v>
      </c>
      <c r="G706" s="827"/>
      <c r="H706" s="868" t="s">
        <v>102</v>
      </c>
      <c r="I706" s="868" t="s">
        <v>102</v>
      </c>
      <c r="J706" s="868" t="s">
        <v>102</v>
      </c>
      <c r="K706" s="868" t="s">
        <v>102</v>
      </c>
      <c r="L706" s="868" t="s">
        <v>102</v>
      </c>
      <c r="M706" s="800"/>
    </row>
    <row r="707" s="197" customFormat="1" ht="12" spans="1:13">
      <c r="A707" s="826" t="s">
        <v>40</v>
      </c>
      <c r="B707" s="827">
        <v>250301009</v>
      </c>
      <c r="C707" s="828" t="s">
        <v>1091</v>
      </c>
      <c r="D707" s="827"/>
      <c r="E707" s="827"/>
      <c r="F707" s="826" t="s">
        <v>483</v>
      </c>
      <c r="G707" s="827"/>
      <c r="H707" s="829">
        <v>42.9</v>
      </c>
      <c r="I707" s="829">
        <v>40.95</v>
      </c>
      <c r="J707" s="829">
        <v>39</v>
      </c>
      <c r="K707" s="829">
        <v>37.05</v>
      </c>
      <c r="L707" s="829">
        <v>35.1</v>
      </c>
      <c r="M707" s="800"/>
    </row>
    <row r="708" s="197" customFormat="1" ht="12" spans="1:13">
      <c r="A708" s="826" t="s">
        <v>40</v>
      </c>
      <c r="B708" s="827">
        <v>250301010</v>
      </c>
      <c r="C708" s="828" t="s">
        <v>1092</v>
      </c>
      <c r="D708" s="845"/>
      <c r="E708" s="827"/>
      <c r="F708" s="826" t="s">
        <v>483</v>
      </c>
      <c r="G708" s="827"/>
      <c r="H708" s="829"/>
      <c r="I708" s="829"/>
      <c r="J708" s="829"/>
      <c r="K708" s="829"/>
      <c r="L708" s="829"/>
      <c r="M708" s="800"/>
    </row>
    <row r="709" s="197" customFormat="1" ht="12" spans="1:13">
      <c r="A709" s="826" t="s">
        <v>40</v>
      </c>
      <c r="B709" s="827" t="s">
        <v>1093</v>
      </c>
      <c r="C709" s="828" t="s">
        <v>1094</v>
      </c>
      <c r="D709" s="827"/>
      <c r="E709" s="827"/>
      <c r="F709" s="826" t="s">
        <v>483</v>
      </c>
      <c r="G709" s="827"/>
      <c r="H709" s="829">
        <v>23.1</v>
      </c>
      <c r="I709" s="829">
        <v>22.05</v>
      </c>
      <c r="J709" s="829">
        <v>21</v>
      </c>
      <c r="K709" s="829">
        <v>19.95</v>
      </c>
      <c r="L709" s="829">
        <v>18.9</v>
      </c>
      <c r="M709" s="800"/>
    </row>
    <row r="710" s="197" customFormat="1" ht="12" spans="1:13">
      <c r="A710" s="826" t="s">
        <v>40</v>
      </c>
      <c r="B710" s="827" t="s">
        <v>1095</v>
      </c>
      <c r="C710" s="828" t="s">
        <v>1096</v>
      </c>
      <c r="D710" s="827"/>
      <c r="E710" s="827"/>
      <c r="F710" s="826" t="s">
        <v>483</v>
      </c>
      <c r="G710" s="827"/>
      <c r="H710" s="829">
        <v>23.1</v>
      </c>
      <c r="I710" s="829">
        <v>22.05</v>
      </c>
      <c r="J710" s="829">
        <v>21</v>
      </c>
      <c r="K710" s="829">
        <v>19.95</v>
      </c>
      <c r="L710" s="829">
        <v>18.9</v>
      </c>
      <c r="M710" s="800"/>
    </row>
    <row r="711" s="197" customFormat="1" ht="12" spans="1:13">
      <c r="A711" s="826" t="s">
        <v>40</v>
      </c>
      <c r="B711" s="827" t="s">
        <v>1097</v>
      </c>
      <c r="C711" s="828" t="s">
        <v>1098</v>
      </c>
      <c r="D711" s="827"/>
      <c r="E711" s="827"/>
      <c r="F711" s="826" t="s">
        <v>483</v>
      </c>
      <c r="G711" s="827"/>
      <c r="H711" s="829">
        <v>9.68</v>
      </c>
      <c r="I711" s="829">
        <v>9.24</v>
      </c>
      <c r="J711" s="829">
        <v>8.8</v>
      </c>
      <c r="K711" s="829">
        <v>8.36</v>
      </c>
      <c r="L711" s="829">
        <v>7.92</v>
      </c>
      <c r="M711" s="800"/>
    </row>
    <row r="712" s="197" customFormat="1" ht="12" spans="1:13">
      <c r="A712" s="826" t="s">
        <v>40</v>
      </c>
      <c r="B712" s="827" t="s">
        <v>1099</v>
      </c>
      <c r="C712" s="828" t="s">
        <v>1100</v>
      </c>
      <c r="D712" s="827"/>
      <c r="E712" s="827"/>
      <c r="F712" s="826" t="s">
        <v>483</v>
      </c>
      <c r="G712" s="827"/>
      <c r="H712" s="829">
        <v>9.68</v>
      </c>
      <c r="I712" s="829">
        <v>9.24</v>
      </c>
      <c r="J712" s="829">
        <v>8.8</v>
      </c>
      <c r="K712" s="829">
        <v>8.36</v>
      </c>
      <c r="L712" s="829">
        <v>7.92</v>
      </c>
      <c r="M712" s="800"/>
    </row>
    <row r="713" s="197" customFormat="1" ht="12" spans="1:13">
      <c r="A713" s="826" t="s">
        <v>40</v>
      </c>
      <c r="B713" s="827" t="s">
        <v>1101</v>
      </c>
      <c r="C713" s="828" t="s">
        <v>1102</v>
      </c>
      <c r="D713" s="827"/>
      <c r="E713" s="827"/>
      <c r="F713" s="826" t="s">
        <v>483</v>
      </c>
      <c r="G713" s="827"/>
      <c r="H713" s="829">
        <v>16.5</v>
      </c>
      <c r="I713" s="829">
        <v>15.75</v>
      </c>
      <c r="J713" s="829">
        <v>15</v>
      </c>
      <c r="K713" s="829">
        <v>14.25</v>
      </c>
      <c r="L713" s="829">
        <v>13.5</v>
      </c>
      <c r="M713" s="800"/>
    </row>
    <row r="714" s="197" customFormat="1" ht="12" spans="1:13">
      <c r="A714" s="826" t="s">
        <v>40</v>
      </c>
      <c r="B714" s="827" t="s">
        <v>1103</v>
      </c>
      <c r="C714" s="828" t="s">
        <v>1104</v>
      </c>
      <c r="D714" s="827"/>
      <c r="E714" s="827"/>
      <c r="F714" s="826" t="s">
        <v>483</v>
      </c>
      <c r="G714" s="827"/>
      <c r="H714" s="829">
        <v>16.5</v>
      </c>
      <c r="I714" s="829">
        <v>15.75</v>
      </c>
      <c r="J714" s="829">
        <v>15</v>
      </c>
      <c r="K714" s="829">
        <v>14.25</v>
      </c>
      <c r="L714" s="829">
        <v>13.5</v>
      </c>
      <c r="M714" s="800"/>
    </row>
    <row r="715" s="197" customFormat="1" ht="12" spans="1:13">
      <c r="A715" s="826" t="s">
        <v>40</v>
      </c>
      <c r="B715" s="827" t="s">
        <v>1105</v>
      </c>
      <c r="C715" s="828" t="s">
        <v>1106</v>
      </c>
      <c r="D715" s="827"/>
      <c r="E715" s="827"/>
      <c r="F715" s="826" t="s">
        <v>483</v>
      </c>
      <c r="G715" s="827"/>
      <c r="H715" s="829">
        <v>46.2</v>
      </c>
      <c r="I715" s="829">
        <v>44.1</v>
      </c>
      <c r="J715" s="829">
        <v>42</v>
      </c>
      <c r="K715" s="829">
        <v>39.9</v>
      </c>
      <c r="L715" s="829">
        <v>37.8</v>
      </c>
      <c r="M715" s="800"/>
    </row>
    <row r="716" s="197" customFormat="1" ht="12" spans="1:13">
      <c r="A716" s="826" t="s">
        <v>40</v>
      </c>
      <c r="B716" s="827" t="s">
        <v>1107</v>
      </c>
      <c r="C716" s="828" t="s">
        <v>1108</v>
      </c>
      <c r="D716" s="827"/>
      <c r="E716" s="827"/>
      <c r="F716" s="826" t="s">
        <v>483</v>
      </c>
      <c r="G716" s="827"/>
      <c r="H716" s="829">
        <v>46.2</v>
      </c>
      <c r="I716" s="829">
        <v>44.1</v>
      </c>
      <c r="J716" s="829">
        <v>42</v>
      </c>
      <c r="K716" s="829">
        <v>39.9</v>
      </c>
      <c r="L716" s="829">
        <v>37.8</v>
      </c>
      <c r="M716" s="800"/>
    </row>
    <row r="717" s="197" customFormat="1" ht="12" spans="1:13">
      <c r="A717" s="826" t="s">
        <v>40</v>
      </c>
      <c r="B717" s="827">
        <v>250301011</v>
      </c>
      <c r="C717" s="828" t="s">
        <v>1109</v>
      </c>
      <c r="D717" s="827"/>
      <c r="E717" s="827"/>
      <c r="F717" s="826" t="s">
        <v>483</v>
      </c>
      <c r="G717" s="827"/>
      <c r="H717" s="829">
        <v>191.4</v>
      </c>
      <c r="I717" s="829">
        <v>182.7</v>
      </c>
      <c r="J717" s="829">
        <v>174</v>
      </c>
      <c r="K717" s="829">
        <v>165.3</v>
      </c>
      <c r="L717" s="829">
        <v>156.6</v>
      </c>
      <c r="M717" s="800"/>
    </row>
    <row r="718" s="197" customFormat="1" ht="12" spans="1:13">
      <c r="A718" s="826" t="s">
        <v>40</v>
      </c>
      <c r="B718" s="827">
        <v>250301012</v>
      </c>
      <c r="C718" s="828" t="s">
        <v>1110</v>
      </c>
      <c r="D718" s="845"/>
      <c r="E718" s="827"/>
      <c r="F718" s="826" t="s">
        <v>483</v>
      </c>
      <c r="G718" s="827"/>
      <c r="H718" s="829"/>
      <c r="I718" s="829"/>
      <c r="J718" s="829"/>
      <c r="K718" s="829"/>
      <c r="L718" s="829"/>
      <c r="M718" s="800"/>
    </row>
    <row r="719" s="197" customFormat="1" ht="12" spans="1:13">
      <c r="A719" s="826" t="s">
        <v>40</v>
      </c>
      <c r="B719" s="827" t="s">
        <v>1111</v>
      </c>
      <c r="C719" s="828" t="s">
        <v>1112</v>
      </c>
      <c r="D719" s="827"/>
      <c r="E719" s="827"/>
      <c r="F719" s="826" t="s">
        <v>483</v>
      </c>
      <c r="G719" s="827"/>
      <c r="H719" s="829">
        <v>16.5</v>
      </c>
      <c r="I719" s="829">
        <v>15.75</v>
      </c>
      <c r="J719" s="829">
        <v>15</v>
      </c>
      <c r="K719" s="829">
        <v>14.25</v>
      </c>
      <c r="L719" s="829">
        <v>13.5</v>
      </c>
      <c r="M719" s="800"/>
    </row>
    <row r="720" s="197" customFormat="1" ht="12" spans="1:13">
      <c r="A720" s="826" t="s">
        <v>40</v>
      </c>
      <c r="B720" s="827" t="s">
        <v>1113</v>
      </c>
      <c r="C720" s="828" t="s">
        <v>1114</v>
      </c>
      <c r="D720" s="827"/>
      <c r="E720" s="827"/>
      <c r="F720" s="826" t="s">
        <v>483</v>
      </c>
      <c r="G720" s="856"/>
      <c r="H720" s="829">
        <v>16.5</v>
      </c>
      <c r="I720" s="829">
        <v>15.75</v>
      </c>
      <c r="J720" s="829">
        <v>15</v>
      </c>
      <c r="K720" s="829">
        <v>14.25</v>
      </c>
      <c r="L720" s="829">
        <v>13.5</v>
      </c>
      <c r="M720" s="800"/>
    </row>
    <row r="721" s="197" customFormat="1" ht="12" spans="1:13">
      <c r="A721" s="826" t="s">
        <v>40</v>
      </c>
      <c r="B721" s="827" t="s">
        <v>1115</v>
      </c>
      <c r="C721" s="828" t="s">
        <v>1116</v>
      </c>
      <c r="D721" s="827"/>
      <c r="E721" s="827"/>
      <c r="F721" s="826" t="s">
        <v>483</v>
      </c>
      <c r="G721" s="827"/>
      <c r="H721" s="829">
        <v>19.8</v>
      </c>
      <c r="I721" s="829">
        <v>18.9</v>
      </c>
      <c r="J721" s="829">
        <v>18</v>
      </c>
      <c r="K721" s="829">
        <v>17.1</v>
      </c>
      <c r="L721" s="829">
        <v>16.2</v>
      </c>
      <c r="M721" s="800"/>
    </row>
    <row r="722" s="197" customFormat="1" ht="12" spans="1:13">
      <c r="A722" s="826" t="s">
        <v>40</v>
      </c>
      <c r="B722" s="827" t="s">
        <v>1117</v>
      </c>
      <c r="C722" s="828" t="s">
        <v>1118</v>
      </c>
      <c r="D722" s="827"/>
      <c r="E722" s="827"/>
      <c r="F722" s="826" t="s">
        <v>483</v>
      </c>
      <c r="G722" s="827"/>
      <c r="H722" s="829">
        <v>19.8</v>
      </c>
      <c r="I722" s="829">
        <v>18.9</v>
      </c>
      <c r="J722" s="829">
        <v>18</v>
      </c>
      <c r="K722" s="829">
        <v>17.1</v>
      </c>
      <c r="L722" s="829">
        <v>16.2</v>
      </c>
      <c r="M722" s="800"/>
    </row>
    <row r="723" s="197" customFormat="1" ht="12" spans="1:13">
      <c r="A723" s="826" t="s">
        <v>40</v>
      </c>
      <c r="B723" s="827" t="s">
        <v>1119</v>
      </c>
      <c r="C723" s="828" t="s">
        <v>1120</v>
      </c>
      <c r="D723" s="827"/>
      <c r="E723" s="827"/>
      <c r="F723" s="826" t="s">
        <v>483</v>
      </c>
      <c r="G723" s="827"/>
      <c r="H723" s="829">
        <v>46.2</v>
      </c>
      <c r="I723" s="829">
        <v>44.1</v>
      </c>
      <c r="J723" s="829">
        <v>42</v>
      </c>
      <c r="K723" s="829">
        <v>39.9</v>
      </c>
      <c r="L723" s="829">
        <v>37.8</v>
      </c>
      <c r="M723" s="800"/>
    </row>
    <row r="724" s="197" customFormat="1" ht="12" spans="1:13">
      <c r="A724" s="826" t="s">
        <v>40</v>
      </c>
      <c r="B724" s="827" t="s">
        <v>1121</v>
      </c>
      <c r="C724" s="828" t="s">
        <v>1122</v>
      </c>
      <c r="D724" s="827"/>
      <c r="E724" s="827"/>
      <c r="F724" s="826" t="s">
        <v>483</v>
      </c>
      <c r="G724" s="827"/>
      <c r="H724" s="829">
        <v>46.2</v>
      </c>
      <c r="I724" s="829">
        <v>44.1</v>
      </c>
      <c r="J724" s="829">
        <v>42</v>
      </c>
      <c r="K724" s="829">
        <v>39.9</v>
      </c>
      <c r="L724" s="829">
        <v>37.8</v>
      </c>
      <c r="M724" s="800"/>
    </row>
    <row r="725" s="197" customFormat="1" ht="12" spans="1:13">
      <c r="A725" s="826" t="s">
        <v>40</v>
      </c>
      <c r="B725" s="827">
        <v>250301013</v>
      </c>
      <c r="C725" s="828" t="s">
        <v>1123</v>
      </c>
      <c r="D725" s="827"/>
      <c r="E725" s="827"/>
      <c r="F725" s="826" t="s">
        <v>483</v>
      </c>
      <c r="G725" s="827"/>
      <c r="H725" s="829"/>
      <c r="I725" s="829"/>
      <c r="J725" s="829"/>
      <c r="K725" s="829"/>
      <c r="L725" s="829"/>
      <c r="M725" s="800"/>
    </row>
    <row r="726" s="197" customFormat="1" ht="12" spans="1:13">
      <c r="A726" s="826" t="s">
        <v>40</v>
      </c>
      <c r="B726" s="827" t="s">
        <v>1124</v>
      </c>
      <c r="C726" s="828" t="s">
        <v>1125</v>
      </c>
      <c r="D726" s="827"/>
      <c r="E726" s="827"/>
      <c r="F726" s="826" t="s">
        <v>483</v>
      </c>
      <c r="G726" s="827"/>
      <c r="H726" s="829">
        <v>20.9</v>
      </c>
      <c r="I726" s="829">
        <v>19.95</v>
      </c>
      <c r="J726" s="829">
        <v>19</v>
      </c>
      <c r="K726" s="829">
        <v>18.05</v>
      </c>
      <c r="L726" s="829">
        <v>17.1</v>
      </c>
      <c r="M726" s="800"/>
    </row>
    <row r="727" s="197" customFormat="1" ht="12" spans="1:13">
      <c r="A727" s="826" t="s">
        <v>40</v>
      </c>
      <c r="B727" s="827" t="s">
        <v>1126</v>
      </c>
      <c r="C727" s="828" t="s">
        <v>1127</v>
      </c>
      <c r="D727" s="827"/>
      <c r="E727" s="827"/>
      <c r="F727" s="826" t="s">
        <v>483</v>
      </c>
      <c r="G727" s="827"/>
      <c r="H727" s="829">
        <v>42.9</v>
      </c>
      <c r="I727" s="829">
        <v>40.95</v>
      </c>
      <c r="J727" s="829">
        <v>39</v>
      </c>
      <c r="K727" s="829">
        <v>37.05</v>
      </c>
      <c r="L727" s="829">
        <v>35.1</v>
      </c>
      <c r="M727" s="800"/>
    </row>
    <row r="728" s="197" customFormat="1" ht="12" spans="1:13">
      <c r="A728" s="826" t="s">
        <v>40</v>
      </c>
      <c r="B728" s="827" t="s">
        <v>1128</v>
      </c>
      <c r="C728" s="828" t="s">
        <v>1129</v>
      </c>
      <c r="D728" s="827"/>
      <c r="E728" s="827"/>
      <c r="F728" s="826" t="s">
        <v>483</v>
      </c>
      <c r="G728" s="827"/>
      <c r="H728" s="829">
        <v>85.8</v>
      </c>
      <c r="I728" s="829">
        <v>81.9</v>
      </c>
      <c r="J728" s="829">
        <v>78</v>
      </c>
      <c r="K728" s="829">
        <v>74.1</v>
      </c>
      <c r="L728" s="829">
        <v>70.2</v>
      </c>
      <c r="M728" s="800"/>
    </row>
    <row r="729" s="197" customFormat="1" spans="1:13">
      <c r="A729" s="826" t="s">
        <v>40</v>
      </c>
      <c r="B729" s="827">
        <v>250301014</v>
      </c>
      <c r="C729" s="828" t="s">
        <v>1130</v>
      </c>
      <c r="D729" s="827" t="s">
        <v>1131</v>
      </c>
      <c r="E729" s="827"/>
      <c r="F729" s="826" t="s">
        <v>483</v>
      </c>
      <c r="G729" s="827" t="s">
        <v>1072</v>
      </c>
      <c r="H729" s="829"/>
      <c r="I729" s="829"/>
      <c r="J729" s="829"/>
      <c r="K729" s="829"/>
      <c r="L729" s="829"/>
      <c r="M729" s="800"/>
    </row>
    <row r="730" s="197" customFormat="1" spans="1:13">
      <c r="A730" s="826" t="s">
        <v>40</v>
      </c>
      <c r="B730" s="827" t="s">
        <v>1132</v>
      </c>
      <c r="C730" s="828" t="s">
        <v>1133</v>
      </c>
      <c r="D730" s="827" t="s">
        <v>1131</v>
      </c>
      <c r="E730" s="827"/>
      <c r="F730" s="826" t="s">
        <v>483</v>
      </c>
      <c r="G730" s="827" t="s">
        <v>1072</v>
      </c>
      <c r="H730" s="829">
        <v>20.68</v>
      </c>
      <c r="I730" s="829">
        <v>19.74</v>
      </c>
      <c r="J730" s="829">
        <v>18.8</v>
      </c>
      <c r="K730" s="829">
        <v>17.86</v>
      </c>
      <c r="L730" s="829">
        <v>16.92</v>
      </c>
      <c r="M730" s="800"/>
    </row>
    <row r="731" s="197" customFormat="1" spans="1:13">
      <c r="A731" s="826" t="s">
        <v>40</v>
      </c>
      <c r="B731" s="827" t="s">
        <v>1134</v>
      </c>
      <c r="C731" s="828" t="s">
        <v>1135</v>
      </c>
      <c r="D731" s="827" t="s">
        <v>1131</v>
      </c>
      <c r="E731" s="827"/>
      <c r="F731" s="826" t="s">
        <v>483</v>
      </c>
      <c r="G731" s="827" t="s">
        <v>1072</v>
      </c>
      <c r="H731" s="829">
        <v>46.2</v>
      </c>
      <c r="I731" s="829">
        <v>44.1</v>
      </c>
      <c r="J731" s="829">
        <v>42</v>
      </c>
      <c r="K731" s="829">
        <v>39.9</v>
      </c>
      <c r="L731" s="829">
        <v>37.8</v>
      </c>
      <c r="M731" s="800"/>
    </row>
    <row r="732" s="197" customFormat="1" ht="12" spans="1:13">
      <c r="A732" s="826" t="s">
        <v>40</v>
      </c>
      <c r="B732" s="827">
        <v>250301015</v>
      </c>
      <c r="C732" s="828" t="s">
        <v>1136</v>
      </c>
      <c r="D732" s="827"/>
      <c r="E732" s="827"/>
      <c r="F732" s="826" t="s">
        <v>483</v>
      </c>
      <c r="G732" s="827"/>
      <c r="H732" s="829"/>
      <c r="I732" s="829"/>
      <c r="J732" s="829"/>
      <c r="K732" s="829"/>
      <c r="L732" s="829"/>
      <c r="M732" s="800"/>
    </row>
    <row r="733" s="197" customFormat="1" ht="12" spans="1:13">
      <c r="A733" s="826" t="s">
        <v>40</v>
      </c>
      <c r="B733" s="827" t="s">
        <v>1137</v>
      </c>
      <c r="C733" s="828" t="s">
        <v>1138</v>
      </c>
      <c r="D733" s="827"/>
      <c r="E733" s="827"/>
      <c r="F733" s="826" t="s">
        <v>483</v>
      </c>
      <c r="G733" s="827"/>
      <c r="H733" s="829">
        <v>22</v>
      </c>
      <c r="I733" s="829">
        <v>21</v>
      </c>
      <c r="J733" s="829">
        <v>20</v>
      </c>
      <c r="K733" s="829">
        <v>19</v>
      </c>
      <c r="L733" s="829">
        <v>18</v>
      </c>
      <c r="M733" s="800"/>
    </row>
    <row r="734" s="197" customFormat="1" ht="12" spans="1:13">
      <c r="A734" s="826" t="s">
        <v>40</v>
      </c>
      <c r="B734" s="827" t="s">
        <v>1139</v>
      </c>
      <c r="C734" s="828" t="s">
        <v>1140</v>
      </c>
      <c r="D734" s="827"/>
      <c r="E734" s="827"/>
      <c r="F734" s="826" t="s">
        <v>483</v>
      </c>
      <c r="G734" s="827"/>
      <c r="H734" s="829">
        <v>63.8</v>
      </c>
      <c r="I734" s="829">
        <v>60.9</v>
      </c>
      <c r="J734" s="829">
        <v>58</v>
      </c>
      <c r="K734" s="829">
        <v>55.1</v>
      </c>
      <c r="L734" s="829">
        <v>52.2</v>
      </c>
      <c r="M734" s="800"/>
    </row>
    <row r="735" s="197" customFormat="1" ht="12" spans="1:13">
      <c r="A735" s="826" t="s">
        <v>40</v>
      </c>
      <c r="B735" s="827">
        <v>250301016</v>
      </c>
      <c r="C735" s="828" t="s">
        <v>1141</v>
      </c>
      <c r="D735" s="827"/>
      <c r="E735" s="827"/>
      <c r="F735" s="826" t="s">
        <v>483</v>
      </c>
      <c r="G735" s="827"/>
      <c r="H735" s="829"/>
      <c r="I735" s="829"/>
      <c r="J735" s="829"/>
      <c r="K735" s="829"/>
      <c r="L735" s="829"/>
      <c r="M735" s="800"/>
    </row>
    <row r="736" s="197" customFormat="1" ht="12" spans="1:13">
      <c r="A736" s="826" t="s">
        <v>40</v>
      </c>
      <c r="B736" s="827" t="s">
        <v>1142</v>
      </c>
      <c r="C736" s="828" t="s">
        <v>1143</v>
      </c>
      <c r="D736" s="827"/>
      <c r="E736" s="827"/>
      <c r="F736" s="826" t="s">
        <v>483</v>
      </c>
      <c r="G736" s="827"/>
      <c r="H736" s="829">
        <v>46.2</v>
      </c>
      <c r="I736" s="829">
        <v>44.1</v>
      </c>
      <c r="J736" s="829">
        <v>42</v>
      </c>
      <c r="K736" s="829">
        <v>39.9</v>
      </c>
      <c r="L736" s="829">
        <v>37.8</v>
      </c>
      <c r="M736" s="800"/>
    </row>
    <row r="737" s="197" customFormat="1" ht="12" spans="1:13">
      <c r="A737" s="826" t="s">
        <v>40</v>
      </c>
      <c r="B737" s="827" t="s">
        <v>1144</v>
      </c>
      <c r="C737" s="828" t="s">
        <v>1145</v>
      </c>
      <c r="D737" s="827"/>
      <c r="E737" s="827"/>
      <c r="F737" s="826" t="s">
        <v>483</v>
      </c>
      <c r="G737" s="827"/>
      <c r="H737" s="829">
        <v>20.9</v>
      </c>
      <c r="I737" s="829">
        <v>19.95</v>
      </c>
      <c r="J737" s="829">
        <v>19</v>
      </c>
      <c r="K737" s="829">
        <v>18.05</v>
      </c>
      <c r="L737" s="829">
        <v>17.1</v>
      </c>
      <c r="M737" s="800"/>
    </row>
    <row r="738" s="197" customFormat="1" ht="12" spans="1:13">
      <c r="A738" s="826" t="s">
        <v>40</v>
      </c>
      <c r="B738" s="827">
        <v>250301017</v>
      </c>
      <c r="C738" s="828" t="s">
        <v>1146</v>
      </c>
      <c r="D738" s="827"/>
      <c r="E738" s="827"/>
      <c r="F738" s="826" t="s">
        <v>483</v>
      </c>
      <c r="G738" s="827"/>
      <c r="H738" s="829">
        <v>34.1</v>
      </c>
      <c r="I738" s="829">
        <v>32.55</v>
      </c>
      <c r="J738" s="829">
        <v>31</v>
      </c>
      <c r="K738" s="829">
        <v>29.45</v>
      </c>
      <c r="L738" s="829">
        <v>27.9</v>
      </c>
      <c r="M738" s="800"/>
    </row>
    <row r="739" s="197" customFormat="1" ht="12" spans="1:13">
      <c r="A739" s="826" t="s">
        <v>40</v>
      </c>
      <c r="B739" s="827">
        <v>250301018</v>
      </c>
      <c r="C739" s="828" t="s">
        <v>1147</v>
      </c>
      <c r="D739" s="827"/>
      <c r="E739" s="827"/>
      <c r="F739" s="826" t="s">
        <v>483</v>
      </c>
      <c r="G739" s="827"/>
      <c r="H739" s="829"/>
      <c r="I739" s="829"/>
      <c r="J739" s="829"/>
      <c r="K739" s="829"/>
      <c r="L739" s="829"/>
      <c r="M739" s="800"/>
    </row>
    <row r="740" s="197" customFormat="1" ht="12" spans="1:13">
      <c r="A740" s="826" t="s">
        <v>40</v>
      </c>
      <c r="B740" s="827" t="s">
        <v>1148</v>
      </c>
      <c r="C740" s="828" t="s">
        <v>1149</v>
      </c>
      <c r="D740" s="827"/>
      <c r="E740" s="827"/>
      <c r="F740" s="826" t="s">
        <v>483</v>
      </c>
      <c r="G740" s="827"/>
      <c r="H740" s="829">
        <v>44</v>
      </c>
      <c r="I740" s="829">
        <v>42</v>
      </c>
      <c r="J740" s="829">
        <v>40</v>
      </c>
      <c r="K740" s="829">
        <v>38</v>
      </c>
      <c r="L740" s="829">
        <v>36</v>
      </c>
      <c r="M740" s="800"/>
    </row>
    <row r="741" s="197" customFormat="1" ht="12" spans="1:13">
      <c r="A741" s="826" t="s">
        <v>40</v>
      </c>
      <c r="B741" s="827" t="s">
        <v>1150</v>
      </c>
      <c r="C741" s="828" t="s">
        <v>1151</v>
      </c>
      <c r="D741" s="827"/>
      <c r="E741" s="827"/>
      <c r="F741" s="826" t="s">
        <v>483</v>
      </c>
      <c r="G741" s="827"/>
      <c r="H741" s="829">
        <v>11</v>
      </c>
      <c r="I741" s="829">
        <v>10.5</v>
      </c>
      <c r="J741" s="829">
        <v>10</v>
      </c>
      <c r="K741" s="829">
        <v>9.5</v>
      </c>
      <c r="L741" s="829">
        <v>9</v>
      </c>
      <c r="M741" s="800"/>
    </row>
    <row r="742" s="197" customFormat="1" ht="12" spans="1:13">
      <c r="A742" s="826" t="s">
        <v>40</v>
      </c>
      <c r="B742" s="827">
        <v>250301019</v>
      </c>
      <c r="C742" s="828" t="s">
        <v>1152</v>
      </c>
      <c r="D742" s="827"/>
      <c r="E742" s="827"/>
      <c r="F742" s="826" t="s">
        <v>483</v>
      </c>
      <c r="G742" s="827"/>
      <c r="H742" s="829">
        <v>53.9</v>
      </c>
      <c r="I742" s="829">
        <v>51.45</v>
      </c>
      <c r="J742" s="829">
        <v>49</v>
      </c>
      <c r="K742" s="829">
        <v>46.55</v>
      </c>
      <c r="L742" s="829">
        <v>44.1</v>
      </c>
      <c r="M742" s="800"/>
    </row>
    <row r="743" s="197" customFormat="1" ht="12" spans="1:13">
      <c r="A743" s="826" t="s">
        <v>40</v>
      </c>
      <c r="B743" s="827" t="s">
        <v>1153</v>
      </c>
      <c r="C743" s="828" t="s">
        <v>1154</v>
      </c>
      <c r="D743" s="845"/>
      <c r="E743" s="827"/>
      <c r="F743" s="826" t="s">
        <v>51</v>
      </c>
      <c r="G743" s="827"/>
      <c r="H743" s="829">
        <v>71.5</v>
      </c>
      <c r="I743" s="829">
        <v>68.25</v>
      </c>
      <c r="J743" s="829">
        <v>65</v>
      </c>
      <c r="K743" s="829">
        <v>61.75</v>
      </c>
      <c r="L743" s="829">
        <v>58.5</v>
      </c>
      <c r="M743" s="800"/>
    </row>
    <row r="744" s="197" customFormat="1" ht="12" spans="1:13">
      <c r="A744" s="826" t="s">
        <v>40</v>
      </c>
      <c r="B744" s="856" t="s">
        <v>1155</v>
      </c>
      <c r="C744" s="880" t="s">
        <v>1156</v>
      </c>
      <c r="D744" s="827"/>
      <c r="E744" s="827"/>
      <c r="F744" s="826" t="s">
        <v>51</v>
      </c>
      <c r="G744" s="827"/>
      <c r="H744" s="829">
        <v>71.5</v>
      </c>
      <c r="I744" s="829">
        <v>68.25</v>
      </c>
      <c r="J744" s="829">
        <v>65</v>
      </c>
      <c r="K744" s="829">
        <v>61.75</v>
      </c>
      <c r="L744" s="829">
        <v>58.5</v>
      </c>
      <c r="M744" s="800"/>
    </row>
    <row r="745" s="197" customFormat="1" ht="12" spans="1:13">
      <c r="A745" s="826" t="s">
        <v>40</v>
      </c>
      <c r="B745" s="856" t="s">
        <v>1157</v>
      </c>
      <c r="C745" s="880" t="s">
        <v>1158</v>
      </c>
      <c r="D745" s="827"/>
      <c r="E745" s="827"/>
      <c r="F745" s="826" t="s">
        <v>51</v>
      </c>
      <c r="G745" s="827"/>
      <c r="H745" s="829">
        <v>71.5</v>
      </c>
      <c r="I745" s="829">
        <v>68.25</v>
      </c>
      <c r="J745" s="829">
        <v>65</v>
      </c>
      <c r="K745" s="829">
        <v>61.75</v>
      </c>
      <c r="L745" s="829">
        <v>58.5</v>
      </c>
      <c r="M745" s="800"/>
    </row>
    <row r="746" s="197" customFormat="1" ht="12" spans="1:13">
      <c r="A746" s="826" t="s">
        <v>40</v>
      </c>
      <c r="B746" s="827" t="s">
        <v>1159</v>
      </c>
      <c r="C746" s="828" t="s">
        <v>1160</v>
      </c>
      <c r="D746" s="827"/>
      <c r="E746" s="827"/>
      <c r="F746" s="826"/>
      <c r="G746" s="827"/>
      <c r="H746" s="829"/>
      <c r="I746" s="829"/>
      <c r="J746" s="829"/>
      <c r="K746" s="829"/>
      <c r="L746" s="829"/>
      <c r="M746" s="800"/>
    </row>
    <row r="747" s="197" customFormat="1" ht="12" spans="1:13">
      <c r="A747" s="826" t="s">
        <v>40</v>
      </c>
      <c r="B747" s="827" t="s">
        <v>1161</v>
      </c>
      <c r="C747" s="828" t="s">
        <v>1162</v>
      </c>
      <c r="D747" s="827"/>
      <c r="E747" s="827"/>
      <c r="F747" s="826" t="s">
        <v>51</v>
      </c>
      <c r="G747" s="827"/>
      <c r="H747" s="829">
        <v>64.9</v>
      </c>
      <c r="I747" s="829">
        <v>61.95</v>
      </c>
      <c r="J747" s="829">
        <v>59</v>
      </c>
      <c r="K747" s="829">
        <v>56.05</v>
      </c>
      <c r="L747" s="829">
        <v>53.1</v>
      </c>
      <c r="M747" s="800"/>
    </row>
    <row r="748" s="197" customFormat="1" ht="12" spans="1:13">
      <c r="A748" s="826" t="s">
        <v>40</v>
      </c>
      <c r="B748" s="827" t="s">
        <v>1163</v>
      </c>
      <c r="C748" s="828" t="s">
        <v>1164</v>
      </c>
      <c r="D748" s="827"/>
      <c r="E748" s="827"/>
      <c r="F748" s="826" t="s">
        <v>51</v>
      </c>
      <c r="G748" s="827"/>
      <c r="H748" s="829">
        <v>89.1</v>
      </c>
      <c r="I748" s="829">
        <v>85.05</v>
      </c>
      <c r="J748" s="829">
        <v>81</v>
      </c>
      <c r="K748" s="829">
        <v>76.95</v>
      </c>
      <c r="L748" s="829">
        <v>72.9</v>
      </c>
      <c r="M748" s="800"/>
    </row>
    <row r="749" s="197" customFormat="1" ht="12" spans="1:13">
      <c r="A749" s="826" t="s">
        <v>40</v>
      </c>
      <c r="B749" s="827" t="s">
        <v>1165</v>
      </c>
      <c r="C749" s="828" t="s">
        <v>1166</v>
      </c>
      <c r="D749" s="827"/>
      <c r="E749" s="827"/>
      <c r="F749" s="826" t="s">
        <v>483</v>
      </c>
      <c r="G749" s="827"/>
      <c r="H749" s="829">
        <v>86.9</v>
      </c>
      <c r="I749" s="829">
        <v>82.95</v>
      </c>
      <c r="J749" s="829">
        <v>79</v>
      </c>
      <c r="K749" s="829">
        <v>75.05</v>
      </c>
      <c r="L749" s="829">
        <v>71.1</v>
      </c>
      <c r="M749" s="800"/>
    </row>
    <row r="750" s="197" customFormat="1" ht="12" spans="1:13">
      <c r="A750" s="826" t="s">
        <v>40</v>
      </c>
      <c r="B750" s="827" t="s">
        <v>1167</v>
      </c>
      <c r="C750" s="828" t="s">
        <v>1168</v>
      </c>
      <c r="D750" s="827"/>
      <c r="E750" s="827"/>
      <c r="F750" s="826"/>
      <c r="G750" s="827"/>
      <c r="H750" s="829"/>
      <c r="I750" s="829"/>
      <c r="J750" s="829"/>
      <c r="K750" s="829"/>
      <c r="L750" s="829"/>
      <c r="M750" s="800"/>
    </row>
    <row r="751" s="197" customFormat="1" ht="12" spans="1:13">
      <c r="A751" s="826" t="s">
        <v>40</v>
      </c>
      <c r="B751" s="827" t="s">
        <v>1169</v>
      </c>
      <c r="C751" s="828" t="s">
        <v>1170</v>
      </c>
      <c r="D751" s="827"/>
      <c r="E751" s="827"/>
      <c r="F751" s="826" t="s">
        <v>51</v>
      </c>
      <c r="G751" s="845"/>
      <c r="H751" s="829">
        <v>73.7</v>
      </c>
      <c r="I751" s="829">
        <v>70.35</v>
      </c>
      <c r="J751" s="829">
        <v>67</v>
      </c>
      <c r="K751" s="829">
        <v>63.65</v>
      </c>
      <c r="L751" s="829">
        <v>60.3</v>
      </c>
      <c r="M751" s="800"/>
    </row>
    <row r="752" s="197" customFormat="1" ht="12" spans="1:13">
      <c r="A752" s="826" t="s">
        <v>40</v>
      </c>
      <c r="B752" s="827" t="s">
        <v>1171</v>
      </c>
      <c r="C752" s="828" t="s">
        <v>1172</v>
      </c>
      <c r="D752" s="827"/>
      <c r="E752" s="827"/>
      <c r="F752" s="826" t="s">
        <v>51</v>
      </c>
      <c r="G752" s="827"/>
      <c r="H752" s="829">
        <v>64.9</v>
      </c>
      <c r="I752" s="829">
        <v>61.95</v>
      </c>
      <c r="J752" s="829">
        <v>59</v>
      </c>
      <c r="K752" s="829">
        <v>56.05</v>
      </c>
      <c r="L752" s="829">
        <v>53.1</v>
      </c>
      <c r="M752" s="800"/>
    </row>
    <row r="753" s="17" customFormat="1" ht="39" customHeight="1" spans="1:14">
      <c r="A753" s="830" t="s">
        <v>40</v>
      </c>
      <c r="B753" s="831" t="s">
        <v>1173</v>
      </c>
      <c r="C753" s="832" t="s">
        <v>1174</v>
      </c>
      <c r="D753" s="832" t="s">
        <v>1175</v>
      </c>
      <c r="E753" s="832"/>
      <c r="F753" s="830" t="s">
        <v>483</v>
      </c>
      <c r="G753" s="832"/>
      <c r="H753" s="833">
        <v>72</v>
      </c>
      <c r="I753" s="833">
        <v>68.7272727272727</v>
      </c>
      <c r="J753" s="833">
        <v>65.4545454545455</v>
      </c>
      <c r="K753" s="833">
        <v>62.1818181818182</v>
      </c>
      <c r="L753" s="833">
        <v>58.9090909090909</v>
      </c>
      <c r="M753" s="834"/>
      <c r="N753" s="808"/>
    </row>
    <row r="754" s="197" customFormat="1" ht="12" spans="1:14">
      <c r="A754" s="826"/>
      <c r="B754" s="827">
        <v>250302</v>
      </c>
      <c r="C754" s="828" t="s">
        <v>1176</v>
      </c>
      <c r="D754" s="827"/>
      <c r="E754" s="827"/>
      <c r="F754" s="826"/>
      <c r="G754" s="827"/>
      <c r="H754" s="829"/>
      <c r="I754" s="829"/>
      <c r="J754" s="829"/>
      <c r="K754" s="829"/>
      <c r="L754" s="829"/>
      <c r="M754" s="800"/>
    </row>
    <row r="755" s="197" customFormat="1" ht="12" spans="1:14">
      <c r="A755" s="826" t="s">
        <v>40</v>
      </c>
      <c r="B755" s="827">
        <v>250302001</v>
      </c>
      <c r="C755" s="828" t="s">
        <v>1177</v>
      </c>
      <c r="D755" s="827" t="s">
        <v>1178</v>
      </c>
      <c r="E755" s="827"/>
      <c r="F755" s="826" t="s">
        <v>483</v>
      </c>
      <c r="G755" s="827" t="s">
        <v>1072</v>
      </c>
      <c r="H755" s="829"/>
      <c r="I755" s="829"/>
      <c r="J755" s="829"/>
      <c r="K755" s="829"/>
      <c r="L755" s="829"/>
      <c r="M755" s="800"/>
    </row>
    <row r="756" s="197" customFormat="1" ht="12" spans="1:14">
      <c r="A756" s="826" t="s">
        <v>40</v>
      </c>
      <c r="B756" s="827" t="s">
        <v>1179</v>
      </c>
      <c r="C756" s="828" t="s">
        <v>1180</v>
      </c>
      <c r="D756" s="827" t="s">
        <v>1178</v>
      </c>
      <c r="E756" s="827"/>
      <c r="F756" s="826" t="s">
        <v>483</v>
      </c>
      <c r="G756" s="827" t="s">
        <v>1072</v>
      </c>
      <c r="H756" s="829">
        <v>9.35</v>
      </c>
      <c r="I756" s="829">
        <v>8.925</v>
      </c>
      <c r="J756" s="829">
        <v>8.5</v>
      </c>
      <c r="K756" s="829">
        <v>8.075</v>
      </c>
      <c r="L756" s="829">
        <v>7.65</v>
      </c>
      <c r="M756" s="800"/>
    </row>
    <row r="757" s="197" customFormat="1" ht="12" spans="1:14">
      <c r="A757" s="826" t="s">
        <v>40</v>
      </c>
      <c r="B757" s="827" t="s">
        <v>1181</v>
      </c>
      <c r="C757" s="828" t="s">
        <v>1182</v>
      </c>
      <c r="D757" s="827" t="s">
        <v>1178</v>
      </c>
      <c r="E757" s="827"/>
      <c r="F757" s="826" t="s">
        <v>483</v>
      </c>
      <c r="G757" s="827" t="s">
        <v>1072</v>
      </c>
      <c r="H757" s="829">
        <v>5.5</v>
      </c>
      <c r="I757" s="829">
        <v>5.25</v>
      </c>
      <c r="J757" s="829">
        <v>5</v>
      </c>
      <c r="K757" s="829">
        <v>4.75</v>
      </c>
      <c r="L757" s="829">
        <v>4.5</v>
      </c>
      <c r="M757" s="800"/>
    </row>
    <row r="758" s="197" customFormat="1" ht="12" spans="1:14">
      <c r="A758" s="826" t="s">
        <v>40</v>
      </c>
      <c r="B758" s="827" t="s">
        <v>1183</v>
      </c>
      <c r="C758" s="828" t="s">
        <v>1184</v>
      </c>
      <c r="D758" s="827" t="s">
        <v>1178</v>
      </c>
      <c r="E758" s="827"/>
      <c r="F758" s="826" t="s">
        <v>483</v>
      </c>
      <c r="G758" s="827" t="s">
        <v>1072</v>
      </c>
      <c r="H758" s="829">
        <v>13.2</v>
      </c>
      <c r="I758" s="829">
        <v>12.6</v>
      </c>
      <c r="J758" s="829">
        <v>12</v>
      </c>
      <c r="K758" s="829">
        <v>11.4</v>
      </c>
      <c r="L758" s="829">
        <v>10.8</v>
      </c>
      <c r="M758" s="800"/>
    </row>
    <row r="759" s="197" customFormat="1" ht="12" spans="1:14">
      <c r="A759" s="826" t="s">
        <v>40</v>
      </c>
      <c r="B759" s="827">
        <v>250302002</v>
      </c>
      <c r="C759" s="828" t="s">
        <v>1185</v>
      </c>
      <c r="D759" s="827" t="s">
        <v>1186</v>
      </c>
      <c r="E759" s="827"/>
      <c r="F759" s="826" t="s">
        <v>483</v>
      </c>
      <c r="G759" s="827"/>
      <c r="H759" s="829">
        <v>33</v>
      </c>
      <c r="I759" s="829">
        <v>31.5</v>
      </c>
      <c r="J759" s="829">
        <v>30</v>
      </c>
      <c r="K759" s="829">
        <v>28.5</v>
      </c>
      <c r="L759" s="829">
        <v>27</v>
      </c>
      <c r="M759" s="800"/>
    </row>
    <row r="760" s="197" customFormat="1" ht="12" spans="1:14">
      <c r="A760" s="826" t="s">
        <v>40</v>
      </c>
      <c r="B760" s="827" t="s">
        <v>1187</v>
      </c>
      <c r="C760" s="828" t="s">
        <v>1188</v>
      </c>
      <c r="D760" s="827"/>
      <c r="E760" s="827"/>
      <c r="F760" s="826" t="s">
        <v>483</v>
      </c>
      <c r="G760" s="827"/>
      <c r="H760" s="829">
        <v>11</v>
      </c>
      <c r="I760" s="829">
        <v>10.5</v>
      </c>
      <c r="J760" s="829">
        <v>10</v>
      </c>
      <c r="K760" s="829">
        <v>9.5</v>
      </c>
      <c r="L760" s="829">
        <v>9</v>
      </c>
      <c r="M760" s="800"/>
    </row>
    <row r="761" s="197" customFormat="1" ht="12" spans="1:14">
      <c r="A761" s="826" t="s">
        <v>40</v>
      </c>
      <c r="B761" s="827" t="s">
        <v>1189</v>
      </c>
      <c r="C761" s="828" t="s">
        <v>1190</v>
      </c>
      <c r="D761" s="827"/>
      <c r="E761" s="827"/>
      <c r="F761" s="826" t="s">
        <v>483</v>
      </c>
      <c r="G761" s="827"/>
      <c r="H761" s="829">
        <v>33</v>
      </c>
      <c r="I761" s="829">
        <v>31.5</v>
      </c>
      <c r="J761" s="829">
        <v>30</v>
      </c>
      <c r="K761" s="829">
        <v>28.5</v>
      </c>
      <c r="L761" s="829">
        <v>27</v>
      </c>
      <c r="M761" s="800"/>
    </row>
    <row r="762" s="197" customFormat="1" ht="12" spans="1:14">
      <c r="A762" s="826" t="s">
        <v>40</v>
      </c>
      <c r="B762" s="827">
        <v>250302003</v>
      </c>
      <c r="C762" s="828" t="s">
        <v>1191</v>
      </c>
      <c r="D762" s="827"/>
      <c r="E762" s="827"/>
      <c r="F762" s="826" t="s">
        <v>483</v>
      </c>
      <c r="G762" s="827"/>
      <c r="H762" s="829"/>
      <c r="I762" s="829"/>
      <c r="J762" s="829"/>
      <c r="K762" s="829"/>
      <c r="L762" s="829"/>
      <c r="M762" s="800"/>
    </row>
    <row r="763" s="197" customFormat="1" ht="12" spans="1:14">
      <c r="A763" s="826" t="s">
        <v>40</v>
      </c>
      <c r="B763" s="827" t="s">
        <v>1192</v>
      </c>
      <c r="C763" s="828" t="s">
        <v>1193</v>
      </c>
      <c r="D763" s="827"/>
      <c r="E763" s="827"/>
      <c r="F763" s="826" t="s">
        <v>483</v>
      </c>
      <c r="G763" s="827"/>
      <c r="H763" s="829">
        <v>30</v>
      </c>
      <c r="I763" s="829">
        <v>28.6363636363636</v>
      </c>
      <c r="J763" s="829">
        <v>27.2727272727273</v>
      </c>
      <c r="K763" s="829">
        <v>25.9090909090909</v>
      </c>
      <c r="L763" s="829">
        <v>24.5454545454545</v>
      </c>
      <c r="M763" s="800"/>
    </row>
    <row r="764" s="197" customFormat="1" ht="12" spans="1:14">
      <c r="A764" s="826" t="s">
        <v>40</v>
      </c>
      <c r="B764" s="827" t="s">
        <v>1194</v>
      </c>
      <c r="C764" s="828" t="s">
        <v>1195</v>
      </c>
      <c r="D764" s="827"/>
      <c r="E764" s="827"/>
      <c r="F764" s="826" t="s">
        <v>483</v>
      </c>
      <c r="G764" s="827"/>
      <c r="H764" s="829">
        <v>30</v>
      </c>
      <c r="I764" s="829">
        <v>28.6363636363636</v>
      </c>
      <c r="J764" s="829">
        <v>27.2727272727273</v>
      </c>
      <c r="K764" s="829">
        <v>25.9090909090909</v>
      </c>
      <c r="L764" s="829">
        <v>24.5454545454545</v>
      </c>
      <c r="M764" s="800"/>
    </row>
    <row r="765" s="197" customFormat="1" ht="12" spans="1:14">
      <c r="A765" s="826" t="s">
        <v>40</v>
      </c>
      <c r="B765" s="827">
        <v>250302004</v>
      </c>
      <c r="C765" s="828" t="s">
        <v>1196</v>
      </c>
      <c r="D765" s="827" t="s">
        <v>1197</v>
      </c>
      <c r="E765" s="827"/>
      <c r="F765" s="826" t="s">
        <v>483</v>
      </c>
      <c r="G765" s="827" t="s">
        <v>1072</v>
      </c>
      <c r="H765" s="829">
        <v>9.68</v>
      </c>
      <c r="I765" s="829">
        <v>9.24</v>
      </c>
      <c r="J765" s="829">
        <v>8.8</v>
      </c>
      <c r="K765" s="829">
        <v>8.36</v>
      </c>
      <c r="L765" s="829">
        <v>7.92</v>
      </c>
      <c r="M765" s="800"/>
    </row>
    <row r="766" s="197" customFormat="1" ht="12" spans="1:14">
      <c r="A766" s="826" t="s">
        <v>40</v>
      </c>
      <c r="B766" s="827">
        <v>250302005</v>
      </c>
      <c r="C766" s="828" t="s">
        <v>1198</v>
      </c>
      <c r="D766" s="827"/>
      <c r="E766" s="827"/>
      <c r="F766" s="826" t="s">
        <v>483</v>
      </c>
      <c r="G766" s="827"/>
      <c r="H766" s="829">
        <v>11</v>
      </c>
      <c r="I766" s="829">
        <v>10.5</v>
      </c>
      <c r="J766" s="829">
        <v>10</v>
      </c>
      <c r="K766" s="829">
        <v>9.5</v>
      </c>
      <c r="L766" s="829">
        <v>9</v>
      </c>
      <c r="M766" s="800"/>
    </row>
    <row r="767" s="197" customFormat="1" ht="12" spans="1:14">
      <c r="A767" s="826" t="s">
        <v>40</v>
      </c>
      <c r="B767" s="827">
        <v>250302006</v>
      </c>
      <c r="C767" s="828" t="s">
        <v>1199</v>
      </c>
      <c r="D767" s="827"/>
      <c r="E767" s="827"/>
      <c r="F767" s="826" t="s">
        <v>483</v>
      </c>
      <c r="G767" s="827"/>
      <c r="H767" s="829">
        <v>11</v>
      </c>
      <c r="I767" s="829">
        <v>10.5</v>
      </c>
      <c r="J767" s="829">
        <v>10</v>
      </c>
      <c r="K767" s="829">
        <v>9.5</v>
      </c>
      <c r="L767" s="829">
        <v>9</v>
      </c>
      <c r="M767" s="800"/>
    </row>
    <row r="768" s="197" customFormat="1" ht="12" spans="1:14">
      <c r="A768" s="826" t="s">
        <v>40</v>
      </c>
      <c r="B768" s="827">
        <v>250302007</v>
      </c>
      <c r="C768" s="828" t="s">
        <v>1200</v>
      </c>
      <c r="D768" s="827"/>
      <c r="E768" s="827"/>
      <c r="F768" s="826"/>
      <c r="G768" s="827"/>
      <c r="H768" s="829"/>
      <c r="I768" s="829"/>
      <c r="J768" s="829"/>
      <c r="K768" s="829"/>
      <c r="L768" s="829"/>
      <c r="M768" s="800"/>
    </row>
    <row r="769" s="197" customFormat="1" ht="12" spans="1:13">
      <c r="A769" s="826" t="s">
        <v>40</v>
      </c>
      <c r="B769" s="827" t="s">
        <v>1201</v>
      </c>
      <c r="C769" s="828" t="s">
        <v>1202</v>
      </c>
      <c r="D769" s="827"/>
      <c r="E769" s="827"/>
      <c r="F769" s="826" t="s">
        <v>483</v>
      </c>
      <c r="G769" s="827"/>
      <c r="H769" s="829">
        <v>6.6</v>
      </c>
      <c r="I769" s="829">
        <v>6.3</v>
      </c>
      <c r="J769" s="829">
        <v>6</v>
      </c>
      <c r="K769" s="829">
        <v>5.7</v>
      </c>
      <c r="L769" s="829">
        <v>5.4</v>
      </c>
      <c r="M769" s="800"/>
    </row>
    <row r="770" s="197" customFormat="1" ht="12" spans="1:13">
      <c r="A770" s="826" t="s">
        <v>40</v>
      </c>
      <c r="B770" s="827" t="s">
        <v>1203</v>
      </c>
      <c r="C770" s="828" t="s">
        <v>1204</v>
      </c>
      <c r="D770" s="827"/>
      <c r="E770" s="827"/>
      <c r="F770" s="826" t="s">
        <v>483</v>
      </c>
      <c r="G770" s="827"/>
      <c r="H770" s="829">
        <v>34.1</v>
      </c>
      <c r="I770" s="829">
        <v>32.55</v>
      </c>
      <c r="J770" s="829">
        <v>31</v>
      </c>
      <c r="K770" s="829">
        <v>29.45</v>
      </c>
      <c r="L770" s="829">
        <v>27.9</v>
      </c>
      <c r="M770" s="800"/>
    </row>
    <row r="771" s="197" customFormat="1" ht="12" spans="1:13">
      <c r="A771" s="826" t="s">
        <v>40</v>
      </c>
      <c r="B771" s="827">
        <v>250302008</v>
      </c>
      <c r="C771" s="828" t="s">
        <v>1205</v>
      </c>
      <c r="D771" s="827"/>
      <c r="E771" s="827"/>
      <c r="F771" s="826" t="s">
        <v>483</v>
      </c>
      <c r="G771" s="845"/>
      <c r="H771" s="829">
        <v>4.95</v>
      </c>
      <c r="I771" s="829">
        <v>4.725</v>
      </c>
      <c r="J771" s="829">
        <v>4.5</v>
      </c>
      <c r="K771" s="829">
        <v>4.275</v>
      </c>
      <c r="L771" s="829">
        <v>4.05</v>
      </c>
      <c r="M771" s="800"/>
    </row>
    <row r="772" s="197" customFormat="1" ht="12" spans="1:13">
      <c r="A772" s="826" t="s">
        <v>40</v>
      </c>
      <c r="B772" s="827" t="s">
        <v>1206</v>
      </c>
      <c r="C772" s="828" t="s">
        <v>1207</v>
      </c>
      <c r="D772" s="827"/>
      <c r="E772" s="827"/>
      <c r="F772" s="826" t="s">
        <v>483</v>
      </c>
      <c r="G772" s="827"/>
      <c r="H772" s="829">
        <v>9.9</v>
      </c>
      <c r="I772" s="829">
        <v>9.45</v>
      </c>
      <c r="J772" s="829">
        <v>9</v>
      </c>
      <c r="K772" s="829">
        <v>8.55</v>
      </c>
      <c r="L772" s="829">
        <v>8.1</v>
      </c>
      <c r="M772" s="800"/>
    </row>
    <row r="773" s="197" customFormat="1" ht="12" spans="1:13">
      <c r="A773" s="826" t="s">
        <v>40</v>
      </c>
      <c r="B773" s="827">
        <v>250302009</v>
      </c>
      <c r="C773" s="828" t="s">
        <v>1208</v>
      </c>
      <c r="D773" s="827"/>
      <c r="E773" s="827"/>
      <c r="F773" s="826" t="s">
        <v>483</v>
      </c>
      <c r="G773" s="827"/>
      <c r="H773" s="829">
        <v>2.75</v>
      </c>
      <c r="I773" s="829">
        <v>2.625</v>
      </c>
      <c r="J773" s="829">
        <v>2.5</v>
      </c>
      <c r="K773" s="829">
        <v>2.375</v>
      </c>
      <c r="L773" s="829">
        <v>2.25</v>
      </c>
      <c r="M773" s="800"/>
    </row>
    <row r="774" s="197" customFormat="1" ht="12" spans="1:13">
      <c r="A774" s="826" t="s">
        <v>40</v>
      </c>
      <c r="B774" s="827" t="s">
        <v>1209</v>
      </c>
      <c r="C774" s="828" t="s">
        <v>1210</v>
      </c>
      <c r="D774" s="827"/>
      <c r="E774" s="827"/>
      <c r="F774" s="826" t="s">
        <v>51</v>
      </c>
      <c r="G774" s="827"/>
      <c r="H774" s="829">
        <v>46.2</v>
      </c>
      <c r="I774" s="829">
        <v>44.1</v>
      </c>
      <c r="J774" s="829">
        <v>42</v>
      </c>
      <c r="K774" s="829">
        <v>39.9</v>
      </c>
      <c r="L774" s="829">
        <v>37.8</v>
      </c>
      <c r="M774" s="800"/>
    </row>
    <row r="775" s="197" customFormat="1" ht="12" spans="1:13">
      <c r="A775" s="826"/>
      <c r="B775" s="827">
        <v>250303</v>
      </c>
      <c r="C775" s="828" t="s">
        <v>1211</v>
      </c>
      <c r="D775" s="827"/>
      <c r="E775" s="827"/>
      <c r="F775" s="826"/>
      <c r="G775" s="827"/>
      <c r="H775" s="829"/>
      <c r="I775" s="829"/>
      <c r="J775" s="829"/>
      <c r="K775" s="829"/>
      <c r="L775" s="829"/>
      <c r="M775" s="800"/>
    </row>
    <row r="776" s="197" customFormat="1" ht="12" spans="1:13">
      <c r="A776" s="826" t="s">
        <v>40</v>
      </c>
      <c r="B776" s="827">
        <v>250303001</v>
      </c>
      <c r="C776" s="882" t="s">
        <v>1212</v>
      </c>
      <c r="D776" s="856" t="s">
        <v>1213</v>
      </c>
      <c r="E776" s="827"/>
      <c r="F776" s="826" t="s">
        <v>483</v>
      </c>
      <c r="G776" s="827"/>
      <c r="H776" s="829"/>
      <c r="I776" s="829"/>
      <c r="J776" s="829"/>
      <c r="K776" s="829"/>
      <c r="L776" s="829"/>
      <c r="M776" s="800"/>
    </row>
    <row r="777" s="197" customFormat="1" ht="12" spans="1:13">
      <c r="A777" s="826" t="s">
        <v>40</v>
      </c>
      <c r="B777" s="827" t="s">
        <v>1214</v>
      </c>
      <c r="C777" s="828" t="s">
        <v>1215</v>
      </c>
      <c r="D777" s="856" t="s">
        <v>1213</v>
      </c>
      <c r="E777" s="827"/>
      <c r="F777" s="826" t="s">
        <v>483</v>
      </c>
      <c r="G777" s="827"/>
      <c r="H777" s="829">
        <v>10.45</v>
      </c>
      <c r="I777" s="829">
        <v>9.975</v>
      </c>
      <c r="J777" s="829">
        <v>9.5</v>
      </c>
      <c r="K777" s="829">
        <v>9.025</v>
      </c>
      <c r="L777" s="829">
        <v>8.55</v>
      </c>
      <c r="M777" s="800"/>
    </row>
    <row r="778" s="197" customFormat="1" ht="12" spans="1:13">
      <c r="A778" s="826" t="s">
        <v>40</v>
      </c>
      <c r="B778" s="827" t="s">
        <v>1216</v>
      </c>
      <c r="C778" s="828" t="s">
        <v>1217</v>
      </c>
      <c r="D778" s="856" t="s">
        <v>1213</v>
      </c>
      <c r="E778" s="827"/>
      <c r="F778" s="826" t="s">
        <v>483</v>
      </c>
      <c r="G778" s="827"/>
      <c r="H778" s="829">
        <v>3.3</v>
      </c>
      <c r="I778" s="829">
        <v>3.15</v>
      </c>
      <c r="J778" s="829">
        <v>3</v>
      </c>
      <c r="K778" s="829">
        <v>2.85</v>
      </c>
      <c r="L778" s="829">
        <v>2.7</v>
      </c>
      <c r="M778" s="800"/>
    </row>
    <row r="779" s="197" customFormat="1" ht="12" spans="1:13">
      <c r="A779" s="826" t="s">
        <v>40</v>
      </c>
      <c r="B779" s="827">
        <v>250303002</v>
      </c>
      <c r="C779" s="828" t="s">
        <v>1218</v>
      </c>
      <c r="D779" s="856" t="s">
        <v>1213</v>
      </c>
      <c r="E779" s="827"/>
      <c r="F779" s="826"/>
      <c r="G779" s="827"/>
      <c r="H779" s="829"/>
      <c r="I779" s="829"/>
      <c r="J779" s="829"/>
      <c r="K779" s="829"/>
      <c r="L779" s="829"/>
      <c r="M779" s="800"/>
    </row>
    <row r="780" s="197" customFormat="1" ht="12" spans="1:13">
      <c r="A780" s="826" t="s">
        <v>40</v>
      </c>
      <c r="B780" s="827" t="s">
        <v>1219</v>
      </c>
      <c r="C780" s="828" t="s">
        <v>1220</v>
      </c>
      <c r="D780" s="856" t="s">
        <v>1213</v>
      </c>
      <c r="E780" s="827"/>
      <c r="F780" s="826" t="s">
        <v>483</v>
      </c>
      <c r="G780" s="827"/>
      <c r="H780" s="829">
        <v>9.35</v>
      </c>
      <c r="I780" s="829">
        <v>8.925</v>
      </c>
      <c r="J780" s="829">
        <v>8.5</v>
      </c>
      <c r="K780" s="829">
        <v>8.075</v>
      </c>
      <c r="L780" s="829">
        <v>7.65</v>
      </c>
      <c r="M780" s="800"/>
    </row>
    <row r="781" s="197" customFormat="1" ht="12" spans="1:13">
      <c r="A781" s="826" t="s">
        <v>40</v>
      </c>
      <c r="B781" s="827" t="s">
        <v>1221</v>
      </c>
      <c r="C781" s="828" t="s">
        <v>1222</v>
      </c>
      <c r="D781" s="856" t="s">
        <v>1213</v>
      </c>
      <c r="E781" s="827"/>
      <c r="F781" s="826" t="s">
        <v>483</v>
      </c>
      <c r="G781" s="827"/>
      <c r="H781" s="829">
        <v>4.4</v>
      </c>
      <c r="I781" s="829">
        <v>4.2</v>
      </c>
      <c r="J781" s="829">
        <v>4</v>
      </c>
      <c r="K781" s="829">
        <v>3.8</v>
      </c>
      <c r="L781" s="829">
        <v>3.6</v>
      </c>
      <c r="M781" s="800"/>
    </row>
    <row r="782" s="197" customFormat="1" ht="12" spans="1:13">
      <c r="A782" s="826" t="s">
        <v>40</v>
      </c>
      <c r="B782" s="827">
        <v>250303003</v>
      </c>
      <c r="C782" s="828" t="s">
        <v>1223</v>
      </c>
      <c r="D782" s="827"/>
      <c r="E782" s="827"/>
      <c r="F782" s="826" t="s">
        <v>483</v>
      </c>
      <c r="G782" s="827"/>
      <c r="H782" s="829">
        <v>2.75</v>
      </c>
      <c r="I782" s="829">
        <v>2.625</v>
      </c>
      <c r="J782" s="829">
        <v>2.5</v>
      </c>
      <c r="K782" s="829">
        <v>2.375</v>
      </c>
      <c r="L782" s="829">
        <v>2.25</v>
      </c>
      <c r="M782" s="800"/>
    </row>
    <row r="783" s="197" customFormat="1" ht="12" spans="1:13">
      <c r="A783" s="826" t="s">
        <v>40</v>
      </c>
      <c r="B783" s="827">
        <v>250303004</v>
      </c>
      <c r="C783" s="828" t="s">
        <v>1224</v>
      </c>
      <c r="D783" s="827"/>
      <c r="E783" s="827"/>
      <c r="F783" s="826" t="s">
        <v>483</v>
      </c>
      <c r="G783" s="827"/>
      <c r="H783" s="829"/>
      <c r="I783" s="829"/>
      <c r="J783" s="829"/>
      <c r="K783" s="829"/>
      <c r="L783" s="829"/>
      <c r="M783" s="800"/>
    </row>
    <row r="784" s="197" customFormat="1" ht="22.5" spans="1:13">
      <c r="A784" s="826" t="s">
        <v>40</v>
      </c>
      <c r="B784" s="827" t="s">
        <v>1225</v>
      </c>
      <c r="C784" s="828" t="s">
        <v>1226</v>
      </c>
      <c r="D784" s="827"/>
      <c r="E784" s="827"/>
      <c r="F784" s="826" t="s">
        <v>483</v>
      </c>
      <c r="G784" s="827"/>
      <c r="H784" s="829">
        <v>20.68</v>
      </c>
      <c r="I784" s="829">
        <v>19.74</v>
      </c>
      <c r="J784" s="829">
        <v>18.8</v>
      </c>
      <c r="K784" s="829">
        <v>17.86</v>
      </c>
      <c r="L784" s="829">
        <v>16.92</v>
      </c>
      <c r="M784" s="800"/>
    </row>
    <row r="785" s="197" customFormat="1" ht="22.5" spans="1:13">
      <c r="A785" s="826" t="s">
        <v>40</v>
      </c>
      <c r="B785" s="827" t="s">
        <v>1227</v>
      </c>
      <c r="C785" s="828" t="s">
        <v>1228</v>
      </c>
      <c r="D785" s="827"/>
      <c r="E785" s="827"/>
      <c r="F785" s="826" t="s">
        <v>483</v>
      </c>
      <c r="G785" s="827"/>
      <c r="H785" s="829">
        <v>8.25</v>
      </c>
      <c r="I785" s="829">
        <v>7.875</v>
      </c>
      <c r="J785" s="829">
        <v>7.5</v>
      </c>
      <c r="K785" s="829">
        <v>7.125</v>
      </c>
      <c r="L785" s="829">
        <v>6.75</v>
      </c>
      <c r="M785" s="800"/>
    </row>
    <row r="786" s="197" customFormat="1" ht="12" spans="1:13">
      <c r="A786" s="826" t="s">
        <v>40</v>
      </c>
      <c r="B786" s="827">
        <v>250303005</v>
      </c>
      <c r="C786" s="828" t="s">
        <v>1229</v>
      </c>
      <c r="D786" s="827"/>
      <c r="E786" s="827"/>
      <c r="F786" s="826" t="s">
        <v>483</v>
      </c>
      <c r="G786" s="827"/>
      <c r="H786" s="829"/>
      <c r="I786" s="829"/>
      <c r="J786" s="829"/>
      <c r="K786" s="829"/>
      <c r="L786" s="829"/>
      <c r="M786" s="800"/>
    </row>
    <row r="787" s="197" customFormat="1" ht="22.5" spans="1:13">
      <c r="A787" s="826" t="s">
        <v>40</v>
      </c>
      <c r="B787" s="827" t="s">
        <v>1230</v>
      </c>
      <c r="C787" s="828" t="s">
        <v>1231</v>
      </c>
      <c r="D787" s="827"/>
      <c r="E787" s="827"/>
      <c r="F787" s="826" t="s">
        <v>483</v>
      </c>
      <c r="G787" s="827"/>
      <c r="H787" s="829">
        <v>20.9</v>
      </c>
      <c r="I787" s="829">
        <v>19.95</v>
      </c>
      <c r="J787" s="829">
        <v>19</v>
      </c>
      <c r="K787" s="829">
        <v>18.05</v>
      </c>
      <c r="L787" s="829">
        <v>17.1</v>
      </c>
      <c r="M787" s="800"/>
    </row>
    <row r="788" s="197" customFormat="1" ht="22.5" spans="1:13">
      <c r="A788" s="826" t="s">
        <v>40</v>
      </c>
      <c r="B788" s="827" t="s">
        <v>1232</v>
      </c>
      <c r="C788" s="828" t="s">
        <v>1233</v>
      </c>
      <c r="D788" s="827"/>
      <c r="E788" s="827"/>
      <c r="F788" s="826" t="s">
        <v>483</v>
      </c>
      <c r="G788" s="827"/>
      <c r="H788" s="829">
        <v>8.8</v>
      </c>
      <c r="I788" s="829">
        <v>8.4</v>
      </c>
      <c r="J788" s="829">
        <v>8</v>
      </c>
      <c r="K788" s="829">
        <v>7.6</v>
      </c>
      <c r="L788" s="829">
        <v>7.2</v>
      </c>
      <c r="M788" s="800"/>
    </row>
    <row r="789" s="197" customFormat="1" ht="12" spans="1:13">
      <c r="A789" s="826" t="s">
        <v>40</v>
      </c>
      <c r="B789" s="827">
        <v>250303006</v>
      </c>
      <c r="C789" s="828" t="s">
        <v>1234</v>
      </c>
      <c r="D789" s="827" t="s">
        <v>1235</v>
      </c>
      <c r="E789" s="827"/>
      <c r="F789" s="826" t="s">
        <v>483</v>
      </c>
      <c r="G789" s="827"/>
      <c r="H789" s="829">
        <v>66</v>
      </c>
      <c r="I789" s="829">
        <v>63</v>
      </c>
      <c r="J789" s="829">
        <v>60</v>
      </c>
      <c r="K789" s="829">
        <v>57</v>
      </c>
      <c r="L789" s="829">
        <v>54</v>
      </c>
      <c r="M789" s="800"/>
    </row>
    <row r="790" s="197" customFormat="1" ht="12" spans="1:13">
      <c r="A790" s="826" t="s">
        <v>40</v>
      </c>
      <c r="B790" s="827">
        <v>250303007</v>
      </c>
      <c r="C790" s="828" t="s">
        <v>1236</v>
      </c>
      <c r="D790" s="827"/>
      <c r="E790" s="827"/>
      <c r="F790" s="826" t="s">
        <v>483</v>
      </c>
      <c r="G790" s="827"/>
      <c r="H790" s="829">
        <v>11</v>
      </c>
      <c r="I790" s="829">
        <v>10.5</v>
      </c>
      <c r="J790" s="829">
        <v>10</v>
      </c>
      <c r="K790" s="829">
        <v>9.5</v>
      </c>
      <c r="L790" s="829">
        <v>9</v>
      </c>
      <c r="M790" s="800"/>
    </row>
    <row r="791" s="197" customFormat="1" ht="12" spans="1:13">
      <c r="A791" s="826" t="s">
        <v>40</v>
      </c>
      <c r="B791" s="827">
        <v>250303008</v>
      </c>
      <c r="C791" s="828" t="s">
        <v>1237</v>
      </c>
      <c r="D791" s="827"/>
      <c r="E791" s="827"/>
      <c r="F791" s="826" t="s">
        <v>483</v>
      </c>
      <c r="G791" s="827"/>
      <c r="H791" s="829">
        <v>31.9</v>
      </c>
      <c r="I791" s="829">
        <v>30.45</v>
      </c>
      <c r="J791" s="829">
        <v>29</v>
      </c>
      <c r="K791" s="829">
        <v>27.55</v>
      </c>
      <c r="L791" s="829">
        <v>26.1</v>
      </c>
      <c r="M791" s="800"/>
    </row>
    <row r="792" s="197" customFormat="1" ht="12" spans="1:13">
      <c r="A792" s="826" t="s">
        <v>40</v>
      </c>
      <c r="B792" s="827">
        <v>250303009</v>
      </c>
      <c r="C792" s="828" t="s">
        <v>1238</v>
      </c>
      <c r="D792" s="827"/>
      <c r="E792" s="827"/>
      <c r="F792" s="826" t="s">
        <v>483</v>
      </c>
      <c r="G792" s="827"/>
      <c r="H792" s="829">
        <v>11</v>
      </c>
      <c r="I792" s="829">
        <v>10.5</v>
      </c>
      <c r="J792" s="829">
        <v>10</v>
      </c>
      <c r="K792" s="829">
        <v>9.5</v>
      </c>
      <c r="L792" s="829">
        <v>9</v>
      </c>
      <c r="M792" s="800"/>
    </row>
    <row r="793" s="197" customFormat="1" ht="12" spans="1:13">
      <c r="A793" s="826" t="s">
        <v>40</v>
      </c>
      <c r="B793" s="827">
        <v>250303010</v>
      </c>
      <c r="C793" s="828" t="s">
        <v>1239</v>
      </c>
      <c r="D793" s="827"/>
      <c r="E793" s="827"/>
      <c r="F793" s="826" t="s">
        <v>483</v>
      </c>
      <c r="G793" s="827"/>
      <c r="H793" s="829">
        <v>33</v>
      </c>
      <c r="I793" s="829">
        <v>31.5</v>
      </c>
      <c r="J793" s="829">
        <v>30</v>
      </c>
      <c r="K793" s="829">
        <v>28.5</v>
      </c>
      <c r="L793" s="829">
        <v>27</v>
      </c>
      <c r="M793" s="800"/>
    </row>
    <row r="794" s="197" customFormat="1" ht="12" spans="1:13">
      <c r="A794" s="826" t="s">
        <v>40</v>
      </c>
      <c r="B794" s="827">
        <v>250303011</v>
      </c>
      <c r="C794" s="828" t="s">
        <v>1240</v>
      </c>
      <c r="D794" s="827"/>
      <c r="E794" s="827"/>
      <c r="F794" s="826" t="s">
        <v>483</v>
      </c>
      <c r="G794" s="827"/>
      <c r="H794" s="829">
        <v>33</v>
      </c>
      <c r="I794" s="829">
        <v>31.5</v>
      </c>
      <c r="J794" s="829">
        <v>30</v>
      </c>
      <c r="K794" s="829">
        <v>28.5</v>
      </c>
      <c r="L794" s="829">
        <v>27</v>
      </c>
      <c r="M794" s="800"/>
    </row>
    <row r="795" s="197" customFormat="1" ht="12" spans="1:13">
      <c r="A795" s="826" t="s">
        <v>40</v>
      </c>
      <c r="B795" s="827">
        <v>250303012</v>
      </c>
      <c r="C795" s="828" t="s">
        <v>1241</v>
      </c>
      <c r="D795" s="827"/>
      <c r="E795" s="827"/>
      <c r="F795" s="826" t="s">
        <v>483</v>
      </c>
      <c r="G795" s="827"/>
      <c r="H795" s="829">
        <v>22</v>
      </c>
      <c r="I795" s="829">
        <v>21</v>
      </c>
      <c r="J795" s="829">
        <v>20</v>
      </c>
      <c r="K795" s="829">
        <v>19</v>
      </c>
      <c r="L795" s="829">
        <v>18</v>
      </c>
      <c r="M795" s="800"/>
    </row>
    <row r="796" s="197" customFormat="1" ht="12" spans="1:13">
      <c r="A796" s="826" t="s">
        <v>40</v>
      </c>
      <c r="B796" s="827">
        <v>250303013</v>
      </c>
      <c r="C796" s="828" t="s">
        <v>1242</v>
      </c>
      <c r="D796" s="827"/>
      <c r="E796" s="827"/>
      <c r="F796" s="826" t="s">
        <v>483</v>
      </c>
      <c r="G796" s="827"/>
      <c r="H796" s="829">
        <v>20.9</v>
      </c>
      <c r="I796" s="829">
        <v>19.95</v>
      </c>
      <c r="J796" s="829">
        <v>19</v>
      </c>
      <c r="K796" s="829">
        <v>18.05</v>
      </c>
      <c r="L796" s="829">
        <v>17.1</v>
      </c>
      <c r="M796" s="800"/>
    </row>
    <row r="797" s="197" customFormat="1" ht="12" spans="1:13">
      <c r="A797" s="826" t="s">
        <v>40</v>
      </c>
      <c r="B797" s="827">
        <v>250303014</v>
      </c>
      <c r="C797" s="828" t="s">
        <v>1243</v>
      </c>
      <c r="D797" s="827"/>
      <c r="E797" s="827"/>
      <c r="F797" s="826" t="s">
        <v>483</v>
      </c>
      <c r="G797" s="827"/>
      <c r="H797" s="829">
        <v>33</v>
      </c>
      <c r="I797" s="829">
        <v>31.5</v>
      </c>
      <c r="J797" s="829">
        <v>30</v>
      </c>
      <c r="K797" s="829">
        <v>28.5</v>
      </c>
      <c r="L797" s="829">
        <v>27</v>
      </c>
      <c r="M797" s="800"/>
    </row>
    <row r="798" s="197" customFormat="1" ht="12" spans="1:13">
      <c r="A798" s="826" t="s">
        <v>40</v>
      </c>
      <c r="B798" s="827">
        <v>250303015</v>
      </c>
      <c r="C798" s="828" t="s">
        <v>1244</v>
      </c>
      <c r="D798" s="827"/>
      <c r="E798" s="827"/>
      <c r="F798" s="826" t="s">
        <v>483</v>
      </c>
      <c r="G798" s="827"/>
      <c r="H798" s="829">
        <v>7.7</v>
      </c>
      <c r="I798" s="829">
        <v>7.35</v>
      </c>
      <c r="J798" s="829">
        <v>7</v>
      </c>
      <c r="K798" s="829">
        <v>6.65</v>
      </c>
      <c r="L798" s="829">
        <v>6.3</v>
      </c>
      <c r="M798" s="800"/>
    </row>
    <row r="799" s="197" customFormat="1" ht="12" spans="1:13">
      <c r="A799" s="826" t="s">
        <v>40</v>
      </c>
      <c r="B799" s="827">
        <v>250303016</v>
      </c>
      <c r="C799" s="828" t="s">
        <v>1245</v>
      </c>
      <c r="D799" s="827"/>
      <c r="E799" s="827"/>
      <c r="F799" s="826" t="s">
        <v>483</v>
      </c>
      <c r="G799" s="827"/>
      <c r="H799" s="829">
        <v>8.8</v>
      </c>
      <c r="I799" s="829">
        <v>8.4</v>
      </c>
      <c r="J799" s="829">
        <v>8</v>
      </c>
      <c r="K799" s="829">
        <v>7.6</v>
      </c>
      <c r="L799" s="829">
        <v>7.2</v>
      </c>
      <c r="M799" s="800"/>
    </row>
    <row r="800" s="197" customFormat="1" ht="12" spans="1:13">
      <c r="A800" s="826" t="s">
        <v>40</v>
      </c>
      <c r="B800" s="827">
        <v>250303017</v>
      </c>
      <c r="C800" s="828" t="s">
        <v>1246</v>
      </c>
      <c r="D800" s="827"/>
      <c r="E800" s="827"/>
      <c r="F800" s="826" t="s">
        <v>483</v>
      </c>
      <c r="G800" s="827"/>
      <c r="H800" s="829">
        <v>46.2</v>
      </c>
      <c r="I800" s="829">
        <v>44.1</v>
      </c>
      <c r="J800" s="829">
        <v>42</v>
      </c>
      <c r="K800" s="829">
        <v>39.9</v>
      </c>
      <c r="L800" s="829">
        <v>37.8</v>
      </c>
      <c r="M800" s="800"/>
    </row>
    <row r="801" s="198" customFormat="1" ht="12" spans="1:14">
      <c r="A801" s="826" t="s">
        <v>40</v>
      </c>
      <c r="B801" s="827">
        <v>250303018</v>
      </c>
      <c r="C801" s="828" t="s">
        <v>1247</v>
      </c>
      <c r="D801" s="827"/>
      <c r="E801" s="827"/>
      <c r="F801" s="826" t="s">
        <v>483</v>
      </c>
      <c r="G801" s="827"/>
      <c r="H801" s="829">
        <v>22</v>
      </c>
      <c r="I801" s="829">
        <v>21</v>
      </c>
      <c r="J801" s="829">
        <v>20</v>
      </c>
      <c r="K801" s="829">
        <v>19</v>
      </c>
      <c r="L801" s="829">
        <v>18</v>
      </c>
      <c r="M801" s="800"/>
    </row>
    <row r="802" s="197" customFormat="1" ht="12" spans="1:14">
      <c r="A802" s="826" t="s">
        <v>40</v>
      </c>
      <c r="B802" s="827">
        <v>250303019</v>
      </c>
      <c r="C802" s="828" t="s">
        <v>1248</v>
      </c>
      <c r="D802" s="845"/>
      <c r="E802" s="827"/>
      <c r="F802" s="826" t="s">
        <v>483</v>
      </c>
      <c r="G802" s="827"/>
      <c r="H802" s="829"/>
      <c r="I802" s="829"/>
      <c r="J802" s="829"/>
      <c r="K802" s="829"/>
      <c r="L802" s="829"/>
      <c r="M802" s="800"/>
    </row>
    <row r="803" s="197" customFormat="1" ht="12" spans="1:14">
      <c r="A803" s="826" t="s">
        <v>40</v>
      </c>
      <c r="B803" s="827" t="s">
        <v>1249</v>
      </c>
      <c r="C803" s="828" t="s">
        <v>1250</v>
      </c>
      <c r="D803" s="827"/>
      <c r="E803" s="827"/>
      <c r="F803" s="826" t="s">
        <v>483</v>
      </c>
      <c r="G803" s="827"/>
      <c r="H803" s="829">
        <v>22</v>
      </c>
      <c r="I803" s="829">
        <v>21</v>
      </c>
      <c r="J803" s="829">
        <v>20</v>
      </c>
      <c r="K803" s="829">
        <v>19</v>
      </c>
      <c r="L803" s="829">
        <v>18</v>
      </c>
      <c r="M803" s="800"/>
    </row>
    <row r="804" s="197" customFormat="1" ht="12" spans="1:14">
      <c r="A804" s="826" t="s">
        <v>40</v>
      </c>
      <c r="B804" s="827" t="s">
        <v>1251</v>
      </c>
      <c r="C804" s="828" t="s">
        <v>1252</v>
      </c>
      <c r="D804" s="827"/>
      <c r="E804" s="827"/>
      <c r="F804" s="826" t="s">
        <v>483</v>
      </c>
      <c r="G804" s="827"/>
      <c r="H804" s="829">
        <v>13.2</v>
      </c>
      <c r="I804" s="829">
        <v>12.6</v>
      </c>
      <c r="J804" s="829">
        <v>12</v>
      </c>
      <c r="K804" s="829">
        <v>11.4</v>
      </c>
      <c r="L804" s="829">
        <v>10.8</v>
      </c>
      <c r="M804" s="800"/>
    </row>
    <row r="805" s="197" customFormat="1" ht="12" spans="1:14">
      <c r="A805" s="826" t="s">
        <v>40</v>
      </c>
      <c r="B805" s="827" t="s">
        <v>1253</v>
      </c>
      <c r="C805" s="828" t="s">
        <v>1254</v>
      </c>
      <c r="D805" s="827"/>
      <c r="E805" s="827"/>
      <c r="F805" s="826" t="s">
        <v>483</v>
      </c>
      <c r="G805" s="827"/>
      <c r="H805" s="829">
        <v>8.8</v>
      </c>
      <c r="I805" s="829">
        <v>8.4</v>
      </c>
      <c r="J805" s="829">
        <v>8</v>
      </c>
      <c r="K805" s="829">
        <v>7.6</v>
      </c>
      <c r="L805" s="829">
        <v>7.2</v>
      </c>
      <c r="M805" s="800"/>
    </row>
    <row r="806" s="198" customFormat="1" ht="12" spans="1:14">
      <c r="A806" s="826" t="s">
        <v>40</v>
      </c>
      <c r="B806" s="827" t="s">
        <v>1255</v>
      </c>
      <c r="C806" s="828" t="s">
        <v>1256</v>
      </c>
      <c r="D806" s="827"/>
      <c r="E806" s="827"/>
      <c r="F806" s="826" t="s">
        <v>483</v>
      </c>
      <c r="G806" s="827"/>
      <c r="H806" s="829">
        <v>184.8</v>
      </c>
      <c r="I806" s="829">
        <v>176.4</v>
      </c>
      <c r="J806" s="829">
        <v>168</v>
      </c>
      <c r="K806" s="829">
        <v>159.6</v>
      </c>
      <c r="L806" s="829">
        <v>151.2</v>
      </c>
      <c r="M806" s="800"/>
    </row>
    <row r="807" s="17" customFormat="1" ht="12" spans="1:14">
      <c r="A807" s="830" t="s">
        <v>40</v>
      </c>
      <c r="B807" s="831" t="s">
        <v>1257</v>
      </c>
      <c r="C807" s="832" t="s">
        <v>1258</v>
      </c>
      <c r="D807" s="832" t="s">
        <v>1259</v>
      </c>
      <c r="E807" s="832"/>
      <c r="F807" s="883" t="s">
        <v>483</v>
      </c>
      <c r="G807" s="884"/>
      <c r="H807" s="833">
        <v>243</v>
      </c>
      <c r="I807" s="833">
        <v>231.954545454545</v>
      </c>
      <c r="J807" s="833">
        <v>220.909090909091</v>
      </c>
      <c r="K807" s="833">
        <v>209.863636363636</v>
      </c>
      <c r="L807" s="833">
        <v>198.818181818182</v>
      </c>
      <c r="M807" s="834"/>
      <c r="N807" s="808"/>
    </row>
    <row r="808" s="197" customFormat="1" ht="12" spans="1:14">
      <c r="A808" s="826"/>
      <c r="B808" s="827">
        <v>250304</v>
      </c>
      <c r="C808" s="828" t="s">
        <v>1260</v>
      </c>
      <c r="D808" s="845"/>
      <c r="E808" s="827"/>
      <c r="F808" s="826"/>
      <c r="G808" s="827"/>
      <c r="H808" s="829"/>
      <c r="I808" s="829"/>
      <c r="J808" s="829"/>
      <c r="K808" s="829"/>
      <c r="L808" s="829"/>
      <c r="M808" s="800"/>
    </row>
    <row r="809" s="197" customFormat="1" ht="12" spans="1:14">
      <c r="A809" s="826" t="s">
        <v>40</v>
      </c>
      <c r="B809" s="827">
        <v>250304001</v>
      </c>
      <c r="C809" s="828" t="s">
        <v>1261</v>
      </c>
      <c r="D809" s="827" t="s">
        <v>1262</v>
      </c>
      <c r="E809" s="827"/>
      <c r="F809" s="826" t="s">
        <v>483</v>
      </c>
      <c r="G809" s="827"/>
      <c r="H809" s="829">
        <v>4.4</v>
      </c>
      <c r="I809" s="829">
        <v>4.2</v>
      </c>
      <c r="J809" s="829">
        <v>4</v>
      </c>
      <c r="K809" s="829">
        <v>3.8</v>
      </c>
      <c r="L809" s="829">
        <v>3.6</v>
      </c>
      <c r="M809" s="800"/>
    </row>
    <row r="810" s="197" customFormat="1" ht="12" spans="1:14">
      <c r="A810" s="826" t="s">
        <v>40</v>
      </c>
      <c r="B810" s="827" t="s">
        <v>1263</v>
      </c>
      <c r="C810" s="828" t="s">
        <v>1264</v>
      </c>
      <c r="D810" s="827"/>
      <c r="E810" s="827"/>
      <c r="F810" s="826" t="s">
        <v>483</v>
      </c>
      <c r="G810" s="827"/>
      <c r="H810" s="829">
        <v>9.35</v>
      </c>
      <c r="I810" s="829">
        <v>8.925</v>
      </c>
      <c r="J810" s="829">
        <v>8.5</v>
      </c>
      <c r="K810" s="829">
        <v>8.075</v>
      </c>
      <c r="L810" s="829">
        <v>7.65</v>
      </c>
      <c r="M810" s="800"/>
    </row>
    <row r="811" s="197" customFormat="1" ht="12" spans="1:14">
      <c r="A811" s="826" t="s">
        <v>40</v>
      </c>
      <c r="B811" s="827">
        <v>250304002</v>
      </c>
      <c r="C811" s="828" t="s">
        <v>1265</v>
      </c>
      <c r="D811" s="827" t="s">
        <v>1266</v>
      </c>
      <c r="E811" s="827"/>
      <c r="F811" s="826" t="s">
        <v>483</v>
      </c>
      <c r="G811" s="827"/>
      <c r="H811" s="829">
        <v>4.4</v>
      </c>
      <c r="I811" s="829">
        <v>4.2</v>
      </c>
      <c r="J811" s="829">
        <v>4</v>
      </c>
      <c r="K811" s="829">
        <v>3.8</v>
      </c>
      <c r="L811" s="829">
        <v>3.6</v>
      </c>
      <c r="M811" s="800"/>
    </row>
    <row r="812" s="197" customFormat="1" ht="12" spans="1:14">
      <c r="A812" s="826" t="s">
        <v>40</v>
      </c>
      <c r="B812" s="827" t="s">
        <v>1267</v>
      </c>
      <c r="C812" s="828" t="s">
        <v>1268</v>
      </c>
      <c r="D812" s="827"/>
      <c r="E812" s="827"/>
      <c r="F812" s="826" t="s">
        <v>483</v>
      </c>
      <c r="G812" s="827"/>
      <c r="H812" s="829">
        <v>9.35</v>
      </c>
      <c r="I812" s="829">
        <v>8.925</v>
      </c>
      <c r="J812" s="829">
        <v>8.5</v>
      </c>
      <c r="K812" s="829">
        <v>8.075</v>
      </c>
      <c r="L812" s="829">
        <v>7.65</v>
      </c>
      <c r="M812" s="800"/>
    </row>
    <row r="813" s="197" customFormat="1" ht="12" spans="1:14">
      <c r="A813" s="826" t="s">
        <v>40</v>
      </c>
      <c r="B813" s="827">
        <v>250304003</v>
      </c>
      <c r="C813" s="828" t="s">
        <v>1269</v>
      </c>
      <c r="D813" s="827"/>
      <c r="E813" s="827"/>
      <c r="F813" s="826" t="s">
        <v>483</v>
      </c>
      <c r="G813" s="827"/>
      <c r="H813" s="829"/>
      <c r="I813" s="829"/>
      <c r="J813" s="829"/>
      <c r="K813" s="829"/>
      <c r="L813" s="829"/>
      <c r="M813" s="800"/>
    </row>
    <row r="814" s="197" customFormat="1" ht="12" spans="1:14">
      <c r="A814" s="826" t="s">
        <v>40</v>
      </c>
      <c r="B814" s="827" t="s">
        <v>1270</v>
      </c>
      <c r="C814" s="828" t="s">
        <v>1271</v>
      </c>
      <c r="D814" s="827"/>
      <c r="E814" s="827"/>
      <c r="F814" s="826" t="s">
        <v>483</v>
      </c>
      <c r="G814" s="827"/>
      <c r="H814" s="829">
        <v>9.35</v>
      </c>
      <c r="I814" s="829">
        <v>8.925</v>
      </c>
      <c r="J814" s="829">
        <v>8.5</v>
      </c>
      <c r="K814" s="829">
        <v>8.075</v>
      </c>
      <c r="L814" s="829">
        <v>7.65</v>
      </c>
      <c r="M814" s="800"/>
    </row>
    <row r="815" s="197" customFormat="1" ht="12" spans="1:14">
      <c r="A815" s="826" t="s">
        <v>40</v>
      </c>
      <c r="B815" s="827" t="s">
        <v>1272</v>
      </c>
      <c r="C815" s="828" t="s">
        <v>1273</v>
      </c>
      <c r="D815" s="827"/>
      <c r="E815" s="827"/>
      <c r="F815" s="826" t="s">
        <v>483</v>
      </c>
      <c r="G815" s="827"/>
      <c r="H815" s="829">
        <v>4.07</v>
      </c>
      <c r="I815" s="829">
        <v>3.885</v>
      </c>
      <c r="J815" s="829">
        <v>3.7</v>
      </c>
      <c r="K815" s="829">
        <v>3.515</v>
      </c>
      <c r="L815" s="829">
        <v>3.33</v>
      </c>
      <c r="M815" s="800"/>
    </row>
    <row r="816" s="197" customFormat="1" ht="12" spans="1:14">
      <c r="A816" s="826" t="s">
        <v>40</v>
      </c>
      <c r="B816" s="827" t="s">
        <v>1274</v>
      </c>
      <c r="C816" s="828" t="s">
        <v>1275</v>
      </c>
      <c r="D816" s="827"/>
      <c r="E816" s="827"/>
      <c r="F816" s="826" t="s">
        <v>483</v>
      </c>
      <c r="G816" s="827"/>
      <c r="H816" s="829">
        <v>8.8</v>
      </c>
      <c r="I816" s="829">
        <v>8.4</v>
      </c>
      <c r="J816" s="829">
        <v>8</v>
      </c>
      <c r="K816" s="829">
        <v>7.6</v>
      </c>
      <c r="L816" s="829">
        <v>7.2</v>
      </c>
      <c r="M816" s="800"/>
    </row>
    <row r="817" s="197" customFormat="1" ht="12" spans="1:13">
      <c r="A817" s="826" t="s">
        <v>40</v>
      </c>
      <c r="B817" s="827">
        <v>250304004</v>
      </c>
      <c r="C817" s="828" t="s">
        <v>1276</v>
      </c>
      <c r="D817" s="827" t="s">
        <v>1277</v>
      </c>
      <c r="E817" s="827"/>
      <c r="F817" s="826" t="s">
        <v>483</v>
      </c>
      <c r="G817" s="827"/>
      <c r="H817" s="829">
        <v>4.07</v>
      </c>
      <c r="I817" s="829">
        <v>3.885</v>
      </c>
      <c r="J817" s="829">
        <v>3.7</v>
      </c>
      <c r="K817" s="829">
        <v>3.515</v>
      </c>
      <c r="L817" s="829">
        <v>3.33</v>
      </c>
      <c r="M817" s="800"/>
    </row>
    <row r="818" s="197" customFormat="1" ht="12" spans="1:13">
      <c r="A818" s="826" t="s">
        <v>40</v>
      </c>
      <c r="B818" s="827" t="s">
        <v>1278</v>
      </c>
      <c r="C818" s="828" t="s">
        <v>1279</v>
      </c>
      <c r="D818" s="827"/>
      <c r="E818" s="827"/>
      <c r="F818" s="826" t="s">
        <v>483</v>
      </c>
      <c r="G818" s="827"/>
      <c r="H818" s="829">
        <v>9.35</v>
      </c>
      <c r="I818" s="829">
        <v>8.925</v>
      </c>
      <c r="J818" s="829">
        <v>8.5</v>
      </c>
      <c r="K818" s="829">
        <v>8.075</v>
      </c>
      <c r="L818" s="829">
        <v>7.65</v>
      </c>
      <c r="M818" s="800"/>
    </row>
    <row r="819" s="197" customFormat="1" ht="12" spans="1:13">
      <c r="A819" s="826" t="s">
        <v>40</v>
      </c>
      <c r="B819" s="827">
        <v>250304005</v>
      </c>
      <c r="C819" s="828" t="s">
        <v>1280</v>
      </c>
      <c r="D819" s="827" t="s">
        <v>1281</v>
      </c>
      <c r="E819" s="827"/>
      <c r="F819" s="826" t="s">
        <v>483</v>
      </c>
      <c r="G819" s="827"/>
      <c r="H819" s="829">
        <v>4.4</v>
      </c>
      <c r="I819" s="829">
        <v>4.2</v>
      </c>
      <c r="J819" s="829">
        <v>4</v>
      </c>
      <c r="K819" s="829">
        <v>3.8</v>
      </c>
      <c r="L819" s="829">
        <v>3.6</v>
      </c>
      <c r="M819" s="800"/>
    </row>
    <row r="820" s="197" customFormat="1" ht="12" spans="1:13">
      <c r="A820" s="826" t="s">
        <v>40</v>
      </c>
      <c r="B820" s="827" t="s">
        <v>1282</v>
      </c>
      <c r="C820" s="828" t="s">
        <v>1283</v>
      </c>
      <c r="D820" s="827"/>
      <c r="E820" s="827"/>
      <c r="F820" s="826" t="s">
        <v>483</v>
      </c>
      <c r="G820" s="827"/>
      <c r="H820" s="829">
        <v>9.35</v>
      </c>
      <c r="I820" s="829">
        <v>8.925</v>
      </c>
      <c r="J820" s="829">
        <v>8.5</v>
      </c>
      <c r="K820" s="829">
        <v>8.075</v>
      </c>
      <c r="L820" s="829">
        <v>7.65</v>
      </c>
      <c r="M820" s="800"/>
    </row>
    <row r="821" s="197" customFormat="1" ht="12" spans="1:13">
      <c r="A821" s="826" t="s">
        <v>40</v>
      </c>
      <c r="B821" s="827">
        <v>250304006</v>
      </c>
      <c r="C821" s="828" t="s">
        <v>1284</v>
      </c>
      <c r="D821" s="827" t="s">
        <v>1285</v>
      </c>
      <c r="E821" s="827"/>
      <c r="F821" s="826" t="s">
        <v>483</v>
      </c>
      <c r="G821" s="827"/>
      <c r="H821" s="829">
        <v>4.07</v>
      </c>
      <c r="I821" s="829">
        <v>3.885</v>
      </c>
      <c r="J821" s="829">
        <v>3.7</v>
      </c>
      <c r="K821" s="829">
        <v>3.515</v>
      </c>
      <c r="L821" s="829">
        <v>3.33</v>
      </c>
      <c r="M821" s="800"/>
    </row>
    <row r="822" s="197" customFormat="1" ht="12" spans="1:13">
      <c r="A822" s="826" t="s">
        <v>40</v>
      </c>
      <c r="B822" s="827" t="s">
        <v>1286</v>
      </c>
      <c r="C822" s="828" t="s">
        <v>1287</v>
      </c>
      <c r="D822" s="827"/>
      <c r="E822" s="827"/>
      <c r="F822" s="826" t="s">
        <v>483</v>
      </c>
      <c r="G822" s="827"/>
      <c r="H822" s="829">
        <v>9.35</v>
      </c>
      <c r="I822" s="829">
        <v>8.925</v>
      </c>
      <c r="J822" s="829">
        <v>8.5</v>
      </c>
      <c r="K822" s="829">
        <v>8.075</v>
      </c>
      <c r="L822" s="829">
        <v>7.65</v>
      </c>
      <c r="M822" s="800"/>
    </row>
    <row r="823" s="197" customFormat="1" ht="12" spans="1:13">
      <c r="A823" s="826" t="s">
        <v>40</v>
      </c>
      <c r="B823" s="827">
        <v>250304007</v>
      </c>
      <c r="C823" s="828" t="s">
        <v>1288</v>
      </c>
      <c r="D823" s="827" t="s">
        <v>1289</v>
      </c>
      <c r="E823" s="827"/>
      <c r="F823" s="826" t="s">
        <v>483</v>
      </c>
      <c r="G823" s="827"/>
      <c r="H823" s="829">
        <v>4.07</v>
      </c>
      <c r="I823" s="829">
        <v>3.885</v>
      </c>
      <c r="J823" s="829">
        <v>3.7</v>
      </c>
      <c r="K823" s="829">
        <v>3.515</v>
      </c>
      <c r="L823" s="829">
        <v>3.33</v>
      </c>
      <c r="M823" s="800"/>
    </row>
    <row r="824" s="197" customFormat="1" ht="12" spans="1:13">
      <c r="A824" s="826" t="s">
        <v>40</v>
      </c>
      <c r="B824" s="827" t="s">
        <v>1290</v>
      </c>
      <c r="C824" s="828" t="s">
        <v>1291</v>
      </c>
      <c r="D824" s="827"/>
      <c r="E824" s="827"/>
      <c r="F824" s="826" t="s">
        <v>483</v>
      </c>
      <c r="G824" s="827"/>
      <c r="H824" s="829">
        <v>9.35</v>
      </c>
      <c r="I824" s="829">
        <v>8.925</v>
      </c>
      <c r="J824" s="829">
        <v>8.5</v>
      </c>
      <c r="K824" s="829">
        <v>8.075</v>
      </c>
      <c r="L824" s="829">
        <v>7.65</v>
      </c>
      <c r="M824" s="800"/>
    </row>
    <row r="825" s="197" customFormat="1" ht="12" spans="1:13">
      <c r="A825" s="826" t="s">
        <v>40</v>
      </c>
      <c r="B825" s="827">
        <v>250304008</v>
      </c>
      <c r="C825" s="828" t="s">
        <v>1292</v>
      </c>
      <c r="D825" s="827"/>
      <c r="E825" s="827"/>
      <c r="F825" s="826" t="s">
        <v>483</v>
      </c>
      <c r="G825" s="845"/>
      <c r="H825" s="829">
        <v>11</v>
      </c>
      <c r="I825" s="829">
        <v>10.5</v>
      </c>
      <c r="J825" s="829">
        <v>10</v>
      </c>
      <c r="K825" s="829">
        <v>9.5</v>
      </c>
      <c r="L825" s="829">
        <v>9</v>
      </c>
      <c r="M825" s="800"/>
    </row>
    <row r="826" s="197" customFormat="1" ht="12" spans="1:13">
      <c r="A826" s="826" t="s">
        <v>40</v>
      </c>
      <c r="B826" s="827" t="s">
        <v>1293</v>
      </c>
      <c r="C826" s="828" t="s">
        <v>1294</v>
      </c>
      <c r="D826" s="827"/>
      <c r="E826" s="827"/>
      <c r="F826" s="826" t="s">
        <v>483</v>
      </c>
      <c r="G826" s="827"/>
      <c r="H826" s="829">
        <v>30.8</v>
      </c>
      <c r="I826" s="829">
        <v>29.4</v>
      </c>
      <c r="J826" s="829">
        <v>28</v>
      </c>
      <c r="K826" s="829">
        <v>26.6</v>
      </c>
      <c r="L826" s="829">
        <v>25.2</v>
      </c>
      <c r="M826" s="800"/>
    </row>
    <row r="827" s="197" customFormat="1" ht="12" spans="1:13">
      <c r="A827" s="826" t="s">
        <v>40</v>
      </c>
      <c r="B827" s="827">
        <v>250304009</v>
      </c>
      <c r="C827" s="828" t="s">
        <v>1295</v>
      </c>
      <c r="D827" s="827"/>
      <c r="E827" s="827"/>
      <c r="F827" s="826"/>
      <c r="G827" s="827"/>
      <c r="H827" s="829"/>
      <c r="I827" s="829"/>
      <c r="J827" s="829"/>
      <c r="K827" s="829"/>
      <c r="L827" s="829"/>
      <c r="M827" s="800"/>
    </row>
    <row r="828" s="197" customFormat="1" ht="12" spans="1:13">
      <c r="A828" s="826" t="s">
        <v>40</v>
      </c>
      <c r="B828" s="827" t="s">
        <v>1296</v>
      </c>
      <c r="C828" s="828" t="s">
        <v>1297</v>
      </c>
      <c r="D828" s="827"/>
      <c r="E828" s="827"/>
      <c r="F828" s="826" t="s">
        <v>483</v>
      </c>
      <c r="G828" s="827"/>
      <c r="H828" s="829">
        <v>5.5</v>
      </c>
      <c r="I828" s="829">
        <v>5.25</v>
      </c>
      <c r="J828" s="829">
        <v>5</v>
      </c>
      <c r="K828" s="829">
        <v>4.75</v>
      </c>
      <c r="L828" s="829">
        <v>4.5</v>
      </c>
      <c r="M828" s="800"/>
    </row>
    <row r="829" s="197" customFormat="1" ht="12" spans="1:13">
      <c r="A829" s="826" t="s">
        <v>40</v>
      </c>
      <c r="B829" s="827" t="s">
        <v>1298</v>
      </c>
      <c r="C829" s="828" t="s">
        <v>1299</v>
      </c>
      <c r="D829" s="827"/>
      <c r="E829" s="827"/>
      <c r="F829" s="826" t="s">
        <v>483</v>
      </c>
      <c r="G829" s="827"/>
      <c r="H829" s="829">
        <v>11</v>
      </c>
      <c r="I829" s="829">
        <v>10.5</v>
      </c>
      <c r="J829" s="829">
        <v>10</v>
      </c>
      <c r="K829" s="829">
        <v>9.5</v>
      </c>
      <c r="L829" s="829">
        <v>9</v>
      </c>
      <c r="M829" s="800"/>
    </row>
    <row r="830" s="197" customFormat="1" spans="1:13">
      <c r="A830" s="826" t="s">
        <v>40</v>
      </c>
      <c r="B830" s="827">
        <v>250304010</v>
      </c>
      <c r="C830" s="828" t="s">
        <v>1300</v>
      </c>
      <c r="D830" s="827" t="s">
        <v>1301</v>
      </c>
      <c r="E830" s="827"/>
      <c r="F830" s="826" t="s">
        <v>483</v>
      </c>
      <c r="G830" s="827"/>
      <c r="H830" s="829"/>
      <c r="I830" s="829"/>
      <c r="J830" s="829"/>
      <c r="K830" s="829"/>
      <c r="L830" s="829"/>
      <c r="M830" s="800"/>
    </row>
    <row r="831" s="197" customFormat="1" spans="1:13">
      <c r="A831" s="826" t="s">
        <v>40</v>
      </c>
      <c r="B831" s="827" t="s">
        <v>1302</v>
      </c>
      <c r="C831" s="828" t="s">
        <v>1303</v>
      </c>
      <c r="D831" s="827"/>
      <c r="E831" s="827"/>
      <c r="F831" s="826" t="s">
        <v>483</v>
      </c>
      <c r="G831" s="827"/>
      <c r="H831" s="829">
        <v>5.5</v>
      </c>
      <c r="I831" s="829">
        <v>5.25</v>
      </c>
      <c r="J831" s="829">
        <v>5</v>
      </c>
      <c r="K831" s="829">
        <v>4.75</v>
      </c>
      <c r="L831" s="829">
        <v>4.5</v>
      </c>
      <c r="M831" s="800"/>
    </row>
    <row r="832" s="197" customFormat="1" spans="1:13">
      <c r="A832" s="826" t="s">
        <v>40</v>
      </c>
      <c r="B832" s="827" t="s">
        <v>1304</v>
      </c>
      <c r="C832" s="828" t="s">
        <v>1305</v>
      </c>
      <c r="D832" s="827"/>
      <c r="E832" s="827"/>
      <c r="F832" s="826" t="s">
        <v>483</v>
      </c>
      <c r="G832" s="827"/>
      <c r="H832" s="829">
        <v>9.9</v>
      </c>
      <c r="I832" s="829">
        <v>9.45</v>
      </c>
      <c r="J832" s="829">
        <v>9</v>
      </c>
      <c r="K832" s="829">
        <v>8.55</v>
      </c>
      <c r="L832" s="829">
        <v>8.1</v>
      </c>
      <c r="M832" s="800"/>
    </row>
    <row r="833" s="197" customFormat="1" ht="12" spans="1:13">
      <c r="A833" s="826" t="s">
        <v>40</v>
      </c>
      <c r="B833" s="827">
        <v>250304011</v>
      </c>
      <c r="C833" s="828" t="s">
        <v>1306</v>
      </c>
      <c r="D833" s="827"/>
      <c r="E833" s="827"/>
      <c r="F833" s="826" t="s">
        <v>483</v>
      </c>
      <c r="G833" s="827"/>
      <c r="H833" s="829"/>
      <c r="I833" s="829"/>
      <c r="J833" s="829"/>
      <c r="K833" s="829"/>
      <c r="L833" s="829"/>
      <c r="M833" s="800"/>
    </row>
    <row r="834" s="197" customFormat="1" ht="12" spans="1:13">
      <c r="A834" s="826" t="s">
        <v>40</v>
      </c>
      <c r="B834" s="827" t="s">
        <v>1307</v>
      </c>
      <c r="C834" s="828" t="s">
        <v>1308</v>
      </c>
      <c r="D834" s="827"/>
      <c r="E834" s="827"/>
      <c r="F834" s="826" t="s">
        <v>483</v>
      </c>
      <c r="G834" s="827"/>
      <c r="H834" s="829">
        <v>13.2</v>
      </c>
      <c r="I834" s="829">
        <v>12.6</v>
      </c>
      <c r="J834" s="829">
        <v>12</v>
      </c>
      <c r="K834" s="829">
        <v>11.4</v>
      </c>
      <c r="L834" s="829">
        <v>10.8</v>
      </c>
      <c r="M834" s="800"/>
    </row>
    <row r="835" s="197" customFormat="1" ht="12" spans="1:13">
      <c r="A835" s="826" t="s">
        <v>40</v>
      </c>
      <c r="B835" s="827" t="s">
        <v>1309</v>
      </c>
      <c r="C835" s="828" t="s">
        <v>1310</v>
      </c>
      <c r="D835" s="827"/>
      <c r="E835" s="827"/>
      <c r="F835" s="826" t="s">
        <v>483</v>
      </c>
      <c r="G835" s="827"/>
      <c r="H835" s="829">
        <v>7.7</v>
      </c>
      <c r="I835" s="829">
        <v>7.35</v>
      </c>
      <c r="J835" s="829">
        <v>7</v>
      </c>
      <c r="K835" s="829">
        <v>6.65</v>
      </c>
      <c r="L835" s="829">
        <v>6.3</v>
      </c>
      <c r="M835" s="800"/>
    </row>
    <row r="836" s="197" customFormat="1" ht="12" spans="1:13">
      <c r="A836" s="826" t="s">
        <v>40</v>
      </c>
      <c r="B836" s="827">
        <v>250304012</v>
      </c>
      <c r="C836" s="828" t="s">
        <v>1311</v>
      </c>
      <c r="D836" s="827"/>
      <c r="E836" s="827"/>
      <c r="F836" s="826" t="s">
        <v>483</v>
      </c>
      <c r="G836" s="827"/>
      <c r="H836" s="829">
        <v>13.2</v>
      </c>
      <c r="I836" s="829">
        <v>12.6</v>
      </c>
      <c r="J836" s="829">
        <v>12</v>
      </c>
      <c r="K836" s="829">
        <v>11.4</v>
      </c>
      <c r="L836" s="829">
        <v>10.8</v>
      </c>
      <c r="M836" s="800"/>
    </row>
    <row r="837" s="197" customFormat="1" ht="22.5" spans="1:13">
      <c r="A837" s="826" t="s">
        <v>40</v>
      </c>
      <c r="B837" s="827">
        <v>250304013</v>
      </c>
      <c r="C837" s="828" t="s">
        <v>1312</v>
      </c>
      <c r="D837" s="827" t="s">
        <v>1313</v>
      </c>
      <c r="E837" s="827"/>
      <c r="F837" s="826" t="s">
        <v>483</v>
      </c>
      <c r="G837" s="827" t="s">
        <v>1314</v>
      </c>
      <c r="H837" s="829"/>
      <c r="I837" s="829"/>
      <c r="J837" s="829"/>
      <c r="K837" s="829"/>
      <c r="L837" s="829"/>
      <c r="M837" s="800"/>
    </row>
    <row r="838" s="197" customFormat="1" ht="22.5" spans="1:13">
      <c r="A838" s="826" t="s">
        <v>40</v>
      </c>
      <c r="B838" s="827" t="s">
        <v>1315</v>
      </c>
      <c r="C838" s="828" t="s">
        <v>1316</v>
      </c>
      <c r="D838" s="827" t="s">
        <v>1313</v>
      </c>
      <c r="E838" s="827"/>
      <c r="F838" s="826" t="s">
        <v>483</v>
      </c>
      <c r="G838" s="827" t="s">
        <v>1314</v>
      </c>
      <c r="H838" s="829">
        <v>4.4</v>
      </c>
      <c r="I838" s="829">
        <v>4.2</v>
      </c>
      <c r="J838" s="829">
        <v>4</v>
      </c>
      <c r="K838" s="829">
        <v>3.8</v>
      </c>
      <c r="L838" s="829">
        <v>3.6</v>
      </c>
      <c r="M838" s="800"/>
    </row>
    <row r="839" s="197" customFormat="1" ht="22.5" spans="1:13">
      <c r="A839" s="826" t="s">
        <v>40</v>
      </c>
      <c r="B839" s="827" t="s">
        <v>1317</v>
      </c>
      <c r="C839" s="828" t="s">
        <v>1318</v>
      </c>
      <c r="D839" s="827" t="s">
        <v>1313</v>
      </c>
      <c r="E839" s="827"/>
      <c r="F839" s="826" t="s">
        <v>483</v>
      </c>
      <c r="G839" s="827" t="s">
        <v>1314</v>
      </c>
      <c r="H839" s="829">
        <v>9.9</v>
      </c>
      <c r="I839" s="829">
        <v>9.45</v>
      </c>
      <c r="J839" s="829">
        <v>9</v>
      </c>
      <c r="K839" s="829">
        <v>8.55</v>
      </c>
      <c r="L839" s="829">
        <v>8.1</v>
      </c>
      <c r="M839" s="800"/>
    </row>
    <row r="840" s="197" customFormat="1" ht="12" spans="1:13">
      <c r="A840" s="826" t="s">
        <v>40</v>
      </c>
      <c r="B840" s="827" t="s">
        <v>1319</v>
      </c>
      <c r="C840" s="828" t="s">
        <v>1320</v>
      </c>
      <c r="D840" s="827"/>
      <c r="E840" s="827"/>
      <c r="F840" s="826" t="s">
        <v>51</v>
      </c>
      <c r="G840" s="827"/>
      <c r="H840" s="829">
        <v>59.4</v>
      </c>
      <c r="I840" s="829">
        <v>56.7</v>
      </c>
      <c r="J840" s="829">
        <v>54</v>
      </c>
      <c r="K840" s="829">
        <v>51.3</v>
      </c>
      <c r="L840" s="829">
        <v>48.6</v>
      </c>
      <c r="M840" s="800"/>
    </row>
    <row r="841" s="197" customFormat="1" ht="12" spans="1:13">
      <c r="A841" s="826" t="s">
        <v>40</v>
      </c>
      <c r="B841" s="827">
        <v>250304014</v>
      </c>
      <c r="C841" s="828" t="s">
        <v>1321</v>
      </c>
      <c r="D841" s="827"/>
      <c r="E841" s="827"/>
      <c r="F841" s="826" t="s">
        <v>483</v>
      </c>
      <c r="G841" s="827"/>
      <c r="H841" s="829">
        <v>4.4</v>
      </c>
      <c r="I841" s="829">
        <v>4.2</v>
      </c>
      <c r="J841" s="829">
        <v>4</v>
      </c>
      <c r="K841" s="829">
        <v>3.8</v>
      </c>
      <c r="L841" s="829">
        <v>3.6</v>
      </c>
      <c r="M841" s="800"/>
    </row>
    <row r="842" s="197" customFormat="1" ht="12" spans="1:13">
      <c r="A842" s="826"/>
      <c r="B842" s="827">
        <v>250305</v>
      </c>
      <c r="C842" s="828" t="s">
        <v>1322</v>
      </c>
      <c r="D842" s="827"/>
      <c r="E842" s="827"/>
      <c r="F842" s="826"/>
      <c r="G842" s="827"/>
      <c r="H842" s="829"/>
      <c r="I842" s="829"/>
      <c r="J842" s="829"/>
      <c r="K842" s="829"/>
      <c r="L842" s="829"/>
      <c r="M842" s="800"/>
    </row>
    <row r="843" s="197" customFormat="1" ht="12" spans="1:13">
      <c r="A843" s="826" t="s">
        <v>40</v>
      </c>
      <c r="B843" s="827">
        <v>250305001</v>
      </c>
      <c r="C843" s="828" t="s">
        <v>1323</v>
      </c>
      <c r="D843" s="827"/>
      <c r="E843" s="827"/>
      <c r="F843" s="826" t="s">
        <v>483</v>
      </c>
      <c r="G843" s="827"/>
      <c r="H843" s="829"/>
      <c r="I843" s="829"/>
      <c r="J843" s="829"/>
      <c r="K843" s="829"/>
      <c r="L843" s="829"/>
      <c r="M843" s="800"/>
    </row>
    <row r="844" s="197" customFormat="1" ht="12" spans="1:13">
      <c r="A844" s="826" t="s">
        <v>40</v>
      </c>
      <c r="B844" s="827" t="s">
        <v>1324</v>
      </c>
      <c r="C844" s="828" t="s">
        <v>1325</v>
      </c>
      <c r="D844" s="827"/>
      <c r="E844" s="827"/>
      <c r="F844" s="826" t="s">
        <v>483</v>
      </c>
      <c r="G844" s="827"/>
      <c r="H844" s="829">
        <v>9.35</v>
      </c>
      <c r="I844" s="829">
        <v>8.925</v>
      </c>
      <c r="J844" s="829">
        <v>8.5</v>
      </c>
      <c r="K844" s="829">
        <v>8.075</v>
      </c>
      <c r="L844" s="829">
        <v>7.65</v>
      </c>
      <c r="M844" s="800"/>
    </row>
    <row r="845" s="197" customFormat="1" ht="12" spans="1:13">
      <c r="A845" s="826" t="s">
        <v>40</v>
      </c>
      <c r="B845" s="827" t="s">
        <v>1326</v>
      </c>
      <c r="C845" s="828" t="s">
        <v>1327</v>
      </c>
      <c r="D845" s="827"/>
      <c r="E845" s="827"/>
      <c r="F845" s="826" t="s">
        <v>483</v>
      </c>
      <c r="G845" s="827"/>
      <c r="H845" s="829">
        <v>4.07</v>
      </c>
      <c r="I845" s="829">
        <v>3.885</v>
      </c>
      <c r="J845" s="829">
        <v>3.7</v>
      </c>
      <c r="K845" s="829">
        <v>3.515</v>
      </c>
      <c r="L845" s="829">
        <v>3.33</v>
      </c>
      <c r="M845" s="800"/>
    </row>
    <row r="846" s="197" customFormat="1" ht="12" spans="1:13">
      <c r="A846" s="826" t="s">
        <v>40</v>
      </c>
      <c r="B846" s="827">
        <v>250305002</v>
      </c>
      <c r="C846" s="828" t="s">
        <v>1328</v>
      </c>
      <c r="D846" s="827"/>
      <c r="E846" s="827"/>
      <c r="F846" s="826" t="s">
        <v>483</v>
      </c>
      <c r="G846" s="827"/>
      <c r="H846" s="829"/>
      <c r="I846" s="829"/>
      <c r="J846" s="829"/>
      <c r="K846" s="829"/>
      <c r="L846" s="829"/>
      <c r="M846" s="800"/>
    </row>
    <row r="847" s="197" customFormat="1" ht="12" spans="1:13">
      <c r="A847" s="826" t="s">
        <v>40</v>
      </c>
      <c r="B847" s="827" t="s">
        <v>1329</v>
      </c>
      <c r="C847" s="828" t="s">
        <v>1330</v>
      </c>
      <c r="D847" s="827"/>
      <c r="E847" s="827"/>
      <c r="F847" s="826" t="s">
        <v>483</v>
      </c>
      <c r="G847" s="827"/>
      <c r="H847" s="829">
        <v>9.35</v>
      </c>
      <c r="I847" s="829">
        <v>8.925</v>
      </c>
      <c r="J847" s="829">
        <v>8.5</v>
      </c>
      <c r="K847" s="829">
        <v>8.075</v>
      </c>
      <c r="L847" s="829">
        <v>7.65</v>
      </c>
      <c r="M847" s="800"/>
    </row>
    <row r="848" s="197" customFormat="1" ht="12" spans="1:13">
      <c r="A848" s="826" t="s">
        <v>40</v>
      </c>
      <c r="B848" s="827" t="s">
        <v>1331</v>
      </c>
      <c r="C848" s="828" t="s">
        <v>1332</v>
      </c>
      <c r="D848" s="827"/>
      <c r="E848" s="827"/>
      <c r="F848" s="826" t="s">
        <v>483</v>
      </c>
      <c r="G848" s="827"/>
      <c r="H848" s="829">
        <v>4.07</v>
      </c>
      <c r="I848" s="829">
        <v>3.885</v>
      </c>
      <c r="J848" s="829">
        <v>3.7</v>
      </c>
      <c r="K848" s="829">
        <v>3.515</v>
      </c>
      <c r="L848" s="829">
        <v>3.33</v>
      </c>
      <c r="M848" s="800"/>
    </row>
    <row r="849" s="197" customFormat="1" ht="12" spans="1:13">
      <c r="A849" s="826" t="s">
        <v>40</v>
      </c>
      <c r="B849" s="827">
        <v>250305003</v>
      </c>
      <c r="C849" s="828" t="s">
        <v>1333</v>
      </c>
      <c r="D849" s="827"/>
      <c r="E849" s="827"/>
      <c r="F849" s="826" t="s">
        <v>483</v>
      </c>
      <c r="G849" s="845"/>
      <c r="H849" s="829"/>
      <c r="I849" s="829"/>
      <c r="J849" s="829"/>
      <c r="K849" s="829"/>
      <c r="L849" s="829"/>
      <c r="M849" s="800"/>
    </row>
    <row r="850" s="197" customFormat="1" ht="12" spans="1:13">
      <c r="A850" s="826" t="s">
        <v>40</v>
      </c>
      <c r="B850" s="827" t="s">
        <v>1334</v>
      </c>
      <c r="C850" s="828" t="s">
        <v>1335</v>
      </c>
      <c r="D850" s="827"/>
      <c r="E850" s="827"/>
      <c r="F850" s="826" t="s">
        <v>483</v>
      </c>
      <c r="G850" s="827"/>
      <c r="H850" s="829">
        <v>7.7</v>
      </c>
      <c r="I850" s="829">
        <v>7.35</v>
      </c>
      <c r="J850" s="829">
        <v>7</v>
      </c>
      <c r="K850" s="829">
        <v>6.65</v>
      </c>
      <c r="L850" s="829">
        <v>6.3</v>
      </c>
      <c r="M850" s="800"/>
    </row>
    <row r="851" s="197" customFormat="1" ht="12" spans="1:13">
      <c r="A851" s="826" t="s">
        <v>40</v>
      </c>
      <c r="B851" s="827" t="s">
        <v>1336</v>
      </c>
      <c r="C851" s="828" t="s">
        <v>1337</v>
      </c>
      <c r="D851" s="827"/>
      <c r="E851" s="827"/>
      <c r="F851" s="826" t="s">
        <v>483</v>
      </c>
      <c r="G851" s="827"/>
      <c r="H851" s="829">
        <v>13.2</v>
      </c>
      <c r="I851" s="829">
        <v>12.6</v>
      </c>
      <c r="J851" s="829">
        <v>12</v>
      </c>
      <c r="K851" s="829">
        <v>11.4</v>
      </c>
      <c r="L851" s="829">
        <v>10.8</v>
      </c>
      <c r="M851" s="800"/>
    </row>
    <row r="852" s="197" customFormat="1" ht="12" spans="1:13">
      <c r="A852" s="826" t="s">
        <v>40</v>
      </c>
      <c r="B852" s="827" t="s">
        <v>1338</v>
      </c>
      <c r="C852" s="828" t="s">
        <v>1339</v>
      </c>
      <c r="D852" s="827"/>
      <c r="E852" s="827"/>
      <c r="F852" s="826" t="s">
        <v>483</v>
      </c>
      <c r="G852" s="827"/>
      <c r="H852" s="829">
        <v>8.8</v>
      </c>
      <c r="I852" s="829">
        <v>8.4</v>
      </c>
      <c r="J852" s="829">
        <v>8</v>
      </c>
      <c r="K852" s="829">
        <v>7.6</v>
      </c>
      <c r="L852" s="829">
        <v>7.2</v>
      </c>
      <c r="M852" s="800"/>
    </row>
    <row r="853" s="197" customFormat="1" ht="12" spans="1:13">
      <c r="A853" s="826" t="s">
        <v>40</v>
      </c>
      <c r="B853" s="827">
        <v>250305004</v>
      </c>
      <c r="C853" s="828" t="s">
        <v>1340</v>
      </c>
      <c r="D853" s="827"/>
      <c r="E853" s="827"/>
      <c r="F853" s="826" t="s">
        <v>483</v>
      </c>
      <c r="G853" s="827"/>
      <c r="H853" s="829">
        <v>9.24</v>
      </c>
      <c r="I853" s="829">
        <v>8.82</v>
      </c>
      <c r="J853" s="829">
        <v>8.4</v>
      </c>
      <c r="K853" s="829">
        <v>7.98</v>
      </c>
      <c r="L853" s="829">
        <v>7.56</v>
      </c>
      <c r="M853" s="800"/>
    </row>
    <row r="854" s="197" customFormat="1" ht="12" spans="1:13">
      <c r="A854" s="826" t="s">
        <v>40</v>
      </c>
      <c r="B854" s="827">
        <v>250305005</v>
      </c>
      <c r="C854" s="828" t="s">
        <v>1341</v>
      </c>
      <c r="D854" s="827"/>
      <c r="E854" s="827"/>
      <c r="F854" s="826" t="s">
        <v>483</v>
      </c>
      <c r="G854" s="827"/>
      <c r="H854" s="829"/>
      <c r="I854" s="829"/>
      <c r="J854" s="829"/>
      <c r="K854" s="829"/>
      <c r="L854" s="829"/>
      <c r="M854" s="800"/>
    </row>
    <row r="855" s="197" customFormat="1" ht="12" spans="1:13">
      <c r="A855" s="826" t="s">
        <v>40</v>
      </c>
      <c r="B855" s="827" t="s">
        <v>1342</v>
      </c>
      <c r="C855" s="828" t="s">
        <v>1343</v>
      </c>
      <c r="D855" s="827"/>
      <c r="E855" s="827"/>
      <c r="F855" s="826" t="s">
        <v>483</v>
      </c>
      <c r="G855" s="827"/>
      <c r="H855" s="829">
        <v>38.5</v>
      </c>
      <c r="I855" s="829">
        <v>36.75</v>
      </c>
      <c r="J855" s="829">
        <v>35</v>
      </c>
      <c r="K855" s="829">
        <v>33.25</v>
      </c>
      <c r="L855" s="829">
        <v>31.5</v>
      </c>
      <c r="M855" s="800"/>
    </row>
    <row r="856" s="197" customFormat="1" ht="12" spans="1:13">
      <c r="A856" s="826" t="s">
        <v>40</v>
      </c>
      <c r="B856" s="827" t="s">
        <v>1344</v>
      </c>
      <c r="C856" s="828" t="s">
        <v>1345</v>
      </c>
      <c r="D856" s="827"/>
      <c r="E856" s="827"/>
      <c r="F856" s="826" t="s">
        <v>483</v>
      </c>
      <c r="G856" s="827"/>
      <c r="H856" s="829">
        <v>22</v>
      </c>
      <c r="I856" s="829">
        <v>21</v>
      </c>
      <c r="J856" s="829">
        <v>20</v>
      </c>
      <c r="K856" s="829">
        <v>19</v>
      </c>
      <c r="L856" s="829">
        <v>18</v>
      </c>
      <c r="M856" s="800"/>
    </row>
    <row r="857" s="197" customFormat="1" ht="12" spans="1:13">
      <c r="A857" s="826" t="s">
        <v>40</v>
      </c>
      <c r="B857" s="827" t="s">
        <v>1346</v>
      </c>
      <c r="C857" s="828" t="s">
        <v>1347</v>
      </c>
      <c r="D857" s="827"/>
      <c r="E857" s="827"/>
      <c r="F857" s="826" t="s">
        <v>483</v>
      </c>
      <c r="G857" s="827"/>
      <c r="H857" s="829">
        <v>26.4</v>
      </c>
      <c r="I857" s="829">
        <v>25.2</v>
      </c>
      <c r="J857" s="829">
        <v>24</v>
      </c>
      <c r="K857" s="829">
        <v>22.8</v>
      </c>
      <c r="L857" s="829">
        <v>21.6</v>
      </c>
      <c r="M857" s="800"/>
    </row>
    <row r="858" s="778" customFormat="1" ht="67.5" spans="1:13">
      <c r="A858" s="885" t="s">
        <v>40</v>
      </c>
      <c r="B858" s="886" t="s">
        <v>1348</v>
      </c>
      <c r="C858" s="887" t="s">
        <v>1349</v>
      </c>
      <c r="D858" s="888" t="s">
        <v>1350</v>
      </c>
      <c r="E858" s="889"/>
      <c r="F858" s="885" t="s">
        <v>483</v>
      </c>
      <c r="G858" s="90" t="s">
        <v>1351</v>
      </c>
      <c r="H858" s="890">
        <v>26.4</v>
      </c>
      <c r="I858" s="890">
        <v>25.2</v>
      </c>
      <c r="J858" s="890">
        <v>24</v>
      </c>
      <c r="K858" s="890">
        <v>22.8</v>
      </c>
      <c r="L858" s="890">
        <v>21.6</v>
      </c>
      <c r="M858" s="891"/>
    </row>
    <row r="859" s="197" customFormat="1" ht="12" spans="1:13">
      <c r="A859" s="826" t="s">
        <v>40</v>
      </c>
      <c r="B859" s="827">
        <v>250305006</v>
      </c>
      <c r="C859" s="828" t="s">
        <v>1352</v>
      </c>
      <c r="D859" s="827"/>
      <c r="E859" s="827"/>
      <c r="F859" s="826" t="s">
        <v>483</v>
      </c>
      <c r="G859" s="827"/>
      <c r="H859" s="829"/>
      <c r="I859" s="829"/>
      <c r="J859" s="829"/>
      <c r="K859" s="829"/>
      <c r="L859" s="829"/>
      <c r="M859" s="800"/>
    </row>
    <row r="860" s="197" customFormat="1" ht="12" spans="1:13">
      <c r="A860" s="826" t="s">
        <v>40</v>
      </c>
      <c r="B860" s="827" t="s">
        <v>1353</v>
      </c>
      <c r="C860" s="828" t="s">
        <v>1354</v>
      </c>
      <c r="D860" s="827"/>
      <c r="E860" s="827"/>
      <c r="F860" s="826" t="s">
        <v>483</v>
      </c>
      <c r="G860" s="827"/>
      <c r="H860" s="829">
        <v>33</v>
      </c>
      <c r="I860" s="829">
        <v>31.5</v>
      </c>
      <c r="J860" s="829">
        <v>30</v>
      </c>
      <c r="K860" s="829">
        <v>28.5</v>
      </c>
      <c r="L860" s="829">
        <v>27</v>
      </c>
      <c r="M860" s="800"/>
    </row>
    <row r="861" s="197" customFormat="1" ht="12" spans="1:13">
      <c r="A861" s="826" t="s">
        <v>40</v>
      </c>
      <c r="B861" s="827" t="s">
        <v>1355</v>
      </c>
      <c r="C861" s="828" t="s">
        <v>1356</v>
      </c>
      <c r="D861" s="827"/>
      <c r="E861" s="827"/>
      <c r="F861" s="826" t="s">
        <v>483</v>
      </c>
      <c r="G861" s="827"/>
      <c r="H861" s="829">
        <v>5.94</v>
      </c>
      <c r="I861" s="829">
        <v>5.67</v>
      </c>
      <c r="J861" s="829">
        <v>5.4</v>
      </c>
      <c r="K861" s="829">
        <v>5.13</v>
      </c>
      <c r="L861" s="829">
        <v>4.86</v>
      </c>
      <c r="M861" s="800"/>
    </row>
    <row r="862" s="197" customFormat="1" ht="22.5" spans="1:13">
      <c r="A862" s="826" t="s">
        <v>40</v>
      </c>
      <c r="B862" s="827">
        <v>250305007</v>
      </c>
      <c r="C862" s="828" t="s">
        <v>1357</v>
      </c>
      <c r="D862" s="827" t="s">
        <v>1358</v>
      </c>
      <c r="E862" s="827"/>
      <c r="F862" s="826" t="s">
        <v>483</v>
      </c>
      <c r="G862" s="827"/>
      <c r="H862" s="829">
        <v>4.4</v>
      </c>
      <c r="I862" s="829">
        <v>4.2</v>
      </c>
      <c r="J862" s="829">
        <v>4</v>
      </c>
      <c r="K862" s="829">
        <v>3.8</v>
      </c>
      <c r="L862" s="829">
        <v>3.6</v>
      </c>
      <c r="M862" s="800"/>
    </row>
    <row r="863" s="197" customFormat="1" ht="12" spans="1:13">
      <c r="A863" s="826" t="s">
        <v>40</v>
      </c>
      <c r="B863" s="892" t="s">
        <v>1359</v>
      </c>
      <c r="C863" s="828" t="s">
        <v>1360</v>
      </c>
      <c r="D863" s="827"/>
      <c r="E863" s="827"/>
      <c r="F863" s="826" t="s">
        <v>483</v>
      </c>
      <c r="G863" s="827"/>
      <c r="H863" s="829">
        <v>8.8</v>
      </c>
      <c r="I863" s="829">
        <v>8.4</v>
      </c>
      <c r="J863" s="829">
        <v>8</v>
      </c>
      <c r="K863" s="829">
        <v>7.6</v>
      </c>
      <c r="L863" s="829">
        <v>7.2</v>
      </c>
      <c r="M863" s="800"/>
    </row>
    <row r="864" s="197" customFormat="1" ht="22.5" spans="1:13">
      <c r="A864" s="826" t="s">
        <v>40</v>
      </c>
      <c r="B864" s="827">
        <v>250305008</v>
      </c>
      <c r="C864" s="828" t="s">
        <v>1361</v>
      </c>
      <c r="D864" s="827" t="s">
        <v>1362</v>
      </c>
      <c r="E864" s="827"/>
      <c r="F864" s="826" t="s">
        <v>483</v>
      </c>
      <c r="G864" s="827"/>
      <c r="H864" s="829">
        <v>4.4</v>
      </c>
      <c r="I864" s="829">
        <v>4.2</v>
      </c>
      <c r="J864" s="829">
        <v>4</v>
      </c>
      <c r="K864" s="829">
        <v>3.8</v>
      </c>
      <c r="L864" s="829">
        <v>3.6</v>
      </c>
      <c r="M864" s="800"/>
    </row>
    <row r="865" s="197" customFormat="1" ht="22.5" spans="1:13">
      <c r="A865" s="826" t="s">
        <v>40</v>
      </c>
      <c r="B865" s="827" t="s">
        <v>1363</v>
      </c>
      <c r="C865" s="828" t="s">
        <v>1364</v>
      </c>
      <c r="D865" s="827"/>
      <c r="E865" s="827"/>
      <c r="F865" s="826" t="s">
        <v>483</v>
      </c>
      <c r="G865" s="827"/>
      <c r="H865" s="829">
        <v>8.8</v>
      </c>
      <c r="I865" s="829">
        <v>8.4</v>
      </c>
      <c r="J865" s="829">
        <v>8</v>
      </c>
      <c r="K865" s="829">
        <v>7.6</v>
      </c>
      <c r="L865" s="829">
        <v>7.2</v>
      </c>
      <c r="M865" s="800"/>
    </row>
    <row r="866" s="197" customFormat="1" ht="22.5" spans="1:13">
      <c r="A866" s="826" t="s">
        <v>40</v>
      </c>
      <c r="B866" s="827" t="s">
        <v>1365</v>
      </c>
      <c r="C866" s="828" t="s">
        <v>1366</v>
      </c>
      <c r="D866" s="827"/>
      <c r="E866" s="827"/>
      <c r="F866" s="826" t="s">
        <v>483</v>
      </c>
      <c r="G866" s="845"/>
      <c r="H866" s="829">
        <v>24.2</v>
      </c>
      <c r="I866" s="829">
        <v>23.1</v>
      </c>
      <c r="J866" s="829">
        <v>22</v>
      </c>
      <c r="K866" s="829">
        <v>20.9</v>
      </c>
      <c r="L866" s="829">
        <v>19.8</v>
      </c>
      <c r="M866" s="800"/>
    </row>
    <row r="867" s="197" customFormat="1" ht="22.5" spans="1:13">
      <c r="A867" s="826" t="s">
        <v>40</v>
      </c>
      <c r="B867" s="827">
        <v>250305009</v>
      </c>
      <c r="C867" s="828" t="s">
        <v>1367</v>
      </c>
      <c r="D867" s="827" t="s">
        <v>1368</v>
      </c>
      <c r="E867" s="827"/>
      <c r="F867" s="826" t="s">
        <v>483</v>
      </c>
      <c r="G867" s="827"/>
      <c r="H867" s="829">
        <v>4.4</v>
      </c>
      <c r="I867" s="829">
        <v>4.2</v>
      </c>
      <c r="J867" s="829">
        <v>4</v>
      </c>
      <c r="K867" s="829">
        <v>3.8</v>
      </c>
      <c r="L867" s="829">
        <v>3.6</v>
      </c>
      <c r="M867" s="800"/>
    </row>
    <row r="868" s="197" customFormat="1" ht="22.5" spans="1:13">
      <c r="A868" s="826" t="s">
        <v>40</v>
      </c>
      <c r="B868" s="827" t="s">
        <v>1369</v>
      </c>
      <c r="C868" s="828" t="s">
        <v>1370</v>
      </c>
      <c r="D868" s="827"/>
      <c r="E868" s="827"/>
      <c r="F868" s="826" t="s">
        <v>483</v>
      </c>
      <c r="G868" s="827"/>
      <c r="H868" s="829">
        <v>9.35</v>
      </c>
      <c r="I868" s="829">
        <v>8.925</v>
      </c>
      <c r="J868" s="829">
        <v>8.5</v>
      </c>
      <c r="K868" s="829">
        <v>8.075</v>
      </c>
      <c r="L868" s="829">
        <v>7.65</v>
      </c>
      <c r="M868" s="800"/>
    </row>
    <row r="869" s="197" customFormat="1" ht="12" spans="1:13">
      <c r="A869" s="826" t="s">
        <v>40</v>
      </c>
      <c r="B869" s="827">
        <v>250305010</v>
      </c>
      <c r="C869" s="828" t="s">
        <v>1371</v>
      </c>
      <c r="D869" s="827"/>
      <c r="E869" s="827"/>
      <c r="F869" s="826" t="s">
        <v>483</v>
      </c>
      <c r="G869" s="827"/>
      <c r="H869" s="829">
        <v>11</v>
      </c>
      <c r="I869" s="829">
        <v>10.5</v>
      </c>
      <c r="J869" s="829">
        <v>10</v>
      </c>
      <c r="K869" s="829">
        <v>9.5</v>
      </c>
      <c r="L869" s="829">
        <v>9</v>
      </c>
      <c r="M869" s="800"/>
    </row>
    <row r="870" s="197" customFormat="1" ht="22.5" spans="1:13">
      <c r="A870" s="826" t="s">
        <v>40</v>
      </c>
      <c r="B870" s="827">
        <v>250305011</v>
      </c>
      <c r="C870" s="828" t="s">
        <v>1372</v>
      </c>
      <c r="D870" s="827" t="s">
        <v>1373</v>
      </c>
      <c r="E870" s="827"/>
      <c r="F870" s="826" t="s">
        <v>483</v>
      </c>
      <c r="G870" s="827"/>
      <c r="H870" s="829">
        <v>4.4</v>
      </c>
      <c r="I870" s="829">
        <v>4.2</v>
      </c>
      <c r="J870" s="829">
        <v>4</v>
      </c>
      <c r="K870" s="829">
        <v>3.8</v>
      </c>
      <c r="L870" s="829">
        <v>3.6</v>
      </c>
      <c r="M870" s="800"/>
    </row>
    <row r="871" s="197" customFormat="1" ht="12" spans="1:13">
      <c r="A871" s="826" t="s">
        <v>40</v>
      </c>
      <c r="B871" s="827" t="s">
        <v>1374</v>
      </c>
      <c r="C871" s="828" t="s">
        <v>1375</v>
      </c>
      <c r="D871" s="827"/>
      <c r="E871" s="827"/>
      <c r="F871" s="826" t="s">
        <v>483</v>
      </c>
      <c r="G871" s="827"/>
      <c r="H871" s="829">
        <v>9.35</v>
      </c>
      <c r="I871" s="829">
        <v>8.925</v>
      </c>
      <c r="J871" s="829">
        <v>8.5</v>
      </c>
      <c r="K871" s="829">
        <v>8.075</v>
      </c>
      <c r="L871" s="829">
        <v>7.65</v>
      </c>
      <c r="M871" s="800"/>
    </row>
    <row r="872" s="197" customFormat="1" ht="12" spans="1:13">
      <c r="A872" s="826" t="s">
        <v>40</v>
      </c>
      <c r="B872" s="827">
        <v>250305012</v>
      </c>
      <c r="C872" s="828" t="s">
        <v>1376</v>
      </c>
      <c r="D872" s="827"/>
      <c r="E872" s="827"/>
      <c r="F872" s="826" t="s">
        <v>483</v>
      </c>
      <c r="G872" s="827"/>
      <c r="H872" s="829">
        <v>106.7</v>
      </c>
      <c r="I872" s="829">
        <v>101.85</v>
      </c>
      <c r="J872" s="829">
        <v>97</v>
      </c>
      <c r="K872" s="829">
        <v>92.15</v>
      </c>
      <c r="L872" s="829">
        <v>87.3</v>
      </c>
      <c r="M872" s="800"/>
    </row>
    <row r="873" s="197" customFormat="1" ht="12" spans="1:13">
      <c r="A873" s="826" t="s">
        <v>40</v>
      </c>
      <c r="B873" s="827">
        <v>250305013</v>
      </c>
      <c r="C873" s="828" t="s">
        <v>1377</v>
      </c>
      <c r="D873" s="827"/>
      <c r="E873" s="827"/>
      <c r="F873" s="826" t="s">
        <v>483</v>
      </c>
      <c r="G873" s="827"/>
      <c r="H873" s="829"/>
      <c r="I873" s="829"/>
      <c r="J873" s="829"/>
      <c r="K873" s="829"/>
      <c r="L873" s="829"/>
      <c r="M873" s="800"/>
    </row>
    <row r="874" s="197" customFormat="1" ht="22.5" spans="1:13">
      <c r="A874" s="826" t="s">
        <v>40</v>
      </c>
      <c r="B874" s="827" t="s">
        <v>1378</v>
      </c>
      <c r="C874" s="828" t="s">
        <v>1379</v>
      </c>
      <c r="D874" s="827"/>
      <c r="E874" s="827"/>
      <c r="F874" s="826" t="s">
        <v>483</v>
      </c>
      <c r="G874" s="827"/>
      <c r="H874" s="829">
        <v>45.1</v>
      </c>
      <c r="I874" s="829">
        <v>43.05</v>
      </c>
      <c r="J874" s="829">
        <v>41</v>
      </c>
      <c r="K874" s="829">
        <v>38.95</v>
      </c>
      <c r="L874" s="829">
        <v>36.9</v>
      </c>
      <c r="M874" s="800"/>
    </row>
    <row r="875" s="197" customFormat="1" ht="22.5" spans="1:13">
      <c r="A875" s="826" t="s">
        <v>40</v>
      </c>
      <c r="B875" s="827" t="s">
        <v>1380</v>
      </c>
      <c r="C875" s="828" t="s">
        <v>1381</v>
      </c>
      <c r="D875" s="827"/>
      <c r="E875" s="827"/>
      <c r="F875" s="826" t="s">
        <v>483</v>
      </c>
      <c r="G875" s="827"/>
      <c r="H875" s="829">
        <v>37.4</v>
      </c>
      <c r="I875" s="829">
        <v>35.7</v>
      </c>
      <c r="J875" s="829">
        <v>34</v>
      </c>
      <c r="K875" s="829">
        <v>32.3</v>
      </c>
      <c r="L875" s="829">
        <v>30.6</v>
      </c>
      <c r="M875" s="800"/>
    </row>
    <row r="876" s="197" customFormat="1" ht="12" spans="1:13">
      <c r="A876" s="826" t="s">
        <v>40</v>
      </c>
      <c r="B876" s="827">
        <v>250305014</v>
      </c>
      <c r="C876" s="828" t="s">
        <v>1382</v>
      </c>
      <c r="D876" s="827"/>
      <c r="E876" s="827"/>
      <c r="F876" s="826" t="s">
        <v>483</v>
      </c>
      <c r="G876" s="827"/>
      <c r="H876" s="829"/>
      <c r="I876" s="829"/>
      <c r="J876" s="829"/>
      <c r="K876" s="829"/>
      <c r="L876" s="829"/>
      <c r="M876" s="800"/>
    </row>
    <row r="877" s="197" customFormat="1" ht="12" spans="1:13">
      <c r="A877" s="826" t="s">
        <v>40</v>
      </c>
      <c r="B877" s="827" t="s">
        <v>1383</v>
      </c>
      <c r="C877" s="828" t="s">
        <v>1384</v>
      </c>
      <c r="D877" s="827"/>
      <c r="E877" s="827"/>
      <c r="F877" s="826" t="s">
        <v>483</v>
      </c>
      <c r="G877" s="827"/>
      <c r="H877" s="829">
        <v>13.42</v>
      </c>
      <c r="I877" s="829">
        <v>12.81</v>
      </c>
      <c r="J877" s="829">
        <v>12.2</v>
      </c>
      <c r="K877" s="829">
        <v>11.59</v>
      </c>
      <c r="L877" s="829">
        <v>10.98</v>
      </c>
      <c r="M877" s="800"/>
    </row>
    <row r="878" s="197" customFormat="1" ht="12" spans="1:13">
      <c r="A878" s="826" t="s">
        <v>40</v>
      </c>
      <c r="B878" s="827" t="s">
        <v>1385</v>
      </c>
      <c r="C878" s="828" t="s">
        <v>1386</v>
      </c>
      <c r="D878" s="827"/>
      <c r="E878" s="827"/>
      <c r="F878" s="826" t="s">
        <v>483</v>
      </c>
      <c r="G878" s="827"/>
      <c r="H878" s="829">
        <v>4.51</v>
      </c>
      <c r="I878" s="829">
        <v>4.305</v>
      </c>
      <c r="J878" s="829">
        <v>4.1</v>
      </c>
      <c r="K878" s="829">
        <v>3.895</v>
      </c>
      <c r="L878" s="829">
        <v>3.69</v>
      </c>
      <c r="M878" s="800"/>
    </row>
    <row r="879" s="197" customFormat="1" ht="12" spans="1:13">
      <c r="A879" s="826" t="s">
        <v>40</v>
      </c>
      <c r="B879" s="827">
        <v>250305015</v>
      </c>
      <c r="C879" s="828" t="s">
        <v>1387</v>
      </c>
      <c r="D879" s="827"/>
      <c r="E879" s="827"/>
      <c r="F879" s="826" t="s">
        <v>483</v>
      </c>
      <c r="G879" s="827"/>
      <c r="H879" s="829">
        <v>4.4</v>
      </c>
      <c r="I879" s="829">
        <v>4.2</v>
      </c>
      <c r="J879" s="829">
        <v>4</v>
      </c>
      <c r="K879" s="829">
        <v>3.8</v>
      </c>
      <c r="L879" s="829">
        <v>3.6</v>
      </c>
      <c r="M879" s="800"/>
    </row>
    <row r="880" s="197" customFormat="1" ht="12" spans="1:13">
      <c r="A880" s="826" t="s">
        <v>40</v>
      </c>
      <c r="B880" s="827">
        <v>250305016</v>
      </c>
      <c r="C880" s="828" t="s">
        <v>1388</v>
      </c>
      <c r="D880" s="827"/>
      <c r="E880" s="827"/>
      <c r="F880" s="826" t="s">
        <v>483</v>
      </c>
      <c r="G880" s="827"/>
      <c r="H880" s="829">
        <v>4.4</v>
      </c>
      <c r="I880" s="829">
        <v>4.2</v>
      </c>
      <c r="J880" s="829">
        <v>4</v>
      </c>
      <c r="K880" s="829">
        <v>3.8</v>
      </c>
      <c r="L880" s="829">
        <v>3.6</v>
      </c>
      <c r="M880" s="800"/>
    </row>
    <row r="881" s="197" customFormat="1" ht="12" spans="1:13">
      <c r="A881" s="826" t="s">
        <v>40</v>
      </c>
      <c r="B881" s="827">
        <v>250305017</v>
      </c>
      <c r="C881" s="828" t="s">
        <v>1389</v>
      </c>
      <c r="D881" s="827"/>
      <c r="E881" s="827"/>
      <c r="F881" s="826" t="s">
        <v>483</v>
      </c>
      <c r="G881" s="827"/>
      <c r="H881" s="829">
        <v>18.7</v>
      </c>
      <c r="I881" s="829">
        <v>17.85</v>
      </c>
      <c r="J881" s="829">
        <v>17</v>
      </c>
      <c r="K881" s="829">
        <v>16.15</v>
      </c>
      <c r="L881" s="829">
        <v>15.3</v>
      </c>
      <c r="M881" s="800"/>
    </row>
    <row r="882" s="197" customFormat="1" ht="12" spans="1:13">
      <c r="A882" s="826" t="s">
        <v>40</v>
      </c>
      <c r="B882" s="827">
        <v>250305018</v>
      </c>
      <c r="C882" s="828" t="s">
        <v>1390</v>
      </c>
      <c r="D882" s="827"/>
      <c r="E882" s="827"/>
      <c r="F882" s="826" t="s">
        <v>483</v>
      </c>
      <c r="G882" s="827"/>
      <c r="H882" s="829">
        <v>28.6</v>
      </c>
      <c r="I882" s="829">
        <v>27.3</v>
      </c>
      <c r="J882" s="829">
        <v>26</v>
      </c>
      <c r="K882" s="829">
        <v>24.7</v>
      </c>
      <c r="L882" s="829">
        <v>23.4</v>
      </c>
      <c r="M882" s="800"/>
    </row>
    <row r="883" s="197" customFormat="1" ht="12" spans="1:13">
      <c r="A883" s="826" t="s">
        <v>40</v>
      </c>
      <c r="B883" s="827">
        <v>250305019</v>
      </c>
      <c r="C883" s="828" t="s">
        <v>1391</v>
      </c>
      <c r="D883" s="827"/>
      <c r="E883" s="827"/>
      <c r="F883" s="826" t="s">
        <v>483</v>
      </c>
      <c r="G883" s="827"/>
      <c r="H883" s="829">
        <v>26.4</v>
      </c>
      <c r="I883" s="829">
        <v>25.2</v>
      </c>
      <c r="J883" s="829">
        <v>24</v>
      </c>
      <c r="K883" s="829">
        <v>22.8</v>
      </c>
      <c r="L883" s="829">
        <v>21.6</v>
      </c>
      <c r="M883" s="800"/>
    </row>
    <row r="884" s="197" customFormat="1" ht="12" spans="1:13">
      <c r="A884" s="826" t="s">
        <v>40</v>
      </c>
      <c r="B884" s="827">
        <v>250305020</v>
      </c>
      <c r="C884" s="828" t="s">
        <v>1392</v>
      </c>
      <c r="D884" s="827"/>
      <c r="E884" s="827"/>
      <c r="F884" s="826" t="s">
        <v>483</v>
      </c>
      <c r="G884" s="827"/>
      <c r="H884" s="829">
        <v>36.3</v>
      </c>
      <c r="I884" s="829">
        <v>34.65</v>
      </c>
      <c r="J884" s="829">
        <v>33</v>
      </c>
      <c r="K884" s="829">
        <v>31.35</v>
      </c>
      <c r="L884" s="829">
        <v>29.7</v>
      </c>
      <c r="M884" s="800"/>
    </row>
    <row r="885" s="197" customFormat="1" ht="12" spans="1:13">
      <c r="A885" s="826" t="s">
        <v>40</v>
      </c>
      <c r="B885" s="827">
        <v>250305021</v>
      </c>
      <c r="C885" s="828" t="s">
        <v>1393</v>
      </c>
      <c r="D885" s="827"/>
      <c r="E885" s="827"/>
      <c r="F885" s="826" t="s">
        <v>483</v>
      </c>
      <c r="G885" s="827"/>
      <c r="H885" s="829">
        <v>44</v>
      </c>
      <c r="I885" s="829">
        <v>42</v>
      </c>
      <c r="J885" s="829">
        <v>40</v>
      </c>
      <c r="K885" s="829">
        <v>38</v>
      </c>
      <c r="L885" s="829">
        <v>36</v>
      </c>
      <c r="M885" s="800"/>
    </row>
    <row r="886" s="197" customFormat="1" ht="12" spans="1:13">
      <c r="A886" s="826" t="s">
        <v>40</v>
      </c>
      <c r="B886" s="827">
        <v>250305022</v>
      </c>
      <c r="C886" s="828" t="s">
        <v>1394</v>
      </c>
      <c r="D886" s="827"/>
      <c r="E886" s="827"/>
      <c r="F886" s="826"/>
      <c r="G886" s="827"/>
      <c r="H886" s="829"/>
      <c r="I886" s="829"/>
      <c r="J886" s="829"/>
      <c r="K886" s="829"/>
      <c r="L886" s="829"/>
      <c r="M886" s="800"/>
    </row>
    <row r="887" s="197" customFormat="1" ht="12" spans="1:13">
      <c r="A887" s="826" t="s">
        <v>40</v>
      </c>
      <c r="B887" s="827" t="s">
        <v>1395</v>
      </c>
      <c r="C887" s="828" t="s">
        <v>1396</v>
      </c>
      <c r="D887" s="827"/>
      <c r="E887" s="827"/>
      <c r="F887" s="826" t="s">
        <v>483</v>
      </c>
      <c r="G887" s="827"/>
      <c r="H887" s="829">
        <v>17.6</v>
      </c>
      <c r="I887" s="829">
        <v>16.8</v>
      </c>
      <c r="J887" s="829">
        <v>16</v>
      </c>
      <c r="K887" s="829">
        <v>15.2</v>
      </c>
      <c r="L887" s="829">
        <v>14.4</v>
      </c>
      <c r="M887" s="800"/>
    </row>
    <row r="888" s="197" customFormat="1" ht="12" spans="1:13">
      <c r="A888" s="826" t="s">
        <v>40</v>
      </c>
      <c r="B888" s="827" t="s">
        <v>1397</v>
      </c>
      <c r="C888" s="828" t="s">
        <v>1398</v>
      </c>
      <c r="D888" s="827"/>
      <c r="E888" s="827"/>
      <c r="F888" s="826" t="s">
        <v>483</v>
      </c>
      <c r="G888" s="827"/>
      <c r="H888" s="829">
        <v>59.4</v>
      </c>
      <c r="I888" s="829">
        <v>56.7</v>
      </c>
      <c r="J888" s="829">
        <v>54</v>
      </c>
      <c r="K888" s="829">
        <v>51.3</v>
      </c>
      <c r="L888" s="829">
        <v>48.6</v>
      </c>
      <c r="M888" s="800"/>
    </row>
    <row r="889" s="197" customFormat="1" ht="12" spans="1:13">
      <c r="A889" s="826" t="s">
        <v>40</v>
      </c>
      <c r="B889" s="827">
        <v>250305023</v>
      </c>
      <c r="C889" s="828" t="s">
        <v>1399</v>
      </c>
      <c r="D889" s="827" t="s">
        <v>1400</v>
      </c>
      <c r="E889" s="827"/>
      <c r="F889" s="826" t="s">
        <v>483</v>
      </c>
      <c r="G889" s="827" t="s">
        <v>1072</v>
      </c>
      <c r="H889" s="829">
        <v>7.7</v>
      </c>
      <c r="I889" s="829">
        <v>7.35</v>
      </c>
      <c r="J889" s="829">
        <v>7</v>
      </c>
      <c r="K889" s="829">
        <v>6.65</v>
      </c>
      <c r="L889" s="829">
        <v>6.3</v>
      </c>
      <c r="M889" s="800"/>
    </row>
    <row r="890" s="197" customFormat="1" ht="12" spans="1:13">
      <c r="A890" s="826" t="s">
        <v>40</v>
      </c>
      <c r="B890" s="827">
        <v>250305024</v>
      </c>
      <c r="C890" s="828" t="s">
        <v>1401</v>
      </c>
      <c r="D890" s="827"/>
      <c r="E890" s="827"/>
      <c r="F890" s="826" t="s">
        <v>483</v>
      </c>
      <c r="G890" s="827"/>
      <c r="H890" s="829">
        <v>4.4</v>
      </c>
      <c r="I890" s="829">
        <v>4.2</v>
      </c>
      <c r="J890" s="829">
        <v>4</v>
      </c>
      <c r="K890" s="829">
        <v>3.8</v>
      </c>
      <c r="L890" s="829">
        <v>3.6</v>
      </c>
      <c r="M890" s="800"/>
    </row>
    <row r="891" s="197" customFormat="1" ht="12" spans="1:13">
      <c r="A891" s="826" t="s">
        <v>40</v>
      </c>
      <c r="B891" s="827">
        <v>250305025</v>
      </c>
      <c r="C891" s="828" t="s">
        <v>1402</v>
      </c>
      <c r="D891" s="827"/>
      <c r="E891" s="827"/>
      <c r="F891" s="826" t="s">
        <v>483</v>
      </c>
      <c r="G891" s="827"/>
      <c r="H891" s="829">
        <v>5.5</v>
      </c>
      <c r="I891" s="829">
        <v>5.25</v>
      </c>
      <c r="J891" s="829">
        <v>5</v>
      </c>
      <c r="K891" s="829">
        <v>4.75</v>
      </c>
      <c r="L891" s="829">
        <v>4.5</v>
      </c>
      <c r="M891" s="800"/>
    </row>
    <row r="892" s="197" customFormat="1" ht="12" spans="1:13">
      <c r="A892" s="826" t="s">
        <v>40</v>
      </c>
      <c r="B892" s="827">
        <v>250305026</v>
      </c>
      <c r="C892" s="828" t="s">
        <v>1403</v>
      </c>
      <c r="D892" s="827"/>
      <c r="E892" s="827"/>
      <c r="F892" s="826" t="s">
        <v>483</v>
      </c>
      <c r="G892" s="827"/>
      <c r="H892" s="829">
        <v>72.6</v>
      </c>
      <c r="I892" s="829">
        <v>69.3</v>
      </c>
      <c r="J892" s="829">
        <v>66</v>
      </c>
      <c r="K892" s="829">
        <v>62.7</v>
      </c>
      <c r="L892" s="829">
        <v>59.4</v>
      </c>
      <c r="M892" s="800"/>
    </row>
    <row r="893" s="197" customFormat="1" ht="12" spans="1:13">
      <c r="A893" s="826" t="s">
        <v>40</v>
      </c>
      <c r="B893" s="827">
        <v>250305027</v>
      </c>
      <c r="C893" s="828" t="s">
        <v>1404</v>
      </c>
      <c r="D893" s="827"/>
      <c r="E893" s="827"/>
      <c r="F893" s="826" t="s">
        <v>483</v>
      </c>
      <c r="G893" s="827"/>
      <c r="H893" s="829">
        <v>27.5</v>
      </c>
      <c r="I893" s="829">
        <v>26.25</v>
      </c>
      <c r="J893" s="829">
        <v>25</v>
      </c>
      <c r="K893" s="829">
        <v>23.75</v>
      </c>
      <c r="L893" s="829">
        <v>22.5</v>
      </c>
      <c r="M893" s="800"/>
    </row>
    <row r="894" s="197" customFormat="1" ht="12" spans="1:13">
      <c r="A894" s="826" t="s">
        <v>40</v>
      </c>
      <c r="B894" s="827">
        <v>250305028</v>
      </c>
      <c r="C894" s="828" t="s">
        <v>1405</v>
      </c>
      <c r="D894" s="827"/>
      <c r="E894" s="827"/>
      <c r="F894" s="826" t="s">
        <v>483</v>
      </c>
      <c r="G894" s="827"/>
      <c r="H894" s="829">
        <v>13.2</v>
      </c>
      <c r="I894" s="829">
        <v>12.6</v>
      </c>
      <c r="J894" s="829">
        <v>12</v>
      </c>
      <c r="K894" s="829">
        <v>11.4</v>
      </c>
      <c r="L894" s="829">
        <v>10.8</v>
      </c>
      <c r="M894" s="800"/>
    </row>
    <row r="895" s="197" customFormat="1" ht="12" spans="1:13">
      <c r="A895" s="826" t="s">
        <v>40</v>
      </c>
      <c r="B895" s="827">
        <v>250305029</v>
      </c>
      <c r="C895" s="828" t="s">
        <v>1406</v>
      </c>
      <c r="D895" s="827"/>
      <c r="E895" s="827"/>
      <c r="F895" s="826" t="s">
        <v>483</v>
      </c>
      <c r="G895" s="827"/>
      <c r="H895" s="829">
        <v>18.7</v>
      </c>
      <c r="I895" s="829">
        <v>17.85</v>
      </c>
      <c r="J895" s="829">
        <v>17</v>
      </c>
      <c r="K895" s="829">
        <v>16.15</v>
      </c>
      <c r="L895" s="829">
        <v>15.3</v>
      </c>
      <c r="M895" s="800"/>
    </row>
    <row r="896" s="198" customFormat="1" ht="12" spans="1:13">
      <c r="A896" s="826" t="s">
        <v>40</v>
      </c>
      <c r="B896" s="827">
        <v>250305030</v>
      </c>
      <c r="C896" s="828" t="s">
        <v>1407</v>
      </c>
      <c r="D896" s="827"/>
      <c r="E896" s="827"/>
      <c r="F896" s="826" t="s">
        <v>483</v>
      </c>
      <c r="G896" s="827"/>
      <c r="H896" s="829">
        <v>105.6</v>
      </c>
      <c r="I896" s="829">
        <v>100.8</v>
      </c>
      <c r="J896" s="829">
        <v>96</v>
      </c>
      <c r="K896" s="829">
        <v>91.2</v>
      </c>
      <c r="L896" s="829">
        <v>86.4</v>
      </c>
      <c r="M896" s="800"/>
    </row>
    <row r="897" s="197" customFormat="1" ht="12" spans="1:13">
      <c r="A897" s="826" t="s">
        <v>40</v>
      </c>
      <c r="B897" s="827" t="s">
        <v>1408</v>
      </c>
      <c r="C897" s="828" t="s">
        <v>1409</v>
      </c>
      <c r="D897" s="827"/>
      <c r="E897" s="827"/>
      <c r="F897" s="826" t="s">
        <v>483</v>
      </c>
      <c r="G897" s="845"/>
      <c r="H897" s="829">
        <v>66</v>
      </c>
      <c r="I897" s="829">
        <v>63</v>
      </c>
      <c r="J897" s="829">
        <v>60</v>
      </c>
      <c r="K897" s="829">
        <v>57</v>
      </c>
      <c r="L897" s="829">
        <v>54</v>
      </c>
      <c r="M897" s="800"/>
    </row>
    <row r="898" s="197" customFormat="1" ht="22.5" spans="1:13">
      <c r="A898" s="893" t="s">
        <v>40</v>
      </c>
      <c r="B898" s="882" t="s">
        <v>1410</v>
      </c>
      <c r="C898" s="832" t="s">
        <v>1411</v>
      </c>
      <c r="D898" s="832" t="s">
        <v>1412</v>
      </c>
      <c r="E898" s="894"/>
      <c r="F898" s="893" t="s">
        <v>483</v>
      </c>
      <c r="G898" s="894"/>
      <c r="H898" s="867">
        <v>72</v>
      </c>
      <c r="I898" s="867">
        <v>68.7272727272727</v>
      </c>
      <c r="J898" s="867">
        <v>65.4545454545455</v>
      </c>
      <c r="K898" s="867">
        <v>62.1818181818182</v>
      </c>
      <c r="L898" s="867">
        <v>58.9090909090909</v>
      </c>
      <c r="M898" s="800"/>
    </row>
    <row r="899" s="197" customFormat="1" ht="12" spans="1:13">
      <c r="A899" s="826" t="s">
        <v>40</v>
      </c>
      <c r="B899" s="827">
        <v>250306</v>
      </c>
      <c r="C899" s="828" t="s">
        <v>1413</v>
      </c>
      <c r="D899" s="827"/>
      <c r="E899" s="827"/>
      <c r="F899" s="826" t="s">
        <v>483</v>
      </c>
      <c r="G899" s="827"/>
      <c r="H899" s="829"/>
      <c r="I899" s="829"/>
      <c r="J899" s="829"/>
      <c r="K899" s="829"/>
      <c r="L899" s="829"/>
      <c r="M899" s="800"/>
    </row>
    <row r="900" s="197" customFormat="1" ht="12" spans="1:13">
      <c r="A900" s="826" t="s">
        <v>40</v>
      </c>
      <c r="B900" s="827">
        <v>250306001</v>
      </c>
      <c r="C900" s="828" t="s">
        <v>1414</v>
      </c>
      <c r="D900" s="827"/>
      <c r="E900" s="827"/>
      <c r="F900" s="826" t="s">
        <v>483</v>
      </c>
      <c r="G900" s="827"/>
      <c r="H900" s="829"/>
      <c r="I900" s="829"/>
      <c r="J900" s="829"/>
      <c r="K900" s="829"/>
      <c r="L900" s="829"/>
      <c r="M900" s="800"/>
    </row>
    <row r="901" s="197" customFormat="1" ht="12" spans="1:13">
      <c r="A901" s="826" t="s">
        <v>40</v>
      </c>
      <c r="B901" s="827" t="s">
        <v>1415</v>
      </c>
      <c r="C901" s="828" t="s">
        <v>1416</v>
      </c>
      <c r="D901" s="827"/>
      <c r="E901" s="827"/>
      <c r="F901" s="826" t="s">
        <v>483</v>
      </c>
      <c r="G901" s="827"/>
      <c r="H901" s="829">
        <v>18.7</v>
      </c>
      <c r="I901" s="829">
        <v>17.85</v>
      </c>
      <c r="J901" s="829">
        <v>17</v>
      </c>
      <c r="K901" s="829">
        <v>16.15</v>
      </c>
      <c r="L901" s="829">
        <v>15.3</v>
      </c>
      <c r="M901" s="800"/>
    </row>
    <row r="902" s="197" customFormat="1" ht="12" spans="1:13">
      <c r="A902" s="826" t="s">
        <v>40</v>
      </c>
      <c r="B902" s="827" t="s">
        <v>1417</v>
      </c>
      <c r="C902" s="828" t="s">
        <v>1418</v>
      </c>
      <c r="D902" s="827"/>
      <c r="E902" s="827"/>
      <c r="F902" s="826" t="s">
        <v>483</v>
      </c>
      <c r="G902" s="827"/>
      <c r="H902" s="829">
        <v>9.24</v>
      </c>
      <c r="I902" s="829">
        <v>8.82</v>
      </c>
      <c r="J902" s="829">
        <v>8.4</v>
      </c>
      <c r="K902" s="829">
        <v>7.98</v>
      </c>
      <c r="L902" s="829">
        <v>7.56</v>
      </c>
      <c r="M902" s="800"/>
    </row>
    <row r="903" s="197" customFormat="1" ht="12" spans="1:13">
      <c r="A903" s="826" t="s">
        <v>40</v>
      </c>
      <c r="B903" s="827" t="s">
        <v>1419</v>
      </c>
      <c r="C903" s="828" t="s">
        <v>1420</v>
      </c>
      <c r="D903" s="827"/>
      <c r="E903" s="827"/>
      <c r="F903" s="826" t="s">
        <v>483</v>
      </c>
      <c r="G903" s="827"/>
      <c r="H903" s="829">
        <v>27.5</v>
      </c>
      <c r="I903" s="829">
        <v>26.25</v>
      </c>
      <c r="J903" s="829">
        <v>25</v>
      </c>
      <c r="K903" s="829">
        <v>23.75</v>
      </c>
      <c r="L903" s="829">
        <v>22.5</v>
      </c>
      <c r="M903" s="800"/>
    </row>
    <row r="904" s="198" customFormat="1" ht="12" spans="1:13">
      <c r="A904" s="826" t="s">
        <v>40</v>
      </c>
      <c r="B904" s="827">
        <v>250306002</v>
      </c>
      <c r="C904" s="828" t="s">
        <v>1421</v>
      </c>
      <c r="D904" s="827"/>
      <c r="E904" s="827"/>
      <c r="F904" s="826" t="s">
        <v>483</v>
      </c>
      <c r="G904" s="827"/>
      <c r="H904" s="829"/>
      <c r="I904" s="829"/>
      <c r="J904" s="829"/>
      <c r="K904" s="829"/>
      <c r="L904" s="829"/>
      <c r="M904" s="800"/>
    </row>
    <row r="905" s="198" customFormat="1" ht="22.5" spans="1:13">
      <c r="A905" s="826" t="s">
        <v>40</v>
      </c>
      <c r="B905" s="827" t="s">
        <v>1422</v>
      </c>
      <c r="C905" s="828" t="s">
        <v>1423</v>
      </c>
      <c r="D905" s="827"/>
      <c r="E905" s="827"/>
      <c r="F905" s="826" t="s">
        <v>483</v>
      </c>
      <c r="G905" s="827"/>
      <c r="H905" s="829">
        <v>23.1</v>
      </c>
      <c r="I905" s="829">
        <v>22.05</v>
      </c>
      <c r="J905" s="829">
        <v>21</v>
      </c>
      <c r="K905" s="829">
        <v>19.95</v>
      </c>
      <c r="L905" s="829">
        <v>18.9</v>
      </c>
      <c r="M905" s="800"/>
    </row>
    <row r="906" s="198" customFormat="1" ht="22.5" spans="1:13">
      <c r="A906" s="826" t="s">
        <v>40</v>
      </c>
      <c r="B906" s="827" t="s">
        <v>1424</v>
      </c>
      <c r="C906" s="828" t="s">
        <v>1425</v>
      </c>
      <c r="D906" s="827"/>
      <c r="E906" s="827"/>
      <c r="F906" s="826" t="s">
        <v>483</v>
      </c>
      <c r="G906" s="827"/>
      <c r="H906" s="829">
        <v>22</v>
      </c>
      <c r="I906" s="829">
        <v>21</v>
      </c>
      <c r="J906" s="829">
        <v>20</v>
      </c>
      <c r="K906" s="829">
        <v>19</v>
      </c>
      <c r="L906" s="829">
        <v>18</v>
      </c>
      <c r="M906" s="800"/>
    </row>
    <row r="907" s="198" customFormat="1" ht="22.5" spans="1:13">
      <c r="A907" s="826" t="s">
        <v>40</v>
      </c>
      <c r="B907" s="827" t="s">
        <v>1426</v>
      </c>
      <c r="C907" s="828" t="s">
        <v>1427</v>
      </c>
      <c r="D907" s="827"/>
      <c r="E907" s="827"/>
      <c r="F907" s="826" t="s">
        <v>483</v>
      </c>
      <c r="G907" s="827"/>
      <c r="H907" s="829">
        <v>11</v>
      </c>
      <c r="I907" s="829">
        <v>10.5</v>
      </c>
      <c r="J907" s="829">
        <v>10</v>
      </c>
      <c r="K907" s="829">
        <v>9.5</v>
      </c>
      <c r="L907" s="829">
        <v>9</v>
      </c>
      <c r="M907" s="800"/>
    </row>
    <row r="908" s="198" customFormat="1" ht="12" spans="1:13">
      <c r="A908" s="826" t="s">
        <v>40</v>
      </c>
      <c r="B908" s="827">
        <v>250306003</v>
      </c>
      <c r="C908" s="828" t="s">
        <v>1428</v>
      </c>
      <c r="D908" s="827"/>
      <c r="E908" s="827"/>
      <c r="F908" s="826" t="s">
        <v>483</v>
      </c>
      <c r="G908" s="827"/>
      <c r="H908" s="829">
        <v>52.8</v>
      </c>
      <c r="I908" s="829">
        <v>50.4</v>
      </c>
      <c r="J908" s="829">
        <v>48</v>
      </c>
      <c r="K908" s="829">
        <v>45.6</v>
      </c>
      <c r="L908" s="829">
        <v>43.2</v>
      </c>
      <c r="M908" s="800"/>
    </row>
    <row r="909" s="198" customFormat="1" ht="12" spans="1:13">
      <c r="A909" s="826" t="s">
        <v>40</v>
      </c>
      <c r="B909" s="827">
        <v>250306004</v>
      </c>
      <c r="C909" s="828" t="s">
        <v>1429</v>
      </c>
      <c r="D909" s="827"/>
      <c r="E909" s="827"/>
      <c r="F909" s="826" t="s">
        <v>483</v>
      </c>
      <c r="G909" s="827"/>
      <c r="H909" s="829">
        <v>42.9</v>
      </c>
      <c r="I909" s="829">
        <v>40.95</v>
      </c>
      <c r="J909" s="829">
        <v>39</v>
      </c>
      <c r="K909" s="829">
        <v>37.05</v>
      </c>
      <c r="L909" s="829">
        <v>35.1</v>
      </c>
      <c r="M909" s="800"/>
    </row>
    <row r="910" s="197" customFormat="1" ht="12" spans="1:13">
      <c r="A910" s="826" t="s">
        <v>40</v>
      </c>
      <c r="B910" s="827">
        <v>250306005</v>
      </c>
      <c r="C910" s="828" t="s">
        <v>1430</v>
      </c>
      <c r="D910" s="827" t="s">
        <v>1431</v>
      </c>
      <c r="E910" s="827"/>
      <c r="F910" s="826" t="s">
        <v>483</v>
      </c>
      <c r="G910" s="827" t="s">
        <v>1072</v>
      </c>
      <c r="H910" s="829"/>
      <c r="I910" s="829"/>
      <c r="J910" s="829"/>
      <c r="K910" s="829"/>
      <c r="L910" s="829"/>
      <c r="M910" s="800"/>
    </row>
    <row r="911" s="197" customFormat="1" ht="12" spans="1:13">
      <c r="A911" s="826" t="s">
        <v>40</v>
      </c>
      <c r="B911" s="827" t="s">
        <v>1432</v>
      </c>
      <c r="C911" s="828" t="s">
        <v>1433</v>
      </c>
      <c r="D911" s="827"/>
      <c r="E911" s="827"/>
      <c r="F911" s="826" t="s">
        <v>483</v>
      </c>
      <c r="G911" s="827"/>
      <c r="H911" s="829">
        <v>9.35</v>
      </c>
      <c r="I911" s="829">
        <v>8.925</v>
      </c>
      <c r="J911" s="829">
        <v>8.5</v>
      </c>
      <c r="K911" s="829">
        <v>8.075</v>
      </c>
      <c r="L911" s="829">
        <v>7.65</v>
      </c>
      <c r="M911" s="800"/>
    </row>
    <row r="912" s="197" customFormat="1" ht="12" spans="1:13">
      <c r="A912" s="826" t="s">
        <v>40</v>
      </c>
      <c r="B912" s="827" t="s">
        <v>1434</v>
      </c>
      <c r="C912" s="828" t="s">
        <v>1435</v>
      </c>
      <c r="D912" s="827"/>
      <c r="E912" s="827"/>
      <c r="F912" s="826" t="s">
        <v>483</v>
      </c>
      <c r="G912" s="827"/>
      <c r="H912" s="829">
        <v>4.4</v>
      </c>
      <c r="I912" s="829">
        <v>4.2</v>
      </c>
      <c r="J912" s="829">
        <v>4</v>
      </c>
      <c r="K912" s="829">
        <v>3.8</v>
      </c>
      <c r="L912" s="829">
        <v>3.6</v>
      </c>
      <c r="M912" s="800"/>
    </row>
    <row r="913" s="197" customFormat="1" ht="12" spans="1:13">
      <c r="A913" s="826" t="s">
        <v>40</v>
      </c>
      <c r="B913" s="827">
        <v>250306006</v>
      </c>
      <c r="C913" s="828" t="s">
        <v>1436</v>
      </c>
      <c r="D913" s="827"/>
      <c r="E913" s="827"/>
      <c r="F913" s="826" t="s">
        <v>483</v>
      </c>
      <c r="G913" s="827"/>
      <c r="H913" s="829">
        <v>20.9</v>
      </c>
      <c r="I913" s="829">
        <v>19.95</v>
      </c>
      <c r="J913" s="829">
        <v>19</v>
      </c>
      <c r="K913" s="829">
        <v>18.05</v>
      </c>
      <c r="L913" s="829">
        <v>17.1</v>
      </c>
      <c r="M913" s="800"/>
    </row>
    <row r="914" s="197" customFormat="1" ht="12" spans="1:13">
      <c r="A914" s="826" t="s">
        <v>40</v>
      </c>
      <c r="B914" s="827">
        <v>250306007</v>
      </c>
      <c r="C914" s="828" t="s">
        <v>1437</v>
      </c>
      <c r="D914" s="827"/>
      <c r="E914" s="827"/>
      <c r="F914" s="826" t="s">
        <v>483</v>
      </c>
      <c r="G914" s="827"/>
      <c r="H914" s="829">
        <v>9.35</v>
      </c>
      <c r="I914" s="829">
        <v>8.925</v>
      </c>
      <c r="J914" s="829">
        <v>8.5</v>
      </c>
      <c r="K914" s="829">
        <v>8.075</v>
      </c>
      <c r="L914" s="829">
        <v>7.65</v>
      </c>
      <c r="M914" s="800"/>
    </row>
    <row r="915" s="197" customFormat="1" ht="12" spans="1:13">
      <c r="A915" s="826" t="s">
        <v>40</v>
      </c>
      <c r="B915" s="827">
        <v>250306008</v>
      </c>
      <c r="C915" s="828" t="s">
        <v>1438</v>
      </c>
      <c r="D915" s="827"/>
      <c r="E915" s="827"/>
      <c r="F915" s="826" t="s">
        <v>483</v>
      </c>
      <c r="G915" s="827"/>
      <c r="H915" s="829"/>
      <c r="I915" s="829"/>
      <c r="J915" s="829"/>
      <c r="K915" s="829"/>
      <c r="L915" s="829"/>
      <c r="M915" s="800"/>
    </row>
    <row r="916" s="197" customFormat="1" ht="12" spans="1:13">
      <c r="A916" s="826" t="s">
        <v>40</v>
      </c>
      <c r="B916" s="827" t="s">
        <v>1439</v>
      </c>
      <c r="C916" s="828" t="s">
        <v>1440</v>
      </c>
      <c r="D916" s="827"/>
      <c r="E916" s="827"/>
      <c r="F916" s="826" t="s">
        <v>483</v>
      </c>
      <c r="G916" s="827"/>
      <c r="H916" s="829">
        <v>77</v>
      </c>
      <c r="I916" s="829">
        <v>73.5</v>
      </c>
      <c r="J916" s="829">
        <v>70</v>
      </c>
      <c r="K916" s="829">
        <v>66.5</v>
      </c>
      <c r="L916" s="829">
        <v>63</v>
      </c>
      <c r="M916" s="800"/>
    </row>
    <row r="917" s="197" customFormat="1" ht="12" spans="1:13">
      <c r="A917" s="826" t="s">
        <v>40</v>
      </c>
      <c r="B917" s="827" t="s">
        <v>1441</v>
      </c>
      <c r="C917" s="828" t="s">
        <v>1442</v>
      </c>
      <c r="D917" s="827"/>
      <c r="E917" s="827"/>
      <c r="F917" s="826" t="s">
        <v>483</v>
      </c>
      <c r="G917" s="827"/>
      <c r="H917" s="829">
        <v>137.5</v>
      </c>
      <c r="I917" s="829">
        <v>131.25</v>
      </c>
      <c r="J917" s="829">
        <v>125</v>
      </c>
      <c r="K917" s="829">
        <v>118.75</v>
      </c>
      <c r="L917" s="829">
        <v>112.5</v>
      </c>
      <c r="M917" s="800"/>
    </row>
    <row r="918" s="197" customFormat="1" ht="12" spans="1:13">
      <c r="A918" s="826" t="s">
        <v>40</v>
      </c>
      <c r="B918" s="827" t="s">
        <v>1443</v>
      </c>
      <c r="C918" s="828" t="s">
        <v>1444</v>
      </c>
      <c r="D918" s="827"/>
      <c r="E918" s="827"/>
      <c r="F918" s="826" t="s">
        <v>483</v>
      </c>
      <c r="G918" s="827"/>
      <c r="H918" s="829">
        <v>132</v>
      </c>
      <c r="I918" s="829">
        <v>126</v>
      </c>
      <c r="J918" s="829">
        <v>120</v>
      </c>
      <c r="K918" s="829">
        <v>114</v>
      </c>
      <c r="L918" s="829">
        <v>108</v>
      </c>
      <c r="M918" s="800"/>
    </row>
    <row r="919" s="197" customFormat="1" ht="12" spans="1:13">
      <c r="A919" s="826" t="s">
        <v>40</v>
      </c>
      <c r="B919" s="827" t="s">
        <v>1445</v>
      </c>
      <c r="C919" s="828" t="s">
        <v>1446</v>
      </c>
      <c r="D919" s="827"/>
      <c r="E919" s="827"/>
      <c r="F919" s="826" t="s">
        <v>483</v>
      </c>
      <c r="G919" s="827"/>
      <c r="H919" s="829">
        <v>66</v>
      </c>
      <c r="I919" s="829">
        <v>63</v>
      </c>
      <c r="J919" s="829">
        <v>60</v>
      </c>
      <c r="K919" s="829">
        <v>57</v>
      </c>
      <c r="L919" s="829">
        <v>54</v>
      </c>
      <c r="M919" s="800"/>
    </row>
    <row r="920" s="197" customFormat="1" ht="12" spans="1:13">
      <c r="A920" s="826" t="s">
        <v>40</v>
      </c>
      <c r="B920" s="827">
        <v>250306009</v>
      </c>
      <c r="C920" s="828" t="s">
        <v>1447</v>
      </c>
      <c r="D920" s="827"/>
      <c r="E920" s="827"/>
      <c r="F920" s="826" t="s">
        <v>483</v>
      </c>
      <c r="G920" s="827"/>
      <c r="H920" s="829"/>
      <c r="I920" s="829"/>
      <c r="J920" s="829"/>
      <c r="K920" s="829"/>
      <c r="L920" s="829"/>
      <c r="M920" s="800"/>
    </row>
    <row r="921" s="197" customFormat="1" ht="12" spans="1:13">
      <c r="A921" s="826" t="s">
        <v>40</v>
      </c>
      <c r="B921" s="827" t="s">
        <v>1448</v>
      </c>
      <c r="C921" s="828" t="s">
        <v>1449</v>
      </c>
      <c r="D921" s="827"/>
      <c r="E921" s="827"/>
      <c r="F921" s="826" t="s">
        <v>483</v>
      </c>
      <c r="G921" s="827"/>
      <c r="H921" s="829">
        <v>73.7</v>
      </c>
      <c r="I921" s="829">
        <v>70.35</v>
      </c>
      <c r="J921" s="829">
        <v>67</v>
      </c>
      <c r="K921" s="829">
        <v>63.65</v>
      </c>
      <c r="L921" s="829">
        <v>60.3</v>
      </c>
      <c r="M921" s="800"/>
    </row>
    <row r="922" s="197" customFormat="1" ht="12" spans="1:13">
      <c r="A922" s="826" t="s">
        <v>40</v>
      </c>
      <c r="B922" s="827" t="s">
        <v>1450</v>
      </c>
      <c r="C922" s="828" t="s">
        <v>1451</v>
      </c>
      <c r="D922" s="827"/>
      <c r="E922" s="827"/>
      <c r="F922" s="826" t="s">
        <v>483</v>
      </c>
      <c r="G922" s="827"/>
      <c r="H922" s="829">
        <v>134.2</v>
      </c>
      <c r="I922" s="829">
        <v>128.1</v>
      </c>
      <c r="J922" s="829">
        <v>122</v>
      </c>
      <c r="K922" s="829">
        <v>115.9</v>
      </c>
      <c r="L922" s="829">
        <v>109.8</v>
      </c>
      <c r="M922" s="800"/>
    </row>
    <row r="923" s="197" customFormat="1" ht="12" spans="1:13">
      <c r="A923" s="826" t="s">
        <v>40</v>
      </c>
      <c r="B923" s="827" t="s">
        <v>1452</v>
      </c>
      <c r="C923" s="828" t="s">
        <v>1453</v>
      </c>
      <c r="D923" s="827"/>
      <c r="E923" s="827"/>
      <c r="F923" s="826" t="s">
        <v>483</v>
      </c>
      <c r="G923" s="827"/>
      <c r="H923" s="829">
        <v>60.5</v>
      </c>
      <c r="I923" s="829">
        <v>57.75</v>
      </c>
      <c r="J923" s="829">
        <v>55</v>
      </c>
      <c r="K923" s="829">
        <v>52.25</v>
      </c>
      <c r="L923" s="829">
        <v>49.5</v>
      </c>
      <c r="M923" s="800"/>
    </row>
    <row r="924" s="197" customFormat="1" ht="12" spans="1:13">
      <c r="A924" s="826" t="s">
        <v>40</v>
      </c>
      <c r="B924" s="827">
        <v>250306010</v>
      </c>
      <c r="C924" s="828" t="s">
        <v>1454</v>
      </c>
      <c r="D924" s="827"/>
      <c r="E924" s="827"/>
      <c r="F924" s="826" t="s">
        <v>483</v>
      </c>
      <c r="G924" s="827"/>
      <c r="H924" s="829"/>
      <c r="I924" s="829"/>
      <c r="J924" s="829"/>
      <c r="K924" s="829"/>
      <c r="L924" s="829"/>
      <c r="M924" s="800"/>
    </row>
    <row r="925" s="197" customFormat="1" ht="12" spans="1:13">
      <c r="A925" s="826" t="s">
        <v>40</v>
      </c>
      <c r="B925" s="827" t="s">
        <v>1455</v>
      </c>
      <c r="C925" s="828" t="s">
        <v>1456</v>
      </c>
      <c r="D925" s="827"/>
      <c r="E925" s="827"/>
      <c r="F925" s="826" t="s">
        <v>483</v>
      </c>
      <c r="G925" s="827"/>
      <c r="H925" s="829">
        <v>11</v>
      </c>
      <c r="I925" s="829">
        <v>10.5</v>
      </c>
      <c r="J925" s="829">
        <v>10</v>
      </c>
      <c r="K925" s="829">
        <v>9.5</v>
      </c>
      <c r="L925" s="829">
        <v>9</v>
      </c>
      <c r="M925" s="800"/>
    </row>
    <row r="926" s="197" customFormat="1" ht="12" spans="1:13">
      <c r="A926" s="826" t="s">
        <v>40</v>
      </c>
      <c r="B926" s="827" t="s">
        <v>1457</v>
      </c>
      <c r="C926" s="828" t="s">
        <v>1458</v>
      </c>
      <c r="D926" s="827"/>
      <c r="E926" s="827"/>
      <c r="F926" s="826" t="s">
        <v>483</v>
      </c>
      <c r="G926" s="827"/>
      <c r="H926" s="829">
        <v>110</v>
      </c>
      <c r="I926" s="829">
        <v>105</v>
      </c>
      <c r="J926" s="829">
        <v>100</v>
      </c>
      <c r="K926" s="829">
        <v>95</v>
      </c>
      <c r="L926" s="829">
        <v>90</v>
      </c>
      <c r="M926" s="800"/>
    </row>
    <row r="927" s="197" customFormat="1" ht="12" spans="1:13">
      <c r="A927" s="826" t="s">
        <v>40</v>
      </c>
      <c r="B927" s="827">
        <v>250306011</v>
      </c>
      <c r="C927" s="828" t="s">
        <v>1459</v>
      </c>
      <c r="D927" s="827"/>
      <c r="E927" s="827"/>
      <c r="F927" s="826" t="s">
        <v>483</v>
      </c>
      <c r="G927" s="827"/>
      <c r="H927" s="829"/>
      <c r="I927" s="829"/>
      <c r="J927" s="829"/>
      <c r="K927" s="829"/>
      <c r="L927" s="829"/>
      <c r="M927" s="800"/>
    </row>
    <row r="928" s="197" customFormat="1" ht="12" spans="1:13">
      <c r="A928" s="826" t="s">
        <v>40</v>
      </c>
      <c r="B928" s="827" t="s">
        <v>1460</v>
      </c>
      <c r="C928" s="828" t="s">
        <v>1461</v>
      </c>
      <c r="D928" s="827"/>
      <c r="E928" s="827"/>
      <c r="F928" s="826" t="s">
        <v>483</v>
      </c>
      <c r="G928" s="827"/>
      <c r="H928" s="829">
        <v>18.7</v>
      </c>
      <c r="I928" s="829">
        <v>17.85</v>
      </c>
      <c r="J928" s="829">
        <v>17</v>
      </c>
      <c r="K928" s="829">
        <v>16.15</v>
      </c>
      <c r="L928" s="829">
        <v>15.3</v>
      </c>
      <c r="M928" s="800"/>
    </row>
    <row r="929" s="197" customFormat="1" ht="12" spans="1:13">
      <c r="A929" s="826" t="s">
        <v>40</v>
      </c>
      <c r="B929" s="827" t="s">
        <v>1462</v>
      </c>
      <c r="C929" s="828" t="s">
        <v>1463</v>
      </c>
      <c r="D929" s="827"/>
      <c r="E929" s="827"/>
      <c r="F929" s="826" t="s">
        <v>483</v>
      </c>
      <c r="G929" s="827"/>
      <c r="H929" s="829">
        <v>93.5</v>
      </c>
      <c r="I929" s="829">
        <v>89.25</v>
      </c>
      <c r="J929" s="829">
        <v>85</v>
      </c>
      <c r="K929" s="829">
        <v>80.75</v>
      </c>
      <c r="L929" s="829">
        <v>76.5</v>
      </c>
      <c r="M929" s="800"/>
    </row>
    <row r="930" s="197" customFormat="1" ht="12" spans="1:13">
      <c r="A930" s="826" t="s">
        <v>40</v>
      </c>
      <c r="B930" s="827" t="s">
        <v>1464</v>
      </c>
      <c r="C930" s="828" t="s">
        <v>1465</v>
      </c>
      <c r="D930" s="827"/>
      <c r="E930" s="827"/>
      <c r="F930" s="826" t="s">
        <v>483</v>
      </c>
      <c r="G930" s="827"/>
      <c r="H930" s="829">
        <v>55</v>
      </c>
      <c r="I930" s="829">
        <v>52.5</v>
      </c>
      <c r="J930" s="829">
        <v>50</v>
      </c>
      <c r="K930" s="829">
        <v>47.5</v>
      </c>
      <c r="L930" s="829">
        <v>45</v>
      </c>
      <c r="M930" s="800"/>
    </row>
    <row r="931" s="197" customFormat="1" ht="12" spans="1:13">
      <c r="A931" s="826" t="s">
        <v>40</v>
      </c>
      <c r="B931" s="827" t="s">
        <v>1466</v>
      </c>
      <c r="C931" s="828" t="s">
        <v>1467</v>
      </c>
      <c r="D931" s="827"/>
      <c r="E931" s="827"/>
      <c r="F931" s="826" t="s">
        <v>483</v>
      </c>
      <c r="G931" s="827"/>
      <c r="H931" s="829">
        <v>92.4</v>
      </c>
      <c r="I931" s="829">
        <v>88.2</v>
      </c>
      <c r="J931" s="829">
        <v>84</v>
      </c>
      <c r="K931" s="829">
        <v>79.8</v>
      </c>
      <c r="L931" s="829">
        <v>75.6</v>
      </c>
      <c r="M931" s="800"/>
    </row>
    <row r="932" s="197" customFormat="1" ht="12" spans="1:13">
      <c r="A932" s="826" t="s">
        <v>40</v>
      </c>
      <c r="B932" s="827">
        <v>250306012</v>
      </c>
      <c r="C932" s="828" t="s">
        <v>1468</v>
      </c>
      <c r="D932" s="827" t="s">
        <v>1469</v>
      </c>
      <c r="E932" s="827"/>
      <c r="F932" s="826" t="s">
        <v>483</v>
      </c>
      <c r="G932" s="827"/>
      <c r="H932" s="829">
        <v>180</v>
      </c>
      <c r="I932" s="829">
        <v>171.818181818182</v>
      </c>
      <c r="J932" s="829">
        <v>163.636363636364</v>
      </c>
      <c r="K932" s="829">
        <v>155.454545454545</v>
      </c>
      <c r="L932" s="829">
        <v>147.272727272727</v>
      </c>
      <c r="M932" s="800"/>
    </row>
    <row r="933" s="197" customFormat="1" ht="12" spans="1:13">
      <c r="A933" s="826" t="s">
        <v>40</v>
      </c>
      <c r="B933" s="827">
        <v>250306013</v>
      </c>
      <c r="C933" s="828" t="s">
        <v>1470</v>
      </c>
      <c r="D933" s="827" t="s">
        <v>1471</v>
      </c>
      <c r="E933" s="827"/>
      <c r="F933" s="826" t="s">
        <v>483</v>
      </c>
      <c r="G933" s="827"/>
      <c r="H933" s="829">
        <v>150</v>
      </c>
      <c r="I933" s="829">
        <v>143.181818181818</v>
      </c>
      <c r="J933" s="829">
        <v>136.363636363636</v>
      </c>
      <c r="K933" s="829">
        <v>129.545454545455</v>
      </c>
      <c r="L933" s="829">
        <v>122.727272727273</v>
      </c>
      <c r="M933" s="800"/>
    </row>
    <row r="934" s="197" customFormat="1" ht="12" spans="1:13">
      <c r="A934" s="826" t="s">
        <v>40</v>
      </c>
      <c r="B934" s="828" t="s">
        <v>1472</v>
      </c>
      <c r="C934" s="828" t="s">
        <v>1473</v>
      </c>
      <c r="D934" s="827" t="s">
        <v>1474</v>
      </c>
      <c r="E934" s="845"/>
      <c r="F934" s="826" t="s">
        <v>483</v>
      </c>
      <c r="G934" s="827"/>
      <c r="H934" s="829">
        <v>150</v>
      </c>
      <c r="I934" s="829">
        <v>143.181818181818</v>
      </c>
      <c r="J934" s="829">
        <v>136.363636363636</v>
      </c>
      <c r="K934" s="829">
        <v>129.545454545455</v>
      </c>
      <c r="L934" s="829">
        <v>122.727272727273</v>
      </c>
      <c r="M934" s="800"/>
    </row>
    <row r="935" s="197" customFormat="1" ht="12" spans="1:13">
      <c r="A935" s="826" t="s">
        <v>40</v>
      </c>
      <c r="B935" s="827" t="s">
        <v>1475</v>
      </c>
      <c r="C935" s="828" t="s">
        <v>1476</v>
      </c>
      <c r="D935" s="827"/>
      <c r="E935" s="827"/>
      <c r="F935" s="826" t="s">
        <v>51</v>
      </c>
      <c r="G935" s="827"/>
      <c r="H935" s="829">
        <v>110</v>
      </c>
      <c r="I935" s="829">
        <v>105</v>
      </c>
      <c r="J935" s="829">
        <v>100</v>
      </c>
      <c r="K935" s="829">
        <v>95</v>
      </c>
      <c r="L935" s="829">
        <v>90</v>
      </c>
      <c r="M935" s="800"/>
    </row>
    <row r="936" s="197" customFormat="1" ht="12" spans="1:13">
      <c r="A936" s="826" t="s">
        <v>40</v>
      </c>
      <c r="B936" s="827" t="s">
        <v>1477</v>
      </c>
      <c r="C936" s="828" t="s">
        <v>1478</v>
      </c>
      <c r="D936" s="827"/>
      <c r="E936" s="827"/>
      <c r="F936" s="826" t="s">
        <v>483</v>
      </c>
      <c r="G936" s="827"/>
      <c r="H936" s="829">
        <v>70.4</v>
      </c>
      <c r="I936" s="829">
        <v>67.2</v>
      </c>
      <c r="J936" s="829">
        <v>64</v>
      </c>
      <c r="K936" s="829">
        <v>60.8</v>
      </c>
      <c r="L936" s="829">
        <v>57.6</v>
      </c>
      <c r="M936" s="800"/>
    </row>
    <row r="937" s="200" customFormat="1" ht="22.5" spans="1:13">
      <c r="A937" s="881" t="s">
        <v>40</v>
      </c>
      <c r="B937" s="895" t="s">
        <v>1479</v>
      </c>
      <c r="C937" s="880" t="s">
        <v>1480</v>
      </c>
      <c r="D937" s="856" t="s">
        <v>1481</v>
      </c>
      <c r="E937" s="856"/>
      <c r="F937" s="881" t="s">
        <v>51</v>
      </c>
      <c r="G937" s="856"/>
      <c r="H937" s="829">
        <v>152.9</v>
      </c>
      <c r="I937" s="829">
        <v>145.95</v>
      </c>
      <c r="J937" s="829">
        <v>139</v>
      </c>
      <c r="K937" s="829">
        <v>132.05</v>
      </c>
      <c r="L937" s="829">
        <v>125.1</v>
      </c>
      <c r="M937" s="862"/>
    </row>
    <row r="938" s="197" customFormat="1" ht="12" spans="1:13">
      <c r="A938" s="826"/>
      <c r="B938" s="827">
        <v>250307</v>
      </c>
      <c r="C938" s="828" t="s">
        <v>1482</v>
      </c>
      <c r="D938" s="827"/>
      <c r="E938" s="827"/>
      <c r="F938" s="826"/>
      <c r="G938" s="827"/>
      <c r="H938" s="829"/>
      <c r="I938" s="829"/>
      <c r="J938" s="829"/>
      <c r="K938" s="829"/>
      <c r="L938" s="829"/>
      <c r="M938" s="800"/>
    </row>
    <row r="939" s="197" customFormat="1" ht="22.5" spans="1:13">
      <c r="A939" s="826" t="s">
        <v>40</v>
      </c>
      <c r="B939" s="827">
        <v>250307001</v>
      </c>
      <c r="C939" s="828" t="s">
        <v>1483</v>
      </c>
      <c r="D939" s="827" t="s">
        <v>1484</v>
      </c>
      <c r="E939" s="845"/>
      <c r="F939" s="826" t="s">
        <v>483</v>
      </c>
      <c r="G939" s="896" t="s">
        <v>1485</v>
      </c>
      <c r="H939" s="829">
        <v>7.7</v>
      </c>
      <c r="I939" s="829">
        <v>7.35</v>
      </c>
      <c r="J939" s="829">
        <v>7</v>
      </c>
      <c r="K939" s="829">
        <v>6.65</v>
      </c>
      <c r="L939" s="829">
        <v>6.3</v>
      </c>
      <c r="M939" s="800"/>
    </row>
    <row r="940" s="197" customFormat="1" ht="12" spans="1:13">
      <c r="A940" s="826" t="s">
        <v>40</v>
      </c>
      <c r="B940" s="827" t="s">
        <v>1486</v>
      </c>
      <c r="C940" s="828" t="s">
        <v>1487</v>
      </c>
      <c r="D940" s="827"/>
      <c r="E940" s="827"/>
      <c r="F940" s="826" t="s">
        <v>483</v>
      </c>
      <c r="G940" s="827"/>
      <c r="H940" s="829">
        <v>9.35</v>
      </c>
      <c r="I940" s="829">
        <v>8.925</v>
      </c>
      <c r="J940" s="829">
        <v>8.5</v>
      </c>
      <c r="K940" s="829">
        <v>8.075</v>
      </c>
      <c r="L940" s="829">
        <v>7.65</v>
      </c>
      <c r="M940" s="800"/>
    </row>
    <row r="941" s="197" customFormat="1" ht="12" spans="1:13">
      <c r="A941" s="826" t="s">
        <v>40</v>
      </c>
      <c r="B941" s="827" t="s">
        <v>1488</v>
      </c>
      <c r="C941" s="828" t="s">
        <v>1489</v>
      </c>
      <c r="D941" s="827"/>
      <c r="E941" s="827"/>
      <c r="F941" s="826" t="s">
        <v>483</v>
      </c>
      <c r="G941" s="827"/>
      <c r="H941" s="829">
        <v>9.35</v>
      </c>
      <c r="I941" s="829">
        <v>8.925</v>
      </c>
      <c r="J941" s="829">
        <v>8.5</v>
      </c>
      <c r="K941" s="829">
        <v>8.075</v>
      </c>
      <c r="L941" s="829">
        <v>7.65</v>
      </c>
      <c r="M941" s="800"/>
    </row>
    <row r="942" s="197" customFormat="1" ht="22.5" spans="1:13">
      <c r="A942" s="826" t="s">
        <v>40</v>
      </c>
      <c r="B942" s="827">
        <v>250307002</v>
      </c>
      <c r="C942" s="828" t="s">
        <v>1490</v>
      </c>
      <c r="D942" s="827" t="s">
        <v>1491</v>
      </c>
      <c r="E942" s="845"/>
      <c r="F942" s="826" t="s">
        <v>483</v>
      </c>
      <c r="G942" s="896" t="s">
        <v>1485</v>
      </c>
      <c r="H942" s="829">
        <v>3.85</v>
      </c>
      <c r="I942" s="829">
        <v>3.675</v>
      </c>
      <c r="J942" s="829">
        <v>3.5</v>
      </c>
      <c r="K942" s="829">
        <v>3.325</v>
      </c>
      <c r="L942" s="829">
        <v>3.15</v>
      </c>
      <c r="M942" s="800"/>
    </row>
    <row r="943" s="197" customFormat="1" ht="12" spans="1:13">
      <c r="A943" s="826" t="s">
        <v>40</v>
      </c>
      <c r="B943" s="827" t="s">
        <v>1492</v>
      </c>
      <c r="C943" s="828" t="s">
        <v>1493</v>
      </c>
      <c r="D943" s="827"/>
      <c r="E943" s="827"/>
      <c r="F943" s="826" t="s">
        <v>483</v>
      </c>
      <c r="G943" s="827"/>
      <c r="H943" s="829">
        <v>11</v>
      </c>
      <c r="I943" s="829">
        <v>10.5</v>
      </c>
      <c r="J943" s="829">
        <v>10</v>
      </c>
      <c r="K943" s="829">
        <v>9.5</v>
      </c>
      <c r="L943" s="829">
        <v>9</v>
      </c>
      <c r="M943" s="800"/>
    </row>
    <row r="944" s="197" customFormat="1" ht="12" spans="1:13">
      <c r="A944" s="826" t="s">
        <v>40</v>
      </c>
      <c r="B944" s="827">
        <v>250307003</v>
      </c>
      <c r="C944" s="828" t="s">
        <v>1494</v>
      </c>
      <c r="D944" s="827"/>
      <c r="E944" s="827"/>
      <c r="F944" s="826" t="s">
        <v>483</v>
      </c>
      <c r="G944" s="827"/>
      <c r="H944" s="829">
        <v>11</v>
      </c>
      <c r="I944" s="829">
        <v>10.5</v>
      </c>
      <c r="J944" s="829">
        <v>10</v>
      </c>
      <c r="K944" s="829">
        <v>9.5</v>
      </c>
      <c r="L944" s="829">
        <v>9</v>
      </c>
      <c r="M944" s="800"/>
    </row>
    <row r="945" s="197" customFormat="1" ht="12" spans="1:13">
      <c r="A945" s="826" t="s">
        <v>40</v>
      </c>
      <c r="B945" s="827">
        <v>250307004</v>
      </c>
      <c r="C945" s="828" t="s">
        <v>1495</v>
      </c>
      <c r="D945" s="827"/>
      <c r="E945" s="827"/>
      <c r="F945" s="826"/>
      <c r="G945" s="827"/>
      <c r="H945" s="829"/>
      <c r="I945" s="829"/>
      <c r="J945" s="829"/>
      <c r="K945" s="829"/>
      <c r="L945" s="829"/>
      <c r="M945" s="800"/>
    </row>
    <row r="946" s="197" customFormat="1" ht="12" spans="1:13">
      <c r="A946" s="826" t="s">
        <v>40</v>
      </c>
      <c r="B946" s="827" t="s">
        <v>1496</v>
      </c>
      <c r="C946" s="828" t="s">
        <v>1497</v>
      </c>
      <c r="D946" s="827"/>
      <c r="E946" s="827"/>
      <c r="F946" s="826" t="s">
        <v>483</v>
      </c>
      <c r="G946" s="827"/>
      <c r="H946" s="829">
        <v>9.9</v>
      </c>
      <c r="I946" s="829">
        <v>9.45</v>
      </c>
      <c r="J946" s="829">
        <v>9</v>
      </c>
      <c r="K946" s="829">
        <v>8.55</v>
      </c>
      <c r="L946" s="829">
        <v>8.1</v>
      </c>
      <c r="M946" s="800"/>
    </row>
    <row r="947" s="197" customFormat="1" ht="12" spans="1:13">
      <c r="A947" s="826" t="s">
        <v>40</v>
      </c>
      <c r="B947" s="827" t="s">
        <v>1498</v>
      </c>
      <c r="C947" s="828" t="s">
        <v>1499</v>
      </c>
      <c r="D947" s="827"/>
      <c r="E947" s="827"/>
      <c r="F947" s="826" t="s">
        <v>483</v>
      </c>
      <c r="G947" s="827"/>
      <c r="H947" s="829">
        <v>4.4</v>
      </c>
      <c r="I947" s="829">
        <v>4.2</v>
      </c>
      <c r="J947" s="829">
        <v>4</v>
      </c>
      <c r="K947" s="829">
        <v>3.8</v>
      </c>
      <c r="L947" s="829">
        <v>3.6</v>
      </c>
      <c r="M947" s="800"/>
    </row>
    <row r="948" s="197" customFormat="1" ht="12" spans="1:13">
      <c r="A948" s="826" t="s">
        <v>40</v>
      </c>
      <c r="B948" s="827">
        <v>250307005</v>
      </c>
      <c r="C948" s="828" t="s">
        <v>1500</v>
      </c>
      <c r="D948" s="827"/>
      <c r="E948" s="827"/>
      <c r="F948" s="826" t="s">
        <v>483</v>
      </c>
      <c r="G948" s="845"/>
      <c r="H948" s="829">
        <v>4.4</v>
      </c>
      <c r="I948" s="829">
        <v>4.2</v>
      </c>
      <c r="J948" s="829">
        <v>4</v>
      </c>
      <c r="K948" s="829">
        <v>3.8</v>
      </c>
      <c r="L948" s="829">
        <v>3.6</v>
      </c>
      <c r="M948" s="800"/>
    </row>
    <row r="949" s="197" customFormat="1" ht="12" spans="1:13">
      <c r="A949" s="826" t="s">
        <v>40</v>
      </c>
      <c r="B949" s="827" t="s">
        <v>1501</v>
      </c>
      <c r="C949" s="828" t="s">
        <v>1502</v>
      </c>
      <c r="D949" s="827"/>
      <c r="E949" s="827"/>
      <c r="F949" s="826" t="s">
        <v>483</v>
      </c>
      <c r="G949" s="856"/>
      <c r="H949" s="829">
        <v>12.32</v>
      </c>
      <c r="I949" s="829">
        <v>11.76</v>
      </c>
      <c r="J949" s="829">
        <v>11.2</v>
      </c>
      <c r="K949" s="829">
        <v>10.64</v>
      </c>
      <c r="L949" s="829">
        <v>10.08</v>
      </c>
      <c r="M949" s="800"/>
    </row>
    <row r="950" s="197" customFormat="1" ht="33.75" spans="1:13">
      <c r="A950" s="826" t="s">
        <v>40</v>
      </c>
      <c r="B950" s="827">
        <v>250307006</v>
      </c>
      <c r="C950" s="828" t="s">
        <v>1503</v>
      </c>
      <c r="D950" s="827"/>
      <c r="E950" s="827"/>
      <c r="F950" s="826" t="s">
        <v>483</v>
      </c>
      <c r="G950" s="827" t="s">
        <v>1504</v>
      </c>
      <c r="H950" s="829"/>
      <c r="I950" s="829"/>
      <c r="J950" s="829"/>
      <c r="K950" s="829"/>
      <c r="L950" s="829"/>
      <c r="M950" s="800"/>
    </row>
    <row r="951" s="197" customFormat="1" ht="12" spans="1:13">
      <c r="A951" s="826" t="s">
        <v>40</v>
      </c>
      <c r="B951" s="827" t="s">
        <v>1505</v>
      </c>
      <c r="C951" s="828" t="s">
        <v>1506</v>
      </c>
      <c r="D951" s="827"/>
      <c r="E951" s="827"/>
      <c r="F951" s="826" t="s">
        <v>483</v>
      </c>
      <c r="G951" s="827"/>
      <c r="H951" s="829">
        <v>27.5</v>
      </c>
      <c r="I951" s="829">
        <v>26.25</v>
      </c>
      <c r="J951" s="829">
        <v>25</v>
      </c>
      <c r="K951" s="829">
        <v>23.75</v>
      </c>
      <c r="L951" s="829">
        <v>22.5</v>
      </c>
      <c r="M951" s="800"/>
    </row>
    <row r="952" s="197" customFormat="1" ht="12" spans="1:13">
      <c r="A952" s="826" t="s">
        <v>40</v>
      </c>
      <c r="B952" s="827" t="s">
        <v>1507</v>
      </c>
      <c r="C952" s="828" t="s">
        <v>1508</v>
      </c>
      <c r="D952" s="827"/>
      <c r="E952" s="827"/>
      <c r="F952" s="826" t="s">
        <v>483</v>
      </c>
      <c r="G952" s="827"/>
      <c r="H952" s="829">
        <v>47.3</v>
      </c>
      <c r="I952" s="829">
        <v>45.15</v>
      </c>
      <c r="J952" s="829">
        <v>43</v>
      </c>
      <c r="K952" s="829">
        <v>40.85</v>
      </c>
      <c r="L952" s="829">
        <v>38.7</v>
      </c>
      <c r="M952" s="800"/>
    </row>
    <row r="953" s="197" customFormat="1" ht="33.75" spans="1:13">
      <c r="A953" s="826" t="s">
        <v>40</v>
      </c>
      <c r="B953" s="827">
        <v>250307007</v>
      </c>
      <c r="C953" s="828" t="s">
        <v>1509</v>
      </c>
      <c r="D953" s="827"/>
      <c r="E953" s="827"/>
      <c r="F953" s="826" t="s">
        <v>483</v>
      </c>
      <c r="G953" s="827" t="s">
        <v>1510</v>
      </c>
      <c r="H953" s="829"/>
      <c r="I953" s="829"/>
      <c r="J953" s="829"/>
      <c r="K953" s="829"/>
      <c r="L953" s="829"/>
      <c r="M953" s="800"/>
    </row>
    <row r="954" s="197" customFormat="1" ht="12" spans="1:13">
      <c r="A954" s="826" t="s">
        <v>40</v>
      </c>
      <c r="B954" s="827" t="s">
        <v>1511</v>
      </c>
      <c r="C954" s="828" t="s">
        <v>1512</v>
      </c>
      <c r="D954" s="827"/>
      <c r="E954" s="827"/>
      <c r="F954" s="826" t="s">
        <v>483</v>
      </c>
      <c r="G954" s="827"/>
      <c r="H954" s="829">
        <v>5.5</v>
      </c>
      <c r="I954" s="829">
        <v>5.25</v>
      </c>
      <c r="J954" s="829">
        <v>5</v>
      </c>
      <c r="K954" s="829">
        <v>4.75</v>
      </c>
      <c r="L954" s="829">
        <v>4.5</v>
      </c>
      <c r="M954" s="800"/>
    </row>
    <row r="955" s="197" customFormat="1" ht="12" spans="1:13">
      <c r="A955" s="826" t="s">
        <v>40</v>
      </c>
      <c r="B955" s="827" t="s">
        <v>1513</v>
      </c>
      <c r="C955" s="828" t="s">
        <v>1514</v>
      </c>
      <c r="D955" s="827"/>
      <c r="E955" s="827"/>
      <c r="F955" s="826" t="s">
        <v>483</v>
      </c>
      <c r="G955" s="827"/>
      <c r="H955" s="829">
        <v>26.4</v>
      </c>
      <c r="I955" s="829">
        <v>25.2</v>
      </c>
      <c r="J955" s="829">
        <v>24</v>
      </c>
      <c r="K955" s="829">
        <v>22.8</v>
      </c>
      <c r="L955" s="829">
        <v>21.6</v>
      </c>
      <c r="M955" s="800"/>
    </row>
    <row r="956" s="197" customFormat="1" ht="22.5" spans="1:13">
      <c r="A956" s="826" t="s">
        <v>40</v>
      </c>
      <c r="B956" s="827">
        <v>250307008</v>
      </c>
      <c r="C956" s="828" t="s">
        <v>1515</v>
      </c>
      <c r="D956" s="827"/>
      <c r="E956" s="827"/>
      <c r="F956" s="826" t="s">
        <v>483</v>
      </c>
      <c r="G956" s="827" t="s">
        <v>1516</v>
      </c>
      <c r="H956" s="829"/>
      <c r="I956" s="829"/>
      <c r="J956" s="829"/>
      <c r="K956" s="829"/>
      <c r="L956" s="829"/>
      <c r="M956" s="800"/>
    </row>
    <row r="957" s="197" customFormat="1" ht="22.5" spans="1:13">
      <c r="A957" s="826" t="s">
        <v>40</v>
      </c>
      <c r="B957" s="827" t="s">
        <v>1517</v>
      </c>
      <c r="C957" s="828" t="s">
        <v>1518</v>
      </c>
      <c r="D957" s="827"/>
      <c r="E957" s="827"/>
      <c r="F957" s="826" t="s">
        <v>483</v>
      </c>
      <c r="G957" s="827"/>
      <c r="H957" s="829">
        <v>28.6</v>
      </c>
      <c r="I957" s="829">
        <v>27.3</v>
      </c>
      <c r="J957" s="829">
        <v>26</v>
      </c>
      <c r="K957" s="829">
        <v>24.7</v>
      </c>
      <c r="L957" s="829">
        <v>23.4</v>
      </c>
      <c r="M957" s="800"/>
    </row>
    <row r="958" s="197" customFormat="1" ht="12" spans="1:13">
      <c r="A958" s="826" t="s">
        <v>40</v>
      </c>
      <c r="B958" s="827" t="s">
        <v>1519</v>
      </c>
      <c r="C958" s="828" t="s">
        <v>1520</v>
      </c>
      <c r="D958" s="827"/>
      <c r="E958" s="827"/>
      <c r="F958" s="826" t="s">
        <v>483</v>
      </c>
      <c r="G958" s="827"/>
      <c r="H958" s="829">
        <v>47.3</v>
      </c>
      <c r="I958" s="829">
        <v>45.15</v>
      </c>
      <c r="J958" s="829">
        <v>43</v>
      </c>
      <c r="K958" s="829">
        <v>40.85</v>
      </c>
      <c r="L958" s="829">
        <v>38.7</v>
      </c>
      <c r="M958" s="800"/>
    </row>
    <row r="959" s="197" customFormat="1" ht="12" spans="1:13">
      <c r="A959" s="826" t="s">
        <v>40</v>
      </c>
      <c r="B959" s="827">
        <v>250307010</v>
      </c>
      <c r="C959" s="828" t="s">
        <v>1521</v>
      </c>
      <c r="D959" s="827"/>
      <c r="E959" s="827"/>
      <c r="F959" s="826" t="s">
        <v>483</v>
      </c>
      <c r="G959" s="827"/>
      <c r="H959" s="829">
        <v>74.8</v>
      </c>
      <c r="I959" s="829">
        <v>71.4</v>
      </c>
      <c r="J959" s="829">
        <v>68</v>
      </c>
      <c r="K959" s="829">
        <v>64.6</v>
      </c>
      <c r="L959" s="829">
        <v>61.2</v>
      </c>
      <c r="M959" s="800"/>
    </row>
    <row r="960" s="197" customFormat="1" ht="12" spans="1:13">
      <c r="A960" s="826" t="s">
        <v>40</v>
      </c>
      <c r="B960" s="827">
        <v>250307011</v>
      </c>
      <c r="C960" s="828" t="s">
        <v>1522</v>
      </c>
      <c r="D960" s="827"/>
      <c r="E960" s="827"/>
      <c r="F960" s="826" t="s">
        <v>483</v>
      </c>
      <c r="G960" s="827"/>
      <c r="H960" s="829">
        <v>9.46</v>
      </c>
      <c r="I960" s="829">
        <v>9.03</v>
      </c>
      <c r="J960" s="829">
        <v>8.6</v>
      </c>
      <c r="K960" s="829">
        <v>8.17</v>
      </c>
      <c r="L960" s="829">
        <v>7.74</v>
      </c>
      <c r="M960" s="800"/>
    </row>
    <row r="961" s="197" customFormat="1" ht="12" spans="1:13">
      <c r="A961" s="826" t="s">
        <v>40</v>
      </c>
      <c r="B961" s="827">
        <v>250307012</v>
      </c>
      <c r="C961" s="828" t="s">
        <v>1523</v>
      </c>
      <c r="D961" s="827"/>
      <c r="E961" s="827"/>
      <c r="F961" s="826" t="s">
        <v>483</v>
      </c>
      <c r="G961" s="827"/>
      <c r="H961" s="868" t="s">
        <v>102</v>
      </c>
      <c r="I961" s="868" t="s">
        <v>102</v>
      </c>
      <c r="J961" s="868" t="s">
        <v>102</v>
      </c>
      <c r="K961" s="868" t="s">
        <v>102</v>
      </c>
      <c r="L961" s="868" t="s">
        <v>102</v>
      </c>
      <c r="M961" s="800"/>
    </row>
    <row r="962" s="197" customFormat="1" ht="12" spans="1:13">
      <c r="A962" s="826" t="s">
        <v>40</v>
      </c>
      <c r="B962" s="827">
        <v>250307013</v>
      </c>
      <c r="C962" s="828" t="s">
        <v>1524</v>
      </c>
      <c r="D962" s="827"/>
      <c r="E962" s="827"/>
      <c r="F962" s="826" t="s">
        <v>483</v>
      </c>
      <c r="G962" s="827"/>
      <c r="H962" s="829">
        <v>4.4</v>
      </c>
      <c r="I962" s="829">
        <v>4.2</v>
      </c>
      <c r="J962" s="829">
        <v>4</v>
      </c>
      <c r="K962" s="829">
        <v>3.8</v>
      </c>
      <c r="L962" s="829">
        <v>3.6</v>
      </c>
      <c r="M962" s="800"/>
    </row>
    <row r="963" s="197" customFormat="1" ht="12" spans="1:13">
      <c r="A963" s="826" t="s">
        <v>40</v>
      </c>
      <c r="B963" s="827">
        <v>250307014</v>
      </c>
      <c r="C963" s="828" t="s">
        <v>1525</v>
      </c>
      <c r="D963" s="827"/>
      <c r="E963" s="827"/>
      <c r="F963" s="826" t="s">
        <v>483</v>
      </c>
      <c r="G963" s="827"/>
      <c r="H963" s="868" t="s">
        <v>102</v>
      </c>
      <c r="I963" s="868" t="s">
        <v>102</v>
      </c>
      <c r="J963" s="868" t="s">
        <v>102</v>
      </c>
      <c r="K963" s="868" t="s">
        <v>102</v>
      </c>
      <c r="L963" s="868" t="s">
        <v>102</v>
      </c>
      <c r="M963" s="800"/>
    </row>
    <row r="964" s="197" customFormat="1" ht="12" spans="1:13">
      <c r="A964" s="826" t="s">
        <v>40</v>
      </c>
      <c r="B964" s="827">
        <v>250307015</v>
      </c>
      <c r="C964" s="828" t="s">
        <v>1526</v>
      </c>
      <c r="D964" s="827"/>
      <c r="E964" s="827"/>
      <c r="F964" s="826" t="s">
        <v>483</v>
      </c>
      <c r="G964" s="827"/>
      <c r="H964" s="868" t="s">
        <v>102</v>
      </c>
      <c r="I964" s="868" t="s">
        <v>102</v>
      </c>
      <c r="J964" s="868" t="s">
        <v>102</v>
      </c>
      <c r="K964" s="868" t="s">
        <v>102</v>
      </c>
      <c r="L964" s="868" t="s">
        <v>102</v>
      </c>
      <c r="M964" s="800"/>
    </row>
    <row r="965" s="197" customFormat="1" ht="12" spans="1:13">
      <c r="A965" s="826" t="s">
        <v>40</v>
      </c>
      <c r="B965" s="827">
        <v>250307016</v>
      </c>
      <c r="C965" s="828" t="s">
        <v>1527</v>
      </c>
      <c r="D965" s="827"/>
      <c r="E965" s="827"/>
      <c r="F965" s="826" t="s">
        <v>483</v>
      </c>
      <c r="G965" s="827"/>
      <c r="H965" s="829">
        <v>4.95</v>
      </c>
      <c r="I965" s="829">
        <v>4.725</v>
      </c>
      <c r="J965" s="829">
        <v>4.5</v>
      </c>
      <c r="K965" s="829">
        <v>4.275</v>
      </c>
      <c r="L965" s="829">
        <v>4.05</v>
      </c>
      <c r="M965" s="800"/>
    </row>
    <row r="966" s="197" customFormat="1" ht="12" spans="1:13">
      <c r="A966" s="826" t="s">
        <v>40</v>
      </c>
      <c r="B966" s="827">
        <v>250307017</v>
      </c>
      <c r="C966" s="828" t="s">
        <v>1528</v>
      </c>
      <c r="D966" s="827"/>
      <c r="E966" s="827"/>
      <c r="F966" s="826" t="s">
        <v>483</v>
      </c>
      <c r="G966" s="827"/>
      <c r="H966" s="829">
        <v>6.6</v>
      </c>
      <c r="I966" s="829">
        <v>6.3</v>
      </c>
      <c r="J966" s="829">
        <v>6</v>
      </c>
      <c r="K966" s="829">
        <v>5.7</v>
      </c>
      <c r="L966" s="829">
        <v>5.4</v>
      </c>
      <c r="M966" s="800"/>
    </row>
    <row r="967" s="197" customFormat="1" ht="12" spans="1:13">
      <c r="A967" s="826" t="s">
        <v>40</v>
      </c>
      <c r="B967" s="827">
        <v>250307018</v>
      </c>
      <c r="C967" s="828" t="s">
        <v>1529</v>
      </c>
      <c r="D967" s="827"/>
      <c r="E967" s="827"/>
      <c r="F967" s="826" t="s">
        <v>483</v>
      </c>
      <c r="G967" s="827"/>
      <c r="H967" s="868" t="s">
        <v>102</v>
      </c>
      <c r="I967" s="868" t="s">
        <v>102</v>
      </c>
      <c r="J967" s="868" t="s">
        <v>102</v>
      </c>
      <c r="K967" s="868" t="s">
        <v>102</v>
      </c>
      <c r="L967" s="868" t="s">
        <v>102</v>
      </c>
      <c r="M967" s="800"/>
    </row>
    <row r="968" s="197" customFormat="1" ht="12" spans="1:13">
      <c r="A968" s="826" t="s">
        <v>40</v>
      </c>
      <c r="B968" s="827">
        <v>250307019</v>
      </c>
      <c r="C968" s="828" t="s">
        <v>1530</v>
      </c>
      <c r="D968" s="827"/>
      <c r="E968" s="827"/>
      <c r="F968" s="826" t="s">
        <v>483</v>
      </c>
      <c r="G968" s="827"/>
      <c r="H968" s="868" t="s">
        <v>102</v>
      </c>
      <c r="I968" s="868" t="s">
        <v>102</v>
      </c>
      <c r="J968" s="868" t="s">
        <v>102</v>
      </c>
      <c r="K968" s="868" t="s">
        <v>102</v>
      </c>
      <c r="L968" s="868" t="s">
        <v>102</v>
      </c>
      <c r="M968" s="800"/>
    </row>
    <row r="969" s="197" customFormat="1" ht="12" spans="1:13">
      <c r="A969" s="826" t="s">
        <v>40</v>
      </c>
      <c r="B969" s="827">
        <v>250307020</v>
      </c>
      <c r="C969" s="828" t="s">
        <v>1531</v>
      </c>
      <c r="D969" s="827"/>
      <c r="E969" s="827"/>
      <c r="F969" s="826" t="s">
        <v>483</v>
      </c>
      <c r="G969" s="827"/>
      <c r="H969" s="829">
        <v>5.5</v>
      </c>
      <c r="I969" s="829">
        <v>5.25</v>
      </c>
      <c r="J969" s="829">
        <v>5</v>
      </c>
      <c r="K969" s="829">
        <v>4.75</v>
      </c>
      <c r="L969" s="829">
        <v>4.5</v>
      </c>
      <c r="M969" s="800"/>
    </row>
    <row r="970" s="197" customFormat="1" ht="12" spans="1:13">
      <c r="A970" s="826" t="s">
        <v>40</v>
      </c>
      <c r="B970" s="827">
        <v>250307021</v>
      </c>
      <c r="C970" s="828" t="s">
        <v>1532</v>
      </c>
      <c r="D970" s="827"/>
      <c r="E970" s="827"/>
      <c r="F970" s="826" t="s">
        <v>483</v>
      </c>
      <c r="G970" s="827"/>
      <c r="H970" s="829">
        <v>9.9</v>
      </c>
      <c r="I970" s="829">
        <v>9.45</v>
      </c>
      <c r="J970" s="829">
        <v>9</v>
      </c>
      <c r="K970" s="829">
        <v>8.55</v>
      </c>
      <c r="L970" s="829">
        <v>8.1</v>
      </c>
      <c r="M970" s="800"/>
    </row>
    <row r="971" s="197" customFormat="1" ht="12" spans="1:13">
      <c r="A971" s="826" t="s">
        <v>40</v>
      </c>
      <c r="B971" s="827">
        <v>250307022</v>
      </c>
      <c r="C971" s="828" t="s">
        <v>1533</v>
      </c>
      <c r="D971" s="827"/>
      <c r="E971" s="827"/>
      <c r="F971" s="826" t="s">
        <v>483</v>
      </c>
      <c r="G971" s="827"/>
      <c r="H971" s="868" t="s">
        <v>102</v>
      </c>
      <c r="I971" s="868" t="s">
        <v>102</v>
      </c>
      <c r="J971" s="868" t="s">
        <v>102</v>
      </c>
      <c r="K971" s="868" t="s">
        <v>102</v>
      </c>
      <c r="L971" s="868" t="s">
        <v>102</v>
      </c>
      <c r="M971" s="800"/>
    </row>
    <row r="972" s="197" customFormat="1" ht="12" spans="1:13">
      <c r="A972" s="826" t="s">
        <v>40</v>
      </c>
      <c r="B972" s="827">
        <v>250307023</v>
      </c>
      <c r="C972" s="828" t="s">
        <v>1534</v>
      </c>
      <c r="D972" s="827"/>
      <c r="E972" s="827"/>
      <c r="F972" s="826" t="s">
        <v>483</v>
      </c>
      <c r="G972" s="827"/>
      <c r="H972" s="829"/>
      <c r="I972" s="829"/>
      <c r="J972" s="829"/>
      <c r="K972" s="829"/>
      <c r="L972" s="829"/>
      <c r="M972" s="800"/>
    </row>
    <row r="973" s="197" customFormat="1" ht="12" spans="1:13">
      <c r="A973" s="826" t="s">
        <v>40</v>
      </c>
      <c r="B973" s="827" t="s">
        <v>1535</v>
      </c>
      <c r="C973" s="828" t="s">
        <v>1536</v>
      </c>
      <c r="D973" s="827"/>
      <c r="E973" s="827"/>
      <c r="F973" s="826" t="s">
        <v>483</v>
      </c>
      <c r="G973" s="827"/>
      <c r="H973" s="829">
        <v>15.4</v>
      </c>
      <c r="I973" s="829">
        <v>14.7</v>
      </c>
      <c r="J973" s="829">
        <v>14</v>
      </c>
      <c r="K973" s="829">
        <v>13.3</v>
      </c>
      <c r="L973" s="829">
        <v>12.6</v>
      </c>
      <c r="M973" s="800"/>
    </row>
    <row r="974" s="197" customFormat="1" ht="12" spans="1:13">
      <c r="A974" s="826" t="s">
        <v>40</v>
      </c>
      <c r="B974" s="827" t="s">
        <v>1537</v>
      </c>
      <c r="C974" s="828" t="s">
        <v>1538</v>
      </c>
      <c r="D974" s="827"/>
      <c r="E974" s="827"/>
      <c r="F974" s="826" t="s">
        <v>483</v>
      </c>
      <c r="G974" s="827"/>
      <c r="H974" s="829">
        <v>33</v>
      </c>
      <c r="I974" s="829">
        <v>31.5</v>
      </c>
      <c r="J974" s="829">
        <v>30</v>
      </c>
      <c r="K974" s="829">
        <v>28.5</v>
      </c>
      <c r="L974" s="829">
        <v>27</v>
      </c>
      <c r="M974" s="800"/>
    </row>
    <row r="975" s="197" customFormat="1" ht="12" spans="1:13">
      <c r="A975" s="826" t="s">
        <v>40</v>
      </c>
      <c r="B975" s="827">
        <v>250307024</v>
      </c>
      <c r="C975" s="828" t="s">
        <v>1539</v>
      </c>
      <c r="D975" s="827"/>
      <c r="E975" s="827"/>
      <c r="F975" s="826" t="s">
        <v>483</v>
      </c>
      <c r="G975" s="827"/>
      <c r="H975" s="829">
        <v>4.4</v>
      </c>
      <c r="I975" s="829">
        <v>4.2</v>
      </c>
      <c r="J975" s="829">
        <v>4</v>
      </c>
      <c r="K975" s="829">
        <v>3.8</v>
      </c>
      <c r="L975" s="829">
        <v>3.6</v>
      </c>
      <c r="M975" s="800"/>
    </row>
    <row r="976" s="197" customFormat="1" ht="12" spans="1:13">
      <c r="A976" s="826" t="s">
        <v>40</v>
      </c>
      <c r="B976" s="827">
        <v>250307025</v>
      </c>
      <c r="C976" s="828" t="s">
        <v>1540</v>
      </c>
      <c r="D976" s="827"/>
      <c r="E976" s="827"/>
      <c r="F976" s="826" t="s">
        <v>483</v>
      </c>
      <c r="G976" s="827"/>
      <c r="H976" s="829">
        <v>4.4</v>
      </c>
      <c r="I976" s="829">
        <v>4.2</v>
      </c>
      <c r="J976" s="829">
        <v>4</v>
      </c>
      <c r="K976" s="829">
        <v>3.8</v>
      </c>
      <c r="L976" s="829">
        <v>3.6</v>
      </c>
      <c r="M976" s="800"/>
    </row>
    <row r="977" s="197" customFormat="1" ht="12" spans="1:14">
      <c r="A977" s="826" t="s">
        <v>40</v>
      </c>
      <c r="B977" s="827">
        <v>250307026</v>
      </c>
      <c r="C977" s="828" t="s">
        <v>1541</v>
      </c>
      <c r="D977" s="827"/>
      <c r="E977" s="827"/>
      <c r="F977" s="826" t="s">
        <v>483</v>
      </c>
      <c r="G977" s="827"/>
      <c r="H977" s="829">
        <v>15.4</v>
      </c>
      <c r="I977" s="829">
        <v>14.7</v>
      </c>
      <c r="J977" s="829">
        <v>14</v>
      </c>
      <c r="K977" s="829">
        <v>13.3</v>
      </c>
      <c r="L977" s="829">
        <v>12.6</v>
      </c>
      <c r="M977" s="800"/>
    </row>
    <row r="978" s="197" customFormat="1" ht="12" spans="1:14">
      <c r="A978" s="826" t="s">
        <v>40</v>
      </c>
      <c r="B978" s="827">
        <v>250307027</v>
      </c>
      <c r="C978" s="828" t="s">
        <v>1542</v>
      </c>
      <c r="D978" s="827"/>
      <c r="E978" s="827"/>
      <c r="F978" s="826" t="s">
        <v>483</v>
      </c>
      <c r="G978" s="827"/>
      <c r="H978" s="829">
        <v>19.8</v>
      </c>
      <c r="I978" s="829">
        <v>18.9</v>
      </c>
      <c r="J978" s="829">
        <v>18</v>
      </c>
      <c r="K978" s="829">
        <v>17.1</v>
      </c>
      <c r="L978" s="829">
        <v>16.2</v>
      </c>
      <c r="M978" s="800"/>
    </row>
    <row r="979" s="197" customFormat="1" ht="12" spans="1:14">
      <c r="A979" s="826" t="s">
        <v>40</v>
      </c>
      <c r="B979" s="827">
        <v>250307028</v>
      </c>
      <c r="C979" s="828" t="s">
        <v>1543</v>
      </c>
      <c r="D979" s="827"/>
      <c r="E979" s="827"/>
      <c r="F979" s="826" t="s">
        <v>483</v>
      </c>
      <c r="G979" s="827"/>
      <c r="H979" s="829">
        <v>46.2</v>
      </c>
      <c r="I979" s="829">
        <v>44.1</v>
      </c>
      <c r="J979" s="829">
        <v>42</v>
      </c>
      <c r="K979" s="829">
        <v>39.9</v>
      </c>
      <c r="L979" s="829">
        <v>37.8</v>
      </c>
      <c r="M979" s="800"/>
    </row>
    <row r="980" s="197" customFormat="1" ht="12" spans="1:14">
      <c r="A980" s="826" t="s">
        <v>40</v>
      </c>
      <c r="B980" s="827">
        <v>250307029</v>
      </c>
      <c r="C980" s="828" t="s">
        <v>1544</v>
      </c>
      <c r="D980" s="827" t="s">
        <v>1545</v>
      </c>
      <c r="E980" s="827"/>
      <c r="F980" s="826" t="s">
        <v>483</v>
      </c>
      <c r="G980" s="827" t="s">
        <v>1072</v>
      </c>
      <c r="H980" s="829">
        <v>56.1</v>
      </c>
      <c r="I980" s="829">
        <v>53.55</v>
      </c>
      <c r="J980" s="829">
        <v>51</v>
      </c>
      <c r="K980" s="829">
        <v>48.45</v>
      </c>
      <c r="L980" s="829">
        <v>45.9</v>
      </c>
      <c r="M980" s="800"/>
    </row>
    <row r="981" s="197" customFormat="1" ht="12" spans="1:14">
      <c r="A981" s="826" t="s">
        <v>40</v>
      </c>
      <c r="B981" s="827">
        <v>250307030</v>
      </c>
      <c r="C981" s="828" t="s">
        <v>1546</v>
      </c>
      <c r="D981" s="827"/>
      <c r="E981" s="827"/>
      <c r="F981" s="826" t="s">
        <v>483</v>
      </c>
      <c r="G981" s="827"/>
      <c r="H981" s="868" t="s">
        <v>102</v>
      </c>
      <c r="I981" s="868" t="s">
        <v>102</v>
      </c>
      <c r="J981" s="868" t="s">
        <v>102</v>
      </c>
      <c r="K981" s="868" t="s">
        <v>102</v>
      </c>
      <c r="L981" s="868" t="s">
        <v>102</v>
      </c>
      <c r="M981" s="800"/>
    </row>
    <row r="982" s="197" customFormat="1" ht="12" spans="1:14">
      <c r="A982" s="826" t="s">
        <v>40</v>
      </c>
      <c r="B982" s="827" t="s">
        <v>1547</v>
      </c>
      <c r="C982" s="828" t="s">
        <v>1548</v>
      </c>
      <c r="D982" s="827"/>
      <c r="E982" s="827"/>
      <c r="F982" s="826" t="s">
        <v>483</v>
      </c>
      <c r="G982" s="827"/>
      <c r="H982" s="829">
        <v>63.8</v>
      </c>
      <c r="I982" s="829">
        <v>60.9</v>
      </c>
      <c r="J982" s="829">
        <v>58</v>
      </c>
      <c r="K982" s="829">
        <v>55.1</v>
      </c>
      <c r="L982" s="829">
        <v>52.2</v>
      </c>
      <c r="M982" s="800"/>
    </row>
    <row r="983" s="17" customFormat="1" ht="22.5" spans="1:14">
      <c r="A983" s="830" t="s">
        <v>40</v>
      </c>
      <c r="B983" s="831" t="s">
        <v>1549</v>
      </c>
      <c r="C983" s="832" t="s">
        <v>1550</v>
      </c>
      <c r="D983" s="832" t="s">
        <v>1551</v>
      </c>
      <c r="E983" s="832"/>
      <c r="F983" s="830" t="s">
        <v>483</v>
      </c>
      <c r="G983" s="832"/>
      <c r="H983" s="833">
        <v>180</v>
      </c>
      <c r="I983" s="833">
        <v>171.818181818182</v>
      </c>
      <c r="J983" s="833">
        <v>163.636363636364</v>
      </c>
      <c r="K983" s="833">
        <v>155.454545454545</v>
      </c>
      <c r="L983" s="833">
        <v>147.272727272727</v>
      </c>
      <c r="M983" s="834"/>
      <c r="N983" s="808"/>
    </row>
    <row r="984" s="197" customFormat="1" ht="12" spans="1:14">
      <c r="A984" s="826"/>
      <c r="B984" s="827">
        <v>250308</v>
      </c>
      <c r="C984" s="828" t="s">
        <v>1552</v>
      </c>
      <c r="D984" s="827"/>
      <c r="E984" s="827"/>
      <c r="F984" s="826"/>
      <c r="G984" s="827"/>
      <c r="H984" s="829"/>
      <c r="I984" s="829"/>
      <c r="J984" s="829"/>
      <c r="K984" s="829"/>
      <c r="L984" s="829"/>
      <c r="M984" s="800"/>
    </row>
    <row r="985" s="197" customFormat="1" ht="12" spans="1:14">
      <c r="A985" s="826" t="s">
        <v>40</v>
      </c>
      <c r="B985" s="827">
        <v>250308001</v>
      </c>
      <c r="C985" s="828" t="s">
        <v>1553</v>
      </c>
      <c r="D985" s="827"/>
      <c r="E985" s="827"/>
      <c r="F985" s="826" t="s">
        <v>483</v>
      </c>
      <c r="G985" s="827"/>
      <c r="H985" s="829"/>
      <c r="I985" s="829"/>
      <c r="J985" s="829"/>
      <c r="K985" s="829"/>
      <c r="L985" s="829"/>
      <c r="M985" s="800"/>
    </row>
    <row r="986" s="197" customFormat="1" ht="12" spans="1:14">
      <c r="A986" s="826" t="s">
        <v>40</v>
      </c>
      <c r="B986" s="827" t="s">
        <v>1554</v>
      </c>
      <c r="C986" s="828" t="s">
        <v>1555</v>
      </c>
      <c r="D986" s="827"/>
      <c r="E986" s="827"/>
      <c r="F986" s="826" t="s">
        <v>483</v>
      </c>
      <c r="G986" s="827"/>
      <c r="H986" s="829">
        <v>15.4</v>
      </c>
      <c r="I986" s="829">
        <v>14.7</v>
      </c>
      <c r="J986" s="829">
        <v>14</v>
      </c>
      <c r="K986" s="829">
        <v>13.3</v>
      </c>
      <c r="L986" s="829">
        <v>12.6</v>
      </c>
      <c r="M986" s="800"/>
    </row>
    <row r="987" s="197" customFormat="1" ht="12" spans="1:14">
      <c r="A987" s="826" t="s">
        <v>40</v>
      </c>
      <c r="B987" s="827" t="s">
        <v>1556</v>
      </c>
      <c r="C987" s="828" t="s">
        <v>1557</v>
      </c>
      <c r="D987" s="827"/>
      <c r="E987" s="827"/>
      <c r="F987" s="826" t="s">
        <v>483</v>
      </c>
      <c r="G987" s="827"/>
      <c r="H987" s="829">
        <v>4.4</v>
      </c>
      <c r="I987" s="829">
        <v>4.2</v>
      </c>
      <c r="J987" s="829">
        <v>4</v>
      </c>
      <c r="K987" s="829">
        <v>3.8</v>
      </c>
      <c r="L987" s="829">
        <v>3.6</v>
      </c>
      <c r="M987" s="800"/>
    </row>
    <row r="988" s="197" customFormat="1" ht="12" spans="1:14">
      <c r="A988" s="826" t="s">
        <v>40</v>
      </c>
      <c r="B988" s="827" t="s">
        <v>1558</v>
      </c>
      <c r="C988" s="828" t="s">
        <v>1559</v>
      </c>
      <c r="D988" s="827"/>
      <c r="E988" s="827"/>
      <c r="F988" s="826" t="s">
        <v>483</v>
      </c>
      <c r="G988" s="827"/>
      <c r="H988" s="829">
        <v>7.7</v>
      </c>
      <c r="I988" s="829">
        <v>7.35</v>
      </c>
      <c r="J988" s="829">
        <v>7</v>
      </c>
      <c r="K988" s="829">
        <v>6.65</v>
      </c>
      <c r="L988" s="829">
        <v>6.3</v>
      </c>
      <c r="M988" s="800"/>
    </row>
    <row r="989" s="197" customFormat="1" ht="12" spans="1:14">
      <c r="A989" s="826" t="s">
        <v>40</v>
      </c>
      <c r="B989" s="827">
        <v>250308002</v>
      </c>
      <c r="C989" s="828" t="s">
        <v>1560</v>
      </c>
      <c r="D989" s="827"/>
      <c r="E989" s="827"/>
      <c r="F989" s="826" t="s">
        <v>483</v>
      </c>
      <c r="G989" s="827"/>
      <c r="H989" s="829"/>
      <c r="I989" s="829"/>
      <c r="J989" s="829"/>
      <c r="K989" s="829"/>
      <c r="L989" s="829"/>
      <c r="M989" s="800"/>
    </row>
    <row r="990" s="197" customFormat="1" ht="22.5" spans="1:14">
      <c r="A990" s="826" t="s">
        <v>40</v>
      </c>
      <c r="B990" s="827" t="s">
        <v>1561</v>
      </c>
      <c r="C990" s="828" t="s">
        <v>1562</v>
      </c>
      <c r="D990" s="827"/>
      <c r="E990" s="827"/>
      <c r="F990" s="826" t="s">
        <v>483</v>
      </c>
      <c r="G990" s="827"/>
      <c r="H990" s="829">
        <v>28.6</v>
      </c>
      <c r="I990" s="829">
        <v>27.3</v>
      </c>
      <c r="J990" s="829">
        <v>26</v>
      </c>
      <c r="K990" s="829">
        <v>24.7</v>
      </c>
      <c r="L990" s="829">
        <v>23.4</v>
      </c>
      <c r="M990" s="800"/>
    </row>
    <row r="991" s="197" customFormat="1" ht="22.5" spans="1:14">
      <c r="A991" s="826" t="s">
        <v>40</v>
      </c>
      <c r="B991" s="827" t="s">
        <v>1563</v>
      </c>
      <c r="C991" s="828" t="s">
        <v>1564</v>
      </c>
      <c r="D991" s="827"/>
      <c r="E991" s="827"/>
      <c r="F991" s="826" t="s">
        <v>483</v>
      </c>
      <c r="G991" s="827"/>
      <c r="H991" s="829">
        <v>11</v>
      </c>
      <c r="I991" s="829">
        <v>10.5</v>
      </c>
      <c r="J991" s="829">
        <v>10</v>
      </c>
      <c r="K991" s="829">
        <v>9.5</v>
      </c>
      <c r="L991" s="829">
        <v>9</v>
      </c>
      <c r="M991" s="800"/>
    </row>
    <row r="992" s="197" customFormat="1" ht="22.5" spans="1:14">
      <c r="A992" s="826" t="s">
        <v>40</v>
      </c>
      <c r="B992" s="827" t="s">
        <v>1565</v>
      </c>
      <c r="C992" s="828" t="s">
        <v>1566</v>
      </c>
      <c r="D992" s="827"/>
      <c r="E992" s="827"/>
      <c r="F992" s="826" t="s">
        <v>483</v>
      </c>
      <c r="G992" s="827"/>
      <c r="H992" s="829">
        <v>18.7</v>
      </c>
      <c r="I992" s="829">
        <v>17.85</v>
      </c>
      <c r="J992" s="829">
        <v>17</v>
      </c>
      <c r="K992" s="829">
        <v>16.15</v>
      </c>
      <c r="L992" s="829">
        <v>15.3</v>
      </c>
      <c r="M992" s="800"/>
    </row>
    <row r="993" s="197" customFormat="1" ht="12" spans="1:13">
      <c r="A993" s="826" t="s">
        <v>40</v>
      </c>
      <c r="B993" s="827">
        <v>250308003</v>
      </c>
      <c r="C993" s="828" t="s">
        <v>1567</v>
      </c>
      <c r="D993" s="827"/>
      <c r="E993" s="827"/>
      <c r="F993" s="826" t="s">
        <v>483</v>
      </c>
      <c r="G993" s="827"/>
      <c r="H993" s="868" t="s">
        <v>102</v>
      </c>
      <c r="I993" s="868" t="s">
        <v>102</v>
      </c>
      <c r="J993" s="868" t="s">
        <v>102</v>
      </c>
      <c r="K993" s="868" t="s">
        <v>102</v>
      </c>
      <c r="L993" s="868" t="s">
        <v>102</v>
      </c>
      <c r="M993" s="800"/>
    </row>
    <row r="994" s="197" customFormat="1" ht="12" spans="1:13">
      <c r="A994" s="826" t="s">
        <v>40</v>
      </c>
      <c r="B994" s="827">
        <v>250308004</v>
      </c>
      <c r="C994" s="828" t="s">
        <v>1568</v>
      </c>
      <c r="D994" s="827" t="s">
        <v>1569</v>
      </c>
      <c r="E994" s="827"/>
      <c r="F994" s="826" t="s">
        <v>483</v>
      </c>
      <c r="G994" s="827" t="s">
        <v>1072</v>
      </c>
      <c r="H994" s="829"/>
      <c r="I994" s="829"/>
      <c r="J994" s="829"/>
      <c r="K994" s="829"/>
      <c r="L994" s="829"/>
      <c r="M994" s="800"/>
    </row>
    <row r="995" s="197" customFormat="1" ht="12" spans="1:13">
      <c r="A995" s="826" t="s">
        <v>40</v>
      </c>
      <c r="B995" s="827" t="s">
        <v>1570</v>
      </c>
      <c r="C995" s="828" t="s">
        <v>1571</v>
      </c>
      <c r="D995" s="827"/>
      <c r="E995" s="827"/>
      <c r="F995" s="826" t="s">
        <v>483</v>
      </c>
      <c r="G995" s="827"/>
      <c r="H995" s="829">
        <v>14.3</v>
      </c>
      <c r="I995" s="829">
        <v>13.65</v>
      </c>
      <c r="J995" s="829">
        <v>13</v>
      </c>
      <c r="K995" s="829">
        <v>12.35</v>
      </c>
      <c r="L995" s="829">
        <v>11.7</v>
      </c>
      <c r="M995" s="800"/>
    </row>
    <row r="996" s="197" customFormat="1" ht="12" spans="1:13">
      <c r="A996" s="826" t="s">
        <v>40</v>
      </c>
      <c r="B996" s="827" t="s">
        <v>1572</v>
      </c>
      <c r="C996" s="828" t="s">
        <v>1573</v>
      </c>
      <c r="D996" s="827"/>
      <c r="E996" s="827"/>
      <c r="F996" s="826" t="s">
        <v>483</v>
      </c>
      <c r="G996" s="827"/>
      <c r="H996" s="829">
        <v>5.5</v>
      </c>
      <c r="I996" s="829">
        <v>5.25</v>
      </c>
      <c r="J996" s="829">
        <v>5</v>
      </c>
      <c r="K996" s="829">
        <v>4.75</v>
      </c>
      <c r="L996" s="829">
        <v>4.5</v>
      </c>
      <c r="M996" s="800"/>
    </row>
    <row r="997" s="197" customFormat="1" ht="12" spans="1:13">
      <c r="A997" s="826" t="s">
        <v>40</v>
      </c>
      <c r="B997" s="827" t="s">
        <v>1574</v>
      </c>
      <c r="C997" s="828" t="s">
        <v>1575</v>
      </c>
      <c r="D997" s="827"/>
      <c r="E997" s="827"/>
      <c r="F997" s="826" t="s">
        <v>483</v>
      </c>
      <c r="G997" s="827"/>
      <c r="H997" s="829">
        <v>9.9</v>
      </c>
      <c r="I997" s="829">
        <v>9.45</v>
      </c>
      <c r="J997" s="829">
        <v>9</v>
      </c>
      <c r="K997" s="829">
        <v>8.55</v>
      </c>
      <c r="L997" s="829">
        <v>8.1</v>
      </c>
      <c r="M997" s="800"/>
    </row>
    <row r="998" s="197" customFormat="1" ht="12" spans="1:13">
      <c r="A998" s="826" t="s">
        <v>40</v>
      </c>
      <c r="B998" s="827">
        <v>250308005</v>
      </c>
      <c r="C998" s="828" t="s">
        <v>1576</v>
      </c>
      <c r="D998" s="827"/>
      <c r="E998" s="827"/>
      <c r="F998" s="826" t="s">
        <v>483</v>
      </c>
      <c r="G998" s="827"/>
      <c r="H998" s="829">
        <v>27.5</v>
      </c>
      <c r="I998" s="829">
        <v>26.25</v>
      </c>
      <c r="J998" s="829">
        <v>25</v>
      </c>
      <c r="K998" s="829">
        <v>23.75</v>
      </c>
      <c r="L998" s="829">
        <v>22.5</v>
      </c>
      <c r="M998" s="800"/>
    </row>
    <row r="999" s="197" customFormat="1" ht="12" spans="1:13">
      <c r="A999" s="826" t="s">
        <v>40</v>
      </c>
      <c r="B999" s="827">
        <v>250308006</v>
      </c>
      <c r="C999" s="828" t="s">
        <v>1577</v>
      </c>
      <c r="D999" s="827" t="s">
        <v>1578</v>
      </c>
      <c r="E999" s="827"/>
      <c r="F999" s="826" t="s">
        <v>483</v>
      </c>
      <c r="G999" s="827"/>
      <c r="H999" s="829">
        <v>15.4</v>
      </c>
      <c r="I999" s="829">
        <v>14.7</v>
      </c>
      <c r="J999" s="829">
        <v>14</v>
      </c>
      <c r="K999" s="829">
        <v>13.3</v>
      </c>
      <c r="L999" s="829">
        <v>12.6</v>
      </c>
      <c r="M999" s="800"/>
    </row>
    <row r="1000" s="197" customFormat="1" ht="12" spans="1:13">
      <c r="A1000" s="826" t="s">
        <v>40</v>
      </c>
      <c r="B1000" s="827">
        <v>250308007</v>
      </c>
      <c r="C1000" s="828" t="s">
        <v>1579</v>
      </c>
      <c r="D1000" s="827"/>
      <c r="E1000" s="827"/>
      <c r="F1000" s="826" t="s">
        <v>483</v>
      </c>
      <c r="G1000" s="827"/>
      <c r="H1000" s="829">
        <v>28.6</v>
      </c>
      <c r="I1000" s="829">
        <v>27.3</v>
      </c>
      <c r="J1000" s="829">
        <v>26</v>
      </c>
      <c r="K1000" s="829">
        <v>24.7</v>
      </c>
      <c r="L1000" s="829">
        <v>23.4</v>
      </c>
      <c r="M1000" s="800"/>
    </row>
    <row r="1001" s="197" customFormat="1" ht="12" spans="1:13">
      <c r="A1001" s="826" t="s">
        <v>40</v>
      </c>
      <c r="B1001" s="827">
        <v>250308008</v>
      </c>
      <c r="C1001" s="828" t="s">
        <v>1580</v>
      </c>
      <c r="D1001" s="827"/>
      <c r="E1001" s="827"/>
      <c r="F1001" s="826" t="s">
        <v>483</v>
      </c>
      <c r="G1001" s="827"/>
      <c r="H1001" s="829">
        <v>46.2</v>
      </c>
      <c r="I1001" s="829">
        <v>44.1</v>
      </c>
      <c r="J1001" s="829">
        <v>42</v>
      </c>
      <c r="K1001" s="829">
        <v>39.9</v>
      </c>
      <c r="L1001" s="829">
        <v>37.8</v>
      </c>
      <c r="M1001" s="800"/>
    </row>
    <row r="1002" s="197" customFormat="1" ht="12" spans="1:13">
      <c r="A1002" s="826" t="s">
        <v>40</v>
      </c>
      <c r="B1002" s="827">
        <v>250308009</v>
      </c>
      <c r="C1002" s="828" t="s">
        <v>1581</v>
      </c>
      <c r="D1002" s="827"/>
      <c r="E1002" s="827"/>
      <c r="F1002" s="826" t="s">
        <v>483</v>
      </c>
      <c r="G1002" s="827"/>
      <c r="H1002" s="829">
        <v>4.4</v>
      </c>
      <c r="I1002" s="829">
        <v>4.2</v>
      </c>
      <c r="J1002" s="829">
        <v>4</v>
      </c>
      <c r="K1002" s="829">
        <v>3.8</v>
      </c>
      <c r="L1002" s="829">
        <v>3.6</v>
      </c>
      <c r="M1002" s="800"/>
    </row>
    <row r="1003" s="197" customFormat="1" ht="12" spans="1:13">
      <c r="A1003" s="826" t="s">
        <v>40</v>
      </c>
      <c r="B1003" s="827" t="s">
        <v>1582</v>
      </c>
      <c r="C1003" s="828" t="s">
        <v>1583</v>
      </c>
      <c r="D1003" s="827"/>
      <c r="E1003" s="827"/>
      <c r="F1003" s="826" t="s">
        <v>51</v>
      </c>
      <c r="G1003" s="827"/>
      <c r="H1003" s="829">
        <v>74.8</v>
      </c>
      <c r="I1003" s="829">
        <v>71.4</v>
      </c>
      <c r="J1003" s="829">
        <v>68</v>
      </c>
      <c r="K1003" s="829">
        <v>64.6</v>
      </c>
      <c r="L1003" s="829">
        <v>61.2</v>
      </c>
      <c r="M1003" s="800"/>
    </row>
    <row r="1004" s="197" customFormat="1" ht="12" spans="1:13">
      <c r="A1004" s="826" t="s">
        <v>40</v>
      </c>
      <c r="B1004" s="827" t="s">
        <v>1584</v>
      </c>
      <c r="C1004" s="828" t="s">
        <v>1585</v>
      </c>
      <c r="D1004" s="827"/>
      <c r="E1004" s="827"/>
      <c r="F1004" s="826" t="s">
        <v>51</v>
      </c>
      <c r="G1004" s="827"/>
      <c r="H1004" s="829">
        <v>74.8</v>
      </c>
      <c r="I1004" s="829">
        <v>71.4</v>
      </c>
      <c r="J1004" s="829">
        <v>68</v>
      </c>
      <c r="K1004" s="829">
        <v>64.6</v>
      </c>
      <c r="L1004" s="829">
        <v>61.2</v>
      </c>
      <c r="M1004" s="800"/>
    </row>
    <row r="1005" s="197" customFormat="1" ht="12" spans="1:13">
      <c r="A1005" s="826" t="s">
        <v>40</v>
      </c>
      <c r="B1005" s="827" t="s">
        <v>1586</v>
      </c>
      <c r="C1005" s="828" t="s">
        <v>1587</v>
      </c>
      <c r="D1005" s="827"/>
      <c r="E1005" s="827"/>
      <c r="F1005" s="826" t="s">
        <v>51</v>
      </c>
      <c r="G1005" s="827"/>
      <c r="H1005" s="829">
        <v>74.8</v>
      </c>
      <c r="I1005" s="829">
        <v>71.4</v>
      </c>
      <c r="J1005" s="829">
        <v>68</v>
      </c>
      <c r="K1005" s="829">
        <v>64.6</v>
      </c>
      <c r="L1005" s="829">
        <v>61.2</v>
      </c>
      <c r="M1005" s="800"/>
    </row>
    <row r="1006" s="197" customFormat="1" ht="12" spans="1:13">
      <c r="A1006" s="826" t="s">
        <v>40</v>
      </c>
      <c r="B1006" s="827" t="s">
        <v>1588</v>
      </c>
      <c r="C1006" s="828" t="s">
        <v>1589</v>
      </c>
      <c r="D1006" s="827"/>
      <c r="E1006" s="827"/>
      <c r="F1006" s="826" t="s">
        <v>51</v>
      </c>
      <c r="G1006" s="827"/>
      <c r="H1006" s="829">
        <v>75.9</v>
      </c>
      <c r="I1006" s="829">
        <v>72.45</v>
      </c>
      <c r="J1006" s="829">
        <v>69</v>
      </c>
      <c r="K1006" s="829">
        <v>65.55</v>
      </c>
      <c r="L1006" s="829">
        <v>62.1</v>
      </c>
      <c r="M1006" s="800"/>
    </row>
    <row r="1007" s="197" customFormat="1" ht="12" spans="1:13">
      <c r="A1007" s="826" t="s">
        <v>40</v>
      </c>
      <c r="B1007" s="827" t="s">
        <v>1590</v>
      </c>
      <c r="C1007" s="828" t="s">
        <v>1591</v>
      </c>
      <c r="D1007" s="827"/>
      <c r="E1007" s="827"/>
      <c r="F1007" s="826" t="s">
        <v>51</v>
      </c>
      <c r="G1007" s="827"/>
      <c r="H1007" s="829">
        <v>74.8</v>
      </c>
      <c r="I1007" s="829">
        <v>71.4</v>
      </c>
      <c r="J1007" s="829">
        <v>68</v>
      </c>
      <c r="K1007" s="829">
        <v>64.6</v>
      </c>
      <c r="L1007" s="829">
        <v>61.2</v>
      </c>
      <c r="M1007" s="800"/>
    </row>
    <row r="1008" s="197" customFormat="1" ht="12" spans="1:13">
      <c r="A1008" s="826" t="s">
        <v>40</v>
      </c>
      <c r="B1008" s="827" t="s">
        <v>1592</v>
      </c>
      <c r="C1008" s="828" t="s">
        <v>1593</v>
      </c>
      <c r="D1008" s="827"/>
      <c r="E1008" s="827"/>
      <c r="F1008" s="826" t="s">
        <v>51</v>
      </c>
      <c r="G1008" s="827"/>
      <c r="H1008" s="829">
        <v>77</v>
      </c>
      <c r="I1008" s="829">
        <v>73.5</v>
      </c>
      <c r="J1008" s="829">
        <v>70</v>
      </c>
      <c r="K1008" s="829">
        <v>66.5</v>
      </c>
      <c r="L1008" s="829">
        <v>63</v>
      </c>
      <c r="M1008" s="800"/>
    </row>
    <row r="1009" s="197" customFormat="1" ht="12" spans="1:13">
      <c r="A1009" s="826" t="s">
        <v>40</v>
      </c>
      <c r="B1009" s="827" t="s">
        <v>1594</v>
      </c>
      <c r="C1009" s="828" t="s">
        <v>1595</v>
      </c>
      <c r="D1009" s="827"/>
      <c r="E1009" s="827"/>
      <c r="F1009" s="826" t="s">
        <v>51</v>
      </c>
      <c r="G1009" s="827"/>
      <c r="H1009" s="829">
        <v>74.8</v>
      </c>
      <c r="I1009" s="829">
        <v>71.4</v>
      </c>
      <c r="J1009" s="829">
        <v>68</v>
      </c>
      <c r="K1009" s="829">
        <v>64.6</v>
      </c>
      <c r="L1009" s="829">
        <v>61.2</v>
      </c>
      <c r="M1009" s="800"/>
    </row>
    <row r="1010" s="197" customFormat="1" ht="12" spans="1:13">
      <c r="A1010" s="826" t="s">
        <v>40</v>
      </c>
      <c r="B1010" s="827" t="s">
        <v>1596</v>
      </c>
      <c r="C1010" s="828" t="s">
        <v>1597</v>
      </c>
      <c r="D1010" s="827"/>
      <c r="E1010" s="827"/>
      <c r="F1010" s="826" t="s">
        <v>51</v>
      </c>
      <c r="G1010" s="827"/>
      <c r="H1010" s="829">
        <v>74.8</v>
      </c>
      <c r="I1010" s="829">
        <v>71.4</v>
      </c>
      <c r="J1010" s="829">
        <v>68</v>
      </c>
      <c r="K1010" s="829">
        <v>64.6</v>
      </c>
      <c r="L1010" s="829">
        <v>61.2</v>
      </c>
      <c r="M1010" s="800"/>
    </row>
    <row r="1011" s="197" customFormat="1" ht="12" spans="1:13">
      <c r="A1011" s="826" t="s">
        <v>40</v>
      </c>
      <c r="B1011" s="827" t="s">
        <v>1598</v>
      </c>
      <c r="C1011" s="828" t="s">
        <v>1599</v>
      </c>
      <c r="D1011" s="827"/>
      <c r="E1011" s="827"/>
      <c r="F1011" s="826" t="s">
        <v>51</v>
      </c>
      <c r="G1011" s="827"/>
      <c r="H1011" s="829">
        <v>74.8</v>
      </c>
      <c r="I1011" s="829">
        <v>71.4</v>
      </c>
      <c r="J1011" s="829">
        <v>68</v>
      </c>
      <c r="K1011" s="829">
        <v>64.6</v>
      </c>
      <c r="L1011" s="829">
        <v>61.2</v>
      </c>
      <c r="M1011" s="800"/>
    </row>
    <row r="1012" s="197" customFormat="1" ht="12" spans="1:13">
      <c r="A1012" s="826" t="s">
        <v>40</v>
      </c>
      <c r="B1012" s="827" t="s">
        <v>1600</v>
      </c>
      <c r="C1012" s="828" t="s">
        <v>1601</v>
      </c>
      <c r="D1012" s="827"/>
      <c r="E1012" s="827"/>
      <c r="F1012" s="826" t="s">
        <v>51</v>
      </c>
      <c r="G1012" s="827"/>
      <c r="H1012" s="829">
        <v>77</v>
      </c>
      <c r="I1012" s="829">
        <v>73.5</v>
      </c>
      <c r="J1012" s="829">
        <v>70</v>
      </c>
      <c r="K1012" s="829">
        <v>66.5</v>
      </c>
      <c r="L1012" s="829">
        <v>63</v>
      </c>
      <c r="M1012" s="800"/>
    </row>
    <row r="1013" s="197" customFormat="1" ht="12" spans="1:13">
      <c r="A1013" s="826" t="s">
        <v>40</v>
      </c>
      <c r="B1013" s="827" t="s">
        <v>1602</v>
      </c>
      <c r="C1013" s="828" t="s">
        <v>1603</v>
      </c>
      <c r="D1013" s="827"/>
      <c r="E1013" s="827"/>
      <c r="F1013" s="826" t="s">
        <v>51</v>
      </c>
      <c r="G1013" s="827"/>
      <c r="H1013" s="829">
        <v>74.8</v>
      </c>
      <c r="I1013" s="829">
        <v>71.4</v>
      </c>
      <c r="J1013" s="829">
        <v>68</v>
      </c>
      <c r="K1013" s="829">
        <v>64.6</v>
      </c>
      <c r="L1013" s="829">
        <v>61.2</v>
      </c>
      <c r="M1013" s="800"/>
    </row>
    <row r="1014" s="197" customFormat="1" ht="12" spans="1:13">
      <c r="A1014" s="826" t="s">
        <v>40</v>
      </c>
      <c r="B1014" s="827" t="s">
        <v>1604</v>
      </c>
      <c r="C1014" s="828" t="s">
        <v>1605</v>
      </c>
      <c r="D1014" s="827"/>
      <c r="E1014" s="827"/>
      <c r="F1014" s="826" t="s">
        <v>51</v>
      </c>
      <c r="G1014" s="827"/>
      <c r="H1014" s="829">
        <v>74.8</v>
      </c>
      <c r="I1014" s="829">
        <v>71.4</v>
      </c>
      <c r="J1014" s="829">
        <v>68</v>
      </c>
      <c r="K1014" s="829">
        <v>64.6</v>
      </c>
      <c r="L1014" s="829">
        <v>61.2</v>
      </c>
      <c r="M1014" s="800"/>
    </row>
    <row r="1015" s="197" customFormat="1" ht="12" spans="1:13">
      <c r="A1015" s="826" t="s">
        <v>40</v>
      </c>
      <c r="B1015" s="827" t="s">
        <v>1606</v>
      </c>
      <c r="C1015" s="828" t="s">
        <v>1607</v>
      </c>
      <c r="D1015" s="827"/>
      <c r="E1015" s="827"/>
      <c r="F1015" s="826" t="s">
        <v>51</v>
      </c>
      <c r="G1015" s="827"/>
      <c r="H1015" s="829">
        <v>74.8</v>
      </c>
      <c r="I1015" s="829">
        <v>71.4</v>
      </c>
      <c r="J1015" s="829">
        <v>68</v>
      </c>
      <c r="K1015" s="829">
        <v>64.6</v>
      </c>
      <c r="L1015" s="829">
        <v>61.2</v>
      </c>
      <c r="M1015" s="800"/>
    </row>
    <row r="1016" s="197" customFormat="1" ht="12" spans="1:13">
      <c r="A1016" s="826" t="s">
        <v>40</v>
      </c>
      <c r="B1016" s="827" t="s">
        <v>1608</v>
      </c>
      <c r="C1016" s="828" t="s">
        <v>1609</v>
      </c>
      <c r="D1016" s="827"/>
      <c r="E1016" s="827"/>
      <c r="F1016" s="826" t="s">
        <v>51</v>
      </c>
      <c r="G1016" s="827"/>
      <c r="H1016" s="829">
        <v>74.8</v>
      </c>
      <c r="I1016" s="829">
        <v>71.4</v>
      </c>
      <c r="J1016" s="829">
        <v>68</v>
      </c>
      <c r="K1016" s="829">
        <v>64.6</v>
      </c>
      <c r="L1016" s="829">
        <v>61.2</v>
      </c>
      <c r="M1016" s="800"/>
    </row>
    <row r="1017" s="197" customFormat="1" ht="12" spans="1:13">
      <c r="A1017" s="826" t="s">
        <v>40</v>
      </c>
      <c r="B1017" s="827" t="s">
        <v>1610</v>
      </c>
      <c r="C1017" s="828" t="s">
        <v>1611</v>
      </c>
      <c r="D1017" s="827"/>
      <c r="E1017" s="827"/>
      <c r="F1017" s="826" t="s">
        <v>51</v>
      </c>
      <c r="G1017" s="827"/>
      <c r="H1017" s="829">
        <v>74.8</v>
      </c>
      <c r="I1017" s="829">
        <v>71.4</v>
      </c>
      <c r="J1017" s="829">
        <v>68</v>
      </c>
      <c r="K1017" s="829">
        <v>64.6</v>
      </c>
      <c r="L1017" s="829">
        <v>61.2</v>
      </c>
      <c r="M1017" s="800"/>
    </row>
    <row r="1018" s="197" customFormat="1" ht="12" spans="1:13">
      <c r="A1018" s="826" t="s">
        <v>40</v>
      </c>
      <c r="B1018" s="827" t="s">
        <v>1612</v>
      </c>
      <c r="C1018" s="828" t="s">
        <v>1613</v>
      </c>
      <c r="D1018" s="827"/>
      <c r="E1018" s="827"/>
      <c r="F1018" s="826" t="s">
        <v>51</v>
      </c>
      <c r="G1018" s="827"/>
      <c r="H1018" s="829">
        <v>74.8</v>
      </c>
      <c r="I1018" s="829">
        <v>71.4</v>
      </c>
      <c r="J1018" s="829">
        <v>68</v>
      </c>
      <c r="K1018" s="829">
        <v>64.6</v>
      </c>
      <c r="L1018" s="829">
        <v>61.2</v>
      </c>
      <c r="M1018" s="800"/>
    </row>
    <row r="1019" s="197" customFormat="1" ht="12" spans="1:13">
      <c r="A1019" s="826"/>
      <c r="B1019" s="827">
        <v>250309</v>
      </c>
      <c r="C1019" s="828" t="s">
        <v>1614</v>
      </c>
      <c r="D1019" s="827"/>
      <c r="E1019" s="827"/>
      <c r="F1019" s="826"/>
      <c r="G1019" s="845"/>
      <c r="H1019" s="829"/>
      <c r="I1019" s="829"/>
      <c r="J1019" s="829"/>
      <c r="K1019" s="829"/>
      <c r="L1019" s="829"/>
      <c r="M1019" s="800"/>
    </row>
    <row r="1020" s="197" customFormat="1" ht="12" spans="1:13">
      <c r="A1020" s="826" t="s">
        <v>40</v>
      </c>
      <c r="B1020" s="827">
        <v>250309001</v>
      </c>
      <c r="C1020" s="828" t="s">
        <v>1615</v>
      </c>
      <c r="D1020" s="827"/>
      <c r="E1020" s="827"/>
      <c r="F1020" s="826" t="s">
        <v>483</v>
      </c>
      <c r="G1020" s="827"/>
      <c r="H1020" s="829"/>
      <c r="I1020" s="829"/>
      <c r="J1020" s="829"/>
      <c r="K1020" s="829"/>
      <c r="L1020" s="829"/>
      <c r="M1020" s="800"/>
    </row>
    <row r="1021" s="197" customFormat="1" ht="12" spans="1:13">
      <c r="A1021" s="826" t="s">
        <v>40</v>
      </c>
      <c r="B1021" s="827" t="s">
        <v>1616</v>
      </c>
      <c r="C1021" s="828" t="s">
        <v>1617</v>
      </c>
      <c r="D1021" s="827"/>
      <c r="E1021" s="827"/>
      <c r="F1021" s="826" t="s">
        <v>483</v>
      </c>
      <c r="G1021" s="827"/>
      <c r="H1021" s="829">
        <v>44</v>
      </c>
      <c r="I1021" s="829">
        <v>42</v>
      </c>
      <c r="J1021" s="829">
        <v>40</v>
      </c>
      <c r="K1021" s="829">
        <v>38</v>
      </c>
      <c r="L1021" s="829">
        <v>36</v>
      </c>
      <c r="M1021" s="800"/>
    </row>
    <row r="1022" s="197" customFormat="1" ht="12" spans="1:13">
      <c r="A1022" s="826" t="s">
        <v>40</v>
      </c>
      <c r="B1022" s="827" t="s">
        <v>1618</v>
      </c>
      <c r="C1022" s="828" t="s">
        <v>1619</v>
      </c>
      <c r="D1022" s="827"/>
      <c r="E1022" s="827"/>
      <c r="F1022" s="826" t="s">
        <v>483</v>
      </c>
      <c r="G1022" s="827"/>
      <c r="H1022" s="829">
        <v>86.9</v>
      </c>
      <c r="I1022" s="829">
        <v>82.95</v>
      </c>
      <c r="J1022" s="829">
        <v>79</v>
      </c>
      <c r="K1022" s="829">
        <v>75.05</v>
      </c>
      <c r="L1022" s="829">
        <v>71.1</v>
      </c>
      <c r="M1022" s="800"/>
    </row>
    <row r="1023" s="197" customFormat="1" ht="12" spans="1:13">
      <c r="A1023" s="826" t="s">
        <v>40</v>
      </c>
      <c r="B1023" s="827" t="s">
        <v>1620</v>
      </c>
      <c r="C1023" s="828" t="s">
        <v>1621</v>
      </c>
      <c r="D1023" s="827"/>
      <c r="E1023" s="827"/>
      <c r="F1023" s="826" t="s">
        <v>483</v>
      </c>
      <c r="G1023" s="827"/>
      <c r="H1023" s="829">
        <v>77</v>
      </c>
      <c r="I1023" s="829">
        <v>73.5</v>
      </c>
      <c r="J1023" s="829">
        <v>70</v>
      </c>
      <c r="K1023" s="829">
        <v>66.5</v>
      </c>
      <c r="L1023" s="829">
        <v>63</v>
      </c>
      <c r="M1023" s="800"/>
    </row>
    <row r="1024" s="197" customFormat="1" ht="12" spans="1:13">
      <c r="A1024" s="826" t="s">
        <v>40</v>
      </c>
      <c r="B1024" s="827">
        <v>250309002</v>
      </c>
      <c r="C1024" s="828" t="s">
        <v>1622</v>
      </c>
      <c r="D1024" s="827"/>
      <c r="E1024" s="827"/>
      <c r="F1024" s="826" t="s">
        <v>483</v>
      </c>
      <c r="G1024" s="827"/>
      <c r="H1024" s="829"/>
      <c r="I1024" s="829"/>
      <c r="J1024" s="829"/>
      <c r="K1024" s="829"/>
      <c r="L1024" s="829"/>
      <c r="M1024" s="800"/>
    </row>
    <row r="1025" s="197" customFormat="1" ht="12" spans="1:13">
      <c r="A1025" s="826" t="s">
        <v>40</v>
      </c>
      <c r="B1025" s="827">
        <v>250309003</v>
      </c>
      <c r="C1025" s="828" t="s">
        <v>1623</v>
      </c>
      <c r="D1025" s="827"/>
      <c r="E1025" s="827"/>
      <c r="F1025" s="826"/>
      <c r="G1025" s="827"/>
      <c r="H1025" s="829"/>
      <c r="I1025" s="829"/>
      <c r="J1025" s="829"/>
      <c r="K1025" s="829"/>
      <c r="L1025" s="829"/>
      <c r="M1025" s="800"/>
    </row>
    <row r="1026" s="197" customFormat="1" ht="12" spans="1:13">
      <c r="A1026" s="826" t="s">
        <v>40</v>
      </c>
      <c r="B1026" s="827" t="s">
        <v>1624</v>
      </c>
      <c r="C1026" s="828" t="s">
        <v>1625</v>
      </c>
      <c r="D1026" s="827"/>
      <c r="E1026" s="827"/>
      <c r="F1026" s="826" t="s">
        <v>483</v>
      </c>
      <c r="G1026" s="827"/>
      <c r="H1026" s="829">
        <v>26.4</v>
      </c>
      <c r="I1026" s="829">
        <v>25.2</v>
      </c>
      <c r="J1026" s="829">
        <v>24</v>
      </c>
      <c r="K1026" s="829">
        <v>22.8</v>
      </c>
      <c r="L1026" s="829">
        <v>21.6</v>
      </c>
      <c r="M1026" s="800"/>
    </row>
    <row r="1027" s="197" customFormat="1" ht="12" spans="1:13">
      <c r="A1027" s="826" t="s">
        <v>40</v>
      </c>
      <c r="B1027" s="827" t="s">
        <v>1626</v>
      </c>
      <c r="C1027" s="828" t="s">
        <v>1627</v>
      </c>
      <c r="D1027" s="827"/>
      <c r="E1027" s="827"/>
      <c r="F1027" s="826" t="s">
        <v>483</v>
      </c>
      <c r="G1027" s="827"/>
      <c r="H1027" s="829">
        <v>69.3</v>
      </c>
      <c r="I1027" s="829">
        <v>66.15</v>
      </c>
      <c r="J1027" s="829">
        <v>63</v>
      </c>
      <c r="K1027" s="829">
        <v>59.85</v>
      </c>
      <c r="L1027" s="829">
        <v>56.7</v>
      </c>
      <c r="M1027" s="800"/>
    </row>
    <row r="1028" s="197" customFormat="1" ht="12" spans="1:13">
      <c r="A1028" s="826" t="s">
        <v>40</v>
      </c>
      <c r="B1028" s="827">
        <v>250309004</v>
      </c>
      <c r="C1028" s="828" t="s">
        <v>1628</v>
      </c>
      <c r="D1028" s="827" t="s">
        <v>1629</v>
      </c>
      <c r="E1028" s="827"/>
      <c r="F1028" s="826"/>
      <c r="G1028" s="827"/>
      <c r="H1028" s="829"/>
      <c r="I1028" s="829"/>
      <c r="J1028" s="829"/>
      <c r="K1028" s="829"/>
      <c r="L1028" s="829"/>
      <c r="M1028" s="800"/>
    </row>
    <row r="1029" s="197" customFormat="1" ht="22.5" spans="1:13">
      <c r="A1029" s="826" t="s">
        <v>40</v>
      </c>
      <c r="B1029" s="827" t="s">
        <v>1630</v>
      </c>
      <c r="C1029" s="828" t="s">
        <v>1628</v>
      </c>
      <c r="D1029" s="90" t="s">
        <v>1631</v>
      </c>
      <c r="E1029" s="827"/>
      <c r="F1029" s="826" t="s">
        <v>1632</v>
      </c>
      <c r="G1029" s="827"/>
      <c r="H1029" s="829">
        <v>26.4</v>
      </c>
      <c r="I1029" s="829">
        <v>25.2</v>
      </c>
      <c r="J1029" s="829">
        <v>24</v>
      </c>
      <c r="K1029" s="829">
        <v>22.8</v>
      </c>
      <c r="L1029" s="829">
        <v>21.6</v>
      </c>
      <c r="M1029" s="800"/>
    </row>
    <row r="1030" s="197" customFormat="1" ht="22.5" spans="1:13">
      <c r="A1030" s="826" t="s">
        <v>40</v>
      </c>
      <c r="B1030" s="827" t="s">
        <v>1633</v>
      </c>
      <c r="C1030" s="828" t="s">
        <v>1634</v>
      </c>
      <c r="D1030" s="827"/>
      <c r="E1030" s="827"/>
      <c r="F1030" s="826" t="s">
        <v>1632</v>
      </c>
      <c r="G1030" s="827"/>
      <c r="H1030" s="829">
        <v>69.3</v>
      </c>
      <c r="I1030" s="829">
        <v>66.15</v>
      </c>
      <c r="J1030" s="829">
        <v>63</v>
      </c>
      <c r="K1030" s="829">
        <v>59.85</v>
      </c>
      <c r="L1030" s="829">
        <v>56.7</v>
      </c>
      <c r="M1030" s="800"/>
    </row>
    <row r="1031" s="197" customFormat="1" ht="12" spans="1:13">
      <c r="A1031" s="826" t="s">
        <v>40</v>
      </c>
      <c r="B1031" s="827">
        <v>250309005</v>
      </c>
      <c r="C1031" s="828" t="s">
        <v>1635</v>
      </c>
      <c r="D1031" s="827"/>
      <c r="E1031" s="827"/>
      <c r="F1031" s="826" t="s">
        <v>1636</v>
      </c>
      <c r="G1031" s="827"/>
      <c r="H1031" s="829"/>
      <c r="I1031" s="829"/>
      <c r="J1031" s="829"/>
      <c r="K1031" s="829"/>
      <c r="L1031" s="829"/>
      <c r="M1031" s="800"/>
    </row>
    <row r="1032" s="197" customFormat="1" ht="12" spans="1:13">
      <c r="A1032" s="826" t="s">
        <v>40</v>
      </c>
      <c r="B1032" s="827" t="s">
        <v>1637</v>
      </c>
      <c r="C1032" s="828" t="s">
        <v>1638</v>
      </c>
      <c r="D1032" s="827"/>
      <c r="E1032" s="827"/>
      <c r="F1032" s="826" t="s">
        <v>1636</v>
      </c>
      <c r="G1032" s="827"/>
      <c r="H1032" s="829">
        <v>52.8</v>
      </c>
      <c r="I1032" s="829">
        <v>50.4</v>
      </c>
      <c r="J1032" s="829">
        <v>48</v>
      </c>
      <c r="K1032" s="829">
        <v>45.6</v>
      </c>
      <c r="L1032" s="829">
        <v>43.2</v>
      </c>
      <c r="M1032" s="800"/>
    </row>
    <row r="1033" s="197" customFormat="1" ht="12" spans="1:13">
      <c r="A1033" s="826" t="s">
        <v>40</v>
      </c>
      <c r="B1033" s="827" t="s">
        <v>1639</v>
      </c>
      <c r="C1033" s="828" t="s">
        <v>1640</v>
      </c>
      <c r="D1033" s="827" t="s">
        <v>1641</v>
      </c>
      <c r="E1033" s="827"/>
      <c r="F1033" s="826" t="s">
        <v>1636</v>
      </c>
      <c r="G1033" s="827"/>
      <c r="H1033" s="829">
        <v>106.7</v>
      </c>
      <c r="I1033" s="829">
        <v>101.85</v>
      </c>
      <c r="J1033" s="829">
        <v>97</v>
      </c>
      <c r="K1033" s="829">
        <v>92.15</v>
      </c>
      <c r="L1033" s="829">
        <v>87.3</v>
      </c>
      <c r="M1033" s="800"/>
    </row>
    <row r="1034" s="197" customFormat="1" ht="12" spans="1:13">
      <c r="A1034" s="826" t="s">
        <v>40</v>
      </c>
      <c r="B1034" s="827" t="s">
        <v>1642</v>
      </c>
      <c r="C1034" s="828" t="s">
        <v>1643</v>
      </c>
      <c r="D1034" s="827"/>
      <c r="E1034" s="827"/>
      <c r="F1034" s="826" t="s">
        <v>1636</v>
      </c>
      <c r="G1034" s="827"/>
      <c r="H1034" s="829">
        <v>123.2</v>
      </c>
      <c r="I1034" s="829">
        <v>117.6</v>
      </c>
      <c r="J1034" s="829">
        <v>112</v>
      </c>
      <c r="K1034" s="829">
        <v>106.4</v>
      </c>
      <c r="L1034" s="829">
        <v>100.8</v>
      </c>
      <c r="M1034" s="800"/>
    </row>
    <row r="1035" s="197" customFormat="1" ht="12" spans="1:13">
      <c r="A1035" s="826" t="s">
        <v>40</v>
      </c>
      <c r="B1035" s="827" t="s">
        <v>1644</v>
      </c>
      <c r="C1035" s="828" t="s">
        <v>1645</v>
      </c>
      <c r="D1035" s="827"/>
      <c r="E1035" s="827"/>
      <c r="F1035" s="826" t="s">
        <v>1636</v>
      </c>
      <c r="G1035" s="827"/>
      <c r="H1035" s="829">
        <v>275</v>
      </c>
      <c r="I1035" s="829">
        <v>262.5</v>
      </c>
      <c r="J1035" s="829">
        <v>250</v>
      </c>
      <c r="K1035" s="829">
        <v>237.5</v>
      </c>
      <c r="L1035" s="829">
        <v>225</v>
      </c>
      <c r="M1035" s="800"/>
    </row>
    <row r="1036" s="197" customFormat="1" ht="12" spans="1:13">
      <c r="A1036" s="826" t="s">
        <v>40</v>
      </c>
      <c r="B1036" s="827">
        <v>250309006</v>
      </c>
      <c r="C1036" s="828" t="s">
        <v>1646</v>
      </c>
      <c r="D1036" s="827"/>
      <c r="E1036" s="827"/>
      <c r="F1036" s="826" t="s">
        <v>1636</v>
      </c>
      <c r="G1036" s="827"/>
      <c r="H1036" s="829">
        <v>66</v>
      </c>
      <c r="I1036" s="829">
        <v>63</v>
      </c>
      <c r="J1036" s="829">
        <v>60</v>
      </c>
      <c r="K1036" s="829">
        <v>57</v>
      </c>
      <c r="L1036" s="829">
        <v>54</v>
      </c>
      <c r="M1036" s="800"/>
    </row>
    <row r="1037" s="197" customFormat="1" ht="22.5" spans="1:13">
      <c r="A1037" s="826" t="s">
        <v>40</v>
      </c>
      <c r="B1037" s="827">
        <v>250309007</v>
      </c>
      <c r="C1037" s="828" t="s">
        <v>1647</v>
      </c>
      <c r="D1037" s="827"/>
      <c r="E1037" s="827"/>
      <c r="F1037" s="826" t="s">
        <v>1648</v>
      </c>
      <c r="G1037" s="827"/>
      <c r="H1037" s="829">
        <v>4.73</v>
      </c>
      <c r="I1037" s="829">
        <v>4.515</v>
      </c>
      <c r="J1037" s="829">
        <v>4.3</v>
      </c>
      <c r="K1037" s="829">
        <v>4.085</v>
      </c>
      <c r="L1037" s="829">
        <v>3.87</v>
      </c>
      <c r="M1037" s="800"/>
    </row>
    <row r="1038" s="197" customFormat="1" ht="12" spans="1:13">
      <c r="A1038" s="826" t="s">
        <v>40</v>
      </c>
      <c r="B1038" s="827">
        <v>250309008</v>
      </c>
      <c r="C1038" s="828" t="s">
        <v>1649</v>
      </c>
      <c r="D1038" s="827"/>
      <c r="E1038" s="827"/>
      <c r="F1038" s="826" t="s">
        <v>483</v>
      </c>
      <c r="G1038" s="827"/>
      <c r="H1038" s="829">
        <v>18.7</v>
      </c>
      <c r="I1038" s="829">
        <v>17.85</v>
      </c>
      <c r="J1038" s="829">
        <v>17</v>
      </c>
      <c r="K1038" s="829">
        <v>16.15</v>
      </c>
      <c r="L1038" s="829">
        <v>15.3</v>
      </c>
      <c r="M1038" s="800"/>
    </row>
    <row r="1039" s="197" customFormat="1" ht="12" spans="1:13">
      <c r="A1039" s="826" t="s">
        <v>40</v>
      </c>
      <c r="B1039" s="827">
        <v>250309009</v>
      </c>
      <c r="C1039" s="828" t="s">
        <v>1650</v>
      </c>
      <c r="D1039" s="827" t="s">
        <v>1651</v>
      </c>
      <c r="E1039" s="827"/>
      <c r="F1039" s="826" t="s">
        <v>483</v>
      </c>
      <c r="G1039" s="845"/>
      <c r="H1039" s="868" t="s">
        <v>102</v>
      </c>
      <c r="I1039" s="868" t="s">
        <v>102</v>
      </c>
      <c r="J1039" s="868" t="s">
        <v>102</v>
      </c>
      <c r="K1039" s="868" t="s">
        <v>102</v>
      </c>
      <c r="L1039" s="868" t="s">
        <v>102</v>
      </c>
      <c r="M1039" s="800"/>
    </row>
    <row r="1040" s="197" customFormat="1" ht="12" spans="1:13">
      <c r="A1040" s="826" t="s">
        <v>40</v>
      </c>
      <c r="B1040" s="827">
        <v>250309010</v>
      </c>
      <c r="C1040" s="828" t="s">
        <v>1652</v>
      </c>
      <c r="D1040" s="827"/>
      <c r="E1040" s="827"/>
      <c r="F1040" s="826" t="s">
        <v>483</v>
      </c>
      <c r="G1040" s="827"/>
      <c r="H1040" s="829">
        <v>220</v>
      </c>
      <c r="I1040" s="829">
        <v>210</v>
      </c>
      <c r="J1040" s="829">
        <v>200</v>
      </c>
      <c r="K1040" s="829">
        <v>190</v>
      </c>
      <c r="L1040" s="829">
        <v>180</v>
      </c>
      <c r="M1040" s="800"/>
    </row>
    <row r="1041" s="197" customFormat="1" ht="12" spans="1:13">
      <c r="A1041" s="826" t="s">
        <v>40</v>
      </c>
      <c r="B1041" s="827">
        <v>250309011</v>
      </c>
      <c r="C1041" s="828" t="s">
        <v>1653</v>
      </c>
      <c r="D1041" s="827"/>
      <c r="E1041" s="827"/>
      <c r="F1041" s="826" t="s">
        <v>483</v>
      </c>
      <c r="G1041" s="827"/>
      <c r="H1041" s="829">
        <v>27.5</v>
      </c>
      <c r="I1041" s="829">
        <v>26.25</v>
      </c>
      <c r="J1041" s="829">
        <v>25</v>
      </c>
      <c r="K1041" s="829">
        <v>23.75</v>
      </c>
      <c r="L1041" s="829">
        <v>22.5</v>
      </c>
      <c r="M1041" s="800"/>
    </row>
    <row r="1042" s="197" customFormat="1" ht="12" spans="1:13">
      <c r="A1042" s="826" t="s">
        <v>40</v>
      </c>
      <c r="B1042" s="827" t="s">
        <v>1654</v>
      </c>
      <c r="C1042" s="828" t="s">
        <v>1655</v>
      </c>
      <c r="D1042" s="827"/>
      <c r="E1042" s="827"/>
      <c r="F1042" s="826" t="s">
        <v>51</v>
      </c>
      <c r="G1042" s="845"/>
      <c r="H1042" s="829">
        <v>1375</v>
      </c>
      <c r="I1042" s="829">
        <v>1312.5</v>
      </c>
      <c r="J1042" s="829">
        <v>1250</v>
      </c>
      <c r="K1042" s="829">
        <v>1187.5</v>
      </c>
      <c r="L1042" s="829">
        <v>1125</v>
      </c>
      <c r="M1042" s="800"/>
    </row>
    <row r="1043" s="197" customFormat="1" ht="12" spans="1:13">
      <c r="A1043" s="826"/>
      <c r="B1043" s="827">
        <v>250310</v>
      </c>
      <c r="C1043" s="828" t="s">
        <v>1656</v>
      </c>
      <c r="D1043" s="827"/>
      <c r="E1043" s="827"/>
      <c r="F1043" s="826"/>
      <c r="G1043" s="827"/>
      <c r="H1043" s="829"/>
      <c r="I1043" s="829"/>
      <c r="J1043" s="829"/>
      <c r="K1043" s="829"/>
      <c r="L1043" s="829"/>
      <c r="M1043" s="800"/>
    </row>
    <row r="1044" s="197" customFormat="1" ht="12" spans="1:13">
      <c r="A1044" s="826" t="s">
        <v>40</v>
      </c>
      <c r="B1044" s="827">
        <v>250310001</v>
      </c>
      <c r="C1044" s="828" t="s">
        <v>1657</v>
      </c>
      <c r="D1044" s="827"/>
      <c r="E1044" s="827"/>
      <c r="F1044" s="826" t="s">
        <v>483</v>
      </c>
      <c r="G1044" s="827"/>
      <c r="H1044" s="829"/>
      <c r="I1044" s="829"/>
      <c r="J1044" s="829"/>
      <c r="K1044" s="829"/>
      <c r="L1044" s="829"/>
      <c r="M1044" s="800"/>
    </row>
    <row r="1045" s="197" customFormat="1" ht="22.5" spans="1:13">
      <c r="A1045" s="826" t="s">
        <v>40</v>
      </c>
      <c r="B1045" s="827" t="s">
        <v>1658</v>
      </c>
      <c r="C1045" s="828" t="s">
        <v>1659</v>
      </c>
      <c r="D1045" s="827"/>
      <c r="E1045" s="827"/>
      <c r="F1045" s="826" t="s">
        <v>483</v>
      </c>
      <c r="G1045" s="827"/>
      <c r="H1045" s="829">
        <v>16.5</v>
      </c>
      <c r="I1045" s="829">
        <v>15.75</v>
      </c>
      <c r="J1045" s="829">
        <v>15</v>
      </c>
      <c r="K1045" s="829">
        <v>14.25</v>
      </c>
      <c r="L1045" s="829">
        <v>13.5</v>
      </c>
      <c r="M1045" s="800"/>
    </row>
    <row r="1046" s="197" customFormat="1" ht="12" spans="1:13">
      <c r="A1046" s="826" t="s">
        <v>40</v>
      </c>
      <c r="B1046" s="827" t="s">
        <v>1660</v>
      </c>
      <c r="C1046" s="828" t="s">
        <v>1661</v>
      </c>
      <c r="D1046" s="827"/>
      <c r="E1046" s="827"/>
      <c r="F1046" s="826" t="s">
        <v>483</v>
      </c>
      <c r="G1046" s="827"/>
      <c r="H1046" s="829">
        <v>37.4</v>
      </c>
      <c r="I1046" s="829">
        <v>35.7</v>
      </c>
      <c r="J1046" s="829">
        <v>34</v>
      </c>
      <c r="K1046" s="829">
        <v>32.3</v>
      </c>
      <c r="L1046" s="829">
        <v>30.6</v>
      </c>
      <c r="M1046" s="800"/>
    </row>
    <row r="1047" s="197" customFormat="1" ht="12" spans="1:13">
      <c r="A1047" s="826" t="s">
        <v>40</v>
      </c>
      <c r="B1047" s="827">
        <v>250310002</v>
      </c>
      <c r="C1047" s="828" t="s">
        <v>1662</v>
      </c>
      <c r="D1047" s="827"/>
      <c r="E1047" s="827"/>
      <c r="F1047" s="826" t="s">
        <v>483</v>
      </c>
      <c r="G1047" s="827"/>
      <c r="H1047" s="829"/>
      <c r="I1047" s="829"/>
      <c r="J1047" s="829"/>
      <c r="K1047" s="829"/>
      <c r="L1047" s="829"/>
      <c r="M1047" s="800"/>
    </row>
    <row r="1048" s="197" customFormat="1" ht="12" spans="1:13">
      <c r="A1048" s="826" t="s">
        <v>40</v>
      </c>
      <c r="B1048" s="827" t="s">
        <v>1663</v>
      </c>
      <c r="C1048" s="828" t="s">
        <v>1664</v>
      </c>
      <c r="D1048" s="827"/>
      <c r="E1048" s="827"/>
      <c r="F1048" s="826" t="s">
        <v>483</v>
      </c>
      <c r="G1048" s="827"/>
      <c r="H1048" s="829">
        <v>16.5</v>
      </c>
      <c r="I1048" s="829">
        <v>15.75</v>
      </c>
      <c r="J1048" s="829">
        <v>15</v>
      </c>
      <c r="K1048" s="829">
        <v>14.25</v>
      </c>
      <c r="L1048" s="829">
        <v>13.5</v>
      </c>
      <c r="M1048" s="800"/>
    </row>
    <row r="1049" s="197" customFormat="1" ht="12" spans="1:13">
      <c r="A1049" s="826" t="s">
        <v>40</v>
      </c>
      <c r="B1049" s="827" t="s">
        <v>1665</v>
      </c>
      <c r="C1049" s="828" t="s">
        <v>1666</v>
      </c>
      <c r="D1049" s="827"/>
      <c r="E1049" s="827"/>
      <c r="F1049" s="826" t="s">
        <v>483</v>
      </c>
      <c r="G1049" s="827"/>
      <c r="H1049" s="829">
        <v>55</v>
      </c>
      <c r="I1049" s="829">
        <v>52.5</v>
      </c>
      <c r="J1049" s="829">
        <v>50</v>
      </c>
      <c r="K1049" s="829">
        <v>47.5</v>
      </c>
      <c r="L1049" s="829">
        <v>45</v>
      </c>
      <c r="M1049" s="800"/>
    </row>
    <row r="1050" s="197" customFormat="1" ht="12" spans="1:13">
      <c r="A1050" s="826" t="s">
        <v>40</v>
      </c>
      <c r="B1050" s="827">
        <v>250310003</v>
      </c>
      <c r="C1050" s="828" t="s">
        <v>1667</v>
      </c>
      <c r="D1050" s="827"/>
      <c r="E1050" s="827"/>
      <c r="F1050" s="826" t="s">
        <v>483</v>
      </c>
      <c r="G1050" s="827"/>
      <c r="H1050" s="829"/>
      <c r="I1050" s="829"/>
      <c r="J1050" s="829"/>
      <c r="K1050" s="829"/>
      <c r="L1050" s="829"/>
      <c r="M1050" s="800"/>
    </row>
    <row r="1051" s="197" customFormat="1" ht="12" spans="1:13">
      <c r="A1051" s="826" t="s">
        <v>40</v>
      </c>
      <c r="B1051" s="827" t="s">
        <v>1668</v>
      </c>
      <c r="C1051" s="828" t="s">
        <v>1669</v>
      </c>
      <c r="D1051" s="827"/>
      <c r="E1051" s="827"/>
      <c r="F1051" s="826" t="s">
        <v>483</v>
      </c>
      <c r="G1051" s="827"/>
      <c r="H1051" s="829">
        <v>15.4</v>
      </c>
      <c r="I1051" s="829">
        <v>14.7</v>
      </c>
      <c r="J1051" s="829">
        <v>14</v>
      </c>
      <c r="K1051" s="829">
        <v>13.3</v>
      </c>
      <c r="L1051" s="829">
        <v>12.6</v>
      </c>
      <c r="M1051" s="800"/>
    </row>
    <row r="1052" s="197" customFormat="1" ht="12" spans="1:13">
      <c r="A1052" s="826" t="s">
        <v>40</v>
      </c>
      <c r="B1052" s="827" t="s">
        <v>1670</v>
      </c>
      <c r="C1052" s="828" t="s">
        <v>1671</v>
      </c>
      <c r="D1052" s="827"/>
      <c r="E1052" s="827"/>
      <c r="F1052" s="826" t="s">
        <v>483</v>
      </c>
      <c r="G1052" s="827"/>
      <c r="H1052" s="829">
        <v>55</v>
      </c>
      <c r="I1052" s="829">
        <v>52.5</v>
      </c>
      <c r="J1052" s="829">
        <v>50</v>
      </c>
      <c r="K1052" s="829">
        <v>47.5</v>
      </c>
      <c r="L1052" s="829">
        <v>45</v>
      </c>
      <c r="M1052" s="800"/>
    </row>
    <row r="1053" s="197" customFormat="1" ht="12" spans="1:13">
      <c r="A1053" s="826" t="s">
        <v>40</v>
      </c>
      <c r="B1053" s="827">
        <v>250310004</v>
      </c>
      <c r="C1053" s="828" t="s">
        <v>1672</v>
      </c>
      <c r="D1053" s="827"/>
      <c r="E1053" s="827"/>
      <c r="F1053" s="826" t="s">
        <v>483</v>
      </c>
      <c r="G1053" s="827"/>
      <c r="H1053" s="829"/>
      <c r="I1053" s="829"/>
      <c r="J1053" s="829"/>
      <c r="K1053" s="829"/>
      <c r="L1053" s="829"/>
      <c r="M1053" s="800"/>
    </row>
    <row r="1054" s="197" customFormat="1" ht="22.5" spans="1:13">
      <c r="A1054" s="826" t="s">
        <v>40</v>
      </c>
      <c r="B1054" s="827" t="s">
        <v>1673</v>
      </c>
      <c r="C1054" s="828" t="s">
        <v>1674</v>
      </c>
      <c r="D1054" s="827"/>
      <c r="E1054" s="827"/>
      <c r="F1054" s="826" t="s">
        <v>483</v>
      </c>
      <c r="G1054" s="827"/>
      <c r="H1054" s="829">
        <v>16.5</v>
      </c>
      <c r="I1054" s="829">
        <v>15.75</v>
      </c>
      <c r="J1054" s="829">
        <v>15</v>
      </c>
      <c r="K1054" s="829">
        <v>14.25</v>
      </c>
      <c r="L1054" s="829">
        <v>13.5</v>
      </c>
      <c r="M1054" s="800"/>
    </row>
    <row r="1055" s="197" customFormat="1" ht="12" spans="1:13">
      <c r="A1055" s="826" t="s">
        <v>40</v>
      </c>
      <c r="B1055" s="827" t="s">
        <v>1675</v>
      </c>
      <c r="C1055" s="828" t="s">
        <v>1676</v>
      </c>
      <c r="D1055" s="827"/>
      <c r="E1055" s="827"/>
      <c r="F1055" s="826" t="s">
        <v>483</v>
      </c>
      <c r="G1055" s="827"/>
      <c r="H1055" s="829">
        <v>55</v>
      </c>
      <c r="I1055" s="829">
        <v>52.5</v>
      </c>
      <c r="J1055" s="829">
        <v>50</v>
      </c>
      <c r="K1055" s="829">
        <v>47.5</v>
      </c>
      <c r="L1055" s="829">
        <v>45</v>
      </c>
      <c r="M1055" s="800"/>
    </row>
    <row r="1056" s="197" customFormat="1" ht="12" spans="1:13">
      <c r="A1056" s="826" t="s">
        <v>40</v>
      </c>
      <c r="B1056" s="827">
        <v>250310005</v>
      </c>
      <c r="C1056" s="828" t="s">
        <v>1677</v>
      </c>
      <c r="D1056" s="827"/>
      <c r="E1056" s="827"/>
      <c r="F1056" s="826" t="s">
        <v>483</v>
      </c>
      <c r="G1056" s="827"/>
      <c r="H1056" s="829"/>
      <c r="I1056" s="829"/>
      <c r="J1056" s="829"/>
      <c r="K1056" s="829"/>
      <c r="L1056" s="829"/>
      <c r="M1056" s="800"/>
    </row>
    <row r="1057" s="197" customFormat="1" ht="22.5" spans="1:13">
      <c r="A1057" s="826" t="s">
        <v>40</v>
      </c>
      <c r="B1057" s="827" t="s">
        <v>1678</v>
      </c>
      <c r="C1057" s="828" t="s">
        <v>1679</v>
      </c>
      <c r="D1057" s="827"/>
      <c r="E1057" s="827"/>
      <c r="F1057" s="826" t="s">
        <v>483</v>
      </c>
      <c r="G1057" s="827"/>
      <c r="H1057" s="829">
        <v>16.5</v>
      </c>
      <c r="I1057" s="829">
        <v>15.75</v>
      </c>
      <c r="J1057" s="829">
        <v>15</v>
      </c>
      <c r="K1057" s="829">
        <v>14.25</v>
      </c>
      <c r="L1057" s="829">
        <v>13.5</v>
      </c>
      <c r="M1057" s="800"/>
    </row>
    <row r="1058" s="197" customFormat="1" ht="12" spans="1:13">
      <c r="A1058" s="826" t="s">
        <v>40</v>
      </c>
      <c r="B1058" s="827" t="s">
        <v>1680</v>
      </c>
      <c r="C1058" s="828" t="s">
        <v>1681</v>
      </c>
      <c r="D1058" s="827"/>
      <c r="E1058" s="827"/>
      <c r="F1058" s="826" t="s">
        <v>483</v>
      </c>
      <c r="G1058" s="827"/>
      <c r="H1058" s="829">
        <v>55</v>
      </c>
      <c r="I1058" s="829">
        <v>52.5</v>
      </c>
      <c r="J1058" s="829">
        <v>50</v>
      </c>
      <c r="K1058" s="829">
        <v>47.5</v>
      </c>
      <c r="L1058" s="829">
        <v>45</v>
      </c>
      <c r="M1058" s="800"/>
    </row>
    <row r="1059" s="197" customFormat="1" ht="12" spans="1:13">
      <c r="A1059" s="826" t="s">
        <v>40</v>
      </c>
      <c r="B1059" s="827">
        <v>250310006</v>
      </c>
      <c r="C1059" s="828" t="s">
        <v>1682</v>
      </c>
      <c r="D1059" s="827"/>
      <c r="E1059" s="827"/>
      <c r="F1059" s="826" t="s">
        <v>483</v>
      </c>
      <c r="G1059" s="827"/>
      <c r="H1059" s="829"/>
      <c r="I1059" s="829"/>
      <c r="J1059" s="829"/>
      <c r="K1059" s="829"/>
      <c r="L1059" s="829"/>
      <c r="M1059" s="800"/>
    </row>
    <row r="1060" s="197" customFormat="1" ht="22.5" spans="1:13">
      <c r="A1060" s="826" t="s">
        <v>40</v>
      </c>
      <c r="B1060" s="827" t="s">
        <v>1683</v>
      </c>
      <c r="C1060" s="828" t="s">
        <v>1684</v>
      </c>
      <c r="D1060" s="827"/>
      <c r="E1060" s="827"/>
      <c r="F1060" s="826" t="s">
        <v>483</v>
      </c>
      <c r="G1060" s="827"/>
      <c r="H1060" s="829">
        <v>15.4</v>
      </c>
      <c r="I1060" s="829">
        <v>14.7</v>
      </c>
      <c r="J1060" s="829">
        <v>14</v>
      </c>
      <c r="K1060" s="829">
        <v>13.3</v>
      </c>
      <c r="L1060" s="829">
        <v>12.6</v>
      </c>
      <c r="M1060" s="800"/>
    </row>
    <row r="1061" s="197" customFormat="1" ht="12" spans="1:13">
      <c r="A1061" s="826" t="s">
        <v>40</v>
      </c>
      <c r="B1061" s="827" t="s">
        <v>1685</v>
      </c>
      <c r="C1061" s="828" t="s">
        <v>1686</v>
      </c>
      <c r="D1061" s="827"/>
      <c r="E1061" s="827"/>
      <c r="F1061" s="826" t="s">
        <v>483</v>
      </c>
      <c r="G1061" s="827"/>
      <c r="H1061" s="829">
        <v>53.9</v>
      </c>
      <c r="I1061" s="829">
        <v>51.45</v>
      </c>
      <c r="J1061" s="829">
        <v>49</v>
      </c>
      <c r="K1061" s="829">
        <v>46.55</v>
      </c>
      <c r="L1061" s="829">
        <v>44.1</v>
      </c>
      <c r="M1061" s="800"/>
    </row>
    <row r="1062" s="197" customFormat="1" ht="12" spans="1:13">
      <c r="A1062" s="826" t="s">
        <v>40</v>
      </c>
      <c r="B1062" s="827">
        <v>250310007</v>
      </c>
      <c r="C1062" s="828" t="s">
        <v>1687</v>
      </c>
      <c r="D1062" s="827"/>
      <c r="E1062" s="827"/>
      <c r="F1062" s="826" t="s">
        <v>483</v>
      </c>
      <c r="G1062" s="827"/>
      <c r="H1062" s="829"/>
      <c r="I1062" s="829"/>
      <c r="J1062" s="829"/>
      <c r="K1062" s="829"/>
      <c r="L1062" s="829"/>
      <c r="M1062" s="800"/>
    </row>
    <row r="1063" s="197" customFormat="1" ht="12" spans="1:13">
      <c r="A1063" s="826" t="s">
        <v>40</v>
      </c>
      <c r="B1063" s="827" t="s">
        <v>1688</v>
      </c>
      <c r="C1063" s="828" t="s">
        <v>1689</v>
      </c>
      <c r="D1063" s="827"/>
      <c r="E1063" s="827"/>
      <c r="F1063" s="826" t="s">
        <v>483</v>
      </c>
      <c r="G1063" s="827"/>
      <c r="H1063" s="829">
        <v>15.4</v>
      </c>
      <c r="I1063" s="829">
        <v>14.7</v>
      </c>
      <c r="J1063" s="829">
        <v>14</v>
      </c>
      <c r="K1063" s="829">
        <v>13.3</v>
      </c>
      <c r="L1063" s="829">
        <v>12.6</v>
      </c>
      <c r="M1063" s="800"/>
    </row>
    <row r="1064" s="197" customFormat="1" ht="12" spans="1:13">
      <c r="A1064" s="826" t="s">
        <v>40</v>
      </c>
      <c r="B1064" s="827" t="s">
        <v>1690</v>
      </c>
      <c r="C1064" s="828" t="s">
        <v>1691</v>
      </c>
      <c r="D1064" s="827"/>
      <c r="E1064" s="827"/>
      <c r="F1064" s="826" t="s">
        <v>483</v>
      </c>
      <c r="G1064" s="827"/>
      <c r="H1064" s="829">
        <v>53.9</v>
      </c>
      <c r="I1064" s="829">
        <v>51.45</v>
      </c>
      <c r="J1064" s="829">
        <v>49</v>
      </c>
      <c r="K1064" s="829">
        <v>46.55</v>
      </c>
      <c r="L1064" s="829">
        <v>44.1</v>
      </c>
      <c r="M1064" s="800"/>
    </row>
    <row r="1065" s="197" customFormat="1" ht="12" spans="1:13">
      <c r="A1065" s="826" t="s">
        <v>40</v>
      </c>
      <c r="B1065" s="827">
        <v>250310008</v>
      </c>
      <c r="C1065" s="828" t="s">
        <v>1692</v>
      </c>
      <c r="D1065" s="827"/>
      <c r="E1065" s="827"/>
      <c r="F1065" s="826" t="s">
        <v>483</v>
      </c>
      <c r="G1065" s="827"/>
      <c r="H1065" s="829"/>
      <c r="I1065" s="829"/>
      <c r="J1065" s="829"/>
      <c r="K1065" s="829"/>
      <c r="L1065" s="829"/>
      <c r="M1065" s="800"/>
    </row>
    <row r="1066" s="197" customFormat="1" ht="12" spans="1:13">
      <c r="A1066" s="826" t="s">
        <v>40</v>
      </c>
      <c r="B1066" s="827" t="s">
        <v>1693</v>
      </c>
      <c r="C1066" s="828" t="s">
        <v>1694</v>
      </c>
      <c r="D1066" s="827"/>
      <c r="E1066" s="827"/>
      <c r="F1066" s="826" t="s">
        <v>483</v>
      </c>
      <c r="G1066" s="827"/>
      <c r="H1066" s="829">
        <v>15.4</v>
      </c>
      <c r="I1066" s="829">
        <v>14.7</v>
      </c>
      <c r="J1066" s="829">
        <v>14</v>
      </c>
      <c r="K1066" s="829">
        <v>13.3</v>
      </c>
      <c r="L1066" s="829">
        <v>12.6</v>
      </c>
      <c r="M1066" s="800"/>
    </row>
    <row r="1067" s="197" customFormat="1" ht="12" spans="1:13">
      <c r="A1067" s="826" t="s">
        <v>40</v>
      </c>
      <c r="B1067" s="827" t="s">
        <v>1695</v>
      </c>
      <c r="C1067" s="828" t="s">
        <v>1696</v>
      </c>
      <c r="D1067" s="827"/>
      <c r="E1067" s="827"/>
      <c r="F1067" s="826" t="s">
        <v>483</v>
      </c>
      <c r="G1067" s="827"/>
      <c r="H1067" s="829">
        <v>49.5</v>
      </c>
      <c r="I1067" s="829">
        <v>47.25</v>
      </c>
      <c r="J1067" s="829">
        <v>45</v>
      </c>
      <c r="K1067" s="829">
        <v>42.75</v>
      </c>
      <c r="L1067" s="829">
        <v>40.5</v>
      </c>
      <c r="M1067" s="800"/>
    </row>
    <row r="1068" s="197" customFormat="1" ht="12" spans="1:13">
      <c r="A1068" s="826" t="s">
        <v>40</v>
      </c>
      <c r="B1068" s="827">
        <v>250310009</v>
      </c>
      <c r="C1068" s="828" t="s">
        <v>1697</v>
      </c>
      <c r="D1068" s="827"/>
      <c r="E1068" s="827"/>
      <c r="F1068" s="826" t="s">
        <v>483</v>
      </c>
      <c r="G1068" s="827"/>
      <c r="H1068" s="829"/>
      <c r="I1068" s="829"/>
      <c r="J1068" s="829"/>
      <c r="K1068" s="829"/>
      <c r="L1068" s="829"/>
      <c r="M1068" s="800"/>
    </row>
    <row r="1069" s="197" customFormat="1" ht="12" spans="1:13">
      <c r="A1069" s="826" t="s">
        <v>40</v>
      </c>
      <c r="B1069" s="827" t="s">
        <v>1698</v>
      </c>
      <c r="C1069" s="828" t="s">
        <v>1699</v>
      </c>
      <c r="D1069" s="827"/>
      <c r="E1069" s="827"/>
      <c r="F1069" s="826" t="s">
        <v>483</v>
      </c>
      <c r="G1069" s="827"/>
      <c r="H1069" s="829">
        <v>15.4</v>
      </c>
      <c r="I1069" s="829">
        <v>14.7</v>
      </c>
      <c r="J1069" s="829">
        <v>14</v>
      </c>
      <c r="K1069" s="829">
        <v>13.3</v>
      </c>
      <c r="L1069" s="829">
        <v>12.6</v>
      </c>
      <c r="M1069" s="800"/>
    </row>
    <row r="1070" s="197" customFormat="1" ht="12" spans="1:13">
      <c r="A1070" s="826" t="s">
        <v>40</v>
      </c>
      <c r="B1070" s="827" t="s">
        <v>1700</v>
      </c>
      <c r="C1070" s="828" t="s">
        <v>1701</v>
      </c>
      <c r="D1070" s="827"/>
      <c r="E1070" s="827"/>
      <c r="F1070" s="826" t="s">
        <v>483</v>
      </c>
      <c r="G1070" s="827"/>
      <c r="H1070" s="829">
        <v>52.8</v>
      </c>
      <c r="I1070" s="829">
        <v>50.4</v>
      </c>
      <c r="J1070" s="829">
        <v>48</v>
      </c>
      <c r="K1070" s="829">
        <v>45.6</v>
      </c>
      <c r="L1070" s="829">
        <v>43.2</v>
      </c>
      <c r="M1070" s="800"/>
    </row>
    <row r="1071" s="197" customFormat="1" ht="12" spans="1:13">
      <c r="A1071" s="826" t="s">
        <v>40</v>
      </c>
      <c r="B1071" s="827">
        <v>250310010</v>
      </c>
      <c r="C1071" s="828" t="s">
        <v>1702</v>
      </c>
      <c r="D1071" s="827"/>
      <c r="E1071" s="827"/>
      <c r="F1071" s="826" t="s">
        <v>483</v>
      </c>
      <c r="G1071" s="827"/>
      <c r="H1071" s="829"/>
      <c r="I1071" s="829"/>
      <c r="J1071" s="829"/>
      <c r="K1071" s="829"/>
      <c r="L1071" s="829"/>
      <c r="M1071" s="800"/>
    </row>
    <row r="1072" s="197" customFormat="1" ht="22.5" spans="1:13">
      <c r="A1072" s="826" t="s">
        <v>40</v>
      </c>
      <c r="B1072" s="827" t="s">
        <v>1703</v>
      </c>
      <c r="C1072" s="828" t="s">
        <v>1704</v>
      </c>
      <c r="D1072" s="827"/>
      <c r="E1072" s="827"/>
      <c r="F1072" s="826" t="s">
        <v>483</v>
      </c>
      <c r="G1072" s="827"/>
      <c r="H1072" s="829">
        <v>16.5</v>
      </c>
      <c r="I1072" s="829">
        <v>15.75</v>
      </c>
      <c r="J1072" s="829">
        <v>15</v>
      </c>
      <c r="K1072" s="829">
        <v>14.25</v>
      </c>
      <c r="L1072" s="829">
        <v>13.5</v>
      </c>
      <c r="M1072" s="800"/>
    </row>
    <row r="1073" s="197" customFormat="1" ht="12" spans="1:13">
      <c r="A1073" s="826" t="s">
        <v>40</v>
      </c>
      <c r="B1073" s="827" t="s">
        <v>1705</v>
      </c>
      <c r="C1073" s="828" t="s">
        <v>1706</v>
      </c>
      <c r="D1073" s="827"/>
      <c r="E1073" s="827"/>
      <c r="F1073" s="826" t="s">
        <v>483</v>
      </c>
      <c r="G1073" s="827"/>
      <c r="H1073" s="829">
        <v>52.8</v>
      </c>
      <c r="I1073" s="829">
        <v>50.4</v>
      </c>
      <c r="J1073" s="829">
        <v>48</v>
      </c>
      <c r="K1073" s="829">
        <v>45.6</v>
      </c>
      <c r="L1073" s="829">
        <v>43.2</v>
      </c>
      <c r="M1073" s="800"/>
    </row>
    <row r="1074" s="197" customFormat="1" ht="12" spans="1:13">
      <c r="A1074" s="826" t="s">
        <v>40</v>
      </c>
      <c r="B1074" s="827">
        <v>250310011</v>
      </c>
      <c r="C1074" s="828" t="s">
        <v>1707</v>
      </c>
      <c r="D1074" s="827"/>
      <c r="E1074" s="827"/>
      <c r="F1074" s="826" t="s">
        <v>483</v>
      </c>
      <c r="G1074" s="827"/>
      <c r="H1074" s="829"/>
      <c r="I1074" s="829"/>
      <c r="J1074" s="829"/>
      <c r="K1074" s="829"/>
      <c r="L1074" s="829"/>
      <c r="M1074" s="800"/>
    </row>
    <row r="1075" s="197" customFormat="1" ht="22.5" spans="1:13">
      <c r="A1075" s="826" t="s">
        <v>40</v>
      </c>
      <c r="B1075" s="827" t="s">
        <v>1708</v>
      </c>
      <c r="C1075" s="828" t="s">
        <v>1709</v>
      </c>
      <c r="D1075" s="827"/>
      <c r="E1075" s="827"/>
      <c r="F1075" s="826" t="s">
        <v>483</v>
      </c>
      <c r="G1075" s="827"/>
      <c r="H1075" s="829">
        <v>16.5</v>
      </c>
      <c r="I1075" s="829">
        <v>15.75</v>
      </c>
      <c r="J1075" s="829">
        <v>15</v>
      </c>
      <c r="K1075" s="829">
        <v>14.25</v>
      </c>
      <c r="L1075" s="829">
        <v>13.5</v>
      </c>
      <c r="M1075" s="800"/>
    </row>
    <row r="1076" s="197" customFormat="1" ht="22.5" spans="1:13">
      <c r="A1076" s="826" t="s">
        <v>40</v>
      </c>
      <c r="B1076" s="827" t="s">
        <v>1710</v>
      </c>
      <c r="C1076" s="828" t="s">
        <v>1711</v>
      </c>
      <c r="D1076" s="827"/>
      <c r="E1076" s="827"/>
      <c r="F1076" s="826" t="s">
        <v>483</v>
      </c>
      <c r="G1076" s="827"/>
      <c r="H1076" s="829">
        <v>52.8</v>
      </c>
      <c r="I1076" s="829">
        <v>50.4</v>
      </c>
      <c r="J1076" s="829">
        <v>48</v>
      </c>
      <c r="K1076" s="829">
        <v>45.6</v>
      </c>
      <c r="L1076" s="829">
        <v>43.2</v>
      </c>
      <c r="M1076" s="800"/>
    </row>
    <row r="1077" s="197" customFormat="1" ht="12" spans="1:13">
      <c r="A1077" s="826" t="s">
        <v>40</v>
      </c>
      <c r="B1077" s="827">
        <v>250310012</v>
      </c>
      <c r="C1077" s="828" t="s">
        <v>1712</v>
      </c>
      <c r="D1077" s="827"/>
      <c r="E1077" s="827"/>
      <c r="F1077" s="826" t="s">
        <v>483</v>
      </c>
      <c r="G1077" s="827"/>
      <c r="H1077" s="829"/>
      <c r="I1077" s="829"/>
      <c r="J1077" s="829"/>
      <c r="K1077" s="829"/>
      <c r="L1077" s="829"/>
      <c r="M1077" s="800"/>
    </row>
    <row r="1078" s="197" customFormat="1" ht="12" spans="1:13">
      <c r="A1078" s="826" t="s">
        <v>40</v>
      </c>
      <c r="B1078" s="827" t="s">
        <v>1713</v>
      </c>
      <c r="C1078" s="828" t="s">
        <v>1714</v>
      </c>
      <c r="D1078" s="827"/>
      <c r="E1078" s="827"/>
      <c r="F1078" s="826" t="s">
        <v>483</v>
      </c>
      <c r="G1078" s="827"/>
      <c r="H1078" s="829">
        <v>31.9</v>
      </c>
      <c r="I1078" s="829">
        <v>30.45</v>
      </c>
      <c r="J1078" s="829">
        <v>29</v>
      </c>
      <c r="K1078" s="829">
        <v>27.55</v>
      </c>
      <c r="L1078" s="829">
        <v>26.1</v>
      </c>
      <c r="M1078" s="800"/>
    </row>
    <row r="1079" s="197" customFormat="1" ht="12" spans="1:13">
      <c r="A1079" s="826" t="s">
        <v>40</v>
      </c>
      <c r="B1079" s="827" t="s">
        <v>1715</v>
      </c>
      <c r="C1079" s="828" t="s">
        <v>1716</v>
      </c>
      <c r="D1079" s="827"/>
      <c r="E1079" s="827"/>
      <c r="F1079" s="826" t="s">
        <v>483</v>
      </c>
      <c r="G1079" s="827"/>
      <c r="H1079" s="829">
        <v>53.9</v>
      </c>
      <c r="I1079" s="829">
        <v>51.45</v>
      </c>
      <c r="J1079" s="829">
        <v>49</v>
      </c>
      <c r="K1079" s="829">
        <v>46.55</v>
      </c>
      <c r="L1079" s="829">
        <v>44.1</v>
      </c>
      <c r="M1079" s="800"/>
    </row>
    <row r="1080" s="197" customFormat="1" ht="12" spans="1:13">
      <c r="A1080" s="826" t="s">
        <v>40</v>
      </c>
      <c r="B1080" s="827">
        <v>250310013</v>
      </c>
      <c r="C1080" s="828" t="s">
        <v>1717</v>
      </c>
      <c r="D1080" s="827"/>
      <c r="E1080" s="827"/>
      <c r="F1080" s="826" t="s">
        <v>483</v>
      </c>
      <c r="G1080" s="827"/>
      <c r="H1080" s="829"/>
      <c r="I1080" s="829"/>
      <c r="J1080" s="829"/>
      <c r="K1080" s="829"/>
      <c r="L1080" s="829"/>
      <c r="M1080" s="800"/>
    </row>
    <row r="1081" s="197" customFormat="1" ht="22.5" spans="1:13">
      <c r="A1081" s="826" t="s">
        <v>40</v>
      </c>
      <c r="B1081" s="827" t="s">
        <v>1718</v>
      </c>
      <c r="C1081" s="828" t="s">
        <v>1719</v>
      </c>
      <c r="D1081" s="827"/>
      <c r="E1081" s="827"/>
      <c r="F1081" s="826" t="s">
        <v>483</v>
      </c>
      <c r="G1081" s="827"/>
      <c r="H1081" s="829">
        <v>33</v>
      </c>
      <c r="I1081" s="829">
        <v>31.5</v>
      </c>
      <c r="J1081" s="829">
        <v>30</v>
      </c>
      <c r="K1081" s="829">
        <v>28.5</v>
      </c>
      <c r="L1081" s="829">
        <v>27</v>
      </c>
      <c r="M1081" s="800"/>
    </row>
    <row r="1082" s="197" customFormat="1" ht="22.5" spans="1:13">
      <c r="A1082" s="826" t="s">
        <v>40</v>
      </c>
      <c r="B1082" s="827" t="s">
        <v>1720</v>
      </c>
      <c r="C1082" s="828" t="s">
        <v>1721</v>
      </c>
      <c r="D1082" s="827"/>
      <c r="E1082" s="827"/>
      <c r="F1082" s="826" t="s">
        <v>483</v>
      </c>
      <c r="G1082" s="827"/>
      <c r="H1082" s="829">
        <v>52.8</v>
      </c>
      <c r="I1082" s="829">
        <v>50.4</v>
      </c>
      <c r="J1082" s="829">
        <v>48</v>
      </c>
      <c r="K1082" s="829">
        <v>45.6</v>
      </c>
      <c r="L1082" s="829">
        <v>43.2</v>
      </c>
      <c r="M1082" s="800"/>
    </row>
    <row r="1083" s="197" customFormat="1" ht="12" spans="1:13">
      <c r="A1083" s="826" t="s">
        <v>40</v>
      </c>
      <c r="B1083" s="827">
        <v>250310014</v>
      </c>
      <c r="C1083" s="828" t="s">
        <v>1722</v>
      </c>
      <c r="D1083" s="827"/>
      <c r="E1083" s="827"/>
      <c r="F1083" s="826" t="s">
        <v>483</v>
      </c>
      <c r="G1083" s="827"/>
      <c r="H1083" s="829"/>
      <c r="I1083" s="829"/>
      <c r="J1083" s="829"/>
      <c r="K1083" s="829"/>
      <c r="L1083" s="829"/>
      <c r="M1083" s="800"/>
    </row>
    <row r="1084" s="197" customFormat="1" ht="22.5" spans="1:13">
      <c r="A1084" s="826" t="s">
        <v>40</v>
      </c>
      <c r="B1084" s="827" t="s">
        <v>1723</v>
      </c>
      <c r="C1084" s="828" t="s">
        <v>1724</v>
      </c>
      <c r="D1084" s="827"/>
      <c r="E1084" s="827"/>
      <c r="F1084" s="826" t="s">
        <v>483</v>
      </c>
      <c r="G1084" s="827"/>
      <c r="H1084" s="829">
        <v>33</v>
      </c>
      <c r="I1084" s="829">
        <v>31.5</v>
      </c>
      <c r="J1084" s="829">
        <v>30</v>
      </c>
      <c r="K1084" s="829">
        <v>28.5</v>
      </c>
      <c r="L1084" s="829">
        <v>27</v>
      </c>
      <c r="M1084" s="800"/>
    </row>
    <row r="1085" s="197" customFormat="1" ht="22.5" spans="1:13">
      <c r="A1085" s="826" t="s">
        <v>40</v>
      </c>
      <c r="B1085" s="827" t="s">
        <v>1725</v>
      </c>
      <c r="C1085" s="828" t="s">
        <v>1726</v>
      </c>
      <c r="D1085" s="827"/>
      <c r="E1085" s="827"/>
      <c r="F1085" s="826" t="s">
        <v>483</v>
      </c>
      <c r="G1085" s="827"/>
      <c r="H1085" s="829">
        <v>52.8</v>
      </c>
      <c r="I1085" s="829">
        <v>50.4</v>
      </c>
      <c r="J1085" s="829">
        <v>48</v>
      </c>
      <c r="K1085" s="829">
        <v>45.6</v>
      </c>
      <c r="L1085" s="829">
        <v>43.2</v>
      </c>
      <c r="M1085" s="800"/>
    </row>
    <row r="1086" s="197" customFormat="1" ht="12" spans="1:13">
      <c r="A1086" s="826" t="s">
        <v>40</v>
      </c>
      <c r="B1086" s="827">
        <v>250310015</v>
      </c>
      <c r="C1086" s="828" t="s">
        <v>1727</v>
      </c>
      <c r="D1086" s="827"/>
      <c r="E1086" s="827"/>
      <c r="F1086" s="826" t="s">
        <v>483</v>
      </c>
      <c r="G1086" s="827"/>
      <c r="H1086" s="829"/>
      <c r="I1086" s="829"/>
      <c r="J1086" s="829"/>
      <c r="K1086" s="829"/>
      <c r="L1086" s="829"/>
      <c r="M1086" s="800"/>
    </row>
    <row r="1087" s="197" customFormat="1" ht="12" spans="1:13">
      <c r="A1087" s="826" t="s">
        <v>40</v>
      </c>
      <c r="B1087" s="827" t="s">
        <v>1728</v>
      </c>
      <c r="C1087" s="828" t="s">
        <v>1729</v>
      </c>
      <c r="D1087" s="827"/>
      <c r="E1087" s="827"/>
      <c r="F1087" s="826" t="s">
        <v>483</v>
      </c>
      <c r="G1087" s="827"/>
      <c r="H1087" s="829">
        <v>8.8</v>
      </c>
      <c r="I1087" s="829">
        <v>8.4</v>
      </c>
      <c r="J1087" s="829">
        <v>8</v>
      </c>
      <c r="K1087" s="829">
        <v>7.6</v>
      </c>
      <c r="L1087" s="829">
        <v>7.2</v>
      </c>
      <c r="M1087" s="800"/>
    </row>
    <row r="1088" s="197" customFormat="1" ht="12" spans="1:13">
      <c r="A1088" s="826" t="s">
        <v>40</v>
      </c>
      <c r="B1088" s="827" t="s">
        <v>1730</v>
      </c>
      <c r="C1088" s="828" t="s">
        <v>1731</v>
      </c>
      <c r="D1088" s="827"/>
      <c r="E1088" s="827"/>
      <c r="F1088" s="826" t="s">
        <v>483</v>
      </c>
      <c r="G1088" s="827"/>
      <c r="H1088" s="829">
        <v>55</v>
      </c>
      <c r="I1088" s="829">
        <v>52.5</v>
      </c>
      <c r="J1088" s="829">
        <v>50</v>
      </c>
      <c r="K1088" s="829">
        <v>47.5</v>
      </c>
      <c r="L1088" s="829">
        <v>45</v>
      </c>
      <c r="M1088" s="800"/>
    </row>
    <row r="1089" s="197" customFormat="1" ht="12" spans="1:13">
      <c r="A1089" s="826" t="s">
        <v>40</v>
      </c>
      <c r="B1089" s="827">
        <v>250310016</v>
      </c>
      <c r="C1089" s="828" t="s">
        <v>1732</v>
      </c>
      <c r="D1089" s="827"/>
      <c r="E1089" s="827"/>
      <c r="F1089" s="826" t="s">
        <v>483</v>
      </c>
      <c r="G1089" s="827"/>
      <c r="H1089" s="829"/>
      <c r="I1089" s="829"/>
      <c r="J1089" s="829"/>
      <c r="K1089" s="829"/>
      <c r="L1089" s="829"/>
      <c r="M1089" s="800"/>
    </row>
    <row r="1090" s="197" customFormat="1" ht="22.5" spans="1:13">
      <c r="A1090" s="826" t="s">
        <v>40</v>
      </c>
      <c r="B1090" s="827" t="s">
        <v>1733</v>
      </c>
      <c r="C1090" s="828" t="s">
        <v>1734</v>
      </c>
      <c r="D1090" s="827"/>
      <c r="E1090" s="827"/>
      <c r="F1090" s="826" t="s">
        <v>483</v>
      </c>
      <c r="G1090" s="827"/>
      <c r="H1090" s="829">
        <v>11</v>
      </c>
      <c r="I1090" s="829">
        <v>10.5</v>
      </c>
      <c r="J1090" s="829">
        <v>10</v>
      </c>
      <c r="K1090" s="829">
        <v>9.5</v>
      </c>
      <c r="L1090" s="829">
        <v>9</v>
      </c>
      <c r="M1090" s="800"/>
    </row>
    <row r="1091" s="197" customFormat="1" ht="22.5" spans="1:13">
      <c r="A1091" s="826" t="s">
        <v>40</v>
      </c>
      <c r="B1091" s="827" t="s">
        <v>1735</v>
      </c>
      <c r="C1091" s="828" t="s">
        <v>1736</v>
      </c>
      <c r="D1091" s="827"/>
      <c r="E1091" s="827"/>
      <c r="F1091" s="826" t="s">
        <v>483</v>
      </c>
      <c r="G1091" s="827"/>
      <c r="H1091" s="829">
        <v>44</v>
      </c>
      <c r="I1091" s="829">
        <v>42</v>
      </c>
      <c r="J1091" s="829">
        <v>40</v>
      </c>
      <c r="K1091" s="829">
        <v>38</v>
      </c>
      <c r="L1091" s="829">
        <v>36</v>
      </c>
      <c r="M1091" s="800"/>
    </row>
    <row r="1092" s="197" customFormat="1" ht="12" spans="1:13">
      <c r="A1092" s="826" t="s">
        <v>40</v>
      </c>
      <c r="B1092" s="827">
        <v>250310017</v>
      </c>
      <c r="C1092" s="828" t="s">
        <v>1737</v>
      </c>
      <c r="D1092" s="827"/>
      <c r="E1092" s="827"/>
      <c r="F1092" s="826" t="s">
        <v>483</v>
      </c>
      <c r="G1092" s="827"/>
      <c r="H1092" s="829"/>
      <c r="I1092" s="829"/>
      <c r="J1092" s="829"/>
      <c r="K1092" s="829"/>
      <c r="L1092" s="829"/>
      <c r="M1092" s="800"/>
    </row>
    <row r="1093" s="197" customFormat="1" ht="22.5" spans="1:13">
      <c r="A1093" s="826" t="s">
        <v>40</v>
      </c>
      <c r="B1093" s="827" t="s">
        <v>1738</v>
      </c>
      <c r="C1093" s="828" t="s">
        <v>1739</v>
      </c>
      <c r="D1093" s="827"/>
      <c r="E1093" s="827"/>
      <c r="F1093" s="826" t="s">
        <v>483</v>
      </c>
      <c r="G1093" s="827"/>
      <c r="H1093" s="829">
        <v>17.6</v>
      </c>
      <c r="I1093" s="829">
        <v>16.8</v>
      </c>
      <c r="J1093" s="829">
        <v>16</v>
      </c>
      <c r="K1093" s="829">
        <v>15.2</v>
      </c>
      <c r="L1093" s="829">
        <v>14.4</v>
      </c>
      <c r="M1093" s="800"/>
    </row>
    <row r="1094" s="197" customFormat="1" ht="12" spans="1:13">
      <c r="A1094" s="826" t="s">
        <v>40</v>
      </c>
      <c r="B1094" s="827" t="s">
        <v>1740</v>
      </c>
      <c r="C1094" s="828" t="s">
        <v>1741</v>
      </c>
      <c r="D1094" s="827"/>
      <c r="E1094" s="827"/>
      <c r="F1094" s="826" t="s">
        <v>483</v>
      </c>
      <c r="G1094" s="827"/>
      <c r="H1094" s="829">
        <v>48.4</v>
      </c>
      <c r="I1094" s="829">
        <v>46.2</v>
      </c>
      <c r="J1094" s="829">
        <v>44</v>
      </c>
      <c r="K1094" s="829">
        <v>41.8</v>
      </c>
      <c r="L1094" s="829">
        <v>39.6</v>
      </c>
      <c r="M1094" s="800"/>
    </row>
    <row r="1095" s="197" customFormat="1" ht="12" spans="1:13">
      <c r="A1095" s="826" t="s">
        <v>40</v>
      </c>
      <c r="B1095" s="827">
        <v>250310018</v>
      </c>
      <c r="C1095" s="828" t="s">
        <v>1742</v>
      </c>
      <c r="D1095" s="827"/>
      <c r="E1095" s="827"/>
      <c r="F1095" s="826" t="s">
        <v>483</v>
      </c>
      <c r="G1095" s="827"/>
      <c r="H1095" s="829"/>
      <c r="I1095" s="829"/>
      <c r="J1095" s="829"/>
      <c r="K1095" s="829"/>
      <c r="L1095" s="829"/>
      <c r="M1095" s="800"/>
    </row>
    <row r="1096" s="197" customFormat="1" ht="12" spans="1:13">
      <c r="A1096" s="826" t="s">
        <v>40</v>
      </c>
      <c r="B1096" s="827" t="s">
        <v>1743</v>
      </c>
      <c r="C1096" s="828" t="s">
        <v>1744</v>
      </c>
      <c r="D1096" s="827"/>
      <c r="E1096" s="827"/>
      <c r="F1096" s="826" t="s">
        <v>483</v>
      </c>
      <c r="G1096" s="827"/>
      <c r="H1096" s="829">
        <v>18.7</v>
      </c>
      <c r="I1096" s="829">
        <v>17.85</v>
      </c>
      <c r="J1096" s="829">
        <v>17</v>
      </c>
      <c r="K1096" s="829">
        <v>16.15</v>
      </c>
      <c r="L1096" s="829">
        <v>15.3</v>
      </c>
      <c r="M1096" s="800"/>
    </row>
    <row r="1097" s="197" customFormat="1" ht="12" spans="1:13">
      <c r="A1097" s="826" t="s">
        <v>40</v>
      </c>
      <c r="B1097" s="827" t="s">
        <v>1745</v>
      </c>
      <c r="C1097" s="828" t="s">
        <v>1746</v>
      </c>
      <c r="D1097" s="827"/>
      <c r="E1097" s="827"/>
      <c r="F1097" s="826" t="s">
        <v>483</v>
      </c>
      <c r="G1097" s="827"/>
      <c r="H1097" s="829">
        <v>44</v>
      </c>
      <c r="I1097" s="829">
        <v>42</v>
      </c>
      <c r="J1097" s="829">
        <v>40</v>
      </c>
      <c r="K1097" s="829">
        <v>38</v>
      </c>
      <c r="L1097" s="829">
        <v>36</v>
      </c>
      <c r="M1097" s="800"/>
    </row>
    <row r="1098" s="197" customFormat="1" ht="12" spans="1:13">
      <c r="A1098" s="826" t="s">
        <v>40</v>
      </c>
      <c r="B1098" s="827">
        <v>250310019</v>
      </c>
      <c r="C1098" s="828" t="s">
        <v>1747</v>
      </c>
      <c r="D1098" s="827"/>
      <c r="E1098" s="827"/>
      <c r="F1098" s="826" t="s">
        <v>483</v>
      </c>
      <c r="G1098" s="827"/>
      <c r="H1098" s="829"/>
      <c r="I1098" s="829"/>
      <c r="J1098" s="829"/>
      <c r="K1098" s="829"/>
      <c r="L1098" s="829"/>
      <c r="M1098" s="800"/>
    </row>
    <row r="1099" s="197" customFormat="1" ht="22.5" spans="1:13">
      <c r="A1099" s="826" t="s">
        <v>40</v>
      </c>
      <c r="B1099" s="827" t="s">
        <v>1748</v>
      </c>
      <c r="C1099" s="828" t="s">
        <v>1749</v>
      </c>
      <c r="D1099" s="827"/>
      <c r="E1099" s="827"/>
      <c r="F1099" s="826" t="s">
        <v>483</v>
      </c>
      <c r="G1099" s="827"/>
      <c r="H1099" s="829">
        <v>20.9</v>
      </c>
      <c r="I1099" s="829">
        <v>19.95</v>
      </c>
      <c r="J1099" s="829">
        <v>19</v>
      </c>
      <c r="K1099" s="829">
        <v>18.05</v>
      </c>
      <c r="L1099" s="829">
        <v>17.1</v>
      </c>
      <c r="M1099" s="800"/>
    </row>
    <row r="1100" s="197" customFormat="1" ht="12" spans="1:13">
      <c r="A1100" s="826" t="s">
        <v>40</v>
      </c>
      <c r="B1100" s="827" t="s">
        <v>1750</v>
      </c>
      <c r="C1100" s="828" t="s">
        <v>1751</v>
      </c>
      <c r="D1100" s="827"/>
      <c r="E1100" s="827"/>
      <c r="F1100" s="826" t="s">
        <v>483</v>
      </c>
      <c r="G1100" s="827"/>
      <c r="H1100" s="829">
        <v>50.6</v>
      </c>
      <c r="I1100" s="829">
        <v>48.3</v>
      </c>
      <c r="J1100" s="829">
        <v>46</v>
      </c>
      <c r="K1100" s="829">
        <v>43.7</v>
      </c>
      <c r="L1100" s="829">
        <v>41.4</v>
      </c>
      <c r="M1100" s="800"/>
    </row>
    <row r="1101" s="197" customFormat="1" ht="12" spans="1:13">
      <c r="A1101" s="826" t="s">
        <v>40</v>
      </c>
      <c r="B1101" s="827">
        <v>250310020</v>
      </c>
      <c r="C1101" s="828" t="s">
        <v>1752</v>
      </c>
      <c r="D1101" s="827"/>
      <c r="E1101" s="827"/>
      <c r="F1101" s="826" t="s">
        <v>483</v>
      </c>
      <c r="G1101" s="827"/>
      <c r="H1101" s="829"/>
      <c r="I1101" s="829"/>
      <c r="J1101" s="829"/>
      <c r="K1101" s="829"/>
      <c r="L1101" s="829"/>
      <c r="M1101" s="800"/>
    </row>
    <row r="1102" s="197" customFormat="1" ht="22.5" spans="1:13">
      <c r="A1102" s="826" t="s">
        <v>40</v>
      </c>
      <c r="B1102" s="827" t="s">
        <v>1753</v>
      </c>
      <c r="C1102" s="828" t="s">
        <v>1754</v>
      </c>
      <c r="D1102" s="827"/>
      <c r="E1102" s="827"/>
      <c r="F1102" s="826" t="s">
        <v>483</v>
      </c>
      <c r="G1102" s="827"/>
      <c r="H1102" s="829">
        <v>27.5</v>
      </c>
      <c r="I1102" s="829">
        <v>26.25</v>
      </c>
      <c r="J1102" s="829">
        <v>25</v>
      </c>
      <c r="K1102" s="829">
        <v>23.75</v>
      </c>
      <c r="L1102" s="829">
        <v>22.5</v>
      </c>
      <c r="M1102" s="800"/>
    </row>
    <row r="1103" s="197" customFormat="1" ht="12" spans="1:13">
      <c r="A1103" s="826" t="s">
        <v>40</v>
      </c>
      <c r="B1103" s="827" t="s">
        <v>1755</v>
      </c>
      <c r="C1103" s="828" t="s">
        <v>1756</v>
      </c>
      <c r="D1103" s="827"/>
      <c r="E1103" s="827"/>
      <c r="F1103" s="826" t="s">
        <v>483</v>
      </c>
      <c r="G1103" s="827"/>
      <c r="H1103" s="829">
        <v>73.7</v>
      </c>
      <c r="I1103" s="829">
        <v>70.35</v>
      </c>
      <c r="J1103" s="829">
        <v>67</v>
      </c>
      <c r="K1103" s="829">
        <v>63.65</v>
      </c>
      <c r="L1103" s="829">
        <v>60.3</v>
      </c>
      <c r="M1103" s="800"/>
    </row>
    <row r="1104" s="197" customFormat="1" ht="12" spans="1:13">
      <c r="A1104" s="826" t="s">
        <v>40</v>
      </c>
      <c r="B1104" s="827" t="s">
        <v>1757</v>
      </c>
      <c r="C1104" s="828" t="s">
        <v>1758</v>
      </c>
      <c r="D1104" s="827"/>
      <c r="E1104" s="827"/>
      <c r="F1104" s="826" t="s">
        <v>483</v>
      </c>
      <c r="G1104" s="827"/>
      <c r="H1104" s="829">
        <v>77</v>
      </c>
      <c r="I1104" s="829">
        <v>73.5</v>
      </c>
      <c r="J1104" s="829">
        <v>70</v>
      </c>
      <c r="K1104" s="829">
        <v>66.5</v>
      </c>
      <c r="L1104" s="829">
        <v>63</v>
      </c>
      <c r="M1104" s="800"/>
    </row>
    <row r="1105" s="197" customFormat="1" ht="12" spans="1:13">
      <c r="A1105" s="826" t="s">
        <v>40</v>
      </c>
      <c r="B1105" s="827">
        <v>250310021</v>
      </c>
      <c r="C1105" s="828" t="s">
        <v>1759</v>
      </c>
      <c r="D1105" s="827"/>
      <c r="E1105" s="827"/>
      <c r="F1105" s="826" t="s">
        <v>483</v>
      </c>
      <c r="G1105" s="827"/>
      <c r="H1105" s="829"/>
      <c r="I1105" s="829"/>
      <c r="J1105" s="829"/>
      <c r="K1105" s="829"/>
      <c r="L1105" s="829"/>
      <c r="M1105" s="800"/>
    </row>
    <row r="1106" s="197" customFormat="1" ht="12" spans="1:13">
      <c r="A1106" s="826" t="s">
        <v>40</v>
      </c>
      <c r="B1106" s="827" t="s">
        <v>1760</v>
      </c>
      <c r="C1106" s="828" t="s">
        <v>1761</v>
      </c>
      <c r="D1106" s="827"/>
      <c r="E1106" s="827"/>
      <c r="F1106" s="826" t="s">
        <v>483</v>
      </c>
      <c r="G1106" s="827"/>
      <c r="H1106" s="829">
        <v>27.5</v>
      </c>
      <c r="I1106" s="829">
        <v>26.25</v>
      </c>
      <c r="J1106" s="829">
        <v>25</v>
      </c>
      <c r="K1106" s="829">
        <v>23.75</v>
      </c>
      <c r="L1106" s="829">
        <v>22.5</v>
      </c>
      <c r="M1106" s="800"/>
    </row>
    <row r="1107" s="197" customFormat="1" ht="12" spans="1:13">
      <c r="A1107" s="826" t="s">
        <v>40</v>
      </c>
      <c r="B1107" s="827" t="s">
        <v>1762</v>
      </c>
      <c r="C1107" s="828" t="s">
        <v>1763</v>
      </c>
      <c r="D1107" s="827"/>
      <c r="E1107" s="827"/>
      <c r="F1107" s="826" t="s">
        <v>483</v>
      </c>
      <c r="G1107" s="827"/>
      <c r="H1107" s="829">
        <v>73.7</v>
      </c>
      <c r="I1107" s="829">
        <v>70.35</v>
      </c>
      <c r="J1107" s="829">
        <v>67</v>
      </c>
      <c r="K1107" s="829">
        <v>63.65</v>
      </c>
      <c r="L1107" s="829">
        <v>60.3</v>
      </c>
      <c r="M1107" s="800"/>
    </row>
    <row r="1108" s="197" customFormat="1" ht="12" spans="1:13">
      <c r="A1108" s="826" t="s">
        <v>40</v>
      </c>
      <c r="B1108" s="827" t="s">
        <v>1764</v>
      </c>
      <c r="C1108" s="828" t="s">
        <v>1765</v>
      </c>
      <c r="D1108" s="827"/>
      <c r="E1108" s="827"/>
      <c r="F1108" s="826" t="s">
        <v>483</v>
      </c>
      <c r="G1108" s="827"/>
      <c r="H1108" s="829">
        <v>77</v>
      </c>
      <c r="I1108" s="829">
        <v>73.5</v>
      </c>
      <c r="J1108" s="829">
        <v>70</v>
      </c>
      <c r="K1108" s="829">
        <v>66.5</v>
      </c>
      <c r="L1108" s="829">
        <v>63</v>
      </c>
      <c r="M1108" s="800"/>
    </row>
    <row r="1109" s="197" customFormat="1" ht="12" spans="1:13">
      <c r="A1109" s="826" t="s">
        <v>40</v>
      </c>
      <c r="B1109" s="827">
        <v>250310022</v>
      </c>
      <c r="C1109" s="828" t="s">
        <v>1766</v>
      </c>
      <c r="D1109" s="827"/>
      <c r="E1109" s="827"/>
      <c r="F1109" s="826" t="s">
        <v>483</v>
      </c>
      <c r="G1109" s="827"/>
      <c r="H1109" s="829"/>
      <c r="I1109" s="829"/>
      <c r="J1109" s="829"/>
      <c r="K1109" s="829"/>
      <c r="L1109" s="829"/>
      <c r="M1109" s="800"/>
    </row>
    <row r="1110" s="197" customFormat="1" ht="22.5" spans="1:13">
      <c r="A1110" s="826" t="s">
        <v>40</v>
      </c>
      <c r="B1110" s="827" t="s">
        <v>1767</v>
      </c>
      <c r="C1110" s="828" t="s">
        <v>1768</v>
      </c>
      <c r="D1110" s="827"/>
      <c r="E1110" s="827"/>
      <c r="F1110" s="826" t="s">
        <v>483</v>
      </c>
      <c r="G1110" s="827"/>
      <c r="H1110" s="829">
        <v>20.9</v>
      </c>
      <c r="I1110" s="829">
        <v>19.95</v>
      </c>
      <c r="J1110" s="829">
        <v>19</v>
      </c>
      <c r="K1110" s="829">
        <v>18.05</v>
      </c>
      <c r="L1110" s="829">
        <v>17.1</v>
      </c>
      <c r="M1110" s="800"/>
    </row>
    <row r="1111" s="197" customFormat="1" ht="22.5" spans="1:13">
      <c r="A1111" s="826" t="s">
        <v>40</v>
      </c>
      <c r="B1111" s="827" t="s">
        <v>1769</v>
      </c>
      <c r="C1111" s="828" t="s">
        <v>1770</v>
      </c>
      <c r="D1111" s="827"/>
      <c r="E1111" s="827"/>
      <c r="F1111" s="826" t="s">
        <v>483</v>
      </c>
      <c r="G1111" s="827"/>
      <c r="H1111" s="829">
        <v>55</v>
      </c>
      <c r="I1111" s="829">
        <v>52.5</v>
      </c>
      <c r="J1111" s="829">
        <v>50</v>
      </c>
      <c r="K1111" s="829">
        <v>47.5</v>
      </c>
      <c r="L1111" s="829">
        <v>45</v>
      </c>
      <c r="M1111" s="800"/>
    </row>
    <row r="1112" s="197" customFormat="1" ht="12" spans="1:13">
      <c r="A1112" s="826" t="s">
        <v>40</v>
      </c>
      <c r="B1112" s="827">
        <v>250310023</v>
      </c>
      <c r="C1112" s="828" t="s">
        <v>1771</v>
      </c>
      <c r="D1112" s="827"/>
      <c r="E1112" s="827"/>
      <c r="F1112" s="826" t="s">
        <v>483</v>
      </c>
      <c r="G1112" s="827"/>
      <c r="H1112" s="829"/>
      <c r="I1112" s="829"/>
      <c r="J1112" s="829"/>
      <c r="K1112" s="829"/>
      <c r="L1112" s="829"/>
      <c r="M1112" s="800"/>
    </row>
    <row r="1113" s="197" customFormat="1" ht="12" spans="1:13">
      <c r="A1113" s="826" t="s">
        <v>40</v>
      </c>
      <c r="B1113" s="827" t="s">
        <v>1772</v>
      </c>
      <c r="C1113" s="828" t="s">
        <v>1773</v>
      </c>
      <c r="D1113" s="827"/>
      <c r="E1113" s="827"/>
      <c r="F1113" s="826" t="s">
        <v>483</v>
      </c>
      <c r="G1113" s="827"/>
      <c r="H1113" s="829">
        <v>16.5</v>
      </c>
      <c r="I1113" s="829">
        <v>15.75</v>
      </c>
      <c r="J1113" s="829">
        <v>15</v>
      </c>
      <c r="K1113" s="829">
        <v>14.25</v>
      </c>
      <c r="L1113" s="829">
        <v>13.5</v>
      </c>
      <c r="M1113" s="800"/>
    </row>
    <row r="1114" s="197" customFormat="1" ht="12" spans="1:13">
      <c r="A1114" s="826" t="s">
        <v>40</v>
      </c>
      <c r="B1114" s="827" t="s">
        <v>1774</v>
      </c>
      <c r="C1114" s="828" t="s">
        <v>1775</v>
      </c>
      <c r="D1114" s="827"/>
      <c r="E1114" s="827"/>
      <c r="F1114" s="826" t="s">
        <v>483</v>
      </c>
      <c r="G1114" s="827"/>
      <c r="H1114" s="829">
        <v>55</v>
      </c>
      <c r="I1114" s="829">
        <v>52.5</v>
      </c>
      <c r="J1114" s="829">
        <v>50</v>
      </c>
      <c r="K1114" s="829">
        <v>47.5</v>
      </c>
      <c r="L1114" s="829">
        <v>45</v>
      </c>
      <c r="M1114" s="800"/>
    </row>
    <row r="1115" s="197" customFormat="1" ht="12" spans="1:13">
      <c r="A1115" s="826" t="s">
        <v>40</v>
      </c>
      <c r="B1115" s="827">
        <v>250310024</v>
      </c>
      <c r="C1115" s="828" t="s">
        <v>1776</v>
      </c>
      <c r="D1115" s="827" t="s">
        <v>1777</v>
      </c>
      <c r="E1115" s="827"/>
      <c r="F1115" s="826" t="s">
        <v>483</v>
      </c>
      <c r="G1115" s="827"/>
      <c r="H1115" s="829"/>
      <c r="I1115" s="829"/>
      <c r="J1115" s="829"/>
      <c r="K1115" s="829"/>
      <c r="L1115" s="829"/>
      <c r="M1115" s="800"/>
    </row>
    <row r="1116" s="197" customFormat="1" ht="22.5" spans="1:13">
      <c r="A1116" s="826" t="s">
        <v>40</v>
      </c>
      <c r="B1116" s="827" t="s">
        <v>1778</v>
      </c>
      <c r="C1116" s="828" t="s">
        <v>1779</v>
      </c>
      <c r="D1116" s="827" t="s">
        <v>1780</v>
      </c>
      <c r="E1116" s="827"/>
      <c r="F1116" s="826" t="s">
        <v>483</v>
      </c>
      <c r="G1116" s="90" t="s">
        <v>1351</v>
      </c>
      <c r="H1116" s="829">
        <v>92.4</v>
      </c>
      <c r="I1116" s="829">
        <v>88.2</v>
      </c>
      <c r="J1116" s="829">
        <v>84</v>
      </c>
      <c r="K1116" s="829">
        <v>79.8</v>
      </c>
      <c r="L1116" s="829">
        <v>75.6</v>
      </c>
      <c r="M1116" s="800"/>
    </row>
    <row r="1117" s="197" customFormat="1" ht="12" spans="1:13">
      <c r="A1117" s="826" t="s">
        <v>40</v>
      </c>
      <c r="B1117" s="827" t="s">
        <v>1781</v>
      </c>
      <c r="C1117" s="828" t="s">
        <v>1782</v>
      </c>
      <c r="D1117" s="827" t="s">
        <v>1777</v>
      </c>
      <c r="E1117" s="827"/>
      <c r="F1117" s="826" t="s">
        <v>483</v>
      </c>
      <c r="G1117" s="827"/>
      <c r="H1117" s="829">
        <v>61.6</v>
      </c>
      <c r="I1117" s="829">
        <v>58.8</v>
      </c>
      <c r="J1117" s="829">
        <v>56</v>
      </c>
      <c r="K1117" s="829">
        <v>53.2</v>
      </c>
      <c r="L1117" s="829">
        <v>50.4</v>
      </c>
      <c r="M1117" s="800"/>
    </row>
    <row r="1118" s="197" customFormat="1" ht="12" spans="1:13">
      <c r="A1118" s="826" t="s">
        <v>40</v>
      </c>
      <c r="B1118" s="827">
        <v>250310025</v>
      </c>
      <c r="C1118" s="828" t="s">
        <v>1783</v>
      </c>
      <c r="D1118" s="827"/>
      <c r="E1118" s="827"/>
      <c r="F1118" s="826" t="s">
        <v>483</v>
      </c>
      <c r="G1118" s="827"/>
      <c r="H1118" s="829"/>
      <c r="I1118" s="829"/>
      <c r="J1118" s="829"/>
      <c r="K1118" s="829"/>
      <c r="L1118" s="829"/>
      <c r="M1118" s="800"/>
    </row>
    <row r="1119" s="197" customFormat="1" ht="12" spans="1:13">
      <c r="A1119" s="826" t="s">
        <v>40</v>
      </c>
      <c r="B1119" s="827" t="s">
        <v>1784</v>
      </c>
      <c r="C1119" s="828" t="s">
        <v>1785</v>
      </c>
      <c r="D1119" s="827"/>
      <c r="E1119" s="827"/>
      <c r="F1119" s="826" t="s">
        <v>483</v>
      </c>
      <c r="G1119" s="827"/>
      <c r="H1119" s="829">
        <v>77</v>
      </c>
      <c r="I1119" s="829">
        <v>73.5</v>
      </c>
      <c r="J1119" s="829">
        <v>70</v>
      </c>
      <c r="K1119" s="829">
        <v>66.5</v>
      </c>
      <c r="L1119" s="829">
        <v>63</v>
      </c>
      <c r="M1119" s="800"/>
    </row>
    <row r="1120" s="197" customFormat="1" ht="22.5" spans="1:13">
      <c r="A1120" s="826" t="s">
        <v>40</v>
      </c>
      <c r="B1120" s="827" t="s">
        <v>1786</v>
      </c>
      <c r="C1120" s="828" t="s">
        <v>1787</v>
      </c>
      <c r="D1120" s="827"/>
      <c r="E1120" s="827"/>
      <c r="F1120" s="826" t="s">
        <v>483</v>
      </c>
      <c r="G1120" s="827"/>
      <c r="H1120" s="829">
        <v>38.5</v>
      </c>
      <c r="I1120" s="829">
        <v>36.75</v>
      </c>
      <c r="J1120" s="829">
        <v>35</v>
      </c>
      <c r="K1120" s="829">
        <v>33.25</v>
      </c>
      <c r="L1120" s="829">
        <v>31.5</v>
      </c>
      <c r="M1120" s="800"/>
    </row>
    <row r="1121" s="197" customFormat="1" ht="12" spans="1:13">
      <c r="A1121" s="826" t="s">
        <v>40</v>
      </c>
      <c r="B1121" s="827">
        <v>250310026</v>
      </c>
      <c r="C1121" s="828" t="s">
        <v>1788</v>
      </c>
      <c r="D1121" s="827" t="s">
        <v>1789</v>
      </c>
      <c r="E1121" s="827"/>
      <c r="F1121" s="826" t="s">
        <v>483</v>
      </c>
      <c r="G1121" s="827"/>
      <c r="H1121" s="829">
        <v>36.3</v>
      </c>
      <c r="I1121" s="829">
        <v>34.65</v>
      </c>
      <c r="J1121" s="829">
        <v>33</v>
      </c>
      <c r="K1121" s="829">
        <v>31.35</v>
      </c>
      <c r="L1121" s="829">
        <v>29.7</v>
      </c>
      <c r="M1121" s="800"/>
    </row>
    <row r="1122" s="197" customFormat="1" ht="12" spans="1:13">
      <c r="A1122" s="826" t="s">
        <v>40</v>
      </c>
      <c r="B1122" s="827">
        <v>250310027</v>
      </c>
      <c r="C1122" s="828" t="s">
        <v>1790</v>
      </c>
      <c r="D1122" s="827"/>
      <c r="E1122" s="827"/>
      <c r="F1122" s="826" t="s">
        <v>483</v>
      </c>
      <c r="G1122" s="827"/>
      <c r="H1122" s="829">
        <v>41.25</v>
      </c>
      <c r="I1122" s="829">
        <v>39.375</v>
      </c>
      <c r="J1122" s="829">
        <v>37.5</v>
      </c>
      <c r="K1122" s="829">
        <v>35.625</v>
      </c>
      <c r="L1122" s="829">
        <v>33.75</v>
      </c>
      <c r="M1122" s="800"/>
    </row>
    <row r="1123" s="197" customFormat="1" ht="12" spans="1:13">
      <c r="A1123" s="826" t="s">
        <v>40</v>
      </c>
      <c r="B1123" s="827">
        <v>250310028</v>
      </c>
      <c r="C1123" s="828" t="s">
        <v>1791</v>
      </c>
      <c r="D1123" s="827"/>
      <c r="E1123" s="827"/>
      <c r="F1123" s="826" t="s">
        <v>483</v>
      </c>
      <c r="G1123" s="827"/>
      <c r="H1123" s="829">
        <v>41.25</v>
      </c>
      <c r="I1123" s="829">
        <v>39.375</v>
      </c>
      <c r="J1123" s="829">
        <v>37.5</v>
      </c>
      <c r="K1123" s="829">
        <v>35.625</v>
      </c>
      <c r="L1123" s="829">
        <v>33.75</v>
      </c>
      <c r="M1123" s="800"/>
    </row>
    <row r="1124" s="197" customFormat="1" ht="12" spans="1:13">
      <c r="A1124" s="826" t="s">
        <v>40</v>
      </c>
      <c r="B1124" s="827">
        <v>250310029</v>
      </c>
      <c r="C1124" s="828" t="s">
        <v>1792</v>
      </c>
      <c r="D1124" s="827"/>
      <c r="E1124" s="827"/>
      <c r="F1124" s="826" t="s">
        <v>483</v>
      </c>
      <c r="G1124" s="827"/>
      <c r="H1124" s="829">
        <v>82.5</v>
      </c>
      <c r="I1124" s="829">
        <v>78.75</v>
      </c>
      <c r="J1124" s="829">
        <v>75</v>
      </c>
      <c r="K1124" s="829">
        <v>71.25</v>
      </c>
      <c r="L1124" s="829">
        <v>67.5</v>
      </c>
      <c r="M1124" s="800"/>
    </row>
    <row r="1125" s="197" customFormat="1" ht="12" spans="1:13">
      <c r="A1125" s="826" t="s">
        <v>40</v>
      </c>
      <c r="B1125" s="827">
        <v>250310030</v>
      </c>
      <c r="C1125" s="828" t="s">
        <v>1793</v>
      </c>
      <c r="D1125" s="827"/>
      <c r="E1125" s="827"/>
      <c r="F1125" s="826" t="s">
        <v>483</v>
      </c>
      <c r="G1125" s="827"/>
      <c r="H1125" s="829"/>
      <c r="I1125" s="829"/>
      <c r="J1125" s="829"/>
      <c r="K1125" s="829"/>
      <c r="L1125" s="829"/>
      <c r="M1125" s="800"/>
    </row>
    <row r="1126" s="197" customFormat="1" ht="12" spans="1:13">
      <c r="A1126" s="826" t="s">
        <v>40</v>
      </c>
      <c r="B1126" s="827" t="s">
        <v>1794</v>
      </c>
      <c r="C1126" s="828" t="s">
        <v>1795</v>
      </c>
      <c r="D1126" s="827"/>
      <c r="E1126" s="827"/>
      <c r="F1126" s="826" t="s">
        <v>483</v>
      </c>
      <c r="G1126" s="827"/>
      <c r="H1126" s="829">
        <v>11</v>
      </c>
      <c r="I1126" s="829">
        <v>10.5</v>
      </c>
      <c r="J1126" s="829">
        <v>10</v>
      </c>
      <c r="K1126" s="829">
        <v>9.5</v>
      </c>
      <c r="L1126" s="829">
        <v>9</v>
      </c>
      <c r="M1126" s="800"/>
    </row>
    <row r="1127" s="197" customFormat="1" ht="12" spans="1:13">
      <c r="A1127" s="826" t="s">
        <v>40</v>
      </c>
      <c r="B1127" s="827" t="s">
        <v>1796</v>
      </c>
      <c r="C1127" s="828" t="s">
        <v>1797</v>
      </c>
      <c r="D1127" s="827"/>
      <c r="E1127" s="827"/>
      <c r="F1127" s="826" t="s">
        <v>483</v>
      </c>
      <c r="G1127" s="827"/>
      <c r="H1127" s="829">
        <v>55</v>
      </c>
      <c r="I1127" s="829">
        <v>52.5</v>
      </c>
      <c r="J1127" s="829">
        <v>50</v>
      </c>
      <c r="K1127" s="829">
        <v>47.5</v>
      </c>
      <c r="L1127" s="829">
        <v>45</v>
      </c>
      <c r="M1127" s="800"/>
    </row>
    <row r="1128" s="197" customFormat="1" ht="12" spans="1:13">
      <c r="A1128" s="826" t="s">
        <v>40</v>
      </c>
      <c r="B1128" s="827">
        <v>250310031</v>
      </c>
      <c r="C1128" s="828" t="s">
        <v>1798</v>
      </c>
      <c r="D1128" s="827"/>
      <c r="E1128" s="827"/>
      <c r="F1128" s="826" t="s">
        <v>483</v>
      </c>
      <c r="G1128" s="827"/>
      <c r="H1128" s="829"/>
      <c r="I1128" s="829"/>
      <c r="J1128" s="829"/>
      <c r="K1128" s="829"/>
      <c r="L1128" s="829"/>
      <c r="M1128" s="800"/>
    </row>
    <row r="1129" s="197" customFormat="1" ht="12" spans="1:13">
      <c r="A1129" s="826" t="s">
        <v>40</v>
      </c>
      <c r="B1129" s="827" t="s">
        <v>1799</v>
      </c>
      <c r="C1129" s="828" t="s">
        <v>1800</v>
      </c>
      <c r="D1129" s="827"/>
      <c r="E1129" s="827"/>
      <c r="F1129" s="826" t="s">
        <v>483</v>
      </c>
      <c r="G1129" s="827"/>
      <c r="H1129" s="829">
        <v>22</v>
      </c>
      <c r="I1129" s="829">
        <v>21</v>
      </c>
      <c r="J1129" s="829">
        <v>20</v>
      </c>
      <c r="K1129" s="829">
        <v>19</v>
      </c>
      <c r="L1129" s="829">
        <v>18</v>
      </c>
      <c r="M1129" s="800"/>
    </row>
    <row r="1130" s="197" customFormat="1" ht="12" spans="1:13">
      <c r="A1130" s="826" t="s">
        <v>40</v>
      </c>
      <c r="B1130" s="827" t="s">
        <v>1801</v>
      </c>
      <c r="C1130" s="828" t="s">
        <v>1802</v>
      </c>
      <c r="D1130" s="827"/>
      <c r="E1130" s="827"/>
      <c r="F1130" s="826" t="s">
        <v>483</v>
      </c>
      <c r="G1130" s="827"/>
      <c r="H1130" s="829">
        <v>42.9</v>
      </c>
      <c r="I1130" s="829">
        <v>40.95</v>
      </c>
      <c r="J1130" s="829">
        <v>39</v>
      </c>
      <c r="K1130" s="829">
        <v>37.05</v>
      </c>
      <c r="L1130" s="829">
        <v>35.1</v>
      </c>
      <c r="M1130" s="800"/>
    </row>
    <row r="1131" s="197" customFormat="1" ht="12" spans="1:13">
      <c r="A1131" s="826" t="s">
        <v>40</v>
      </c>
      <c r="B1131" s="827">
        <v>250310032</v>
      </c>
      <c r="C1131" s="828" t="s">
        <v>1803</v>
      </c>
      <c r="D1131" s="827"/>
      <c r="E1131" s="827"/>
      <c r="F1131" s="826" t="s">
        <v>483</v>
      </c>
      <c r="G1131" s="827"/>
      <c r="H1131" s="829"/>
      <c r="I1131" s="829"/>
      <c r="J1131" s="829"/>
      <c r="K1131" s="829"/>
      <c r="L1131" s="829"/>
      <c r="M1131" s="800"/>
    </row>
    <row r="1132" s="197" customFormat="1" ht="12" spans="1:13">
      <c r="A1132" s="826" t="s">
        <v>40</v>
      </c>
      <c r="B1132" s="827" t="s">
        <v>1804</v>
      </c>
      <c r="C1132" s="828" t="s">
        <v>1805</v>
      </c>
      <c r="D1132" s="827"/>
      <c r="E1132" s="827"/>
      <c r="F1132" s="826" t="s">
        <v>483</v>
      </c>
      <c r="G1132" s="827"/>
      <c r="H1132" s="829">
        <v>20.9</v>
      </c>
      <c r="I1132" s="829">
        <v>19.95</v>
      </c>
      <c r="J1132" s="829">
        <v>19</v>
      </c>
      <c r="K1132" s="829">
        <v>18.05</v>
      </c>
      <c r="L1132" s="829">
        <v>17.1</v>
      </c>
      <c r="M1132" s="800"/>
    </row>
    <row r="1133" s="197" customFormat="1" ht="12" spans="1:13">
      <c r="A1133" s="826" t="s">
        <v>40</v>
      </c>
      <c r="B1133" s="827" t="s">
        <v>1806</v>
      </c>
      <c r="C1133" s="828" t="s">
        <v>1807</v>
      </c>
      <c r="D1133" s="827"/>
      <c r="E1133" s="827"/>
      <c r="F1133" s="826" t="s">
        <v>483</v>
      </c>
      <c r="G1133" s="827"/>
      <c r="H1133" s="829">
        <v>42.9</v>
      </c>
      <c r="I1133" s="829">
        <v>40.95</v>
      </c>
      <c r="J1133" s="829">
        <v>39</v>
      </c>
      <c r="K1133" s="829">
        <v>37.05</v>
      </c>
      <c r="L1133" s="829">
        <v>35.1</v>
      </c>
      <c r="M1133" s="800"/>
    </row>
    <row r="1134" s="197" customFormat="1" ht="12" spans="1:13">
      <c r="A1134" s="826" t="s">
        <v>40</v>
      </c>
      <c r="B1134" s="827">
        <v>250310033</v>
      </c>
      <c r="C1134" s="828" t="s">
        <v>1808</v>
      </c>
      <c r="D1134" s="827"/>
      <c r="E1134" s="827"/>
      <c r="F1134" s="826" t="s">
        <v>483</v>
      </c>
      <c r="G1134" s="827"/>
      <c r="H1134" s="829"/>
      <c r="I1134" s="829"/>
      <c r="J1134" s="829"/>
      <c r="K1134" s="829"/>
      <c r="L1134" s="829"/>
      <c r="M1134" s="800"/>
    </row>
    <row r="1135" s="197" customFormat="1" ht="12" spans="1:13">
      <c r="A1135" s="826" t="s">
        <v>40</v>
      </c>
      <c r="B1135" s="827" t="s">
        <v>1809</v>
      </c>
      <c r="C1135" s="828" t="s">
        <v>1810</v>
      </c>
      <c r="D1135" s="827"/>
      <c r="E1135" s="827"/>
      <c r="F1135" s="826" t="s">
        <v>483</v>
      </c>
      <c r="G1135" s="827"/>
      <c r="H1135" s="829">
        <v>30.25</v>
      </c>
      <c r="I1135" s="829">
        <v>28.875</v>
      </c>
      <c r="J1135" s="829">
        <v>27.5</v>
      </c>
      <c r="K1135" s="829">
        <v>26.125</v>
      </c>
      <c r="L1135" s="829">
        <v>24.75</v>
      </c>
      <c r="M1135" s="800"/>
    </row>
    <row r="1136" s="197" customFormat="1" ht="12" spans="1:13">
      <c r="A1136" s="826" t="s">
        <v>40</v>
      </c>
      <c r="B1136" s="827" t="s">
        <v>1811</v>
      </c>
      <c r="C1136" s="828" t="s">
        <v>1812</v>
      </c>
      <c r="D1136" s="827"/>
      <c r="E1136" s="827"/>
      <c r="F1136" s="826" t="s">
        <v>483</v>
      </c>
      <c r="G1136" s="827"/>
      <c r="H1136" s="829">
        <v>53.9</v>
      </c>
      <c r="I1136" s="829">
        <v>51.45</v>
      </c>
      <c r="J1136" s="829">
        <v>49</v>
      </c>
      <c r="K1136" s="829">
        <v>46.55</v>
      </c>
      <c r="L1136" s="829">
        <v>44.1</v>
      </c>
      <c r="M1136" s="800"/>
    </row>
    <row r="1137" s="197" customFormat="1" ht="12" spans="1:13">
      <c r="A1137" s="826" t="s">
        <v>40</v>
      </c>
      <c r="B1137" s="827">
        <v>250310034</v>
      </c>
      <c r="C1137" s="828" t="s">
        <v>1813</v>
      </c>
      <c r="D1137" s="827"/>
      <c r="E1137" s="827"/>
      <c r="F1137" s="826" t="s">
        <v>483</v>
      </c>
      <c r="G1137" s="827"/>
      <c r="H1137" s="829"/>
      <c r="I1137" s="829"/>
      <c r="J1137" s="829"/>
      <c r="K1137" s="829"/>
      <c r="L1137" s="829"/>
      <c r="M1137" s="800"/>
    </row>
    <row r="1138" s="197" customFormat="1" ht="12" spans="1:13">
      <c r="A1138" s="826" t="s">
        <v>40</v>
      </c>
      <c r="B1138" s="827" t="s">
        <v>1814</v>
      </c>
      <c r="C1138" s="828" t="s">
        <v>1815</v>
      </c>
      <c r="D1138" s="827"/>
      <c r="E1138" s="827"/>
      <c r="F1138" s="826" t="s">
        <v>483</v>
      </c>
      <c r="G1138" s="827"/>
      <c r="H1138" s="829">
        <v>20.9</v>
      </c>
      <c r="I1138" s="829">
        <v>19.95</v>
      </c>
      <c r="J1138" s="829">
        <v>19</v>
      </c>
      <c r="K1138" s="829">
        <v>18.05</v>
      </c>
      <c r="L1138" s="829">
        <v>17.1</v>
      </c>
      <c r="M1138" s="800"/>
    </row>
    <row r="1139" s="197" customFormat="1" ht="12" spans="1:13">
      <c r="A1139" s="826" t="s">
        <v>40</v>
      </c>
      <c r="B1139" s="827" t="s">
        <v>1816</v>
      </c>
      <c r="C1139" s="828" t="s">
        <v>1817</v>
      </c>
      <c r="D1139" s="827"/>
      <c r="E1139" s="827"/>
      <c r="F1139" s="826" t="s">
        <v>483</v>
      </c>
      <c r="G1139" s="827"/>
      <c r="H1139" s="829">
        <v>42.9</v>
      </c>
      <c r="I1139" s="829">
        <v>40.95</v>
      </c>
      <c r="J1139" s="829">
        <v>39</v>
      </c>
      <c r="K1139" s="829">
        <v>37.05</v>
      </c>
      <c r="L1139" s="829">
        <v>35.1</v>
      </c>
      <c r="M1139" s="800"/>
    </row>
    <row r="1140" s="197" customFormat="1" ht="12" spans="1:13">
      <c r="A1140" s="826" t="s">
        <v>40</v>
      </c>
      <c r="B1140" s="827">
        <v>250310035</v>
      </c>
      <c r="C1140" s="828" t="s">
        <v>1818</v>
      </c>
      <c r="D1140" s="827"/>
      <c r="E1140" s="827"/>
      <c r="F1140" s="826" t="s">
        <v>483</v>
      </c>
      <c r="G1140" s="827"/>
      <c r="H1140" s="829"/>
      <c r="I1140" s="829"/>
      <c r="J1140" s="829"/>
      <c r="K1140" s="829"/>
      <c r="L1140" s="829"/>
      <c r="M1140" s="800"/>
    </row>
    <row r="1141" s="197" customFormat="1" ht="12" spans="1:13">
      <c r="A1141" s="826" t="s">
        <v>40</v>
      </c>
      <c r="B1141" s="827" t="s">
        <v>1819</v>
      </c>
      <c r="C1141" s="828" t="s">
        <v>1820</v>
      </c>
      <c r="D1141" s="827"/>
      <c r="E1141" s="827"/>
      <c r="F1141" s="826" t="s">
        <v>483</v>
      </c>
      <c r="G1141" s="827"/>
      <c r="H1141" s="829">
        <v>22</v>
      </c>
      <c r="I1141" s="829">
        <v>21</v>
      </c>
      <c r="J1141" s="829">
        <v>20</v>
      </c>
      <c r="K1141" s="829">
        <v>19</v>
      </c>
      <c r="L1141" s="829">
        <v>18</v>
      </c>
      <c r="M1141" s="800"/>
    </row>
    <row r="1142" s="197" customFormat="1" ht="12" spans="1:13">
      <c r="A1142" s="826" t="s">
        <v>40</v>
      </c>
      <c r="B1142" s="827" t="s">
        <v>1821</v>
      </c>
      <c r="C1142" s="828" t="s">
        <v>1822</v>
      </c>
      <c r="D1142" s="827"/>
      <c r="E1142" s="827"/>
      <c r="F1142" s="826" t="s">
        <v>483</v>
      </c>
      <c r="G1142" s="827"/>
      <c r="H1142" s="829">
        <v>49.5</v>
      </c>
      <c r="I1142" s="829">
        <v>47.25</v>
      </c>
      <c r="J1142" s="829">
        <v>45</v>
      </c>
      <c r="K1142" s="829">
        <v>42.75</v>
      </c>
      <c r="L1142" s="829">
        <v>40.5</v>
      </c>
      <c r="M1142" s="800"/>
    </row>
    <row r="1143" s="197" customFormat="1" ht="12" spans="1:13">
      <c r="A1143" s="826" t="s">
        <v>40</v>
      </c>
      <c r="B1143" s="827">
        <v>250310036</v>
      </c>
      <c r="C1143" s="828" t="s">
        <v>1823</v>
      </c>
      <c r="D1143" s="827"/>
      <c r="E1143" s="827"/>
      <c r="F1143" s="826" t="s">
        <v>483</v>
      </c>
      <c r="G1143" s="827"/>
      <c r="H1143" s="829"/>
      <c r="I1143" s="829"/>
      <c r="J1143" s="829"/>
      <c r="K1143" s="829"/>
      <c r="L1143" s="829"/>
      <c r="M1143" s="800"/>
    </row>
    <row r="1144" s="197" customFormat="1" ht="12" spans="1:13">
      <c r="A1144" s="826" t="s">
        <v>40</v>
      </c>
      <c r="B1144" s="827" t="s">
        <v>1824</v>
      </c>
      <c r="C1144" s="828" t="s">
        <v>1825</v>
      </c>
      <c r="D1144" s="827"/>
      <c r="E1144" s="827"/>
      <c r="F1144" s="826" t="s">
        <v>483</v>
      </c>
      <c r="G1144" s="827"/>
      <c r="H1144" s="829">
        <v>44</v>
      </c>
      <c r="I1144" s="829">
        <v>42</v>
      </c>
      <c r="J1144" s="829">
        <v>40</v>
      </c>
      <c r="K1144" s="829">
        <v>38</v>
      </c>
      <c r="L1144" s="829">
        <v>36</v>
      </c>
      <c r="M1144" s="800"/>
    </row>
    <row r="1145" s="197" customFormat="1" ht="12" spans="1:13">
      <c r="A1145" s="826" t="s">
        <v>40</v>
      </c>
      <c r="B1145" s="827" t="s">
        <v>1826</v>
      </c>
      <c r="C1145" s="828" t="s">
        <v>1827</v>
      </c>
      <c r="D1145" s="827"/>
      <c r="E1145" s="827"/>
      <c r="F1145" s="826" t="s">
        <v>483</v>
      </c>
      <c r="G1145" s="827"/>
      <c r="H1145" s="829">
        <v>51.15</v>
      </c>
      <c r="I1145" s="829">
        <v>48.825</v>
      </c>
      <c r="J1145" s="829">
        <v>46.5</v>
      </c>
      <c r="K1145" s="829">
        <v>44.175</v>
      </c>
      <c r="L1145" s="829">
        <v>41.85</v>
      </c>
      <c r="M1145" s="800"/>
    </row>
    <row r="1146" s="197" customFormat="1" ht="12" spans="1:13">
      <c r="A1146" s="826" t="s">
        <v>40</v>
      </c>
      <c r="B1146" s="827">
        <v>250310037</v>
      </c>
      <c r="C1146" s="828" t="s">
        <v>1828</v>
      </c>
      <c r="D1146" s="845"/>
      <c r="E1146" s="827"/>
      <c r="F1146" s="826" t="s">
        <v>483</v>
      </c>
      <c r="G1146" s="827"/>
      <c r="H1146" s="829"/>
      <c r="I1146" s="829"/>
      <c r="J1146" s="829"/>
      <c r="K1146" s="829"/>
      <c r="L1146" s="829"/>
      <c r="M1146" s="800"/>
    </row>
    <row r="1147" s="197" customFormat="1" ht="12" spans="1:13">
      <c r="A1147" s="826" t="s">
        <v>40</v>
      </c>
      <c r="B1147" s="827" t="s">
        <v>1829</v>
      </c>
      <c r="C1147" s="828" t="s">
        <v>1830</v>
      </c>
      <c r="D1147" s="827"/>
      <c r="E1147" s="827"/>
      <c r="F1147" s="826" t="s">
        <v>483</v>
      </c>
      <c r="G1147" s="827"/>
      <c r="H1147" s="829">
        <v>33</v>
      </c>
      <c r="I1147" s="829">
        <v>31.5</v>
      </c>
      <c r="J1147" s="829">
        <v>30</v>
      </c>
      <c r="K1147" s="829">
        <v>28.5</v>
      </c>
      <c r="L1147" s="829">
        <v>27</v>
      </c>
      <c r="M1147" s="800"/>
    </row>
    <row r="1148" s="197" customFormat="1" ht="12" spans="1:13">
      <c r="A1148" s="826" t="s">
        <v>40</v>
      </c>
      <c r="B1148" s="856" t="s">
        <v>1831</v>
      </c>
      <c r="C1148" s="880" t="s">
        <v>1832</v>
      </c>
      <c r="D1148" s="827"/>
      <c r="E1148" s="827"/>
      <c r="F1148" s="826" t="s">
        <v>483</v>
      </c>
      <c r="G1148" s="827"/>
      <c r="H1148" s="829">
        <v>33</v>
      </c>
      <c r="I1148" s="829">
        <v>31.5</v>
      </c>
      <c r="J1148" s="829">
        <v>30</v>
      </c>
      <c r="K1148" s="829">
        <v>28.5</v>
      </c>
      <c r="L1148" s="829">
        <v>27</v>
      </c>
      <c r="M1148" s="800"/>
    </row>
    <row r="1149" s="197" customFormat="1" ht="12" spans="1:13">
      <c r="A1149" s="826" t="s">
        <v>40</v>
      </c>
      <c r="B1149" s="827" t="s">
        <v>1833</v>
      </c>
      <c r="C1149" s="828" t="s">
        <v>1834</v>
      </c>
      <c r="D1149" s="827"/>
      <c r="E1149" s="827"/>
      <c r="F1149" s="826" t="s">
        <v>483</v>
      </c>
      <c r="G1149" s="827"/>
      <c r="H1149" s="829">
        <v>51.15</v>
      </c>
      <c r="I1149" s="829">
        <v>48.825</v>
      </c>
      <c r="J1149" s="829">
        <v>46.5</v>
      </c>
      <c r="K1149" s="829">
        <v>44.175</v>
      </c>
      <c r="L1149" s="829">
        <v>41.85</v>
      </c>
      <c r="M1149" s="800"/>
    </row>
    <row r="1150" s="197" customFormat="1" ht="12" spans="1:13">
      <c r="A1150" s="826" t="s">
        <v>40</v>
      </c>
      <c r="B1150" s="856" t="s">
        <v>1835</v>
      </c>
      <c r="C1150" s="880" t="s">
        <v>1836</v>
      </c>
      <c r="D1150" s="827"/>
      <c r="E1150" s="827"/>
      <c r="F1150" s="826" t="s">
        <v>483</v>
      </c>
      <c r="G1150" s="827"/>
      <c r="H1150" s="829">
        <v>51.15</v>
      </c>
      <c r="I1150" s="829">
        <v>48.825</v>
      </c>
      <c r="J1150" s="829">
        <v>46.5</v>
      </c>
      <c r="K1150" s="829">
        <v>44.175</v>
      </c>
      <c r="L1150" s="829">
        <v>41.85</v>
      </c>
      <c r="M1150" s="800"/>
    </row>
    <row r="1151" s="200" customFormat="1" ht="12" spans="1:13">
      <c r="A1151" s="826" t="s">
        <v>40</v>
      </c>
      <c r="B1151" s="856">
        <v>250310038</v>
      </c>
      <c r="C1151" s="880" t="s">
        <v>1837</v>
      </c>
      <c r="D1151" s="897"/>
      <c r="E1151" s="898"/>
      <c r="F1151" s="881" t="s">
        <v>483</v>
      </c>
      <c r="G1151" s="856"/>
      <c r="H1151" s="829"/>
      <c r="I1151" s="829"/>
      <c r="J1151" s="829"/>
      <c r="K1151" s="829"/>
      <c r="L1151" s="829"/>
      <c r="M1151" s="862"/>
    </row>
    <row r="1152" s="197" customFormat="1" ht="22.5" spans="1:13">
      <c r="A1152" s="826" t="s">
        <v>40</v>
      </c>
      <c r="B1152" s="827" t="s">
        <v>1838</v>
      </c>
      <c r="C1152" s="828" t="s">
        <v>1839</v>
      </c>
      <c r="D1152" s="827"/>
      <c r="E1152" s="827"/>
      <c r="F1152" s="826" t="s">
        <v>483</v>
      </c>
      <c r="G1152" s="827"/>
      <c r="H1152" s="829">
        <v>18.7</v>
      </c>
      <c r="I1152" s="829">
        <v>17.85</v>
      </c>
      <c r="J1152" s="829">
        <v>17</v>
      </c>
      <c r="K1152" s="829">
        <v>16.15</v>
      </c>
      <c r="L1152" s="829">
        <v>15.3</v>
      </c>
      <c r="M1152" s="800"/>
    </row>
    <row r="1153" s="198" customFormat="1" ht="22.5" spans="1:13">
      <c r="A1153" s="826" t="s">
        <v>40</v>
      </c>
      <c r="B1153" s="856" t="s">
        <v>1840</v>
      </c>
      <c r="C1153" s="880" t="s">
        <v>1841</v>
      </c>
      <c r="D1153" s="827"/>
      <c r="E1153" s="827"/>
      <c r="F1153" s="881" t="s">
        <v>483</v>
      </c>
      <c r="G1153" s="827"/>
      <c r="H1153" s="829">
        <v>18.7</v>
      </c>
      <c r="I1153" s="829">
        <v>17.85</v>
      </c>
      <c r="J1153" s="829">
        <v>17</v>
      </c>
      <c r="K1153" s="829">
        <v>16.15</v>
      </c>
      <c r="L1153" s="829">
        <v>15.3</v>
      </c>
      <c r="M1153" s="800"/>
    </row>
    <row r="1154" s="197" customFormat="1" ht="22.5" spans="1:13">
      <c r="A1154" s="826" t="s">
        <v>40</v>
      </c>
      <c r="B1154" s="827" t="s">
        <v>1842</v>
      </c>
      <c r="C1154" s="828" t="s">
        <v>1843</v>
      </c>
      <c r="D1154" s="827"/>
      <c r="E1154" s="827"/>
      <c r="F1154" s="826" t="s">
        <v>483</v>
      </c>
      <c r="G1154" s="827"/>
      <c r="H1154" s="829">
        <v>51.15</v>
      </c>
      <c r="I1154" s="829">
        <v>48.825</v>
      </c>
      <c r="J1154" s="829">
        <v>46.5</v>
      </c>
      <c r="K1154" s="829">
        <v>44.175</v>
      </c>
      <c r="L1154" s="829">
        <v>41.85</v>
      </c>
      <c r="M1154" s="800"/>
    </row>
    <row r="1155" s="197" customFormat="1" ht="22.5" spans="1:13">
      <c r="A1155" s="826" t="s">
        <v>40</v>
      </c>
      <c r="B1155" s="827" t="s">
        <v>1844</v>
      </c>
      <c r="C1155" s="880" t="s">
        <v>1845</v>
      </c>
      <c r="D1155" s="827"/>
      <c r="E1155" s="827"/>
      <c r="F1155" s="826" t="s">
        <v>483</v>
      </c>
      <c r="G1155" s="827"/>
      <c r="H1155" s="829">
        <v>51.15</v>
      </c>
      <c r="I1155" s="829">
        <v>48.825</v>
      </c>
      <c r="J1155" s="829">
        <v>46.5</v>
      </c>
      <c r="K1155" s="829">
        <v>44.175</v>
      </c>
      <c r="L1155" s="829">
        <v>41.85</v>
      </c>
      <c r="M1155" s="800"/>
    </row>
    <row r="1156" s="197" customFormat="1" ht="12" spans="1:13">
      <c r="A1156" s="826" t="s">
        <v>40</v>
      </c>
      <c r="B1156" s="827">
        <v>250310039</v>
      </c>
      <c r="C1156" s="828" t="s">
        <v>1846</v>
      </c>
      <c r="D1156" s="827"/>
      <c r="E1156" s="827"/>
      <c r="F1156" s="826" t="s">
        <v>483</v>
      </c>
      <c r="G1156" s="827"/>
      <c r="H1156" s="829"/>
      <c r="I1156" s="829"/>
      <c r="J1156" s="829"/>
      <c r="K1156" s="829"/>
      <c r="L1156" s="829"/>
      <c r="M1156" s="800"/>
    </row>
    <row r="1157" s="197" customFormat="1" ht="12" spans="1:13">
      <c r="A1157" s="826" t="s">
        <v>40</v>
      </c>
      <c r="B1157" s="827" t="s">
        <v>1847</v>
      </c>
      <c r="C1157" s="828" t="s">
        <v>1848</v>
      </c>
      <c r="D1157" s="827"/>
      <c r="E1157" s="827"/>
      <c r="F1157" s="826" t="s">
        <v>483</v>
      </c>
      <c r="G1157" s="827"/>
      <c r="H1157" s="829">
        <v>16.5</v>
      </c>
      <c r="I1157" s="829">
        <v>15.75</v>
      </c>
      <c r="J1157" s="829">
        <v>15</v>
      </c>
      <c r="K1157" s="829">
        <v>14.25</v>
      </c>
      <c r="L1157" s="829">
        <v>13.5</v>
      </c>
      <c r="M1157" s="800"/>
    </row>
    <row r="1158" s="197" customFormat="1" ht="12" spans="1:13">
      <c r="A1158" s="826" t="s">
        <v>40</v>
      </c>
      <c r="B1158" s="827" t="s">
        <v>1849</v>
      </c>
      <c r="C1158" s="828" t="s">
        <v>1850</v>
      </c>
      <c r="D1158" s="827"/>
      <c r="E1158" s="827"/>
      <c r="F1158" s="826" t="s">
        <v>483</v>
      </c>
      <c r="G1158" s="827"/>
      <c r="H1158" s="829">
        <v>55</v>
      </c>
      <c r="I1158" s="829">
        <v>52.5</v>
      </c>
      <c r="J1158" s="829">
        <v>50</v>
      </c>
      <c r="K1158" s="829">
        <v>47.5</v>
      </c>
      <c r="L1158" s="829">
        <v>45</v>
      </c>
      <c r="M1158" s="800"/>
    </row>
    <row r="1159" s="197" customFormat="1" ht="12" spans="1:13">
      <c r="A1159" s="826" t="s">
        <v>40</v>
      </c>
      <c r="B1159" s="827">
        <v>250310040</v>
      </c>
      <c r="C1159" s="828" t="s">
        <v>1851</v>
      </c>
      <c r="D1159" s="827"/>
      <c r="E1159" s="827"/>
      <c r="F1159" s="826" t="s">
        <v>483</v>
      </c>
      <c r="G1159" s="827"/>
      <c r="H1159" s="829"/>
      <c r="I1159" s="829"/>
      <c r="J1159" s="829"/>
      <c r="K1159" s="829"/>
      <c r="L1159" s="829"/>
      <c r="M1159" s="800"/>
    </row>
    <row r="1160" s="197" customFormat="1" ht="12" spans="1:13">
      <c r="A1160" s="826" t="s">
        <v>40</v>
      </c>
      <c r="B1160" s="827" t="s">
        <v>1852</v>
      </c>
      <c r="C1160" s="828" t="s">
        <v>1853</v>
      </c>
      <c r="D1160" s="827"/>
      <c r="E1160" s="827"/>
      <c r="F1160" s="826" t="s">
        <v>483</v>
      </c>
      <c r="G1160" s="827"/>
      <c r="H1160" s="829">
        <v>27.5</v>
      </c>
      <c r="I1160" s="829">
        <v>26.25</v>
      </c>
      <c r="J1160" s="829">
        <v>25</v>
      </c>
      <c r="K1160" s="829">
        <v>23.75</v>
      </c>
      <c r="L1160" s="829">
        <v>22.5</v>
      </c>
      <c r="M1160" s="800"/>
    </row>
    <row r="1161" s="197" customFormat="1" ht="12" spans="1:13">
      <c r="A1161" s="826" t="s">
        <v>40</v>
      </c>
      <c r="B1161" s="827" t="s">
        <v>1854</v>
      </c>
      <c r="C1161" s="828" t="s">
        <v>1855</v>
      </c>
      <c r="D1161" s="827"/>
      <c r="E1161" s="827"/>
      <c r="F1161" s="826" t="s">
        <v>483</v>
      </c>
      <c r="G1161" s="827"/>
      <c r="H1161" s="829">
        <v>60.5</v>
      </c>
      <c r="I1161" s="829">
        <v>57.75</v>
      </c>
      <c r="J1161" s="829">
        <v>55</v>
      </c>
      <c r="K1161" s="829">
        <v>52.25</v>
      </c>
      <c r="L1161" s="829">
        <v>49.5</v>
      </c>
      <c r="M1161" s="800"/>
    </row>
    <row r="1162" s="197" customFormat="1" ht="12" spans="1:13">
      <c r="A1162" s="826" t="s">
        <v>40</v>
      </c>
      <c r="B1162" s="827">
        <v>250310041</v>
      </c>
      <c r="C1162" s="828" t="s">
        <v>1856</v>
      </c>
      <c r="D1162" s="827"/>
      <c r="E1162" s="827"/>
      <c r="F1162" s="826" t="s">
        <v>483</v>
      </c>
      <c r="G1162" s="827"/>
      <c r="H1162" s="829"/>
      <c r="I1162" s="829"/>
      <c r="J1162" s="829"/>
      <c r="K1162" s="829"/>
      <c r="L1162" s="829"/>
      <c r="M1162" s="800"/>
    </row>
    <row r="1163" s="197" customFormat="1" ht="12" spans="1:13">
      <c r="A1163" s="826" t="s">
        <v>40</v>
      </c>
      <c r="B1163" s="827" t="s">
        <v>1857</v>
      </c>
      <c r="C1163" s="828" t="s">
        <v>1858</v>
      </c>
      <c r="D1163" s="827"/>
      <c r="E1163" s="827"/>
      <c r="F1163" s="826" t="s">
        <v>483</v>
      </c>
      <c r="G1163" s="827"/>
      <c r="H1163" s="829">
        <v>22</v>
      </c>
      <c r="I1163" s="829">
        <v>21</v>
      </c>
      <c r="J1163" s="829">
        <v>20</v>
      </c>
      <c r="K1163" s="829">
        <v>19</v>
      </c>
      <c r="L1163" s="829">
        <v>18</v>
      </c>
      <c r="M1163" s="800"/>
    </row>
    <row r="1164" s="197" customFormat="1" ht="12" spans="1:13">
      <c r="A1164" s="826" t="s">
        <v>40</v>
      </c>
      <c r="B1164" s="827" t="s">
        <v>1859</v>
      </c>
      <c r="C1164" s="828" t="s">
        <v>1860</v>
      </c>
      <c r="D1164" s="827"/>
      <c r="E1164" s="827"/>
      <c r="F1164" s="826" t="s">
        <v>483</v>
      </c>
      <c r="G1164" s="827"/>
      <c r="H1164" s="829">
        <v>44</v>
      </c>
      <c r="I1164" s="829">
        <v>42</v>
      </c>
      <c r="J1164" s="829">
        <v>40</v>
      </c>
      <c r="K1164" s="829">
        <v>38</v>
      </c>
      <c r="L1164" s="829">
        <v>36</v>
      </c>
      <c r="M1164" s="800"/>
    </row>
    <row r="1165" s="197" customFormat="1" ht="12" spans="1:13">
      <c r="A1165" s="826" t="s">
        <v>356</v>
      </c>
      <c r="B1165" s="827">
        <v>250310042</v>
      </c>
      <c r="C1165" s="828" t="s">
        <v>1861</v>
      </c>
      <c r="D1165" s="827"/>
      <c r="E1165" s="827"/>
      <c r="F1165" s="826" t="s">
        <v>483</v>
      </c>
      <c r="G1165" s="827"/>
      <c r="H1165" s="829"/>
      <c r="I1165" s="829"/>
      <c r="J1165" s="829"/>
      <c r="K1165" s="829"/>
      <c r="L1165" s="829"/>
      <c r="M1165" s="800"/>
    </row>
    <row r="1166" s="197" customFormat="1" ht="12" spans="1:13">
      <c r="A1166" s="826" t="s">
        <v>356</v>
      </c>
      <c r="B1166" s="827" t="s">
        <v>1862</v>
      </c>
      <c r="C1166" s="828" t="s">
        <v>1863</v>
      </c>
      <c r="D1166" s="827"/>
      <c r="E1166" s="827"/>
      <c r="F1166" s="826" t="s">
        <v>483</v>
      </c>
      <c r="G1166" s="827"/>
      <c r="H1166" s="829">
        <v>33</v>
      </c>
      <c r="I1166" s="829">
        <v>31.5</v>
      </c>
      <c r="J1166" s="829">
        <v>30</v>
      </c>
      <c r="K1166" s="829">
        <v>28.5</v>
      </c>
      <c r="L1166" s="829">
        <v>27</v>
      </c>
      <c r="M1166" s="800"/>
    </row>
    <row r="1167" s="197" customFormat="1" ht="12" spans="1:13">
      <c r="A1167" s="826" t="s">
        <v>356</v>
      </c>
      <c r="B1167" s="827" t="s">
        <v>1864</v>
      </c>
      <c r="C1167" s="828" t="s">
        <v>1865</v>
      </c>
      <c r="D1167" s="827"/>
      <c r="E1167" s="827"/>
      <c r="F1167" s="826" t="s">
        <v>483</v>
      </c>
      <c r="G1167" s="827"/>
      <c r="H1167" s="829">
        <v>55</v>
      </c>
      <c r="I1167" s="829">
        <v>52.5</v>
      </c>
      <c r="J1167" s="829">
        <v>50</v>
      </c>
      <c r="K1167" s="829">
        <v>47.5</v>
      </c>
      <c r="L1167" s="829">
        <v>45</v>
      </c>
      <c r="M1167" s="800"/>
    </row>
    <row r="1168" s="197" customFormat="1" ht="12" spans="1:13">
      <c r="A1168" s="826" t="s">
        <v>40</v>
      </c>
      <c r="B1168" s="827">
        <v>250310043</v>
      </c>
      <c r="C1168" s="828" t="s">
        <v>1866</v>
      </c>
      <c r="D1168" s="827"/>
      <c r="E1168" s="827"/>
      <c r="F1168" s="826" t="s">
        <v>483</v>
      </c>
      <c r="G1168" s="827"/>
      <c r="H1168" s="829"/>
      <c r="I1168" s="829"/>
      <c r="J1168" s="829"/>
      <c r="K1168" s="829"/>
      <c r="L1168" s="829"/>
      <c r="M1168" s="800"/>
    </row>
    <row r="1169" s="197" customFormat="1" ht="22.5" spans="1:13">
      <c r="A1169" s="826" t="s">
        <v>40</v>
      </c>
      <c r="B1169" s="827" t="s">
        <v>1867</v>
      </c>
      <c r="C1169" s="828" t="s">
        <v>1868</v>
      </c>
      <c r="D1169" s="827"/>
      <c r="E1169" s="827"/>
      <c r="F1169" s="826" t="s">
        <v>483</v>
      </c>
      <c r="G1169" s="827"/>
      <c r="H1169" s="829">
        <v>23.1</v>
      </c>
      <c r="I1169" s="829">
        <v>22.05</v>
      </c>
      <c r="J1169" s="829">
        <v>21</v>
      </c>
      <c r="K1169" s="829">
        <v>19.95</v>
      </c>
      <c r="L1169" s="829">
        <v>18.9</v>
      </c>
      <c r="M1169" s="800"/>
    </row>
    <row r="1170" s="197" customFormat="1" ht="22.5" spans="1:13">
      <c r="A1170" s="826" t="s">
        <v>40</v>
      </c>
      <c r="B1170" s="827" t="s">
        <v>1869</v>
      </c>
      <c r="C1170" s="828" t="s">
        <v>1870</v>
      </c>
      <c r="D1170" s="827"/>
      <c r="E1170" s="827"/>
      <c r="F1170" s="826" t="s">
        <v>483</v>
      </c>
      <c r="G1170" s="827"/>
      <c r="H1170" s="829">
        <v>47.3</v>
      </c>
      <c r="I1170" s="829">
        <v>45.15</v>
      </c>
      <c r="J1170" s="829">
        <v>43</v>
      </c>
      <c r="K1170" s="829">
        <v>40.85</v>
      </c>
      <c r="L1170" s="829">
        <v>38.7</v>
      </c>
      <c r="M1170" s="800"/>
    </row>
    <row r="1171" s="197" customFormat="1" ht="12" spans="1:13">
      <c r="A1171" s="826" t="s">
        <v>40</v>
      </c>
      <c r="B1171" s="827">
        <v>250310044</v>
      </c>
      <c r="C1171" s="828" t="s">
        <v>1871</v>
      </c>
      <c r="D1171" s="827"/>
      <c r="E1171" s="827"/>
      <c r="F1171" s="826" t="s">
        <v>483</v>
      </c>
      <c r="G1171" s="827"/>
      <c r="H1171" s="829"/>
      <c r="I1171" s="829"/>
      <c r="J1171" s="829"/>
      <c r="K1171" s="829"/>
      <c r="L1171" s="829"/>
      <c r="M1171" s="800"/>
    </row>
    <row r="1172" s="197" customFormat="1" ht="12" spans="1:13">
      <c r="A1172" s="826" t="s">
        <v>40</v>
      </c>
      <c r="B1172" s="827" t="s">
        <v>1872</v>
      </c>
      <c r="C1172" s="828" t="s">
        <v>1873</v>
      </c>
      <c r="D1172" s="827"/>
      <c r="E1172" s="827"/>
      <c r="F1172" s="826" t="s">
        <v>483</v>
      </c>
      <c r="G1172" s="827"/>
      <c r="H1172" s="829">
        <v>16.5</v>
      </c>
      <c r="I1172" s="829">
        <v>15.75</v>
      </c>
      <c r="J1172" s="829">
        <v>15</v>
      </c>
      <c r="K1172" s="829">
        <v>14.25</v>
      </c>
      <c r="L1172" s="829">
        <v>13.5</v>
      </c>
      <c r="M1172" s="800"/>
    </row>
    <row r="1173" s="197" customFormat="1" ht="12" spans="1:13">
      <c r="A1173" s="826" t="s">
        <v>40</v>
      </c>
      <c r="B1173" s="827" t="s">
        <v>1874</v>
      </c>
      <c r="C1173" s="828" t="s">
        <v>1875</v>
      </c>
      <c r="D1173" s="827"/>
      <c r="E1173" s="827"/>
      <c r="F1173" s="826" t="s">
        <v>483</v>
      </c>
      <c r="G1173" s="827"/>
      <c r="H1173" s="829">
        <v>48.4</v>
      </c>
      <c r="I1173" s="829">
        <v>46.2</v>
      </c>
      <c r="J1173" s="829">
        <v>44</v>
      </c>
      <c r="K1173" s="829">
        <v>41.8</v>
      </c>
      <c r="L1173" s="829">
        <v>39.6</v>
      </c>
      <c r="M1173" s="800"/>
    </row>
    <row r="1174" s="197" customFormat="1" ht="12" spans="1:13">
      <c r="A1174" s="826" t="s">
        <v>40</v>
      </c>
      <c r="B1174" s="827">
        <v>250310045</v>
      </c>
      <c r="C1174" s="828" t="s">
        <v>1876</v>
      </c>
      <c r="D1174" s="827"/>
      <c r="E1174" s="827"/>
      <c r="F1174" s="826" t="s">
        <v>483</v>
      </c>
      <c r="G1174" s="827"/>
      <c r="H1174" s="829">
        <v>31.9</v>
      </c>
      <c r="I1174" s="829">
        <v>30.45</v>
      </c>
      <c r="J1174" s="829">
        <v>29</v>
      </c>
      <c r="K1174" s="829">
        <v>27.55</v>
      </c>
      <c r="L1174" s="829">
        <v>26.1</v>
      </c>
      <c r="M1174" s="800"/>
    </row>
    <row r="1175" s="197" customFormat="1" ht="12" spans="1:13">
      <c r="A1175" s="826" t="s">
        <v>40</v>
      </c>
      <c r="B1175" s="827">
        <v>250310046</v>
      </c>
      <c r="C1175" s="828" t="s">
        <v>1877</v>
      </c>
      <c r="D1175" s="827"/>
      <c r="E1175" s="827"/>
      <c r="F1175" s="826" t="s">
        <v>483</v>
      </c>
      <c r="G1175" s="827"/>
      <c r="H1175" s="829">
        <v>31.9</v>
      </c>
      <c r="I1175" s="829">
        <v>30.45</v>
      </c>
      <c r="J1175" s="829">
        <v>29</v>
      </c>
      <c r="K1175" s="829">
        <v>27.55</v>
      </c>
      <c r="L1175" s="829">
        <v>26.1</v>
      </c>
      <c r="M1175" s="800"/>
    </row>
    <row r="1176" s="197" customFormat="1" ht="12" spans="1:13">
      <c r="A1176" s="826" t="s">
        <v>40</v>
      </c>
      <c r="B1176" s="827">
        <v>250310047</v>
      </c>
      <c r="C1176" s="828" t="s">
        <v>1878</v>
      </c>
      <c r="D1176" s="827"/>
      <c r="E1176" s="827"/>
      <c r="F1176" s="826" t="s">
        <v>483</v>
      </c>
      <c r="G1176" s="827"/>
      <c r="H1176" s="829"/>
      <c r="I1176" s="829"/>
      <c r="J1176" s="829"/>
      <c r="K1176" s="829"/>
      <c r="L1176" s="829"/>
      <c r="M1176" s="800"/>
    </row>
    <row r="1177" s="197" customFormat="1" ht="12" spans="1:13">
      <c r="A1177" s="826" t="s">
        <v>40</v>
      </c>
      <c r="B1177" s="827" t="s">
        <v>1879</v>
      </c>
      <c r="C1177" s="828" t="s">
        <v>1880</v>
      </c>
      <c r="D1177" s="827"/>
      <c r="E1177" s="827"/>
      <c r="F1177" s="826" t="s">
        <v>483</v>
      </c>
      <c r="G1177" s="827"/>
      <c r="H1177" s="829">
        <v>20.9</v>
      </c>
      <c r="I1177" s="829">
        <v>19.95</v>
      </c>
      <c r="J1177" s="829">
        <v>19</v>
      </c>
      <c r="K1177" s="829">
        <v>18.05</v>
      </c>
      <c r="L1177" s="829">
        <v>17.1</v>
      </c>
      <c r="M1177" s="800"/>
    </row>
    <row r="1178" s="197" customFormat="1" ht="12" spans="1:13">
      <c r="A1178" s="826" t="s">
        <v>40</v>
      </c>
      <c r="B1178" s="827" t="s">
        <v>1881</v>
      </c>
      <c r="C1178" s="828" t="s">
        <v>1882</v>
      </c>
      <c r="D1178" s="827"/>
      <c r="E1178" s="827"/>
      <c r="F1178" s="826" t="s">
        <v>483</v>
      </c>
      <c r="G1178" s="827"/>
      <c r="H1178" s="829">
        <v>42.9</v>
      </c>
      <c r="I1178" s="829">
        <v>40.95</v>
      </c>
      <c r="J1178" s="829">
        <v>39</v>
      </c>
      <c r="K1178" s="829">
        <v>37.05</v>
      </c>
      <c r="L1178" s="829">
        <v>35.1</v>
      </c>
      <c r="M1178" s="800"/>
    </row>
    <row r="1179" s="197" customFormat="1" ht="12" spans="1:13">
      <c r="A1179" s="826" t="s">
        <v>40</v>
      </c>
      <c r="B1179" s="827">
        <v>250310048</v>
      </c>
      <c r="C1179" s="828" t="s">
        <v>1883</v>
      </c>
      <c r="D1179" s="827"/>
      <c r="E1179" s="827"/>
      <c r="F1179" s="826" t="s">
        <v>483</v>
      </c>
      <c r="G1179" s="827"/>
      <c r="H1179" s="829"/>
      <c r="I1179" s="829"/>
      <c r="J1179" s="829"/>
      <c r="K1179" s="829"/>
      <c r="L1179" s="829"/>
      <c r="M1179" s="800"/>
    </row>
    <row r="1180" s="197" customFormat="1" ht="12" spans="1:13">
      <c r="A1180" s="826" t="s">
        <v>40</v>
      </c>
      <c r="B1180" s="827" t="s">
        <v>1884</v>
      </c>
      <c r="C1180" s="828" t="s">
        <v>1885</v>
      </c>
      <c r="D1180" s="827"/>
      <c r="E1180" s="827"/>
      <c r="F1180" s="826" t="s">
        <v>483</v>
      </c>
      <c r="G1180" s="827"/>
      <c r="H1180" s="829">
        <v>20.9</v>
      </c>
      <c r="I1180" s="829">
        <v>19.95</v>
      </c>
      <c r="J1180" s="829">
        <v>19</v>
      </c>
      <c r="K1180" s="829">
        <v>18.05</v>
      </c>
      <c r="L1180" s="829">
        <v>17.1</v>
      </c>
      <c r="M1180" s="800"/>
    </row>
    <row r="1181" s="197" customFormat="1" ht="12" spans="1:13">
      <c r="A1181" s="826" t="s">
        <v>40</v>
      </c>
      <c r="B1181" s="827" t="s">
        <v>1886</v>
      </c>
      <c r="C1181" s="828" t="s">
        <v>1887</v>
      </c>
      <c r="D1181" s="827"/>
      <c r="E1181" s="827"/>
      <c r="F1181" s="826" t="s">
        <v>483</v>
      </c>
      <c r="G1181" s="827"/>
      <c r="H1181" s="829">
        <v>42.9</v>
      </c>
      <c r="I1181" s="829">
        <v>40.95</v>
      </c>
      <c r="J1181" s="829">
        <v>39</v>
      </c>
      <c r="K1181" s="829">
        <v>37.05</v>
      </c>
      <c r="L1181" s="829">
        <v>35.1</v>
      </c>
      <c r="M1181" s="800"/>
    </row>
    <row r="1182" s="197" customFormat="1" ht="12" spans="1:13">
      <c r="A1182" s="826" t="s">
        <v>40</v>
      </c>
      <c r="B1182" s="827">
        <v>250310049</v>
      </c>
      <c r="C1182" s="828" t="s">
        <v>1888</v>
      </c>
      <c r="D1182" s="827"/>
      <c r="E1182" s="827"/>
      <c r="F1182" s="826" t="s">
        <v>483</v>
      </c>
      <c r="G1182" s="827"/>
      <c r="H1182" s="829"/>
      <c r="I1182" s="829"/>
      <c r="J1182" s="829"/>
      <c r="K1182" s="829"/>
      <c r="L1182" s="829"/>
      <c r="M1182" s="800"/>
    </row>
    <row r="1183" s="197" customFormat="1" ht="12" spans="1:13">
      <c r="A1183" s="826" t="s">
        <v>40</v>
      </c>
      <c r="B1183" s="827" t="s">
        <v>1889</v>
      </c>
      <c r="C1183" s="828" t="s">
        <v>1890</v>
      </c>
      <c r="D1183" s="827"/>
      <c r="E1183" s="827"/>
      <c r="F1183" s="826" t="s">
        <v>483</v>
      </c>
      <c r="G1183" s="827"/>
      <c r="H1183" s="829">
        <v>18.7</v>
      </c>
      <c r="I1183" s="829">
        <v>17.85</v>
      </c>
      <c r="J1183" s="829">
        <v>17</v>
      </c>
      <c r="K1183" s="829">
        <v>16.15</v>
      </c>
      <c r="L1183" s="829">
        <v>15.3</v>
      </c>
      <c r="M1183" s="800"/>
    </row>
    <row r="1184" s="197" customFormat="1" ht="12" spans="1:13">
      <c r="A1184" s="826" t="s">
        <v>40</v>
      </c>
      <c r="B1184" s="827" t="s">
        <v>1891</v>
      </c>
      <c r="C1184" s="828" t="s">
        <v>1892</v>
      </c>
      <c r="D1184" s="827"/>
      <c r="E1184" s="827"/>
      <c r="F1184" s="826" t="s">
        <v>483</v>
      </c>
      <c r="G1184" s="827"/>
      <c r="H1184" s="829">
        <v>42.9</v>
      </c>
      <c r="I1184" s="829">
        <v>40.95</v>
      </c>
      <c r="J1184" s="829">
        <v>39</v>
      </c>
      <c r="K1184" s="829">
        <v>37.05</v>
      </c>
      <c r="L1184" s="829">
        <v>35.1</v>
      </c>
      <c r="M1184" s="800"/>
    </row>
    <row r="1185" s="197" customFormat="1" ht="12" spans="1:13">
      <c r="A1185" s="826" t="s">
        <v>40</v>
      </c>
      <c r="B1185" s="827">
        <v>250310050</v>
      </c>
      <c r="C1185" s="828" t="s">
        <v>1893</v>
      </c>
      <c r="D1185" s="827"/>
      <c r="E1185" s="827"/>
      <c r="F1185" s="826" t="s">
        <v>483</v>
      </c>
      <c r="G1185" s="827"/>
      <c r="H1185" s="829"/>
      <c r="I1185" s="829"/>
      <c r="J1185" s="829"/>
      <c r="K1185" s="829"/>
      <c r="L1185" s="829"/>
      <c r="M1185" s="800"/>
    </row>
    <row r="1186" s="197" customFormat="1" ht="12" spans="1:13">
      <c r="A1186" s="826" t="s">
        <v>40</v>
      </c>
      <c r="B1186" s="827" t="s">
        <v>1894</v>
      </c>
      <c r="C1186" s="828" t="s">
        <v>1895</v>
      </c>
      <c r="D1186" s="827"/>
      <c r="E1186" s="827"/>
      <c r="F1186" s="826" t="s">
        <v>483</v>
      </c>
      <c r="G1186" s="827"/>
      <c r="H1186" s="829">
        <v>22</v>
      </c>
      <c r="I1186" s="829">
        <v>21</v>
      </c>
      <c r="J1186" s="829">
        <v>20</v>
      </c>
      <c r="K1186" s="829">
        <v>19</v>
      </c>
      <c r="L1186" s="829">
        <v>18</v>
      </c>
      <c r="M1186" s="800"/>
    </row>
    <row r="1187" s="197" customFormat="1" ht="12" spans="1:13">
      <c r="A1187" s="826" t="s">
        <v>40</v>
      </c>
      <c r="B1187" s="827" t="s">
        <v>1896</v>
      </c>
      <c r="C1187" s="828" t="s">
        <v>1897</v>
      </c>
      <c r="D1187" s="827"/>
      <c r="E1187" s="827"/>
      <c r="F1187" s="826" t="s">
        <v>483</v>
      </c>
      <c r="G1187" s="827"/>
      <c r="H1187" s="829">
        <v>44</v>
      </c>
      <c r="I1187" s="829">
        <v>42</v>
      </c>
      <c r="J1187" s="829">
        <v>40</v>
      </c>
      <c r="K1187" s="829">
        <v>38</v>
      </c>
      <c r="L1187" s="829">
        <v>36</v>
      </c>
      <c r="M1187" s="800"/>
    </row>
    <row r="1188" s="197" customFormat="1" ht="12" spans="1:13">
      <c r="A1188" s="826" t="s">
        <v>40</v>
      </c>
      <c r="B1188" s="827">
        <v>250310051</v>
      </c>
      <c r="C1188" s="828" t="s">
        <v>1898</v>
      </c>
      <c r="D1188" s="827"/>
      <c r="E1188" s="827"/>
      <c r="F1188" s="826" t="s">
        <v>483</v>
      </c>
      <c r="G1188" s="827"/>
      <c r="H1188" s="829">
        <v>31.9</v>
      </c>
      <c r="I1188" s="829">
        <v>30.45</v>
      </c>
      <c r="J1188" s="829">
        <v>29</v>
      </c>
      <c r="K1188" s="829">
        <v>27.55</v>
      </c>
      <c r="L1188" s="829">
        <v>26.1</v>
      </c>
      <c r="M1188" s="800"/>
    </row>
    <row r="1189" s="197" customFormat="1" ht="12" spans="1:13">
      <c r="A1189" s="826" t="s">
        <v>40</v>
      </c>
      <c r="B1189" s="827">
        <v>250310052</v>
      </c>
      <c r="C1189" s="828" t="s">
        <v>1899</v>
      </c>
      <c r="D1189" s="827"/>
      <c r="E1189" s="827"/>
      <c r="F1189" s="826" t="s">
        <v>483</v>
      </c>
      <c r="G1189" s="827"/>
      <c r="H1189" s="829">
        <v>31.9</v>
      </c>
      <c r="I1189" s="829">
        <v>30.45</v>
      </c>
      <c r="J1189" s="829">
        <v>29</v>
      </c>
      <c r="K1189" s="829">
        <v>27.55</v>
      </c>
      <c r="L1189" s="829">
        <v>26.1</v>
      </c>
      <c r="M1189" s="800"/>
    </row>
    <row r="1190" s="197" customFormat="1" ht="12" spans="1:13">
      <c r="A1190" s="826" t="s">
        <v>40</v>
      </c>
      <c r="B1190" s="827">
        <v>250310053</v>
      </c>
      <c r="C1190" s="828" t="s">
        <v>1900</v>
      </c>
      <c r="D1190" s="827"/>
      <c r="E1190" s="827"/>
      <c r="F1190" s="826" t="s">
        <v>483</v>
      </c>
      <c r="G1190" s="827"/>
      <c r="H1190" s="829"/>
      <c r="I1190" s="829"/>
      <c r="J1190" s="829"/>
      <c r="K1190" s="829"/>
      <c r="L1190" s="829"/>
      <c r="M1190" s="800"/>
    </row>
    <row r="1191" s="197" customFormat="1" ht="22.5" spans="1:13">
      <c r="A1191" s="826" t="s">
        <v>40</v>
      </c>
      <c r="B1191" s="827" t="s">
        <v>1901</v>
      </c>
      <c r="C1191" s="828" t="s">
        <v>1902</v>
      </c>
      <c r="D1191" s="827"/>
      <c r="E1191" s="827"/>
      <c r="F1191" s="826" t="s">
        <v>483</v>
      </c>
      <c r="G1191" s="827"/>
      <c r="H1191" s="829">
        <v>8.8</v>
      </c>
      <c r="I1191" s="829">
        <v>8.4</v>
      </c>
      <c r="J1191" s="829">
        <v>8</v>
      </c>
      <c r="K1191" s="829">
        <v>7.6</v>
      </c>
      <c r="L1191" s="829">
        <v>7.2</v>
      </c>
      <c r="M1191" s="800"/>
    </row>
    <row r="1192" s="197" customFormat="1" ht="12" spans="1:13">
      <c r="A1192" s="826" t="s">
        <v>40</v>
      </c>
      <c r="B1192" s="827" t="s">
        <v>1903</v>
      </c>
      <c r="C1192" s="828" t="s">
        <v>1904</v>
      </c>
      <c r="D1192" s="827"/>
      <c r="E1192" s="827"/>
      <c r="F1192" s="826" t="s">
        <v>483</v>
      </c>
      <c r="G1192" s="827"/>
      <c r="H1192" s="829">
        <v>39.6</v>
      </c>
      <c r="I1192" s="829">
        <v>37.8</v>
      </c>
      <c r="J1192" s="829">
        <v>36</v>
      </c>
      <c r="K1192" s="829">
        <v>34.2</v>
      </c>
      <c r="L1192" s="829">
        <v>32.4</v>
      </c>
      <c r="M1192" s="800"/>
    </row>
    <row r="1193" s="197" customFormat="1" ht="12" spans="1:13">
      <c r="A1193" s="826" t="s">
        <v>40</v>
      </c>
      <c r="B1193" s="827">
        <v>250310054</v>
      </c>
      <c r="C1193" s="828" t="s">
        <v>1905</v>
      </c>
      <c r="D1193" s="827"/>
      <c r="E1193" s="827"/>
      <c r="F1193" s="826" t="s">
        <v>483</v>
      </c>
      <c r="G1193" s="827"/>
      <c r="H1193" s="829"/>
      <c r="I1193" s="829"/>
      <c r="J1193" s="829"/>
      <c r="K1193" s="829"/>
      <c r="L1193" s="829"/>
      <c r="M1193" s="800"/>
    </row>
    <row r="1194" s="197" customFormat="1" ht="12" spans="1:13">
      <c r="A1194" s="826" t="s">
        <v>40</v>
      </c>
      <c r="B1194" s="827" t="s">
        <v>1906</v>
      </c>
      <c r="C1194" s="828" t="s">
        <v>1907</v>
      </c>
      <c r="D1194" s="827"/>
      <c r="E1194" s="827"/>
      <c r="F1194" s="826" t="s">
        <v>483</v>
      </c>
      <c r="G1194" s="827"/>
      <c r="H1194" s="829">
        <v>68.2</v>
      </c>
      <c r="I1194" s="829">
        <v>65.1</v>
      </c>
      <c r="J1194" s="829">
        <v>62</v>
      </c>
      <c r="K1194" s="829">
        <v>58.9</v>
      </c>
      <c r="L1194" s="829">
        <v>55.8</v>
      </c>
      <c r="M1194" s="800"/>
    </row>
    <row r="1195" s="197" customFormat="1" ht="12" spans="1:13">
      <c r="A1195" s="826" t="s">
        <v>40</v>
      </c>
      <c r="B1195" s="827" t="s">
        <v>1908</v>
      </c>
      <c r="C1195" s="828" t="s">
        <v>1909</v>
      </c>
      <c r="D1195" s="827"/>
      <c r="E1195" s="827"/>
      <c r="F1195" s="826" t="s">
        <v>483</v>
      </c>
      <c r="G1195" s="827"/>
      <c r="H1195" s="829">
        <v>143</v>
      </c>
      <c r="I1195" s="829">
        <v>136.5</v>
      </c>
      <c r="J1195" s="829">
        <v>130</v>
      </c>
      <c r="K1195" s="829">
        <v>123.5</v>
      </c>
      <c r="L1195" s="829">
        <v>117</v>
      </c>
      <c r="M1195" s="800"/>
    </row>
    <row r="1196" s="197" customFormat="1" ht="12" spans="1:13">
      <c r="A1196" s="826" t="s">
        <v>40</v>
      </c>
      <c r="B1196" s="827" t="s">
        <v>1910</v>
      </c>
      <c r="C1196" s="828" t="s">
        <v>1911</v>
      </c>
      <c r="D1196" s="827"/>
      <c r="E1196" s="827"/>
      <c r="F1196" s="826" t="s">
        <v>483</v>
      </c>
      <c r="G1196" s="827"/>
      <c r="H1196" s="829">
        <v>250.8</v>
      </c>
      <c r="I1196" s="829">
        <v>239.4</v>
      </c>
      <c r="J1196" s="829">
        <v>228</v>
      </c>
      <c r="K1196" s="829">
        <v>216.6</v>
      </c>
      <c r="L1196" s="829">
        <v>205.2</v>
      </c>
      <c r="M1196" s="800"/>
    </row>
    <row r="1197" s="197" customFormat="1" ht="12" spans="1:13">
      <c r="A1197" s="826" t="s">
        <v>40</v>
      </c>
      <c r="B1197" s="827" t="s">
        <v>1912</v>
      </c>
      <c r="C1197" s="828" t="s">
        <v>1913</v>
      </c>
      <c r="D1197" s="827"/>
      <c r="E1197" s="827"/>
      <c r="F1197" s="826" t="s">
        <v>483</v>
      </c>
      <c r="G1197" s="827"/>
      <c r="H1197" s="829">
        <v>159.5</v>
      </c>
      <c r="I1197" s="829">
        <v>152.25</v>
      </c>
      <c r="J1197" s="829">
        <v>145</v>
      </c>
      <c r="K1197" s="829">
        <v>137.75</v>
      </c>
      <c r="L1197" s="829">
        <v>130.5</v>
      </c>
      <c r="M1197" s="800"/>
    </row>
    <row r="1198" s="197" customFormat="1" ht="12" spans="1:13">
      <c r="A1198" s="826" t="s">
        <v>40</v>
      </c>
      <c r="B1198" s="827">
        <v>250310055</v>
      </c>
      <c r="C1198" s="828" t="s">
        <v>1914</v>
      </c>
      <c r="D1198" s="827"/>
      <c r="E1198" s="827"/>
      <c r="F1198" s="826" t="s">
        <v>483</v>
      </c>
      <c r="G1198" s="827"/>
      <c r="H1198" s="829">
        <v>46.2</v>
      </c>
      <c r="I1198" s="829">
        <v>44.1</v>
      </c>
      <c r="J1198" s="829">
        <v>42</v>
      </c>
      <c r="K1198" s="829">
        <v>39.9</v>
      </c>
      <c r="L1198" s="829">
        <v>37.8</v>
      </c>
      <c r="M1198" s="800"/>
    </row>
    <row r="1199" s="198" customFormat="1" ht="12" spans="1:13">
      <c r="A1199" s="826" t="s">
        <v>40</v>
      </c>
      <c r="B1199" s="827">
        <v>250310056</v>
      </c>
      <c r="C1199" s="828" t="s">
        <v>1915</v>
      </c>
      <c r="D1199" s="827" t="s">
        <v>1916</v>
      </c>
      <c r="E1199" s="856"/>
      <c r="F1199" s="826" t="s">
        <v>483</v>
      </c>
      <c r="G1199" s="856" t="s">
        <v>1072</v>
      </c>
      <c r="H1199" s="829">
        <v>46.2</v>
      </c>
      <c r="I1199" s="829">
        <v>44.1</v>
      </c>
      <c r="J1199" s="829">
        <v>42</v>
      </c>
      <c r="K1199" s="829">
        <v>39.9</v>
      </c>
      <c r="L1199" s="829">
        <v>37.8</v>
      </c>
      <c r="M1199" s="800"/>
    </row>
    <row r="1200" s="197" customFormat="1" ht="12" spans="1:13">
      <c r="A1200" s="893" t="s">
        <v>40</v>
      </c>
      <c r="B1200" s="899">
        <v>250310057</v>
      </c>
      <c r="C1200" s="882" t="s">
        <v>1917</v>
      </c>
      <c r="D1200" s="899"/>
      <c r="E1200" s="899"/>
      <c r="F1200" s="893" t="s">
        <v>483</v>
      </c>
      <c r="G1200" s="899"/>
      <c r="H1200" s="833">
        <v>50</v>
      </c>
      <c r="I1200" s="833">
        <v>47.7272727272727</v>
      </c>
      <c r="J1200" s="833">
        <v>45.4545454545455</v>
      </c>
      <c r="K1200" s="833">
        <v>43.1818181818182</v>
      </c>
      <c r="L1200" s="833">
        <v>40.9090909090909</v>
      </c>
      <c r="M1200" s="800"/>
    </row>
    <row r="1201" s="197" customFormat="1" ht="12" spans="1:13">
      <c r="A1201" s="826" t="s">
        <v>40</v>
      </c>
      <c r="B1201" s="827">
        <v>250310058</v>
      </c>
      <c r="C1201" s="828" t="s">
        <v>1918</v>
      </c>
      <c r="D1201" s="827"/>
      <c r="E1201" s="827"/>
      <c r="F1201" s="826" t="s">
        <v>483</v>
      </c>
      <c r="G1201" s="827"/>
      <c r="H1201" s="829">
        <v>55</v>
      </c>
      <c r="I1201" s="829">
        <v>52.5</v>
      </c>
      <c r="J1201" s="829">
        <v>50</v>
      </c>
      <c r="K1201" s="829">
        <v>47.5</v>
      </c>
      <c r="L1201" s="829">
        <v>45</v>
      </c>
      <c r="M1201" s="800"/>
    </row>
    <row r="1202" s="197" customFormat="1" ht="12" spans="1:13">
      <c r="A1202" s="826" t="s">
        <v>40</v>
      </c>
      <c r="B1202" s="827">
        <v>250310059</v>
      </c>
      <c r="C1202" s="828" t="s">
        <v>1919</v>
      </c>
      <c r="D1202" s="827"/>
      <c r="E1202" s="827"/>
      <c r="F1202" s="826" t="s">
        <v>483</v>
      </c>
      <c r="G1202" s="827"/>
      <c r="H1202" s="829">
        <v>31.9</v>
      </c>
      <c r="I1202" s="829">
        <v>30.45</v>
      </c>
      <c r="J1202" s="829">
        <v>29</v>
      </c>
      <c r="K1202" s="829">
        <v>27.55</v>
      </c>
      <c r="L1202" s="829">
        <v>26.1</v>
      </c>
      <c r="M1202" s="800"/>
    </row>
    <row r="1203" s="197" customFormat="1" ht="12" spans="1:13">
      <c r="A1203" s="826" t="s">
        <v>40</v>
      </c>
      <c r="B1203" s="827">
        <v>250310060</v>
      </c>
      <c r="C1203" s="828" t="s">
        <v>1920</v>
      </c>
      <c r="D1203" s="827"/>
      <c r="E1203" s="827"/>
      <c r="F1203" s="826" t="s">
        <v>483</v>
      </c>
      <c r="G1203" s="827"/>
      <c r="H1203" s="829">
        <v>46.2</v>
      </c>
      <c r="I1203" s="829">
        <v>44.1</v>
      </c>
      <c r="J1203" s="829">
        <v>42</v>
      </c>
      <c r="K1203" s="829">
        <v>39.9</v>
      </c>
      <c r="L1203" s="829">
        <v>37.8</v>
      </c>
      <c r="M1203" s="800"/>
    </row>
    <row r="1204" s="197" customFormat="1" ht="12" spans="1:13">
      <c r="A1204" s="826" t="s">
        <v>40</v>
      </c>
      <c r="B1204" s="827">
        <v>250310061</v>
      </c>
      <c r="C1204" s="828" t="s">
        <v>1921</v>
      </c>
      <c r="D1204" s="827"/>
      <c r="E1204" s="827"/>
      <c r="F1204" s="826" t="s">
        <v>483</v>
      </c>
      <c r="G1204" s="827"/>
      <c r="H1204" s="829">
        <v>27.5</v>
      </c>
      <c r="I1204" s="829">
        <v>26.25</v>
      </c>
      <c r="J1204" s="829">
        <v>25</v>
      </c>
      <c r="K1204" s="829">
        <v>23.75</v>
      </c>
      <c r="L1204" s="829">
        <v>22.5</v>
      </c>
      <c r="M1204" s="800"/>
    </row>
    <row r="1205" s="197" customFormat="1" ht="12" spans="1:13">
      <c r="A1205" s="826" t="s">
        <v>40</v>
      </c>
      <c r="B1205" s="827" t="s">
        <v>1922</v>
      </c>
      <c r="C1205" s="828" t="s">
        <v>1923</v>
      </c>
      <c r="D1205" s="827"/>
      <c r="E1205" s="827"/>
      <c r="F1205" s="826" t="s">
        <v>483</v>
      </c>
      <c r="G1205" s="827"/>
      <c r="H1205" s="829">
        <v>30.8</v>
      </c>
      <c r="I1205" s="829">
        <v>29.4</v>
      </c>
      <c r="J1205" s="829">
        <v>28</v>
      </c>
      <c r="K1205" s="829">
        <v>26.6</v>
      </c>
      <c r="L1205" s="829">
        <v>25.2</v>
      </c>
      <c r="M1205" s="800"/>
    </row>
    <row r="1206" s="197" customFormat="1" ht="12" spans="1:13">
      <c r="A1206" s="826" t="s">
        <v>40</v>
      </c>
      <c r="B1206" s="827" t="s">
        <v>1924</v>
      </c>
      <c r="C1206" s="828" t="s">
        <v>1925</v>
      </c>
      <c r="D1206" s="827" t="s">
        <v>1926</v>
      </c>
      <c r="E1206" s="827"/>
      <c r="F1206" s="826" t="s">
        <v>483</v>
      </c>
      <c r="G1206" s="827" t="s">
        <v>611</v>
      </c>
      <c r="H1206" s="829">
        <v>184.8</v>
      </c>
      <c r="I1206" s="829">
        <v>176.4</v>
      </c>
      <c r="J1206" s="829">
        <v>168</v>
      </c>
      <c r="K1206" s="829">
        <v>159.6</v>
      </c>
      <c r="L1206" s="829">
        <v>151.2</v>
      </c>
      <c r="M1206" s="800"/>
    </row>
    <row r="1207" s="197" customFormat="1" ht="22.5" spans="1:13">
      <c r="A1207" s="826" t="s">
        <v>40</v>
      </c>
      <c r="B1207" s="827" t="s">
        <v>1927</v>
      </c>
      <c r="C1207" s="828" t="s">
        <v>1928</v>
      </c>
      <c r="D1207" s="827" t="s">
        <v>1929</v>
      </c>
      <c r="E1207" s="827"/>
      <c r="F1207" s="826" t="s">
        <v>51</v>
      </c>
      <c r="G1207" s="845"/>
      <c r="H1207" s="829">
        <v>132</v>
      </c>
      <c r="I1207" s="829">
        <v>126</v>
      </c>
      <c r="J1207" s="829">
        <v>120</v>
      </c>
      <c r="K1207" s="829">
        <v>114</v>
      </c>
      <c r="L1207" s="829">
        <v>108</v>
      </c>
      <c r="M1207" s="800"/>
    </row>
    <row r="1208" s="197" customFormat="1" ht="12" spans="1:13">
      <c r="A1208" s="826"/>
      <c r="B1208" s="827">
        <v>250311</v>
      </c>
      <c r="C1208" s="828" t="s">
        <v>1930</v>
      </c>
      <c r="D1208" s="827"/>
      <c r="E1208" s="827"/>
      <c r="F1208" s="826"/>
      <c r="G1208" s="827"/>
      <c r="H1208" s="829"/>
      <c r="I1208" s="829"/>
      <c r="J1208" s="829"/>
      <c r="K1208" s="829"/>
      <c r="L1208" s="829"/>
      <c r="M1208" s="800"/>
    </row>
    <row r="1209" s="197" customFormat="1" ht="12" spans="1:13">
      <c r="A1209" s="826" t="s">
        <v>40</v>
      </c>
      <c r="B1209" s="827">
        <v>250311001</v>
      </c>
      <c r="C1209" s="828" t="s">
        <v>1931</v>
      </c>
      <c r="D1209" s="827"/>
      <c r="E1209" s="827"/>
      <c r="F1209" s="826" t="s">
        <v>483</v>
      </c>
      <c r="G1209" s="827"/>
      <c r="H1209" s="868" t="s">
        <v>102</v>
      </c>
      <c r="I1209" s="868" t="s">
        <v>102</v>
      </c>
      <c r="J1209" s="868" t="s">
        <v>102</v>
      </c>
      <c r="K1209" s="868" t="s">
        <v>102</v>
      </c>
      <c r="L1209" s="868" t="s">
        <v>102</v>
      </c>
      <c r="M1209" s="800"/>
    </row>
    <row r="1210" s="197" customFormat="1" ht="33.75" spans="1:13">
      <c r="A1210" s="826" t="s">
        <v>40</v>
      </c>
      <c r="B1210" s="827">
        <v>250311002</v>
      </c>
      <c r="C1210" s="828" t="s">
        <v>1932</v>
      </c>
      <c r="D1210" s="827"/>
      <c r="E1210" s="827"/>
      <c r="F1210" s="826" t="s">
        <v>483</v>
      </c>
      <c r="G1210" s="827" t="s">
        <v>1933</v>
      </c>
      <c r="H1210" s="829">
        <v>46.2</v>
      </c>
      <c r="I1210" s="829">
        <v>44.1</v>
      </c>
      <c r="J1210" s="829">
        <v>42</v>
      </c>
      <c r="K1210" s="829">
        <v>39.9</v>
      </c>
      <c r="L1210" s="829">
        <v>37.8</v>
      </c>
      <c r="M1210" s="800"/>
    </row>
    <row r="1211" s="197" customFormat="1" ht="33.75" spans="1:13">
      <c r="A1211" s="826" t="s">
        <v>40</v>
      </c>
      <c r="B1211" s="827">
        <v>250311003</v>
      </c>
      <c r="C1211" s="828" t="s">
        <v>1934</v>
      </c>
      <c r="D1211" s="827"/>
      <c r="E1211" s="827"/>
      <c r="F1211" s="826" t="s">
        <v>483</v>
      </c>
      <c r="G1211" s="827" t="s">
        <v>1933</v>
      </c>
      <c r="H1211" s="829">
        <v>73.7</v>
      </c>
      <c r="I1211" s="829">
        <v>70.35</v>
      </c>
      <c r="J1211" s="829">
        <v>67</v>
      </c>
      <c r="K1211" s="829">
        <v>63.65</v>
      </c>
      <c r="L1211" s="829">
        <v>60.3</v>
      </c>
      <c r="M1211" s="800"/>
    </row>
    <row r="1212" s="197" customFormat="1" ht="33.75" spans="1:13">
      <c r="A1212" s="826" t="s">
        <v>40</v>
      </c>
      <c r="B1212" s="827">
        <v>250311004</v>
      </c>
      <c r="C1212" s="828" t="s">
        <v>1935</v>
      </c>
      <c r="D1212" s="827"/>
      <c r="E1212" s="827"/>
      <c r="F1212" s="826" t="s">
        <v>483</v>
      </c>
      <c r="G1212" s="827" t="s">
        <v>1933</v>
      </c>
      <c r="H1212" s="829">
        <v>92.4</v>
      </c>
      <c r="I1212" s="829">
        <v>88.2</v>
      </c>
      <c r="J1212" s="829">
        <v>84</v>
      </c>
      <c r="K1212" s="829">
        <v>79.8</v>
      </c>
      <c r="L1212" s="829">
        <v>75.6</v>
      </c>
      <c r="M1212" s="800"/>
    </row>
    <row r="1213" s="197" customFormat="1" ht="12" spans="1:13">
      <c r="A1213" s="826" t="s">
        <v>40</v>
      </c>
      <c r="B1213" s="827">
        <v>250311005</v>
      </c>
      <c r="C1213" s="828" t="s">
        <v>1936</v>
      </c>
      <c r="D1213" s="827"/>
      <c r="E1213" s="827"/>
      <c r="F1213" s="826" t="s">
        <v>483</v>
      </c>
      <c r="G1213" s="827"/>
      <c r="H1213" s="829">
        <v>77</v>
      </c>
      <c r="I1213" s="829">
        <v>73.5</v>
      </c>
      <c r="J1213" s="829">
        <v>70</v>
      </c>
      <c r="K1213" s="829">
        <v>66.5</v>
      </c>
      <c r="L1213" s="829">
        <v>63</v>
      </c>
      <c r="M1213" s="800"/>
    </row>
    <row r="1214" s="197" customFormat="1" ht="12" spans="1:13">
      <c r="A1214" s="826" t="s">
        <v>40</v>
      </c>
      <c r="B1214" s="827">
        <v>250311006</v>
      </c>
      <c r="C1214" s="828" t="s">
        <v>1937</v>
      </c>
      <c r="D1214" s="827"/>
      <c r="E1214" s="827"/>
      <c r="F1214" s="826" t="s">
        <v>483</v>
      </c>
      <c r="G1214" s="827"/>
      <c r="H1214" s="829">
        <v>91.3</v>
      </c>
      <c r="I1214" s="829">
        <v>87.15</v>
      </c>
      <c r="J1214" s="829">
        <v>83</v>
      </c>
      <c r="K1214" s="829">
        <v>78.85</v>
      </c>
      <c r="L1214" s="829">
        <v>74.7</v>
      </c>
      <c r="M1214" s="800"/>
    </row>
    <row r="1215" s="197" customFormat="1" ht="12" spans="1:13">
      <c r="A1215" s="826" t="s">
        <v>40</v>
      </c>
      <c r="B1215" s="827">
        <v>250311007</v>
      </c>
      <c r="C1215" s="828" t="s">
        <v>1938</v>
      </c>
      <c r="D1215" s="827"/>
      <c r="E1215" s="827"/>
      <c r="F1215" s="826" t="s">
        <v>483</v>
      </c>
      <c r="G1215" s="827"/>
      <c r="H1215" s="829">
        <v>77</v>
      </c>
      <c r="I1215" s="829">
        <v>73.5</v>
      </c>
      <c r="J1215" s="829">
        <v>70</v>
      </c>
      <c r="K1215" s="829">
        <v>66.5</v>
      </c>
      <c r="L1215" s="829">
        <v>63</v>
      </c>
      <c r="M1215" s="800"/>
    </row>
    <row r="1216" s="197" customFormat="1" ht="22.5" spans="1:13">
      <c r="A1216" s="826" t="s">
        <v>40</v>
      </c>
      <c r="B1216" s="827" t="s">
        <v>1939</v>
      </c>
      <c r="C1216" s="828" t="s">
        <v>1940</v>
      </c>
      <c r="D1216" s="827"/>
      <c r="E1216" s="827"/>
      <c r="F1216" s="826" t="s">
        <v>483</v>
      </c>
      <c r="G1216" s="845"/>
      <c r="H1216" s="829">
        <v>89.1</v>
      </c>
      <c r="I1216" s="829">
        <v>85.05</v>
      </c>
      <c r="J1216" s="829">
        <v>81</v>
      </c>
      <c r="K1216" s="829">
        <v>76.95</v>
      </c>
      <c r="L1216" s="829">
        <v>72.9</v>
      </c>
      <c r="M1216" s="800"/>
    </row>
    <row r="1217" s="197" customFormat="1" ht="22.5" spans="1:13">
      <c r="A1217" s="826" t="s">
        <v>40</v>
      </c>
      <c r="B1217" s="827" t="s">
        <v>1941</v>
      </c>
      <c r="C1217" s="828" t="s">
        <v>1942</v>
      </c>
      <c r="D1217" s="827"/>
      <c r="E1217" s="827"/>
      <c r="F1217" s="826" t="s">
        <v>483</v>
      </c>
      <c r="G1217" s="845"/>
      <c r="H1217" s="829">
        <v>74.8</v>
      </c>
      <c r="I1217" s="829">
        <v>71.4</v>
      </c>
      <c r="J1217" s="829">
        <v>68</v>
      </c>
      <c r="K1217" s="829">
        <v>64.6</v>
      </c>
      <c r="L1217" s="829">
        <v>61.2</v>
      </c>
      <c r="M1217" s="800"/>
    </row>
    <row r="1218" s="197" customFormat="1" ht="12" spans="1:13">
      <c r="A1218" s="826"/>
      <c r="B1218" s="827">
        <v>2504</v>
      </c>
      <c r="C1218" s="828" t="s">
        <v>1943</v>
      </c>
      <c r="D1218" s="827"/>
      <c r="E1218" s="827" t="s">
        <v>692</v>
      </c>
      <c r="F1218" s="826"/>
      <c r="G1218" s="827"/>
      <c r="H1218" s="829"/>
      <c r="I1218" s="829"/>
      <c r="J1218" s="829"/>
      <c r="K1218" s="829"/>
      <c r="L1218" s="829"/>
      <c r="M1218" s="800"/>
    </row>
    <row r="1219" s="197" customFormat="1" ht="12" spans="1:13">
      <c r="A1219" s="826"/>
      <c r="B1219" s="827">
        <v>250401</v>
      </c>
      <c r="C1219" s="828" t="s">
        <v>1944</v>
      </c>
      <c r="D1219" s="827"/>
      <c r="E1219" s="827"/>
      <c r="F1219" s="826"/>
      <c r="G1219" s="827"/>
      <c r="H1219" s="829"/>
      <c r="I1219" s="829"/>
      <c r="J1219" s="829"/>
      <c r="K1219" s="829"/>
      <c r="L1219" s="829"/>
      <c r="M1219" s="800"/>
    </row>
    <row r="1220" s="197" customFormat="1" ht="12" spans="1:13">
      <c r="A1220" s="826" t="s">
        <v>40</v>
      </c>
      <c r="B1220" s="827">
        <v>250401001</v>
      </c>
      <c r="C1220" s="828" t="s">
        <v>1945</v>
      </c>
      <c r="D1220" s="827"/>
      <c r="E1220" s="827"/>
      <c r="F1220" s="826" t="s">
        <v>483</v>
      </c>
      <c r="G1220" s="827"/>
      <c r="H1220" s="829">
        <v>20.9</v>
      </c>
      <c r="I1220" s="829">
        <v>19.95</v>
      </c>
      <c r="J1220" s="829">
        <v>19</v>
      </c>
      <c r="K1220" s="829">
        <v>18.05</v>
      </c>
      <c r="L1220" s="829">
        <v>17.1</v>
      </c>
      <c r="M1220" s="800"/>
    </row>
    <row r="1221" s="197" customFormat="1" ht="12" spans="1:13">
      <c r="A1221" s="826" t="s">
        <v>40</v>
      </c>
      <c r="B1221" s="827">
        <v>250401002</v>
      </c>
      <c r="C1221" s="828" t="s">
        <v>1946</v>
      </c>
      <c r="D1221" s="827"/>
      <c r="E1221" s="827"/>
      <c r="F1221" s="826" t="s">
        <v>483</v>
      </c>
      <c r="G1221" s="827"/>
      <c r="H1221" s="868" t="s">
        <v>102</v>
      </c>
      <c r="I1221" s="868" t="s">
        <v>102</v>
      </c>
      <c r="J1221" s="868" t="s">
        <v>102</v>
      </c>
      <c r="K1221" s="868" t="s">
        <v>102</v>
      </c>
      <c r="L1221" s="868" t="s">
        <v>102</v>
      </c>
      <c r="M1221" s="800"/>
    </row>
    <row r="1222" s="197" customFormat="1" ht="12" spans="1:13">
      <c r="A1222" s="826" t="s">
        <v>40</v>
      </c>
      <c r="B1222" s="827">
        <v>250401003</v>
      </c>
      <c r="C1222" s="828" t="s">
        <v>1947</v>
      </c>
      <c r="D1222" s="827"/>
      <c r="E1222" s="827"/>
      <c r="F1222" s="826" t="s">
        <v>483</v>
      </c>
      <c r="G1222" s="827"/>
      <c r="H1222" s="868" t="s">
        <v>102</v>
      </c>
      <c r="I1222" s="868" t="s">
        <v>102</v>
      </c>
      <c r="J1222" s="868" t="s">
        <v>102</v>
      </c>
      <c r="K1222" s="868" t="s">
        <v>102</v>
      </c>
      <c r="L1222" s="868" t="s">
        <v>102</v>
      </c>
      <c r="M1222" s="800"/>
    </row>
    <row r="1223" s="197" customFormat="1" ht="12" spans="1:13">
      <c r="A1223" s="826" t="s">
        <v>40</v>
      </c>
      <c r="B1223" s="827">
        <v>250401004</v>
      </c>
      <c r="C1223" s="828" t="s">
        <v>1948</v>
      </c>
      <c r="D1223" s="827"/>
      <c r="E1223" s="827"/>
      <c r="F1223" s="826" t="s">
        <v>483</v>
      </c>
      <c r="G1223" s="827"/>
      <c r="H1223" s="829">
        <v>3.3</v>
      </c>
      <c r="I1223" s="829">
        <v>3.15</v>
      </c>
      <c r="J1223" s="829">
        <v>3</v>
      </c>
      <c r="K1223" s="829">
        <v>2.85</v>
      </c>
      <c r="L1223" s="829">
        <v>2.7</v>
      </c>
      <c r="M1223" s="800"/>
    </row>
    <row r="1224" s="197" customFormat="1" ht="12" spans="1:13">
      <c r="A1224" s="826" t="s">
        <v>40</v>
      </c>
      <c r="B1224" s="827">
        <v>250401005</v>
      </c>
      <c r="C1224" s="828" t="s">
        <v>1949</v>
      </c>
      <c r="D1224" s="827"/>
      <c r="E1224" s="827"/>
      <c r="F1224" s="826" t="s">
        <v>483</v>
      </c>
      <c r="G1224" s="827"/>
      <c r="H1224" s="868" t="s">
        <v>102</v>
      </c>
      <c r="I1224" s="868" t="s">
        <v>102</v>
      </c>
      <c r="J1224" s="868" t="s">
        <v>102</v>
      </c>
      <c r="K1224" s="868" t="s">
        <v>102</v>
      </c>
      <c r="L1224" s="868" t="s">
        <v>102</v>
      </c>
      <c r="M1224" s="800"/>
    </row>
    <row r="1225" s="197" customFormat="1" ht="12" spans="1:13">
      <c r="A1225" s="826" t="s">
        <v>40</v>
      </c>
      <c r="B1225" s="827">
        <v>250401006</v>
      </c>
      <c r="C1225" s="828" t="s">
        <v>1950</v>
      </c>
      <c r="D1225" s="827"/>
      <c r="E1225" s="827"/>
      <c r="F1225" s="826" t="s">
        <v>483</v>
      </c>
      <c r="G1225" s="827"/>
      <c r="H1225" s="868" t="s">
        <v>102</v>
      </c>
      <c r="I1225" s="868" t="s">
        <v>102</v>
      </c>
      <c r="J1225" s="868" t="s">
        <v>102</v>
      </c>
      <c r="K1225" s="868" t="s">
        <v>102</v>
      </c>
      <c r="L1225" s="868" t="s">
        <v>102</v>
      </c>
      <c r="M1225" s="800"/>
    </row>
    <row r="1226" s="197" customFormat="1" ht="12" spans="1:13">
      <c r="A1226" s="826" t="s">
        <v>40</v>
      </c>
      <c r="B1226" s="827">
        <v>250401007</v>
      </c>
      <c r="C1226" s="828" t="s">
        <v>1951</v>
      </c>
      <c r="D1226" s="827"/>
      <c r="E1226" s="827"/>
      <c r="F1226" s="826" t="s">
        <v>483</v>
      </c>
      <c r="G1226" s="827"/>
      <c r="H1226" s="829">
        <v>4.4</v>
      </c>
      <c r="I1226" s="829">
        <v>4.2</v>
      </c>
      <c r="J1226" s="829">
        <v>4</v>
      </c>
      <c r="K1226" s="829">
        <v>3.8</v>
      </c>
      <c r="L1226" s="829">
        <v>3.6</v>
      </c>
      <c r="M1226" s="800"/>
    </row>
    <row r="1227" s="197" customFormat="1" ht="12" spans="1:13">
      <c r="A1227" s="826" t="s">
        <v>40</v>
      </c>
      <c r="B1227" s="827">
        <v>250401008</v>
      </c>
      <c r="C1227" s="828" t="s">
        <v>1952</v>
      </c>
      <c r="D1227" s="827"/>
      <c r="E1227" s="827"/>
      <c r="F1227" s="826" t="s">
        <v>483</v>
      </c>
      <c r="G1227" s="827"/>
      <c r="H1227" s="868" t="s">
        <v>102</v>
      </c>
      <c r="I1227" s="868" t="s">
        <v>102</v>
      </c>
      <c r="J1227" s="868" t="s">
        <v>102</v>
      </c>
      <c r="K1227" s="868" t="s">
        <v>102</v>
      </c>
      <c r="L1227" s="868" t="s">
        <v>102</v>
      </c>
      <c r="M1227" s="800"/>
    </row>
    <row r="1228" s="197" customFormat="1" ht="12" spans="1:13">
      <c r="A1228" s="826" t="s">
        <v>40</v>
      </c>
      <c r="B1228" s="827">
        <v>250401009</v>
      </c>
      <c r="C1228" s="828" t="s">
        <v>1953</v>
      </c>
      <c r="D1228" s="827"/>
      <c r="E1228" s="827"/>
      <c r="F1228" s="826" t="s">
        <v>483</v>
      </c>
      <c r="G1228" s="827"/>
      <c r="H1228" s="868" t="s">
        <v>102</v>
      </c>
      <c r="I1228" s="868" t="s">
        <v>102</v>
      </c>
      <c r="J1228" s="868" t="s">
        <v>102</v>
      </c>
      <c r="K1228" s="868" t="s">
        <v>102</v>
      </c>
      <c r="L1228" s="868" t="s">
        <v>102</v>
      </c>
      <c r="M1228" s="800"/>
    </row>
    <row r="1229" s="197" customFormat="1" ht="12" spans="1:13">
      <c r="A1229" s="826" t="s">
        <v>40</v>
      </c>
      <c r="B1229" s="827">
        <v>250401010</v>
      </c>
      <c r="C1229" s="828" t="s">
        <v>1954</v>
      </c>
      <c r="D1229" s="827"/>
      <c r="E1229" s="827"/>
      <c r="F1229" s="826" t="s">
        <v>483</v>
      </c>
      <c r="G1229" s="827"/>
      <c r="H1229" s="868" t="s">
        <v>102</v>
      </c>
      <c r="I1229" s="868" t="s">
        <v>102</v>
      </c>
      <c r="J1229" s="868" t="s">
        <v>102</v>
      </c>
      <c r="K1229" s="868" t="s">
        <v>102</v>
      </c>
      <c r="L1229" s="868" t="s">
        <v>102</v>
      </c>
      <c r="M1229" s="800"/>
    </row>
    <row r="1230" s="197" customFormat="1" ht="12" spans="1:13">
      <c r="A1230" s="826" t="s">
        <v>40</v>
      </c>
      <c r="B1230" s="827">
        <v>250401011</v>
      </c>
      <c r="C1230" s="828" t="s">
        <v>1955</v>
      </c>
      <c r="D1230" s="827"/>
      <c r="E1230" s="827"/>
      <c r="F1230" s="826" t="s">
        <v>483</v>
      </c>
      <c r="G1230" s="827"/>
      <c r="H1230" s="868" t="s">
        <v>102</v>
      </c>
      <c r="I1230" s="868" t="s">
        <v>102</v>
      </c>
      <c r="J1230" s="868" t="s">
        <v>102</v>
      </c>
      <c r="K1230" s="868" t="s">
        <v>102</v>
      </c>
      <c r="L1230" s="868" t="s">
        <v>102</v>
      </c>
      <c r="M1230" s="800"/>
    </row>
    <row r="1231" s="197" customFormat="1" ht="12" spans="1:13">
      <c r="A1231" s="826" t="s">
        <v>40</v>
      </c>
      <c r="B1231" s="827">
        <v>250401012</v>
      </c>
      <c r="C1231" s="828" t="s">
        <v>1956</v>
      </c>
      <c r="D1231" s="827"/>
      <c r="E1231" s="827"/>
      <c r="F1231" s="826" t="s">
        <v>483</v>
      </c>
      <c r="G1231" s="827"/>
      <c r="H1231" s="868" t="s">
        <v>102</v>
      </c>
      <c r="I1231" s="868" t="s">
        <v>102</v>
      </c>
      <c r="J1231" s="868" t="s">
        <v>102</v>
      </c>
      <c r="K1231" s="868" t="s">
        <v>102</v>
      </c>
      <c r="L1231" s="868" t="s">
        <v>102</v>
      </c>
      <c r="M1231" s="800"/>
    </row>
    <row r="1232" s="197" customFormat="1" ht="22.5" spans="1:13">
      <c r="A1232" s="826" t="s">
        <v>40</v>
      </c>
      <c r="B1232" s="827">
        <v>250401013</v>
      </c>
      <c r="C1232" s="828" t="s">
        <v>1957</v>
      </c>
      <c r="D1232" s="827"/>
      <c r="E1232" s="827"/>
      <c r="F1232" s="826" t="s">
        <v>483</v>
      </c>
      <c r="G1232" s="827" t="s">
        <v>1958</v>
      </c>
      <c r="H1232" s="829">
        <v>48.4</v>
      </c>
      <c r="I1232" s="829">
        <v>46.2</v>
      </c>
      <c r="J1232" s="829">
        <v>44</v>
      </c>
      <c r="K1232" s="829">
        <v>41.8</v>
      </c>
      <c r="L1232" s="829">
        <v>39.6</v>
      </c>
      <c r="M1232" s="800"/>
    </row>
    <row r="1233" s="197" customFormat="1" ht="12" spans="1:13">
      <c r="A1233" s="826" t="s">
        <v>40</v>
      </c>
      <c r="B1233" s="827">
        <v>250401014</v>
      </c>
      <c r="C1233" s="828" t="s">
        <v>1959</v>
      </c>
      <c r="D1233" s="827"/>
      <c r="E1233" s="827"/>
      <c r="F1233" s="826" t="s">
        <v>483</v>
      </c>
      <c r="G1233" s="827" t="s">
        <v>1072</v>
      </c>
      <c r="H1233" s="829"/>
      <c r="I1233" s="829"/>
      <c r="J1233" s="829"/>
      <c r="K1233" s="829"/>
      <c r="L1233" s="829"/>
      <c r="M1233" s="800"/>
    </row>
    <row r="1234" s="197" customFormat="1" ht="22.5" spans="1:13">
      <c r="A1234" s="826" t="s">
        <v>40</v>
      </c>
      <c r="B1234" s="827" t="s">
        <v>1960</v>
      </c>
      <c r="C1234" s="828" t="s">
        <v>1961</v>
      </c>
      <c r="D1234" s="827"/>
      <c r="E1234" s="827"/>
      <c r="F1234" s="826" t="s">
        <v>483</v>
      </c>
      <c r="G1234" s="827"/>
      <c r="H1234" s="829">
        <v>33</v>
      </c>
      <c r="I1234" s="829">
        <v>31.5</v>
      </c>
      <c r="J1234" s="829">
        <v>30</v>
      </c>
      <c r="K1234" s="829">
        <v>28.5</v>
      </c>
      <c r="L1234" s="829">
        <v>27</v>
      </c>
      <c r="M1234" s="800"/>
    </row>
    <row r="1235" s="197" customFormat="1" ht="22.5" spans="1:13">
      <c r="A1235" s="826" t="s">
        <v>40</v>
      </c>
      <c r="B1235" s="827" t="s">
        <v>1962</v>
      </c>
      <c r="C1235" s="828" t="s">
        <v>1963</v>
      </c>
      <c r="D1235" s="827"/>
      <c r="E1235" s="827"/>
      <c r="F1235" s="826" t="s">
        <v>483</v>
      </c>
      <c r="G1235" s="827"/>
      <c r="H1235" s="829">
        <v>74.8</v>
      </c>
      <c r="I1235" s="829">
        <v>71.4</v>
      </c>
      <c r="J1235" s="829">
        <v>68</v>
      </c>
      <c r="K1235" s="829">
        <v>64.6</v>
      </c>
      <c r="L1235" s="829">
        <v>61.2</v>
      </c>
      <c r="M1235" s="800"/>
    </row>
    <row r="1236" s="197" customFormat="1" ht="12" spans="1:13">
      <c r="A1236" s="826" t="s">
        <v>40</v>
      </c>
      <c r="B1236" s="827">
        <v>250401015</v>
      </c>
      <c r="C1236" s="828" t="s">
        <v>1964</v>
      </c>
      <c r="D1236" s="827"/>
      <c r="E1236" s="827"/>
      <c r="F1236" s="826" t="s">
        <v>483</v>
      </c>
      <c r="G1236" s="827"/>
      <c r="H1236" s="829">
        <v>5.5</v>
      </c>
      <c r="I1236" s="829">
        <v>5.25</v>
      </c>
      <c r="J1236" s="829">
        <v>5</v>
      </c>
      <c r="K1236" s="829">
        <v>4.75</v>
      </c>
      <c r="L1236" s="829">
        <v>4.5</v>
      </c>
      <c r="M1236" s="800"/>
    </row>
    <row r="1237" s="197" customFormat="1" ht="12" spans="1:13">
      <c r="A1237" s="826" t="s">
        <v>40</v>
      </c>
      <c r="B1237" s="827">
        <v>250401016</v>
      </c>
      <c r="C1237" s="828" t="s">
        <v>1965</v>
      </c>
      <c r="D1237" s="827"/>
      <c r="E1237" s="827"/>
      <c r="F1237" s="826" t="s">
        <v>483</v>
      </c>
      <c r="G1237" s="827"/>
      <c r="H1237" s="829">
        <v>9.9</v>
      </c>
      <c r="I1237" s="829">
        <v>9.45</v>
      </c>
      <c r="J1237" s="829">
        <v>9</v>
      </c>
      <c r="K1237" s="829">
        <v>8.55</v>
      </c>
      <c r="L1237" s="829">
        <v>8.1</v>
      </c>
      <c r="M1237" s="800"/>
    </row>
    <row r="1238" s="197" customFormat="1" ht="12" spans="1:13">
      <c r="A1238" s="826" t="s">
        <v>40</v>
      </c>
      <c r="B1238" s="827">
        <v>250401017</v>
      </c>
      <c r="C1238" s="828" t="s">
        <v>1966</v>
      </c>
      <c r="D1238" s="827"/>
      <c r="E1238" s="827"/>
      <c r="F1238" s="826" t="s">
        <v>483</v>
      </c>
      <c r="G1238" s="827"/>
      <c r="H1238" s="868" t="s">
        <v>102</v>
      </c>
      <c r="I1238" s="868" t="s">
        <v>102</v>
      </c>
      <c r="J1238" s="868" t="s">
        <v>102</v>
      </c>
      <c r="K1238" s="868" t="s">
        <v>102</v>
      </c>
      <c r="L1238" s="868" t="s">
        <v>102</v>
      </c>
      <c r="M1238" s="800"/>
    </row>
    <row r="1239" s="197" customFormat="1" ht="12" spans="1:13">
      <c r="A1239" s="826" t="s">
        <v>40</v>
      </c>
      <c r="B1239" s="827">
        <v>250401018</v>
      </c>
      <c r="C1239" s="828" t="s">
        <v>1967</v>
      </c>
      <c r="D1239" s="827"/>
      <c r="E1239" s="827"/>
      <c r="F1239" s="826" t="s">
        <v>483</v>
      </c>
      <c r="G1239" s="827"/>
      <c r="H1239" s="829">
        <v>26.4</v>
      </c>
      <c r="I1239" s="829">
        <v>25.2</v>
      </c>
      <c r="J1239" s="829">
        <v>24</v>
      </c>
      <c r="K1239" s="829">
        <v>22.8</v>
      </c>
      <c r="L1239" s="829">
        <v>21.6</v>
      </c>
      <c r="M1239" s="800"/>
    </row>
    <row r="1240" s="197" customFormat="1" ht="12" spans="1:13">
      <c r="A1240" s="826" t="s">
        <v>40</v>
      </c>
      <c r="B1240" s="827">
        <v>250401019</v>
      </c>
      <c r="C1240" s="828" t="s">
        <v>1968</v>
      </c>
      <c r="D1240" s="827"/>
      <c r="E1240" s="827"/>
      <c r="F1240" s="826" t="s">
        <v>483</v>
      </c>
      <c r="G1240" s="827"/>
      <c r="H1240" s="829"/>
      <c r="I1240" s="829"/>
      <c r="J1240" s="829"/>
      <c r="K1240" s="829"/>
      <c r="L1240" s="829"/>
      <c r="M1240" s="800"/>
    </row>
    <row r="1241" s="197" customFormat="1" ht="12" spans="1:13">
      <c r="A1241" s="826" t="s">
        <v>40</v>
      </c>
      <c r="B1241" s="827" t="s">
        <v>1969</v>
      </c>
      <c r="C1241" s="828" t="s">
        <v>1970</v>
      </c>
      <c r="D1241" s="827"/>
      <c r="E1241" s="827"/>
      <c r="F1241" s="826" t="s">
        <v>483</v>
      </c>
      <c r="G1241" s="827"/>
      <c r="H1241" s="829">
        <v>14.3</v>
      </c>
      <c r="I1241" s="829">
        <v>13.65</v>
      </c>
      <c r="J1241" s="829">
        <v>13</v>
      </c>
      <c r="K1241" s="829">
        <v>12.35</v>
      </c>
      <c r="L1241" s="829">
        <v>11.7</v>
      </c>
      <c r="M1241" s="800"/>
    </row>
    <row r="1242" s="197" customFormat="1" ht="12" spans="1:13">
      <c r="A1242" s="826" t="s">
        <v>40</v>
      </c>
      <c r="B1242" s="827" t="s">
        <v>1971</v>
      </c>
      <c r="C1242" s="828" t="s">
        <v>1972</v>
      </c>
      <c r="D1242" s="827"/>
      <c r="E1242" s="827"/>
      <c r="F1242" s="826" t="s">
        <v>483</v>
      </c>
      <c r="G1242" s="827"/>
      <c r="H1242" s="829">
        <v>5.5</v>
      </c>
      <c r="I1242" s="829">
        <v>5.25</v>
      </c>
      <c r="J1242" s="829">
        <v>5</v>
      </c>
      <c r="K1242" s="829">
        <v>4.75</v>
      </c>
      <c r="L1242" s="829">
        <v>4.5</v>
      </c>
      <c r="M1242" s="800"/>
    </row>
    <row r="1243" s="197" customFormat="1" ht="12" spans="1:13">
      <c r="A1243" s="826" t="s">
        <v>40</v>
      </c>
      <c r="B1243" s="827">
        <v>250401020</v>
      </c>
      <c r="C1243" s="828" t="s">
        <v>1973</v>
      </c>
      <c r="D1243" s="827" t="s">
        <v>1974</v>
      </c>
      <c r="E1243" s="827"/>
      <c r="F1243" s="826" t="s">
        <v>483</v>
      </c>
      <c r="G1243" s="827" t="s">
        <v>1072</v>
      </c>
      <c r="H1243" s="829"/>
      <c r="I1243" s="829"/>
      <c r="J1243" s="829"/>
      <c r="K1243" s="829"/>
      <c r="L1243" s="829"/>
      <c r="M1243" s="800"/>
    </row>
    <row r="1244" s="197" customFormat="1" ht="12" spans="1:13">
      <c r="A1244" s="826" t="s">
        <v>40</v>
      </c>
      <c r="B1244" s="827" t="s">
        <v>1975</v>
      </c>
      <c r="C1244" s="828" t="s">
        <v>1976</v>
      </c>
      <c r="D1244" s="827" t="s">
        <v>1974</v>
      </c>
      <c r="E1244" s="827"/>
      <c r="F1244" s="826" t="s">
        <v>483</v>
      </c>
      <c r="G1244" s="827" t="s">
        <v>1072</v>
      </c>
      <c r="H1244" s="829">
        <v>15.4</v>
      </c>
      <c r="I1244" s="829">
        <v>14.7</v>
      </c>
      <c r="J1244" s="829">
        <v>14</v>
      </c>
      <c r="K1244" s="829">
        <v>13.3</v>
      </c>
      <c r="L1244" s="829">
        <v>12.6</v>
      </c>
      <c r="M1244" s="800"/>
    </row>
    <row r="1245" s="197" customFormat="1" ht="12" spans="1:13">
      <c r="A1245" s="826" t="s">
        <v>40</v>
      </c>
      <c r="B1245" s="827" t="s">
        <v>1977</v>
      </c>
      <c r="C1245" s="828" t="s">
        <v>1978</v>
      </c>
      <c r="D1245" s="827" t="s">
        <v>1974</v>
      </c>
      <c r="E1245" s="827"/>
      <c r="F1245" s="826" t="s">
        <v>483</v>
      </c>
      <c r="G1245" s="827" t="s">
        <v>1072</v>
      </c>
      <c r="H1245" s="829">
        <v>8.8</v>
      </c>
      <c r="I1245" s="829">
        <v>8.4</v>
      </c>
      <c r="J1245" s="829">
        <v>8</v>
      </c>
      <c r="K1245" s="829">
        <v>7.6</v>
      </c>
      <c r="L1245" s="829">
        <v>7.2</v>
      </c>
      <c r="M1245" s="800"/>
    </row>
    <row r="1246" s="197" customFormat="1" ht="12" spans="1:13">
      <c r="A1246" s="826" t="s">
        <v>40</v>
      </c>
      <c r="B1246" s="827">
        <v>250401021</v>
      </c>
      <c r="C1246" s="828" t="s">
        <v>1979</v>
      </c>
      <c r="D1246" s="827"/>
      <c r="E1246" s="827"/>
      <c r="F1246" s="826" t="s">
        <v>483</v>
      </c>
      <c r="G1246" s="827"/>
      <c r="H1246" s="829">
        <v>9.9</v>
      </c>
      <c r="I1246" s="829">
        <v>9.45</v>
      </c>
      <c r="J1246" s="829">
        <v>9</v>
      </c>
      <c r="K1246" s="829">
        <v>8.55</v>
      </c>
      <c r="L1246" s="829">
        <v>8.1</v>
      </c>
      <c r="M1246" s="800"/>
    </row>
    <row r="1247" s="197" customFormat="1" ht="12" spans="1:13">
      <c r="A1247" s="826" t="s">
        <v>40</v>
      </c>
      <c r="B1247" s="827">
        <v>250401022</v>
      </c>
      <c r="C1247" s="828" t="s">
        <v>1980</v>
      </c>
      <c r="D1247" s="827"/>
      <c r="E1247" s="827"/>
      <c r="F1247" s="826" t="s">
        <v>483</v>
      </c>
      <c r="G1247" s="827"/>
      <c r="H1247" s="868" t="s">
        <v>102</v>
      </c>
      <c r="I1247" s="868" t="s">
        <v>102</v>
      </c>
      <c r="J1247" s="868" t="s">
        <v>102</v>
      </c>
      <c r="K1247" s="868" t="s">
        <v>102</v>
      </c>
      <c r="L1247" s="868" t="s">
        <v>102</v>
      </c>
      <c r="M1247" s="800"/>
    </row>
    <row r="1248" s="197" customFormat="1" ht="12" spans="1:13">
      <c r="A1248" s="826" t="s">
        <v>40</v>
      </c>
      <c r="B1248" s="827">
        <v>250401023</v>
      </c>
      <c r="C1248" s="828" t="s">
        <v>1981</v>
      </c>
      <c r="D1248" s="827" t="s">
        <v>1982</v>
      </c>
      <c r="E1248" s="827"/>
      <c r="F1248" s="826" t="s">
        <v>483</v>
      </c>
      <c r="G1248" s="827" t="s">
        <v>1072</v>
      </c>
      <c r="H1248" s="829"/>
      <c r="I1248" s="829"/>
      <c r="J1248" s="829"/>
      <c r="K1248" s="829"/>
      <c r="L1248" s="829"/>
      <c r="M1248" s="800"/>
    </row>
    <row r="1249" s="197" customFormat="1" ht="12" spans="1:13">
      <c r="A1249" s="826" t="s">
        <v>40</v>
      </c>
      <c r="B1249" s="827" t="s">
        <v>1983</v>
      </c>
      <c r="C1249" s="828" t="s">
        <v>1984</v>
      </c>
      <c r="D1249" s="827" t="s">
        <v>1982</v>
      </c>
      <c r="E1249" s="827"/>
      <c r="F1249" s="826" t="s">
        <v>483</v>
      </c>
      <c r="G1249" s="827" t="s">
        <v>1072</v>
      </c>
      <c r="H1249" s="829">
        <v>14.3</v>
      </c>
      <c r="I1249" s="829">
        <v>13.65</v>
      </c>
      <c r="J1249" s="829">
        <v>13</v>
      </c>
      <c r="K1249" s="829">
        <v>12.35</v>
      </c>
      <c r="L1249" s="829">
        <v>11.7</v>
      </c>
      <c r="M1249" s="800"/>
    </row>
    <row r="1250" s="197" customFormat="1" ht="12" spans="1:13">
      <c r="A1250" s="826" t="s">
        <v>40</v>
      </c>
      <c r="B1250" s="827" t="s">
        <v>1985</v>
      </c>
      <c r="C1250" s="828" t="s">
        <v>1986</v>
      </c>
      <c r="D1250" s="827" t="s">
        <v>1982</v>
      </c>
      <c r="E1250" s="827"/>
      <c r="F1250" s="826" t="s">
        <v>483</v>
      </c>
      <c r="G1250" s="827" t="s">
        <v>1072</v>
      </c>
      <c r="H1250" s="829">
        <v>5.5</v>
      </c>
      <c r="I1250" s="829">
        <v>5.25</v>
      </c>
      <c r="J1250" s="829">
        <v>5</v>
      </c>
      <c r="K1250" s="829">
        <v>4.75</v>
      </c>
      <c r="L1250" s="829">
        <v>4.5</v>
      </c>
      <c r="M1250" s="800"/>
    </row>
    <row r="1251" s="197" customFormat="1" ht="12" spans="1:13">
      <c r="A1251" s="826" t="s">
        <v>40</v>
      </c>
      <c r="B1251" s="827">
        <v>250401024</v>
      </c>
      <c r="C1251" s="828" t="s">
        <v>1987</v>
      </c>
      <c r="D1251" s="827"/>
      <c r="E1251" s="827"/>
      <c r="F1251" s="826" t="s">
        <v>483</v>
      </c>
      <c r="G1251" s="827"/>
      <c r="H1251" s="829">
        <v>2.75</v>
      </c>
      <c r="I1251" s="829">
        <v>2.625</v>
      </c>
      <c r="J1251" s="829">
        <v>2.5</v>
      </c>
      <c r="K1251" s="829">
        <v>2.375</v>
      </c>
      <c r="L1251" s="829">
        <v>2.25</v>
      </c>
      <c r="M1251" s="800"/>
    </row>
    <row r="1252" s="197" customFormat="1" ht="12" spans="1:13">
      <c r="A1252" s="826" t="s">
        <v>40</v>
      </c>
      <c r="B1252" s="827">
        <v>250401025</v>
      </c>
      <c r="C1252" s="828" t="s">
        <v>1988</v>
      </c>
      <c r="D1252" s="827"/>
      <c r="E1252" s="827"/>
      <c r="F1252" s="826" t="s">
        <v>483</v>
      </c>
      <c r="G1252" s="827"/>
      <c r="H1252" s="829"/>
      <c r="I1252" s="829"/>
      <c r="J1252" s="829"/>
      <c r="K1252" s="829"/>
      <c r="L1252" s="829"/>
      <c r="M1252" s="800"/>
    </row>
    <row r="1253" s="197" customFormat="1" ht="22.5" spans="1:13">
      <c r="A1253" s="826" t="s">
        <v>40</v>
      </c>
      <c r="B1253" s="827" t="s">
        <v>1989</v>
      </c>
      <c r="C1253" s="828" t="s">
        <v>1990</v>
      </c>
      <c r="D1253" s="827"/>
      <c r="E1253" s="827"/>
      <c r="F1253" s="826" t="s">
        <v>483</v>
      </c>
      <c r="G1253" s="827"/>
      <c r="H1253" s="829">
        <v>15.4</v>
      </c>
      <c r="I1253" s="829">
        <v>14.7</v>
      </c>
      <c r="J1253" s="829">
        <v>14</v>
      </c>
      <c r="K1253" s="829">
        <v>13.3</v>
      </c>
      <c r="L1253" s="829">
        <v>12.6</v>
      </c>
      <c r="M1253" s="800"/>
    </row>
    <row r="1254" s="197" customFormat="1" ht="12" spans="1:13">
      <c r="A1254" s="826" t="s">
        <v>40</v>
      </c>
      <c r="B1254" s="827" t="s">
        <v>1991</v>
      </c>
      <c r="C1254" s="828" t="s">
        <v>1992</v>
      </c>
      <c r="D1254" s="827"/>
      <c r="E1254" s="827"/>
      <c r="F1254" s="826" t="s">
        <v>483</v>
      </c>
      <c r="G1254" s="827"/>
      <c r="H1254" s="829">
        <v>3.3</v>
      </c>
      <c r="I1254" s="829">
        <v>3.15</v>
      </c>
      <c r="J1254" s="829">
        <v>3</v>
      </c>
      <c r="K1254" s="829">
        <v>2.85</v>
      </c>
      <c r="L1254" s="829">
        <v>2.7</v>
      </c>
      <c r="M1254" s="800"/>
    </row>
    <row r="1255" s="197" customFormat="1" ht="12" spans="1:13">
      <c r="A1255" s="826" t="s">
        <v>40</v>
      </c>
      <c r="B1255" s="827" t="s">
        <v>1993</v>
      </c>
      <c r="C1255" s="828" t="s">
        <v>1994</v>
      </c>
      <c r="D1255" s="827"/>
      <c r="E1255" s="827"/>
      <c r="F1255" s="826" t="s">
        <v>483</v>
      </c>
      <c r="G1255" s="827"/>
      <c r="H1255" s="829">
        <v>44</v>
      </c>
      <c r="I1255" s="829">
        <v>42</v>
      </c>
      <c r="J1255" s="829">
        <v>40</v>
      </c>
      <c r="K1255" s="829">
        <v>38</v>
      </c>
      <c r="L1255" s="829">
        <v>36</v>
      </c>
      <c r="M1255" s="800"/>
    </row>
    <row r="1256" s="197" customFormat="1" ht="12" spans="1:13">
      <c r="A1256" s="826" t="s">
        <v>40</v>
      </c>
      <c r="B1256" s="827">
        <v>250401026</v>
      </c>
      <c r="C1256" s="828" t="s">
        <v>1995</v>
      </c>
      <c r="D1256" s="827"/>
      <c r="E1256" s="827"/>
      <c r="F1256" s="826" t="s">
        <v>483</v>
      </c>
      <c r="G1256" s="827"/>
      <c r="H1256" s="868" t="s">
        <v>102</v>
      </c>
      <c r="I1256" s="868" t="s">
        <v>102</v>
      </c>
      <c r="J1256" s="868" t="s">
        <v>102</v>
      </c>
      <c r="K1256" s="868" t="s">
        <v>102</v>
      </c>
      <c r="L1256" s="868" t="s">
        <v>102</v>
      </c>
      <c r="M1256" s="800"/>
    </row>
    <row r="1257" s="197" customFormat="1" ht="12" spans="1:13">
      <c r="A1257" s="826" t="s">
        <v>40</v>
      </c>
      <c r="B1257" s="827">
        <v>250401027</v>
      </c>
      <c r="C1257" s="828" t="s">
        <v>1996</v>
      </c>
      <c r="D1257" s="827"/>
      <c r="E1257" s="827"/>
      <c r="F1257" s="826" t="s">
        <v>483</v>
      </c>
      <c r="G1257" s="827" t="s">
        <v>1072</v>
      </c>
      <c r="H1257" s="829">
        <v>25.3</v>
      </c>
      <c r="I1257" s="829">
        <v>24.15</v>
      </c>
      <c r="J1257" s="829">
        <v>23</v>
      </c>
      <c r="K1257" s="829">
        <v>21.85</v>
      </c>
      <c r="L1257" s="829">
        <v>20.7</v>
      </c>
      <c r="M1257" s="800"/>
    </row>
    <row r="1258" s="197" customFormat="1" ht="12" spans="1:13">
      <c r="A1258" s="826" t="s">
        <v>40</v>
      </c>
      <c r="B1258" s="827">
        <v>250401028</v>
      </c>
      <c r="C1258" s="828" t="s">
        <v>1997</v>
      </c>
      <c r="D1258" s="827"/>
      <c r="E1258" s="827"/>
      <c r="F1258" s="826" t="s">
        <v>483</v>
      </c>
      <c r="G1258" s="827"/>
      <c r="H1258" s="829"/>
      <c r="I1258" s="829"/>
      <c r="J1258" s="829"/>
      <c r="K1258" s="829"/>
      <c r="L1258" s="829"/>
      <c r="M1258" s="800"/>
    </row>
    <row r="1259" s="197" customFormat="1" ht="12" spans="1:13">
      <c r="A1259" s="826" t="s">
        <v>40</v>
      </c>
      <c r="B1259" s="827" t="s">
        <v>1998</v>
      </c>
      <c r="C1259" s="828" t="s">
        <v>1999</v>
      </c>
      <c r="D1259" s="827"/>
      <c r="E1259" s="827"/>
      <c r="F1259" s="826" t="s">
        <v>483</v>
      </c>
      <c r="G1259" s="827"/>
      <c r="H1259" s="829">
        <v>22</v>
      </c>
      <c r="I1259" s="829">
        <v>21</v>
      </c>
      <c r="J1259" s="829">
        <v>20</v>
      </c>
      <c r="K1259" s="829">
        <v>19</v>
      </c>
      <c r="L1259" s="829">
        <v>18</v>
      </c>
      <c r="M1259" s="800"/>
    </row>
    <row r="1260" s="197" customFormat="1" ht="12" spans="1:13">
      <c r="A1260" s="826" t="s">
        <v>40</v>
      </c>
      <c r="B1260" s="827" t="s">
        <v>2000</v>
      </c>
      <c r="C1260" s="828" t="s">
        <v>2001</v>
      </c>
      <c r="D1260" s="827"/>
      <c r="E1260" s="827"/>
      <c r="F1260" s="826" t="s">
        <v>483</v>
      </c>
      <c r="G1260" s="827"/>
      <c r="H1260" s="829">
        <v>4.4</v>
      </c>
      <c r="I1260" s="829">
        <v>4.2</v>
      </c>
      <c r="J1260" s="829">
        <v>4</v>
      </c>
      <c r="K1260" s="829">
        <v>3.8</v>
      </c>
      <c r="L1260" s="829">
        <v>3.6</v>
      </c>
      <c r="M1260" s="800"/>
    </row>
    <row r="1261" s="197" customFormat="1" ht="12" spans="1:13">
      <c r="A1261" s="826" t="s">
        <v>40</v>
      </c>
      <c r="B1261" s="827">
        <v>250401029</v>
      </c>
      <c r="C1261" s="828" t="s">
        <v>2002</v>
      </c>
      <c r="D1261" s="827"/>
      <c r="E1261" s="827"/>
      <c r="F1261" s="826" t="s">
        <v>483</v>
      </c>
      <c r="G1261" s="827"/>
      <c r="H1261" s="829">
        <v>66</v>
      </c>
      <c r="I1261" s="829">
        <v>63</v>
      </c>
      <c r="J1261" s="829">
        <v>60</v>
      </c>
      <c r="K1261" s="829">
        <v>57</v>
      </c>
      <c r="L1261" s="829">
        <v>54</v>
      </c>
      <c r="M1261" s="800"/>
    </row>
    <row r="1262" s="197" customFormat="1" ht="12" spans="1:13">
      <c r="A1262" s="826" t="s">
        <v>40</v>
      </c>
      <c r="B1262" s="827">
        <v>250401030</v>
      </c>
      <c r="C1262" s="828" t="s">
        <v>2003</v>
      </c>
      <c r="D1262" s="827"/>
      <c r="E1262" s="827"/>
      <c r="F1262" s="826" t="s">
        <v>483</v>
      </c>
      <c r="G1262" s="845"/>
      <c r="H1262" s="829">
        <v>66</v>
      </c>
      <c r="I1262" s="829">
        <v>63</v>
      </c>
      <c r="J1262" s="829">
        <v>60</v>
      </c>
      <c r="K1262" s="829">
        <v>57</v>
      </c>
      <c r="L1262" s="829">
        <v>54</v>
      </c>
      <c r="M1262" s="800"/>
    </row>
    <row r="1263" s="197" customFormat="1" ht="22.5" spans="1:13">
      <c r="A1263" s="826" t="s">
        <v>40</v>
      </c>
      <c r="B1263" s="827">
        <v>250401031</v>
      </c>
      <c r="C1263" s="828" t="s">
        <v>2004</v>
      </c>
      <c r="D1263" s="827"/>
      <c r="E1263" s="827"/>
      <c r="F1263" s="826" t="s">
        <v>718</v>
      </c>
      <c r="G1263" s="845"/>
      <c r="H1263" s="829">
        <v>57.2</v>
      </c>
      <c r="I1263" s="829">
        <v>54.6</v>
      </c>
      <c r="J1263" s="829">
        <v>52</v>
      </c>
      <c r="K1263" s="829">
        <v>49.4</v>
      </c>
      <c r="L1263" s="829">
        <v>46.8</v>
      </c>
      <c r="M1263" s="800"/>
    </row>
    <row r="1264" s="197" customFormat="1" ht="22.5" spans="1:13">
      <c r="A1264" s="826" t="s">
        <v>40</v>
      </c>
      <c r="B1264" s="827">
        <v>250401032</v>
      </c>
      <c r="C1264" s="828" t="s">
        <v>2005</v>
      </c>
      <c r="D1264" s="827"/>
      <c r="E1264" s="827"/>
      <c r="F1264" s="826" t="s">
        <v>483</v>
      </c>
      <c r="G1264" s="827"/>
      <c r="H1264" s="829">
        <v>31.9</v>
      </c>
      <c r="I1264" s="829">
        <v>30.45</v>
      </c>
      <c r="J1264" s="829">
        <v>29</v>
      </c>
      <c r="K1264" s="829">
        <v>27.55</v>
      </c>
      <c r="L1264" s="829">
        <v>26.1</v>
      </c>
      <c r="M1264" s="800"/>
    </row>
    <row r="1265" s="198" customFormat="1" ht="12" spans="1:13">
      <c r="A1265" s="826" t="s">
        <v>40</v>
      </c>
      <c r="B1265" s="827">
        <v>250401033</v>
      </c>
      <c r="C1265" s="827" t="s">
        <v>2006</v>
      </c>
      <c r="D1265" s="827" t="s">
        <v>2007</v>
      </c>
      <c r="E1265" s="827"/>
      <c r="F1265" s="826" t="s">
        <v>2008</v>
      </c>
      <c r="G1265" s="827"/>
      <c r="H1265" s="829"/>
      <c r="I1265" s="829"/>
      <c r="J1265" s="829"/>
      <c r="K1265" s="829"/>
      <c r="L1265" s="829"/>
      <c r="M1265" s="800"/>
    </row>
    <row r="1266" s="198" customFormat="1" ht="12" spans="1:13">
      <c r="A1266" s="826" t="s">
        <v>40</v>
      </c>
      <c r="B1266" s="827" t="s">
        <v>2009</v>
      </c>
      <c r="C1266" s="828" t="s">
        <v>2010</v>
      </c>
      <c r="D1266" s="827" t="s">
        <v>2007</v>
      </c>
      <c r="E1266" s="827"/>
      <c r="F1266" s="826" t="s">
        <v>2008</v>
      </c>
      <c r="G1266" s="827"/>
      <c r="H1266" s="829">
        <v>46.2</v>
      </c>
      <c r="I1266" s="829">
        <v>44.1</v>
      </c>
      <c r="J1266" s="829">
        <v>42</v>
      </c>
      <c r="K1266" s="829">
        <v>39.9</v>
      </c>
      <c r="L1266" s="829">
        <v>37.8</v>
      </c>
      <c r="M1266" s="800"/>
    </row>
    <row r="1267" s="198" customFormat="1" ht="12" spans="1:13">
      <c r="A1267" s="826" t="s">
        <v>40</v>
      </c>
      <c r="B1267" s="827" t="s">
        <v>2011</v>
      </c>
      <c r="C1267" s="828" t="s">
        <v>2012</v>
      </c>
      <c r="D1267" s="845"/>
      <c r="E1267" s="827"/>
      <c r="F1267" s="826" t="s">
        <v>483</v>
      </c>
      <c r="G1267" s="827"/>
      <c r="H1267" s="829"/>
      <c r="I1267" s="829"/>
      <c r="J1267" s="829"/>
      <c r="K1267" s="829"/>
      <c r="L1267" s="829"/>
      <c r="M1267" s="800"/>
    </row>
    <row r="1268" s="197" customFormat="1" ht="12" spans="1:13">
      <c r="A1268" s="826" t="s">
        <v>40</v>
      </c>
      <c r="B1268" s="827" t="s">
        <v>2013</v>
      </c>
      <c r="C1268" s="828" t="s">
        <v>2014</v>
      </c>
      <c r="D1268" s="827"/>
      <c r="E1268" s="827"/>
      <c r="F1268" s="826" t="s">
        <v>483</v>
      </c>
      <c r="G1268" s="836"/>
      <c r="H1268" s="829">
        <v>68.2</v>
      </c>
      <c r="I1268" s="829">
        <v>65.1</v>
      </c>
      <c r="J1268" s="829">
        <v>62</v>
      </c>
      <c r="K1268" s="829">
        <v>58.9</v>
      </c>
      <c r="L1268" s="829">
        <v>55.8</v>
      </c>
      <c r="M1268" s="800"/>
    </row>
    <row r="1269" s="197" customFormat="1" ht="12" spans="1:13">
      <c r="A1269" s="826" t="s">
        <v>40</v>
      </c>
      <c r="B1269" s="827" t="s">
        <v>2015</v>
      </c>
      <c r="C1269" s="828" t="s">
        <v>2016</v>
      </c>
      <c r="D1269" s="827"/>
      <c r="E1269" s="827"/>
      <c r="F1269" s="826" t="s">
        <v>483</v>
      </c>
      <c r="G1269" s="836"/>
      <c r="H1269" s="829">
        <v>118.8</v>
      </c>
      <c r="I1269" s="829">
        <v>113.4</v>
      </c>
      <c r="J1269" s="829">
        <v>108</v>
      </c>
      <c r="K1269" s="829">
        <v>102.6</v>
      </c>
      <c r="L1269" s="829">
        <v>97.2</v>
      </c>
      <c r="M1269" s="800"/>
    </row>
    <row r="1270" s="197" customFormat="1" ht="12" spans="1:13">
      <c r="A1270" s="826" t="s">
        <v>40</v>
      </c>
      <c r="B1270" s="827" t="s">
        <v>2017</v>
      </c>
      <c r="C1270" s="828" t="s">
        <v>2018</v>
      </c>
      <c r="D1270" s="827"/>
      <c r="E1270" s="827"/>
      <c r="F1270" s="826" t="s">
        <v>483</v>
      </c>
      <c r="G1270" s="836"/>
      <c r="H1270" s="829">
        <v>118.8</v>
      </c>
      <c r="I1270" s="829">
        <v>113.4</v>
      </c>
      <c r="J1270" s="829">
        <v>108</v>
      </c>
      <c r="K1270" s="829">
        <v>102.6</v>
      </c>
      <c r="L1270" s="829">
        <v>97.2</v>
      </c>
      <c r="M1270" s="800"/>
    </row>
    <row r="1271" s="197" customFormat="1" ht="12" spans="1:13">
      <c r="A1271" s="826" t="s">
        <v>40</v>
      </c>
      <c r="B1271" s="827" t="s">
        <v>2019</v>
      </c>
      <c r="C1271" s="828" t="s">
        <v>2020</v>
      </c>
      <c r="D1271" s="827"/>
      <c r="E1271" s="827"/>
      <c r="F1271" s="826" t="s">
        <v>483</v>
      </c>
      <c r="G1271" s="836"/>
      <c r="H1271" s="829">
        <v>118.8</v>
      </c>
      <c r="I1271" s="829">
        <v>113.4</v>
      </c>
      <c r="J1271" s="829">
        <v>108</v>
      </c>
      <c r="K1271" s="829">
        <v>102.6</v>
      </c>
      <c r="L1271" s="829">
        <v>97.2</v>
      </c>
      <c r="M1271" s="800"/>
    </row>
    <row r="1272" s="197" customFormat="1" ht="22.5" spans="1:13">
      <c r="A1272" s="826" t="s">
        <v>40</v>
      </c>
      <c r="B1272" s="827" t="s">
        <v>2021</v>
      </c>
      <c r="C1272" s="828" t="s">
        <v>2022</v>
      </c>
      <c r="D1272" s="827"/>
      <c r="E1272" s="827"/>
      <c r="F1272" s="826" t="s">
        <v>483</v>
      </c>
      <c r="G1272" s="827" t="s">
        <v>2023</v>
      </c>
      <c r="H1272" s="829">
        <v>118.8</v>
      </c>
      <c r="I1272" s="829">
        <v>113.4</v>
      </c>
      <c r="J1272" s="829">
        <v>108</v>
      </c>
      <c r="K1272" s="829">
        <v>102.6</v>
      </c>
      <c r="L1272" s="829">
        <v>97.2</v>
      </c>
      <c r="M1272" s="800"/>
    </row>
    <row r="1273" s="197" customFormat="1" ht="22.5" spans="1:13">
      <c r="A1273" s="826" t="s">
        <v>40</v>
      </c>
      <c r="B1273" s="827" t="s">
        <v>2024</v>
      </c>
      <c r="C1273" s="828" t="s">
        <v>2025</v>
      </c>
      <c r="D1273" s="827"/>
      <c r="E1273" s="827"/>
      <c r="F1273" s="826" t="s">
        <v>483</v>
      </c>
      <c r="G1273" s="827" t="s">
        <v>2026</v>
      </c>
      <c r="H1273" s="829">
        <v>118.8</v>
      </c>
      <c r="I1273" s="829">
        <v>113.4</v>
      </c>
      <c r="J1273" s="829">
        <v>108</v>
      </c>
      <c r="K1273" s="829">
        <v>102.6</v>
      </c>
      <c r="L1273" s="829">
        <v>97.2</v>
      </c>
      <c r="M1273" s="800"/>
    </row>
    <row r="1274" s="197" customFormat="1" ht="12" spans="1:13">
      <c r="A1274" s="826" t="s">
        <v>40</v>
      </c>
      <c r="B1274" s="827">
        <v>250401034</v>
      </c>
      <c r="C1274" s="828" t="s">
        <v>2027</v>
      </c>
      <c r="D1274" s="827"/>
      <c r="E1274" s="827"/>
      <c r="F1274" s="826" t="s">
        <v>483</v>
      </c>
      <c r="G1274" s="827"/>
      <c r="H1274" s="868" t="s">
        <v>102</v>
      </c>
      <c r="I1274" s="868" t="s">
        <v>102</v>
      </c>
      <c r="J1274" s="868" t="s">
        <v>102</v>
      </c>
      <c r="K1274" s="868" t="s">
        <v>102</v>
      </c>
      <c r="L1274" s="868" t="s">
        <v>102</v>
      </c>
      <c r="M1274" s="800"/>
    </row>
    <row r="1275" s="197" customFormat="1" ht="12" spans="1:13">
      <c r="A1275" s="826" t="s">
        <v>40</v>
      </c>
      <c r="B1275" s="827">
        <v>250401035</v>
      </c>
      <c r="C1275" s="828" t="s">
        <v>2028</v>
      </c>
      <c r="D1275" s="827"/>
      <c r="E1275" s="827"/>
      <c r="F1275" s="826" t="s">
        <v>483</v>
      </c>
      <c r="G1275" s="827"/>
      <c r="H1275" s="868" t="s">
        <v>102</v>
      </c>
      <c r="I1275" s="868" t="s">
        <v>102</v>
      </c>
      <c r="J1275" s="868" t="s">
        <v>102</v>
      </c>
      <c r="K1275" s="868" t="s">
        <v>102</v>
      </c>
      <c r="L1275" s="868" t="s">
        <v>102</v>
      </c>
      <c r="M1275" s="800"/>
    </row>
    <row r="1276" s="197" customFormat="1" ht="22.5" spans="1:13">
      <c r="A1276" s="826" t="s">
        <v>40</v>
      </c>
      <c r="B1276" s="827" t="s">
        <v>2029</v>
      </c>
      <c r="C1276" s="828" t="s">
        <v>2030</v>
      </c>
      <c r="D1276" s="845"/>
      <c r="E1276" s="827"/>
      <c r="F1276" s="826" t="s">
        <v>51</v>
      </c>
      <c r="G1276" s="827"/>
      <c r="H1276" s="829">
        <v>421.3</v>
      </c>
      <c r="I1276" s="829">
        <v>402.15</v>
      </c>
      <c r="J1276" s="829">
        <v>383</v>
      </c>
      <c r="K1276" s="829">
        <v>363.85</v>
      </c>
      <c r="L1276" s="829">
        <v>344.7</v>
      </c>
      <c r="M1276" s="800"/>
    </row>
    <row r="1277" s="197" customFormat="1" ht="12" spans="1:13">
      <c r="A1277" s="826"/>
      <c r="B1277" s="827">
        <v>250402</v>
      </c>
      <c r="C1277" s="828" t="s">
        <v>2031</v>
      </c>
      <c r="D1277" s="827"/>
      <c r="E1277" s="827"/>
      <c r="F1277" s="826"/>
      <c r="G1277" s="827"/>
      <c r="H1277" s="829"/>
      <c r="I1277" s="829"/>
      <c r="J1277" s="829"/>
      <c r="K1277" s="829"/>
      <c r="L1277" s="829"/>
      <c r="M1277" s="800"/>
    </row>
    <row r="1278" s="197" customFormat="1" ht="12" spans="1:13">
      <c r="A1278" s="826" t="s">
        <v>40</v>
      </c>
      <c r="B1278" s="827">
        <v>250402001</v>
      </c>
      <c r="C1278" s="828" t="s">
        <v>2032</v>
      </c>
      <c r="D1278" s="827"/>
      <c r="E1278" s="827"/>
      <c r="F1278" s="826" t="s">
        <v>483</v>
      </c>
      <c r="G1278" s="827"/>
      <c r="H1278" s="829">
        <v>23.1</v>
      </c>
      <c r="I1278" s="829">
        <v>22.05</v>
      </c>
      <c r="J1278" s="829">
        <v>21</v>
      </c>
      <c r="K1278" s="829">
        <v>19.95</v>
      </c>
      <c r="L1278" s="829">
        <v>18.9</v>
      </c>
      <c r="M1278" s="800"/>
    </row>
    <row r="1279" s="197" customFormat="1" ht="12" spans="1:13">
      <c r="A1279" s="826" t="s">
        <v>40</v>
      </c>
      <c r="B1279" s="827">
        <v>250402002</v>
      </c>
      <c r="C1279" s="828" t="s">
        <v>2033</v>
      </c>
      <c r="D1279" s="827"/>
      <c r="E1279" s="827"/>
      <c r="F1279" s="826"/>
      <c r="G1279" s="845"/>
      <c r="H1279" s="829"/>
      <c r="I1279" s="829"/>
      <c r="J1279" s="829"/>
      <c r="K1279" s="829"/>
      <c r="L1279" s="829"/>
      <c r="M1279" s="800"/>
    </row>
    <row r="1280" s="197" customFormat="1" ht="12" spans="1:13">
      <c r="A1280" s="826" t="s">
        <v>40</v>
      </c>
      <c r="B1280" s="827" t="s">
        <v>2034</v>
      </c>
      <c r="C1280" s="828" t="s">
        <v>2035</v>
      </c>
      <c r="D1280" s="827"/>
      <c r="E1280" s="827"/>
      <c r="F1280" s="826" t="s">
        <v>483</v>
      </c>
      <c r="G1280" s="827"/>
      <c r="H1280" s="829">
        <v>33</v>
      </c>
      <c r="I1280" s="829">
        <v>31.5</v>
      </c>
      <c r="J1280" s="829">
        <v>30</v>
      </c>
      <c r="K1280" s="829">
        <v>28.5</v>
      </c>
      <c r="L1280" s="829">
        <v>27</v>
      </c>
      <c r="M1280" s="800"/>
    </row>
    <row r="1281" s="197" customFormat="1" ht="12" spans="1:13">
      <c r="A1281" s="826" t="s">
        <v>40</v>
      </c>
      <c r="B1281" s="827" t="s">
        <v>2036</v>
      </c>
      <c r="C1281" s="828" t="s">
        <v>2037</v>
      </c>
      <c r="D1281" s="827"/>
      <c r="E1281" s="827"/>
      <c r="F1281" s="826" t="s">
        <v>483</v>
      </c>
      <c r="G1281" s="827"/>
      <c r="H1281" s="829">
        <v>59.4</v>
      </c>
      <c r="I1281" s="829">
        <v>56.7</v>
      </c>
      <c r="J1281" s="829">
        <v>54</v>
      </c>
      <c r="K1281" s="829">
        <v>51.3</v>
      </c>
      <c r="L1281" s="829">
        <v>48.6</v>
      </c>
      <c r="M1281" s="800"/>
    </row>
    <row r="1282" s="197" customFormat="1" ht="12" spans="1:13">
      <c r="A1282" s="826" t="s">
        <v>40</v>
      </c>
      <c r="B1282" s="827" t="s">
        <v>2038</v>
      </c>
      <c r="C1282" s="828" t="s">
        <v>2039</v>
      </c>
      <c r="D1282" s="827"/>
      <c r="E1282" s="827"/>
      <c r="F1282" s="826" t="s">
        <v>51</v>
      </c>
      <c r="G1282" s="827"/>
      <c r="H1282" s="829">
        <v>59.4</v>
      </c>
      <c r="I1282" s="829">
        <v>56.7</v>
      </c>
      <c r="J1282" s="829">
        <v>54</v>
      </c>
      <c r="K1282" s="829">
        <v>51.3</v>
      </c>
      <c r="L1282" s="829">
        <v>48.6</v>
      </c>
      <c r="M1282" s="800"/>
    </row>
    <row r="1283" s="197" customFormat="1" ht="22.5" spans="1:13">
      <c r="A1283" s="826" t="s">
        <v>40</v>
      </c>
      <c r="B1283" s="827">
        <v>250402003</v>
      </c>
      <c r="C1283" s="828" t="s">
        <v>2040</v>
      </c>
      <c r="D1283" s="827" t="s">
        <v>2041</v>
      </c>
      <c r="E1283" s="827"/>
      <c r="F1283" s="826" t="s">
        <v>483</v>
      </c>
      <c r="G1283" s="827" t="s">
        <v>1072</v>
      </c>
      <c r="H1283" s="829"/>
      <c r="I1283" s="829"/>
      <c r="J1283" s="829"/>
      <c r="K1283" s="829"/>
      <c r="L1283" s="829"/>
      <c r="M1283" s="800"/>
    </row>
    <row r="1284" s="197" customFormat="1" ht="22.5" spans="1:13">
      <c r="A1284" s="826" t="s">
        <v>40</v>
      </c>
      <c r="B1284" s="827" t="s">
        <v>2042</v>
      </c>
      <c r="C1284" s="828" t="s">
        <v>2043</v>
      </c>
      <c r="D1284" s="827"/>
      <c r="E1284" s="827"/>
      <c r="F1284" s="826" t="s">
        <v>483</v>
      </c>
      <c r="G1284" s="845"/>
      <c r="H1284" s="829">
        <v>5.5</v>
      </c>
      <c r="I1284" s="829">
        <v>5.25</v>
      </c>
      <c r="J1284" s="829">
        <v>5</v>
      </c>
      <c r="K1284" s="829">
        <v>4.75</v>
      </c>
      <c r="L1284" s="829">
        <v>4.5</v>
      </c>
      <c r="M1284" s="800"/>
    </row>
    <row r="1285" s="197" customFormat="1" ht="22.5" spans="1:13">
      <c r="A1285" s="826" t="s">
        <v>40</v>
      </c>
      <c r="B1285" s="827" t="s">
        <v>2044</v>
      </c>
      <c r="C1285" s="828" t="s">
        <v>2045</v>
      </c>
      <c r="D1285" s="827"/>
      <c r="E1285" s="827"/>
      <c r="F1285" s="826" t="s">
        <v>483</v>
      </c>
      <c r="G1285" s="827"/>
      <c r="H1285" s="829">
        <v>14.3</v>
      </c>
      <c r="I1285" s="829">
        <v>13.65</v>
      </c>
      <c r="J1285" s="829">
        <v>13</v>
      </c>
      <c r="K1285" s="829">
        <v>12.35</v>
      </c>
      <c r="L1285" s="829">
        <v>11.7</v>
      </c>
      <c r="M1285" s="800"/>
    </row>
    <row r="1286" s="197" customFormat="1" ht="22.5" spans="1:13">
      <c r="A1286" s="826" t="s">
        <v>40</v>
      </c>
      <c r="B1286" s="827" t="s">
        <v>2046</v>
      </c>
      <c r="C1286" s="828" t="s">
        <v>2047</v>
      </c>
      <c r="D1286" s="827"/>
      <c r="E1286" s="827"/>
      <c r="F1286" s="826" t="s">
        <v>51</v>
      </c>
      <c r="G1286" s="856"/>
      <c r="H1286" s="829">
        <v>59.4</v>
      </c>
      <c r="I1286" s="829">
        <v>56.7</v>
      </c>
      <c r="J1286" s="829">
        <v>54</v>
      </c>
      <c r="K1286" s="829">
        <v>51.3</v>
      </c>
      <c r="L1286" s="829">
        <v>48.6</v>
      </c>
      <c r="M1286" s="800"/>
    </row>
    <row r="1287" s="197" customFormat="1" ht="12" spans="1:13">
      <c r="A1287" s="826" t="s">
        <v>40</v>
      </c>
      <c r="B1287" s="827">
        <v>250402004</v>
      </c>
      <c r="C1287" s="828" t="s">
        <v>2048</v>
      </c>
      <c r="D1287" s="827"/>
      <c r="E1287" s="827"/>
      <c r="F1287" s="826" t="s">
        <v>483</v>
      </c>
      <c r="G1287" s="827"/>
      <c r="H1287" s="829"/>
      <c r="I1287" s="829"/>
      <c r="J1287" s="829"/>
      <c r="K1287" s="829"/>
      <c r="L1287" s="829"/>
      <c r="M1287" s="800"/>
    </row>
    <row r="1288" s="197" customFormat="1" ht="12" spans="1:13">
      <c r="A1288" s="826" t="s">
        <v>40</v>
      </c>
      <c r="B1288" s="827" t="s">
        <v>2049</v>
      </c>
      <c r="C1288" s="828" t="s">
        <v>2050</v>
      </c>
      <c r="D1288" s="827"/>
      <c r="E1288" s="827"/>
      <c r="F1288" s="826" t="s">
        <v>483</v>
      </c>
      <c r="G1288" s="827"/>
      <c r="H1288" s="829">
        <v>19.8</v>
      </c>
      <c r="I1288" s="829">
        <v>18.9</v>
      </c>
      <c r="J1288" s="829">
        <v>18</v>
      </c>
      <c r="K1288" s="829">
        <v>17.1</v>
      </c>
      <c r="L1288" s="829">
        <v>16.2</v>
      </c>
      <c r="M1288" s="800"/>
    </row>
    <row r="1289" s="197" customFormat="1" ht="12" spans="1:13">
      <c r="A1289" s="826" t="s">
        <v>40</v>
      </c>
      <c r="B1289" s="827" t="s">
        <v>2051</v>
      </c>
      <c r="C1289" s="828" t="s">
        <v>2052</v>
      </c>
      <c r="D1289" s="827"/>
      <c r="E1289" s="827"/>
      <c r="F1289" s="826" t="s">
        <v>483</v>
      </c>
      <c r="G1289" s="827"/>
      <c r="H1289" s="829">
        <v>41.8</v>
      </c>
      <c r="I1289" s="829">
        <v>39.9</v>
      </c>
      <c r="J1289" s="829">
        <v>38</v>
      </c>
      <c r="K1289" s="829">
        <v>36.1</v>
      </c>
      <c r="L1289" s="829">
        <v>34.2</v>
      </c>
      <c r="M1289" s="800"/>
    </row>
    <row r="1290" s="197" customFormat="1" ht="22.5" spans="1:13">
      <c r="A1290" s="826" t="s">
        <v>40</v>
      </c>
      <c r="B1290" s="827">
        <v>250402005</v>
      </c>
      <c r="C1290" s="828" t="s">
        <v>2053</v>
      </c>
      <c r="D1290" s="827" t="s">
        <v>2054</v>
      </c>
      <c r="E1290" s="827"/>
      <c r="F1290" s="826" t="s">
        <v>483</v>
      </c>
      <c r="G1290" s="827" t="s">
        <v>1072</v>
      </c>
      <c r="H1290" s="829">
        <v>66</v>
      </c>
      <c r="I1290" s="829">
        <v>63</v>
      </c>
      <c r="J1290" s="829">
        <v>60</v>
      </c>
      <c r="K1290" s="829">
        <v>57</v>
      </c>
      <c r="L1290" s="829">
        <v>54</v>
      </c>
      <c r="M1290" s="800"/>
    </row>
    <row r="1291" s="197" customFormat="1" ht="22.5" spans="1:13">
      <c r="A1291" s="826" t="s">
        <v>40</v>
      </c>
      <c r="B1291" s="856" t="s">
        <v>2055</v>
      </c>
      <c r="C1291" s="880" t="s">
        <v>2056</v>
      </c>
      <c r="D1291" s="827"/>
      <c r="E1291" s="827"/>
      <c r="F1291" s="826" t="s">
        <v>51</v>
      </c>
      <c r="G1291" s="856"/>
      <c r="H1291" s="829">
        <v>79.2</v>
      </c>
      <c r="I1291" s="829">
        <v>75.6</v>
      </c>
      <c r="J1291" s="829">
        <v>72</v>
      </c>
      <c r="K1291" s="829">
        <v>68.4</v>
      </c>
      <c r="L1291" s="829">
        <v>64.8</v>
      </c>
      <c r="M1291" s="800"/>
    </row>
    <row r="1292" s="197" customFormat="1" ht="12" spans="1:13">
      <c r="A1292" s="826" t="s">
        <v>40</v>
      </c>
      <c r="B1292" s="827">
        <v>250402006</v>
      </c>
      <c r="C1292" s="828" t="s">
        <v>2057</v>
      </c>
      <c r="D1292" s="827"/>
      <c r="E1292" s="827"/>
      <c r="F1292" s="826" t="s">
        <v>483</v>
      </c>
      <c r="G1292" s="845"/>
      <c r="H1292" s="829"/>
      <c r="I1292" s="829"/>
      <c r="J1292" s="829"/>
      <c r="K1292" s="829"/>
      <c r="L1292" s="829"/>
      <c r="M1292" s="800"/>
    </row>
    <row r="1293" s="197" customFormat="1" ht="12" spans="1:13">
      <c r="A1293" s="826" t="s">
        <v>40</v>
      </c>
      <c r="B1293" s="827" t="s">
        <v>2058</v>
      </c>
      <c r="C1293" s="828" t="s">
        <v>2059</v>
      </c>
      <c r="D1293" s="827"/>
      <c r="E1293" s="827"/>
      <c r="F1293" s="826" t="s">
        <v>483</v>
      </c>
      <c r="G1293" s="827"/>
      <c r="H1293" s="829">
        <v>6.6</v>
      </c>
      <c r="I1293" s="829">
        <v>6.3</v>
      </c>
      <c r="J1293" s="829">
        <v>6</v>
      </c>
      <c r="K1293" s="829">
        <v>5.7</v>
      </c>
      <c r="L1293" s="829">
        <v>5.4</v>
      </c>
      <c r="M1293" s="800"/>
    </row>
    <row r="1294" s="197" customFormat="1" ht="12" spans="1:13">
      <c r="A1294" s="826" t="s">
        <v>40</v>
      </c>
      <c r="B1294" s="827" t="s">
        <v>2060</v>
      </c>
      <c r="C1294" s="828" t="s">
        <v>2061</v>
      </c>
      <c r="D1294" s="827"/>
      <c r="E1294" s="827"/>
      <c r="F1294" s="826" t="s">
        <v>483</v>
      </c>
      <c r="G1294" s="827"/>
      <c r="H1294" s="829">
        <v>33</v>
      </c>
      <c r="I1294" s="829">
        <v>31.5</v>
      </c>
      <c r="J1294" s="829">
        <v>30</v>
      </c>
      <c r="K1294" s="829">
        <v>28.5</v>
      </c>
      <c r="L1294" s="829">
        <v>27</v>
      </c>
      <c r="M1294" s="800"/>
    </row>
    <row r="1295" s="197" customFormat="1" ht="12" spans="1:13">
      <c r="A1295" s="826" t="s">
        <v>40</v>
      </c>
      <c r="B1295" s="827" t="s">
        <v>2062</v>
      </c>
      <c r="C1295" s="828" t="s">
        <v>2063</v>
      </c>
      <c r="D1295" s="827"/>
      <c r="E1295" s="827"/>
      <c r="F1295" s="826" t="s">
        <v>51</v>
      </c>
      <c r="G1295" s="827"/>
      <c r="H1295" s="829">
        <v>59.4</v>
      </c>
      <c r="I1295" s="829">
        <v>56.7</v>
      </c>
      <c r="J1295" s="829">
        <v>54</v>
      </c>
      <c r="K1295" s="829">
        <v>51.3</v>
      </c>
      <c r="L1295" s="829">
        <v>48.6</v>
      </c>
      <c r="M1295" s="800"/>
    </row>
    <row r="1296" s="197" customFormat="1" ht="12" spans="1:13">
      <c r="A1296" s="826" t="s">
        <v>40</v>
      </c>
      <c r="B1296" s="827">
        <v>250402007</v>
      </c>
      <c r="C1296" s="828" t="s">
        <v>2064</v>
      </c>
      <c r="D1296" s="845"/>
      <c r="E1296" s="827"/>
      <c r="F1296" s="826" t="s">
        <v>483</v>
      </c>
      <c r="G1296" s="856"/>
      <c r="H1296" s="829"/>
      <c r="I1296" s="829"/>
      <c r="J1296" s="829"/>
      <c r="K1296" s="829"/>
      <c r="L1296" s="829"/>
      <c r="M1296" s="800"/>
    </row>
    <row r="1297" s="197" customFormat="1" ht="12" spans="1:13">
      <c r="A1297" s="826" t="s">
        <v>40</v>
      </c>
      <c r="B1297" s="827" t="s">
        <v>2065</v>
      </c>
      <c r="C1297" s="828" t="s">
        <v>2066</v>
      </c>
      <c r="D1297" s="827"/>
      <c r="E1297" s="827"/>
      <c r="F1297" s="826" t="s">
        <v>483</v>
      </c>
      <c r="G1297" s="845"/>
      <c r="H1297" s="829">
        <v>14.3</v>
      </c>
      <c r="I1297" s="829">
        <v>13.65</v>
      </c>
      <c r="J1297" s="829">
        <v>13</v>
      </c>
      <c r="K1297" s="829">
        <v>12.35</v>
      </c>
      <c r="L1297" s="829">
        <v>11.7</v>
      </c>
      <c r="M1297" s="800"/>
    </row>
    <row r="1298" s="197" customFormat="1" ht="22.5" spans="1:13">
      <c r="A1298" s="826" t="s">
        <v>40</v>
      </c>
      <c r="B1298" s="827" t="s">
        <v>2067</v>
      </c>
      <c r="C1298" s="828" t="s">
        <v>2068</v>
      </c>
      <c r="D1298" s="827"/>
      <c r="E1298" s="827"/>
      <c r="F1298" s="826" t="s">
        <v>483</v>
      </c>
      <c r="G1298" s="827"/>
      <c r="H1298" s="829">
        <v>28.6</v>
      </c>
      <c r="I1298" s="829">
        <v>27.3</v>
      </c>
      <c r="J1298" s="829">
        <v>26</v>
      </c>
      <c r="K1298" s="829">
        <v>24.7</v>
      </c>
      <c r="L1298" s="829">
        <v>23.4</v>
      </c>
      <c r="M1298" s="800"/>
    </row>
    <row r="1299" s="197" customFormat="1" ht="12" spans="1:13">
      <c r="A1299" s="826" t="s">
        <v>40</v>
      </c>
      <c r="B1299" s="827" t="s">
        <v>2069</v>
      </c>
      <c r="C1299" s="828" t="s">
        <v>2070</v>
      </c>
      <c r="D1299" s="827"/>
      <c r="E1299" s="827"/>
      <c r="F1299" s="826" t="s">
        <v>51</v>
      </c>
      <c r="G1299" s="827"/>
      <c r="H1299" s="829">
        <v>59.4</v>
      </c>
      <c r="I1299" s="829">
        <v>56.7</v>
      </c>
      <c r="J1299" s="829">
        <v>54</v>
      </c>
      <c r="K1299" s="829">
        <v>51.3</v>
      </c>
      <c r="L1299" s="829">
        <v>48.6</v>
      </c>
      <c r="M1299" s="800"/>
    </row>
    <row r="1300" s="197" customFormat="1" ht="22.5" spans="1:13">
      <c r="A1300" s="826" t="s">
        <v>40</v>
      </c>
      <c r="B1300" s="827" t="s">
        <v>2071</v>
      </c>
      <c r="C1300" s="828" t="s">
        <v>2072</v>
      </c>
      <c r="D1300" s="827"/>
      <c r="E1300" s="827"/>
      <c r="F1300" s="826" t="s">
        <v>483</v>
      </c>
      <c r="G1300" s="827"/>
      <c r="H1300" s="829">
        <v>14.3</v>
      </c>
      <c r="I1300" s="829">
        <v>13.65</v>
      </c>
      <c r="J1300" s="829">
        <v>13</v>
      </c>
      <c r="K1300" s="829">
        <v>12.35</v>
      </c>
      <c r="L1300" s="829">
        <v>11.7</v>
      </c>
      <c r="M1300" s="800"/>
    </row>
    <row r="1301" s="197" customFormat="1" ht="22.5" spans="1:13">
      <c r="A1301" s="826" t="s">
        <v>40</v>
      </c>
      <c r="B1301" s="827" t="s">
        <v>2073</v>
      </c>
      <c r="C1301" s="828" t="s">
        <v>2074</v>
      </c>
      <c r="D1301" s="827"/>
      <c r="E1301" s="827"/>
      <c r="F1301" s="826" t="s">
        <v>51</v>
      </c>
      <c r="G1301" s="827"/>
      <c r="H1301" s="829">
        <v>59.4</v>
      </c>
      <c r="I1301" s="829">
        <v>56.7</v>
      </c>
      <c r="J1301" s="829">
        <v>54</v>
      </c>
      <c r="K1301" s="829">
        <v>51.3</v>
      </c>
      <c r="L1301" s="829">
        <v>48.6</v>
      </c>
      <c r="M1301" s="800"/>
    </row>
    <row r="1302" s="197" customFormat="1" ht="22.5" spans="1:13">
      <c r="A1302" s="826" t="s">
        <v>40</v>
      </c>
      <c r="B1302" s="827" t="s">
        <v>2075</v>
      </c>
      <c r="C1302" s="828" t="s">
        <v>2076</v>
      </c>
      <c r="D1302" s="827"/>
      <c r="E1302" s="827"/>
      <c r="F1302" s="826" t="s">
        <v>483</v>
      </c>
      <c r="G1302" s="900"/>
      <c r="H1302" s="829">
        <v>28.6</v>
      </c>
      <c r="I1302" s="829">
        <v>27.3</v>
      </c>
      <c r="J1302" s="829">
        <v>26</v>
      </c>
      <c r="K1302" s="829">
        <v>24.7</v>
      </c>
      <c r="L1302" s="829">
        <v>23.4</v>
      </c>
      <c r="M1302" s="800"/>
    </row>
    <row r="1303" s="197" customFormat="1" ht="12" spans="1:13">
      <c r="A1303" s="826" t="s">
        <v>40</v>
      </c>
      <c r="B1303" s="827">
        <v>250402008</v>
      </c>
      <c r="C1303" s="828" t="s">
        <v>2077</v>
      </c>
      <c r="D1303" s="827"/>
      <c r="E1303" s="827"/>
      <c r="F1303" s="826" t="s">
        <v>483</v>
      </c>
      <c r="G1303" s="845"/>
      <c r="H1303" s="868" t="s">
        <v>102</v>
      </c>
      <c r="I1303" s="868" t="s">
        <v>102</v>
      </c>
      <c r="J1303" s="868" t="s">
        <v>102</v>
      </c>
      <c r="K1303" s="868" t="s">
        <v>102</v>
      </c>
      <c r="L1303" s="868" t="s">
        <v>102</v>
      </c>
      <c r="M1303" s="800"/>
    </row>
    <row r="1304" s="197" customFormat="1" ht="22.5" spans="1:13">
      <c r="A1304" s="826" t="s">
        <v>40</v>
      </c>
      <c r="B1304" s="827" t="s">
        <v>2078</v>
      </c>
      <c r="C1304" s="828" t="s">
        <v>2079</v>
      </c>
      <c r="D1304" s="827"/>
      <c r="E1304" s="827"/>
      <c r="F1304" s="826" t="s">
        <v>483</v>
      </c>
      <c r="G1304" s="827"/>
      <c r="H1304" s="868" t="s">
        <v>102</v>
      </c>
      <c r="I1304" s="868" t="s">
        <v>102</v>
      </c>
      <c r="J1304" s="868" t="s">
        <v>102</v>
      </c>
      <c r="K1304" s="868" t="s">
        <v>102</v>
      </c>
      <c r="L1304" s="868" t="s">
        <v>102</v>
      </c>
      <c r="M1304" s="800"/>
    </row>
    <row r="1305" s="197" customFormat="1" ht="22.5" spans="1:13">
      <c r="A1305" s="826" t="s">
        <v>40</v>
      </c>
      <c r="B1305" s="827" t="s">
        <v>2080</v>
      </c>
      <c r="C1305" s="828" t="s">
        <v>2081</v>
      </c>
      <c r="D1305" s="827"/>
      <c r="E1305" s="827"/>
      <c r="F1305" s="826" t="s">
        <v>483</v>
      </c>
      <c r="G1305" s="827"/>
      <c r="H1305" s="868" t="s">
        <v>102</v>
      </c>
      <c r="I1305" s="868" t="s">
        <v>102</v>
      </c>
      <c r="J1305" s="868" t="s">
        <v>102</v>
      </c>
      <c r="K1305" s="868" t="s">
        <v>102</v>
      </c>
      <c r="L1305" s="868" t="s">
        <v>102</v>
      </c>
      <c r="M1305" s="800"/>
    </row>
    <row r="1306" s="197" customFormat="1" ht="12" spans="1:13">
      <c r="A1306" s="826" t="s">
        <v>40</v>
      </c>
      <c r="B1306" s="827">
        <v>250402009</v>
      </c>
      <c r="C1306" s="880" t="s">
        <v>2082</v>
      </c>
      <c r="D1306" s="827"/>
      <c r="E1306" s="827"/>
      <c r="F1306" s="826" t="s">
        <v>483</v>
      </c>
      <c r="G1306" s="845"/>
      <c r="H1306" s="868" t="s">
        <v>102</v>
      </c>
      <c r="I1306" s="868" t="s">
        <v>102</v>
      </c>
      <c r="J1306" s="868" t="s">
        <v>102</v>
      </c>
      <c r="K1306" s="868" t="s">
        <v>102</v>
      </c>
      <c r="L1306" s="868" t="s">
        <v>102</v>
      </c>
      <c r="M1306" s="800"/>
    </row>
    <row r="1307" s="197" customFormat="1" ht="12" spans="1:13">
      <c r="A1307" s="826" t="s">
        <v>40</v>
      </c>
      <c r="B1307" s="827" t="s">
        <v>2083</v>
      </c>
      <c r="C1307" s="828" t="s">
        <v>2084</v>
      </c>
      <c r="D1307" s="827"/>
      <c r="E1307" s="827"/>
      <c r="F1307" s="826" t="s">
        <v>483</v>
      </c>
      <c r="G1307" s="827"/>
      <c r="H1307" s="868" t="s">
        <v>102</v>
      </c>
      <c r="I1307" s="868" t="s">
        <v>102</v>
      </c>
      <c r="J1307" s="868" t="s">
        <v>102</v>
      </c>
      <c r="K1307" s="868" t="s">
        <v>102</v>
      </c>
      <c r="L1307" s="868" t="s">
        <v>102</v>
      </c>
      <c r="M1307" s="800"/>
    </row>
    <row r="1308" s="197" customFormat="1" ht="12" spans="1:13">
      <c r="A1308" s="826" t="s">
        <v>40</v>
      </c>
      <c r="B1308" s="827" t="s">
        <v>2085</v>
      </c>
      <c r="C1308" s="828" t="s">
        <v>2086</v>
      </c>
      <c r="D1308" s="827"/>
      <c r="E1308" s="827"/>
      <c r="F1308" s="826" t="s">
        <v>483</v>
      </c>
      <c r="G1308" s="827"/>
      <c r="H1308" s="868" t="s">
        <v>102</v>
      </c>
      <c r="I1308" s="868" t="s">
        <v>102</v>
      </c>
      <c r="J1308" s="868" t="s">
        <v>102</v>
      </c>
      <c r="K1308" s="868" t="s">
        <v>102</v>
      </c>
      <c r="L1308" s="868" t="s">
        <v>102</v>
      </c>
      <c r="M1308" s="800"/>
    </row>
    <row r="1309" s="197" customFormat="1" ht="12" spans="1:13">
      <c r="A1309" s="826" t="s">
        <v>40</v>
      </c>
      <c r="B1309" s="827">
        <v>250402010</v>
      </c>
      <c r="C1309" s="828" t="s">
        <v>2087</v>
      </c>
      <c r="D1309" s="827"/>
      <c r="E1309" s="827"/>
      <c r="F1309" s="826" t="s">
        <v>483</v>
      </c>
      <c r="G1309" s="827"/>
      <c r="H1309" s="829"/>
      <c r="I1309" s="829"/>
      <c r="J1309" s="829"/>
      <c r="K1309" s="829"/>
      <c r="L1309" s="829"/>
      <c r="M1309" s="800"/>
    </row>
    <row r="1310" s="197" customFormat="1" ht="12" spans="1:13">
      <c r="A1310" s="826" t="s">
        <v>40</v>
      </c>
      <c r="B1310" s="827" t="s">
        <v>2088</v>
      </c>
      <c r="C1310" s="828" t="s">
        <v>2089</v>
      </c>
      <c r="D1310" s="827"/>
      <c r="E1310" s="827"/>
      <c r="F1310" s="826" t="s">
        <v>483</v>
      </c>
      <c r="G1310" s="827"/>
      <c r="H1310" s="829">
        <v>22</v>
      </c>
      <c r="I1310" s="829">
        <v>21</v>
      </c>
      <c r="J1310" s="829">
        <v>20</v>
      </c>
      <c r="K1310" s="829">
        <v>19</v>
      </c>
      <c r="L1310" s="829">
        <v>18</v>
      </c>
      <c r="M1310" s="800"/>
    </row>
    <row r="1311" s="197" customFormat="1" ht="22.5" spans="1:13">
      <c r="A1311" s="826" t="s">
        <v>40</v>
      </c>
      <c r="B1311" s="827" t="s">
        <v>2090</v>
      </c>
      <c r="C1311" s="828" t="s">
        <v>2091</v>
      </c>
      <c r="D1311" s="827"/>
      <c r="E1311" s="827"/>
      <c r="F1311" s="826" t="s">
        <v>483</v>
      </c>
      <c r="G1311" s="827"/>
      <c r="H1311" s="829">
        <v>31.9</v>
      </c>
      <c r="I1311" s="829">
        <v>30.45</v>
      </c>
      <c r="J1311" s="829">
        <v>29</v>
      </c>
      <c r="K1311" s="829">
        <v>27.55</v>
      </c>
      <c r="L1311" s="829">
        <v>26.1</v>
      </c>
      <c r="M1311" s="800"/>
    </row>
    <row r="1312" s="197" customFormat="1" ht="12" spans="1:13">
      <c r="A1312" s="826" t="s">
        <v>40</v>
      </c>
      <c r="B1312" s="827">
        <v>250402011</v>
      </c>
      <c r="C1312" s="828" t="s">
        <v>2092</v>
      </c>
      <c r="D1312" s="827"/>
      <c r="E1312" s="827"/>
      <c r="F1312" s="826" t="s">
        <v>483</v>
      </c>
      <c r="G1312" s="827"/>
      <c r="H1312" s="829"/>
      <c r="I1312" s="829"/>
      <c r="J1312" s="829"/>
      <c r="K1312" s="829"/>
      <c r="L1312" s="829"/>
      <c r="M1312" s="800"/>
    </row>
    <row r="1313" s="197" customFormat="1" ht="12" spans="1:13">
      <c r="A1313" s="826" t="s">
        <v>40</v>
      </c>
      <c r="B1313" s="827" t="s">
        <v>2093</v>
      </c>
      <c r="C1313" s="828" t="s">
        <v>2094</v>
      </c>
      <c r="D1313" s="827"/>
      <c r="E1313" s="827"/>
      <c r="F1313" s="826" t="s">
        <v>483</v>
      </c>
      <c r="G1313" s="827"/>
      <c r="H1313" s="829">
        <v>14.3</v>
      </c>
      <c r="I1313" s="829">
        <v>13.65</v>
      </c>
      <c r="J1313" s="829">
        <v>13</v>
      </c>
      <c r="K1313" s="829">
        <v>12.35</v>
      </c>
      <c r="L1313" s="829">
        <v>11.7</v>
      </c>
      <c r="M1313" s="800"/>
    </row>
    <row r="1314" s="197" customFormat="1" ht="12" spans="1:13">
      <c r="A1314" s="826" t="s">
        <v>40</v>
      </c>
      <c r="B1314" s="827" t="s">
        <v>2095</v>
      </c>
      <c r="C1314" s="828" t="s">
        <v>2096</v>
      </c>
      <c r="D1314" s="827"/>
      <c r="E1314" s="827"/>
      <c r="F1314" s="826" t="s">
        <v>483</v>
      </c>
      <c r="G1314" s="827"/>
      <c r="H1314" s="829">
        <v>27.5</v>
      </c>
      <c r="I1314" s="829">
        <v>26.25</v>
      </c>
      <c r="J1314" s="829">
        <v>25</v>
      </c>
      <c r="K1314" s="829">
        <v>23.75</v>
      </c>
      <c r="L1314" s="829">
        <v>22.5</v>
      </c>
      <c r="M1314" s="800"/>
    </row>
    <row r="1315" s="197" customFormat="1" ht="22.5" spans="1:13">
      <c r="A1315" s="826" t="s">
        <v>40</v>
      </c>
      <c r="B1315" s="827">
        <v>250402012</v>
      </c>
      <c r="C1315" s="828" t="s">
        <v>2097</v>
      </c>
      <c r="D1315" s="827" t="s">
        <v>2098</v>
      </c>
      <c r="E1315" s="827"/>
      <c r="F1315" s="826" t="s">
        <v>483</v>
      </c>
      <c r="G1315" s="856" t="s">
        <v>1072</v>
      </c>
      <c r="H1315" s="829">
        <v>46.2</v>
      </c>
      <c r="I1315" s="829">
        <v>44.1</v>
      </c>
      <c r="J1315" s="829">
        <v>42</v>
      </c>
      <c r="K1315" s="829">
        <v>39.9</v>
      </c>
      <c r="L1315" s="829">
        <v>37.8</v>
      </c>
      <c r="M1315" s="800"/>
    </row>
    <row r="1316" s="197" customFormat="1" ht="12" spans="1:13">
      <c r="A1316" s="826" t="s">
        <v>40</v>
      </c>
      <c r="B1316" s="827">
        <v>250402013</v>
      </c>
      <c r="C1316" s="828" t="s">
        <v>2099</v>
      </c>
      <c r="D1316" s="827"/>
      <c r="E1316" s="827"/>
      <c r="F1316" s="826" t="s">
        <v>483</v>
      </c>
      <c r="G1316" s="827"/>
      <c r="H1316" s="829">
        <v>27.5</v>
      </c>
      <c r="I1316" s="829">
        <v>26.25</v>
      </c>
      <c r="J1316" s="829">
        <v>25</v>
      </c>
      <c r="K1316" s="829">
        <v>23.75</v>
      </c>
      <c r="L1316" s="829">
        <v>22.5</v>
      </c>
      <c r="M1316" s="800"/>
    </row>
    <row r="1317" s="197" customFormat="1" ht="22.5" spans="1:13">
      <c r="A1317" s="826" t="s">
        <v>40</v>
      </c>
      <c r="B1317" s="827">
        <v>250402014</v>
      </c>
      <c r="C1317" s="828" t="s">
        <v>2100</v>
      </c>
      <c r="D1317" s="827" t="s">
        <v>2101</v>
      </c>
      <c r="E1317" s="827"/>
      <c r="F1317" s="826" t="s">
        <v>483</v>
      </c>
      <c r="G1317" s="856" t="s">
        <v>1072</v>
      </c>
      <c r="H1317" s="829">
        <v>11</v>
      </c>
      <c r="I1317" s="829">
        <v>10.5</v>
      </c>
      <c r="J1317" s="829">
        <v>10</v>
      </c>
      <c r="K1317" s="829">
        <v>9.5</v>
      </c>
      <c r="L1317" s="829">
        <v>9</v>
      </c>
      <c r="M1317" s="800"/>
    </row>
    <row r="1318" s="197" customFormat="1" ht="12" spans="1:13">
      <c r="A1318" s="826" t="s">
        <v>40</v>
      </c>
      <c r="B1318" s="827">
        <v>250402015</v>
      </c>
      <c r="C1318" s="828" t="s">
        <v>2102</v>
      </c>
      <c r="D1318" s="827"/>
      <c r="E1318" s="827"/>
      <c r="F1318" s="826" t="s">
        <v>483</v>
      </c>
      <c r="G1318" s="827"/>
      <c r="H1318" s="829"/>
      <c r="I1318" s="829"/>
      <c r="J1318" s="829"/>
      <c r="K1318" s="829"/>
      <c r="L1318" s="829"/>
      <c r="M1318" s="800"/>
    </row>
    <row r="1319" s="197" customFormat="1" ht="12" spans="1:13">
      <c r="A1319" s="826" t="s">
        <v>40</v>
      </c>
      <c r="B1319" s="827" t="s">
        <v>2103</v>
      </c>
      <c r="C1319" s="828" t="s">
        <v>2104</v>
      </c>
      <c r="D1319" s="827"/>
      <c r="E1319" s="827"/>
      <c r="F1319" s="826" t="s">
        <v>483</v>
      </c>
      <c r="G1319" s="827"/>
      <c r="H1319" s="829">
        <v>5.5</v>
      </c>
      <c r="I1319" s="829">
        <v>5.25</v>
      </c>
      <c r="J1319" s="829">
        <v>5</v>
      </c>
      <c r="K1319" s="829">
        <v>4.75</v>
      </c>
      <c r="L1319" s="829">
        <v>4.5</v>
      </c>
      <c r="M1319" s="800"/>
    </row>
    <row r="1320" s="197" customFormat="1" ht="22.5" spans="1:13">
      <c r="A1320" s="826" t="s">
        <v>40</v>
      </c>
      <c r="B1320" s="827" t="s">
        <v>2105</v>
      </c>
      <c r="C1320" s="828" t="s">
        <v>2106</v>
      </c>
      <c r="D1320" s="827"/>
      <c r="E1320" s="827"/>
      <c r="F1320" s="826" t="s">
        <v>483</v>
      </c>
      <c r="G1320" s="827"/>
      <c r="H1320" s="829">
        <v>11</v>
      </c>
      <c r="I1320" s="829">
        <v>10.5</v>
      </c>
      <c r="J1320" s="829">
        <v>10</v>
      </c>
      <c r="K1320" s="829">
        <v>9.5</v>
      </c>
      <c r="L1320" s="829">
        <v>9</v>
      </c>
      <c r="M1320" s="800"/>
    </row>
    <row r="1321" s="197" customFormat="1" ht="12" spans="1:13">
      <c r="A1321" s="826" t="s">
        <v>40</v>
      </c>
      <c r="B1321" s="827">
        <v>250402016</v>
      </c>
      <c r="C1321" s="828" t="s">
        <v>2107</v>
      </c>
      <c r="D1321" s="827" t="s">
        <v>2108</v>
      </c>
      <c r="E1321" s="827"/>
      <c r="F1321" s="826" t="s">
        <v>483</v>
      </c>
      <c r="G1321" s="856" t="s">
        <v>1072</v>
      </c>
      <c r="H1321" s="829">
        <v>22</v>
      </c>
      <c r="I1321" s="829">
        <v>21</v>
      </c>
      <c r="J1321" s="829">
        <v>20</v>
      </c>
      <c r="K1321" s="829">
        <v>19</v>
      </c>
      <c r="L1321" s="829">
        <v>18</v>
      </c>
      <c r="M1321" s="800"/>
    </row>
    <row r="1322" s="197" customFormat="1" ht="22.5" spans="1:13">
      <c r="A1322" s="826" t="s">
        <v>40</v>
      </c>
      <c r="B1322" s="827" t="s">
        <v>2109</v>
      </c>
      <c r="C1322" s="828" t="s">
        <v>2110</v>
      </c>
      <c r="D1322" s="827" t="s">
        <v>2108</v>
      </c>
      <c r="E1322" s="827"/>
      <c r="F1322" s="826" t="s">
        <v>51</v>
      </c>
      <c r="G1322" s="856" t="s">
        <v>1072</v>
      </c>
      <c r="H1322" s="829">
        <v>59.4</v>
      </c>
      <c r="I1322" s="829">
        <v>56.7</v>
      </c>
      <c r="J1322" s="829">
        <v>54</v>
      </c>
      <c r="K1322" s="829">
        <v>51.3</v>
      </c>
      <c r="L1322" s="829">
        <v>48.6</v>
      </c>
      <c r="M1322" s="800"/>
    </row>
    <row r="1323" s="197" customFormat="1" ht="33.75" spans="1:13">
      <c r="A1323" s="826" t="s">
        <v>40</v>
      </c>
      <c r="B1323" s="827" t="s">
        <v>2111</v>
      </c>
      <c r="C1323" s="828" t="s">
        <v>2112</v>
      </c>
      <c r="D1323" s="827" t="s">
        <v>2108</v>
      </c>
      <c r="E1323" s="827"/>
      <c r="F1323" s="826" t="s">
        <v>51</v>
      </c>
      <c r="G1323" s="856" t="s">
        <v>1072</v>
      </c>
      <c r="H1323" s="829">
        <v>73.7</v>
      </c>
      <c r="I1323" s="829">
        <v>70.35</v>
      </c>
      <c r="J1323" s="829">
        <v>67</v>
      </c>
      <c r="K1323" s="829">
        <v>63.65</v>
      </c>
      <c r="L1323" s="829">
        <v>60.3</v>
      </c>
      <c r="M1323" s="800"/>
    </row>
    <row r="1324" s="197" customFormat="1" ht="12" spans="1:13">
      <c r="A1324" s="826" t="s">
        <v>40</v>
      </c>
      <c r="B1324" s="827">
        <v>250402017</v>
      </c>
      <c r="C1324" s="828" t="s">
        <v>2113</v>
      </c>
      <c r="D1324" s="827"/>
      <c r="E1324" s="827"/>
      <c r="F1324" s="826" t="s">
        <v>483</v>
      </c>
      <c r="G1324" s="845"/>
      <c r="H1324" s="829"/>
      <c r="I1324" s="829"/>
      <c r="J1324" s="829"/>
      <c r="K1324" s="829"/>
      <c r="L1324" s="829"/>
      <c r="M1324" s="800"/>
    </row>
    <row r="1325" s="197" customFormat="1" ht="22.5" spans="1:13">
      <c r="A1325" s="826" t="s">
        <v>40</v>
      </c>
      <c r="B1325" s="827" t="s">
        <v>2114</v>
      </c>
      <c r="C1325" s="828" t="s">
        <v>2115</v>
      </c>
      <c r="D1325" s="827"/>
      <c r="E1325" s="827"/>
      <c r="F1325" s="826" t="s">
        <v>483</v>
      </c>
      <c r="G1325" s="827"/>
      <c r="H1325" s="829">
        <v>22</v>
      </c>
      <c r="I1325" s="829">
        <v>21</v>
      </c>
      <c r="J1325" s="829">
        <v>20</v>
      </c>
      <c r="K1325" s="829">
        <v>19</v>
      </c>
      <c r="L1325" s="829">
        <v>18</v>
      </c>
      <c r="M1325" s="800"/>
    </row>
    <row r="1326" s="197" customFormat="1" ht="22.5" spans="1:13">
      <c r="A1326" s="826" t="s">
        <v>40</v>
      </c>
      <c r="B1326" s="827" t="s">
        <v>2116</v>
      </c>
      <c r="C1326" s="828" t="s">
        <v>2117</v>
      </c>
      <c r="D1326" s="827"/>
      <c r="E1326" s="827"/>
      <c r="F1326" s="826" t="s">
        <v>483</v>
      </c>
      <c r="G1326" s="845"/>
      <c r="H1326" s="829">
        <v>33</v>
      </c>
      <c r="I1326" s="829">
        <v>31.5</v>
      </c>
      <c r="J1326" s="829">
        <v>30</v>
      </c>
      <c r="K1326" s="829">
        <v>28.5</v>
      </c>
      <c r="L1326" s="829">
        <v>27</v>
      </c>
      <c r="M1326" s="800"/>
    </row>
    <row r="1327" s="197" customFormat="1" ht="22.5" spans="1:13">
      <c r="A1327" s="826" t="s">
        <v>40</v>
      </c>
      <c r="B1327" s="827" t="s">
        <v>2118</v>
      </c>
      <c r="C1327" s="828" t="s">
        <v>2119</v>
      </c>
      <c r="D1327" s="827"/>
      <c r="E1327" s="827"/>
      <c r="F1327" s="826" t="s">
        <v>483</v>
      </c>
      <c r="G1327" s="827"/>
      <c r="H1327" s="829">
        <v>66</v>
      </c>
      <c r="I1327" s="829">
        <v>63</v>
      </c>
      <c r="J1327" s="829">
        <v>60</v>
      </c>
      <c r="K1327" s="829">
        <v>57</v>
      </c>
      <c r="L1327" s="829">
        <v>54</v>
      </c>
      <c r="M1327" s="800"/>
    </row>
    <row r="1328" s="197" customFormat="1" ht="22.5" spans="1:13">
      <c r="A1328" s="826" t="s">
        <v>40</v>
      </c>
      <c r="B1328" s="827" t="s">
        <v>2120</v>
      </c>
      <c r="C1328" s="828" t="s">
        <v>2121</v>
      </c>
      <c r="D1328" s="827"/>
      <c r="E1328" s="827"/>
      <c r="F1328" s="826" t="s">
        <v>51</v>
      </c>
      <c r="G1328" s="827"/>
      <c r="H1328" s="829">
        <v>59.4</v>
      </c>
      <c r="I1328" s="829">
        <v>56.7</v>
      </c>
      <c r="J1328" s="829">
        <v>54</v>
      </c>
      <c r="K1328" s="829">
        <v>51.3</v>
      </c>
      <c r="L1328" s="829">
        <v>48.6</v>
      </c>
      <c r="M1328" s="800"/>
    </row>
    <row r="1329" s="197" customFormat="1" ht="33.75" spans="1:13">
      <c r="A1329" s="826" t="s">
        <v>40</v>
      </c>
      <c r="B1329" s="827" t="s">
        <v>2122</v>
      </c>
      <c r="C1329" s="828" t="s">
        <v>2123</v>
      </c>
      <c r="D1329" s="827"/>
      <c r="E1329" s="827"/>
      <c r="F1329" s="826" t="s">
        <v>51</v>
      </c>
      <c r="G1329" s="827"/>
      <c r="H1329" s="829">
        <v>59.4</v>
      </c>
      <c r="I1329" s="829">
        <v>56.7</v>
      </c>
      <c r="J1329" s="829">
        <v>54</v>
      </c>
      <c r="K1329" s="829">
        <v>51.3</v>
      </c>
      <c r="L1329" s="829">
        <v>48.6</v>
      </c>
      <c r="M1329" s="800"/>
    </row>
    <row r="1330" s="197" customFormat="1" ht="12" spans="1:13">
      <c r="A1330" s="826" t="s">
        <v>40</v>
      </c>
      <c r="B1330" s="827">
        <v>250402018</v>
      </c>
      <c r="C1330" s="828" t="s">
        <v>2124</v>
      </c>
      <c r="D1330" s="827"/>
      <c r="E1330" s="827"/>
      <c r="F1330" s="826" t="s">
        <v>483</v>
      </c>
      <c r="G1330" s="827"/>
      <c r="H1330" s="829"/>
      <c r="I1330" s="829"/>
      <c r="J1330" s="829"/>
      <c r="K1330" s="829"/>
      <c r="L1330" s="829"/>
      <c r="M1330" s="800"/>
    </row>
    <row r="1331" s="197" customFormat="1" ht="22.5" spans="1:13">
      <c r="A1331" s="826" t="s">
        <v>40</v>
      </c>
      <c r="B1331" s="827" t="s">
        <v>2125</v>
      </c>
      <c r="C1331" s="828" t="s">
        <v>2126</v>
      </c>
      <c r="D1331" s="827"/>
      <c r="E1331" s="827"/>
      <c r="F1331" s="826" t="s">
        <v>483</v>
      </c>
      <c r="G1331" s="845"/>
      <c r="H1331" s="829">
        <v>22</v>
      </c>
      <c r="I1331" s="829">
        <v>21</v>
      </c>
      <c r="J1331" s="829">
        <v>20</v>
      </c>
      <c r="K1331" s="829">
        <v>19</v>
      </c>
      <c r="L1331" s="829">
        <v>18</v>
      </c>
      <c r="M1331" s="800"/>
    </row>
    <row r="1332" s="197" customFormat="1" ht="22.5" spans="1:13">
      <c r="A1332" s="826" t="s">
        <v>40</v>
      </c>
      <c r="B1332" s="827" t="s">
        <v>2127</v>
      </c>
      <c r="C1332" s="828" t="s">
        <v>2128</v>
      </c>
      <c r="D1332" s="827"/>
      <c r="E1332" s="827"/>
      <c r="F1332" s="826" t="s">
        <v>483</v>
      </c>
      <c r="G1332" s="827"/>
      <c r="H1332" s="829">
        <v>44</v>
      </c>
      <c r="I1332" s="829">
        <v>42</v>
      </c>
      <c r="J1332" s="829">
        <v>40</v>
      </c>
      <c r="K1332" s="829">
        <v>38</v>
      </c>
      <c r="L1332" s="829">
        <v>36</v>
      </c>
      <c r="M1332" s="800"/>
    </row>
    <row r="1333" s="197" customFormat="1" ht="22.5" spans="1:13">
      <c r="A1333" s="826" t="s">
        <v>40</v>
      </c>
      <c r="B1333" s="827" t="s">
        <v>2129</v>
      </c>
      <c r="C1333" s="828" t="s">
        <v>2130</v>
      </c>
      <c r="D1333" s="827"/>
      <c r="E1333" s="827"/>
      <c r="F1333" s="826" t="s">
        <v>51</v>
      </c>
      <c r="G1333" s="827"/>
      <c r="H1333" s="829">
        <v>45.1</v>
      </c>
      <c r="I1333" s="829">
        <v>43.05</v>
      </c>
      <c r="J1333" s="829">
        <v>41</v>
      </c>
      <c r="K1333" s="829">
        <v>38.95</v>
      </c>
      <c r="L1333" s="829">
        <v>36.9</v>
      </c>
      <c r="M1333" s="800"/>
    </row>
    <row r="1334" s="197" customFormat="1" ht="22.5" spans="1:13">
      <c r="A1334" s="826" t="s">
        <v>40</v>
      </c>
      <c r="B1334" s="827" t="s">
        <v>2131</v>
      </c>
      <c r="C1334" s="828" t="s">
        <v>2132</v>
      </c>
      <c r="D1334" s="827" t="s">
        <v>2133</v>
      </c>
      <c r="E1334" s="827"/>
      <c r="F1334" s="826" t="s">
        <v>483</v>
      </c>
      <c r="G1334" s="827"/>
      <c r="H1334" s="829">
        <v>22</v>
      </c>
      <c r="I1334" s="829">
        <v>21</v>
      </c>
      <c r="J1334" s="829">
        <v>20</v>
      </c>
      <c r="K1334" s="829">
        <v>19</v>
      </c>
      <c r="L1334" s="829">
        <v>18</v>
      </c>
      <c r="M1334" s="800"/>
    </row>
    <row r="1335" s="197" customFormat="1" ht="22.5" spans="1:13">
      <c r="A1335" s="826" t="s">
        <v>40</v>
      </c>
      <c r="B1335" s="827" t="s">
        <v>2134</v>
      </c>
      <c r="C1335" s="828" t="s">
        <v>2135</v>
      </c>
      <c r="D1335" s="827" t="s">
        <v>2133</v>
      </c>
      <c r="E1335" s="827"/>
      <c r="F1335" s="826" t="s">
        <v>51</v>
      </c>
      <c r="G1335" s="827"/>
      <c r="H1335" s="829">
        <v>45.1</v>
      </c>
      <c r="I1335" s="829">
        <v>43.05</v>
      </c>
      <c r="J1335" s="829">
        <v>41</v>
      </c>
      <c r="K1335" s="829">
        <v>38.95</v>
      </c>
      <c r="L1335" s="829">
        <v>36.9</v>
      </c>
      <c r="M1335" s="800"/>
    </row>
    <row r="1336" s="197" customFormat="1" ht="12" spans="1:13">
      <c r="A1336" s="826" t="s">
        <v>40</v>
      </c>
      <c r="B1336" s="827" t="s">
        <v>2136</v>
      </c>
      <c r="C1336" s="828" t="s">
        <v>2137</v>
      </c>
      <c r="D1336" s="827" t="s">
        <v>2133</v>
      </c>
      <c r="E1336" s="827"/>
      <c r="F1336" s="826" t="s">
        <v>483</v>
      </c>
      <c r="G1336" s="827"/>
      <c r="H1336" s="829">
        <v>44</v>
      </c>
      <c r="I1336" s="829">
        <v>42</v>
      </c>
      <c r="J1336" s="829">
        <v>40</v>
      </c>
      <c r="K1336" s="829">
        <v>38</v>
      </c>
      <c r="L1336" s="829">
        <v>36</v>
      </c>
      <c r="M1336" s="800"/>
    </row>
    <row r="1337" s="197" customFormat="1" ht="12" spans="1:13">
      <c r="A1337" s="826" t="s">
        <v>40</v>
      </c>
      <c r="B1337" s="827">
        <v>250402019</v>
      </c>
      <c r="C1337" s="828" t="s">
        <v>2138</v>
      </c>
      <c r="D1337" s="827"/>
      <c r="E1337" s="827"/>
      <c r="F1337" s="826" t="s">
        <v>483</v>
      </c>
      <c r="G1337" s="827"/>
      <c r="H1337" s="829"/>
      <c r="I1337" s="829"/>
      <c r="J1337" s="829"/>
      <c r="K1337" s="829"/>
      <c r="L1337" s="829"/>
      <c r="M1337" s="800"/>
    </row>
    <row r="1338" s="197" customFormat="1" ht="12" spans="1:13">
      <c r="A1338" s="826" t="s">
        <v>40</v>
      </c>
      <c r="B1338" s="827" t="s">
        <v>2139</v>
      </c>
      <c r="C1338" s="828" t="s">
        <v>2140</v>
      </c>
      <c r="D1338" s="827"/>
      <c r="E1338" s="827"/>
      <c r="F1338" s="826" t="s">
        <v>483</v>
      </c>
      <c r="G1338" s="827"/>
      <c r="H1338" s="829">
        <v>23.1</v>
      </c>
      <c r="I1338" s="829">
        <v>22.05</v>
      </c>
      <c r="J1338" s="829">
        <v>21</v>
      </c>
      <c r="K1338" s="829">
        <v>19.95</v>
      </c>
      <c r="L1338" s="829">
        <v>18.9</v>
      </c>
      <c r="M1338" s="800"/>
    </row>
    <row r="1339" s="197" customFormat="1" ht="22.5" spans="1:13">
      <c r="A1339" s="826" t="s">
        <v>40</v>
      </c>
      <c r="B1339" s="827" t="s">
        <v>2141</v>
      </c>
      <c r="C1339" s="828" t="s">
        <v>2142</v>
      </c>
      <c r="D1339" s="827" t="s">
        <v>2143</v>
      </c>
      <c r="E1339" s="827"/>
      <c r="F1339" s="826" t="s">
        <v>483</v>
      </c>
      <c r="G1339" s="845"/>
      <c r="H1339" s="829">
        <v>46.2</v>
      </c>
      <c r="I1339" s="829">
        <v>44.1</v>
      </c>
      <c r="J1339" s="829">
        <v>42</v>
      </c>
      <c r="K1339" s="829">
        <v>39.9</v>
      </c>
      <c r="L1339" s="829">
        <v>37.8</v>
      </c>
      <c r="M1339" s="800"/>
    </row>
    <row r="1340" s="197" customFormat="1" ht="22.5" spans="1:13">
      <c r="A1340" s="826" t="s">
        <v>40</v>
      </c>
      <c r="B1340" s="827" t="s">
        <v>2144</v>
      </c>
      <c r="C1340" s="828" t="s">
        <v>2145</v>
      </c>
      <c r="D1340" s="827"/>
      <c r="E1340" s="827"/>
      <c r="F1340" s="826" t="s">
        <v>51</v>
      </c>
      <c r="G1340" s="827"/>
      <c r="H1340" s="829">
        <v>77</v>
      </c>
      <c r="I1340" s="829">
        <v>73.5</v>
      </c>
      <c r="J1340" s="829">
        <v>70</v>
      </c>
      <c r="K1340" s="829">
        <v>66.5</v>
      </c>
      <c r="L1340" s="829">
        <v>63</v>
      </c>
      <c r="M1340" s="800"/>
    </row>
    <row r="1341" s="197" customFormat="1" ht="12" spans="1:13">
      <c r="A1341" s="826" t="s">
        <v>40</v>
      </c>
      <c r="B1341" s="827">
        <v>250402020</v>
      </c>
      <c r="C1341" s="828" t="s">
        <v>2146</v>
      </c>
      <c r="D1341" s="827"/>
      <c r="E1341" s="827"/>
      <c r="F1341" s="826" t="s">
        <v>483</v>
      </c>
      <c r="G1341" s="827"/>
      <c r="H1341" s="829">
        <v>28.6</v>
      </c>
      <c r="I1341" s="829">
        <v>27.3</v>
      </c>
      <c r="J1341" s="829">
        <v>26</v>
      </c>
      <c r="K1341" s="829">
        <v>24.7</v>
      </c>
      <c r="L1341" s="829">
        <v>23.4</v>
      </c>
      <c r="M1341" s="800"/>
    </row>
    <row r="1342" s="197" customFormat="1" ht="12" spans="1:13">
      <c r="A1342" s="826" t="s">
        <v>40</v>
      </c>
      <c r="B1342" s="827">
        <v>250402021</v>
      </c>
      <c r="C1342" s="828" t="s">
        <v>2147</v>
      </c>
      <c r="D1342" s="827"/>
      <c r="E1342" s="827"/>
      <c r="F1342" s="826" t="s">
        <v>483</v>
      </c>
      <c r="G1342" s="827"/>
      <c r="H1342" s="829">
        <v>27.5</v>
      </c>
      <c r="I1342" s="829">
        <v>26.25</v>
      </c>
      <c r="J1342" s="829">
        <v>25</v>
      </c>
      <c r="K1342" s="829">
        <v>23.75</v>
      </c>
      <c r="L1342" s="829">
        <v>22.5</v>
      </c>
      <c r="M1342" s="800"/>
    </row>
    <row r="1343" s="197" customFormat="1" ht="12" spans="1:13">
      <c r="A1343" s="826" t="s">
        <v>40</v>
      </c>
      <c r="B1343" s="827">
        <v>250402022</v>
      </c>
      <c r="C1343" s="828" t="s">
        <v>2148</v>
      </c>
      <c r="D1343" s="827"/>
      <c r="E1343" s="827"/>
      <c r="F1343" s="826" t="s">
        <v>483</v>
      </c>
      <c r="G1343" s="827"/>
      <c r="H1343" s="829">
        <v>60.5</v>
      </c>
      <c r="I1343" s="829">
        <v>57.75</v>
      </c>
      <c r="J1343" s="829">
        <v>55</v>
      </c>
      <c r="K1343" s="829">
        <v>52.25</v>
      </c>
      <c r="L1343" s="829">
        <v>49.5</v>
      </c>
      <c r="M1343" s="800"/>
    </row>
    <row r="1344" s="197" customFormat="1" ht="12" spans="1:13">
      <c r="A1344" s="826" t="s">
        <v>40</v>
      </c>
      <c r="B1344" s="827">
        <v>250402023</v>
      </c>
      <c r="C1344" s="828" t="s">
        <v>2149</v>
      </c>
      <c r="D1344" s="827"/>
      <c r="E1344" s="827"/>
      <c r="F1344" s="826" t="s">
        <v>483</v>
      </c>
      <c r="G1344" s="827"/>
      <c r="H1344" s="829">
        <v>44</v>
      </c>
      <c r="I1344" s="829">
        <v>42</v>
      </c>
      <c r="J1344" s="829">
        <v>40</v>
      </c>
      <c r="K1344" s="829">
        <v>38</v>
      </c>
      <c r="L1344" s="829">
        <v>36</v>
      </c>
      <c r="M1344" s="800"/>
    </row>
    <row r="1345" s="197" customFormat="1" ht="12" spans="1:13">
      <c r="A1345" s="826" t="s">
        <v>40</v>
      </c>
      <c r="B1345" s="827">
        <v>250402024</v>
      </c>
      <c r="C1345" s="828" t="s">
        <v>2150</v>
      </c>
      <c r="D1345" s="827"/>
      <c r="E1345" s="827"/>
      <c r="F1345" s="826" t="s">
        <v>483</v>
      </c>
      <c r="G1345" s="845"/>
      <c r="H1345" s="829">
        <v>11</v>
      </c>
      <c r="I1345" s="829">
        <v>10.5</v>
      </c>
      <c r="J1345" s="829">
        <v>10</v>
      </c>
      <c r="K1345" s="829">
        <v>9.5</v>
      </c>
      <c r="L1345" s="829">
        <v>9</v>
      </c>
      <c r="M1345" s="800"/>
    </row>
    <row r="1346" s="197" customFormat="1" ht="12" spans="1:13">
      <c r="A1346" s="826" t="s">
        <v>40</v>
      </c>
      <c r="B1346" s="827" t="s">
        <v>2151</v>
      </c>
      <c r="C1346" s="828" t="s">
        <v>2152</v>
      </c>
      <c r="D1346" s="827"/>
      <c r="E1346" s="827"/>
      <c r="F1346" s="826" t="s">
        <v>483</v>
      </c>
      <c r="G1346" s="827"/>
      <c r="H1346" s="829">
        <v>30.8</v>
      </c>
      <c r="I1346" s="829">
        <v>29.4</v>
      </c>
      <c r="J1346" s="829">
        <v>28</v>
      </c>
      <c r="K1346" s="829">
        <v>26.6</v>
      </c>
      <c r="L1346" s="829">
        <v>25.2</v>
      </c>
      <c r="M1346" s="800"/>
    </row>
    <row r="1347" s="197" customFormat="1" ht="12" spans="1:13">
      <c r="A1347" s="826" t="s">
        <v>40</v>
      </c>
      <c r="B1347" s="827">
        <v>250402025</v>
      </c>
      <c r="C1347" s="828" t="s">
        <v>2153</v>
      </c>
      <c r="D1347" s="827"/>
      <c r="E1347" s="827"/>
      <c r="F1347" s="826" t="s">
        <v>483</v>
      </c>
      <c r="G1347" s="827"/>
      <c r="H1347" s="829">
        <v>27.5</v>
      </c>
      <c r="I1347" s="829">
        <v>26.25</v>
      </c>
      <c r="J1347" s="829">
        <v>25</v>
      </c>
      <c r="K1347" s="829">
        <v>23.75</v>
      </c>
      <c r="L1347" s="829">
        <v>22.5</v>
      </c>
      <c r="M1347" s="800"/>
    </row>
    <row r="1348" s="197" customFormat="1" ht="12" spans="1:13">
      <c r="A1348" s="826" t="s">
        <v>40</v>
      </c>
      <c r="B1348" s="827">
        <v>250402026</v>
      </c>
      <c r="C1348" s="828" t="s">
        <v>2154</v>
      </c>
      <c r="D1348" s="827"/>
      <c r="E1348" s="827"/>
      <c r="F1348" s="826" t="s">
        <v>483</v>
      </c>
      <c r="G1348" s="827"/>
      <c r="H1348" s="829"/>
      <c r="I1348" s="829"/>
      <c r="J1348" s="829"/>
      <c r="K1348" s="829"/>
      <c r="L1348" s="829"/>
      <c r="M1348" s="800"/>
    </row>
    <row r="1349" s="197" customFormat="1" ht="12" spans="1:13">
      <c r="A1349" s="826" t="s">
        <v>40</v>
      </c>
      <c r="B1349" s="827" t="s">
        <v>2155</v>
      </c>
      <c r="C1349" s="828" t="s">
        <v>2156</v>
      </c>
      <c r="D1349" s="827"/>
      <c r="E1349" s="827"/>
      <c r="F1349" s="826" t="s">
        <v>483</v>
      </c>
      <c r="G1349" s="827"/>
      <c r="H1349" s="829">
        <v>15.4</v>
      </c>
      <c r="I1349" s="829">
        <v>14.7</v>
      </c>
      <c r="J1349" s="829">
        <v>14</v>
      </c>
      <c r="K1349" s="829">
        <v>13.3</v>
      </c>
      <c r="L1349" s="829">
        <v>12.6</v>
      </c>
      <c r="M1349" s="800"/>
    </row>
    <row r="1350" s="197" customFormat="1" ht="12" spans="1:13">
      <c r="A1350" s="826" t="s">
        <v>40</v>
      </c>
      <c r="B1350" s="827" t="s">
        <v>2157</v>
      </c>
      <c r="C1350" s="828" t="s">
        <v>2158</v>
      </c>
      <c r="D1350" s="827"/>
      <c r="E1350" s="827"/>
      <c r="F1350" s="826" t="s">
        <v>483</v>
      </c>
      <c r="G1350" s="827"/>
      <c r="H1350" s="829">
        <v>33</v>
      </c>
      <c r="I1350" s="829">
        <v>31.5</v>
      </c>
      <c r="J1350" s="829">
        <v>30</v>
      </c>
      <c r="K1350" s="829">
        <v>28.5</v>
      </c>
      <c r="L1350" s="829">
        <v>27</v>
      </c>
      <c r="M1350" s="800"/>
    </row>
    <row r="1351" s="197" customFormat="1" ht="12" spans="1:13">
      <c r="A1351" s="826" t="s">
        <v>40</v>
      </c>
      <c r="B1351" s="827">
        <v>250402027</v>
      </c>
      <c r="C1351" s="828" t="s">
        <v>2159</v>
      </c>
      <c r="D1351" s="827"/>
      <c r="E1351" s="827"/>
      <c r="F1351" s="826" t="s">
        <v>483</v>
      </c>
      <c r="G1351" s="827"/>
      <c r="H1351" s="829">
        <v>48.4</v>
      </c>
      <c r="I1351" s="829">
        <v>46.2</v>
      </c>
      <c r="J1351" s="829">
        <v>44</v>
      </c>
      <c r="K1351" s="829">
        <v>41.8</v>
      </c>
      <c r="L1351" s="829">
        <v>39.6</v>
      </c>
      <c r="M1351" s="800"/>
    </row>
    <row r="1352" s="197" customFormat="1" ht="12" spans="1:13">
      <c r="A1352" s="826" t="s">
        <v>40</v>
      </c>
      <c r="B1352" s="827">
        <v>250402028</v>
      </c>
      <c r="C1352" s="828" t="s">
        <v>2160</v>
      </c>
      <c r="D1352" s="827"/>
      <c r="E1352" s="827"/>
      <c r="F1352" s="826" t="s">
        <v>483</v>
      </c>
      <c r="G1352" s="827"/>
      <c r="H1352" s="829">
        <v>46.2</v>
      </c>
      <c r="I1352" s="829">
        <v>44.1</v>
      </c>
      <c r="J1352" s="829">
        <v>42</v>
      </c>
      <c r="K1352" s="829">
        <v>39.9</v>
      </c>
      <c r="L1352" s="829">
        <v>37.8</v>
      </c>
      <c r="M1352" s="800"/>
    </row>
    <row r="1353" s="197" customFormat="1" ht="12" spans="1:13">
      <c r="A1353" s="826" t="s">
        <v>40</v>
      </c>
      <c r="B1353" s="827">
        <v>250402029</v>
      </c>
      <c r="C1353" s="828" t="s">
        <v>2161</v>
      </c>
      <c r="D1353" s="827"/>
      <c r="E1353" s="827"/>
      <c r="F1353" s="826" t="s">
        <v>483</v>
      </c>
      <c r="G1353" s="827"/>
      <c r="H1353" s="829">
        <v>46.2</v>
      </c>
      <c r="I1353" s="829">
        <v>44.1</v>
      </c>
      <c r="J1353" s="829">
        <v>42</v>
      </c>
      <c r="K1353" s="829">
        <v>39.9</v>
      </c>
      <c r="L1353" s="829">
        <v>37.8</v>
      </c>
      <c r="M1353" s="800"/>
    </row>
    <row r="1354" s="197" customFormat="1" ht="12" spans="1:13">
      <c r="A1354" s="826" t="s">
        <v>40</v>
      </c>
      <c r="B1354" s="827">
        <v>250402030</v>
      </c>
      <c r="C1354" s="828" t="s">
        <v>2162</v>
      </c>
      <c r="D1354" s="827" t="s">
        <v>2163</v>
      </c>
      <c r="E1354" s="827"/>
      <c r="F1354" s="826" t="s">
        <v>483</v>
      </c>
      <c r="G1354" s="827" t="s">
        <v>1072</v>
      </c>
      <c r="H1354" s="829">
        <v>46.2</v>
      </c>
      <c r="I1354" s="829">
        <v>44.1</v>
      </c>
      <c r="J1354" s="829">
        <v>42</v>
      </c>
      <c r="K1354" s="829">
        <v>39.9</v>
      </c>
      <c r="L1354" s="829">
        <v>37.8</v>
      </c>
      <c r="M1354" s="800"/>
    </row>
    <row r="1355" s="197" customFormat="1" ht="12" spans="1:13">
      <c r="A1355" s="826" t="s">
        <v>40</v>
      </c>
      <c r="B1355" s="827">
        <v>250402031</v>
      </c>
      <c r="C1355" s="828" t="s">
        <v>2164</v>
      </c>
      <c r="D1355" s="827" t="s">
        <v>2163</v>
      </c>
      <c r="E1355" s="827"/>
      <c r="F1355" s="826" t="s">
        <v>483</v>
      </c>
      <c r="G1355" s="827" t="s">
        <v>1072</v>
      </c>
      <c r="H1355" s="829">
        <v>46.2</v>
      </c>
      <c r="I1355" s="829">
        <v>44.1</v>
      </c>
      <c r="J1355" s="829">
        <v>42</v>
      </c>
      <c r="K1355" s="829">
        <v>39.9</v>
      </c>
      <c r="L1355" s="829">
        <v>37.8</v>
      </c>
      <c r="M1355" s="800"/>
    </row>
    <row r="1356" s="197" customFormat="1" ht="12" spans="1:13">
      <c r="A1356" s="826" t="s">
        <v>40</v>
      </c>
      <c r="B1356" s="827">
        <v>250402032</v>
      </c>
      <c r="C1356" s="828" t="s">
        <v>2165</v>
      </c>
      <c r="D1356" s="827"/>
      <c r="E1356" s="827"/>
      <c r="F1356" s="826" t="s">
        <v>483</v>
      </c>
      <c r="G1356" s="827"/>
      <c r="H1356" s="829">
        <v>46.2</v>
      </c>
      <c r="I1356" s="829">
        <v>44.1</v>
      </c>
      <c r="J1356" s="829">
        <v>42</v>
      </c>
      <c r="K1356" s="829">
        <v>39.9</v>
      </c>
      <c r="L1356" s="829">
        <v>37.8</v>
      </c>
      <c r="M1356" s="800"/>
    </row>
    <row r="1357" s="197" customFormat="1" ht="12" spans="1:13">
      <c r="A1357" s="826" t="s">
        <v>40</v>
      </c>
      <c r="B1357" s="827">
        <v>250402033</v>
      </c>
      <c r="C1357" s="828" t="s">
        <v>2166</v>
      </c>
      <c r="D1357" s="827" t="s">
        <v>2167</v>
      </c>
      <c r="E1357" s="827"/>
      <c r="F1357" s="826" t="s">
        <v>483</v>
      </c>
      <c r="G1357" s="827" t="s">
        <v>1072</v>
      </c>
      <c r="H1357" s="829">
        <v>46.2</v>
      </c>
      <c r="I1357" s="829">
        <v>44.1</v>
      </c>
      <c r="J1357" s="829">
        <v>42</v>
      </c>
      <c r="K1357" s="829">
        <v>39.9</v>
      </c>
      <c r="L1357" s="829">
        <v>37.8</v>
      </c>
      <c r="M1357" s="800"/>
    </row>
    <row r="1358" s="197" customFormat="1" ht="12" spans="1:13">
      <c r="A1358" s="826" t="s">
        <v>40</v>
      </c>
      <c r="B1358" s="827">
        <v>250402034</v>
      </c>
      <c r="C1358" s="828" t="s">
        <v>2168</v>
      </c>
      <c r="D1358" s="827"/>
      <c r="E1358" s="827"/>
      <c r="F1358" s="826" t="s">
        <v>483</v>
      </c>
      <c r="G1358" s="827"/>
      <c r="H1358" s="829">
        <v>46.2</v>
      </c>
      <c r="I1358" s="829">
        <v>44.1</v>
      </c>
      <c r="J1358" s="829">
        <v>42</v>
      </c>
      <c r="K1358" s="829">
        <v>39.9</v>
      </c>
      <c r="L1358" s="829">
        <v>37.8</v>
      </c>
      <c r="M1358" s="800"/>
    </row>
    <row r="1359" s="197" customFormat="1" ht="12" spans="1:13">
      <c r="A1359" s="826" t="s">
        <v>40</v>
      </c>
      <c r="B1359" s="827">
        <v>250402035</v>
      </c>
      <c r="C1359" s="828" t="s">
        <v>2169</v>
      </c>
      <c r="D1359" s="827"/>
      <c r="E1359" s="827"/>
      <c r="F1359" s="826"/>
      <c r="G1359" s="827"/>
      <c r="H1359" s="829"/>
      <c r="I1359" s="829"/>
      <c r="J1359" s="829"/>
      <c r="K1359" s="829"/>
      <c r="L1359" s="829"/>
      <c r="M1359" s="800"/>
    </row>
    <row r="1360" s="197" customFormat="1" ht="12" spans="1:13">
      <c r="A1360" s="826" t="s">
        <v>40</v>
      </c>
      <c r="B1360" s="827" t="s">
        <v>2170</v>
      </c>
      <c r="C1360" s="828" t="s">
        <v>2171</v>
      </c>
      <c r="D1360" s="827"/>
      <c r="E1360" s="827"/>
      <c r="F1360" s="826" t="s">
        <v>483</v>
      </c>
      <c r="G1360" s="827"/>
      <c r="H1360" s="829">
        <v>4.95</v>
      </c>
      <c r="I1360" s="829">
        <v>4.725</v>
      </c>
      <c r="J1360" s="829">
        <v>4.5</v>
      </c>
      <c r="K1360" s="829">
        <v>4.275</v>
      </c>
      <c r="L1360" s="829">
        <v>4.05</v>
      </c>
      <c r="M1360" s="800"/>
    </row>
    <row r="1361" s="197" customFormat="1" ht="12" spans="1:13">
      <c r="A1361" s="826" t="s">
        <v>40</v>
      </c>
      <c r="B1361" s="827" t="s">
        <v>2172</v>
      </c>
      <c r="C1361" s="828" t="s">
        <v>2173</v>
      </c>
      <c r="D1361" s="827"/>
      <c r="E1361" s="827"/>
      <c r="F1361" s="826" t="s">
        <v>483</v>
      </c>
      <c r="G1361" s="827"/>
      <c r="H1361" s="829">
        <v>22</v>
      </c>
      <c r="I1361" s="829">
        <v>21</v>
      </c>
      <c r="J1361" s="829">
        <v>20</v>
      </c>
      <c r="K1361" s="829">
        <v>19</v>
      </c>
      <c r="L1361" s="829">
        <v>18</v>
      </c>
      <c r="M1361" s="800"/>
    </row>
    <row r="1362" s="197" customFormat="1" ht="12" spans="1:13">
      <c r="A1362" s="826" t="s">
        <v>40</v>
      </c>
      <c r="B1362" s="827">
        <v>250402036</v>
      </c>
      <c r="C1362" s="828" t="s">
        <v>2174</v>
      </c>
      <c r="D1362" s="827"/>
      <c r="E1362" s="827"/>
      <c r="F1362" s="826" t="s">
        <v>483</v>
      </c>
      <c r="G1362" s="827"/>
      <c r="H1362" s="829">
        <v>61.6</v>
      </c>
      <c r="I1362" s="829">
        <v>58.8</v>
      </c>
      <c r="J1362" s="829">
        <v>56</v>
      </c>
      <c r="K1362" s="829">
        <v>53.2</v>
      </c>
      <c r="L1362" s="829">
        <v>50.4</v>
      </c>
      <c r="M1362" s="800"/>
    </row>
    <row r="1363" s="197" customFormat="1" ht="12" spans="1:13">
      <c r="A1363" s="826" t="s">
        <v>40</v>
      </c>
      <c r="B1363" s="827">
        <v>250402037</v>
      </c>
      <c r="C1363" s="828" t="s">
        <v>2175</v>
      </c>
      <c r="D1363" s="827"/>
      <c r="E1363" s="827"/>
      <c r="F1363" s="826" t="s">
        <v>483</v>
      </c>
      <c r="G1363" s="827"/>
      <c r="H1363" s="829">
        <v>20.9</v>
      </c>
      <c r="I1363" s="829">
        <v>19.95</v>
      </c>
      <c r="J1363" s="829">
        <v>19</v>
      </c>
      <c r="K1363" s="829">
        <v>18.05</v>
      </c>
      <c r="L1363" s="829">
        <v>17.1</v>
      </c>
      <c r="M1363" s="800"/>
    </row>
    <row r="1364" s="197" customFormat="1" ht="12" spans="1:13">
      <c r="A1364" s="826" t="s">
        <v>40</v>
      </c>
      <c r="B1364" s="827">
        <v>250402038</v>
      </c>
      <c r="C1364" s="828" t="s">
        <v>2176</v>
      </c>
      <c r="D1364" s="827"/>
      <c r="E1364" s="827"/>
      <c r="F1364" s="826" t="s">
        <v>483</v>
      </c>
      <c r="G1364" s="827"/>
      <c r="H1364" s="829">
        <v>77</v>
      </c>
      <c r="I1364" s="829">
        <v>73.5</v>
      </c>
      <c r="J1364" s="829">
        <v>70</v>
      </c>
      <c r="K1364" s="829">
        <v>66.5</v>
      </c>
      <c r="L1364" s="829">
        <v>63</v>
      </c>
      <c r="M1364" s="800"/>
    </row>
    <row r="1365" s="197" customFormat="1" ht="22.5" spans="1:13">
      <c r="A1365" s="826" t="s">
        <v>40</v>
      </c>
      <c r="B1365" s="827">
        <v>250402039</v>
      </c>
      <c r="C1365" s="828" t="s">
        <v>2177</v>
      </c>
      <c r="D1365" s="827"/>
      <c r="E1365" s="827"/>
      <c r="F1365" s="826" t="s">
        <v>483</v>
      </c>
      <c r="G1365" s="827"/>
      <c r="H1365" s="829">
        <v>48.4</v>
      </c>
      <c r="I1365" s="829">
        <v>46.2</v>
      </c>
      <c r="J1365" s="829">
        <v>44</v>
      </c>
      <c r="K1365" s="829">
        <v>41.8</v>
      </c>
      <c r="L1365" s="829">
        <v>39.6</v>
      </c>
      <c r="M1365" s="800"/>
    </row>
    <row r="1366" s="197" customFormat="1" ht="12" spans="1:13">
      <c r="A1366" s="826" t="s">
        <v>40</v>
      </c>
      <c r="B1366" s="827">
        <v>250402040</v>
      </c>
      <c r="C1366" s="828" t="s">
        <v>2178</v>
      </c>
      <c r="D1366" s="827"/>
      <c r="E1366" s="827"/>
      <c r="F1366" s="826" t="s">
        <v>483</v>
      </c>
      <c r="G1366" s="845"/>
      <c r="H1366" s="829">
        <v>48.4</v>
      </c>
      <c r="I1366" s="829">
        <v>46.2</v>
      </c>
      <c r="J1366" s="829">
        <v>44</v>
      </c>
      <c r="K1366" s="829">
        <v>41.8</v>
      </c>
      <c r="L1366" s="829">
        <v>39.6</v>
      </c>
      <c r="M1366" s="800"/>
    </row>
    <row r="1367" s="197" customFormat="1" ht="22.5" spans="1:13">
      <c r="A1367" s="826" t="s">
        <v>40</v>
      </c>
      <c r="B1367" s="827" t="s">
        <v>2179</v>
      </c>
      <c r="C1367" s="828" t="s">
        <v>2180</v>
      </c>
      <c r="D1367" s="827"/>
      <c r="E1367" s="827"/>
      <c r="F1367" s="826" t="s">
        <v>51</v>
      </c>
      <c r="G1367" s="827"/>
      <c r="H1367" s="829">
        <v>83.6</v>
      </c>
      <c r="I1367" s="829">
        <v>79.8</v>
      </c>
      <c r="J1367" s="829">
        <v>76</v>
      </c>
      <c r="K1367" s="829">
        <v>72.2</v>
      </c>
      <c r="L1367" s="829">
        <v>68.4</v>
      </c>
      <c r="M1367" s="800"/>
    </row>
    <row r="1368" s="197" customFormat="1" ht="12" spans="1:13">
      <c r="A1368" s="826" t="s">
        <v>40</v>
      </c>
      <c r="B1368" s="827">
        <v>250402041</v>
      </c>
      <c r="C1368" s="828" t="s">
        <v>2181</v>
      </c>
      <c r="D1368" s="827"/>
      <c r="E1368" s="827"/>
      <c r="F1368" s="826"/>
      <c r="G1368" s="845"/>
      <c r="H1368" s="829"/>
      <c r="I1368" s="829"/>
      <c r="J1368" s="829"/>
      <c r="K1368" s="829"/>
      <c r="L1368" s="829"/>
      <c r="M1368" s="800"/>
    </row>
    <row r="1369" s="197" customFormat="1" ht="22.5" spans="1:13">
      <c r="A1369" s="826" t="s">
        <v>40</v>
      </c>
      <c r="B1369" s="827" t="s">
        <v>2182</v>
      </c>
      <c r="C1369" s="828" t="s">
        <v>2183</v>
      </c>
      <c r="D1369" s="827"/>
      <c r="E1369" s="827"/>
      <c r="F1369" s="826" t="s">
        <v>483</v>
      </c>
      <c r="G1369" s="827"/>
      <c r="H1369" s="829">
        <v>82.5</v>
      </c>
      <c r="I1369" s="829">
        <v>78.75</v>
      </c>
      <c r="J1369" s="829">
        <v>75</v>
      </c>
      <c r="K1369" s="829">
        <v>71.25</v>
      </c>
      <c r="L1369" s="829">
        <v>67.5</v>
      </c>
      <c r="M1369" s="800"/>
    </row>
    <row r="1370" s="197" customFormat="1" ht="22.5" spans="1:13">
      <c r="A1370" s="826" t="s">
        <v>40</v>
      </c>
      <c r="B1370" s="827" t="s">
        <v>2184</v>
      </c>
      <c r="C1370" s="828" t="s">
        <v>2185</v>
      </c>
      <c r="D1370" s="827"/>
      <c r="E1370" s="827"/>
      <c r="F1370" s="826" t="s">
        <v>483</v>
      </c>
      <c r="G1370" s="827"/>
      <c r="H1370" s="829">
        <v>128.7</v>
      </c>
      <c r="I1370" s="829">
        <v>122.85</v>
      </c>
      <c r="J1370" s="829">
        <v>117</v>
      </c>
      <c r="K1370" s="829">
        <v>111.15</v>
      </c>
      <c r="L1370" s="829">
        <v>105.3</v>
      </c>
      <c r="M1370" s="800"/>
    </row>
    <row r="1371" s="197" customFormat="1" ht="12" spans="1:13">
      <c r="A1371" s="826" t="s">
        <v>40</v>
      </c>
      <c r="B1371" s="827">
        <v>250402042</v>
      </c>
      <c r="C1371" s="828" t="s">
        <v>2186</v>
      </c>
      <c r="D1371" s="827"/>
      <c r="E1371" s="827"/>
      <c r="F1371" s="826" t="s">
        <v>483</v>
      </c>
      <c r="G1371" s="845"/>
      <c r="H1371" s="829">
        <v>91.3</v>
      </c>
      <c r="I1371" s="829">
        <v>87.15</v>
      </c>
      <c r="J1371" s="829">
        <v>83</v>
      </c>
      <c r="K1371" s="829">
        <v>78.85</v>
      </c>
      <c r="L1371" s="829">
        <v>74.7</v>
      </c>
      <c r="M1371" s="800"/>
    </row>
    <row r="1372" s="197" customFormat="1" ht="22.5" spans="1:13">
      <c r="A1372" s="826" t="s">
        <v>40</v>
      </c>
      <c r="B1372" s="827" t="s">
        <v>2187</v>
      </c>
      <c r="C1372" s="828" t="s">
        <v>2188</v>
      </c>
      <c r="D1372" s="827"/>
      <c r="E1372" s="827"/>
      <c r="F1372" s="826" t="s">
        <v>51</v>
      </c>
      <c r="G1372" s="827"/>
      <c r="H1372" s="829">
        <v>99</v>
      </c>
      <c r="I1372" s="829">
        <v>94.5</v>
      </c>
      <c r="J1372" s="829">
        <v>90</v>
      </c>
      <c r="K1372" s="829">
        <v>85.5</v>
      </c>
      <c r="L1372" s="829">
        <v>81</v>
      </c>
      <c r="M1372" s="800"/>
    </row>
    <row r="1373" s="197" customFormat="1" ht="12" spans="1:13">
      <c r="A1373" s="826" t="s">
        <v>40</v>
      </c>
      <c r="B1373" s="827">
        <v>250402043</v>
      </c>
      <c r="C1373" s="828" t="s">
        <v>2189</v>
      </c>
      <c r="D1373" s="827"/>
      <c r="E1373" s="827"/>
      <c r="F1373" s="826" t="s">
        <v>483</v>
      </c>
      <c r="G1373" s="827"/>
      <c r="H1373" s="829">
        <v>59.4</v>
      </c>
      <c r="I1373" s="829">
        <v>56.7</v>
      </c>
      <c r="J1373" s="829">
        <v>54</v>
      </c>
      <c r="K1373" s="829">
        <v>51.3</v>
      </c>
      <c r="L1373" s="829">
        <v>48.6</v>
      </c>
      <c r="M1373" s="800"/>
    </row>
    <row r="1374" s="197" customFormat="1" ht="12" spans="1:13">
      <c r="A1374" s="826" t="s">
        <v>40</v>
      </c>
      <c r="B1374" s="827">
        <v>250402044</v>
      </c>
      <c r="C1374" s="828" t="s">
        <v>2190</v>
      </c>
      <c r="D1374" s="827"/>
      <c r="E1374" s="827"/>
      <c r="F1374" s="826" t="s">
        <v>483</v>
      </c>
      <c r="G1374" s="827"/>
      <c r="H1374" s="829">
        <v>55</v>
      </c>
      <c r="I1374" s="829">
        <v>52.5</v>
      </c>
      <c r="J1374" s="829">
        <v>50</v>
      </c>
      <c r="K1374" s="829">
        <v>47.5</v>
      </c>
      <c r="L1374" s="829">
        <v>45</v>
      </c>
      <c r="M1374" s="800"/>
    </row>
    <row r="1375" s="197" customFormat="1" ht="12" spans="1:13">
      <c r="A1375" s="826" t="s">
        <v>40</v>
      </c>
      <c r="B1375" s="827">
        <v>250402045</v>
      </c>
      <c r="C1375" s="828" t="s">
        <v>2191</v>
      </c>
      <c r="D1375" s="827"/>
      <c r="E1375" s="827"/>
      <c r="F1375" s="826" t="s">
        <v>483</v>
      </c>
      <c r="G1375" s="827"/>
      <c r="H1375" s="829">
        <v>55</v>
      </c>
      <c r="I1375" s="829">
        <v>52.5</v>
      </c>
      <c r="J1375" s="829">
        <v>50</v>
      </c>
      <c r="K1375" s="829">
        <v>47.5</v>
      </c>
      <c r="L1375" s="829">
        <v>45</v>
      </c>
      <c r="M1375" s="800"/>
    </row>
    <row r="1376" s="197" customFormat="1" ht="12" spans="1:13">
      <c r="A1376" s="826" t="s">
        <v>40</v>
      </c>
      <c r="B1376" s="827">
        <v>250402046</v>
      </c>
      <c r="C1376" s="828" t="s">
        <v>2192</v>
      </c>
      <c r="D1376" s="827"/>
      <c r="E1376" s="827"/>
      <c r="F1376" s="826" t="s">
        <v>483</v>
      </c>
      <c r="G1376" s="827"/>
      <c r="H1376" s="829">
        <v>68.2</v>
      </c>
      <c r="I1376" s="829">
        <v>65.1</v>
      </c>
      <c r="J1376" s="829">
        <v>62</v>
      </c>
      <c r="K1376" s="829">
        <v>58.9</v>
      </c>
      <c r="L1376" s="829">
        <v>55.8</v>
      </c>
      <c r="M1376" s="800"/>
    </row>
    <row r="1377" s="197" customFormat="1" ht="12" spans="1:13">
      <c r="A1377" s="826" t="s">
        <v>40</v>
      </c>
      <c r="B1377" s="827">
        <v>250402047</v>
      </c>
      <c r="C1377" s="828" t="s">
        <v>2193</v>
      </c>
      <c r="D1377" s="827"/>
      <c r="E1377" s="827"/>
      <c r="F1377" s="826" t="s">
        <v>483</v>
      </c>
      <c r="G1377" s="827"/>
      <c r="H1377" s="829">
        <v>69.3</v>
      </c>
      <c r="I1377" s="829">
        <v>66.15</v>
      </c>
      <c r="J1377" s="829">
        <v>63</v>
      </c>
      <c r="K1377" s="829">
        <v>59.85</v>
      </c>
      <c r="L1377" s="829">
        <v>56.7</v>
      </c>
      <c r="M1377" s="800"/>
    </row>
    <row r="1378" s="197" customFormat="1" ht="12" spans="1:13">
      <c r="A1378" s="826" t="s">
        <v>40</v>
      </c>
      <c r="B1378" s="827">
        <v>250402048</v>
      </c>
      <c r="C1378" s="828" t="s">
        <v>2194</v>
      </c>
      <c r="D1378" s="827"/>
      <c r="E1378" s="827"/>
      <c r="F1378" s="826" t="s">
        <v>483</v>
      </c>
      <c r="G1378" s="827"/>
      <c r="H1378" s="829">
        <v>36.3</v>
      </c>
      <c r="I1378" s="829">
        <v>34.65</v>
      </c>
      <c r="J1378" s="829">
        <v>33</v>
      </c>
      <c r="K1378" s="829">
        <v>31.35</v>
      </c>
      <c r="L1378" s="829">
        <v>29.7</v>
      </c>
      <c r="M1378" s="800"/>
    </row>
    <row r="1379" s="197" customFormat="1" ht="12" spans="1:13">
      <c r="A1379" s="826" t="s">
        <v>40</v>
      </c>
      <c r="B1379" s="827">
        <v>250402049</v>
      </c>
      <c r="C1379" s="828" t="s">
        <v>2195</v>
      </c>
      <c r="D1379" s="827"/>
      <c r="E1379" s="827"/>
      <c r="F1379" s="826" t="s">
        <v>483</v>
      </c>
      <c r="G1379" s="827"/>
      <c r="H1379" s="829">
        <v>49.5</v>
      </c>
      <c r="I1379" s="829">
        <v>47.25</v>
      </c>
      <c r="J1379" s="829">
        <v>45</v>
      </c>
      <c r="K1379" s="829">
        <v>42.75</v>
      </c>
      <c r="L1379" s="829">
        <v>40.5</v>
      </c>
      <c r="M1379" s="800"/>
    </row>
    <row r="1380" s="197" customFormat="1" ht="12" spans="1:13">
      <c r="A1380" s="826" t="s">
        <v>40</v>
      </c>
      <c r="B1380" s="827">
        <v>250402050</v>
      </c>
      <c r="C1380" s="828" t="s">
        <v>2196</v>
      </c>
      <c r="D1380" s="827"/>
      <c r="E1380" s="827"/>
      <c r="F1380" s="826" t="s">
        <v>483</v>
      </c>
      <c r="G1380" s="827"/>
      <c r="H1380" s="868" t="s">
        <v>102</v>
      </c>
      <c r="I1380" s="868" t="s">
        <v>102</v>
      </c>
      <c r="J1380" s="868" t="s">
        <v>102</v>
      </c>
      <c r="K1380" s="868" t="s">
        <v>102</v>
      </c>
      <c r="L1380" s="868" t="s">
        <v>102</v>
      </c>
      <c r="M1380" s="800"/>
    </row>
    <row r="1381" s="197" customFormat="1" ht="12" spans="1:13">
      <c r="A1381" s="826" t="s">
        <v>40</v>
      </c>
      <c r="B1381" s="827">
        <v>250402051</v>
      </c>
      <c r="C1381" s="828" t="s">
        <v>2197</v>
      </c>
      <c r="D1381" s="827"/>
      <c r="E1381" s="827"/>
      <c r="F1381" s="826" t="s">
        <v>483</v>
      </c>
      <c r="G1381" s="827"/>
      <c r="H1381" s="829">
        <v>63.8</v>
      </c>
      <c r="I1381" s="829">
        <v>60.9</v>
      </c>
      <c r="J1381" s="829">
        <v>58</v>
      </c>
      <c r="K1381" s="829">
        <v>55.1</v>
      </c>
      <c r="L1381" s="829">
        <v>52.2</v>
      </c>
      <c r="M1381" s="800"/>
    </row>
    <row r="1382" s="197" customFormat="1" ht="12" spans="1:13">
      <c r="A1382" s="826" t="s">
        <v>40</v>
      </c>
      <c r="B1382" s="827">
        <v>250402052</v>
      </c>
      <c r="C1382" s="828" t="s">
        <v>2198</v>
      </c>
      <c r="D1382" s="827"/>
      <c r="E1382" s="827"/>
      <c r="F1382" s="826" t="s">
        <v>483</v>
      </c>
      <c r="G1382" s="827"/>
      <c r="H1382" s="829">
        <v>100.1</v>
      </c>
      <c r="I1382" s="829">
        <v>95.55</v>
      </c>
      <c r="J1382" s="829">
        <v>91</v>
      </c>
      <c r="K1382" s="829">
        <v>86.45</v>
      </c>
      <c r="L1382" s="829">
        <v>81.9</v>
      </c>
      <c r="M1382" s="800"/>
    </row>
    <row r="1383" s="197" customFormat="1" ht="12" spans="1:13">
      <c r="A1383" s="826" t="s">
        <v>40</v>
      </c>
      <c r="B1383" s="827">
        <v>250402053</v>
      </c>
      <c r="C1383" s="828" t="s">
        <v>2199</v>
      </c>
      <c r="D1383" s="827" t="s">
        <v>2200</v>
      </c>
      <c r="E1383" s="827"/>
      <c r="F1383" s="826" t="s">
        <v>483</v>
      </c>
      <c r="G1383" s="827" t="s">
        <v>1072</v>
      </c>
      <c r="H1383" s="829">
        <v>132</v>
      </c>
      <c r="I1383" s="829">
        <v>126</v>
      </c>
      <c r="J1383" s="829">
        <v>120</v>
      </c>
      <c r="K1383" s="829">
        <v>114</v>
      </c>
      <c r="L1383" s="829">
        <v>108</v>
      </c>
      <c r="M1383" s="800"/>
    </row>
    <row r="1384" s="197" customFormat="1" ht="22.5" spans="1:13">
      <c r="A1384" s="826" t="s">
        <v>40</v>
      </c>
      <c r="B1384" s="856">
        <v>250402054</v>
      </c>
      <c r="C1384" s="880" t="s">
        <v>2201</v>
      </c>
      <c r="D1384" s="827"/>
      <c r="E1384" s="827"/>
      <c r="F1384" s="826" t="s">
        <v>483</v>
      </c>
      <c r="G1384" s="827"/>
      <c r="H1384" s="829">
        <v>63.8</v>
      </c>
      <c r="I1384" s="829">
        <v>60.9</v>
      </c>
      <c r="J1384" s="829">
        <v>58</v>
      </c>
      <c r="K1384" s="829">
        <v>55.1</v>
      </c>
      <c r="L1384" s="829">
        <v>52.2</v>
      </c>
      <c r="M1384" s="800"/>
    </row>
    <row r="1385" s="197" customFormat="1" ht="12" spans="1:13">
      <c r="A1385" s="826" t="s">
        <v>40</v>
      </c>
      <c r="B1385" s="827">
        <v>250402055</v>
      </c>
      <c r="C1385" s="828" t="s">
        <v>2202</v>
      </c>
      <c r="D1385" s="827"/>
      <c r="E1385" s="827"/>
      <c r="F1385" s="826" t="s">
        <v>483</v>
      </c>
      <c r="G1385" s="827"/>
      <c r="H1385" s="829"/>
      <c r="I1385" s="829"/>
      <c r="J1385" s="829"/>
      <c r="K1385" s="829"/>
      <c r="L1385" s="829"/>
      <c r="M1385" s="800"/>
    </row>
    <row r="1386" s="197" customFormat="1" ht="12" spans="1:13">
      <c r="A1386" s="826" t="s">
        <v>40</v>
      </c>
      <c r="B1386" s="827" t="s">
        <v>2203</v>
      </c>
      <c r="C1386" s="828" t="s">
        <v>2204</v>
      </c>
      <c r="D1386" s="827"/>
      <c r="E1386" s="827"/>
      <c r="F1386" s="826" t="s">
        <v>483</v>
      </c>
      <c r="G1386" s="827"/>
      <c r="H1386" s="829">
        <v>55</v>
      </c>
      <c r="I1386" s="829">
        <v>52.5</v>
      </c>
      <c r="J1386" s="829">
        <v>50</v>
      </c>
      <c r="K1386" s="829">
        <v>47.5</v>
      </c>
      <c r="L1386" s="829">
        <v>45</v>
      </c>
      <c r="M1386" s="800"/>
    </row>
    <row r="1387" s="197" customFormat="1" ht="12" spans="1:13">
      <c r="A1387" s="826" t="s">
        <v>40</v>
      </c>
      <c r="B1387" s="827" t="s">
        <v>2205</v>
      </c>
      <c r="C1387" s="828" t="s">
        <v>2206</v>
      </c>
      <c r="D1387" s="827"/>
      <c r="E1387" s="827"/>
      <c r="F1387" s="826" t="s">
        <v>483</v>
      </c>
      <c r="G1387" s="827"/>
      <c r="H1387" s="829">
        <v>55</v>
      </c>
      <c r="I1387" s="829">
        <v>52.5</v>
      </c>
      <c r="J1387" s="829">
        <v>50</v>
      </c>
      <c r="K1387" s="829">
        <v>47.5</v>
      </c>
      <c r="L1387" s="829">
        <v>45</v>
      </c>
      <c r="M1387" s="800"/>
    </row>
    <row r="1388" s="197" customFormat="1" ht="12" spans="1:13">
      <c r="A1388" s="826" t="s">
        <v>40</v>
      </c>
      <c r="B1388" s="827" t="s">
        <v>2207</v>
      </c>
      <c r="C1388" s="828" t="s">
        <v>2208</v>
      </c>
      <c r="D1388" s="827"/>
      <c r="E1388" s="827"/>
      <c r="F1388" s="826" t="s">
        <v>483</v>
      </c>
      <c r="G1388" s="827"/>
      <c r="H1388" s="829">
        <v>60.5</v>
      </c>
      <c r="I1388" s="829">
        <v>57.75</v>
      </c>
      <c r="J1388" s="829">
        <v>55</v>
      </c>
      <c r="K1388" s="829">
        <v>52.25</v>
      </c>
      <c r="L1388" s="829">
        <v>49.5</v>
      </c>
      <c r="M1388" s="800"/>
    </row>
    <row r="1389" s="197" customFormat="1" ht="12" spans="1:13">
      <c r="A1389" s="826" t="s">
        <v>40</v>
      </c>
      <c r="B1389" s="827" t="s">
        <v>2209</v>
      </c>
      <c r="C1389" s="828" t="s">
        <v>2210</v>
      </c>
      <c r="D1389" s="827"/>
      <c r="E1389" s="827"/>
      <c r="F1389" s="826" t="s">
        <v>483</v>
      </c>
      <c r="G1389" s="827"/>
      <c r="H1389" s="829">
        <v>60.5</v>
      </c>
      <c r="I1389" s="829">
        <v>57.75</v>
      </c>
      <c r="J1389" s="829">
        <v>55</v>
      </c>
      <c r="K1389" s="829">
        <v>52.25</v>
      </c>
      <c r="L1389" s="829">
        <v>49.5</v>
      </c>
      <c r="M1389" s="800"/>
    </row>
    <row r="1390" s="197" customFormat="1" ht="12" spans="1:13">
      <c r="A1390" s="826" t="s">
        <v>40</v>
      </c>
      <c r="B1390" s="827" t="s">
        <v>2211</v>
      </c>
      <c r="C1390" s="828" t="s">
        <v>2212</v>
      </c>
      <c r="D1390" s="827" t="s">
        <v>2213</v>
      </c>
      <c r="E1390" s="827"/>
      <c r="F1390" s="826" t="s">
        <v>483</v>
      </c>
      <c r="G1390" s="827"/>
      <c r="H1390" s="829">
        <v>59.4</v>
      </c>
      <c r="I1390" s="829">
        <v>56.7</v>
      </c>
      <c r="J1390" s="829">
        <v>54</v>
      </c>
      <c r="K1390" s="829">
        <v>51.3</v>
      </c>
      <c r="L1390" s="829">
        <v>48.6</v>
      </c>
      <c r="M1390" s="800"/>
    </row>
    <row r="1391" s="197" customFormat="1" ht="12" spans="1:13">
      <c r="A1391" s="826" t="s">
        <v>40</v>
      </c>
      <c r="B1391" s="827" t="s">
        <v>2214</v>
      </c>
      <c r="C1391" s="828" t="s">
        <v>2215</v>
      </c>
      <c r="D1391" s="827"/>
      <c r="E1391" s="827"/>
      <c r="F1391" s="826" t="s">
        <v>483</v>
      </c>
      <c r="G1391" s="827"/>
      <c r="H1391" s="829"/>
      <c r="I1391" s="829"/>
      <c r="J1391" s="829"/>
      <c r="K1391" s="829"/>
      <c r="L1391" s="829"/>
      <c r="M1391" s="800"/>
    </row>
    <row r="1392" s="197" customFormat="1" ht="22.5" spans="1:13">
      <c r="A1392" s="826" t="s">
        <v>40</v>
      </c>
      <c r="B1392" s="827" t="s">
        <v>2216</v>
      </c>
      <c r="C1392" s="828" t="s">
        <v>2217</v>
      </c>
      <c r="D1392" s="827"/>
      <c r="E1392" s="827"/>
      <c r="F1392" s="826" t="s">
        <v>483</v>
      </c>
      <c r="G1392" s="827"/>
      <c r="H1392" s="829">
        <v>55</v>
      </c>
      <c r="I1392" s="829">
        <v>52.5</v>
      </c>
      <c r="J1392" s="829">
        <v>50</v>
      </c>
      <c r="K1392" s="829">
        <v>47.5</v>
      </c>
      <c r="L1392" s="829">
        <v>45</v>
      </c>
      <c r="M1392" s="800"/>
    </row>
    <row r="1393" s="197" customFormat="1" ht="12" spans="1:14">
      <c r="A1393" s="826" t="s">
        <v>40</v>
      </c>
      <c r="B1393" s="827" t="s">
        <v>2218</v>
      </c>
      <c r="C1393" s="828" t="s">
        <v>2219</v>
      </c>
      <c r="D1393" s="827"/>
      <c r="E1393" s="827"/>
      <c r="F1393" s="826" t="s">
        <v>483</v>
      </c>
      <c r="G1393" s="827"/>
      <c r="H1393" s="829">
        <v>71.5</v>
      </c>
      <c r="I1393" s="829">
        <v>68.25</v>
      </c>
      <c r="J1393" s="829">
        <v>65</v>
      </c>
      <c r="K1393" s="829">
        <v>61.75</v>
      </c>
      <c r="L1393" s="829">
        <v>58.5</v>
      </c>
      <c r="M1393" s="800"/>
    </row>
    <row r="1394" s="197" customFormat="1" ht="12" spans="1:14">
      <c r="A1394" s="826" t="s">
        <v>40</v>
      </c>
      <c r="B1394" s="827" t="s">
        <v>2220</v>
      </c>
      <c r="C1394" s="828" t="s">
        <v>2221</v>
      </c>
      <c r="D1394" s="827"/>
      <c r="E1394" s="827"/>
      <c r="F1394" s="826" t="s">
        <v>483</v>
      </c>
      <c r="G1394" s="827"/>
      <c r="H1394" s="829">
        <v>116.6</v>
      </c>
      <c r="I1394" s="829">
        <v>111.3</v>
      </c>
      <c r="J1394" s="829">
        <v>106</v>
      </c>
      <c r="K1394" s="829">
        <v>100.7</v>
      </c>
      <c r="L1394" s="829">
        <v>95.4</v>
      </c>
      <c r="M1394" s="800"/>
    </row>
    <row r="1395" s="197" customFormat="1" ht="12" spans="1:14">
      <c r="A1395" s="826" t="s">
        <v>40</v>
      </c>
      <c r="B1395" s="827" t="s">
        <v>2222</v>
      </c>
      <c r="C1395" s="828" t="s">
        <v>2223</v>
      </c>
      <c r="D1395" s="827"/>
      <c r="E1395" s="827"/>
      <c r="F1395" s="826" t="s">
        <v>483</v>
      </c>
      <c r="G1395" s="827"/>
      <c r="H1395" s="829">
        <v>88</v>
      </c>
      <c r="I1395" s="829">
        <v>84</v>
      </c>
      <c r="J1395" s="829">
        <v>80</v>
      </c>
      <c r="K1395" s="829">
        <v>76</v>
      </c>
      <c r="L1395" s="829">
        <v>72</v>
      </c>
      <c r="M1395" s="800"/>
    </row>
    <row r="1396" s="197" customFormat="1" ht="22.5" spans="1:14">
      <c r="A1396" s="826" t="s">
        <v>40</v>
      </c>
      <c r="B1396" s="827" t="s">
        <v>2224</v>
      </c>
      <c r="C1396" s="828" t="s">
        <v>2225</v>
      </c>
      <c r="D1396" s="827"/>
      <c r="E1396" s="827"/>
      <c r="F1396" s="826" t="s">
        <v>483</v>
      </c>
      <c r="G1396" s="827"/>
      <c r="H1396" s="829">
        <v>61.6</v>
      </c>
      <c r="I1396" s="829">
        <v>58.8</v>
      </c>
      <c r="J1396" s="829">
        <v>56</v>
      </c>
      <c r="K1396" s="829">
        <v>53.2</v>
      </c>
      <c r="L1396" s="829">
        <v>50.4</v>
      </c>
      <c r="M1396" s="800"/>
    </row>
    <row r="1397" s="197" customFormat="1" ht="12" spans="1:14">
      <c r="A1397" s="826" t="s">
        <v>40</v>
      </c>
      <c r="B1397" s="827" t="s">
        <v>2226</v>
      </c>
      <c r="C1397" s="828" t="s">
        <v>2227</v>
      </c>
      <c r="D1397" s="827"/>
      <c r="E1397" s="827"/>
      <c r="F1397" s="826" t="s">
        <v>483</v>
      </c>
      <c r="G1397" s="827"/>
      <c r="H1397" s="829">
        <v>69.3</v>
      </c>
      <c r="I1397" s="829">
        <v>66.15</v>
      </c>
      <c r="J1397" s="829">
        <v>63</v>
      </c>
      <c r="K1397" s="829">
        <v>59.85</v>
      </c>
      <c r="L1397" s="829">
        <v>56.7</v>
      </c>
      <c r="M1397" s="800"/>
    </row>
    <row r="1398" s="197" customFormat="1" ht="12" spans="1:14">
      <c r="A1398" s="826" t="s">
        <v>40</v>
      </c>
      <c r="B1398" s="827" t="s">
        <v>2228</v>
      </c>
      <c r="C1398" s="828" t="s">
        <v>2229</v>
      </c>
      <c r="D1398" s="827"/>
      <c r="E1398" s="827"/>
      <c r="F1398" s="826" t="s">
        <v>483</v>
      </c>
      <c r="G1398" s="827"/>
      <c r="H1398" s="829">
        <v>66</v>
      </c>
      <c r="I1398" s="829">
        <v>63</v>
      </c>
      <c r="J1398" s="829">
        <v>60</v>
      </c>
      <c r="K1398" s="829">
        <v>57</v>
      </c>
      <c r="L1398" s="829">
        <v>54</v>
      </c>
      <c r="M1398" s="800"/>
    </row>
    <row r="1399" s="200" customFormat="1" ht="12" spans="1:14">
      <c r="A1399" s="826" t="s">
        <v>40</v>
      </c>
      <c r="B1399" s="827" t="s">
        <v>2230</v>
      </c>
      <c r="C1399" s="828" t="s">
        <v>2231</v>
      </c>
      <c r="D1399" s="827" t="s">
        <v>2232</v>
      </c>
      <c r="E1399" s="827"/>
      <c r="F1399" s="826" t="s">
        <v>483</v>
      </c>
      <c r="G1399" s="827"/>
      <c r="H1399" s="829">
        <v>107.8</v>
      </c>
      <c r="I1399" s="829">
        <v>102.9</v>
      </c>
      <c r="J1399" s="829">
        <v>98</v>
      </c>
      <c r="K1399" s="829">
        <v>93.1</v>
      </c>
      <c r="L1399" s="829">
        <v>88.2</v>
      </c>
      <c r="M1399" s="862"/>
    </row>
    <row r="1400" s="200" customFormat="1" ht="12" spans="1:14">
      <c r="A1400" s="826" t="s">
        <v>40</v>
      </c>
      <c r="B1400" s="827" t="s">
        <v>2233</v>
      </c>
      <c r="C1400" s="828" t="s">
        <v>2234</v>
      </c>
      <c r="D1400" s="827" t="s">
        <v>2235</v>
      </c>
      <c r="E1400" s="827"/>
      <c r="F1400" s="826" t="s">
        <v>483</v>
      </c>
      <c r="G1400" s="827"/>
      <c r="H1400" s="829">
        <v>181.5</v>
      </c>
      <c r="I1400" s="829">
        <v>173.25</v>
      </c>
      <c r="J1400" s="829">
        <v>165</v>
      </c>
      <c r="K1400" s="829">
        <v>156.75</v>
      </c>
      <c r="L1400" s="829">
        <v>148.5</v>
      </c>
      <c r="M1400" s="862"/>
    </row>
    <row r="1401" s="200" customFormat="1" ht="12" spans="1:14">
      <c r="A1401" s="826" t="s">
        <v>40</v>
      </c>
      <c r="B1401" s="827" t="s">
        <v>2236</v>
      </c>
      <c r="C1401" s="828" t="s">
        <v>2237</v>
      </c>
      <c r="D1401" s="827" t="s">
        <v>2238</v>
      </c>
      <c r="E1401" s="827"/>
      <c r="F1401" s="826" t="s">
        <v>51</v>
      </c>
      <c r="G1401" s="827" t="s">
        <v>2239</v>
      </c>
      <c r="H1401" s="829">
        <v>144.1</v>
      </c>
      <c r="I1401" s="829">
        <v>137.55</v>
      </c>
      <c r="J1401" s="829">
        <v>131</v>
      </c>
      <c r="K1401" s="829">
        <v>124.45</v>
      </c>
      <c r="L1401" s="829">
        <v>117.9</v>
      </c>
      <c r="M1401" s="862"/>
    </row>
    <row r="1402" s="200" customFormat="1" ht="22.5" spans="1:14">
      <c r="A1402" s="826" t="s">
        <v>40</v>
      </c>
      <c r="B1402" s="827" t="s">
        <v>2240</v>
      </c>
      <c r="C1402" s="828" t="s">
        <v>2241</v>
      </c>
      <c r="D1402" s="827" t="s">
        <v>2238</v>
      </c>
      <c r="E1402" s="827"/>
      <c r="F1402" s="826" t="s">
        <v>51</v>
      </c>
      <c r="G1402" s="827"/>
      <c r="H1402" s="829">
        <v>72.05</v>
      </c>
      <c r="I1402" s="829">
        <v>68.775</v>
      </c>
      <c r="J1402" s="829">
        <v>65.5</v>
      </c>
      <c r="K1402" s="829">
        <v>62.225</v>
      </c>
      <c r="L1402" s="829">
        <v>58.95</v>
      </c>
      <c r="M1402" s="862"/>
    </row>
    <row r="1403" s="200" customFormat="1" ht="12" spans="1:14">
      <c r="A1403" s="826" t="s">
        <v>40</v>
      </c>
      <c r="B1403" s="827" t="s">
        <v>2242</v>
      </c>
      <c r="C1403" s="828" t="s">
        <v>2243</v>
      </c>
      <c r="D1403" s="827" t="s">
        <v>2244</v>
      </c>
      <c r="E1403" s="827"/>
      <c r="F1403" s="826" t="s">
        <v>483</v>
      </c>
      <c r="G1403" s="827"/>
      <c r="H1403" s="829">
        <v>140.8</v>
      </c>
      <c r="I1403" s="829">
        <v>134.4</v>
      </c>
      <c r="J1403" s="829">
        <v>128</v>
      </c>
      <c r="K1403" s="829">
        <v>121.6</v>
      </c>
      <c r="L1403" s="829">
        <v>115.2</v>
      </c>
      <c r="M1403" s="862"/>
    </row>
    <row r="1404" s="17" customFormat="1" ht="22.5" spans="1:14">
      <c r="A1404" s="830" t="s">
        <v>40</v>
      </c>
      <c r="B1404" s="831" t="s">
        <v>2245</v>
      </c>
      <c r="C1404" s="832" t="s">
        <v>2246</v>
      </c>
      <c r="D1404" s="832" t="s">
        <v>2247</v>
      </c>
      <c r="E1404" s="832"/>
      <c r="F1404" s="830" t="s">
        <v>51</v>
      </c>
      <c r="G1404" s="832"/>
      <c r="H1404" s="833">
        <v>57.6</v>
      </c>
      <c r="I1404" s="833">
        <v>54.9818181818182</v>
      </c>
      <c r="J1404" s="833">
        <v>52.3636363636364</v>
      </c>
      <c r="K1404" s="833">
        <v>49.7454545454545</v>
      </c>
      <c r="L1404" s="833">
        <v>47.1272727272727</v>
      </c>
      <c r="M1404" s="834"/>
      <c r="N1404" s="808"/>
    </row>
    <row r="1405" s="197" customFormat="1" ht="12" spans="1:14">
      <c r="A1405" s="826"/>
      <c r="B1405" s="827">
        <v>250403</v>
      </c>
      <c r="C1405" s="828" t="s">
        <v>2248</v>
      </c>
      <c r="D1405" s="827"/>
      <c r="E1405" s="827"/>
      <c r="F1405" s="826"/>
      <c r="G1405" s="827"/>
      <c r="H1405" s="829"/>
      <c r="I1405" s="829"/>
      <c r="J1405" s="829"/>
      <c r="K1405" s="829"/>
      <c r="L1405" s="829"/>
      <c r="M1405" s="800"/>
    </row>
    <row r="1406" s="197" customFormat="1" ht="12" spans="1:14">
      <c r="A1406" s="826" t="s">
        <v>40</v>
      </c>
      <c r="B1406" s="827">
        <v>250403001</v>
      </c>
      <c r="C1406" s="828" t="s">
        <v>2249</v>
      </c>
      <c r="D1406" s="827" t="s">
        <v>2250</v>
      </c>
      <c r="E1406" s="827"/>
      <c r="F1406" s="826" t="s">
        <v>483</v>
      </c>
      <c r="G1406" s="827" t="s">
        <v>1072</v>
      </c>
      <c r="H1406" s="829"/>
      <c r="I1406" s="829"/>
      <c r="J1406" s="829"/>
      <c r="K1406" s="829"/>
      <c r="L1406" s="829"/>
      <c r="M1406" s="800"/>
    </row>
    <row r="1407" s="197" customFormat="1" ht="12" spans="1:14">
      <c r="A1407" s="826" t="s">
        <v>40</v>
      </c>
      <c r="B1407" s="827" t="s">
        <v>2251</v>
      </c>
      <c r="C1407" s="828" t="s">
        <v>2252</v>
      </c>
      <c r="D1407" s="827" t="s">
        <v>2250</v>
      </c>
      <c r="E1407" s="827"/>
      <c r="F1407" s="826" t="s">
        <v>483</v>
      </c>
      <c r="G1407" s="827" t="s">
        <v>1072</v>
      </c>
      <c r="H1407" s="829">
        <v>7.15</v>
      </c>
      <c r="I1407" s="829">
        <v>6.825</v>
      </c>
      <c r="J1407" s="829">
        <v>6.5</v>
      </c>
      <c r="K1407" s="829">
        <v>6.175</v>
      </c>
      <c r="L1407" s="829">
        <v>5.85</v>
      </c>
      <c r="M1407" s="800"/>
    </row>
    <row r="1408" s="197" customFormat="1" ht="22.5" spans="1:14">
      <c r="A1408" s="826" t="s">
        <v>40</v>
      </c>
      <c r="B1408" s="827" t="s">
        <v>2253</v>
      </c>
      <c r="C1408" s="828" t="s">
        <v>2254</v>
      </c>
      <c r="D1408" s="827" t="s">
        <v>2250</v>
      </c>
      <c r="E1408" s="827"/>
      <c r="F1408" s="826" t="s">
        <v>483</v>
      </c>
      <c r="G1408" s="827" t="s">
        <v>1072</v>
      </c>
      <c r="H1408" s="829">
        <v>22</v>
      </c>
      <c r="I1408" s="829">
        <v>21</v>
      </c>
      <c r="J1408" s="829">
        <v>20</v>
      </c>
      <c r="K1408" s="829">
        <v>19</v>
      </c>
      <c r="L1408" s="829">
        <v>18</v>
      </c>
      <c r="M1408" s="800"/>
    </row>
    <row r="1409" s="197" customFormat="1" ht="22.5" spans="1:13">
      <c r="A1409" s="826" t="s">
        <v>40</v>
      </c>
      <c r="B1409" s="827" t="s">
        <v>2255</v>
      </c>
      <c r="C1409" s="828" t="s">
        <v>2256</v>
      </c>
      <c r="D1409" s="827" t="s">
        <v>2250</v>
      </c>
      <c r="E1409" s="827"/>
      <c r="F1409" s="826" t="s">
        <v>483</v>
      </c>
      <c r="G1409" s="827" t="s">
        <v>1072</v>
      </c>
      <c r="H1409" s="829">
        <v>37.4</v>
      </c>
      <c r="I1409" s="829">
        <v>35.7</v>
      </c>
      <c r="J1409" s="829">
        <v>34</v>
      </c>
      <c r="K1409" s="829">
        <v>32.3</v>
      </c>
      <c r="L1409" s="829">
        <v>30.6</v>
      </c>
      <c r="M1409" s="800"/>
    </row>
    <row r="1410" s="197" customFormat="1" ht="12" spans="1:13">
      <c r="A1410" s="826" t="s">
        <v>40</v>
      </c>
      <c r="B1410" s="827">
        <v>250403002</v>
      </c>
      <c r="C1410" s="828" t="s">
        <v>2257</v>
      </c>
      <c r="D1410" s="827"/>
      <c r="E1410" s="827"/>
      <c r="F1410" s="826" t="s">
        <v>483</v>
      </c>
      <c r="G1410" s="901"/>
      <c r="H1410" s="829">
        <v>11</v>
      </c>
      <c r="I1410" s="829">
        <v>10.5</v>
      </c>
      <c r="J1410" s="829">
        <v>10</v>
      </c>
      <c r="K1410" s="829">
        <v>9.5</v>
      </c>
      <c r="L1410" s="829">
        <v>9</v>
      </c>
      <c r="M1410" s="800"/>
    </row>
    <row r="1411" s="197" customFormat="1" ht="22.5" spans="1:13">
      <c r="A1411" s="826" t="s">
        <v>40</v>
      </c>
      <c r="B1411" s="827" t="s">
        <v>2258</v>
      </c>
      <c r="C1411" s="828" t="s">
        <v>2259</v>
      </c>
      <c r="D1411" s="827"/>
      <c r="E1411" s="827"/>
      <c r="F1411" s="826" t="s">
        <v>483</v>
      </c>
      <c r="G1411" s="827"/>
      <c r="H1411" s="829">
        <v>11</v>
      </c>
      <c r="I1411" s="829">
        <v>10.5</v>
      </c>
      <c r="J1411" s="829">
        <v>10</v>
      </c>
      <c r="K1411" s="829">
        <v>9.5</v>
      </c>
      <c r="L1411" s="829">
        <v>9</v>
      </c>
      <c r="M1411" s="800"/>
    </row>
    <row r="1412" s="197" customFormat="1" ht="22.5" spans="1:13">
      <c r="A1412" s="826" t="s">
        <v>40</v>
      </c>
      <c r="B1412" s="827" t="s">
        <v>2260</v>
      </c>
      <c r="C1412" s="828" t="s">
        <v>2261</v>
      </c>
      <c r="D1412" s="827"/>
      <c r="E1412" s="827"/>
      <c r="F1412" s="826" t="s">
        <v>483</v>
      </c>
      <c r="G1412" s="827"/>
      <c r="H1412" s="829">
        <v>11</v>
      </c>
      <c r="I1412" s="829">
        <v>10.5</v>
      </c>
      <c r="J1412" s="829">
        <v>10</v>
      </c>
      <c r="K1412" s="829">
        <v>9.5</v>
      </c>
      <c r="L1412" s="829">
        <v>9</v>
      </c>
      <c r="M1412" s="800"/>
    </row>
    <row r="1413" s="197" customFormat="1" ht="12" spans="1:13">
      <c r="A1413" s="826" t="s">
        <v>40</v>
      </c>
      <c r="B1413" s="827">
        <v>250403003</v>
      </c>
      <c r="C1413" s="828" t="s">
        <v>2262</v>
      </c>
      <c r="D1413" s="827"/>
      <c r="E1413" s="827"/>
      <c r="F1413" s="826" t="s">
        <v>483</v>
      </c>
      <c r="G1413" s="827"/>
      <c r="H1413" s="829"/>
      <c r="I1413" s="829"/>
      <c r="J1413" s="829"/>
      <c r="K1413" s="829"/>
      <c r="L1413" s="829"/>
      <c r="M1413" s="800"/>
    </row>
    <row r="1414" s="197" customFormat="1" ht="12" spans="1:13">
      <c r="A1414" s="826" t="s">
        <v>40</v>
      </c>
      <c r="B1414" s="827" t="s">
        <v>2263</v>
      </c>
      <c r="C1414" s="828" t="s">
        <v>2264</v>
      </c>
      <c r="D1414" s="827"/>
      <c r="E1414" s="827"/>
      <c r="F1414" s="826" t="s">
        <v>483</v>
      </c>
      <c r="G1414" s="827"/>
      <c r="H1414" s="829">
        <v>73.7</v>
      </c>
      <c r="I1414" s="829">
        <v>70.35</v>
      </c>
      <c r="J1414" s="829">
        <v>67</v>
      </c>
      <c r="K1414" s="829">
        <v>63.65</v>
      </c>
      <c r="L1414" s="829">
        <v>60.3</v>
      </c>
      <c r="M1414" s="800"/>
    </row>
    <row r="1415" s="197" customFormat="1" ht="12" spans="1:13">
      <c r="A1415" s="826" t="s">
        <v>40</v>
      </c>
      <c r="B1415" s="827" t="s">
        <v>2265</v>
      </c>
      <c r="C1415" s="828" t="s">
        <v>2266</v>
      </c>
      <c r="D1415" s="827"/>
      <c r="E1415" s="827"/>
      <c r="F1415" s="826" t="s">
        <v>483</v>
      </c>
      <c r="G1415" s="845"/>
      <c r="H1415" s="829">
        <v>104.5</v>
      </c>
      <c r="I1415" s="829">
        <v>99.75</v>
      </c>
      <c r="J1415" s="829">
        <v>95</v>
      </c>
      <c r="K1415" s="829">
        <v>90.25</v>
      </c>
      <c r="L1415" s="829">
        <v>85.5</v>
      </c>
      <c r="M1415" s="800"/>
    </row>
    <row r="1416" s="197" customFormat="1" ht="22.5" spans="1:13">
      <c r="A1416" s="826" t="s">
        <v>40</v>
      </c>
      <c r="B1416" s="827" t="s">
        <v>2267</v>
      </c>
      <c r="C1416" s="828" t="s">
        <v>2268</v>
      </c>
      <c r="D1416" s="856" t="s">
        <v>2269</v>
      </c>
      <c r="E1416" s="827"/>
      <c r="F1416" s="826" t="s">
        <v>483</v>
      </c>
      <c r="G1416" s="827"/>
      <c r="H1416" s="829">
        <v>495</v>
      </c>
      <c r="I1416" s="829">
        <v>472.5</v>
      </c>
      <c r="J1416" s="829">
        <v>450</v>
      </c>
      <c r="K1416" s="829">
        <v>427.5</v>
      </c>
      <c r="L1416" s="829">
        <v>405</v>
      </c>
      <c r="M1416" s="800"/>
    </row>
    <row r="1417" s="197" customFormat="1" ht="12" spans="1:13">
      <c r="A1417" s="826" t="s">
        <v>40</v>
      </c>
      <c r="B1417" s="827">
        <v>250403004</v>
      </c>
      <c r="C1417" s="828" t="s">
        <v>2270</v>
      </c>
      <c r="D1417" s="827"/>
      <c r="E1417" s="827"/>
      <c r="F1417" s="826" t="s">
        <v>483</v>
      </c>
      <c r="G1417" s="827"/>
      <c r="H1417" s="829"/>
      <c r="I1417" s="829"/>
      <c r="J1417" s="829"/>
      <c r="K1417" s="829"/>
      <c r="L1417" s="829"/>
      <c r="M1417" s="800"/>
    </row>
    <row r="1418" s="197" customFormat="1" ht="22.5" spans="1:13">
      <c r="A1418" s="826" t="s">
        <v>40</v>
      </c>
      <c r="B1418" s="827" t="s">
        <v>2271</v>
      </c>
      <c r="C1418" s="828" t="s">
        <v>2272</v>
      </c>
      <c r="D1418" s="827"/>
      <c r="E1418" s="827"/>
      <c r="F1418" s="826" t="s">
        <v>483</v>
      </c>
      <c r="G1418" s="827"/>
      <c r="H1418" s="829">
        <v>7.7</v>
      </c>
      <c r="I1418" s="829">
        <v>7.35</v>
      </c>
      <c r="J1418" s="829">
        <v>7</v>
      </c>
      <c r="K1418" s="829">
        <v>6.65</v>
      </c>
      <c r="L1418" s="829">
        <v>6.3</v>
      </c>
      <c r="M1418" s="800"/>
    </row>
    <row r="1419" s="197" customFormat="1" ht="22.5" spans="1:13">
      <c r="A1419" s="826" t="s">
        <v>40</v>
      </c>
      <c r="B1419" s="827" t="s">
        <v>2273</v>
      </c>
      <c r="C1419" s="828" t="s">
        <v>2274</v>
      </c>
      <c r="D1419" s="827"/>
      <c r="E1419" s="827"/>
      <c r="F1419" s="826" t="s">
        <v>483</v>
      </c>
      <c r="G1419" s="827"/>
      <c r="H1419" s="829">
        <v>22</v>
      </c>
      <c r="I1419" s="829">
        <v>21</v>
      </c>
      <c r="J1419" s="829">
        <v>20</v>
      </c>
      <c r="K1419" s="829">
        <v>19</v>
      </c>
      <c r="L1419" s="829">
        <v>18</v>
      </c>
      <c r="M1419" s="800"/>
    </row>
    <row r="1420" s="197" customFormat="1" ht="22.5" spans="1:13">
      <c r="A1420" s="826" t="s">
        <v>40</v>
      </c>
      <c r="B1420" s="827" t="s">
        <v>2275</v>
      </c>
      <c r="C1420" s="828" t="s">
        <v>2276</v>
      </c>
      <c r="D1420" s="827"/>
      <c r="E1420" s="827"/>
      <c r="F1420" s="826" t="s">
        <v>483</v>
      </c>
      <c r="G1420" s="827"/>
      <c r="H1420" s="829">
        <v>28.6</v>
      </c>
      <c r="I1420" s="829">
        <v>27.3</v>
      </c>
      <c r="J1420" s="829">
        <v>26</v>
      </c>
      <c r="K1420" s="829">
        <v>24.7</v>
      </c>
      <c r="L1420" s="829">
        <v>23.4</v>
      </c>
      <c r="M1420" s="800"/>
    </row>
    <row r="1421" s="197" customFormat="1" ht="12" spans="1:13">
      <c r="A1421" s="826" t="s">
        <v>40</v>
      </c>
      <c r="B1421" s="827">
        <v>250403005</v>
      </c>
      <c r="C1421" s="828" t="s">
        <v>2277</v>
      </c>
      <c r="D1421" s="827"/>
      <c r="E1421" s="827"/>
      <c r="F1421" s="826" t="s">
        <v>483</v>
      </c>
      <c r="G1421" s="827"/>
      <c r="H1421" s="829"/>
      <c r="I1421" s="829"/>
      <c r="J1421" s="829"/>
      <c r="K1421" s="829"/>
      <c r="L1421" s="829"/>
      <c r="M1421" s="800"/>
    </row>
    <row r="1422" s="197" customFormat="1" ht="22.5" spans="1:13">
      <c r="A1422" s="826" t="s">
        <v>40</v>
      </c>
      <c r="B1422" s="827" t="s">
        <v>2278</v>
      </c>
      <c r="C1422" s="828" t="s">
        <v>2279</v>
      </c>
      <c r="D1422" s="827"/>
      <c r="E1422" s="827"/>
      <c r="F1422" s="826" t="s">
        <v>483</v>
      </c>
      <c r="G1422" s="827"/>
      <c r="H1422" s="829">
        <v>7.7</v>
      </c>
      <c r="I1422" s="829">
        <v>7.35</v>
      </c>
      <c r="J1422" s="829">
        <v>7</v>
      </c>
      <c r="K1422" s="829">
        <v>6.65</v>
      </c>
      <c r="L1422" s="829">
        <v>6.3</v>
      </c>
      <c r="M1422" s="800"/>
    </row>
    <row r="1423" s="197" customFormat="1" ht="22.5" spans="1:13">
      <c r="A1423" s="826" t="s">
        <v>40</v>
      </c>
      <c r="B1423" s="827" t="s">
        <v>2280</v>
      </c>
      <c r="C1423" s="828" t="s">
        <v>2281</v>
      </c>
      <c r="D1423" s="827"/>
      <c r="E1423" s="827"/>
      <c r="F1423" s="826" t="s">
        <v>483</v>
      </c>
      <c r="G1423" s="827"/>
      <c r="H1423" s="829">
        <v>22</v>
      </c>
      <c r="I1423" s="829">
        <v>21</v>
      </c>
      <c r="J1423" s="829">
        <v>20</v>
      </c>
      <c r="K1423" s="829">
        <v>19</v>
      </c>
      <c r="L1423" s="829">
        <v>18</v>
      </c>
      <c r="M1423" s="800"/>
    </row>
    <row r="1424" s="197" customFormat="1" ht="22.5" spans="1:13">
      <c r="A1424" s="826" t="s">
        <v>40</v>
      </c>
      <c r="B1424" s="827" t="s">
        <v>2282</v>
      </c>
      <c r="C1424" s="828" t="s">
        <v>2283</v>
      </c>
      <c r="D1424" s="827"/>
      <c r="E1424" s="827"/>
      <c r="F1424" s="826" t="s">
        <v>483</v>
      </c>
      <c r="G1424" s="827"/>
      <c r="H1424" s="829">
        <v>28.6</v>
      </c>
      <c r="I1424" s="829">
        <v>27.3</v>
      </c>
      <c r="J1424" s="829">
        <v>26</v>
      </c>
      <c r="K1424" s="829">
        <v>24.7</v>
      </c>
      <c r="L1424" s="829">
        <v>23.4</v>
      </c>
      <c r="M1424" s="800"/>
    </row>
    <row r="1425" s="197" customFormat="1" ht="12" spans="1:13">
      <c r="A1425" s="826" t="s">
        <v>40</v>
      </c>
      <c r="B1425" s="827">
        <v>250403006</v>
      </c>
      <c r="C1425" s="828" t="s">
        <v>2284</v>
      </c>
      <c r="D1425" s="827"/>
      <c r="E1425" s="827"/>
      <c r="F1425" s="826" t="s">
        <v>483</v>
      </c>
      <c r="G1425" s="827"/>
      <c r="H1425" s="829"/>
      <c r="I1425" s="829"/>
      <c r="J1425" s="829"/>
      <c r="K1425" s="829"/>
      <c r="L1425" s="829"/>
      <c r="M1425" s="800"/>
    </row>
    <row r="1426" s="197" customFormat="1" ht="12" spans="1:13">
      <c r="A1426" s="826" t="s">
        <v>40</v>
      </c>
      <c r="B1426" s="827" t="s">
        <v>2285</v>
      </c>
      <c r="C1426" s="828" t="s">
        <v>2286</v>
      </c>
      <c r="D1426" s="827"/>
      <c r="E1426" s="827"/>
      <c r="F1426" s="826" t="s">
        <v>483</v>
      </c>
      <c r="G1426" s="827"/>
      <c r="H1426" s="829">
        <v>7.7</v>
      </c>
      <c r="I1426" s="829">
        <v>7.35</v>
      </c>
      <c r="J1426" s="829">
        <v>7</v>
      </c>
      <c r="K1426" s="829">
        <v>6.65</v>
      </c>
      <c r="L1426" s="829">
        <v>6.3</v>
      </c>
      <c r="M1426" s="800"/>
    </row>
    <row r="1427" s="197" customFormat="1" ht="22.5" spans="1:13">
      <c r="A1427" s="826" t="s">
        <v>40</v>
      </c>
      <c r="B1427" s="827" t="s">
        <v>2287</v>
      </c>
      <c r="C1427" s="828" t="s">
        <v>2288</v>
      </c>
      <c r="D1427" s="827"/>
      <c r="E1427" s="827"/>
      <c r="F1427" s="826" t="s">
        <v>483</v>
      </c>
      <c r="G1427" s="827"/>
      <c r="H1427" s="829">
        <v>22</v>
      </c>
      <c r="I1427" s="829">
        <v>21</v>
      </c>
      <c r="J1427" s="829">
        <v>20</v>
      </c>
      <c r="K1427" s="829">
        <v>19</v>
      </c>
      <c r="L1427" s="829">
        <v>18</v>
      </c>
      <c r="M1427" s="800"/>
    </row>
    <row r="1428" s="197" customFormat="1" ht="22.5" spans="1:13">
      <c r="A1428" s="826" t="s">
        <v>40</v>
      </c>
      <c r="B1428" s="827" t="s">
        <v>2289</v>
      </c>
      <c r="C1428" s="828" t="s">
        <v>2290</v>
      </c>
      <c r="D1428" s="827"/>
      <c r="E1428" s="827"/>
      <c r="F1428" s="826" t="s">
        <v>483</v>
      </c>
      <c r="G1428" s="827"/>
      <c r="H1428" s="829">
        <v>28.6</v>
      </c>
      <c r="I1428" s="829">
        <v>27.3</v>
      </c>
      <c r="J1428" s="829">
        <v>26</v>
      </c>
      <c r="K1428" s="829">
        <v>24.7</v>
      </c>
      <c r="L1428" s="829">
        <v>23.4</v>
      </c>
      <c r="M1428" s="800"/>
    </row>
    <row r="1429" s="197" customFormat="1" ht="12" spans="1:13">
      <c r="A1429" s="826" t="s">
        <v>40</v>
      </c>
      <c r="B1429" s="827">
        <v>250403007</v>
      </c>
      <c r="C1429" s="828" t="s">
        <v>2291</v>
      </c>
      <c r="D1429" s="827"/>
      <c r="E1429" s="827"/>
      <c r="F1429" s="826" t="s">
        <v>483</v>
      </c>
      <c r="G1429" s="827"/>
      <c r="H1429" s="829"/>
      <c r="I1429" s="829"/>
      <c r="J1429" s="829"/>
      <c r="K1429" s="829"/>
      <c r="L1429" s="829"/>
      <c r="M1429" s="800"/>
    </row>
    <row r="1430" s="197" customFormat="1" ht="22.5" spans="1:13">
      <c r="A1430" s="826" t="s">
        <v>40</v>
      </c>
      <c r="B1430" s="827" t="s">
        <v>2292</v>
      </c>
      <c r="C1430" s="828" t="s">
        <v>2293</v>
      </c>
      <c r="D1430" s="827"/>
      <c r="E1430" s="827"/>
      <c r="F1430" s="826" t="s">
        <v>483</v>
      </c>
      <c r="G1430" s="827"/>
      <c r="H1430" s="829">
        <v>7.7</v>
      </c>
      <c r="I1430" s="829">
        <v>7.35</v>
      </c>
      <c r="J1430" s="829">
        <v>7</v>
      </c>
      <c r="K1430" s="829">
        <v>6.65</v>
      </c>
      <c r="L1430" s="829">
        <v>6.3</v>
      </c>
      <c r="M1430" s="800"/>
    </row>
    <row r="1431" s="197" customFormat="1" ht="22.5" spans="1:13">
      <c r="A1431" s="826" t="s">
        <v>40</v>
      </c>
      <c r="B1431" s="827" t="s">
        <v>2294</v>
      </c>
      <c r="C1431" s="828" t="s">
        <v>2295</v>
      </c>
      <c r="D1431" s="827"/>
      <c r="E1431" s="827"/>
      <c r="F1431" s="826" t="s">
        <v>483</v>
      </c>
      <c r="G1431" s="827"/>
      <c r="H1431" s="829">
        <v>22</v>
      </c>
      <c r="I1431" s="829">
        <v>21</v>
      </c>
      <c r="J1431" s="829">
        <v>20</v>
      </c>
      <c r="K1431" s="829">
        <v>19</v>
      </c>
      <c r="L1431" s="829">
        <v>18</v>
      </c>
      <c r="M1431" s="800"/>
    </row>
    <row r="1432" s="197" customFormat="1" ht="22.5" spans="1:13">
      <c r="A1432" s="826" t="s">
        <v>40</v>
      </c>
      <c r="B1432" s="827" t="s">
        <v>2296</v>
      </c>
      <c r="C1432" s="828" t="s">
        <v>2297</v>
      </c>
      <c r="D1432" s="827"/>
      <c r="E1432" s="827"/>
      <c r="F1432" s="826" t="s">
        <v>483</v>
      </c>
      <c r="G1432" s="827"/>
      <c r="H1432" s="829">
        <v>28.6</v>
      </c>
      <c r="I1432" s="829">
        <v>27.3</v>
      </c>
      <c r="J1432" s="829">
        <v>26</v>
      </c>
      <c r="K1432" s="829">
        <v>24.7</v>
      </c>
      <c r="L1432" s="829">
        <v>23.4</v>
      </c>
      <c r="M1432" s="800"/>
    </row>
    <row r="1433" s="197" customFormat="1" ht="12" spans="1:13">
      <c r="A1433" s="826" t="s">
        <v>40</v>
      </c>
      <c r="B1433" s="827">
        <v>250403008</v>
      </c>
      <c r="C1433" s="828" t="s">
        <v>2298</v>
      </c>
      <c r="D1433" s="827"/>
      <c r="E1433" s="827"/>
      <c r="F1433" s="826" t="s">
        <v>483</v>
      </c>
      <c r="G1433" s="827"/>
      <c r="H1433" s="829"/>
      <c r="I1433" s="829"/>
      <c r="J1433" s="829"/>
      <c r="K1433" s="829"/>
      <c r="L1433" s="829"/>
      <c r="M1433" s="800"/>
    </row>
    <row r="1434" s="197" customFormat="1" ht="22.5" spans="1:13">
      <c r="A1434" s="826" t="s">
        <v>40</v>
      </c>
      <c r="B1434" s="827" t="s">
        <v>2299</v>
      </c>
      <c r="C1434" s="828" t="s">
        <v>2300</v>
      </c>
      <c r="D1434" s="827"/>
      <c r="E1434" s="827"/>
      <c r="F1434" s="826" t="s">
        <v>483</v>
      </c>
      <c r="G1434" s="827"/>
      <c r="H1434" s="829">
        <v>7.7</v>
      </c>
      <c r="I1434" s="829">
        <v>7.35</v>
      </c>
      <c r="J1434" s="829">
        <v>7</v>
      </c>
      <c r="K1434" s="829">
        <v>6.65</v>
      </c>
      <c r="L1434" s="829">
        <v>6.3</v>
      </c>
      <c r="M1434" s="800"/>
    </row>
    <row r="1435" s="197" customFormat="1" ht="22.5" spans="1:13">
      <c r="A1435" s="826" t="s">
        <v>40</v>
      </c>
      <c r="B1435" s="827" t="s">
        <v>2301</v>
      </c>
      <c r="C1435" s="828" t="s">
        <v>2302</v>
      </c>
      <c r="D1435" s="827"/>
      <c r="E1435" s="827"/>
      <c r="F1435" s="826" t="s">
        <v>483</v>
      </c>
      <c r="G1435" s="827"/>
      <c r="H1435" s="829">
        <v>22</v>
      </c>
      <c r="I1435" s="829">
        <v>21</v>
      </c>
      <c r="J1435" s="829">
        <v>20</v>
      </c>
      <c r="K1435" s="829">
        <v>19</v>
      </c>
      <c r="L1435" s="829">
        <v>18</v>
      </c>
      <c r="M1435" s="800"/>
    </row>
    <row r="1436" s="197" customFormat="1" ht="22.5" spans="1:13">
      <c r="A1436" s="826" t="s">
        <v>40</v>
      </c>
      <c r="B1436" s="827" t="s">
        <v>2303</v>
      </c>
      <c r="C1436" s="828" t="s">
        <v>2304</v>
      </c>
      <c r="D1436" s="827"/>
      <c r="E1436" s="827"/>
      <c r="F1436" s="826" t="s">
        <v>483</v>
      </c>
      <c r="G1436" s="827"/>
      <c r="H1436" s="829">
        <v>27.5</v>
      </c>
      <c r="I1436" s="829">
        <v>26.25</v>
      </c>
      <c r="J1436" s="829">
        <v>25</v>
      </c>
      <c r="K1436" s="829">
        <v>23.75</v>
      </c>
      <c r="L1436" s="829">
        <v>22.5</v>
      </c>
      <c r="M1436" s="800"/>
    </row>
    <row r="1437" s="197" customFormat="1" ht="12" spans="1:13">
      <c r="A1437" s="826" t="s">
        <v>40</v>
      </c>
      <c r="B1437" s="827">
        <v>250403009</v>
      </c>
      <c r="C1437" s="828" t="s">
        <v>2305</v>
      </c>
      <c r="D1437" s="827"/>
      <c r="E1437" s="827"/>
      <c r="F1437" s="826" t="s">
        <v>483</v>
      </c>
      <c r="G1437" s="827"/>
      <c r="H1437" s="829"/>
      <c r="I1437" s="829"/>
      <c r="J1437" s="829"/>
      <c r="K1437" s="829"/>
      <c r="L1437" s="829"/>
      <c r="M1437" s="800"/>
    </row>
    <row r="1438" s="197" customFormat="1" ht="22.5" spans="1:13">
      <c r="A1438" s="826" t="s">
        <v>40</v>
      </c>
      <c r="B1438" s="827" t="s">
        <v>2306</v>
      </c>
      <c r="C1438" s="828" t="s">
        <v>2307</v>
      </c>
      <c r="D1438" s="827"/>
      <c r="E1438" s="827"/>
      <c r="F1438" s="826" t="s">
        <v>483</v>
      </c>
      <c r="G1438" s="827"/>
      <c r="H1438" s="829">
        <v>7.7</v>
      </c>
      <c r="I1438" s="829">
        <v>7.35</v>
      </c>
      <c r="J1438" s="829">
        <v>7</v>
      </c>
      <c r="K1438" s="829">
        <v>6.65</v>
      </c>
      <c r="L1438" s="829">
        <v>6.3</v>
      </c>
      <c r="M1438" s="800"/>
    </row>
    <row r="1439" s="197" customFormat="1" ht="22.5" spans="1:13">
      <c r="A1439" s="826" t="s">
        <v>40</v>
      </c>
      <c r="B1439" s="827" t="s">
        <v>2308</v>
      </c>
      <c r="C1439" s="828" t="s">
        <v>2309</v>
      </c>
      <c r="D1439" s="827"/>
      <c r="E1439" s="827"/>
      <c r="F1439" s="826" t="s">
        <v>483</v>
      </c>
      <c r="G1439" s="827"/>
      <c r="H1439" s="829">
        <v>22</v>
      </c>
      <c r="I1439" s="829">
        <v>21</v>
      </c>
      <c r="J1439" s="829">
        <v>20</v>
      </c>
      <c r="K1439" s="829">
        <v>19</v>
      </c>
      <c r="L1439" s="829">
        <v>18</v>
      </c>
      <c r="M1439" s="800"/>
    </row>
    <row r="1440" s="197" customFormat="1" ht="22.5" spans="1:13">
      <c r="A1440" s="826" t="s">
        <v>40</v>
      </c>
      <c r="B1440" s="827" t="s">
        <v>2310</v>
      </c>
      <c r="C1440" s="828" t="s">
        <v>2311</v>
      </c>
      <c r="D1440" s="827"/>
      <c r="E1440" s="827"/>
      <c r="F1440" s="826" t="s">
        <v>483</v>
      </c>
      <c r="G1440" s="827"/>
      <c r="H1440" s="829">
        <v>28.6</v>
      </c>
      <c r="I1440" s="829">
        <v>27.3</v>
      </c>
      <c r="J1440" s="829">
        <v>26</v>
      </c>
      <c r="K1440" s="829">
        <v>24.7</v>
      </c>
      <c r="L1440" s="829">
        <v>23.4</v>
      </c>
      <c r="M1440" s="800"/>
    </row>
    <row r="1441" s="197" customFormat="1" ht="22.5" spans="1:13">
      <c r="A1441" s="826" t="s">
        <v>40</v>
      </c>
      <c r="B1441" s="827">
        <v>250403010</v>
      </c>
      <c r="C1441" s="828" t="s">
        <v>2312</v>
      </c>
      <c r="D1441" s="827"/>
      <c r="E1441" s="827"/>
      <c r="F1441" s="826"/>
      <c r="G1441" s="827"/>
      <c r="H1441" s="829"/>
      <c r="I1441" s="829"/>
      <c r="J1441" s="829"/>
      <c r="K1441" s="829"/>
      <c r="L1441" s="829"/>
      <c r="M1441" s="800"/>
    </row>
    <row r="1442" s="197" customFormat="1" ht="22.5" spans="1:13">
      <c r="A1442" s="826" t="s">
        <v>40</v>
      </c>
      <c r="B1442" s="827" t="s">
        <v>2313</v>
      </c>
      <c r="C1442" s="828" t="s">
        <v>2314</v>
      </c>
      <c r="D1442" s="827"/>
      <c r="E1442" s="827"/>
      <c r="F1442" s="826" t="s">
        <v>483</v>
      </c>
      <c r="G1442" s="827"/>
      <c r="H1442" s="829">
        <v>9.9</v>
      </c>
      <c r="I1442" s="829">
        <v>9.45</v>
      </c>
      <c r="J1442" s="829">
        <v>9</v>
      </c>
      <c r="K1442" s="829">
        <v>8.55</v>
      </c>
      <c r="L1442" s="829">
        <v>8.1</v>
      </c>
      <c r="M1442" s="800"/>
    </row>
    <row r="1443" s="197" customFormat="1" ht="22.5" spans="1:13">
      <c r="A1443" s="826" t="s">
        <v>40</v>
      </c>
      <c r="B1443" s="827" t="s">
        <v>2315</v>
      </c>
      <c r="C1443" s="828" t="s">
        <v>2316</v>
      </c>
      <c r="D1443" s="827"/>
      <c r="E1443" s="827"/>
      <c r="F1443" s="826" t="s">
        <v>483</v>
      </c>
      <c r="G1443" s="827"/>
      <c r="H1443" s="829">
        <v>38.5</v>
      </c>
      <c r="I1443" s="829">
        <v>36.75</v>
      </c>
      <c r="J1443" s="829">
        <v>35</v>
      </c>
      <c r="K1443" s="829">
        <v>33.25</v>
      </c>
      <c r="L1443" s="829">
        <v>31.5</v>
      </c>
      <c r="M1443" s="800"/>
    </row>
    <row r="1444" s="197" customFormat="1" ht="12" spans="1:13">
      <c r="A1444" s="826" t="s">
        <v>40</v>
      </c>
      <c r="B1444" s="827">
        <v>250403011</v>
      </c>
      <c r="C1444" s="828" t="s">
        <v>2317</v>
      </c>
      <c r="D1444" s="845"/>
      <c r="E1444" s="827"/>
      <c r="F1444" s="826" t="s">
        <v>483</v>
      </c>
      <c r="G1444" s="827"/>
      <c r="H1444" s="829">
        <v>27.5</v>
      </c>
      <c r="I1444" s="829">
        <v>26.25</v>
      </c>
      <c r="J1444" s="829">
        <v>25</v>
      </c>
      <c r="K1444" s="829">
        <v>23.75</v>
      </c>
      <c r="L1444" s="829">
        <v>22.5</v>
      </c>
      <c r="M1444" s="800"/>
    </row>
    <row r="1445" s="197" customFormat="1" ht="12" spans="1:13">
      <c r="A1445" s="826" t="s">
        <v>40</v>
      </c>
      <c r="B1445" s="827" t="s">
        <v>2318</v>
      </c>
      <c r="C1445" s="828" t="s">
        <v>2319</v>
      </c>
      <c r="D1445" s="827"/>
      <c r="E1445" s="827"/>
      <c r="F1445" s="826" t="s">
        <v>483</v>
      </c>
      <c r="G1445" s="827"/>
      <c r="H1445" s="829">
        <v>27.5</v>
      </c>
      <c r="I1445" s="829">
        <v>26.25</v>
      </c>
      <c r="J1445" s="829">
        <v>25</v>
      </c>
      <c r="K1445" s="829">
        <v>23.75</v>
      </c>
      <c r="L1445" s="829">
        <v>22.5</v>
      </c>
      <c r="M1445" s="800"/>
    </row>
    <row r="1446" s="197" customFormat="1" ht="12" spans="1:13">
      <c r="A1446" s="826" t="s">
        <v>40</v>
      </c>
      <c r="B1446" s="827">
        <v>250403012</v>
      </c>
      <c r="C1446" s="828" t="s">
        <v>2320</v>
      </c>
      <c r="D1446" s="845"/>
      <c r="E1446" s="827"/>
      <c r="F1446" s="826" t="s">
        <v>483</v>
      </c>
      <c r="G1446" s="827"/>
      <c r="H1446" s="829">
        <v>27.5</v>
      </c>
      <c r="I1446" s="829">
        <v>26.25</v>
      </c>
      <c r="J1446" s="829">
        <v>25</v>
      </c>
      <c r="K1446" s="829">
        <v>23.75</v>
      </c>
      <c r="L1446" s="829">
        <v>22.5</v>
      </c>
      <c r="M1446" s="800"/>
    </row>
    <row r="1447" s="197" customFormat="1" ht="12" spans="1:13">
      <c r="A1447" s="826" t="s">
        <v>40</v>
      </c>
      <c r="B1447" s="827" t="s">
        <v>2321</v>
      </c>
      <c r="C1447" s="828" t="s">
        <v>2322</v>
      </c>
      <c r="D1447" s="827"/>
      <c r="E1447" s="827"/>
      <c r="F1447" s="826" t="s">
        <v>483</v>
      </c>
      <c r="G1447" s="856"/>
      <c r="H1447" s="829">
        <v>27.5</v>
      </c>
      <c r="I1447" s="829">
        <v>26.25</v>
      </c>
      <c r="J1447" s="829">
        <v>25</v>
      </c>
      <c r="K1447" s="829">
        <v>23.75</v>
      </c>
      <c r="L1447" s="829">
        <v>22.5</v>
      </c>
      <c r="M1447" s="800"/>
    </row>
    <row r="1448" s="197" customFormat="1" ht="12" spans="1:13">
      <c r="A1448" s="826" t="s">
        <v>40</v>
      </c>
      <c r="B1448" s="827">
        <v>250403013</v>
      </c>
      <c r="C1448" s="828" t="s">
        <v>2323</v>
      </c>
      <c r="D1448" s="827"/>
      <c r="E1448" s="827"/>
      <c r="F1448" s="826" t="s">
        <v>483</v>
      </c>
      <c r="G1448" s="827"/>
      <c r="H1448" s="829"/>
      <c r="I1448" s="829"/>
      <c r="J1448" s="829"/>
      <c r="K1448" s="829"/>
      <c r="L1448" s="829"/>
      <c r="M1448" s="800"/>
    </row>
    <row r="1449" s="197" customFormat="1" ht="12" spans="1:13">
      <c r="A1449" s="826" t="s">
        <v>40</v>
      </c>
      <c r="B1449" s="827" t="s">
        <v>2324</v>
      </c>
      <c r="C1449" s="828" t="s">
        <v>2325</v>
      </c>
      <c r="D1449" s="827"/>
      <c r="E1449" s="827"/>
      <c r="F1449" s="826" t="s">
        <v>483</v>
      </c>
      <c r="G1449" s="827"/>
      <c r="H1449" s="829">
        <v>82.5</v>
      </c>
      <c r="I1449" s="829">
        <v>78.75</v>
      </c>
      <c r="J1449" s="829">
        <v>75</v>
      </c>
      <c r="K1449" s="829">
        <v>71.25</v>
      </c>
      <c r="L1449" s="829">
        <v>67.5</v>
      </c>
      <c r="M1449" s="800"/>
    </row>
    <row r="1450" s="197" customFormat="1" ht="12" spans="1:13">
      <c r="A1450" s="826" t="s">
        <v>40</v>
      </c>
      <c r="B1450" s="827" t="s">
        <v>2326</v>
      </c>
      <c r="C1450" s="828" t="s">
        <v>2327</v>
      </c>
      <c r="D1450" s="827"/>
      <c r="E1450" s="827"/>
      <c r="F1450" s="826" t="s">
        <v>483</v>
      </c>
      <c r="G1450" s="845"/>
      <c r="H1450" s="829">
        <v>165</v>
      </c>
      <c r="I1450" s="829">
        <v>157.5</v>
      </c>
      <c r="J1450" s="829">
        <v>150</v>
      </c>
      <c r="K1450" s="829">
        <v>142.5</v>
      </c>
      <c r="L1450" s="829">
        <v>135</v>
      </c>
      <c r="M1450" s="800"/>
    </row>
    <row r="1451" s="197" customFormat="1" ht="22.5" spans="1:13">
      <c r="A1451" s="826" t="s">
        <v>40</v>
      </c>
      <c r="B1451" s="827" t="s">
        <v>2328</v>
      </c>
      <c r="C1451" s="828" t="s">
        <v>2329</v>
      </c>
      <c r="D1451" s="856" t="s">
        <v>2330</v>
      </c>
      <c r="E1451" s="827"/>
      <c r="F1451" s="826" t="s">
        <v>483</v>
      </c>
      <c r="G1451" s="827"/>
      <c r="H1451" s="829">
        <v>643.5</v>
      </c>
      <c r="I1451" s="829">
        <v>614.25</v>
      </c>
      <c r="J1451" s="829">
        <v>585</v>
      </c>
      <c r="K1451" s="829">
        <v>555.75</v>
      </c>
      <c r="L1451" s="829">
        <v>526.5</v>
      </c>
      <c r="M1451" s="800"/>
    </row>
    <row r="1452" s="197" customFormat="1" ht="12" spans="1:13">
      <c r="A1452" s="826" t="s">
        <v>40</v>
      </c>
      <c r="B1452" s="827">
        <v>250403014</v>
      </c>
      <c r="C1452" s="828" t="s">
        <v>2331</v>
      </c>
      <c r="D1452" s="827"/>
      <c r="E1452" s="827"/>
      <c r="F1452" s="826" t="s">
        <v>483</v>
      </c>
      <c r="G1452" s="827"/>
      <c r="H1452" s="829"/>
      <c r="I1452" s="829"/>
      <c r="J1452" s="829"/>
      <c r="K1452" s="829"/>
      <c r="L1452" s="829"/>
      <c r="M1452" s="800"/>
    </row>
    <row r="1453" s="197" customFormat="1" ht="22.5" spans="1:13">
      <c r="A1453" s="826" t="s">
        <v>40</v>
      </c>
      <c r="B1453" s="827" t="s">
        <v>2332</v>
      </c>
      <c r="C1453" s="828" t="s">
        <v>2333</v>
      </c>
      <c r="D1453" s="827"/>
      <c r="E1453" s="827"/>
      <c r="F1453" s="826" t="s">
        <v>483</v>
      </c>
      <c r="G1453" s="827"/>
      <c r="H1453" s="829">
        <v>27.5</v>
      </c>
      <c r="I1453" s="829">
        <v>26.25</v>
      </c>
      <c r="J1453" s="829">
        <v>25</v>
      </c>
      <c r="K1453" s="829">
        <v>23.75</v>
      </c>
      <c r="L1453" s="829">
        <v>22.5</v>
      </c>
      <c r="M1453" s="800"/>
    </row>
    <row r="1454" s="197" customFormat="1" ht="22.5" spans="1:13">
      <c r="A1454" s="826" t="s">
        <v>40</v>
      </c>
      <c r="B1454" s="827" t="s">
        <v>2334</v>
      </c>
      <c r="C1454" s="828" t="s">
        <v>2335</v>
      </c>
      <c r="D1454" s="827"/>
      <c r="E1454" s="827"/>
      <c r="F1454" s="826" t="s">
        <v>483</v>
      </c>
      <c r="G1454" s="827"/>
      <c r="H1454" s="829">
        <v>66</v>
      </c>
      <c r="I1454" s="829">
        <v>63</v>
      </c>
      <c r="J1454" s="829">
        <v>60</v>
      </c>
      <c r="K1454" s="829">
        <v>57</v>
      </c>
      <c r="L1454" s="829">
        <v>54</v>
      </c>
      <c r="M1454" s="800"/>
    </row>
    <row r="1455" s="197" customFormat="1" ht="12" spans="1:13">
      <c r="A1455" s="826" t="s">
        <v>40</v>
      </c>
      <c r="B1455" s="827">
        <v>250403015</v>
      </c>
      <c r="C1455" s="828" t="s">
        <v>2336</v>
      </c>
      <c r="D1455" s="827"/>
      <c r="E1455" s="827"/>
      <c r="F1455" s="826" t="s">
        <v>483</v>
      </c>
      <c r="G1455" s="827"/>
      <c r="H1455" s="829"/>
      <c r="I1455" s="829"/>
      <c r="J1455" s="829"/>
      <c r="K1455" s="829"/>
      <c r="L1455" s="829"/>
      <c r="M1455" s="800"/>
    </row>
    <row r="1456" s="197" customFormat="1" ht="12" spans="1:13">
      <c r="A1456" s="826" t="s">
        <v>40</v>
      </c>
      <c r="B1456" s="827" t="s">
        <v>2337</v>
      </c>
      <c r="C1456" s="828" t="s">
        <v>2338</v>
      </c>
      <c r="D1456" s="827"/>
      <c r="E1456" s="827"/>
      <c r="F1456" s="826" t="s">
        <v>483</v>
      </c>
      <c r="G1456" s="827"/>
      <c r="H1456" s="829">
        <v>11</v>
      </c>
      <c r="I1456" s="829">
        <v>10.5</v>
      </c>
      <c r="J1456" s="829">
        <v>10</v>
      </c>
      <c r="K1456" s="829">
        <v>9.5</v>
      </c>
      <c r="L1456" s="829">
        <v>9</v>
      </c>
      <c r="M1456" s="800"/>
    </row>
    <row r="1457" s="197" customFormat="1" ht="12" spans="1:13">
      <c r="A1457" s="826" t="s">
        <v>40</v>
      </c>
      <c r="B1457" s="827" t="s">
        <v>2339</v>
      </c>
      <c r="C1457" s="828" t="s">
        <v>2340</v>
      </c>
      <c r="D1457" s="827"/>
      <c r="E1457" s="827"/>
      <c r="F1457" s="826" t="s">
        <v>483</v>
      </c>
      <c r="G1457" s="827"/>
      <c r="H1457" s="829">
        <v>22</v>
      </c>
      <c r="I1457" s="829">
        <v>21</v>
      </c>
      <c r="J1457" s="829">
        <v>20</v>
      </c>
      <c r="K1457" s="829">
        <v>19</v>
      </c>
      <c r="L1457" s="829">
        <v>18</v>
      </c>
      <c r="M1457" s="800"/>
    </row>
    <row r="1458" s="197" customFormat="1" ht="12" spans="1:13">
      <c r="A1458" s="826" t="s">
        <v>40</v>
      </c>
      <c r="B1458" s="827">
        <v>250403016</v>
      </c>
      <c r="C1458" s="828" t="s">
        <v>2341</v>
      </c>
      <c r="D1458" s="827"/>
      <c r="E1458" s="827"/>
      <c r="F1458" s="826" t="s">
        <v>483</v>
      </c>
      <c r="G1458" s="827"/>
      <c r="H1458" s="829"/>
      <c r="I1458" s="829"/>
      <c r="J1458" s="829"/>
      <c r="K1458" s="829"/>
      <c r="L1458" s="829"/>
      <c r="M1458" s="800"/>
    </row>
    <row r="1459" s="197" customFormat="1" ht="12" spans="1:13">
      <c r="A1459" s="826" t="s">
        <v>40</v>
      </c>
      <c r="B1459" s="827" t="s">
        <v>2342</v>
      </c>
      <c r="C1459" s="828" t="s">
        <v>2343</v>
      </c>
      <c r="D1459" s="827"/>
      <c r="E1459" s="827"/>
      <c r="F1459" s="826" t="s">
        <v>483</v>
      </c>
      <c r="G1459" s="827"/>
      <c r="H1459" s="829">
        <v>11</v>
      </c>
      <c r="I1459" s="829">
        <v>10.5</v>
      </c>
      <c r="J1459" s="829">
        <v>10</v>
      </c>
      <c r="K1459" s="829">
        <v>9.5</v>
      </c>
      <c r="L1459" s="829">
        <v>9</v>
      </c>
      <c r="M1459" s="800"/>
    </row>
    <row r="1460" s="197" customFormat="1" ht="12" spans="1:13">
      <c r="A1460" s="826" t="s">
        <v>40</v>
      </c>
      <c r="B1460" s="827" t="s">
        <v>2344</v>
      </c>
      <c r="C1460" s="828" t="s">
        <v>2345</v>
      </c>
      <c r="D1460" s="827"/>
      <c r="E1460" s="827"/>
      <c r="F1460" s="826" t="s">
        <v>483</v>
      </c>
      <c r="G1460" s="827"/>
      <c r="H1460" s="829">
        <v>22</v>
      </c>
      <c r="I1460" s="829">
        <v>21</v>
      </c>
      <c r="J1460" s="829">
        <v>20</v>
      </c>
      <c r="K1460" s="829">
        <v>19</v>
      </c>
      <c r="L1460" s="829">
        <v>18</v>
      </c>
      <c r="M1460" s="800"/>
    </row>
    <row r="1461" s="197" customFormat="1" ht="12" spans="1:13">
      <c r="A1461" s="826" t="s">
        <v>40</v>
      </c>
      <c r="B1461" s="827">
        <v>250403017</v>
      </c>
      <c r="C1461" s="828" t="s">
        <v>2346</v>
      </c>
      <c r="D1461" s="827" t="s">
        <v>2250</v>
      </c>
      <c r="E1461" s="827"/>
      <c r="F1461" s="826" t="s">
        <v>483</v>
      </c>
      <c r="G1461" s="827" t="s">
        <v>1072</v>
      </c>
      <c r="H1461" s="829"/>
      <c r="I1461" s="829"/>
      <c r="J1461" s="829"/>
      <c r="K1461" s="829"/>
      <c r="L1461" s="829"/>
      <c r="M1461" s="800"/>
    </row>
    <row r="1462" s="197" customFormat="1" ht="22.5" spans="1:13">
      <c r="A1462" s="826" t="s">
        <v>40</v>
      </c>
      <c r="B1462" s="827" t="s">
        <v>2347</v>
      </c>
      <c r="C1462" s="828" t="s">
        <v>2348</v>
      </c>
      <c r="D1462" s="827" t="s">
        <v>2250</v>
      </c>
      <c r="E1462" s="827"/>
      <c r="F1462" s="826" t="s">
        <v>483</v>
      </c>
      <c r="G1462" s="827" t="s">
        <v>1072</v>
      </c>
      <c r="H1462" s="829">
        <v>66</v>
      </c>
      <c r="I1462" s="829">
        <v>63</v>
      </c>
      <c r="J1462" s="829">
        <v>60</v>
      </c>
      <c r="K1462" s="829">
        <v>57</v>
      </c>
      <c r="L1462" s="829">
        <v>54</v>
      </c>
      <c r="M1462" s="800"/>
    </row>
    <row r="1463" s="197" customFormat="1" ht="22.5" spans="1:13">
      <c r="A1463" s="826" t="s">
        <v>40</v>
      </c>
      <c r="B1463" s="827" t="s">
        <v>2349</v>
      </c>
      <c r="C1463" s="828" t="s">
        <v>2350</v>
      </c>
      <c r="D1463" s="827" t="s">
        <v>2250</v>
      </c>
      <c r="E1463" s="827"/>
      <c r="F1463" s="826" t="s">
        <v>483</v>
      </c>
      <c r="G1463" s="827" t="s">
        <v>1072</v>
      </c>
      <c r="H1463" s="829">
        <v>92.4</v>
      </c>
      <c r="I1463" s="829">
        <v>88.2</v>
      </c>
      <c r="J1463" s="829">
        <v>84</v>
      </c>
      <c r="K1463" s="829">
        <v>79.8</v>
      </c>
      <c r="L1463" s="829">
        <v>75.6</v>
      </c>
      <c r="M1463" s="800"/>
    </row>
    <row r="1464" s="197" customFormat="1" ht="12" spans="1:13">
      <c r="A1464" s="826" t="s">
        <v>40</v>
      </c>
      <c r="B1464" s="827">
        <v>250403018</v>
      </c>
      <c r="C1464" s="828" t="s">
        <v>2351</v>
      </c>
      <c r="D1464" s="827"/>
      <c r="E1464" s="827"/>
      <c r="F1464" s="826" t="s">
        <v>483</v>
      </c>
      <c r="G1464" s="827"/>
      <c r="H1464" s="829"/>
      <c r="I1464" s="829"/>
      <c r="J1464" s="829"/>
      <c r="K1464" s="829"/>
      <c r="L1464" s="829"/>
      <c r="M1464" s="800"/>
    </row>
    <row r="1465" s="197" customFormat="1" ht="22.5" spans="1:13">
      <c r="A1465" s="826" t="s">
        <v>40</v>
      </c>
      <c r="B1465" s="827" t="s">
        <v>2352</v>
      </c>
      <c r="C1465" s="828" t="s">
        <v>2353</v>
      </c>
      <c r="D1465" s="827"/>
      <c r="E1465" s="827"/>
      <c r="F1465" s="826" t="s">
        <v>483</v>
      </c>
      <c r="G1465" s="827"/>
      <c r="H1465" s="829">
        <v>31.9</v>
      </c>
      <c r="I1465" s="829">
        <v>30.45</v>
      </c>
      <c r="J1465" s="829">
        <v>29</v>
      </c>
      <c r="K1465" s="829">
        <v>27.55</v>
      </c>
      <c r="L1465" s="829">
        <v>26.1</v>
      </c>
      <c r="M1465" s="800"/>
    </row>
    <row r="1466" s="197" customFormat="1" ht="22.5" spans="1:13">
      <c r="A1466" s="826" t="s">
        <v>40</v>
      </c>
      <c r="B1466" s="827" t="s">
        <v>2354</v>
      </c>
      <c r="C1466" s="828" t="s">
        <v>2355</v>
      </c>
      <c r="D1466" s="827"/>
      <c r="E1466" s="827"/>
      <c r="F1466" s="826" t="s">
        <v>483</v>
      </c>
      <c r="G1466" s="827"/>
      <c r="H1466" s="829">
        <v>64.9</v>
      </c>
      <c r="I1466" s="829">
        <v>61.95</v>
      </c>
      <c r="J1466" s="829">
        <v>59</v>
      </c>
      <c r="K1466" s="829">
        <v>56.05</v>
      </c>
      <c r="L1466" s="829">
        <v>53.1</v>
      </c>
      <c r="M1466" s="800"/>
    </row>
    <row r="1467" s="197" customFormat="1" ht="12" spans="1:13">
      <c r="A1467" s="826" t="s">
        <v>40</v>
      </c>
      <c r="B1467" s="827">
        <v>250403019</v>
      </c>
      <c r="C1467" s="828" t="s">
        <v>2356</v>
      </c>
      <c r="D1467" s="827"/>
      <c r="E1467" s="827"/>
      <c r="F1467" s="826" t="s">
        <v>483</v>
      </c>
      <c r="G1467" s="827"/>
      <c r="H1467" s="829"/>
      <c r="I1467" s="829"/>
      <c r="J1467" s="829"/>
      <c r="K1467" s="829"/>
      <c r="L1467" s="829"/>
      <c r="M1467" s="800"/>
    </row>
    <row r="1468" s="197" customFormat="1" ht="22.5" spans="1:13">
      <c r="A1468" s="826" t="s">
        <v>40</v>
      </c>
      <c r="B1468" s="827" t="s">
        <v>2357</v>
      </c>
      <c r="C1468" s="828" t="s">
        <v>2358</v>
      </c>
      <c r="D1468" s="827"/>
      <c r="E1468" s="827"/>
      <c r="F1468" s="826" t="s">
        <v>483</v>
      </c>
      <c r="G1468" s="827"/>
      <c r="H1468" s="829">
        <v>38.5</v>
      </c>
      <c r="I1468" s="829">
        <v>36.75</v>
      </c>
      <c r="J1468" s="829">
        <v>35</v>
      </c>
      <c r="K1468" s="829">
        <v>33.25</v>
      </c>
      <c r="L1468" s="829">
        <v>31.5</v>
      </c>
      <c r="M1468" s="800"/>
    </row>
    <row r="1469" s="197" customFormat="1" ht="22.5" spans="1:13">
      <c r="A1469" s="826" t="s">
        <v>40</v>
      </c>
      <c r="B1469" s="827" t="s">
        <v>2359</v>
      </c>
      <c r="C1469" s="828" t="s">
        <v>2360</v>
      </c>
      <c r="D1469" s="827"/>
      <c r="E1469" s="827"/>
      <c r="F1469" s="826" t="s">
        <v>483</v>
      </c>
      <c r="G1469" s="827"/>
      <c r="H1469" s="829">
        <v>66</v>
      </c>
      <c r="I1469" s="829">
        <v>63</v>
      </c>
      <c r="J1469" s="829">
        <v>60</v>
      </c>
      <c r="K1469" s="829">
        <v>57</v>
      </c>
      <c r="L1469" s="829">
        <v>54</v>
      </c>
      <c r="M1469" s="800"/>
    </row>
    <row r="1470" s="197" customFormat="1" ht="12" spans="1:13">
      <c r="A1470" s="826" t="s">
        <v>40</v>
      </c>
      <c r="B1470" s="827">
        <v>250403020</v>
      </c>
      <c r="C1470" s="828" t="s">
        <v>2361</v>
      </c>
      <c r="D1470" s="827" t="s">
        <v>2362</v>
      </c>
      <c r="E1470" s="827"/>
      <c r="F1470" s="826" t="s">
        <v>483</v>
      </c>
      <c r="G1470" s="827" t="s">
        <v>1072</v>
      </c>
      <c r="H1470" s="829"/>
      <c r="I1470" s="829"/>
      <c r="J1470" s="829"/>
      <c r="K1470" s="829"/>
      <c r="L1470" s="829"/>
      <c r="M1470" s="800"/>
    </row>
    <row r="1471" s="197" customFormat="1" ht="12" spans="1:13">
      <c r="A1471" s="826" t="s">
        <v>40</v>
      </c>
      <c r="B1471" s="827" t="s">
        <v>2363</v>
      </c>
      <c r="C1471" s="828" t="s">
        <v>2364</v>
      </c>
      <c r="D1471" s="827" t="s">
        <v>2362</v>
      </c>
      <c r="E1471" s="827"/>
      <c r="F1471" s="826" t="s">
        <v>483</v>
      </c>
      <c r="G1471" s="827" t="s">
        <v>1072</v>
      </c>
      <c r="H1471" s="829">
        <v>28.6</v>
      </c>
      <c r="I1471" s="829">
        <v>27.3</v>
      </c>
      <c r="J1471" s="829">
        <v>26</v>
      </c>
      <c r="K1471" s="829">
        <v>24.7</v>
      </c>
      <c r="L1471" s="829">
        <v>23.4</v>
      </c>
      <c r="M1471" s="800"/>
    </row>
    <row r="1472" s="197" customFormat="1" ht="12" spans="1:13">
      <c r="A1472" s="826" t="s">
        <v>40</v>
      </c>
      <c r="B1472" s="827" t="s">
        <v>2365</v>
      </c>
      <c r="C1472" s="828" t="s">
        <v>2366</v>
      </c>
      <c r="D1472" s="827" t="s">
        <v>2362</v>
      </c>
      <c r="E1472" s="827"/>
      <c r="F1472" s="826" t="s">
        <v>483</v>
      </c>
      <c r="G1472" s="827" t="s">
        <v>1072</v>
      </c>
      <c r="H1472" s="829">
        <v>53.9</v>
      </c>
      <c r="I1472" s="829">
        <v>51.45</v>
      </c>
      <c r="J1472" s="829">
        <v>49</v>
      </c>
      <c r="K1472" s="829">
        <v>46.55</v>
      </c>
      <c r="L1472" s="829">
        <v>44.1</v>
      </c>
      <c r="M1472" s="800"/>
    </row>
    <row r="1473" s="197" customFormat="1" ht="12" spans="1:13">
      <c r="A1473" s="826" t="s">
        <v>40</v>
      </c>
      <c r="B1473" s="827" t="s">
        <v>2367</v>
      </c>
      <c r="C1473" s="828" t="s">
        <v>2368</v>
      </c>
      <c r="D1473" s="827" t="s">
        <v>2362</v>
      </c>
      <c r="E1473" s="827"/>
      <c r="F1473" s="826" t="s">
        <v>483</v>
      </c>
      <c r="G1473" s="827" t="s">
        <v>1072</v>
      </c>
      <c r="H1473" s="829">
        <v>55</v>
      </c>
      <c r="I1473" s="829">
        <v>52.5</v>
      </c>
      <c r="J1473" s="829">
        <v>50</v>
      </c>
      <c r="K1473" s="829">
        <v>47.5</v>
      </c>
      <c r="L1473" s="829">
        <v>45</v>
      </c>
      <c r="M1473" s="800"/>
    </row>
    <row r="1474" s="197" customFormat="1" ht="12" spans="1:13">
      <c r="A1474" s="826" t="s">
        <v>40</v>
      </c>
      <c r="B1474" s="827">
        <v>250403021</v>
      </c>
      <c r="C1474" s="828" t="s">
        <v>2369</v>
      </c>
      <c r="D1474" s="827" t="s">
        <v>2250</v>
      </c>
      <c r="E1474" s="827"/>
      <c r="F1474" s="826" t="s">
        <v>483</v>
      </c>
      <c r="G1474" s="827" t="s">
        <v>1072</v>
      </c>
      <c r="H1474" s="829"/>
      <c r="I1474" s="829"/>
      <c r="J1474" s="829"/>
      <c r="K1474" s="829"/>
      <c r="L1474" s="829"/>
      <c r="M1474" s="800"/>
    </row>
    <row r="1475" s="197" customFormat="1" ht="12" spans="1:13">
      <c r="A1475" s="826" t="s">
        <v>40</v>
      </c>
      <c r="B1475" s="827" t="s">
        <v>2370</v>
      </c>
      <c r="C1475" s="828" t="s">
        <v>2371</v>
      </c>
      <c r="D1475" s="827" t="s">
        <v>2250</v>
      </c>
      <c r="E1475" s="827"/>
      <c r="F1475" s="826" t="s">
        <v>483</v>
      </c>
      <c r="G1475" s="827" t="s">
        <v>1072</v>
      </c>
      <c r="H1475" s="829">
        <v>28.6</v>
      </c>
      <c r="I1475" s="829">
        <v>27.3</v>
      </c>
      <c r="J1475" s="829">
        <v>26</v>
      </c>
      <c r="K1475" s="829">
        <v>24.7</v>
      </c>
      <c r="L1475" s="829">
        <v>23.4</v>
      </c>
      <c r="M1475" s="800"/>
    </row>
    <row r="1476" s="197" customFormat="1" ht="12" spans="1:13">
      <c r="A1476" s="826" t="s">
        <v>40</v>
      </c>
      <c r="B1476" s="827" t="s">
        <v>2372</v>
      </c>
      <c r="C1476" s="828" t="s">
        <v>2373</v>
      </c>
      <c r="D1476" s="827" t="s">
        <v>2250</v>
      </c>
      <c r="E1476" s="827"/>
      <c r="F1476" s="826" t="s">
        <v>483</v>
      </c>
      <c r="G1476" s="827" t="s">
        <v>1072</v>
      </c>
      <c r="H1476" s="829">
        <v>42.9</v>
      </c>
      <c r="I1476" s="829">
        <v>40.95</v>
      </c>
      <c r="J1476" s="829">
        <v>39</v>
      </c>
      <c r="K1476" s="829">
        <v>37.05</v>
      </c>
      <c r="L1476" s="829">
        <v>35.1</v>
      </c>
      <c r="M1476" s="800"/>
    </row>
    <row r="1477" s="197" customFormat="1" ht="12" spans="1:13">
      <c r="A1477" s="826" t="s">
        <v>40</v>
      </c>
      <c r="B1477" s="827" t="s">
        <v>2374</v>
      </c>
      <c r="C1477" s="828" t="s">
        <v>2375</v>
      </c>
      <c r="D1477" s="827" t="s">
        <v>2250</v>
      </c>
      <c r="E1477" s="827"/>
      <c r="F1477" s="826" t="s">
        <v>483</v>
      </c>
      <c r="G1477" s="827" t="s">
        <v>1072</v>
      </c>
      <c r="H1477" s="829">
        <v>55</v>
      </c>
      <c r="I1477" s="829">
        <v>52.5</v>
      </c>
      <c r="J1477" s="829">
        <v>50</v>
      </c>
      <c r="K1477" s="829">
        <v>47.5</v>
      </c>
      <c r="L1477" s="829">
        <v>45</v>
      </c>
      <c r="M1477" s="800"/>
    </row>
    <row r="1478" s="197" customFormat="1" ht="12" spans="1:13">
      <c r="A1478" s="826" t="s">
        <v>40</v>
      </c>
      <c r="B1478" s="827">
        <v>250403022</v>
      </c>
      <c r="C1478" s="828" t="s">
        <v>2376</v>
      </c>
      <c r="D1478" s="827" t="s">
        <v>2250</v>
      </c>
      <c r="E1478" s="827"/>
      <c r="F1478" s="826" t="s">
        <v>483</v>
      </c>
      <c r="G1478" s="827" t="s">
        <v>1072</v>
      </c>
      <c r="H1478" s="829">
        <v>55</v>
      </c>
      <c r="I1478" s="829">
        <v>52.5</v>
      </c>
      <c r="J1478" s="829">
        <v>50</v>
      </c>
      <c r="K1478" s="829">
        <v>47.5</v>
      </c>
      <c r="L1478" s="829">
        <v>45</v>
      </c>
      <c r="M1478" s="800"/>
    </row>
    <row r="1479" s="197" customFormat="1" ht="12" spans="1:13">
      <c r="A1479" s="826" t="s">
        <v>40</v>
      </c>
      <c r="B1479" s="827">
        <v>250403023</v>
      </c>
      <c r="C1479" s="828" t="s">
        <v>2377</v>
      </c>
      <c r="D1479" s="827" t="s">
        <v>2378</v>
      </c>
      <c r="E1479" s="827"/>
      <c r="F1479" s="826" t="s">
        <v>483</v>
      </c>
      <c r="G1479" s="827" t="s">
        <v>1072</v>
      </c>
      <c r="H1479" s="829"/>
      <c r="I1479" s="829"/>
      <c r="J1479" s="829"/>
      <c r="K1479" s="829"/>
      <c r="L1479" s="829"/>
      <c r="M1479" s="800"/>
    </row>
    <row r="1480" s="197" customFormat="1" ht="22.5" spans="1:13">
      <c r="A1480" s="826" t="s">
        <v>40</v>
      </c>
      <c r="B1480" s="827" t="s">
        <v>2379</v>
      </c>
      <c r="C1480" s="828" t="s">
        <v>2380</v>
      </c>
      <c r="D1480" s="827" t="s">
        <v>2378</v>
      </c>
      <c r="E1480" s="827"/>
      <c r="F1480" s="826" t="s">
        <v>483</v>
      </c>
      <c r="G1480" s="827" t="s">
        <v>1072</v>
      </c>
      <c r="H1480" s="829">
        <v>28.6</v>
      </c>
      <c r="I1480" s="829">
        <v>27.3</v>
      </c>
      <c r="J1480" s="829">
        <v>26</v>
      </c>
      <c r="K1480" s="829">
        <v>24.7</v>
      </c>
      <c r="L1480" s="829">
        <v>23.4</v>
      </c>
      <c r="M1480" s="800"/>
    </row>
    <row r="1481" s="197" customFormat="1" ht="12" spans="1:13">
      <c r="A1481" s="826" t="s">
        <v>40</v>
      </c>
      <c r="B1481" s="827" t="s">
        <v>2381</v>
      </c>
      <c r="C1481" s="828" t="s">
        <v>2382</v>
      </c>
      <c r="D1481" s="827" t="s">
        <v>2378</v>
      </c>
      <c r="E1481" s="827"/>
      <c r="F1481" s="826" t="s">
        <v>483</v>
      </c>
      <c r="G1481" s="827" t="s">
        <v>1072</v>
      </c>
      <c r="H1481" s="829">
        <v>53.9</v>
      </c>
      <c r="I1481" s="829">
        <v>51.45</v>
      </c>
      <c r="J1481" s="829">
        <v>49</v>
      </c>
      <c r="K1481" s="829">
        <v>46.55</v>
      </c>
      <c r="L1481" s="829">
        <v>44.1</v>
      </c>
      <c r="M1481" s="800"/>
    </row>
    <row r="1482" s="197" customFormat="1" ht="12" spans="1:13">
      <c r="A1482" s="826" t="s">
        <v>40</v>
      </c>
      <c r="B1482" s="827" t="s">
        <v>2383</v>
      </c>
      <c r="C1482" s="828" t="s">
        <v>2384</v>
      </c>
      <c r="D1482" s="827" t="s">
        <v>2378</v>
      </c>
      <c r="E1482" s="827"/>
      <c r="F1482" s="826" t="s">
        <v>483</v>
      </c>
      <c r="G1482" s="827" t="s">
        <v>1072</v>
      </c>
      <c r="H1482" s="829">
        <v>53.9</v>
      </c>
      <c r="I1482" s="829">
        <v>51.45</v>
      </c>
      <c r="J1482" s="829">
        <v>49</v>
      </c>
      <c r="K1482" s="829">
        <v>46.55</v>
      </c>
      <c r="L1482" s="829">
        <v>44.1</v>
      </c>
      <c r="M1482" s="800"/>
    </row>
    <row r="1483" s="197" customFormat="1" ht="22.5" spans="1:13">
      <c r="A1483" s="826" t="s">
        <v>40</v>
      </c>
      <c r="B1483" s="827">
        <v>250403025</v>
      </c>
      <c r="C1483" s="828" t="s">
        <v>2385</v>
      </c>
      <c r="D1483" s="827" t="s">
        <v>2386</v>
      </c>
      <c r="E1483" s="827"/>
      <c r="F1483" s="826" t="s">
        <v>483</v>
      </c>
      <c r="G1483" s="827" t="s">
        <v>1072</v>
      </c>
      <c r="H1483" s="829"/>
      <c r="I1483" s="829"/>
      <c r="J1483" s="829"/>
      <c r="K1483" s="829"/>
      <c r="L1483" s="829"/>
      <c r="M1483" s="800"/>
    </row>
    <row r="1484" s="197" customFormat="1" ht="22.5" spans="1:13">
      <c r="A1484" s="826" t="s">
        <v>40</v>
      </c>
      <c r="B1484" s="827" t="s">
        <v>2387</v>
      </c>
      <c r="C1484" s="828" t="s">
        <v>2388</v>
      </c>
      <c r="D1484" s="827" t="s">
        <v>2386</v>
      </c>
      <c r="E1484" s="827"/>
      <c r="F1484" s="826" t="s">
        <v>483</v>
      </c>
      <c r="G1484" s="827" t="s">
        <v>1072</v>
      </c>
      <c r="H1484" s="829">
        <v>17.6</v>
      </c>
      <c r="I1484" s="829">
        <v>16.8</v>
      </c>
      <c r="J1484" s="829">
        <v>16</v>
      </c>
      <c r="K1484" s="829">
        <v>15.2</v>
      </c>
      <c r="L1484" s="829">
        <v>14.4</v>
      </c>
      <c r="M1484" s="800"/>
    </row>
    <row r="1485" s="197" customFormat="1" ht="22.5" spans="1:13">
      <c r="A1485" s="826" t="s">
        <v>40</v>
      </c>
      <c r="B1485" s="827" t="s">
        <v>2389</v>
      </c>
      <c r="C1485" s="828" t="s">
        <v>2390</v>
      </c>
      <c r="D1485" s="827" t="s">
        <v>2386</v>
      </c>
      <c r="E1485" s="827"/>
      <c r="F1485" s="826" t="s">
        <v>483</v>
      </c>
      <c r="G1485" s="827" t="s">
        <v>1072</v>
      </c>
      <c r="H1485" s="829">
        <v>36.3</v>
      </c>
      <c r="I1485" s="829">
        <v>34.65</v>
      </c>
      <c r="J1485" s="829">
        <v>33</v>
      </c>
      <c r="K1485" s="829">
        <v>31.35</v>
      </c>
      <c r="L1485" s="829">
        <v>29.7</v>
      </c>
      <c r="M1485" s="800"/>
    </row>
    <row r="1486" s="197" customFormat="1" ht="22.5" spans="1:13">
      <c r="A1486" s="826" t="s">
        <v>40</v>
      </c>
      <c r="B1486" s="827" t="s">
        <v>2391</v>
      </c>
      <c r="C1486" s="828" t="s">
        <v>2392</v>
      </c>
      <c r="D1486" s="827" t="s">
        <v>2386</v>
      </c>
      <c r="E1486" s="827"/>
      <c r="F1486" s="826" t="s">
        <v>483</v>
      </c>
      <c r="G1486" s="827" t="s">
        <v>1072</v>
      </c>
      <c r="H1486" s="829">
        <v>57.2</v>
      </c>
      <c r="I1486" s="829">
        <v>54.6</v>
      </c>
      <c r="J1486" s="829">
        <v>52</v>
      </c>
      <c r="K1486" s="829">
        <v>49.4</v>
      </c>
      <c r="L1486" s="829">
        <v>46.8</v>
      </c>
      <c r="M1486" s="800"/>
    </row>
    <row r="1487" s="197" customFormat="1" ht="22.5" spans="1:13">
      <c r="A1487" s="826" t="s">
        <v>40</v>
      </c>
      <c r="B1487" s="827" t="s">
        <v>2393</v>
      </c>
      <c r="C1487" s="828" t="s">
        <v>2394</v>
      </c>
      <c r="D1487" s="827" t="s">
        <v>2386</v>
      </c>
      <c r="E1487" s="827"/>
      <c r="F1487" s="826" t="s">
        <v>51</v>
      </c>
      <c r="G1487" s="827" t="s">
        <v>1072</v>
      </c>
      <c r="H1487" s="829">
        <v>59.4</v>
      </c>
      <c r="I1487" s="829">
        <v>56.7</v>
      </c>
      <c r="J1487" s="829">
        <v>54</v>
      </c>
      <c r="K1487" s="829">
        <v>51.3</v>
      </c>
      <c r="L1487" s="829">
        <v>48.6</v>
      </c>
      <c r="M1487" s="800"/>
    </row>
    <row r="1488" s="197" customFormat="1" ht="12" spans="1:13">
      <c r="A1488" s="826" t="s">
        <v>40</v>
      </c>
      <c r="B1488" s="827" t="s">
        <v>2395</v>
      </c>
      <c r="C1488" s="828" t="s">
        <v>2396</v>
      </c>
      <c r="D1488" s="827"/>
      <c r="E1488" s="827"/>
      <c r="F1488" s="826" t="s">
        <v>483</v>
      </c>
      <c r="G1488" s="845"/>
      <c r="H1488" s="829">
        <v>59.4</v>
      </c>
      <c r="I1488" s="829">
        <v>56.7</v>
      </c>
      <c r="J1488" s="829">
        <v>54</v>
      </c>
      <c r="K1488" s="829">
        <v>51.3</v>
      </c>
      <c r="L1488" s="829">
        <v>48.6</v>
      </c>
      <c r="M1488" s="800"/>
    </row>
    <row r="1489" s="197" customFormat="1" ht="12" spans="1:13">
      <c r="A1489" s="826" t="s">
        <v>40</v>
      </c>
      <c r="B1489" s="827">
        <v>250403026</v>
      </c>
      <c r="C1489" s="828" t="s">
        <v>2397</v>
      </c>
      <c r="D1489" s="827"/>
      <c r="E1489" s="827"/>
      <c r="F1489" s="826" t="s">
        <v>483</v>
      </c>
      <c r="G1489" s="827"/>
      <c r="H1489" s="829">
        <v>39.6</v>
      </c>
      <c r="I1489" s="829">
        <v>37.8</v>
      </c>
      <c r="J1489" s="829">
        <v>36</v>
      </c>
      <c r="K1489" s="829">
        <v>34.2</v>
      </c>
      <c r="L1489" s="829">
        <v>32.4</v>
      </c>
      <c r="M1489" s="800"/>
    </row>
    <row r="1490" s="197" customFormat="1" ht="12" spans="1:13">
      <c r="A1490" s="826" t="s">
        <v>40</v>
      </c>
      <c r="B1490" s="827">
        <v>250403027</v>
      </c>
      <c r="C1490" s="828" t="s">
        <v>2398</v>
      </c>
      <c r="D1490" s="827"/>
      <c r="E1490" s="827"/>
      <c r="F1490" s="826" t="s">
        <v>483</v>
      </c>
      <c r="G1490" s="827"/>
      <c r="H1490" s="829">
        <v>37.4</v>
      </c>
      <c r="I1490" s="829">
        <v>35.7</v>
      </c>
      <c r="J1490" s="829">
        <v>34</v>
      </c>
      <c r="K1490" s="829">
        <v>32.3</v>
      </c>
      <c r="L1490" s="829">
        <v>30.6</v>
      </c>
      <c r="M1490" s="800"/>
    </row>
    <row r="1491" s="197" customFormat="1" ht="12" spans="1:13">
      <c r="A1491" s="826" t="s">
        <v>40</v>
      </c>
      <c r="B1491" s="827">
        <v>250403028</v>
      </c>
      <c r="C1491" s="828" t="s">
        <v>2399</v>
      </c>
      <c r="D1491" s="827"/>
      <c r="E1491" s="827"/>
      <c r="F1491" s="826" t="s">
        <v>483</v>
      </c>
      <c r="G1491" s="827"/>
      <c r="H1491" s="829">
        <v>39.6</v>
      </c>
      <c r="I1491" s="829">
        <v>37.8</v>
      </c>
      <c r="J1491" s="829">
        <v>36</v>
      </c>
      <c r="K1491" s="829">
        <v>34.2</v>
      </c>
      <c r="L1491" s="829">
        <v>32.4</v>
      </c>
      <c r="M1491" s="800"/>
    </row>
    <row r="1492" s="197" customFormat="1" ht="12" spans="1:13">
      <c r="A1492" s="826" t="s">
        <v>40</v>
      </c>
      <c r="B1492" s="827">
        <v>250403029</v>
      </c>
      <c r="C1492" s="828" t="s">
        <v>2400</v>
      </c>
      <c r="D1492" s="827"/>
      <c r="E1492" s="827"/>
      <c r="F1492" s="826" t="s">
        <v>483</v>
      </c>
      <c r="G1492" s="827"/>
      <c r="H1492" s="829">
        <v>92.4</v>
      </c>
      <c r="I1492" s="829">
        <v>88.2</v>
      </c>
      <c r="J1492" s="829">
        <v>84</v>
      </c>
      <c r="K1492" s="829">
        <v>79.8</v>
      </c>
      <c r="L1492" s="829">
        <v>75.6</v>
      </c>
      <c r="M1492" s="800"/>
    </row>
    <row r="1493" s="197" customFormat="1" ht="12" spans="1:13">
      <c r="A1493" s="826" t="s">
        <v>40</v>
      </c>
      <c r="B1493" s="827">
        <v>250403030</v>
      </c>
      <c r="C1493" s="828" t="s">
        <v>2401</v>
      </c>
      <c r="D1493" s="827"/>
      <c r="E1493" s="827"/>
      <c r="F1493" s="826" t="s">
        <v>483</v>
      </c>
      <c r="G1493" s="845"/>
      <c r="H1493" s="829">
        <v>37.4</v>
      </c>
      <c r="I1493" s="829">
        <v>35.7</v>
      </c>
      <c r="J1493" s="829">
        <v>34</v>
      </c>
      <c r="K1493" s="829">
        <v>32.3</v>
      </c>
      <c r="L1493" s="829">
        <v>30.6</v>
      </c>
      <c r="M1493" s="800"/>
    </row>
    <row r="1494" s="197" customFormat="1" ht="33.75" spans="1:13">
      <c r="A1494" s="826" t="s">
        <v>40</v>
      </c>
      <c r="B1494" s="827" t="s">
        <v>2402</v>
      </c>
      <c r="C1494" s="828" t="s">
        <v>2403</v>
      </c>
      <c r="D1494" s="827"/>
      <c r="E1494" s="827"/>
      <c r="F1494" s="826" t="s">
        <v>51</v>
      </c>
      <c r="G1494" s="827"/>
      <c r="H1494" s="829">
        <v>59.4</v>
      </c>
      <c r="I1494" s="829">
        <v>56.7</v>
      </c>
      <c r="J1494" s="829">
        <v>54</v>
      </c>
      <c r="K1494" s="829">
        <v>51.3</v>
      </c>
      <c r="L1494" s="829">
        <v>48.6</v>
      </c>
      <c r="M1494" s="800"/>
    </row>
    <row r="1495" s="197" customFormat="1" ht="12" spans="1:13">
      <c r="A1495" s="826" t="s">
        <v>40</v>
      </c>
      <c r="B1495" s="827">
        <v>250403031</v>
      </c>
      <c r="C1495" s="828" t="s">
        <v>2404</v>
      </c>
      <c r="D1495" s="827"/>
      <c r="E1495" s="827"/>
      <c r="F1495" s="826" t="s">
        <v>483</v>
      </c>
      <c r="G1495" s="827"/>
      <c r="H1495" s="829"/>
      <c r="I1495" s="829"/>
      <c r="J1495" s="829"/>
      <c r="K1495" s="829"/>
      <c r="L1495" s="829"/>
      <c r="M1495" s="800"/>
    </row>
    <row r="1496" s="197" customFormat="1" ht="12" spans="1:13">
      <c r="A1496" s="826" t="s">
        <v>40</v>
      </c>
      <c r="B1496" s="827" t="s">
        <v>2405</v>
      </c>
      <c r="C1496" s="828" t="s">
        <v>2406</v>
      </c>
      <c r="D1496" s="827"/>
      <c r="E1496" s="827"/>
      <c r="F1496" s="826" t="s">
        <v>483</v>
      </c>
      <c r="G1496" s="827"/>
      <c r="H1496" s="829">
        <v>16.5</v>
      </c>
      <c r="I1496" s="829">
        <v>15.75</v>
      </c>
      <c r="J1496" s="829">
        <v>15</v>
      </c>
      <c r="K1496" s="829">
        <v>14.25</v>
      </c>
      <c r="L1496" s="829">
        <v>13.5</v>
      </c>
      <c r="M1496" s="800"/>
    </row>
    <row r="1497" s="197" customFormat="1" ht="12" spans="1:13">
      <c r="A1497" s="826" t="s">
        <v>40</v>
      </c>
      <c r="B1497" s="827" t="s">
        <v>2407</v>
      </c>
      <c r="C1497" s="828" t="s">
        <v>2408</v>
      </c>
      <c r="D1497" s="827"/>
      <c r="E1497" s="827"/>
      <c r="F1497" s="826" t="s">
        <v>483</v>
      </c>
      <c r="G1497" s="827"/>
      <c r="H1497" s="829">
        <v>37.4</v>
      </c>
      <c r="I1497" s="829">
        <v>35.7</v>
      </c>
      <c r="J1497" s="829">
        <v>34</v>
      </c>
      <c r="K1497" s="829">
        <v>32.3</v>
      </c>
      <c r="L1497" s="829">
        <v>30.6</v>
      </c>
      <c r="M1497" s="800"/>
    </row>
    <row r="1498" s="197" customFormat="1" ht="12" spans="1:13">
      <c r="A1498" s="826" t="s">
        <v>40</v>
      </c>
      <c r="B1498" s="827">
        <v>250403032</v>
      </c>
      <c r="C1498" s="828" t="s">
        <v>2409</v>
      </c>
      <c r="D1498" s="827"/>
      <c r="E1498" s="827"/>
      <c r="F1498" s="826" t="s">
        <v>483</v>
      </c>
      <c r="G1498" s="827"/>
      <c r="H1498" s="829">
        <v>44</v>
      </c>
      <c r="I1498" s="829">
        <v>42</v>
      </c>
      <c r="J1498" s="829">
        <v>40</v>
      </c>
      <c r="K1498" s="829">
        <v>38</v>
      </c>
      <c r="L1498" s="829">
        <v>36</v>
      </c>
      <c r="M1498" s="800"/>
    </row>
    <row r="1499" s="197" customFormat="1" ht="12" spans="1:13">
      <c r="A1499" s="826" t="s">
        <v>40</v>
      </c>
      <c r="B1499" s="827">
        <v>250403033</v>
      </c>
      <c r="C1499" s="828" t="s">
        <v>2410</v>
      </c>
      <c r="D1499" s="827" t="s">
        <v>2250</v>
      </c>
      <c r="E1499" s="827"/>
      <c r="F1499" s="826" t="s">
        <v>483</v>
      </c>
      <c r="G1499" s="827" t="s">
        <v>1072</v>
      </c>
      <c r="H1499" s="829">
        <v>26.4</v>
      </c>
      <c r="I1499" s="829">
        <v>25.2</v>
      </c>
      <c r="J1499" s="829">
        <v>24</v>
      </c>
      <c r="K1499" s="829">
        <v>22.8</v>
      </c>
      <c r="L1499" s="829">
        <v>21.6</v>
      </c>
      <c r="M1499" s="800"/>
    </row>
    <row r="1500" s="197" customFormat="1" ht="12" spans="1:13">
      <c r="A1500" s="826" t="s">
        <v>40</v>
      </c>
      <c r="B1500" s="827">
        <v>250403034</v>
      </c>
      <c r="C1500" s="828" t="s">
        <v>2411</v>
      </c>
      <c r="D1500" s="827"/>
      <c r="E1500" s="827"/>
      <c r="F1500" s="826" t="s">
        <v>483</v>
      </c>
      <c r="G1500" s="827"/>
      <c r="H1500" s="829"/>
      <c r="I1500" s="829"/>
      <c r="J1500" s="829"/>
      <c r="K1500" s="829"/>
      <c r="L1500" s="829"/>
      <c r="M1500" s="800"/>
    </row>
    <row r="1501" s="197" customFormat="1" ht="12" spans="1:13">
      <c r="A1501" s="826" t="s">
        <v>40</v>
      </c>
      <c r="B1501" s="827" t="s">
        <v>2412</v>
      </c>
      <c r="C1501" s="828" t="s">
        <v>2413</v>
      </c>
      <c r="D1501" s="827"/>
      <c r="E1501" s="827"/>
      <c r="F1501" s="826" t="s">
        <v>483</v>
      </c>
      <c r="G1501" s="827"/>
      <c r="H1501" s="829">
        <v>18.7</v>
      </c>
      <c r="I1501" s="829">
        <v>17.85</v>
      </c>
      <c r="J1501" s="829">
        <v>17</v>
      </c>
      <c r="K1501" s="829">
        <v>16.15</v>
      </c>
      <c r="L1501" s="829">
        <v>15.3</v>
      </c>
      <c r="M1501" s="800"/>
    </row>
    <row r="1502" s="197" customFormat="1" ht="12" spans="1:13">
      <c r="A1502" s="826" t="s">
        <v>40</v>
      </c>
      <c r="B1502" s="827" t="s">
        <v>2414</v>
      </c>
      <c r="C1502" s="828" t="s">
        <v>2415</v>
      </c>
      <c r="D1502" s="827"/>
      <c r="E1502" s="827"/>
      <c r="F1502" s="826" t="s">
        <v>483</v>
      </c>
      <c r="G1502" s="827"/>
      <c r="H1502" s="829">
        <v>37.4</v>
      </c>
      <c r="I1502" s="829">
        <v>35.7</v>
      </c>
      <c r="J1502" s="829">
        <v>34</v>
      </c>
      <c r="K1502" s="829">
        <v>32.3</v>
      </c>
      <c r="L1502" s="829">
        <v>30.6</v>
      </c>
      <c r="M1502" s="800"/>
    </row>
    <row r="1503" s="197" customFormat="1" ht="22.5" spans="1:13">
      <c r="A1503" s="826" t="s">
        <v>40</v>
      </c>
      <c r="B1503" s="827">
        <v>250403035</v>
      </c>
      <c r="C1503" s="828" t="s">
        <v>2416</v>
      </c>
      <c r="D1503" s="827" t="s">
        <v>2417</v>
      </c>
      <c r="E1503" s="827"/>
      <c r="F1503" s="826" t="s">
        <v>483</v>
      </c>
      <c r="G1503" s="827" t="s">
        <v>1072</v>
      </c>
      <c r="H1503" s="829">
        <v>49.5</v>
      </c>
      <c r="I1503" s="829">
        <v>47.25</v>
      </c>
      <c r="J1503" s="829">
        <v>45</v>
      </c>
      <c r="K1503" s="829">
        <v>42.75</v>
      </c>
      <c r="L1503" s="829">
        <v>40.5</v>
      </c>
      <c r="M1503" s="800"/>
    </row>
    <row r="1504" s="197" customFormat="1" ht="22.5" spans="1:13">
      <c r="A1504" s="826" t="s">
        <v>40</v>
      </c>
      <c r="B1504" s="827" t="s">
        <v>2418</v>
      </c>
      <c r="C1504" s="828" t="s">
        <v>2419</v>
      </c>
      <c r="D1504" s="827"/>
      <c r="E1504" s="827"/>
      <c r="F1504" s="826" t="s">
        <v>51</v>
      </c>
      <c r="G1504" s="827" t="s">
        <v>2420</v>
      </c>
      <c r="H1504" s="829">
        <v>59.4</v>
      </c>
      <c r="I1504" s="829">
        <v>56.7</v>
      </c>
      <c r="J1504" s="829">
        <v>54</v>
      </c>
      <c r="K1504" s="829">
        <v>51.3</v>
      </c>
      <c r="L1504" s="829">
        <v>48.6</v>
      </c>
      <c r="M1504" s="800"/>
    </row>
    <row r="1505" s="197" customFormat="1" ht="12" spans="1:13">
      <c r="A1505" s="826" t="s">
        <v>40</v>
      </c>
      <c r="B1505" s="827" t="s">
        <v>2421</v>
      </c>
      <c r="C1505" s="828" t="s">
        <v>2422</v>
      </c>
      <c r="D1505" s="827"/>
      <c r="E1505" s="827"/>
      <c r="F1505" s="826" t="s">
        <v>483</v>
      </c>
      <c r="G1505" s="827"/>
      <c r="H1505" s="829">
        <v>77</v>
      </c>
      <c r="I1505" s="829">
        <v>73.5</v>
      </c>
      <c r="J1505" s="829">
        <v>70</v>
      </c>
      <c r="K1505" s="829">
        <v>66.5</v>
      </c>
      <c r="L1505" s="829">
        <v>63</v>
      </c>
      <c r="M1505" s="800"/>
    </row>
    <row r="1506" s="197" customFormat="1" ht="12" spans="1:13">
      <c r="A1506" s="826" t="s">
        <v>40</v>
      </c>
      <c r="B1506" s="827">
        <v>250403036</v>
      </c>
      <c r="C1506" s="828" t="s">
        <v>2423</v>
      </c>
      <c r="D1506" s="827"/>
      <c r="E1506" s="827"/>
      <c r="F1506" s="826" t="s">
        <v>483</v>
      </c>
      <c r="G1506" s="827"/>
      <c r="H1506" s="829">
        <v>25.3</v>
      </c>
      <c r="I1506" s="829">
        <v>24.15</v>
      </c>
      <c r="J1506" s="829">
        <v>23</v>
      </c>
      <c r="K1506" s="829">
        <v>21.85</v>
      </c>
      <c r="L1506" s="829">
        <v>20.7</v>
      </c>
      <c r="M1506" s="800"/>
    </row>
    <row r="1507" s="197" customFormat="1" ht="12" spans="1:13">
      <c r="A1507" s="826" t="s">
        <v>40</v>
      </c>
      <c r="B1507" s="827">
        <v>250403037</v>
      </c>
      <c r="C1507" s="828" t="s">
        <v>2424</v>
      </c>
      <c r="D1507" s="827"/>
      <c r="E1507" s="827"/>
      <c r="F1507" s="826" t="s">
        <v>483</v>
      </c>
      <c r="G1507" s="827"/>
      <c r="H1507" s="829">
        <v>5.5</v>
      </c>
      <c r="I1507" s="829">
        <v>5.25</v>
      </c>
      <c r="J1507" s="829">
        <v>5</v>
      </c>
      <c r="K1507" s="829">
        <v>4.75</v>
      </c>
      <c r="L1507" s="829">
        <v>4.5</v>
      </c>
      <c r="M1507" s="800"/>
    </row>
    <row r="1508" s="197" customFormat="1" ht="12" spans="1:13">
      <c r="A1508" s="826" t="s">
        <v>40</v>
      </c>
      <c r="B1508" s="827">
        <v>250403038</v>
      </c>
      <c r="C1508" s="828" t="s">
        <v>2425</v>
      </c>
      <c r="D1508" s="827"/>
      <c r="E1508" s="827"/>
      <c r="F1508" s="826" t="s">
        <v>483</v>
      </c>
      <c r="G1508" s="827"/>
      <c r="H1508" s="829">
        <v>37.4</v>
      </c>
      <c r="I1508" s="829">
        <v>35.7</v>
      </c>
      <c r="J1508" s="829">
        <v>34</v>
      </c>
      <c r="K1508" s="829">
        <v>32.3</v>
      </c>
      <c r="L1508" s="829">
        <v>30.6</v>
      </c>
      <c r="M1508" s="800"/>
    </row>
    <row r="1509" s="197" customFormat="1" ht="12" spans="1:13">
      <c r="A1509" s="826" t="s">
        <v>40</v>
      </c>
      <c r="B1509" s="827">
        <v>250403039</v>
      </c>
      <c r="C1509" s="828" t="s">
        <v>2426</v>
      </c>
      <c r="D1509" s="827"/>
      <c r="E1509" s="827"/>
      <c r="F1509" s="826" t="s">
        <v>483</v>
      </c>
      <c r="G1509" s="827"/>
      <c r="H1509" s="829">
        <v>37.4</v>
      </c>
      <c r="I1509" s="829">
        <v>35.7</v>
      </c>
      <c r="J1509" s="829">
        <v>34</v>
      </c>
      <c r="K1509" s="829">
        <v>32.3</v>
      </c>
      <c r="L1509" s="829">
        <v>30.6</v>
      </c>
      <c r="M1509" s="800"/>
    </row>
    <row r="1510" s="197" customFormat="1" ht="12" spans="1:13">
      <c r="A1510" s="826" t="s">
        <v>40</v>
      </c>
      <c r="B1510" s="827">
        <v>250403040</v>
      </c>
      <c r="C1510" s="828" t="s">
        <v>2427</v>
      </c>
      <c r="D1510" s="827"/>
      <c r="E1510" s="827"/>
      <c r="F1510" s="826" t="s">
        <v>483</v>
      </c>
      <c r="G1510" s="827"/>
      <c r="H1510" s="829">
        <v>11</v>
      </c>
      <c r="I1510" s="829">
        <v>10.5</v>
      </c>
      <c r="J1510" s="829">
        <v>10</v>
      </c>
      <c r="K1510" s="829">
        <v>9.5</v>
      </c>
      <c r="L1510" s="829">
        <v>9</v>
      </c>
      <c r="M1510" s="800"/>
    </row>
    <row r="1511" s="197" customFormat="1" ht="12" spans="1:13">
      <c r="A1511" s="826" t="s">
        <v>40</v>
      </c>
      <c r="B1511" s="827">
        <v>250403041</v>
      </c>
      <c r="C1511" s="828" t="s">
        <v>2428</v>
      </c>
      <c r="D1511" s="827"/>
      <c r="E1511" s="827"/>
      <c r="F1511" s="826" t="s">
        <v>483</v>
      </c>
      <c r="G1511" s="827"/>
      <c r="H1511" s="829">
        <v>4.95</v>
      </c>
      <c r="I1511" s="829">
        <v>4.725</v>
      </c>
      <c r="J1511" s="829">
        <v>4.5</v>
      </c>
      <c r="K1511" s="829">
        <v>4.275</v>
      </c>
      <c r="L1511" s="829">
        <v>4.05</v>
      </c>
      <c r="M1511" s="800"/>
    </row>
    <row r="1512" s="197" customFormat="1" ht="22.5" spans="1:13">
      <c r="A1512" s="826" t="s">
        <v>40</v>
      </c>
      <c r="B1512" s="827">
        <v>250403042</v>
      </c>
      <c r="C1512" s="828" t="s">
        <v>2429</v>
      </c>
      <c r="D1512" s="827" t="s">
        <v>2430</v>
      </c>
      <c r="E1512" s="827"/>
      <c r="F1512" s="826" t="s">
        <v>483</v>
      </c>
      <c r="G1512" s="827" t="s">
        <v>1072</v>
      </c>
      <c r="H1512" s="829"/>
      <c r="I1512" s="829"/>
      <c r="J1512" s="829"/>
      <c r="K1512" s="829"/>
      <c r="L1512" s="829"/>
      <c r="M1512" s="800"/>
    </row>
    <row r="1513" s="197" customFormat="1" ht="22.5" spans="1:13">
      <c r="A1513" s="826" t="s">
        <v>40</v>
      </c>
      <c r="B1513" s="827" t="s">
        <v>2431</v>
      </c>
      <c r="C1513" s="828" t="s">
        <v>2432</v>
      </c>
      <c r="D1513" s="827" t="s">
        <v>2430</v>
      </c>
      <c r="E1513" s="827"/>
      <c r="F1513" s="826" t="s">
        <v>483</v>
      </c>
      <c r="G1513" s="827" t="s">
        <v>1072</v>
      </c>
      <c r="H1513" s="829">
        <v>44</v>
      </c>
      <c r="I1513" s="829">
        <v>42</v>
      </c>
      <c r="J1513" s="829">
        <v>40</v>
      </c>
      <c r="K1513" s="829">
        <v>38</v>
      </c>
      <c r="L1513" s="829">
        <v>36</v>
      </c>
      <c r="M1513" s="800"/>
    </row>
    <row r="1514" s="197" customFormat="1" ht="22.5" spans="1:13">
      <c r="A1514" s="826" t="s">
        <v>40</v>
      </c>
      <c r="B1514" s="827" t="s">
        <v>2433</v>
      </c>
      <c r="C1514" s="828" t="s">
        <v>2434</v>
      </c>
      <c r="D1514" s="827" t="s">
        <v>2430</v>
      </c>
      <c r="E1514" s="827"/>
      <c r="F1514" s="826" t="s">
        <v>483</v>
      </c>
      <c r="G1514" s="827" t="s">
        <v>1072</v>
      </c>
      <c r="H1514" s="829">
        <v>53.9</v>
      </c>
      <c r="I1514" s="829">
        <v>51.45</v>
      </c>
      <c r="J1514" s="829">
        <v>49</v>
      </c>
      <c r="K1514" s="829">
        <v>46.55</v>
      </c>
      <c r="L1514" s="829">
        <v>44.1</v>
      </c>
      <c r="M1514" s="800"/>
    </row>
    <row r="1515" s="197" customFormat="1" ht="22.5" spans="1:13">
      <c r="A1515" s="826" t="s">
        <v>40</v>
      </c>
      <c r="B1515" s="827" t="s">
        <v>2435</v>
      </c>
      <c r="C1515" s="828" t="s">
        <v>2436</v>
      </c>
      <c r="D1515" s="827" t="s">
        <v>2430</v>
      </c>
      <c r="E1515" s="827"/>
      <c r="F1515" s="826" t="s">
        <v>51</v>
      </c>
      <c r="G1515" s="856"/>
      <c r="H1515" s="829">
        <v>59.4</v>
      </c>
      <c r="I1515" s="829">
        <v>56.7</v>
      </c>
      <c r="J1515" s="829">
        <v>54</v>
      </c>
      <c r="K1515" s="829">
        <v>51.3</v>
      </c>
      <c r="L1515" s="829">
        <v>48.6</v>
      </c>
      <c r="M1515" s="800"/>
    </row>
    <row r="1516" s="197" customFormat="1" ht="12" spans="1:13">
      <c r="A1516" s="826" t="s">
        <v>40</v>
      </c>
      <c r="B1516" s="827">
        <v>250403043</v>
      </c>
      <c r="C1516" s="828" t="s">
        <v>2437</v>
      </c>
      <c r="D1516" s="827"/>
      <c r="E1516" s="827"/>
      <c r="F1516" s="826" t="s">
        <v>483</v>
      </c>
      <c r="G1516" s="827"/>
      <c r="H1516" s="829"/>
      <c r="I1516" s="829"/>
      <c r="J1516" s="829"/>
      <c r="K1516" s="829"/>
      <c r="L1516" s="829"/>
      <c r="M1516" s="800"/>
    </row>
    <row r="1517" s="197" customFormat="1" ht="12" spans="1:13">
      <c r="A1517" s="826" t="s">
        <v>40</v>
      </c>
      <c r="B1517" s="827" t="s">
        <v>2438</v>
      </c>
      <c r="C1517" s="828" t="s">
        <v>2439</v>
      </c>
      <c r="D1517" s="827"/>
      <c r="E1517" s="827"/>
      <c r="F1517" s="826" t="s">
        <v>483</v>
      </c>
      <c r="G1517" s="827"/>
      <c r="H1517" s="829">
        <v>5.5</v>
      </c>
      <c r="I1517" s="829">
        <v>5.25</v>
      </c>
      <c r="J1517" s="829">
        <v>5</v>
      </c>
      <c r="K1517" s="829">
        <v>4.75</v>
      </c>
      <c r="L1517" s="829">
        <v>4.5</v>
      </c>
      <c r="M1517" s="800"/>
    </row>
    <row r="1518" s="197" customFormat="1" ht="12" spans="1:13">
      <c r="A1518" s="826" t="s">
        <v>40</v>
      </c>
      <c r="B1518" s="827" t="s">
        <v>2440</v>
      </c>
      <c r="C1518" s="828" t="s">
        <v>2441</v>
      </c>
      <c r="D1518" s="827"/>
      <c r="E1518" s="827"/>
      <c r="F1518" s="826" t="s">
        <v>483</v>
      </c>
      <c r="G1518" s="827"/>
      <c r="H1518" s="829">
        <v>27.5</v>
      </c>
      <c r="I1518" s="829">
        <v>26.25</v>
      </c>
      <c r="J1518" s="829">
        <v>25</v>
      </c>
      <c r="K1518" s="829">
        <v>23.75</v>
      </c>
      <c r="L1518" s="829">
        <v>22.5</v>
      </c>
      <c r="M1518" s="800"/>
    </row>
    <row r="1519" s="197" customFormat="1" ht="12" spans="1:13">
      <c r="A1519" s="826" t="s">
        <v>40</v>
      </c>
      <c r="B1519" s="827">
        <v>250403044</v>
      </c>
      <c r="C1519" s="828" t="s">
        <v>2442</v>
      </c>
      <c r="D1519" s="827"/>
      <c r="E1519" s="827"/>
      <c r="F1519" s="826" t="s">
        <v>483</v>
      </c>
      <c r="G1519" s="827"/>
      <c r="H1519" s="829">
        <v>15.4</v>
      </c>
      <c r="I1519" s="829">
        <v>14.7</v>
      </c>
      <c r="J1519" s="829">
        <v>14</v>
      </c>
      <c r="K1519" s="829">
        <v>13.3</v>
      </c>
      <c r="L1519" s="829">
        <v>12.6</v>
      </c>
      <c r="M1519" s="800"/>
    </row>
    <row r="1520" s="197" customFormat="1" ht="12" spans="1:13">
      <c r="A1520" s="826" t="s">
        <v>40</v>
      </c>
      <c r="B1520" s="827">
        <v>250403045</v>
      </c>
      <c r="C1520" s="828" t="s">
        <v>2443</v>
      </c>
      <c r="D1520" s="827"/>
      <c r="E1520" s="827"/>
      <c r="F1520" s="826" t="s">
        <v>483</v>
      </c>
      <c r="G1520" s="827"/>
      <c r="H1520" s="868" t="s">
        <v>102</v>
      </c>
      <c r="I1520" s="868" t="s">
        <v>102</v>
      </c>
      <c r="J1520" s="868" t="s">
        <v>102</v>
      </c>
      <c r="K1520" s="868" t="s">
        <v>102</v>
      </c>
      <c r="L1520" s="868" t="s">
        <v>102</v>
      </c>
      <c r="M1520" s="800"/>
    </row>
    <row r="1521" s="197" customFormat="1" ht="12" spans="1:13">
      <c r="A1521" s="826" t="s">
        <v>40</v>
      </c>
      <c r="B1521" s="827">
        <v>250403046</v>
      </c>
      <c r="C1521" s="828" t="s">
        <v>2444</v>
      </c>
      <c r="D1521" s="827"/>
      <c r="E1521" s="827"/>
      <c r="F1521" s="826" t="s">
        <v>483</v>
      </c>
      <c r="G1521" s="827"/>
      <c r="H1521" s="868" t="s">
        <v>102</v>
      </c>
      <c r="I1521" s="868" t="s">
        <v>102</v>
      </c>
      <c r="J1521" s="868" t="s">
        <v>102</v>
      </c>
      <c r="K1521" s="868" t="s">
        <v>102</v>
      </c>
      <c r="L1521" s="868" t="s">
        <v>102</v>
      </c>
      <c r="M1521" s="800"/>
    </row>
    <row r="1522" s="197" customFormat="1" ht="12" spans="1:13">
      <c r="A1522" s="826" t="s">
        <v>40</v>
      </c>
      <c r="B1522" s="827">
        <v>250403047</v>
      </c>
      <c r="C1522" s="828" t="s">
        <v>2445</v>
      </c>
      <c r="D1522" s="827"/>
      <c r="E1522" s="827"/>
      <c r="F1522" s="826" t="s">
        <v>483</v>
      </c>
      <c r="G1522" s="827"/>
      <c r="H1522" s="868" t="s">
        <v>102</v>
      </c>
      <c r="I1522" s="868" t="s">
        <v>102</v>
      </c>
      <c r="J1522" s="868" t="s">
        <v>102</v>
      </c>
      <c r="K1522" s="868" t="s">
        <v>102</v>
      </c>
      <c r="L1522" s="868" t="s">
        <v>102</v>
      </c>
      <c r="M1522" s="800"/>
    </row>
    <row r="1523" s="197" customFormat="1" ht="12" spans="1:13">
      <c r="A1523" s="826" t="s">
        <v>40</v>
      </c>
      <c r="B1523" s="827">
        <v>250403048</v>
      </c>
      <c r="C1523" s="828" t="s">
        <v>2446</v>
      </c>
      <c r="D1523" s="827"/>
      <c r="E1523" s="827"/>
      <c r="F1523" s="826" t="s">
        <v>483</v>
      </c>
      <c r="G1523" s="827"/>
      <c r="H1523" s="868" t="s">
        <v>102</v>
      </c>
      <c r="I1523" s="868" t="s">
        <v>102</v>
      </c>
      <c r="J1523" s="868" t="s">
        <v>102</v>
      </c>
      <c r="K1523" s="868" t="s">
        <v>102</v>
      </c>
      <c r="L1523" s="868" t="s">
        <v>102</v>
      </c>
      <c r="M1523" s="800"/>
    </row>
    <row r="1524" s="197" customFormat="1" ht="12" spans="1:13">
      <c r="A1524" s="826" t="s">
        <v>40</v>
      </c>
      <c r="B1524" s="827">
        <v>250403049</v>
      </c>
      <c r="C1524" s="828" t="s">
        <v>2447</v>
      </c>
      <c r="D1524" s="827"/>
      <c r="E1524" s="827"/>
      <c r="F1524" s="826" t="s">
        <v>483</v>
      </c>
      <c r="G1524" s="827"/>
      <c r="H1524" s="868" t="s">
        <v>102</v>
      </c>
      <c r="I1524" s="868" t="s">
        <v>102</v>
      </c>
      <c r="J1524" s="868" t="s">
        <v>102</v>
      </c>
      <c r="K1524" s="868" t="s">
        <v>102</v>
      </c>
      <c r="L1524" s="868" t="s">
        <v>102</v>
      </c>
      <c r="M1524" s="800"/>
    </row>
    <row r="1525" s="197" customFormat="1" ht="12" spans="1:13">
      <c r="A1525" s="826" t="s">
        <v>40</v>
      </c>
      <c r="B1525" s="827">
        <v>250403050</v>
      </c>
      <c r="C1525" s="828" t="s">
        <v>2448</v>
      </c>
      <c r="D1525" s="827" t="s">
        <v>2250</v>
      </c>
      <c r="E1525" s="827"/>
      <c r="F1525" s="826" t="s">
        <v>483</v>
      </c>
      <c r="G1525" s="827" t="s">
        <v>1072</v>
      </c>
      <c r="H1525" s="829"/>
      <c r="I1525" s="829"/>
      <c r="J1525" s="829"/>
      <c r="K1525" s="829"/>
      <c r="L1525" s="829"/>
      <c r="M1525" s="800"/>
    </row>
    <row r="1526" s="197" customFormat="1" ht="22.5" spans="1:13">
      <c r="A1526" s="826" t="s">
        <v>40</v>
      </c>
      <c r="B1526" s="827" t="s">
        <v>2449</v>
      </c>
      <c r="C1526" s="828" t="s">
        <v>2450</v>
      </c>
      <c r="D1526" s="827" t="s">
        <v>2250</v>
      </c>
      <c r="E1526" s="827"/>
      <c r="F1526" s="826" t="s">
        <v>483</v>
      </c>
      <c r="G1526" s="827" t="s">
        <v>1072</v>
      </c>
      <c r="H1526" s="829">
        <v>44</v>
      </c>
      <c r="I1526" s="829">
        <v>42</v>
      </c>
      <c r="J1526" s="829">
        <v>40</v>
      </c>
      <c r="K1526" s="829">
        <v>38</v>
      </c>
      <c r="L1526" s="829">
        <v>36</v>
      </c>
      <c r="M1526" s="800"/>
    </row>
    <row r="1527" s="197" customFormat="1" ht="22.5" spans="1:13">
      <c r="A1527" s="826" t="s">
        <v>40</v>
      </c>
      <c r="B1527" s="827" t="s">
        <v>2451</v>
      </c>
      <c r="C1527" s="909" t="s">
        <v>2452</v>
      </c>
      <c r="D1527" s="827" t="s">
        <v>2250</v>
      </c>
      <c r="E1527" s="827"/>
      <c r="F1527" s="826" t="s">
        <v>483</v>
      </c>
      <c r="G1527" s="827" t="s">
        <v>1072</v>
      </c>
      <c r="H1527" s="829">
        <v>77</v>
      </c>
      <c r="I1527" s="829">
        <v>73.5</v>
      </c>
      <c r="J1527" s="829">
        <v>70</v>
      </c>
      <c r="K1527" s="829">
        <v>66.5</v>
      </c>
      <c r="L1527" s="829">
        <v>63</v>
      </c>
      <c r="M1527" s="800"/>
    </row>
    <row r="1528" s="197" customFormat="1" ht="12" spans="1:13">
      <c r="A1528" s="826" t="s">
        <v>40</v>
      </c>
      <c r="B1528" s="827">
        <v>250403051</v>
      </c>
      <c r="C1528" s="828" t="s">
        <v>2453</v>
      </c>
      <c r="D1528" s="827"/>
      <c r="E1528" s="827"/>
      <c r="F1528" s="826" t="s">
        <v>483</v>
      </c>
      <c r="G1528" s="827"/>
      <c r="H1528" s="829">
        <v>57.2</v>
      </c>
      <c r="I1528" s="829">
        <v>54.6</v>
      </c>
      <c r="J1528" s="829">
        <v>52</v>
      </c>
      <c r="K1528" s="829">
        <v>49.4</v>
      </c>
      <c r="L1528" s="829">
        <v>46.8</v>
      </c>
      <c r="M1528" s="800"/>
    </row>
    <row r="1529" s="197" customFormat="1" ht="12" spans="1:13">
      <c r="A1529" s="826" t="s">
        <v>40</v>
      </c>
      <c r="B1529" s="827">
        <v>250403052</v>
      </c>
      <c r="C1529" s="828" t="s">
        <v>2454</v>
      </c>
      <c r="D1529" s="827"/>
      <c r="E1529" s="827"/>
      <c r="F1529" s="826" t="s">
        <v>483</v>
      </c>
      <c r="G1529" s="827"/>
      <c r="H1529" s="829">
        <v>37.4</v>
      </c>
      <c r="I1529" s="829">
        <v>35.7</v>
      </c>
      <c r="J1529" s="829">
        <v>34</v>
      </c>
      <c r="K1529" s="829">
        <v>32.3</v>
      </c>
      <c r="L1529" s="829">
        <v>30.6</v>
      </c>
      <c r="M1529" s="800"/>
    </row>
    <row r="1530" s="197" customFormat="1" ht="12" spans="1:13">
      <c r="A1530" s="826" t="s">
        <v>40</v>
      </c>
      <c r="B1530" s="827">
        <v>250403053</v>
      </c>
      <c r="C1530" s="828" t="s">
        <v>2455</v>
      </c>
      <c r="D1530" s="827"/>
      <c r="E1530" s="827"/>
      <c r="F1530" s="826" t="s">
        <v>483</v>
      </c>
      <c r="G1530" s="827"/>
      <c r="H1530" s="829"/>
      <c r="I1530" s="829"/>
      <c r="J1530" s="829"/>
      <c r="K1530" s="829"/>
      <c r="L1530" s="829"/>
      <c r="M1530" s="800"/>
    </row>
    <row r="1531" s="197" customFormat="1" ht="22.5" spans="1:13">
      <c r="A1531" s="826" t="s">
        <v>40</v>
      </c>
      <c r="B1531" s="827" t="s">
        <v>2456</v>
      </c>
      <c r="C1531" s="828" t="s">
        <v>2457</v>
      </c>
      <c r="D1531" s="827"/>
      <c r="E1531" s="827"/>
      <c r="F1531" s="826" t="s">
        <v>483</v>
      </c>
      <c r="G1531" s="827"/>
      <c r="H1531" s="829">
        <v>33</v>
      </c>
      <c r="I1531" s="829">
        <v>31.5</v>
      </c>
      <c r="J1531" s="829">
        <v>30</v>
      </c>
      <c r="K1531" s="829">
        <v>28.5</v>
      </c>
      <c r="L1531" s="829">
        <v>27</v>
      </c>
      <c r="M1531" s="800"/>
    </row>
    <row r="1532" s="197" customFormat="1" ht="12" spans="1:13">
      <c r="A1532" s="826" t="s">
        <v>40</v>
      </c>
      <c r="B1532" s="827" t="s">
        <v>2458</v>
      </c>
      <c r="C1532" s="828" t="s">
        <v>2459</v>
      </c>
      <c r="D1532" s="827"/>
      <c r="E1532" s="827"/>
      <c r="F1532" s="826" t="s">
        <v>483</v>
      </c>
      <c r="G1532" s="827"/>
      <c r="H1532" s="829">
        <v>57.2</v>
      </c>
      <c r="I1532" s="829">
        <v>54.6</v>
      </c>
      <c r="J1532" s="829">
        <v>52</v>
      </c>
      <c r="K1532" s="829">
        <v>49.4</v>
      </c>
      <c r="L1532" s="829">
        <v>46.8</v>
      </c>
      <c r="M1532" s="800"/>
    </row>
    <row r="1533" s="197" customFormat="1" ht="12" spans="1:13">
      <c r="A1533" s="826" t="s">
        <v>40</v>
      </c>
      <c r="B1533" s="827" t="s">
        <v>2460</v>
      </c>
      <c r="C1533" s="828" t="s">
        <v>2461</v>
      </c>
      <c r="D1533" s="827"/>
      <c r="E1533" s="827"/>
      <c r="F1533" s="826" t="s">
        <v>483</v>
      </c>
      <c r="G1533" s="827"/>
      <c r="H1533" s="829">
        <v>55</v>
      </c>
      <c r="I1533" s="829">
        <v>52.5</v>
      </c>
      <c r="J1533" s="829">
        <v>50</v>
      </c>
      <c r="K1533" s="829">
        <v>47.5</v>
      </c>
      <c r="L1533" s="829">
        <v>45</v>
      </c>
      <c r="M1533" s="800"/>
    </row>
    <row r="1534" s="197" customFormat="1" ht="12" spans="1:13">
      <c r="A1534" s="826" t="s">
        <v>40</v>
      </c>
      <c r="B1534" s="827">
        <v>250403054</v>
      </c>
      <c r="C1534" s="828" t="s">
        <v>2462</v>
      </c>
      <c r="D1534" s="827"/>
      <c r="E1534" s="827"/>
      <c r="F1534" s="826" t="s">
        <v>483</v>
      </c>
      <c r="G1534" s="827"/>
      <c r="H1534" s="829">
        <v>13.2</v>
      </c>
      <c r="I1534" s="829">
        <v>12.6</v>
      </c>
      <c r="J1534" s="829">
        <v>12</v>
      </c>
      <c r="K1534" s="829">
        <v>11.4</v>
      </c>
      <c r="L1534" s="829">
        <v>10.8</v>
      </c>
      <c r="M1534" s="800"/>
    </row>
    <row r="1535" s="197" customFormat="1" ht="12" spans="1:13">
      <c r="A1535" s="826" t="s">
        <v>40</v>
      </c>
      <c r="B1535" s="827">
        <v>250403055</v>
      </c>
      <c r="C1535" s="828" t="s">
        <v>2463</v>
      </c>
      <c r="D1535" s="827"/>
      <c r="E1535" s="827"/>
      <c r="F1535" s="826" t="s">
        <v>483</v>
      </c>
      <c r="G1535" s="827"/>
      <c r="H1535" s="829">
        <v>9.9</v>
      </c>
      <c r="I1535" s="829">
        <v>9.45</v>
      </c>
      <c r="J1535" s="829">
        <v>9</v>
      </c>
      <c r="K1535" s="829">
        <v>8.55</v>
      </c>
      <c r="L1535" s="829">
        <v>8.1</v>
      </c>
      <c r="M1535" s="800"/>
    </row>
    <row r="1536" s="197" customFormat="1" ht="12" spans="1:13">
      <c r="A1536" s="826" t="s">
        <v>40</v>
      </c>
      <c r="B1536" s="827">
        <v>250403056</v>
      </c>
      <c r="C1536" s="828" t="s">
        <v>2464</v>
      </c>
      <c r="D1536" s="827"/>
      <c r="E1536" s="827"/>
      <c r="F1536" s="826" t="s">
        <v>483</v>
      </c>
      <c r="G1536" s="827"/>
      <c r="H1536" s="829">
        <v>27.5</v>
      </c>
      <c r="I1536" s="829">
        <v>26.25</v>
      </c>
      <c r="J1536" s="829">
        <v>25</v>
      </c>
      <c r="K1536" s="829">
        <v>23.75</v>
      </c>
      <c r="L1536" s="829">
        <v>22.5</v>
      </c>
      <c r="M1536" s="800"/>
    </row>
    <row r="1537" s="197" customFormat="1" ht="12" spans="1:13">
      <c r="A1537" s="826" t="s">
        <v>40</v>
      </c>
      <c r="B1537" s="827">
        <v>250403057</v>
      </c>
      <c r="C1537" s="828" t="s">
        <v>2465</v>
      </c>
      <c r="D1537" s="827"/>
      <c r="E1537" s="827"/>
      <c r="F1537" s="826" t="s">
        <v>483</v>
      </c>
      <c r="G1537" s="827"/>
      <c r="H1537" s="868" t="s">
        <v>102</v>
      </c>
      <c r="I1537" s="868" t="s">
        <v>102</v>
      </c>
      <c r="J1537" s="868" t="s">
        <v>102</v>
      </c>
      <c r="K1537" s="868" t="s">
        <v>102</v>
      </c>
      <c r="L1537" s="868" t="s">
        <v>102</v>
      </c>
      <c r="M1537" s="800"/>
    </row>
    <row r="1538" s="197" customFormat="1" ht="12" spans="1:13">
      <c r="A1538" s="826" t="s">
        <v>40</v>
      </c>
      <c r="B1538" s="827">
        <v>250403058</v>
      </c>
      <c r="C1538" s="828" t="s">
        <v>2466</v>
      </c>
      <c r="D1538" s="827"/>
      <c r="E1538" s="827"/>
      <c r="F1538" s="826" t="s">
        <v>483</v>
      </c>
      <c r="G1538" s="827"/>
      <c r="H1538" s="829">
        <v>27.5</v>
      </c>
      <c r="I1538" s="829">
        <v>26.25</v>
      </c>
      <c r="J1538" s="829">
        <v>25</v>
      </c>
      <c r="K1538" s="829">
        <v>23.75</v>
      </c>
      <c r="L1538" s="829">
        <v>22.5</v>
      </c>
      <c r="M1538" s="800"/>
    </row>
    <row r="1539" s="197" customFormat="1" ht="12" spans="1:13">
      <c r="A1539" s="826" t="s">
        <v>40</v>
      </c>
      <c r="B1539" s="827">
        <v>250403059</v>
      </c>
      <c r="C1539" s="828" t="s">
        <v>2467</v>
      </c>
      <c r="D1539" s="827" t="s">
        <v>2468</v>
      </c>
      <c r="E1539" s="827"/>
      <c r="F1539" s="826" t="s">
        <v>483</v>
      </c>
      <c r="G1539" s="827" t="s">
        <v>1072</v>
      </c>
      <c r="H1539" s="829">
        <v>27.5</v>
      </c>
      <c r="I1539" s="829">
        <v>26.25</v>
      </c>
      <c r="J1539" s="829">
        <v>25</v>
      </c>
      <c r="K1539" s="829">
        <v>23.75</v>
      </c>
      <c r="L1539" s="829">
        <v>22.5</v>
      </c>
      <c r="M1539" s="800"/>
    </row>
    <row r="1540" s="197" customFormat="1" ht="12" spans="1:13">
      <c r="A1540" s="826" t="s">
        <v>40</v>
      </c>
      <c r="B1540" s="827">
        <v>250403060</v>
      </c>
      <c r="C1540" s="828" t="s">
        <v>2469</v>
      </c>
      <c r="D1540" s="827"/>
      <c r="E1540" s="827"/>
      <c r="F1540" s="826" t="s">
        <v>483</v>
      </c>
      <c r="G1540" s="827"/>
      <c r="H1540" s="829">
        <v>27.5</v>
      </c>
      <c r="I1540" s="829">
        <v>26.25</v>
      </c>
      <c r="J1540" s="829">
        <v>25</v>
      </c>
      <c r="K1540" s="829">
        <v>23.75</v>
      </c>
      <c r="L1540" s="829">
        <v>22.5</v>
      </c>
      <c r="M1540" s="800"/>
    </row>
    <row r="1541" s="197" customFormat="1" ht="12" spans="1:13">
      <c r="A1541" s="826" t="s">
        <v>40</v>
      </c>
      <c r="B1541" s="827">
        <v>250403061</v>
      </c>
      <c r="C1541" s="828" t="s">
        <v>2470</v>
      </c>
      <c r="D1541" s="827"/>
      <c r="E1541" s="827"/>
      <c r="F1541" s="826" t="s">
        <v>483</v>
      </c>
      <c r="G1541" s="827"/>
      <c r="H1541" s="868" t="s">
        <v>102</v>
      </c>
      <c r="I1541" s="868" t="s">
        <v>102</v>
      </c>
      <c r="J1541" s="868" t="s">
        <v>102</v>
      </c>
      <c r="K1541" s="868" t="s">
        <v>102</v>
      </c>
      <c r="L1541" s="868" t="s">
        <v>102</v>
      </c>
      <c r="M1541" s="800"/>
    </row>
    <row r="1542" s="197" customFormat="1" ht="12" spans="1:13">
      <c r="A1542" s="826" t="s">
        <v>40</v>
      </c>
      <c r="B1542" s="827">
        <v>250403062</v>
      </c>
      <c r="C1542" s="828" t="s">
        <v>2471</v>
      </c>
      <c r="D1542" s="827"/>
      <c r="E1542" s="827"/>
      <c r="F1542" s="826" t="s">
        <v>483</v>
      </c>
      <c r="G1542" s="827"/>
      <c r="H1542" s="868" t="s">
        <v>102</v>
      </c>
      <c r="I1542" s="868" t="s">
        <v>102</v>
      </c>
      <c r="J1542" s="868" t="s">
        <v>102</v>
      </c>
      <c r="K1542" s="868" t="s">
        <v>102</v>
      </c>
      <c r="L1542" s="868" t="s">
        <v>102</v>
      </c>
      <c r="M1542" s="800"/>
    </row>
    <row r="1543" s="197" customFormat="1" ht="12" spans="1:13">
      <c r="A1543" s="826" t="s">
        <v>40</v>
      </c>
      <c r="B1543" s="827">
        <v>250403063</v>
      </c>
      <c r="C1543" s="828" t="s">
        <v>2472</v>
      </c>
      <c r="D1543" s="827"/>
      <c r="E1543" s="827"/>
      <c r="F1543" s="826" t="s">
        <v>483</v>
      </c>
      <c r="G1543" s="827" t="s">
        <v>1072</v>
      </c>
      <c r="H1543" s="868" t="s">
        <v>102</v>
      </c>
      <c r="I1543" s="868" t="s">
        <v>102</v>
      </c>
      <c r="J1543" s="868" t="s">
        <v>102</v>
      </c>
      <c r="K1543" s="868" t="s">
        <v>102</v>
      </c>
      <c r="L1543" s="868" t="s">
        <v>102</v>
      </c>
      <c r="M1543" s="800"/>
    </row>
    <row r="1544" s="197" customFormat="1" ht="12" spans="1:13">
      <c r="A1544" s="826" t="s">
        <v>40</v>
      </c>
      <c r="B1544" s="827">
        <v>250403064</v>
      </c>
      <c r="C1544" s="828" t="s">
        <v>2473</v>
      </c>
      <c r="D1544" s="827"/>
      <c r="E1544" s="827"/>
      <c r="F1544" s="826" t="s">
        <v>483</v>
      </c>
      <c r="G1544" s="827" t="s">
        <v>1072</v>
      </c>
      <c r="H1544" s="868" t="s">
        <v>102</v>
      </c>
      <c r="I1544" s="868" t="s">
        <v>102</v>
      </c>
      <c r="J1544" s="868" t="s">
        <v>102</v>
      </c>
      <c r="K1544" s="868" t="s">
        <v>102</v>
      </c>
      <c r="L1544" s="868" t="s">
        <v>102</v>
      </c>
      <c r="M1544" s="800"/>
    </row>
    <row r="1545" s="197" customFormat="1" ht="22.5" spans="1:13">
      <c r="A1545" s="826" t="s">
        <v>40</v>
      </c>
      <c r="B1545" s="827">
        <v>250403065</v>
      </c>
      <c r="C1545" s="828" t="s">
        <v>2474</v>
      </c>
      <c r="D1545" s="827"/>
      <c r="E1545" s="827"/>
      <c r="F1545" s="826" t="s">
        <v>483</v>
      </c>
      <c r="G1545" s="827" t="s">
        <v>2475</v>
      </c>
      <c r="H1545" s="829"/>
      <c r="I1545" s="829"/>
      <c r="J1545" s="829"/>
      <c r="K1545" s="829"/>
      <c r="L1545" s="829"/>
      <c r="M1545" s="800"/>
    </row>
    <row r="1546" s="197" customFormat="1" ht="22.5" spans="1:13">
      <c r="A1546" s="826" t="s">
        <v>40</v>
      </c>
      <c r="B1546" s="827" t="s">
        <v>2476</v>
      </c>
      <c r="C1546" s="828" t="s">
        <v>2477</v>
      </c>
      <c r="D1546" s="827"/>
      <c r="E1546" s="827"/>
      <c r="F1546" s="826" t="s">
        <v>483</v>
      </c>
      <c r="G1546" s="827" t="s">
        <v>2475</v>
      </c>
      <c r="H1546" s="829">
        <v>74.8</v>
      </c>
      <c r="I1546" s="829">
        <v>71.4</v>
      </c>
      <c r="J1546" s="829">
        <v>68</v>
      </c>
      <c r="K1546" s="829">
        <v>64.6</v>
      </c>
      <c r="L1546" s="829">
        <v>61.2</v>
      </c>
      <c r="M1546" s="800"/>
    </row>
    <row r="1547" s="197" customFormat="1" ht="22.5" spans="1:13">
      <c r="A1547" s="826" t="s">
        <v>40</v>
      </c>
      <c r="B1547" s="827" t="s">
        <v>2478</v>
      </c>
      <c r="C1547" s="828" t="s">
        <v>2479</v>
      </c>
      <c r="D1547" s="827"/>
      <c r="E1547" s="827"/>
      <c r="F1547" s="826" t="s">
        <v>483</v>
      </c>
      <c r="G1547" s="827" t="s">
        <v>2475</v>
      </c>
      <c r="H1547" s="829">
        <v>150.7</v>
      </c>
      <c r="I1547" s="829">
        <v>143.85</v>
      </c>
      <c r="J1547" s="829">
        <v>137</v>
      </c>
      <c r="K1547" s="829">
        <v>130.15</v>
      </c>
      <c r="L1547" s="829">
        <v>123.3</v>
      </c>
      <c r="M1547" s="800"/>
    </row>
    <row r="1548" s="197" customFormat="1" ht="12" spans="1:13">
      <c r="A1548" s="826" t="s">
        <v>40</v>
      </c>
      <c r="B1548" s="827">
        <v>250403066</v>
      </c>
      <c r="C1548" s="828" t="s">
        <v>2480</v>
      </c>
      <c r="D1548" s="827"/>
      <c r="E1548" s="827"/>
      <c r="F1548" s="826" t="s">
        <v>483</v>
      </c>
      <c r="G1548" s="827"/>
      <c r="H1548" s="829"/>
      <c r="I1548" s="829"/>
      <c r="J1548" s="829"/>
      <c r="K1548" s="829"/>
      <c r="L1548" s="829"/>
      <c r="M1548" s="800"/>
    </row>
    <row r="1549" s="197" customFormat="1" ht="12" spans="1:13">
      <c r="A1549" s="826" t="s">
        <v>40</v>
      </c>
      <c r="B1549" s="827" t="s">
        <v>2481</v>
      </c>
      <c r="C1549" s="828" t="s">
        <v>2482</v>
      </c>
      <c r="D1549" s="827" t="s">
        <v>2483</v>
      </c>
      <c r="E1549" s="827"/>
      <c r="F1549" s="826" t="s">
        <v>483</v>
      </c>
      <c r="G1549" s="845"/>
      <c r="H1549" s="829">
        <v>150.7</v>
      </c>
      <c r="I1549" s="829">
        <v>143.85</v>
      </c>
      <c r="J1549" s="829">
        <v>137</v>
      </c>
      <c r="K1549" s="829">
        <v>130.15</v>
      </c>
      <c r="L1549" s="829">
        <v>123.3</v>
      </c>
      <c r="M1549" s="800"/>
    </row>
    <row r="1550" s="197" customFormat="1" ht="22.5" spans="1:13">
      <c r="A1550" s="826" t="s">
        <v>40</v>
      </c>
      <c r="B1550" s="827" t="s">
        <v>2484</v>
      </c>
      <c r="C1550" s="828" t="s">
        <v>2485</v>
      </c>
      <c r="D1550" s="845"/>
      <c r="E1550" s="827"/>
      <c r="F1550" s="826" t="s">
        <v>483</v>
      </c>
      <c r="G1550" s="827"/>
      <c r="H1550" s="829">
        <v>313.5</v>
      </c>
      <c r="I1550" s="829">
        <v>299.25</v>
      </c>
      <c r="J1550" s="829">
        <v>285</v>
      </c>
      <c r="K1550" s="829">
        <v>270.75</v>
      </c>
      <c r="L1550" s="829">
        <v>256.5</v>
      </c>
      <c r="M1550" s="800"/>
    </row>
    <row r="1551" s="197" customFormat="1" ht="22.5" spans="1:13">
      <c r="A1551" s="826" t="s">
        <v>40</v>
      </c>
      <c r="B1551" s="827" t="s">
        <v>2486</v>
      </c>
      <c r="C1551" s="828" t="s">
        <v>2487</v>
      </c>
      <c r="D1551" s="827"/>
      <c r="E1551" s="827"/>
      <c r="F1551" s="826" t="s">
        <v>483</v>
      </c>
      <c r="G1551" s="827"/>
      <c r="H1551" s="829">
        <v>249.7</v>
      </c>
      <c r="I1551" s="829">
        <v>238.35</v>
      </c>
      <c r="J1551" s="829">
        <v>227</v>
      </c>
      <c r="K1551" s="829">
        <v>215.65</v>
      </c>
      <c r="L1551" s="829">
        <v>204.3</v>
      </c>
      <c r="M1551" s="800"/>
    </row>
    <row r="1552" s="197" customFormat="1" ht="12" spans="1:13">
      <c r="A1552" s="826" t="s">
        <v>40</v>
      </c>
      <c r="B1552" s="827" t="s">
        <v>2488</v>
      </c>
      <c r="C1552" s="828" t="s">
        <v>2489</v>
      </c>
      <c r="D1552" s="827"/>
      <c r="E1552" s="827"/>
      <c r="F1552" s="826" t="s">
        <v>51</v>
      </c>
      <c r="G1552" s="856"/>
      <c r="H1552" s="829">
        <v>341</v>
      </c>
      <c r="I1552" s="829">
        <v>325.5</v>
      </c>
      <c r="J1552" s="829">
        <v>310</v>
      </c>
      <c r="K1552" s="829">
        <v>294.5</v>
      </c>
      <c r="L1552" s="829">
        <v>279</v>
      </c>
      <c r="M1552" s="800"/>
    </row>
    <row r="1553" s="197" customFormat="1" ht="12" spans="1:13">
      <c r="A1553" s="826" t="s">
        <v>40</v>
      </c>
      <c r="B1553" s="827">
        <v>250403067</v>
      </c>
      <c r="C1553" s="828" t="s">
        <v>2490</v>
      </c>
      <c r="D1553" s="827"/>
      <c r="E1553" s="827"/>
      <c r="F1553" s="826" t="s">
        <v>483</v>
      </c>
      <c r="G1553" s="827"/>
      <c r="H1553" s="868" t="s">
        <v>102</v>
      </c>
      <c r="I1553" s="868" t="s">
        <v>102</v>
      </c>
      <c r="J1553" s="868" t="s">
        <v>102</v>
      </c>
      <c r="K1553" s="868" t="s">
        <v>102</v>
      </c>
      <c r="L1553" s="868" t="s">
        <v>102</v>
      </c>
      <c r="M1553" s="800"/>
    </row>
    <row r="1554" s="197" customFormat="1" ht="22.5" spans="1:13">
      <c r="A1554" s="826" t="s">
        <v>40</v>
      </c>
      <c r="B1554" s="827">
        <v>250403068</v>
      </c>
      <c r="C1554" s="828" t="s">
        <v>2491</v>
      </c>
      <c r="D1554" s="845"/>
      <c r="E1554" s="827"/>
      <c r="F1554" s="826" t="s">
        <v>483</v>
      </c>
      <c r="G1554" s="845"/>
      <c r="H1554" s="829">
        <v>63.8</v>
      </c>
      <c r="I1554" s="829">
        <v>60.9</v>
      </c>
      <c r="J1554" s="829">
        <v>58</v>
      </c>
      <c r="K1554" s="829">
        <v>55.1</v>
      </c>
      <c r="L1554" s="829">
        <v>52.2</v>
      </c>
      <c r="M1554" s="800"/>
    </row>
    <row r="1555" s="197" customFormat="1" ht="22.5" spans="1:13">
      <c r="A1555" s="826" t="s">
        <v>40</v>
      </c>
      <c r="B1555" s="827" t="s">
        <v>2492</v>
      </c>
      <c r="C1555" s="828" t="s">
        <v>2493</v>
      </c>
      <c r="D1555" s="827"/>
      <c r="E1555" s="827"/>
      <c r="F1555" s="826" t="s">
        <v>483</v>
      </c>
      <c r="G1555" s="827"/>
      <c r="H1555" s="829">
        <v>170.5</v>
      </c>
      <c r="I1555" s="829">
        <v>162.75</v>
      </c>
      <c r="J1555" s="829">
        <v>155</v>
      </c>
      <c r="K1555" s="829">
        <v>147.25</v>
      </c>
      <c r="L1555" s="829">
        <v>139.5</v>
      </c>
      <c r="M1555" s="800"/>
    </row>
    <row r="1556" s="197" customFormat="1" ht="22.5" spans="1:13">
      <c r="A1556" s="826" t="s">
        <v>40</v>
      </c>
      <c r="B1556" s="827">
        <v>250403069</v>
      </c>
      <c r="C1556" s="828" t="s">
        <v>2494</v>
      </c>
      <c r="D1556" s="845"/>
      <c r="E1556" s="827" t="s">
        <v>2495</v>
      </c>
      <c r="F1556" s="826" t="s">
        <v>483</v>
      </c>
      <c r="G1556" s="827" t="s">
        <v>2496</v>
      </c>
      <c r="H1556" s="829">
        <v>15</v>
      </c>
      <c r="I1556" s="829">
        <v>15</v>
      </c>
      <c r="J1556" s="829">
        <v>15</v>
      </c>
      <c r="K1556" s="829">
        <v>15</v>
      </c>
      <c r="L1556" s="829">
        <v>15</v>
      </c>
      <c r="M1556" s="800"/>
    </row>
    <row r="1557" s="197" customFormat="1" ht="22.5" spans="1:13">
      <c r="A1557" s="826" t="s">
        <v>40</v>
      </c>
      <c r="B1557" s="827" t="s">
        <v>2497</v>
      </c>
      <c r="C1557" s="828" t="s">
        <v>2498</v>
      </c>
      <c r="D1557" s="845"/>
      <c r="E1557" s="827" t="s">
        <v>2495</v>
      </c>
      <c r="F1557" s="826" t="s">
        <v>51</v>
      </c>
      <c r="G1557" s="827"/>
      <c r="H1557" s="829">
        <v>25</v>
      </c>
      <c r="I1557" s="829">
        <v>25</v>
      </c>
      <c r="J1557" s="829">
        <v>25</v>
      </c>
      <c r="K1557" s="829">
        <v>25</v>
      </c>
      <c r="L1557" s="829">
        <v>25</v>
      </c>
      <c r="M1557" s="800"/>
    </row>
    <row r="1558" s="197" customFormat="1" ht="12" spans="1:13">
      <c r="A1558" s="826" t="s">
        <v>40</v>
      </c>
      <c r="B1558" s="827">
        <v>250403070</v>
      </c>
      <c r="C1558" s="828" t="s">
        <v>2499</v>
      </c>
      <c r="D1558" s="827"/>
      <c r="E1558" s="827"/>
      <c r="F1558" s="826" t="s">
        <v>483</v>
      </c>
      <c r="G1558" s="827"/>
      <c r="H1558" s="829">
        <v>95.7</v>
      </c>
      <c r="I1558" s="829">
        <v>91.35</v>
      </c>
      <c r="J1558" s="829">
        <v>87</v>
      </c>
      <c r="K1558" s="829">
        <v>82.65</v>
      </c>
      <c r="L1558" s="829">
        <v>78.3</v>
      </c>
      <c r="M1558" s="800"/>
    </row>
    <row r="1559" s="197" customFormat="1" ht="12" spans="1:13">
      <c r="A1559" s="826" t="s">
        <v>40</v>
      </c>
      <c r="B1559" s="827">
        <v>250403071</v>
      </c>
      <c r="C1559" s="828" t="s">
        <v>2500</v>
      </c>
      <c r="D1559" s="827"/>
      <c r="E1559" s="827"/>
      <c r="F1559" s="826" t="s">
        <v>483</v>
      </c>
      <c r="G1559" s="827"/>
      <c r="H1559" s="829">
        <v>127.6</v>
      </c>
      <c r="I1559" s="829">
        <v>121.8</v>
      </c>
      <c r="J1559" s="829">
        <v>116</v>
      </c>
      <c r="K1559" s="829">
        <v>110.2</v>
      </c>
      <c r="L1559" s="829">
        <v>104.4</v>
      </c>
      <c r="M1559" s="800"/>
    </row>
    <row r="1560" s="197" customFormat="1" ht="12" spans="1:13">
      <c r="A1560" s="826" t="s">
        <v>40</v>
      </c>
      <c r="B1560" s="827">
        <v>250403072</v>
      </c>
      <c r="C1560" s="828" t="s">
        <v>2501</v>
      </c>
      <c r="D1560" s="827"/>
      <c r="E1560" s="827"/>
      <c r="F1560" s="826" t="s">
        <v>483</v>
      </c>
      <c r="G1560" s="827"/>
      <c r="H1560" s="829"/>
      <c r="I1560" s="829"/>
      <c r="J1560" s="829"/>
      <c r="K1560" s="829"/>
      <c r="L1560" s="829"/>
      <c r="M1560" s="800"/>
    </row>
    <row r="1561" s="197" customFormat="1" ht="12" spans="1:13">
      <c r="A1561" s="826" t="s">
        <v>40</v>
      </c>
      <c r="B1561" s="827" t="s">
        <v>2502</v>
      </c>
      <c r="C1561" s="828" t="s">
        <v>2503</v>
      </c>
      <c r="D1561" s="827"/>
      <c r="E1561" s="827"/>
      <c r="F1561" s="826" t="s">
        <v>483</v>
      </c>
      <c r="G1561" s="827"/>
      <c r="H1561" s="829">
        <v>146.3</v>
      </c>
      <c r="I1561" s="829">
        <v>139.65</v>
      </c>
      <c r="J1561" s="829">
        <v>133</v>
      </c>
      <c r="K1561" s="829">
        <v>126.35</v>
      </c>
      <c r="L1561" s="829">
        <v>119.7</v>
      </c>
      <c r="M1561" s="800"/>
    </row>
    <row r="1562" s="197" customFormat="1" ht="12" spans="1:13">
      <c r="A1562" s="826" t="s">
        <v>40</v>
      </c>
      <c r="B1562" s="827" t="s">
        <v>2504</v>
      </c>
      <c r="C1562" s="828" t="s">
        <v>2505</v>
      </c>
      <c r="D1562" s="827"/>
      <c r="E1562" s="827"/>
      <c r="F1562" s="826" t="s">
        <v>483</v>
      </c>
      <c r="G1562" s="827"/>
      <c r="H1562" s="829">
        <v>264</v>
      </c>
      <c r="I1562" s="829">
        <v>252</v>
      </c>
      <c r="J1562" s="829">
        <v>240</v>
      </c>
      <c r="K1562" s="829">
        <v>228</v>
      </c>
      <c r="L1562" s="829">
        <v>216</v>
      </c>
      <c r="M1562" s="800"/>
    </row>
    <row r="1563" s="197" customFormat="1" ht="12" spans="1:13">
      <c r="A1563" s="826" t="s">
        <v>40</v>
      </c>
      <c r="B1563" s="827" t="s">
        <v>2506</v>
      </c>
      <c r="C1563" s="828" t="s">
        <v>2507</v>
      </c>
      <c r="D1563" s="827"/>
      <c r="E1563" s="827"/>
      <c r="F1563" s="826" t="s">
        <v>483</v>
      </c>
      <c r="G1563" s="827"/>
      <c r="H1563" s="829">
        <v>302.5</v>
      </c>
      <c r="I1563" s="829">
        <v>288.75</v>
      </c>
      <c r="J1563" s="829">
        <v>275</v>
      </c>
      <c r="K1563" s="829">
        <v>261.25</v>
      </c>
      <c r="L1563" s="829">
        <v>247.5</v>
      </c>
      <c r="M1563" s="800"/>
    </row>
    <row r="1564" s="197" customFormat="1" ht="12" spans="1:13">
      <c r="A1564" s="826" t="s">
        <v>40</v>
      </c>
      <c r="B1564" s="827">
        <v>250403073</v>
      </c>
      <c r="C1564" s="828" t="s">
        <v>2508</v>
      </c>
      <c r="D1564" s="827"/>
      <c r="E1564" s="827"/>
      <c r="F1564" s="826" t="s">
        <v>483</v>
      </c>
      <c r="G1564" s="827"/>
      <c r="H1564" s="829">
        <v>121</v>
      </c>
      <c r="I1564" s="829">
        <v>115.5</v>
      </c>
      <c r="J1564" s="829">
        <v>110</v>
      </c>
      <c r="K1564" s="829">
        <v>104.5</v>
      </c>
      <c r="L1564" s="829">
        <v>99</v>
      </c>
      <c r="M1564" s="800"/>
    </row>
    <row r="1565" s="197" customFormat="1" ht="12" spans="1:13">
      <c r="A1565" s="826" t="s">
        <v>40</v>
      </c>
      <c r="B1565" s="827">
        <v>250403074</v>
      </c>
      <c r="C1565" s="828" t="s">
        <v>2509</v>
      </c>
      <c r="D1565" s="827"/>
      <c r="E1565" s="827"/>
      <c r="F1565" s="826" t="s">
        <v>483</v>
      </c>
      <c r="G1565" s="827"/>
      <c r="H1565" s="829">
        <v>55</v>
      </c>
      <c r="I1565" s="829">
        <v>52.5</v>
      </c>
      <c r="J1565" s="829">
        <v>50</v>
      </c>
      <c r="K1565" s="829">
        <v>47.5</v>
      </c>
      <c r="L1565" s="829">
        <v>45</v>
      </c>
      <c r="M1565" s="800"/>
    </row>
    <row r="1566" s="197" customFormat="1" ht="12" spans="1:13">
      <c r="A1566" s="826" t="s">
        <v>40</v>
      </c>
      <c r="B1566" s="827">
        <v>250403075</v>
      </c>
      <c r="C1566" s="828" t="s">
        <v>2510</v>
      </c>
      <c r="D1566" s="827"/>
      <c r="E1566" s="827"/>
      <c r="F1566" s="826" t="s">
        <v>483</v>
      </c>
      <c r="G1566" s="827"/>
      <c r="H1566" s="829">
        <v>63.8</v>
      </c>
      <c r="I1566" s="829">
        <v>60.9</v>
      </c>
      <c r="J1566" s="829">
        <v>58</v>
      </c>
      <c r="K1566" s="829">
        <v>55.1</v>
      </c>
      <c r="L1566" s="829">
        <v>52.2</v>
      </c>
      <c r="M1566" s="800"/>
    </row>
    <row r="1567" s="197" customFormat="1" ht="12" spans="1:13">
      <c r="A1567" s="826" t="s">
        <v>40</v>
      </c>
      <c r="B1567" s="827">
        <v>250403076</v>
      </c>
      <c r="C1567" s="828" t="s">
        <v>2511</v>
      </c>
      <c r="D1567" s="827"/>
      <c r="E1567" s="827"/>
      <c r="F1567" s="826" t="s">
        <v>483</v>
      </c>
      <c r="G1567" s="827"/>
      <c r="H1567" s="829">
        <v>59.4</v>
      </c>
      <c r="I1567" s="829">
        <v>56.7</v>
      </c>
      <c r="J1567" s="829">
        <v>54</v>
      </c>
      <c r="K1567" s="829">
        <v>51.3</v>
      </c>
      <c r="L1567" s="829">
        <v>48.6</v>
      </c>
      <c r="M1567" s="800"/>
    </row>
    <row r="1568" s="197" customFormat="1" ht="12" spans="1:13">
      <c r="A1568" s="826" t="s">
        <v>40</v>
      </c>
      <c r="B1568" s="827">
        <v>250403077</v>
      </c>
      <c r="C1568" s="828" t="s">
        <v>2512</v>
      </c>
      <c r="D1568" s="845"/>
      <c r="E1568" s="827"/>
      <c r="F1568" s="826" t="s">
        <v>483</v>
      </c>
      <c r="G1568" s="827"/>
      <c r="H1568" s="868" t="s">
        <v>102</v>
      </c>
      <c r="I1568" s="868" t="s">
        <v>102</v>
      </c>
      <c r="J1568" s="868" t="s">
        <v>102</v>
      </c>
      <c r="K1568" s="868" t="s">
        <v>102</v>
      </c>
      <c r="L1568" s="868" t="s">
        <v>102</v>
      </c>
      <c r="M1568" s="800"/>
    </row>
    <row r="1569" s="197" customFormat="1" ht="12" spans="1:13">
      <c r="A1569" s="826" t="s">
        <v>40</v>
      </c>
      <c r="B1569" s="827" t="s">
        <v>2513</v>
      </c>
      <c r="C1569" s="828" t="s">
        <v>2514</v>
      </c>
      <c r="D1569" s="845"/>
      <c r="E1569" s="827"/>
      <c r="F1569" s="826" t="s">
        <v>483</v>
      </c>
      <c r="G1569" s="827"/>
      <c r="H1569" s="868" t="s">
        <v>102</v>
      </c>
      <c r="I1569" s="868" t="s">
        <v>102</v>
      </c>
      <c r="J1569" s="868" t="s">
        <v>102</v>
      </c>
      <c r="K1569" s="868" t="s">
        <v>102</v>
      </c>
      <c r="L1569" s="868" t="s">
        <v>102</v>
      </c>
      <c r="M1569" s="800"/>
    </row>
    <row r="1570" s="197" customFormat="1" ht="12" spans="1:13">
      <c r="A1570" s="826" t="s">
        <v>40</v>
      </c>
      <c r="B1570" s="827">
        <v>250403078</v>
      </c>
      <c r="C1570" s="828" t="s">
        <v>2515</v>
      </c>
      <c r="D1570" s="827"/>
      <c r="E1570" s="827"/>
      <c r="F1570" s="826" t="s">
        <v>483</v>
      </c>
      <c r="G1570" s="827"/>
      <c r="H1570" s="829">
        <v>46.2</v>
      </c>
      <c r="I1570" s="829">
        <v>44.1</v>
      </c>
      <c r="J1570" s="829">
        <v>42</v>
      </c>
      <c r="K1570" s="829">
        <v>39.9</v>
      </c>
      <c r="L1570" s="829">
        <v>37.8</v>
      </c>
      <c r="M1570" s="800"/>
    </row>
    <row r="1571" s="197" customFormat="1" ht="12" spans="1:13">
      <c r="A1571" s="826" t="s">
        <v>40</v>
      </c>
      <c r="B1571" s="827">
        <v>250403080</v>
      </c>
      <c r="C1571" s="828" t="s">
        <v>2516</v>
      </c>
      <c r="D1571" s="827"/>
      <c r="E1571" s="827"/>
      <c r="F1571" s="826" t="s">
        <v>483</v>
      </c>
      <c r="G1571" s="827"/>
      <c r="H1571" s="829">
        <v>49.5</v>
      </c>
      <c r="I1571" s="829">
        <v>47.25</v>
      </c>
      <c r="J1571" s="829">
        <v>45</v>
      </c>
      <c r="K1571" s="829">
        <v>42.75</v>
      </c>
      <c r="L1571" s="829">
        <v>40.5</v>
      </c>
      <c r="M1571" s="800"/>
    </row>
    <row r="1572" s="197" customFormat="1" ht="12" spans="1:13">
      <c r="A1572" s="826" t="s">
        <v>40</v>
      </c>
      <c r="B1572" s="827">
        <v>250403081</v>
      </c>
      <c r="C1572" s="828" t="s">
        <v>2517</v>
      </c>
      <c r="D1572" s="827"/>
      <c r="E1572" s="827"/>
      <c r="F1572" s="826" t="s">
        <v>483</v>
      </c>
      <c r="G1572" s="827"/>
      <c r="H1572" s="829">
        <v>55</v>
      </c>
      <c r="I1572" s="829">
        <v>52.5</v>
      </c>
      <c r="J1572" s="829">
        <v>50</v>
      </c>
      <c r="K1572" s="829">
        <v>47.5</v>
      </c>
      <c r="L1572" s="829">
        <v>45</v>
      </c>
      <c r="M1572" s="800"/>
    </row>
    <row r="1573" s="197" customFormat="1" ht="12" spans="1:13">
      <c r="A1573" s="826" t="s">
        <v>40</v>
      </c>
      <c r="B1573" s="827" t="s">
        <v>2518</v>
      </c>
      <c r="C1573" s="828" t="s">
        <v>2519</v>
      </c>
      <c r="D1573" s="827"/>
      <c r="E1573" s="827"/>
      <c r="F1573" s="826" t="s">
        <v>51</v>
      </c>
      <c r="G1573" s="827"/>
      <c r="H1573" s="829">
        <v>16.5</v>
      </c>
      <c r="I1573" s="829">
        <v>15.75</v>
      </c>
      <c r="J1573" s="829">
        <v>15</v>
      </c>
      <c r="K1573" s="829">
        <v>14.25</v>
      </c>
      <c r="L1573" s="829">
        <v>13.5</v>
      </c>
      <c r="M1573" s="800"/>
    </row>
    <row r="1574" s="197" customFormat="1" ht="22.5" spans="1:13">
      <c r="A1574" s="826" t="s">
        <v>40</v>
      </c>
      <c r="B1574" s="827" t="s">
        <v>2520</v>
      </c>
      <c r="C1574" s="828" t="s">
        <v>2521</v>
      </c>
      <c r="D1574" s="845"/>
      <c r="E1574" s="827"/>
      <c r="F1574" s="826" t="s">
        <v>51</v>
      </c>
      <c r="G1574" s="827"/>
      <c r="H1574" s="829">
        <v>231</v>
      </c>
      <c r="I1574" s="829">
        <v>220.5</v>
      </c>
      <c r="J1574" s="829">
        <v>210</v>
      </c>
      <c r="K1574" s="829">
        <v>199.5</v>
      </c>
      <c r="L1574" s="829">
        <v>189</v>
      </c>
      <c r="M1574" s="800"/>
    </row>
    <row r="1575" s="197" customFormat="1" ht="12" spans="1:13">
      <c r="A1575" s="826" t="s">
        <v>40</v>
      </c>
      <c r="B1575" s="827" t="s">
        <v>2522</v>
      </c>
      <c r="C1575" s="828" t="s">
        <v>2523</v>
      </c>
      <c r="D1575" s="827"/>
      <c r="E1575" s="827"/>
      <c r="F1575" s="826" t="s">
        <v>483</v>
      </c>
      <c r="G1575" s="827"/>
      <c r="H1575" s="829">
        <v>13.2</v>
      </c>
      <c r="I1575" s="829">
        <v>12.6</v>
      </c>
      <c r="J1575" s="829">
        <v>12</v>
      </c>
      <c r="K1575" s="829">
        <v>11.4</v>
      </c>
      <c r="L1575" s="829">
        <v>10.8</v>
      </c>
      <c r="M1575" s="800"/>
    </row>
    <row r="1576" s="197" customFormat="1" ht="12" spans="1:13">
      <c r="A1576" s="826" t="s">
        <v>40</v>
      </c>
      <c r="B1576" s="827" t="s">
        <v>2524</v>
      </c>
      <c r="C1576" s="828" t="s">
        <v>2525</v>
      </c>
      <c r="D1576" s="827" t="s">
        <v>2213</v>
      </c>
      <c r="E1576" s="827"/>
      <c r="F1576" s="826" t="s">
        <v>483</v>
      </c>
      <c r="G1576" s="827"/>
      <c r="H1576" s="829">
        <v>110</v>
      </c>
      <c r="I1576" s="829">
        <v>105</v>
      </c>
      <c r="J1576" s="829">
        <v>100</v>
      </c>
      <c r="K1576" s="829">
        <v>95</v>
      </c>
      <c r="L1576" s="829">
        <v>90</v>
      </c>
      <c r="M1576" s="800"/>
    </row>
    <row r="1577" s="197" customFormat="1" ht="12" spans="1:13">
      <c r="A1577" s="826" t="s">
        <v>40</v>
      </c>
      <c r="B1577" s="827" t="s">
        <v>2526</v>
      </c>
      <c r="C1577" s="828" t="s">
        <v>2527</v>
      </c>
      <c r="D1577" s="827" t="s">
        <v>2528</v>
      </c>
      <c r="E1577" s="827"/>
      <c r="F1577" s="826" t="s">
        <v>51</v>
      </c>
      <c r="G1577" s="827"/>
      <c r="H1577" s="829">
        <v>99</v>
      </c>
      <c r="I1577" s="829">
        <v>94.5</v>
      </c>
      <c r="J1577" s="829">
        <v>90</v>
      </c>
      <c r="K1577" s="829">
        <v>85.5</v>
      </c>
      <c r="L1577" s="829">
        <v>81</v>
      </c>
      <c r="M1577" s="800"/>
    </row>
    <row r="1578" s="197" customFormat="1" ht="12" spans="1:13">
      <c r="A1578" s="826" t="s">
        <v>40</v>
      </c>
      <c r="B1578" s="827" t="s">
        <v>2529</v>
      </c>
      <c r="C1578" s="828" t="s">
        <v>2530</v>
      </c>
      <c r="D1578" s="827"/>
      <c r="E1578" s="827"/>
      <c r="F1578" s="826" t="s">
        <v>51</v>
      </c>
      <c r="G1578" s="827"/>
      <c r="H1578" s="829">
        <v>41.8</v>
      </c>
      <c r="I1578" s="829">
        <v>39.9</v>
      </c>
      <c r="J1578" s="829">
        <v>38</v>
      </c>
      <c r="K1578" s="829">
        <v>36.1</v>
      </c>
      <c r="L1578" s="829">
        <v>34.2</v>
      </c>
      <c r="M1578" s="800"/>
    </row>
    <row r="1579" s="197" customFormat="1" ht="22.5" spans="1:13">
      <c r="A1579" s="826" t="s">
        <v>40</v>
      </c>
      <c r="B1579" s="827" t="s">
        <v>2531</v>
      </c>
      <c r="C1579" s="828" t="s">
        <v>2532</v>
      </c>
      <c r="D1579" s="827"/>
      <c r="E1579" s="827"/>
      <c r="F1579" s="826" t="s">
        <v>51</v>
      </c>
      <c r="G1579" s="827" t="s">
        <v>2533</v>
      </c>
      <c r="H1579" s="829">
        <v>280.5</v>
      </c>
      <c r="I1579" s="829">
        <v>267.75</v>
      </c>
      <c r="J1579" s="829">
        <v>255</v>
      </c>
      <c r="K1579" s="829">
        <v>242.25</v>
      </c>
      <c r="L1579" s="829">
        <v>229.5</v>
      </c>
      <c r="M1579" s="800"/>
    </row>
    <row r="1580" s="197" customFormat="1" ht="12" spans="1:13">
      <c r="A1580" s="826" t="s">
        <v>40</v>
      </c>
      <c r="B1580" s="827" t="s">
        <v>2534</v>
      </c>
      <c r="C1580" s="828" t="s">
        <v>2535</v>
      </c>
      <c r="D1580" s="827"/>
      <c r="E1580" s="827"/>
      <c r="F1580" s="826"/>
      <c r="G1580" s="827"/>
      <c r="H1580" s="829"/>
      <c r="I1580" s="829"/>
      <c r="J1580" s="829"/>
      <c r="K1580" s="829"/>
      <c r="L1580" s="829"/>
      <c r="M1580" s="800"/>
    </row>
    <row r="1581" s="197" customFormat="1" ht="12" spans="1:13">
      <c r="A1581" s="826" t="s">
        <v>40</v>
      </c>
      <c r="B1581" s="827" t="s">
        <v>2536</v>
      </c>
      <c r="C1581" s="828" t="s">
        <v>2537</v>
      </c>
      <c r="D1581" s="827"/>
      <c r="E1581" s="827"/>
      <c r="F1581" s="826" t="s">
        <v>483</v>
      </c>
      <c r="G1581" s="827"/>
      <c r="H1581" s="829">
        <v>154</v>
      </c>
      <c r="I1581" s="829">
        <v>147</v>
      </c>
      <c r="J1581" s="829">
        <v>140</v>
      </c>
      <c r="K1581" s="829">
        <v>133</v>
      </c>
      <c r="L1581" s="829">
        <v>126</v>
      </c>
      <c r="M1581" s="800"/>
    </row>
    <row r="1582" s="197" customFormat="1" ht="12" spans="1:13">
      <c r="A1582" s="826" t="s">
        <v>40</v>
      </c>
      <c r="B1582" s="827" t="s">
        <v>2538</v>
      </c>
      <c r="C1582" s="828" t="s">
        <v>2539</v>
      </c>
      <c r="D1582" s="827"/>
      <c r="E1582" s="827"/>
      <c r="F1582" s="826" t="s">
        <v>483</v>
      </c>
      <c r="G1582" s="827"/>
      <c r="H1582" s="829">
        <v>154</v>
      </c>
      <c r="I1582" s="829">
        <v>147</v>
      </c>
      <c r="J1582" s="829">
        <v>140</v>
      </c>
      <c r="K1582" s="829">
        <v>133</v>
      </c>
      <c r="L1582" s="829">
        <v>126</v>
      </c>
      <c r="M1582" s="800"/>
    </row>
    <row r="1583" s="198" customFormat="1" ht="22.5" spans="1:13">
      <c r="A1583" s="826" t="s">
        <v>40</v>
      </c>
      <c r="B1583" s="827" t="s">
        <v>2540</v>
      </c>
      <c r="C1583" s="828" t="s">
        <v>2541</v>
      </c>
      <c r="D1583" s="827"/>
      <c r="E1583" s="827"/>
      <c r="F1583" s="826" t="s">
        <v>51</v>
      </c>
      <c r="G1583" s="827"/>
      <c r="H1583" s="829">
        <v>308</v>
      </c>
      <c r="I1583" s="829">
        <v>294</v>
      </c>
      <c r="J1583" s="829">
        <v>280</v>
      </c>
      <c r="K1583" s="829">
        <v>266</v>
      </c>
      <c r="L1583" s="829">
        <v>252</v>
      </c>
      <c r="M1583" s="800"/>
    </row>
    <row r="1584" s="198" customFormat="1" ht="90" spans="1:13">
      <c r="A1584" s="826" t="s">
        <v>40</v>
      </c>
      <c r="B1584" s="827" t="s">
        <v>2542</v>
      </c>
      <c r="C1584" s="828" t="s">
        <v>2543</v>
      </c>
      <c r="D1584" s="827" t="s">
        <v>2544</v>
      </c>
      <c r="E1584" s="827" t="s">
        <v>2545</v>
      </c>
      <c r="F1584" s="826" t="s">
        <v>2546</v>
      </c>
      <c r="G1584" s="856" t="s">
        <v>2547</v>
      </c>
      <c r="H1584" s="829">
        <v>9.5</v>
      </c>
      <c r="I1584" s="829">
        <v>9.5</v>
      </c>
      <c r="J1584" s="829">
        <v>9.5</v>
      </c>
      <c r="K1584" s="829">
        <v>9.5</v>
      </c>
      <c r="L1584" s="829">
        <v>9.5</v>
      </c>
      <c r="M1584" s="800"/>
    </row>
    <row r="1585" s="198" customFormat="1" ht="67.5" spans="1:14">
      <c r="A1585" s="826" t="s">
        <v>40</v>
      </c>
      <c r="B1585" s="827" t="s">
        <v>2548</v>
      </c>
      <c r="C1585" s="828" t="s">
        <v>2549</v>
      </c>
      <c r="D1585" s="827" t="s">
        <v>2544</v>
      </c>
      <c r="E1585" s="900"/>
      <c r="F1585" s="826" t="s">
        <v>2546</v>
      </c>
      <c r="G1585" s="856" t="s">
        <v>2550</v>
      </c>
      <c r="H1585" s="829">
        <v>2.8</v>
      </c>
      <c r="I1585" s="829">
        <v>2.8</v>
      </c>
      <c r="J1585" s="829">
        <v>2.8</v>
      </c>
      <c r="K1585" s="829">
        <v>2.8</v>
      </c>
      <c r="L1585" s="829">
        <v>2.8</v>
      </c>
      <c r="M1585" s="800"/>
    </row>
    <row r="1586" s="200" customFormat="1" ht="22.5" spans="1:14">
      <c r="A1586" s="881" t="s">
        <v>40</v>
      </c>
      <c r="B1586" s="895" t="s">
        <v>2551</v>
      </c>
      <c r="C1586" s="880" t="s">
        <v>2552</v>
      </c>
      <c r="D1586" s="856" t="s">
        <v>2553</v>
      </c>
      <c r="E1586" s="856"/>
      <c r="F1586" s="881" t="s">
        <v>51</v>
      </c>
      <c r="G1586" s="856"/>
      <c r="H1586" s="829">
        <v>339.9</v>
      </c>
      <c r="I1586" s="829">
        <v>324.45</v>
      </c>
      <c r="J1586" s="829">
        <v>309</v>
      </c>
      <c r="K1586" s="829">
        <v>293.55</v>
      </c>
      <c r="L1586" s="829">
        <v>278.1</v>
      </c>
      <c r="M1586" s="862"/>
    </row>
    <row r="1587" s="17" customFormat="1" ht="50.1" customHeight="1" spans="1:14">
      <c r="A1587" s="830" t="s">
        <v>40</v>
      </c>
      <c r="B1587" s="832" t="s">
        <v>2554</v>
      </c>
      <c r="C1587" s="832" t="s">
        <v>2555</v>
      </c>
      <c r="D1587" s="832" t="s">
        <v>2556</v>
      </c>
      <c r="E1587" s="832" t="s">
        <v>2557</v>
      </c>
      <c r="F1587" s="830" t="s">
        <v>51</v>
      </c>
      <c r="G1587" s="832"/>
      <c r="H1587" s="833">
        <v>1.8</v>
      </c>
      <c r="I1587" s="833">
        <v>1.71818181818182</v>
      </c>
      <c r="J1587" s="833">
        <v>1.63636363636364</v>
      </c>
      <c r="K1587" s="833">
        <v>1.55454545454545</v>
      </c>
      <c r="L1587" s="833">
        <v>1.47272727272727</v>
      </c>
      <c r="M1587" s="834"/>
      <c r="N1587" s="808"/>
    </row>
    <row r="1588" s="17" customFormat="1" ht="12" spans="1:14">
      <c r="A1588" s="830" t="s">
        <v>40</v>
      </c>
      <c r="B1588" s="831" t="s">
        <v>2558</v>
      </c>
      <c r="C1588" s="832" t="s">
        <v>2559</v>
      </c>
      <c r="D1588" s="832" t="s">
        <v>2560</v>
      </c>
      <c r="E1588" s="832"/>
      <c r="F1588" s="830" t="s">
        <v>51</v>
      </c>
      <c r="G1588" s="832"/>
      <c r="H1588" s="833">
        <v>44.712</v>
      </c>
      <c r="I1588" s="833">
        <v>42.6796363636364</v>
      </c>
      <c r="J1588" s="833">
        <v>40.6472727272727</v>
      </c>
      <c r="K1588" s="833">
        <v>38.6149090909091</v>
      </c>
      <c r="L1588" s="833">
        <v>36.5825454545455</v>
      </c>
      <c r="M1588" s="834"/>
      <c r="N1588" s="808"/>
    </row>
    <row r="1589" s="197" customFormat="1" ht="12" spans="1:14">
      <c r="A1589" s="830" t="s">
        <v>40</v>
      </c>
      <c r="B1589" s="832" t="s">
        <v>2561</v>
      </c>
      <c r="C1589" s="832" t="s">
        <v>2562</v>
      </c>
      <c r="D1589" s="832" t="s">
        <v>2563</v>
      </c>
      <c r="E1589" s="832"/>
      <c r="F1589" s="830" t="s">
        <v>483</v>
      </c>
      <c r="G1589" s="832"/>
      <c r="H1589" s="833">
        <v>36</v>
      </c>
      <c r="I1589" s="833">
        <v>34.3636363636364</v>
      </c>
      <c r="J1589" s="833">
        <v>32.7272727272727</v>
      </c>
      <c r="K1589" s="833">
        <v>31.0909090909091</v>
      </c>
      <c r="L1589" s="833">
        <v>29.4545454545455</v>
      </c>
      <c r="M1589" s="800"/>
    </row>
    <row r="1590" s="197" customFormat="1" ht="12" spans="1:14">
      <c r="A1590" s="826"/>
      <c r="B1590" s="827">
        <v>250404</v>
      </c>
      <c r="C1590" s="828" t="s">
        <v>2564</v>
      </c>
      <c r="D1590" s="827"/>
      <c r="E1590" s="827"/>
      <c r="F1590" s="826"/>
      <c r="G1590" s="827"/>
      <c r="H1590" s="829"/>
      <c r="I1590" s="829"/>
      <c r="J1590" s="829"/>
      <c r="K1590" s="829"/>
      <c r="L1590" s="829"/>
      <c r="M1590" s="800"/>
    </row>
    <row r="1591" s="197" customFormat="1" ht="12" spans="1:14">
      <c r="A1591" s="826" t="s">
        <v>40</v>
      </c>
      <c r="B1591" s="827">
        <v>250404001</v>
      </c>
      <c r="C1591" s="828" t="s">
        <v>2565</v>
      </c>
      <c r="D1591" s="827"/>
      <c r="E1591" s="827"/>
      <c r="F1591" s="826" t="s">
        <v>483</v>
      </c>
      <c r="G1591" s="827"/>
      <c r="H1591" s="829"/>
      <c r="I1591" s="829"/>
      <c r="J1591" s="829"/>
      <c r="K1591" s="829"/>
      <c r="L1591" s="829"/>
      <c r="M1591" s="800"/>
    </row>
    <row r="1592" s="197" customFormat="1" ht="12" spans="1:14">
      <c r="A1592" s="826" t="s">
        <v>40</v>
      </c>
      <c r="B1592" s="827" t="s">
        <v>2566</v>
      </c>
      <c r="C1592" s="828" t="s">
        <v>2567</v>
      </c>
      <c r="D1592" s="827"/>
      <c r="E1592" s="827"/>
      <c r="F1592" s="826" t="s">
        <v>483</v>
      </c>
      <c r="G1592" s="827"/>
      <c r="H1592" s="829">
        <v>11</v>
      </c>
      <c r="I1592" s="829">
        <v>10.5</v>
      </c>
      <c r="J1592" s="829">
        <v>10</v>
      </c>
      <c r="K1592" s="829">
        <v>9.5</v>
      </c>
      <c r="L1592" s="829">
        <v>9</v>
      </c>
      <c r="M1592" s="800"/>
    </row>
    <row r="1593" s="197" customFormat="1" ht="12" spans="1:14">
      <c r="A1593" s="893" t="s">
        <v>40</v>
      </c>
      <c r="B1593" s="899" t="s">
        <v>2568</v>
      </c>
      <c r="C1593" s="882" t="s">
        <v>2569</v>
      </c>
      <c r="D1593" s="899"/>
      <c r="E1593" s="899"/>
      <c r="F1593" s="893" t="s">
        <v>483</v>
      </c>
      <c r="G1593" s="899"/>
      <c r="H1593" s="833">
        <v>35</v>
      </c>
      <c r="I1593" s="833">
        <v>33.4090909090909</v>
      </c>
      <c r="J1593" s="833">
        <v>31.8181818181818</v>
      </c>
      <c r="K1593" s="833">
        <v>30.2272727272727</v>
      </c>
      <c r="L1593" s="833">
        <v>28.6363636363636</v>
      </c>
      <c r="M1593" s="800"/>
    </row>
    <row r="1594" s="197" customFormat="1" ht="12" spans="1:14">
      <c r="A1594" s="826" t="s">
        <v>40</v>
      </c>
      <c r="B1594" s="827">
        <v>250404002</v>
      </c>
      <c r="C1594" s="828" t="s">
        <v>2570</v>
      </c>
      <c r="D1594" s="827"/>
      <c r="E1594" s="827"/>
      <c r="F1594" s="826" t="s">
        <v>483</v>
      </c>
      <c r="G1594" s="827"/>
      <c r="H1594" s="829"/>
      <c r="I1594" s="829"/>
      <c r="J1594" s="829"/>
      <c r="K1594" s="829"/>
      <c r="L1594" s="829"/>
      <c r="M1594" s="800"/>
    </row>
    <row r="1595" s="197" customFormat="1" ht="12" spans="1:14">
      <c r="A1595" s="826" t="s">
        <v>40</v>
      </c>
      <c r="B1595" s="827" t="s">
        <v>2571</v>
      </c>
      <c r="C1595" s="828" t="s">
        <v>2572</v>
      </c>
      <c r="D1595" s="827"/>
      <c r="E1595" s="827"/>
      <c r="F1595" s="826" t="s">
        <v>483</v>
      </c>
      <c r="G1595" s="827"/>
      <c r="H1595" s="829">
        <v>9.9</v>
      </c>
      <c r="I1595" s="829">
        <v>9.45</v>
      </c>
      <c r="J1595" s="829">
        <v>9</v>
      </c>
      <c r="K1595" s="829">
        <v>8.55</v>
      </c>
      <c r="L1595" s="829">
        <v>8.1</v>
      </c>
      <c r="M1595" s="800"/>
    </row>
    <row r="1596" s="197" customFormat="1" ht="12" spans="1:14">
      <c r="A1596" s="893" t="s">
        <v>40</v>
      </c>
      <c r="B1596" s="899" t="s">
        <v>2573</v>
      </c>
      <c r="C1596" s="882" t="s">
        <v>2574</v>
      </c>
      <c r="D1596" s="912"/>
      <c r="E1596" s="899"/>
      <c r="F1596" s="893" t="s">
        <v>483</v>
      </c>
      <c r="G1596" s="899"/>
      <c r="H1596" s="833">
        <v>35</v>
      </c>
      <c r="I1596" s="833">
        <v>33.4090909090909</v>
      </c>
      <c r="J1596" s="833">
        <v>31.8181818181818</v>
      </c>
      <c r="K1596" s="833">
        <v>30.2272727272727</v>
      </c>
      <c r="L1596" s="833">
        <v>28.6363636363636</v>
      </c>
      <c r="M1596" s="800"/>
    </row>
    <row r="1597" s="197" customFormat="1" ht="12" spans="1:14">
      <c r="A1597" s="893" t="s">
        <v>40</v>
      </c>
      <c r="B1597" s="899" t="s">
        <v>2575</v>
      </c>
      <c r="C1597" s="882" t="s">
        <v>2576</v>
      </c>
      <c r="D1597" s="899"/>
      <c r="E1597" s="899"/>
      <c r="F1597" s="893" t="s">
        <v>483</v>
      </c>
      <c r="G1597" s="899"/>
      <c r="H1597" s="833">
        <v>35</v>
      </c>
      <c r="I1597" s="833">
        <v>33.4090909090909</v>
      </c>
      <c r="J1597" s="833">
        <v>31.8181818181818</v>
      </c>
      <c r="K1597" s="833">
        <v>30.2272727272727</v>
      </c>
      <c r="L1597" s="833">
        <v>28.6363636363636</v>
      </c>
      <c r="M1597" s="800"/>
    </row>
    <row r="1598" s="197" customFormat="1" ht="12" spans="1:14">
      <c r="A1598" s="826" t="s">
        <v>40</v>
      </c>
      <c r="B1598" s="827">
        <v>250404003</v>
      </c>
      <c r="C1598" s="828" t="s">
        <v>2577</v>
      </c>
      <c r="D1598" s="827"/>
      <c r="E1598" s="827"/>
      <c r="F1598" s="826" t="s">
        <v>483</v>
      </c>
      <c r="G1598" s="827"/>
      <c r="H1598" s="868" t="s">
        <v>102</v>
      </c>
      <c r="I1598" s="868" t="s">
        <v>102</v>
      </c>
      <c r="J1598" s="868" t="s">
        <v>102</v>
      </c>
      <c r="K1598" s="868" t="s">
        <v>102</v>
      </c>
      <c r="L1598" s="868" t="s">
        <v>102</v>
      </c>
      <c r="M1598" s="800"/>
    </row>
    <row r="1599" s="197" customFormat="1" ht="12" spans="1:14">
      <c r="A1599" s="826" t="s">
        <v>40</v>
      </c>
      <c r="B1599" s="827">
        <v>250404004</v>
      </c>
      <c r="C1599" s="828" t="s">
        <v>2578</v>
      </c>
      <c r="D1599" s="827"/>
      <c r="E1599" s="827"/>
      <c r="F1599" s="826" t="s">
        <v>483</v>
      </c>
      <c r="G1599" s="827"/>
      <c r="H1599" s="868" t="s">
        <v>102</v>
      </c>
      <c r="I1599" s="868" t="s">
        <v>102</v>
      </c>
      <c r="J1599" s="868" t="s">
        <v>102</v>
      </c>
      <c r="K1599" s="868" t="s">
        <v>102</v>
      </c>
      <c r="L1599" s="868" t="s">
        <v>102</v>
      </c>
      <c r="M1599" s="800"/>
    </row>
    <row r="1600" s="197" customFormat="1" ht="12" spans="1:14">
      <c r="A1600" s="826" t="s">
        <v>40</v>
      </c>
      <c r="B1600" s="827">
        <v>250404005</v>
      </c>
      <c r="C1600" s="828" t="s">
        <v>2579</v>
      </c>
      <c r="D1600" s="827"/>
      <c r="E1600" s="827"/>
      <c r="F1600" s="826" t="s">
        <v>483</v>
      </c>
      <c r="G1600" s="827"/>
      <c r="H1600" s="829"/>
      <c r="I1600" s="829"/>
      <c r="J1600" s="829"/>
      <c r="K1600" s="829"/>
      <c r="L1600" s="829"/>
      <c r="M1600" s="800"/>
    </row>
    <row r="1601" s="197" customFormat="1" ht="22.5" spans="1:13">
      <c r="A1601" s="893" t="s">
        <v>40</v>
      </c>
      <c r="B1601" s="899" t="s">
        <v>2580</v>
      </c>
      <c r="C1601" s="882" t="s">
        <v>2581</v>
      </c>
      <c r="D1601" s="899"/>
      <c r="E1601" s="899"/>
      <c r="F1601" s="893" t="s">
        <v>483</v>
      </c>
      <c r="G1601" s="899"/>
      <c r="H1601" s="833">
        <v>30</v>
      </c>
      <c r="I1601" s="833">
        <v>28.6363636363636</v>
      </c>
      <c r="J1601" s="833">
        <v>27.2727272727273</v>
      </c>
      <c r="K1601" s="833">
        <v>25.9090909090909</v>
      </c>
      <c r="L1601" s="833">
        <v>24.5454545454545</v>
      </c>
      <c r="M1601" s="800"/>
    </row>
    <row r="1602" s="197" customFormat="1" ht="22.5" spans="1:13">
      <c r="A1602" s="893" t="s">
        <v>40</v>
      </c>
      <c r="B1602" s="899" t="s">
        <v>2582</v>
      </c>
      <c r="C1602" s="882" t="s">
        <v>2583</v>
      </c>
      <c r="D1602" s="899"/>
      <c r="E1602" s="899"/>
      <c r="F1602" s="893" t="s">
        <v>483</v>
      </c>
      <c r="G1602" s="899"/>
      <c r="H1602" s="833">
        <v>50</v>
      </c>
      <c r="I1602" s="833">
        <v>47.7272727272727</v>
      </c>
      <c r="J1602" s="833">
        <v>45.4545454545455</v>
      </c>
      <c r="K1602" s="833">
        <v>43.1818181818182</v>
      </c>
      <c r="L1602" s="833">
        <v>40.9090909090909</v>
      </c>
      <c r="M1602" s="834"/>
    </row>
    <row r="1603" s="197" customFormat="1" ht="12" spans="1:13">
      <c r="A1603" s="826" t="s">
        <v>40</v>
      </c>
      <c r="B1603" s="827">
        <v>250404006</v>
      </c>
      <c r="C1603" s="828" t="s">
        <v>2584</v>
      </c>
      <c r="D1603" s="827"/>
      <c r="E1603" s="827"/>
      <c r="F1603" s="826" t="s">
        <v>483</v>
      </c>
      <c r="G1603" s="827"/>
      <c r="H1603" s="829"/>
      <c r="I1603" s="829"/>
      <c r="J1603" s="829"/>
      <c r="K1603" s="829"/>
      <c r="L1603" s="829"/>
      <c r="M1603" s="800"/>
    </row>
    <row r="1604" s="197" customFormat="1" ht="22.5" spans="1:13">
      <c r="A1604" s="893" t="s">
        <v>40</v>
      </c>
      <c r="B1604" s="899" t="s">
        <v>2585</v>
      </c>
      <c r="C1604" s="882" t="s">
        <v>2586</v>
      </c>
      <c r="D1604" s="899"/>
      <c r="E1604" s="899"/>
      <c r="F1604" s="893" t="s">
        <v>483</v>
      </c>
      <c r="G1604" s="899"/>
      <c r="H1604" s="833">
        <v>30</v>
      </c>
      <c r="I1604" s="833">
        <v>28.6363636363636</v>
      </c>
      <c r="J1604" s="833">
        <v>27.2727272727273</v>
      </c>
      <c r="K1604" s="833">
        <v>25.9090909090909</v>
      </c>
      <c r="L1604" s="833">
        <v>24.5454545454545</v>
      </c>
      <c r="M1604" s="800"/>
    </row>
    <row r="1605" s="197" customFormat="1" ht="22.5" spans="1:13">
      <c r="A1605" s="893" t="s">
        <v>40</v>
      </c>
      <c r="B1605" s="899" t="s">
        <v>2587</v>
      </c>
      <c r="C1605" s="882" t="s">
        <v>2588</v>
      </c>
      <c r="D1605" s="899"/>
      <c r="E1605" s="899"/>
      <c r="F1605" s="893" t="s">
        <v>483</v>
      </c>
      <c r="G1605" s="899"/>
      <c r="H1605" s="833">
        <v>50</v>
      </c>
      <c r="I1605" s="833">
        <v>47.7272727272727</v>
      </c>
      <c r="J1605" s="833">
        <v>45.4545454545455</v>
      </c>
      <c r="K1605" s="833">
        <v>43.1818181818182</v>
      </c>
      <c r="L1605" s="833">
        <v>40.9090909090909</v>
      </c>
      <c r="M1605" s="800"/>
    </row>
    <row r="1606" s="197" customFormat="1" ht="22.5" spans="1:13">
      <c r="A1606" s="893" t="s">
        <v>40</v>
      </c>
      <c r="B1606" s="899">
        <v>250404007</v>
      </c>
      <c r="C1606" s="882" t="s">
        <v>2589</v>
      </c>
      <c r="D1606" s="899"/>
      <c r="E1606" s="899"/>
      <c r="F1606" s="893" t="s">
        <v>483</v>
      </c>
      <c r="G1606" s="912"/>
      <c r="H1606" s="833">
        <v>30</v>
      </c>
      <c r="I1606" s="833">
        <v>28.6363636363636</v>
      </c>
      <c r="J1606" s="833">
        <v>27.2727272727273</v>
      </c>
      <c r="K1606" s="833">
        <v>25.9090909090909</v>
      </c>
      <c r="L1606" s="833">
        <v>24.5454545454545</v>
      </c>
      <c r="M1606" s="800"/>
    </row>
    <row r="1607" s="197" customFormat="1" ht="12" spans="1:13">
      <c r="A1607" s="826" t="s">
        <v>40</v>
      </c>
      <c r="B1607" s="827">
        <v>250404008</v>
      </c>
      <c r="C1607" s="828" t="s">
        <v>2590</v>
      </c>
      <c r="D1607" s="827"/>
      <c r="E1607" s="827"/>
      <c r="F1607" s="826" t="s">
        <v>483</v>
      </c>
      <c r="G1607" s="827"/>
      <c r="H1607" s="829"/>
      <c r="I1607" s="829"/>
      <c r="J1607" s="829"/>
      <c r="K1607" s="829"/>
      <c r="L1607" s="829"/>
      <c r="M1607" s="800"/>
    </row>
    <row r="1608" s="197" customFormat="1" ht="22.5" spans="1:13">
      <c r="A1608" s="826" t="s">
        <v>40</v>
      </c>
      <c r="B1608" s="827" t="s">
        <v>2591</v>
      </c>
      <c r="C1608" s="828" t="s">
        <v>2592</v>
      </c>
      <c r="D1608" s="827"/>
      <c r="E1608" s="827"/>
      <c r="F1608" s="826" t="s">
        <v>483</v>
      </c>
      <c r="G1608" s="827"/>
      <c r="H1608" s="829">
        <v>46.2</v>
      </c>
      <c r="I1608" s="829">
        <v>44.1</v>
      </c>
      <c r="J1608" s="829">
        <v>42</v>
      </c>
      <c r="K1608" s="829">
        <v>39.9</v>
      </c>
      <c r="L1608" s="829">
        <v>37.8</v>
      </c>
      <c r="M1608" s="800"/>
    </row>
    <row r="1609" s="197" customFormat="1" ht="22.5" spans="1:13">
      <c r="A1609" s="826" t="s">
        <v>40</v>
      </c>
      <c r="B1609" s="827" t="s">
        <v>2593</v>
      </c>
      <c r="C1609" s="828" t="s">
        <v>2594</v>
      </c>
      <c r="D1609" s="827"/>
      <c r="E1609" s="827"/>
      <c r="F1609" s="826" t="s">
        <v>483</v>
      </c>
      <c r="G1609" s="827"/>
      <c r="H1609" s="829">
        <v>83.6</v>
      </c>
      <c r="I1609" s="829">
        <v>79.8</v>
      </c>
      <c r="J1609" s="829">
        <v>76</v>
      </c>
      <c r="K1609" s="829">
        <v>72.2</v>
      </c>
      <c r="L1609" s="829">
        <v>68.4</v>
      </c>
      <c r="M1609" s="800"/>
    </row>
    <row r="1610" s="197" customFormat="1" ht="12" spans="1:13">
      <c r="A1610" s="826" t="s">
        <v>40</v>
      </c>
      <c r="B1610" s="827">
        <v>250404009</v>
      </c>
      <c r="C1610" s="828" t="s">
        <v>2595</v>
      </c>
      <c r="D1610" s="827"/>
      <c r="E1610" s="827"/>
      <c r="F1610" s="826" t="s">
        <v>483</v>
      </c>
      <c r="G1610" s="827"/>
      <c r="H1610" s="829"/>
      <c r="I1610" s="829"/>
      <c r="J1610" s="829"/>
      <c r="K1610" s="829"/>
      <c r="L1610" s="829"/>
      <c r="M1610" s="800"/>
    </row>
    <row r="1611" s="197" customFormat="1" ht="22.5" spans="1:13">
      <c r="A1611" s="826" t="s">
        <v>40</v>
      </c>
      <c r="B1611" s="827" t="s">
        <v>2596</v>
      </c>
      <c r="C1611" s="828" t="s">
        <v>2597</v>
      </c>
      <c r="D1611" s="827"/>
      <c r="E1611" s="827"/>
      <c r="F1611" s="826" t="s">
        <v>483</v>
      </c>
      <c r="G1611" s="827"/>
      <c r="H1611" s="829">
        <v>27.5</v>
      </c>
      <c r="I1611" s="829">
        <v>26.25</v>
      </c>
      <c r="J1611" s="829">
        <v>25</v>
      </c>
      <c r="K1611" s="829">
        <v>23.75</v>
      </c>
      <c r="L1611" s="829">
        <v>22.5</v>
      </c>
      <c r="M1611" s="800"/>
    </row>
    <row r="1612" s="197" customFormat="1" ht="22.5" spans="1:13">
      <c r="A1612" s="893" t="s">
        <v>40</v>
      </c>
      <c r="B1612" s="899" t="s">
        <v>2598</v>
      </c>
      <c r="C1612" s="882" t="s">
        <v>2599</v>
      </c>
      <c r="D1612" s="899"/>
      <c r="E1612" s="899"/>
      <c r="F1612" s="893" t="s">
        <v>483</v>
      </c>
      <c r="G1612" s="899"/>
      <c r="H1612" s="833">
        <v>50</v>
      </c>
      <c r="I1612" s="833">
        <v>47.7272727272727</v>
      </c>
      <c r="J1612" s="833">
        <v>45.4545454545455</v>
      </c>
      <c r="K1612" s="833">
        <v>43.1818181818182</v>
      </c>
      <c r="L1612" s="833">
        <v>40.9090909090909</v>
      </c>
      <c r="M1612" s="800"/>
    </row>
    <row r="1613" s="197" customFormat="1" ht="12" spans="1:13">
      <c r="A1613" s="826" t="s">
        <v>40</v>
      </c>
      <c r="B1613" s="827">
        <v>250404010</v>
      </c>
      <c r="C1613" s="828" t="s">
        <v>2600</v>
      </c>
      <c r="D1613" s="827"/>
      <c r="E1613" s="827"/>
      <c r="F1613" s="826" t="s">
        <v>483</v>
      </c>
      <c r="G1613" s="827"/>
      <c r="H1613" s="829"/>
      <c r="I1613" s="829"/>
      <c r="J1613" s="829"/>
      <c r="K1613" s="829"/>
      <c r="L1613" s="829"/>
      <c r="M1613" s="800"/>
    </row>
    <row r="1614" s="197" customFormat="1" ht="22.5" spans="1:13">
      <c r="A1614" s="893" t="s">
        <v>40</v>
      </c>
      <c r="B1614" s="899" t="s">
        <v>2601</v>
      </c>
      <c r="C1614" s="882" t="s">
        <v>2602</v>
      </c>
      <c r="D1614" s="899"/>
      <c r="E1614" s="899"/>
      <c r="F1614" s="893" t="s">
        <v>483</v>
      </c>
      <c r="G1614" s="899"/>
      <c r="H1614" s="833">
        <v>30</v>
      </c>
      <c r="I1614" s="833">
        <v>28.6363636363636</v>
      </c>
      <c r="J1614" s="833">
        <v>27.2727272727273</v>
      </c>
      <c r="K1614" s="833">
        <v>25.9090909090909</v>
      </c>
      <c r="L1614" s="833">
        <v>24.5454545454545</v>
      </c>
      <c r="M1614" s="800"/>
    </row>
    <row r="1615" s="197" customFormat="1" ht="12" spans="1:13">
      <c r="A1615" s="893" t="s">
        <v>40</v>
      </c>
      <c r="B1615" s="899" t="s">
        <v>2603</v>
      </c>
      <c r="C1615" s="831" t="s">
        <v>2604</v>
      </c>
      <c r="D1615" s="899"/>
      <c r="E1615" s="899"/>
      <c r="F1615" s="893" t="s">
        <v>483</v>
      </c>
      <c r="G1615" s="899"/>
      <c r="H1615" s="833">
        <v>30</v>
      </c>
      <c r="I1615" s="833">
        <v>28.6363636363636</v>
      </c>
      <c r="J1615" s="833">
        <v>27.2727272727273</v>
      </c>
      <c r="K1615" s="833">
        <v>25.9090909090909</v>
      </c>
      <c r="L1615" s="833">
        <v>24.5454545454545</v>
      </c>
      <c r="M1615" s="800"/>
    </row>
    <row r="1616" s="197" customFormat="1" ht="12" spans="1:13">
      <c r="A1616" s="893" t="s">
        <v>40</v>
      </c>
      <c r="B1616" s="899" t="s">
        <v>2605</v>
      </c>
      <c r="C1616" s="831" t="s">
        <v>2606</v>
      </c>
      <c r="D1616" s="899"/>
      <c r="E1616" s="899"/>
      <c r="F1616" s="893" t="s">
        <v>483</v>
      </c>
      <c r="G1616" s="899"/>
      <c r="H1616" s="833">
        <v>30</v>
      </c>
      <c r="I1616" s="833">
        <v>28.6363636363636</v>
      </c>
      <c r="J1616" s="833">
        <v>27.2727272727273</v>
      </c>
      <c r="K1616" s="833">
        <v>25.9090909090909</v>
      </c>
      <c r="L1616" s="833">
        <v>24.5454545454545</v>
      </c>
      <c r="M1616" s="800"/>
    </row>
    <row r="1617" s="197" customFormat="1" ht="22.5" spans="1:13">
      <c r="A1617" s="893" t="s">
        <v>40</v>
      </c>
      <c r="B1617" s="899" t="s">
        <v>2607</v>
      </c>
      <c r="C1617" s="882" t="s">
        <v>2608</v>
      </c>
      <c r="D1617" s="899"/>
      <c r="E1617" s="899"/>
      <c r="F1617" s="893" t="s">
        <v>483</v>
      </c>
      <c r="G1617" s="899"/>
      <c r="H1617" s="833">
        <v>50</v>
      </c>
      <c r="I1617" s="833">
        <v>47.7272727272727</v>
      </c>
      <c r="J1617" s="833">
        <v>45.4545454545455</v>
      </c>
      <c r="K1617" s="833">
        <v>43.1818181818182</v>
      </c>
      <c r="L1617" s="833">
        <v>40.9090909090909</v>
      </c>
      <c r="M1617" s="800"/>
    </row>
    <row r="1618" s="197" customFormat="1" ht="12" spans="1:13">
      <c r="A1618" s="893" t="s">
        <v>40</v>
      </c>
      <c r="B1618" s="899" t="s">
        <v>2609</v>
      </c>
      <c r="C1618" s="831" t="s">
        <v>2610</v>
      </c>
      <c r="D1618" s="899"/>
      <c r="E1618" s="899"/>
      <c r="F1618" s="893" t="s">
        <v>483</v>
      </c>
      <c r="G1618" s="899"/>
      <c r="H1618" s="833">
        <v>50</v>
      </c>
      <c r="I1618" s="833">
        <v>47.7272727272727</v>
      </c>
      <c r="J1618" s="833">
        <v>45.4545454545455</v>
      </c>
      <c r="K1618" s="833">
        <v>43.1818181818182</v>
      </c>
      <c r="L1618" s="833">
        <v>40.9090909090909</v>
      </c>
      <c r="M1618" s="800"/>
    </row>
    <row r="1619" s="197" customFormat="1" ht="12" spans="1:13">
      <c r="A1619" s="893" t="s">
        <v>40</v>
      </c>
      <c r="B1619" s="899" t="s">
        <v>2611</v>
      </c>
      <c r="C1619" s="831" t="s">
        <v>2612</v>
      </c>
      <c r="D1619" s="899"/>
      <c r="E1619" s="899"/>
      <c r="F1619" s="893" t="s">
        <v>483</v>
      </c>
      <c r="G1619" s="899"/>
      <c r="H1619" s="833">
        <v>50</v>
      </c>
      <c r="I1619" s="833">
        <v>47.7272727272727</v>
      </c>
      <c r="J1619" s="833">
        <v>45.4545454545455</v>
      </c>
      <c r="K1619" s="833">
        <v>43.1818181818182</v>
      </c>
      <c r="L1619" s="833">
        <v>40.9090909090909</v>
      </c>
      <c r="M1619" s="800"/>
    </row>
    <row r="1620" s="197" customFormat="1" ht="12" spans="1:13">
      <c r="A1620" s="826" t="s">
        <v>40</v>
      </c>
      <c r="B1620" s="827">
        <v>250404011</v>
      </c>
      <c r="C1620" s="828" t="s">
        <v>2613</v>
      </c>
      <c r="D1620" s="856"/>
      <c r="E1620" s="827"/>
      <c r="F1620" s="826" t="s">
        <v>483</v>
      </c>
      <c r="G1620" s="827"/>
      <c r="H1620" s="829"/>
      <c r="I1620" s="829"/>
      <c r="J1620" s="829"/>
      <c r="K1620" s="829"/>
      <c r="L1620" s="829"/>
      <c r="M1620" s="800"/>
    </row>
    <row r="1621" s="197" customFormat="1" ht="22.5" spans="1:13">
      <c r="A1621" s="893" t="s">
        <v>40</v>
      </c>
      <c r="B1621" s="899" t="s">
        <v>2614</v>
      </c>
      <c r="C1621" s="882" t="s">
        <v>2615</v>
      </c>
      <c r="D1621" s="899" t="s">
        <v>2616</v>
      </c>
      <c r="E1621" s="899"/>
      <c r="F1621" s="893" t="s">
        <v>2617</v>
      </c>
      <c r="G1621" s="899" t="s">
        <v>1072</v>
      </c>
      <c r="H1621" s="833">
        <v>30</v>
      </c>
      <c r="I1621" s="833">
        <v>28.6363636363636</v>
      </c>
      <c r="J1621" s="833">
        <v>27.2727272727273</v>
      </c>
      <c r="K1621" s="833">
        <v>25.9090909090909</v>
      </c>
      <c r="L1621" s="833">
        <v>24.5454545454545</v>
      </c>
      <c r="M1621" s="800"/>
    </row>
    <row r="1622" s="197" customFormat="1" ht="22.5" spans="1:13">
      <c r="A1622" s="893" t="s">
        <v>40</v>
      </c>
      <c r="B1622" s="899" t="s">
        <v>2618</v>
      </c>
      <c r="C1622" s="882" t="s">
        <v>2619</v>
      </c>
      <c r="D1622" s="899" t="s">
        <v>2616</v>
      </c>
      <c r="E1622" s="899"/>
      <c r="F1622" s="893" t="s">
        <v>2617</v>
      </c>
      <c r="G1622" s="899" t="s">
        <v>1072</v>
      </c>
      <c r="H1622" s="833">
        <v>50</v>
      </c>
      <c r="I1622" s="833">
        <v>47.7272727272727</v>
      </c>
      <c r="J1622" s="833">
        <v>45.4545454545455</v>
      </c>
      <c r="K1622" s="833">
        <v>43.1818181818182</v>
      </c>
      <c r="L1622" s="833">
        <v>40.9090909090909</v>
      </c>
      <c r="M1622" s="800"/>
    </row>
    <row r="1623" s="197" customFormat="1" ht="67.5" spans="1:13">
      <c r="A1623" s="826" t="s">
        <v>40</v>
      </c>
      <c r="B1623" s="827" t="s">
        <v>2620</v>
      </c>
      <c r="C1623" s="828" t="s">
        <v>2621</v>
      </c>
      <c r="D1623" s="827" t="s">
        <v>2622</v>
      </c>
      <c r="E1623" s="827"/>
      <c r="F1623" s="826" t="s">
        <v>51</v>
      </c>
      <c r="G1623" s="827"/>
      <c r="H1623" s="829">
        <v>236.5</v>
      </c>
      <c r="I1623" s="829">
        <v>225.75</v>
      </c>
      <c r="J1623" s="829">
        <v>215</v>
      </c>
      <c r="K1623" s="829">
        <v>204.25</v>
      </c>
      <c r="L1623" s="829">
        <v>193.5</v>
      </c>
      <c r="M1623" s="800"/>
    </row>
    <row r="1624" s="197" customFormat="1" ht="12" spans="1:13">
      <c r="A1624" s="826" t="s">
        <v>40</v>
      </c>
      <c r="B1624" s="827">
        <v>250404012</v>
      </c>
      <c r="C1624" s="828" t="s">
        <v>2623</v>
      </c>
      <c r="D1624" s="827"/>
      <c r="E1624" s="827"/>
      <c r="F1624" s="826" t="s">
        <v>483</v>
      </c>
      <c r="G1624" s="827"/>
      <c r="H1624" s="829"/>
      <c r="I1624" s="829"/>
      <c r="J1624" s="829"/>
      <c r="K1624" s="829"/>
      <c r="L1624" s="829"/>
      <c r="M1624" s="800"/>
    </row>
    <row r="1625" s="197" customFormat="1" ht="22.5" spans="1:13">
      <c r="A1625" s="893" t="s">
        <v>40</v>
      </c>
      <c r="B1625" s="899" t="s">
        <v>2624</v>
      </c>
      <c r="C1625" s="882" t="s">
        <v>2625</v>
      </c>
      <c r="D1625" s="899"/>
      <c r="E1625" s="899"/>
      <c r="F1625" s="893" t="s">
        <v>483</v>
      </c>
      <c r="G1625" s="899"/>
      <c r="H1625" s="833">
        <v>30</v>
      </c>
      <c r="I1625" s="833">
        <v>28.6363636363636</v>
      </c>
      <c r="J1625" s="833">
        <v>27.2727272727273</v>
      </c>
      <c r="K1625" s="833">
        <v>25.9090909090909</v>
      </c>
      <c r="L1625" s="833">
        <v>24.5454545454545</v>
      </c>
      <c r="M1625" s="800"/>
    </row>
    <row r="1626" s="197" customFormat="1" ht="22.5" spans="1:13">
      <c r="A1626" s="893" t="s">
        <v>40</v>
      </c>
      <c r="B1626" s="899" t="s">
        <v>2626</v>
      </c>
      <c r="C1626" s="882" t="s">
        <v>2627</v>
      </c>
      <c r="D1626" s="899"/>
      <c r="E1626" s="899"/>
      <c r="F1626" s="893" t="s">
        <v>483</v>
      </c>
      <c r="G1626" s="899"/>
      <c r="H1626" s="833">
        <v>50</v>
      </c>
      <c r="I1626" s="833">
        <v>47.7272727272727</v>
      </c>
      <c r="J1626" s="833">
        <v>45.4545454545455</v>
      </c>
      <c r="K1626" s="833">
        <v>43.1818181818182</v>
      </c>
      <c r="L1626" s="833">
        <v>40.9090909090909</v>
      </c>
      <c r="M1626" s="800"/>
    </row>
    <row r="1627" s="197" customFormat="1" ht="12" spans="1:13">
      <c r="A1627" s="826" t="s">
        <v>40</v>
      </c>
      <c r="B1627" s="827">
        <v>250404013</v>
      </c>
      <c r="C1627" s="828" t="s">
        <v>2628</v>
      </c>
      <c r="D1627" s="827"/>
      <c r="E1627" s="827"/>
      <c r="F1627" s="826" t="s">
        <v>483</v>
      </c>
      <c r="G1627" s="827"/>
      <c r="H1627" s="829"/>
      <c r="I1627" s="829"/>
      <c r="J1627" s="829"/>
      <c r="K1627" s="829"/>
      <c r="L1627" s="829"/>
      <c r="M1627" s="800"/>
    </row>
    <row r="1628" s="197" customFormat="1" ht="22.5" spans="1:13">
      <c r="A1628" s="826" t="s">
        <v>40</v>
      </c>
      <c r="B1628" s="827" t="s">
        <v>2629</v>
      </c>
      <c r="C1628" s="828" t="s">
        <v>2630</v>
      </c>
      <c r="D1628" s="827"/>
      <c r="E1628" s="827"/>
      <c r="F1628" s="826" t="s">
        <v>483</v>
      </c>
      <c r="G1628" s="827"/>
      <c r="H1628" s="829">
        <v>42.9</v>
      </c>
      <c r="I1628" s="829">
        <v>40.95</v>
      </c>
      <c r="J1628" s="829">
        <v>39</v>
      </c>
      <c r="K1628" s="829">
        <v>37.05</v>
      </c>
      <c r="L1628" s="829">
        <v>35.1</v>
      </c>
      <c r="M1628" s="800"/>
    </row>
    <row r="1629" s="197" customFormat="1" ht="22.5" spans="1:13">
      <c r="A1629" s="826" t="s">
        <v>40</v>
      </c>
      <c r="B1629" s="827" t="s">
        <v>2631</v>
      </c>
      <c r="C1629" s="828" t="s">
        <v>2632</v>
      </c>
      <c r="D1629" s="827"/>
      <c r="E1629" s="827"/>
      <c r="F1629" s="826" t="s">
        <v>483</v>
      </c>
      <c r="G1629" s="827"/>
      <c r="H1629" s="829">
        <v>68.2</v>
      </c>
      <c r="I1629" s="829">
        <v>65.1</v>
      </c>
      <c r="J1629" s="829">
        <v>62</v>
      </c>
      <c r="K1629" s="829">
        <v>58.9</v>
      </c>
      <c r="L1629" s="829">
        <v>55.8</v>
      </c>
      <c r="M1629" s="800"/>
    </row>
    <row r="1630" s="197" customFormat="1" ht="22.5" spans="1:13">
      <c r="A1630" s="826" t="s">
        <v>40</v>
      </c>
      <c r="B1630" s="827" t="s">
        <v>2633</v>
      </c>
      <c r="C1630" s="828" t="s">
        <v>2634</v>
      </c>
      <c r="D1630" s="827"/>
      <c r="E1630" s="827"/>
      <c r="F1630" s="826" t="s">
        <v>483</v>
      </c>
      <c r="G1630" s="827"/>
      <c r="H1630" s="829">
        <v>55</v>
      </c>
      <c r="I1630" s="829">
        <v>52.5</v>
      </c>
      <c r="J1630" s="829">
        <v>50</v>
      </c>
      <c r="K1630" s="829">
        <v>47.5</v>
      </c>
      <c r="L1630" s="829">
        <v>45</v>
      </c>
      <c r="M1630" s="800"/>
    </row>
    <row r="1631" s="197" customFormat="1" ht="12" spans="1:13">
      <c r="A1631" s="826" t="s">
        <v>40</v>
      </c>
      <c r="B1631" s="827">
        <v>250404014</v>
      </c>
      <c r="C1631" s="828" t="s">
        <v>2635</v>
      </c>
      <c r="D1631" s="827" t="s">
        <v>2636</v>
      </c>
      <c r="E1631" s="827"/>
      <c r="F1631" s="826" t="s">
        <v>483</v>
      </c>
      <c r="G1631" s="827" t="s">
        <v>1072</v>
      </c>
      <c r="H1631" s="829">
        <v>46.2</v>
      </c>
      <c r="I1631" s="829">
        <v>44.1</v>
      </c>
      <c r="J1631" s="829">
        <v>42</v>
      </c>
      <c r="K1631" s="829">
        <v>39.9</v>
      </c>
      <c r="L1631" s="829">
        <v>37.8</v>
      </c>
      <c r="M1631" s="800"/>
    </row>
    <row r="1632" s="197" customFormat="1" ht="12" spans="1:13">
      <c r="A1632" s="826" t="s">
        <v>40</v>
      </c>
      <c r="B1632" s="827">
        <v>250404015</v>
      </c>
      <c r="C1632" s="828" t="s">
        <v>2637</v>
      </c>
      <c r="D1632" s="845"/>
      <c r="E1632" s="827"/>
      <c r="F1632" s="826" t="s">
        <v>483</v>
      </c>
      <c r="G1632" s="827"/>
      <c r="H1632" s="829">
        <v>22</v>
      </c>
      <c r="I1632" s="829">
        <v>21</v>
      </c>
      <c r="J1632" s="829">
        <v>20</v>
      </c>
      <c r="K1632" s="829">
        <v>19</v>
      </c>
      <c r="L1632" s="829">
        <v>18</v>
      </c>
      <c r="M1632" s="800"/>
    </row>
    <row r="1633" s="197" customFormat="1" ht="12" spans="1:13">
      <c r="A1633" s="826" t="s">
        <v>40</v>
      </c>
      <c r="B1633" s="827">
        <v>250404016</v>
      </c>
      <c r="C1633" s="828" t="s">
        <v>2638</v>
      </c>
      <c r="D1633" s="827"/>
      <c r="E1633" s="827"/>
      <c r="F1633" s="826" t="s">
        <v>483</v>
      </c>
      <c r="G1633" s="827"/>
      <c r="H1633" s="868" t="s">
        <v>102</v>
      </c>
      <c r="I1633" s="868" t="s">
        <v>102</v>
      </c>
      <c r="J1633" s="868" t="s">
        <v>102</v>
      </c>
      <c r="K1633" s="868" t="s">
        <v>102</v>
      </c>
      <c r="L1633" s="868" t="s">
        <v>102</v>
      </c>
      <c r="M1633" s="800"/>
    </row>
    <row r="1634" s="197" customFormat="1" ht="12" spans="1:13">
      <c r="A1634" s="826" t="s">
        <v>40</v>
      </c>
      <c r="B1634" s="827">
        <v>250404017</v>
      </c>
      <c r="C1634" s="828" t="s">
        <v>2639</v>
      </c>
      <c r="D1634" s="827"/>
      <c r="E1634" s="827"/>
      <c r="F1634" s="826" t="s">
        <v>483</v>
      </c>
      <c r="G1634" s="827"/>
      <c r="H1634" s="829">
        <v>71.5</v>
      </c>
      <c r="I1634" s="829">
        <v>68.25</v>
      </c>
      <c r="J1634" s="829">
        <v>65</v>
      </c>
      <c r="K1634" s="829">
        <v>61.75</v>
      </c>
      <c r="L1634" s="829">
        <v>58.5</v>
      </c>
      <c r="M1634" s="800"/>
    </row>
    <row r="1635" s="197" customFormat="1" ht="12" spans="1:13">
      <c r="A1635" s="826" t="s">
        <v>40</v>
      </c>
      <c r="B1635" s="827">
        <v>250404018</v>
      </c>
      <c r="C1635" s="828" t="s">
        <v>2640</v>
      </c>
      <c r="D1635" s="827"/>
      <c r="E1635" s="827"/>
      <c r="F1635" s="826" t="s">
        <v>483</v>
      </c>
      <c r="G1635" s="827"/>
      <c r="H1635" s="829">
        <v>15.4</v>
      </c>
      <c r="I1635" s="829">
        <v>14.7</v>
      </c>
      <c r="J1635" s="829">
        <v>14</v>
      </c>
      <c r="K1635" s="829">
        <v>13.3</v>
      </c>
      <c r="L1635" s="829">
        <v>12.6</v>
      </c>
      <c r="M1635" s="800"/>
    </row>
    <row r="1636" s="197" customFormat="1" ht="12" spans="1:13">
      <c r="A1636" s="826" t="s">
        <v>40</v>
      </c>
      <c r="B1636" s="827">
        <v>250404019</v>
      </c>
      <c r="C1636" s="828" t="s">
        <v>2641</v>
      </c>
      <c r="D1636" s="827"/>
      <c r="E1636" s="827"/>
      <c r="F1636" s="826" t="s">
        <v>483</v>
      </c>
      <c r="G1636" s="827"/>
      <c r="H1636" s="829">
        <v>4.4</v>
      </c>
      <c r="I1636" s="829">
        <v>4.2</v>
      </c>
      <c r="J1636" s="829">
        <v>4</v>
      </c>
      <c r="K1636" s="829">
        <v>3.8</v>
      </c>
      <c r="L1636" s="829">
        <v>3.6</v>
      </c>
      <c r="M1636" s="800"/>
    </row>
    <row r="1637" s="197" customFormat="1" ht="22.5" spans="1:13">
      <c r="A1637" s="826" t="s">
        <v>40</v>
      </c>
      <c r="B1637" s="827">
        <v>250404020</v>
      </c>
      <c r="C1637" s="828" t="s">
        <v>2642</v>
      </c>
      <c r="D1637" s="827" t="s">
        <v>2643</v>
      </c>
      <c r="E1637" s="827"/>
      <c r="F1637" s="826" t="s">
        <v>483</v>
      </c>
      <c r="G1637" s="827" t="s">
        <v>1072</v>
      </c>
      <c r="H1637" s="829">
        <v>99</v>
      </c>
      <c r="I1637" s="829">
        <v>94.5</v>
      </c>
      <c r="J1637" s="829">
        <v>90</v>
      </c>
      <c r="K1637" s="829">
        <v>85.5</v>
      </c>
      <c r="L1637" s="829">
        <v>81</v>
      </c>
      <c r="M1637" s="800"/>
    </row>
    <row r="1638" s="197" customFormat="1" ht="12" spans="1:13">
      <c r="A1638" s="826" t="s">
        <v>40</v>
      </c>
      <c r="B1638" s="827">
        <v>250404021</v>
      </c>
      <c r="C1638" s="828" t="s">
        <v>2644</v>
      </c>
      <c r="D1638" s="827"/>
      <c r="E1638" s="827"/>
      <c r="F1638" s="826" t="s">
        <v>483</v>
      </c>
      <c r="G1638" s="827"/>
      <c r="H1638" s="829">
        <v>95.7</v>
      </c>
      <c r="I1638" s="829">
        <v>91.35</v>
      </c>
      <c r="J1638" s="829">
        <v>87</v>
      </c>
      <c r="K1638" s="829">
        <v>82.65</v>
      </c>
      <c r="L1638" s="829">
        <v>78.3</v>
      </c>
      <c r="M1638" s="800"/>
    </row>
    <row r="1639" s="197" customFormat="1" ht="12" spans="1:13">
      <c r="A1639" s="826" t="s">
        <v>40</v>
      </c>
      <c r="B1639" s="827">
        <v>250404022</v>
      </c>
      <c r="C1639" s="828" t="s">
        <v>2645</v>
      </c>
      <c r="D1639" s="827"/>
      <c r="E1639" s="827"/>
      <c r="F1639" s="826" t="s">
        <v>483</v>
      </c>
      <c r="G1639" s="827"/>
      <c r="H1639" s="829">
        <v>91.3</v>
      </c>
      <c r="I1639" s="829">
        <v>87.15</v>
      </c>
      <c r="J1639" s="829">
        <v>83</v>
      </c>
      <c r="K1639" s="829">
        <v>78.85</v>
      </c>
      <c r="L1639" s="829">
        <v>74.7</v>
      </c>
      <c r="M1639" s="800"/>
    </row>
    <row r="1640" s="197" customFormat="1" ht="12" spans="1:13">
      <c r="A1640" s="826" t="s">
        <v>40</v>
      </c>
      <c r="B1640" s="827">
        <v>250404023</v>
      </c>
      <c r="C1640" s="828" t="s">
        <v>2646</v>
      </c>
      <c r="D1640" s="827"/>
      <c r="E1640" s="827"/>
      <c r="F1640" s="826" t="s">
        <v>483</v>
      </c>
      <c r="G1640" s="827"/>
      <c r="H1640" s="829">
        <v>126.5</v>
      </c>
      <c r="I1640" s="829">
        <v>120.75</v>
      </c>
      <c r="J1640" s="829">
        <v>115</v>
      </c>
      <c r="K1640" s="829">
        <v>109.25</v>
      </c>
      <c r="L1640" s="829">
        <v>103.5</v>
      </c>
      <c r="M1640" s="800"/>
    </row>
    <row r="1641" s="197" customFormat="1" ht="12" spans="1:13">
      <c r="A1641" s="826" t="s">
        <v>40</v>
      </c>
      <c r="B1641" s="827">
        <v>250404024</v>
      </c>
      <c r="C1641" s="828" t="s">
        <v>2647</v>
      </c>
      <c r="D1641" s="827"/>
      <c r="E1641" s="827"/>
      <c r="F1641" s="826" t="s">
        <v>483</v>
      </c>
      <c r="G1641" s="827"/>
      <c r="H1641" s="868" t="s">
        <v>102</v>
      </c>
      <c r="I1641" s="868" t="s">
        <v>102</v>
      </c>
      <c r="J1641" s="868" t="s">
        <v>102</v>
      </c>
      <c r="K1641" s="868" t="s">
        <v>102</v>
      </c>
      <c r="L1641" s="868" t="s">
        <v>102</v>
      </c>
      <c r="M1641" s="800"/>
    </row>
    <row r="1642" s="197" customFormat="1" ht="12" spans="1:13">
      <c r="A1642" s="826" t="s">
        <v>40</v>
      </c>
      <c r="B1642" s="827">
        <v>250404025</v>
      </c>
      <c r="C1642" s="828" t="s">
        <v>2648</v>
      </c>
      <c r="D1642" s="827"/>
      <c r="E1642" s="827"/>
      <c r="F1642" s="826" t="s">
        <v>483</v>
      </c>
      <c r="G1642" s="827"/>
      <c r="H1642" s="829">
        <v>132</v>
      </c>
      <c r="I1642" s="829">
        <v>126</v>
      </c>
      <c r="J1642" s="829">
        <v>120</v>
      </c>
      <c r="K1642" s="829">
        <v>114</v>
      </c>
      <c r="L1642" s="829">
        <v>108</v>
      </c>
      <c r="M1642" s="800"/>
    </row>
    <row r="1643" s="197" customFormat="1" ht="12" spans="1:13">
      <c r="A1643" s="826" t="s">
        <v>40</v>
      </c>
      <c r="B1643" s="827">
        <v>250404026</v>
      </c>
      <c r="C1643" s="828" t="s">
        <v>2649</v>
      </c>
      <c r="D1643" s="827"/>
      <c r="E1643" s="827"/>
      <c r="F1643" s="913"/>
      <c r="G1643" s="827"/>
      <c r="H1643" s="829"/>
      <c r="I1643" s="829"/>
      <c r="J1643" s="829"/>
      <c r="K1643" s="829"/>
      <c r="L1643" s="829"/>
      <c r="M1643" s="800"/>
    </row>
    <row r="1644" s="197" customFormat="1" ht="12" spans="1:13">
      <c r="A1644" s="826" t="s">
        <v>40</v>
      </c>
      <c r="B1644" s="827" t="s">
        <v>2650</v>
      </c>
      <c r="C1644" s="828" t="s">
        <v>2651</v>
      </c>
      <c r="D1644" s="827"/>
      <c r="E1644" s="827"/>
      <c r="F1644" s="826" t="s">
        <v>483</v>
      </c>
      <c r="G1644" s="827"/>
      <c r="H1644" s="829">
        <v>31.9</v>
      </c>
      <c r="I1644" s="829">
        <v>30.45</v>
      </c>
      <c r="J1644" s="829">
        <v>29</v>
      </c>
      <c r="K1644" s="829">
        <v>27.55</v>
      </c>
      <c r="L1644" s="829">
        <v>26.1</v>
      </c>
      <c r="M1644" s="800"/>
    </row>
    <row r="1645" s="197" customFormat="1" ht="12" spans="1:13">
      <c r="A1645" s="826" t="s">
        <v>40</v>
      </c>
      <c r="B1645" s="827" t="s">
        <v>2652</v>
      </c>
      <c r="C1645" s="828" t="s">
        <v>2653</v>
      </c>
      <c r="D1645" s="827"/>
      <c r="E1645" s="827"/>
      <c r="F1645" s="826" t="s">
        <v>483</v>
      </c>
      <c r="G1645" s="827"/>
      <c r="H1645" s="829">
        <v>99</v>
      </c>
      <c r="I1645" s="829">
        <v>94.5</v>
      </c>
      <c r="J1645" s="829">
        <v>90</v>
      </c>
      <c r="K1645" s="829">
        <v>85.5</v>
      </c>
      <c r="L1645" s="829">
        <v>81</v>
      </c>
      <c r="M1645" s="800"/>
    </row>
    <row r="1646" s="197" customFormat="1" ht="12" spans="1:13">
      <c r="A1646" s="826" t="s">
        <v>40</v>
      </c>
      <c r="B1646" s="827" t="s">
        <v>2654</v>
      </c>
      <c r="C1646" s="828" t="s">
        <v>2655</v>
      </c>
      <c r="D1646" s="827"/>
      <c r="E1646" s="827"/>
      <c r="F1646" s="826" t="s">
        <v>51</v>
      </c>
      <c r="G1646" s="827"/>
      <c r="H1646" s="829">
        <v>66</v>
      </c>
      <c r="I1646" s="829">
        <v>63</v>
      </c>
      <c r="J1646" s="829">
        <v>60</v>
      </c>
      <c r="K1646" s="829">
        <v>57</v>
      </c>
      <c r="L1646" s="829">
        <v>54</v>
      </c>
      <c r="M1646" s="800"/>
    </row>
    <row r="1647" s="197" customFormat="1" ht="12" spans="1:13">
      <c r="A1647" s="826" t="s">
        <v>40</v>
      </c>
      <c r="B1647" s="827" t="s">
        <v>2656</v>
      </c>
      <c r="C1647" s="828" t="s">
        <v>2657</v>
      </c>
      <c r="D1647" s="827"/>
      <c r="E1647" s="827"/>
      <c r="F1647" s="826" t="s">
        <v>51</v>
      </c>
      <c r="G1647" s="827"/>
      <c r="H1647" s="829">
        <v>147.4</v>
      </c>
      <c r="I1647" s="829">
        <v>140.7</v>
      </c>
      <c r="J1647" s="829">
        <v>134</v>
      </c>
      <c r="K1647" s="829">
        <v>127.3</v>
      </c>
      <c r="L1647" s="829">
        <v>120.6</v>
      </c>
      <c r="M1647" s="800"/>
    </row>
    <row r="1648" s="197" customFormat="1" ht="12" spans="1:13">
      <c r="A1648" s="826" t="s">
        <v>40</v>
      </c>
      <c r="B1648" s="827" t="s">
        <v>2658</v>
      </c>
      <c r="C1648" s="828" t="s">
        <v>2659</v>
      </c>
      <c r="D1648" s="827" t="s">
        <v>2660</v>
      </c>
      <c r="E1648" s="827"/>
      <c r="F1648" s="826" t="s">
        <v>483</v>
      </c>
      <c r="G1648" s="827"/>
      <c r="H1648" s="829">
        <v>95.7</v>
      </c>
      <c r="I1648" s="829">
        <v>91.35</v>
      </c>
      <c r="J1648" s="829">
        <v>87</v>
      </c>
      <c r="K1648" s="829">
        <v>82.65</v>
      </c>
      <c r="L1648" s="829">
        <v>78.3</v>
      </c>
      <c r="M1648" s="800"/>
    </row>
    <row r="1649" s="17" customFormat="1" ht="22.5" spans="1:14">
      <c r="A1649" s="830" t="s">
        <v>40</v>
      </c>
      <c r="B1649" s="832" t="s">
        <v>2661</v>
      </c>
      <c r="C1649" s="832" t="s">
        <v>2662</v>
      </c>
      <c r="D1649" s="832" t="s">
        <v>2663</v>
      </c>
      <c r="E1649" s="832"/>
      <c r="F1649" s="830" t="s">
        <v>483</v>
      </c>
      <c r="G1649" s="832" t="s">
        <v>1072</v>
      </c>
      <c r="H1649" s="833">
        <v>58.5</v>
      </c>
      <c r="I1649" s="833">
        <v>55.8409090909091</v>
      </c>
      <c r="J1649" s="833">
        <v>53.1818181818182</v>
      </c>
      <c r="K1649" s="833">
        <v>50.5227272727273</v>
      </c>
      <c r="L1649" s="833">
        <v>47.8636363636364</v>
      </c>
      <c r="M1649" s="834"/>
      <c r="N1649" s="808"/>
    </row>
    <row r="1650" s="197" customFormat="1" ht="12" spans="1:14">
      <c r="A1650" s="826" t="s">
        <v>40</v>
      </c>
      <c r="B1650" s="827">
        <v>250405</v>
      </c>
      <c r="C1650" s="828" t="s">
        <v>2664</v>
      </c>
      <c r="D1650" s="827"/>
      <c r="E1650" s="827"/>
      <c r="F1650" s="826"/>
      <c r="G1650" s="827"/>
      <c r="H1650" s="829"/>
      <c r="I1650" s="829"/>
      <c r="J1650" s="829"/>
      <c r="K1650" s="829"/>
      <c r="L1650" s="829"/>
      <c r="M1650" s="800"/>
    </row>
    <row r="1651" s="197" customFormat="1" ht="12" spans="1:14">
      <c r="A1651" s="826" t="s">
        <v>40</v>
      </c>
      <c r="B1651" s="827">
        <v>250405001</v>
      </c>
      <c r="C1651" s="828" t="s">
        <v>2665</v>
      </c>
      <c r="D1651" s="827"/>
      <c r="E1651" s="827"/>
      <c r="F1651" s="826"/>
      <c r="G1651" s="827"/>
      <c r="H1651" s="829"/>
      <c r="I1651" s="829"/>
      <c r="J1651" s="829"/>
      <c r="K1651" s="829"/>
      <c r="L1651" s="829"/>
      <c r="M1651" s="800"/>
    </row>
    <row r="1652" s="197" customFormat="1" ht="12" spans="1:14">
      <c r="A1652" s="826" t="s">
        <v>40</v>
      </c>
      <c r="B1652" s="827" t="s">
        <v>2666</v>
      </c>
      <c r="C1652" s="828" t="s">
        <v>2667</v>
      </c>
      <c r="D1652" s="827"/>
      <c r="E1652" s="827"/>
      <c r="F1652" s="826" t="s">
        <v>483</v>
      </c>
      <c r="G1652" s="827"/>
      <c r="H1652" s="829">
        <v>36.3</v>
      </c>
      <c r="I1652" s="829">
        <v>34.65</v>
      </c>
      <c r="J1652" s="829">
        <v>33</v>
      </c>
      <c r="K1652" s="829">
        <v>31.35</v>
      </c>
      <c r="L1652" s="829">
        <v>29.7</v>
      </c>
      <c r="M1652" s="800"/>
    </row>
    <row r="1653" s="197" customFormat="1" ht="12" spans="1:14">
      <c r="A1653" s="826" t="s">
        <v>40</v>
      </c>
      <c r="B1653" s="827" t="s">
        <v>2668</v>
      </c>
      <c r="C1653" s="828" t="s">
        <v>2669</v>
      </c>
      <c r="D1653" s="827"/>
      <c r="E1653" s="827"/>
      <c r="F1653" s="826" t="s">
        <v>483</v>
      </c>
      <c r="G1653" s="827"/>
      <c r="H1653" s="829">
        <v>66</v>
      </c>
      <c r="I1653" s="829">
        <v>63</v>
      </c>
      <c r="J1653" s="829">
        <v>60</v>
      </c>
      <c r="K1653" s="829">
        <v>57</v>
      </c>
      <c r="L1653" s="829">
        <v>54</v>
      </c>
      <c r="M1653" s="800"/>
    </row>
    <row r="1654" s="197" customFormat="1" ht="12" spans="1:14">
      <c r="A1654" s="826" t="s">
        <v>40</v>
      </c>
      <c r="B1654" s="827">
        <v>250405002</v>
      </c>
      <c r="C1654" s="828" t="s">
        <v>2670</v>
      </c>
      <c r="D1654" s="827"/>
      <c r="E1654" s="827"/>
      <c r="F1654" s="826" t="s">
        <v>483</v>
      </c>
      <c r="G1654" s="845"/>
      <c r="H1654" s="829">
        <v>29.7</v>
      </c>
      <c r="I1654" s="829">
        <v>28.35</v>
      </c>
      <c r="J1654" s="829">
        <v>27</v>
      </c>
      <c r="K1654" s="829">
        <v>25.65</v>
      </c>
      <c r="L1654" s="829">
        <v>24.3</v>
      </c>
      <c r="M1654" s="800"/>
    </row>
    <row r="1655" s="197" customFormat="1" ht="12" spans="1:14">
      <c r="A1655" s="826" t="s">
        <v>40</v>
      </c>
      <c r="B1655" s="827">
        <v>250405003</v>
      </c>
      <c r="C1655" s="828" t="s">
        <v>2671</v>
      </c>
      <c r="D1655" s="827"/>
      <c r="E1655" s="827"/>
      <c r="F1655" s="826" t="s">
        <v>483</v>
      </c>
      <c r="G1655" s="845"/>
      <c r="H1655" s="829">
        <v>29.7</v>
      </c>
      <c r="I1655" s="829">
        <v>28.35</v>
      </c>
      <c r="J1655" s="829">
        <v>27</v>
      </c>
      <c r="K1655" s="829">
        <v>25.65</v>
      </c>
      <c r="L1655" s="829">
        <v>24.3</v>
      </c>
      <c r="M1655" s="800"/>
    </row>
    <row r="1656" s="197" customFormat="1" ht="22.5" spans="1:14">
      <c r="A1656" s="826" t="s">
        <v>40</v>
      </c>
      <c r="B1656" s="827">
        <v>250405004</v>
      </c>
      <c r="C1656" s="828" t="s">
        <v>2672</v>
      </c>
      <c r="D1656" s="827" t="s">
        <v>2673</v>
      </c>
      <c r="E1656" s="827"/>
      <c r="F1656" s="826" t="s">
        <v>483</v>
      </c>
      <c r="G1656" s="827" t="s">
        <v>1072</v>
      </c>
      <c r="H1656" s="829">
        <v>28.6</v>
      </c>
      <c r="I1656" s="829">
        <v>27.3</v>
      </c>
      <c r="J1656" s="829">
        <v>26</v>
      </c>
      <c r="K1656" s="829">
        <v>24.7</v>
      </c>
      <c r="L1656" s="829">
        <v>23.4</v>
      </c>
      <c r="M1656" s="800"/>
    </row>
    <row r="1657" s="197" customFormat="1" ht="22.5" spans="1:14">
      <c r="A1657" s="826" t="s">
        <v>40</v>
      </c>
      <c r="B1657" s="827">
        <v>250405005</v>
      </c>
      <c r="C1657" s="828" t="s">
        <v>2674</v>
      </c>
      <c r="D1657" s="827" t="s">
        <v>2675</v>
      </c>
      <c r="E1657" s="827"/>
      <c r="F1657" s="826" t="s">
        <v>483</v>
      </c>
      <c r="G1657" s="827" t="s">
        <v>1072</v>
      </c>
      <c r="H1657" s="829">
        <v>88</v>
      </c>
      <c r="I1657" s="829">
        <v>84</v>
      </c>
      <c r="J1657" s="829">
        <v>80</v>
      </c>
      <c r="K1657" s="829">
        <v>76</v>
      </c>
      <c r="L1657" s="829">
        <v>72</v>
      </c>
      <c r="M1657" s="800"/>
    </row>
    <row r="1658" s="197" customFormat="1" ht="22.5" spans="1:14">
      <c r="A1658" s="826" t="s">
        <v>40</v>
      </c>
      <c r="B1658" s="827">
        <v>250405006</v>
      </c>
      <c r="C1658" s="828" t="s">
        <v>2676</v>
      </c>
      <c r="D1658" s="827"/>
      <c r="E1658" s="827"/>
      <c r="F1658" s="826" t="s">
        <v>483</v>
      </c>
      <c r="G1658" s="845"/>
      <c r="H1658" s="829">
        <v>88</v>
      </c>
      <c r="I1658" s="829">
        <v>84</v>
      </c>
      <c r="J1658" s="829">
        <v>80</v>
      </c>
      <c r="K1658" s="829">
        <v>76</v>
      </c>
      <c r="L1658" s="829">
        <v>72</v>
      </c>
      <c r="M1658" s="800"/>
    </row>
    <row r="1659" s="197" customFormat="1" ht="22.5" spans="1:14">
      <c r="A1659" s="826" t="s">
        <v>40</v>
      </c>
      <c r="B1659" s="827">
        <v>250405007</v>
      </c>
      <c r="C1659" s="828" t="s">
        <v>2677</v>
      </c>
      <c r="D1659" s="827"/>
      <c r="E1659" s="827"/>
      <c r="F1659" s="826" t="s">
        <v>483</v>
      </c>
      <c r="G1659" s="845"/>
      <c r="H1659" s="829">
        <v>9.9</v>
      </c>
      <c r="I1659" s="829">
        <v>9.45</v>
      </c>
      <c r="J1659" s="829">
        <v>9</v>
      </c>
      <c r="K1659" s="829">
        <v>8.55</v>
      </c>
      <c r="L1659" s="829">
        <v>8.1</v>
      </c>
      <c r="M1659" s="800"/>
    </row>
    <row r="1660" s="197" customFormat="1" ht="12" spans="1:14">
      <c r="A1660" s="826" t="s">
        <v>40</v>
      </c>
      <c r="B1660" s="827">
        <v>250405008</v>
      </c>
      <c r="C1660" s="828" t="s">
        <v>2678</v>
      </c>
      <c r="D1660" s="827"/>
      <c r="E1660" s="827"/>
      <c r="F1660" s="826" t="s">
        <v>483</v>
      </c>
      <c r="G1660" s="827"/>
      <c r="H1660" s="829">
        <v>31.9</v>
      </c>
      <c r="I1660" s="829">
        <v>30.45</v>
      </c>
      <c r="J1660" s="829">
        <v>29</v>
      </c>
      <c r="K1660" s="829">
        <v>27.55</v>
      </c>
      <c r="L1660" s="829">
        <v>26.1</v>
      </c>
      <c r="M1660" s="800"/>
    </row>
    <row r="1661" s="197" customFormat="1" ht="12" spans="1:14">
      <c r="A1661" s="826" t="s">
        <v>40</v>
      </c>
      <c r="B1661" s="827">
        <v>250405009</v>
      </c>
      <c r="C1661" s="828" t="s">
        <v>2679</v>
      </c>
      <c r="D1661" s="827"/>
      <c r="E1661" s="827"/>
      <c r="F1661" s="826" t="s">
        <v>483</v>
      </c>
      <c r="G1661" s="827"/>
      <c r="H1661" s="829">
        <v>31.9</v>
      </c>
      <c r="I1661" s="829">
        <v>30.45</v>
      </c>
      <c r="J1661" s="829">
        <v>29</v>
      </c>
      <c r="K1661" s="829">
        <v>27.55</v>
      </c>
      <c r="L1661" s="829">
        <v>26.1</v>
      </c>
      <c r="M1661" s="800"/>
    </row>
    <row r="1662" s="197" customFormat="1" ht="12" spans="1:14">
      <c r="A1662" s="826"/>
      <c r="B1662" s="827">
        <v>2505</v>
      </c>
      <c r="C1662" s="828" t="s">
        <v>2680</v>
      </c>
      <c r="D1662" s="827"/>
      <c r="E1662" s="827"/>
      <c r="F1662" s="826"/>
      <c r="G1662" s="827"/>
      <c r="H1662" s="829"/>
      <c r="I1662" s="829"/>
      <c r="J1662" s="829"/>
      <c r="K1662" s="829"/>
      <c r="L1662" s="829"/>
      <c r="M1662" s="800"/>
    </row>
    <row r="1663" s="197" customFormat="1" ht="12" spans="1:14">
      <c r="A1663" s="826"/>
      <c r="B1663" s="827">
        <v>250501</v>
      </c>
      <c r="C1663" s="828" t="s">
        <v>2681</v>
      </c>
      <c r="D1663" s="827"/>
      <c r="E1663" s="827"/>
      <c r="F1663" s="826"/>
      <c r="G1663" s="827"/>
      <c r="H1663" s="829"/>
      <c r="I1663" s="829"/>
      <c r="J1663" s="829"/>
      <c r="K1663" s="829"/>
      <c r="L1663" s="829"/>
      <c r="M1663" s="800"/>
    </row>
    <row r="1664" s="197" customFormat="1" ht="12" spans="1:14">
      <c r="A1664" s="826" t="s">
        <v>40</v>
      </c>
      <c r="B1664" s="827">
        <v>250501001</v>
      </c>
      <c r="C1664" s="828" t="s">
        <v>2682</v>
      </c>
      <c r="D1664" s="845"/>
      <c r="E1664" s="827"/>
      <c r="F1664" s="826" t="s">
        <v>483</v>
      </c>
      <c r="G1664" s="827"/>
      <c r="H1664" s="829">
        <v>8.25</v>
      </c>
      <c r="I1664" s="829">
        <v>7.875</v>
      </c>
      <c r="J1664" s="829">
        <v>7.5</v>
      </c>
      <c r="K1664" s="829">
        <v>7.125</v>
      </c>
      <c r="L1664" s="829">
        <v>6.75</v>
      </c>
      <c r="M1664" s="800"/>
    </row>
    <row r="1665" s="197" customFormat="1" ht="12" spans="1:13">
      <c r="A1665" s="826" t="s">
        <v>40</v>
      </c>
      <c r="B1665" s="827">
        <v>250501002</v>
      </c>
      <c r="C1665" s="828" t="s">
        <v>2683</v>
      </c>
      <c r="D1665" s="845"/>
      <c r="E1665" s="827"/>
      <c r="F1665" s="826" t="s">
        <v>483</v>
      </c>
      <c r="G1665" s="845"/>
      <c r="H1665" s="829">
        <v>9.35</v>
      </c>
      <c r="I1665" s="829">
        <v>8.925</v>
      </c>
      <c r="J1665" s="829">
        <v>8.5</v>
      </c>
      <c r="K1665" s="829">
        <v>8.075</v>
      </c>
      <c r="L1665" s="829">
        <v>7.65</v>
      </c>
      <c r="M1665" s="800"/>
    </row>
    <row r="1666" s="197" customFormat="1" ht="12" spans="1:13">
      <c r="A1666" s="826" t="s">
        <v>40</v>
      </c>
      <c r="B1666" s="827" t="s">
        <v>2684</v>
      </c>
      <c r="C1666" s="828" t="s">
        <v>2685</v>
      </c>
      <c r="D1666" s="827"/>
      <c r="E1666" s="827"/>
      <c r="F1666" s="826" t="s">
        <v>483</v>
      </c>
      <c r="G1666" s="827"/>
      <c r="H1666" s="829">
        <v>49.5</v>
      </c>
      <c r="I1666" s="829">
        <v>47.25</v>
      </c>
      <c r="J1666" s="829">
        <v>45</v>
      </c>
      <c r="K1666" s="829">
        <v>42.75</v>
      </c>
      <c r="L1666" s="829">
        <v>40.5</v>
      </c>
      <c r="M1666" s="800"/>
    </row>
    <row r="1667" s="197" customFormat="1" ht="12" spans="1:13">
      <c r="A1667" s="826" t="s">
        <v>40</v>
      </c>
      <c r="B1667" s="827">
        <v>250501003</v>
      </c>
      <c r="C1667" s="828" t="s">
        <v>2686</v>
      </c>
      <c r="D1667" s="827"/>
      <c r="E1667" s="827"/>
      <c r="F1667" s="826" t="s">
        <v>483</v>
      </c>
      <c r="G1667" s="827"/>
      <c r="H1667" s="829">
        <v>14.3</v>
      </c>
      <c r="I1667" s="829">
        <v>13.65</v>
      </c>
      <c r="J1667" s="829">
        <v>13</v>
      </c>
      <c r="K1667" s="829">
        <v>12.35</v>
      </c>
      <c r="L1667" s="829">
        <v>11.7</v>
      </c>
      <c r="M1667" s="800"/>
    </row>
    <row r="1668" s="197" customFormat="1" ht="22.5" spans="1:13">
      <c r="A1668" s="826" t="s">
        <v>40</v>
      </c>
      <c r="B1668" s="827">
        <v>250501004</v>
      </c>
      <c r="C1668" s="828" t="s">
        <v>2687</v>
      </c>
      <c r="D1668" s="827" t="s">
        <v>2688</v>
      </c>
      <c r="E1668" s="827"/>
      <c r="F1668" s="826" t="s">
        <v>2689</v>
      </c>
      <c r="G1668" s="827" t="s">
        <v>1072</v>
      </c>
      <c r="H1668" s="829">
        <v>9.35</v>
      </c>
      <c r="I1668" s="829">
        <v>8.925</v>
      </c>
      <c r="J1668" s="829">
        <v>8.5</v>
      </c>
      <c r="K1668" s="829">
        <v>8.075</v>
      </c>
      <c r="L1668" s="829">
        <v>7.65</v>
      </c>
      <c r="M1668" s="800"/>
    </row>
    <row r="1669" s="197" customFormat="1" ht="22.5" spans="1:13">
      <c r="A1669" s="826" t="s">
        <v>40</v>
      </c>
      <c r="B1669" s="827">
        <v>250501005</v>
      </c>
      <c r="C1669" s="828" t="s">
        <v>2690</v>
      </c>
      <c r="D1669" s="827"/>
      <c r="E1669" s="827"/>
      <c r="F1669" s="826" t="s">
        <v>2691</v>
      </c>
      <c r="G1669" s="827"/>
      <c r="H1669" s="829">
        <v>14.3</v>
      </c>
      <c r="I1669" s="829">
        <v>13.65</v>
      </c>
      <c r="J1669" s="829">
        <v>13</v>
      </c>
      <c r="K1669" s="829">
        <v>12.35</v>
      </c>
      <c r="L1669" s="829">
        <v>11.7</v>
      </c>
      <c r="M1669" s="800"/>
    </row>
    <row r="1670" s="197" customFormat="1" ht="12" spans="1:13">
      <c r="A1670" s="826" t="s">
        <v>40</v>
      </c>
      <c r="B1670" s="827">
        <v>250501006</v>
      </c>
      <c r="C1670" s="828" t="s">
        <v>2692</v>
      </c>
      <c r="D1670" s="827"/>
      <c r="E1670" s="827"/>
      <c r="F1670" s="826" t="s">
        <v>483</v>
      </c>
      <c r="G1670" s="827"/>
      <c r="H1670" s="829">
        <v>44</v>
      </c>
      <c r="I1670" s="829">
        <v>42</v>
      </c>
      <c r="J1670" s="829">
        <v>40</v>
      </c>
      <c r="K1670" s="829">
        <v>38</v>
      </c>
      <c r="L1670" s="829">
        <v>36</v>
      </c>
      <c r="M1670" s="800"/>
    </row>
    <row r="1671" s="197" customFormat="1" ht="12" spans="1:13">
      <c r="A1671" s="826" t="s">
        <v>40</v>
      </c>
      <c r="B1671" s="827">
        <v>250501007</v>
      </c>
      <c r="C1671" s="828" t="s">
        <v>2693</v>
      </c>
      <c r="D1671" s="827"/>
      <c r="E1671" s="827"/>
      <c r="F1671" s="826" t="s">
        <v>483</v>
      </c>
      <c r="G1671" s="827"/>
      <c r="H1671" s="829">
        <v>147.4</v>
      </c>
      <c r="I1671" s="829">
        <v>140.7</v>
      </c>
      <c r="J1671" s="829">
        <v>134</v>
      </c>
      <c r="K1671" s="829">
        <v>127.3</v>
      </c>
      <c r="L1671" s="829">
        <v>120.6</v>
      </c>
      <c r="M1671" s="800"/>
    </row>
    <row r="1672" s="197" customFormat="1" ht="12" spans="1:13">
      <c r="A1672" s="826" t="s">
        <v>40</v>
      </c>
      <c r="B1672" s="827">
        <v>250501008</v>
      </c>
      <c r="C1672" s="828" t="s">
        <v>2694</v>
      </c>
      <c r="D1672" s="827"/>
      <c r="E1672" s="827"/>
      <c r="F1672" s="826" t="s">
        <v>483</v>
      </c>
      <c r="G1672" s="827"/>
      <c r="H1672" s="829">
        <v>30.8</v>
      </c>
      <c r="I1672" s="829">
        <v>29.4</v>
      </c>
      <c r="J1672" s="829">
        <v>28</v>
      </c>
      <c r="K1672" s="829">
        <v>26.6</v>
      </c>
      <c r="L1672" s="829">
        <v>25.2</v>
      </c>
      <c r="M1672" s="800"/>
    </row>
    <row r="1673" s="197" customFormat="1" ht="12" spans="1:13">
      <c r="A1673" s="826" t="s">
        <v>40</v>
      </c>
      <c r="B1673" s="827">
        <v>250501009</v>
      </c>
      <c r="C1673" s="828" t="s">
        <v>2695</v>
      </c>
      <c r="D1673" s="827"/>
      <c r="E1673" s="827"/>
      <c r="F1673" s="826" t="s">
        <v>483</v>
      </c>
      <c r="G1673" s="827"/>
      <c r="H1673" s="829">
        <v>66</v>
      </c>
      <c r="I1673" s="829">
        <v>63</v>
      </c>
      <c r="J1673" s="829">
        <v>60</v>
      </c>
      <c r="K1673" s="829">
        <v>57</v>
      </c>
      <c r="L1673" s="829">
        <v>54</v>
      </c>
      <c r="M1673" s="800"/>
    </row>
    <row r="1674" s="197" customFormat="1" ht="12" spans="1:13">
      <c r="A1674" s="826" t="s">
        <v>40</v>
      </c>
      <c r="B1674" s="827">
        <v>250501010</v>
      </c>
      <c r="C1674" s="828" t="s">
        <v>2696</v>
      </c>
      <c r="D1674" s="827"/>
      <c r="E1674" s="827"/>
      <c r="F1674" s="826" t="s">
        <v>483</v>
      </c>
      <c r="G1674" s="827"/>
      <c r="H1674" s="829">
        <v>66</v>
      </c>
      <c r="I1674" s="829">
        <v>63</v>
      </c>
      <c r="J1674" s="829">
        <v>60</v>
      </c>
      <c r="K1674" s="829">
        <v>57</v>
      </c>
      <c r="L1674" s="829">
        <v>54</v>
      </c>
      <c r="M1674" s="800"/>
    </row>
    <row r="1675" s="197" customFormat="1" ht="12" spans="1:13">
      <c r="A1675" s="826" t="s">
        <v>40</v>
      </c>
      <c r="B1675" s="827">
        <v>250501011</v>
      </c>
      <c r="C1675" s="828" t="s">
        <v>2697</v>
      </c>
      <c r="D1675" s="827"/>
      <c r="E1675" s="827"/>
      <c r="F1675" s="826" t="s">
        <v>483</v>
      </c>
      <c r="G1675" s="827"/>
      <c r="H1675" s="829">
        <v>66</v>
      </c>
      <c r="I1675" s="829">
        <v>63</v>
      </c>
      <c r="J1675" s="829">
        <v>60</v>
      </c>
      <c r="K1675" s="829">
        <v>57</v>
      </c>
      <c r="L1675" s="829">
        <v>54</v>
      </c>
      <c r="M1675" s="800"/>
    </row>
    <row r="1676" s="197" customFormat="1" ht="12" spans="1:13">
      <c r="A1676" s="826" t="s">
        <v>40</v>
      </c>
      <c r="B1676" s="827">
        <v>250501012</v>
      </c>
      <c r="C1676" s="828" t="s">
        <v>2698</v>
      </c>
      <c r="D1676" s="827"/>
      <c r="E1676" s="827"/>
      <c r="F1676" s="826" t="s">
        <v>483</v>
      </c>
      <c r="G1676" s="827"/>
      <c r="H1676" s="829">
        <v>66</v>
      </c>
      <c r="I1676" s="829">
        <v>63</v>
      </c>
      <c r="J1676" s="829">
        <v>60</v>
      </c>
      <c r="K1676" s="829">
        <v>57</v>
      </c>
      <c r="L1676" s="829">
        <v>54</v>
      </c>
      <c r="M1676" s="800"/>
    </row>
    <row r="1677" s="197" customFormat="1" ht="12" spans="1:13">
      <c r="A1677" s="826" t="s">
        <v>40</v>
      </c>
      <c r="B1677" s="827">
        <v>250501013</v>
      </c>
      <c r="C1677" s="828" t="s">
        <v>2699</v>
      </c>
      <c r="D1677" s="827" t="s">
        <v>2700</v>
      </c>
      <c r="E1677" s="827"/>
      <c r="F1677" s="826" t="s">
        <v>483</v>
      </c>
      <c r="G1677" s="827"/>
      <c r="H1677" s="829">
        <v>64.9</v>
      </c>
      <c r="I1677" s="829">
        <v>61.95</v>
      </c>
      <c r="J1677" s="829">
        <v>59</v>
      </c>
      <c r="K1677" s="829">
        <v>56.05</v>
      </c>
      <c r="L1677" s="829">
        <v>53.1</v>
      </c>
      <c r="M1677" s="800"/>
    </row>
    <row r="1678" s="197" customFormat="1" ht="12" spans="1:13">
      <c r="A1678" s="826" t="s">
        <v>40</v>
      </c>
      <c r="B1678" s="827">
        <v>250501014</v>
      </c>
      <c r="C1678" s="828" t="s">
        <v>2701</v>
      </c>
      <c r="D1678" s="827" t="s">
        <v>2700</v>
      </c>
      <c r="E1678" s="827"/>
      <c r="F1678" s="826" t="s">
        <v>483</v>
      </c>
      <c r="G1678" s="827"/>
      <c r="H1678" s="829">
        <v>64.9</v>
      </c>
      <c r="I1678" s="829">
        <v>61.95</v>
      </c>
      <c r="J1678" s="829">
        <v>59</v>
      </c>
      <c r="K1678" s="829">
        <v>56.05</v>
      </c>
      <c r="L1678" s="829">
        <v>53.1</v>
      </c>
      <c r="M1678" s="800"/>
    </row>
    <row r="1679" s="197" customFormat="1" ht="12" spans="1:13">
      <c r="A1679" s="826" t="s">
        <v>40</v>
      </c>
      <c r="B1679" s="827">
        <v>250501015</v>
      </c>
      <c r="C1679" s="828" t="s">
        <v>2702</v>
      </c>
      <c r="D1679" s="827"/>
      <c r="E1679" s="827"/>
      <c r="F1679" s="826" t="s">
        <v>483</v>
      </c>
      <c r="G1679" s="827"/>
      <c r="H1679" s="829">
        <v>64.9</v>
      </c>
      <c r="I1679" s="829">
        <v>61.95</v>
      </c>
      <c r="J1679" s="829">
        <v>59</v>
      </c>
      <c r="K1679" s="829">
        <v>56.05</v>
      </c>
      <c r="L1679" s="829">
        <v>53.1</v>
      </c>
      <c r="M1679" s="800"/>
    </row>
    <row r="1680" s="197" customFormat="1" ht="12" spans="1:13">
      <c r="A1680" s="826" t="s">
        <v>40</v>
      </c>
      <c r="B1680" s="827">
        <v>250501016</v>
      </c>
      <c r="C1680" s="828" t="s">
        <v>2703</v>
      </c>
      <c r="D1680" s="827" t="s">
        <v>2700</v>
      </c>
      <c r="E1680" s="827"/>
      <c r="F1680" s="826" t="s">
        <v>483</v>
      </c>
      <c r="G1680" s="827"/>
      <c r="H1680" s="829">
        <v>64.9</v>
      </c>
      <c r="I1680" s="829">
        <v>61.95</v>
      </c>
      <c r="J1680" s="829">
        <v>59</v>
      </c>
      <c r="K1680" s="829">
        <v>56.05</v>
      </c>
      <c r="L1680" s="829">
        <v>53.1</v>
      </c>
      <c r="M1680" s="800"/>
    </row>
    <row r="1681" s="197" customFormat="1" ht="12" spans="1:13">
      <c r="A1681" s="826" t="s">
        <v>40</v>
      </c>
      <c r="B1681" s="827">
        <v>250501017</v>
      </c>
      <c r="C1681" s="828" t="s">
        <v>2704</v>
      </c>
      <c r="D1681" s="827" t="s">
        <v>2700</v>
      </c>
      <c r="E1681" s="827"/>
      <c r="F1681" s="826" t="s">
        <v>483</v>
      </c>
      <c r="G1681" s="827"/>
      <c r="H1681" s="829">
        <v>66</v>
      </c>
      <c r="I1681" s="829">
        <v>63</v>
      </c>
      <c r="J1681" s="829">
        <v>60</v>
      </c>
      <c r="K1681" s="829">
        <v>57</v>
      </c>
      <c r="L1681" s="829">
        <v>54</v>
      </c>
      <c r="M1681" s="800"/>
    </row>
    <row r="1682" s="197" customFormat="1" ht="12" spans="1:13">
      <c r="A1682" s="826" t="s">
        <v>40</v>
      </c>
      <c r="B1682" s="827">
        <v>250501018</v>
      </c>
      <c r="C1682" s="828" t="s">
        <v>2705</v>
      </c>
      <c r="D1682" s="827" t="s">
        <v>2700</v>
      </c>
      <c r="E1682" s="827"/>
      <c r="F1682" s="826" t="s">
        <v>483</v>
      </c>
      <c r="G1682" s="827"/>
      <c r="H1682" s="829">
        <v>66</v>
      </c>
      <c r="I1682" s="829">
        <v>63</v>
      </c>
      <c r="J1682" s="829">
        <v>60</v>
      </c>
      <c r="K1682" s="829">
        <v>57</v>
      </c>
      <c r="L1682" s="829">
        <v>54</v>
      </c>
      <c r="M1682" s="800"/>
    </row>
    <row r="1683" s="197" customFormat="1" ht="12" spans="1:13">
      <c r="A1683" s="826" t="s">
        <v>40</v>
      </c>
      <c r="B1683" s="827">
        <v>250501019</v>
      </c>
      <c r="C1683" s="828" t="s">
        <v>2706</v>
      </c>
      <c r="D1683" s="827" t="s">
        <v>2700</v>
      </c>
      <c r="E1683" s="827"/>
      <c r="F1683" s="826" t="s">
        <v>483</v>
      </c>
      <c r="G1683" s="827"/>
      <c r="H1683" s="829">
        <v>66</v>
      </c>
      <c r="I1683" s="829">
        <v>63</v>
      </c>
      <c r="J1683" s="829">
        <v>60</v>
      </c>
      <c r="K1683" s="829">
        <v>57</v>
      </c>
      <c r="L1683" s="829">
        <v>54</v>
      </c>
      <c r="M1683" s="800"/>
    </row>
    <row r="1684" s="197" customFormat="1" ht="12" spans="1:13">
      <c r="A1684" s="826" t="s">
        <v>40</v>
      </c>
      <c r="B1684" s="827">
        <v>250501020</v>
      </c>
      <c r="C1684" s="828" t="s">
        <v>2707</v>
      </c>
      <c r="D1684" s="827" t="s">
        <v>2700</v>
      </c>
      <c r="E1684" s="827"/>
      <c r="F1684" s="826" t="s">
        <v>483</v>
      </c>
      <c r="G1684" s="827"/>
      <c r="H1684" s="829">
        <v>63.8</v>
      </c>
      <c r="I1684" s="829">
        <v>60.9</v>
      </c>
      <c r="J1684" s="829">
        <v>58</v>
      </c>
      <c r="K1684" s="829">
        <v>55.1</v>
      </c>
      <c r="L1684" s="829">
        <v>52.2</v>
      </c>
      <c r="M1684" s="800"/>
    </row>
    <row r="1685" s="197" customFormat="1" ht="12" spans="1:13">
      <c r="A1685" s="826" t="s">
        <v>40</v>
      </c>
      <c r="B1685" s="827">
        <v>250501021</v>
      </c>
      <c r="C1685" s="828" t="s">
        <v>2708</v>
      </c>
      <c r="D1685" s="827" t="s">
        <v>2700</v>
      </c>
      <c r="E1685" s="827"/>
      <c r="F1685" s="826" t="s">
        <v>483</v>
      </c>
      <c r="G1685" s="827"/>
      <c r="H1685" s="829">
        <v>64.9</v>
      </c>
      <c r="I1685" s="829">
        <v>61.95</v>
      </c>
      <c r="J1685" s="829">
        <v>59</v>
      </c>
      <c r="K1685" s="829">
        <v>56.05</v>
      </c>
      <c r="L1685" s="829">
        <v>53.1</v>
      </c>
      <c r="M1685" s="800"/>
    </row>
    <row r="1686" s="197" customFormat="1" ht="12" spans="1:13">
      <c r="A1686" s="826" t="s">
        <v>40</v>
      </c>
      <c r="B1686" s="827">
        <v>250501022</v>
      </c>
      <c r="C1686" s="828" t="s">
        <v>2709</v>
      </c>
      <c r="D1686" s="827"/>
      <c r="E1686" s="827"/>
      <c r="F1686" s="826" t="s">
        <v>483</v>
      </c>
      <c r="G1686" s="845"/>
      <c r="H1686" s="829">
        <v>66</v>
      </c>
      <c r="I1686" s="829">
        <v>63</v>
      </c>
      <c r="J1686" s="829">
        <v>60</v>
      </c>
      <c r="K1686" s="829">
        <v>57</v>
      </c>
      <c r="L1686" s="829">
        <v>54</v>
      </c>
      <c r="M1686" s="800"/>
    </row>
    <row r="1687" s="197" customFormat="1" ht="12" spans="1:13">
      <c r="A1687" s="826" t="s">
        <v>40</v>
      </c>
      <c r="B1687" s="827" t="s">
        <v>2710</v>
      </c>
      <c r="C1687" s="828" t="s">
        <v>2711</v>
      </c>
      <c r="D1687" s="827"/>
      <c r="E1687" s="827"/>
      <c r="F1687" s="826" t="s">
        <v>483</v>
      </c>
      <c r="G1687" s="827"/>
      <c r="H1687" s="829">
        <v>99</v>
      </c>
      <c r="I1687" s="829">
        <v>94.5</v>
      </c>
      <c r="J1687" s="829">
        <v>90</v>
      </c>
      <c r="K1687" s="829">
        <v>85.5</v>
      </c>
      <c r="L1687" s="829">
        <v>81</v>
      </c>
      <c r="M1687" s="800"/>
    </row>
    <row r="1688" s="197" customFormat="1" ht="12" spans="1:13">
      <c r="A1688" s="826" t="s">
        <v>40</v>
      </c>
      <c r="B1688" s="827">
        <v>250501023</v>
      </c>
      <c r="C1688" s="828" t="s">
        <v>2712</v>
      </c>
      <c r="D1688" s="827" t="s">
        <v>2700</v>
      </c>
      <c r="E1688" s="827"/>
      <c r="F1688" s="826" t="s">
        <v>483</v>
      </c>
      <c r="G1688" s="827"/>
      <c r="H1688" s="829">
        <v>64.9</v>
      </c>
      <c r="I1688" s="829">
        <v>61.95</v>
      </c>
      <c r="J1688" s="829">
        <v>59</v>
      </c>
      <c r="K1688" s="829">
        <v>56.05</v>
      </c>
      <c r="L1688" s="829">
        <v>53.1</v>
      </c>
      <c r="M1688" s="800"/>
    </row>
    <row r="1689" s="197" customFormat="1" ht="12" spans="1:13">
      <c r="A1689" s="826" t="s">
        <v>40</v>
      </c>
      <c r="B1689" s="827">
        <v>250501024</v>
      </c>
      <c r="C1689" s="828" t="s">
        <v>2713</v>
      </c>
      <c r="D1689" s="827"/>
      <c r="E1689" s="827"/>
      <c r="F1689" s="826" t="s">
        <v>483</v>
      </c>
      <c r="G1689" s="827"/>
      <c r="H1689" s="829">
        <v>66</v>
      </c>
      <c r="I1689" s="829">
        <v>63</v>
      </c>
      <c r="J1689" s="829">
        <v>60</v>
      </c>
      <c r="K1689" s="829">
        <v>57</v>
      </c>
      <c r="L1689" s="829">
        <v>54</v>
      </c>
      <c r="M1689" s="800"/>
    </row>
    <row r="1690" s="197" customFormat="1" ht="12" spans="1:13">
      <c r="A1690" s="826" t="s">
        <v>40</v>
      </c>
      <c r="B1690" s="827">
        <v>250501025</v>
      </c>
      <c r="C1690" s="828" t="s">
        <v>2714</v>
      </c>
      <c r="D1690" s="827"/>
      <c r="E1690" s="827"/>
      <c r="F1690" s="826" t="s">
        <v>483</v>
      </c>
      <c r="G1690" s="827"/>
      <c r="H1690" s="829">
        <v>66</v>
      </c>
      <c r="I1690" s="829">
        <v>63</v>
      </c>
      <c r="J1690" s="829">
        <v>60</v>
      </c>
      <c r="K1690" s="829">
        <v>57</v>
      </c>
      <c r="L1690" s="829">
        <v>54</v>
      </c>
      <c r="M1690" s="800"/>
    </row>
    <row r="1691" s="197" customFormat="1" ht="12" spans="1:13">
      <c r="A1691" s="826" t="s">
        <v>40</v>
      </c>
      <c r="B1691" s="827">
        <v>250501026</v>
      </c>
      <c r="C1691" s="828" t="s">
        <v>2715</v>
      </c>
      <c r="D1691" s="845"/>
      <c r="E1691" s="827"/>
      <c r="F1691" s="826" t="s">
        <v>483</v>
      </c>
      <c r="G1691" s="827"/>
      <c r="H1691" s="829">
        <v>7.7</v>
      </c>
      <c r="I1691" s="829">
        <v>7.35</v>
      </c>
      <c r="J1691" s="829">
        <v>7</v>
      </c>
      <c r="K1691" s="829">
        <v>6.65</v>
      </c>
      <c r="L1691" s="829">
        <v>6.3</v>
      </c>
      <c r="M1691" s="800"/>
    </row>
    <row r="1692" s="197" customFormat="1" ht="12" spans="1:13">
      <c r="A1692" s="826" t="s">
        <v>40</v>
      </c>
      <c r="B1692" s="827">
        <v>250501027</v>
      </c>
      <c r="C1692" s="828" t="s">
        <v>2716</v>
      </c>
      <c r="D1692" s="827"/>
      <c r="E1692" s="827"/>
      <c r="F1692" s="826" t="s">
        <v>483</v>
      </c>
      <c r="G1692" s="827"/>
      <c r="H1692" s="829">
        <v>66</v>
      </c>
      <c r="I1692" s="829">
        <v>63</v>
      </c>
      <c r="J1692" s="829">
        <v>60</v>
      </c>
      <c r="K1692" s="829">
        <v>57</v>
      </c>
      <c r="L1692" s="829">
        <v>54</v>
      </c>
      <c r="M1692" s="800"/>
    </row>
    <row r="1693" s="197" customFormat="1" ht="22.5" spans="1:13">
      <c r="A1693" s="826" t="s">
        <v>40</v>
      </c>
      <c r="B1693" s="827">
        <v>250501028</v>
      </c>
      <c r="C1693" s="828" t="s">
        <v>2717</v>
      </c>
      <c r="D1693" s="827"/>
      <c r="E1693" s="827"/>
      <c r="F1693" s="826" t="s">
        <v>2691</v>
      </c>
      <c r="G1693" s="827"/>
      <c r="H1693" s="829">
        <v>7.7</v>
      </c>
      <c r="I1693" s="829">
        <v>7.35</v>
      </c>
      <c r="J1693" s="829">
        <v>7</v>
      </c>
      <c r="K1693" s="829">
        <v>6.65</v>
      </c>
      <c r="L1693" s="829">
        <v>6.3</v>
      </c>
      <c r="M1693" s="800"/>
    </row>
    <row r="1694" s="197" customFormat="1" ht="22.5" spans="1:13">
      <c r="A1694" s="826" t="s">
        <v>40</v>
      </c>
      <c r="B1694" s="827">
        <v>250501029</v>
      </c>
      <c r="C1694" s="828" t="s">
        <v>2718</v>
      </c>
      <c r="D1694" s="827" t="s">
        <v>2700</v>
      </c>
      <c r="E1694" s="827"/>
      <c r="F1694" s="826" t="s">
        <v>2691</v>
      </c>
      <c r="G1694" s="827"/>
      <c r="H1694" s="829">
        <v>66</v>
      </c>
      <c r="I1694" s="829">
        <v>63</v>
      </c>
      <c r="J1694" s="829">
        <v>60</v>
      </c>
      <c r="K1694" s="829">
        <v>57</v>
      </c>
      <c r="L1694" s="829">
        <v>54</v>
      </c>
      <c r="M1694" s="800"/>
    </row>
    <row r="1695" s="197" customFormat="1" ht="12" spans="1:13">
      <c r="A1695" s="826" t="s">
        <v>40</v>
      </c>
      <c r="B1695" s="827">
        <v>250501030</v>
      </c>
      <c r="C1695" s="828" t="s">
        <v>2719</v>
      </c>
      <c r="D1695" s="827"/>
      <c r="E1695" s="827"/>
      <c r="F1695" s="826" t="s">
        <v>483</v>
      </c>
      <c r="G1695" s="827"/>
      <c r="H1695" s="868" t="s">
        <v>102</v>
      </c>
      <c r="I1695" s="868" t="s">
        <v>102</v>
      </c>
      <c r="J1695" s="868" t="s">
        <v>102</v>
      </c>
      <c r="K1695" s="868" t="s">
        <v>102</v>
      </c>
      <c r="L1695" s="868" t="s">
        <v>102</v>
      </c>
      <c r="M1695" s="800"/>
    </row>
    <row r="1696" s="197" customFormat="1" ht="12" spans="1:13">
      <c r="A1696" s="826" t="s">
        <v>40</v>
      </c>
      <c r="B1696" s="827" t="s">
        <v>2720</v>
      </c>
      <c r="C1696" s="828" t="s">
        <v>2721</v>
      </c>
      <c r="D1696" s="827"/>
      <c r="E1696" s="827"/>
      <c r="F1696" s="826" t="s">
        <v>483</v>
      </c>
      <c r="G1696" s="827"/>
      <c r="H1696" s="868" t="s">
        <v>102</v>
      </c>
      <c r="I1696" s="868" t="s">
        <v>102</v>
      </c>
      <c r="J1696" s="868" t="s">
        <v>102</v>
      </c>
      <c r="K1696" s="868" t="s">
        <v>102</v>
      </c>
      <c r="L1696" s="868" t="s">
        <v>102</v>
      </c>
      <c r="M1696" s="800"/>
    </row>
    <row r="1697" s="197" customFormat="1" ht="12" spans="1:13">
      <c r="A1697" s="826" t="s">
        <v>40</v>
      </c>
      <c r="B1697" s="827" t="s">
        <v>2722</v>
      </c>
      <c r="C1697" s="828" t="s">
        <v>2723</v>
      </c>
      <c r="D1697" s="827"/>
      <c r="E1697" s="827"/>
      <c r="F1697" s="826" t="s">
        <v>483</v>
      </c>
      <c r="G1697" s="827"/>
      <c r="H1697" s="868" t="s">
        <v>102</v>
      </c>
      <c r="I1697" s="868" t="s">
        <v>102</v>
      </c>
      <c r="J1697" s="868" t="s">
        <v>102</v>
      </c>
      <c r="K1697" s="868" t="s">
        <v>102</v>
      </c>
      <c r="L1697" s="868" t="s">
        <v>102</v>
      </c>
      <c r="M1697" s="800"/>
    </row>
    <row r="1698" s="197" customFormat="1" ht="12" spans="1:13">
      <c r="A1698" s="826" t="s">
        <v>40</v>
      </c>
      <c r="B1698" s="827">
        <v>250501031</v>
      </c>
      <c r="C1698" s="828" t="s">
        <v>2724</v>
      </c>
      <c r="D1698" s="827"/>
      <c r="E1698" s="827"/>
      <c r="F1698" s="826" t="s">
        <v>483</v>
      </c>
      <c r="G1698" s="827"/>
      <c r="H1698" s="829"/>
      <c r="I1698" s="829"/>
      <c r="J1698" s="829"/>
      <c r="K1698" s="829"/>
      <c r="L1698" s="829"/>
      <c r="M1698" s="800"/>
    </row>
    <row r="1699" s="197" customFormat="1" ht="12" spans="1:13">
      <c r="A1699" s="826" t="s">
        <v>40</v>
      </c>
      <c r="B1699" s="827" t="s">
        <v>2725</v>
      </c>
      <c r="C1699" s="828" t="s">
        <v>2726</v>
      </c>
      <c r="D1699" s="827"/>
      <c r="E1699" s="827"/>
      <c r="F1699" s="826" t="s">
        <v>483</v>
      </c>
      <c r="G1699" s="827"/>
      <c r="H1699" s="829">
        <v>66</v>
      </c>
      <c r="I1699" s="829">
        <v>63</v>
      </c>
      <c r="J1699" s="829">
        <v>60</v>
      </c>
      <c r="K1699" s="829">
        <v>57</v>
      </c>
      <c r="L1699" s="829">
        <v>54</v>
      </c>
      <c r="M1699" s="800"/>
    </row>
    <row r="1700" s="197" customFormat="1" ht="12" spans="1:13">
      <c r="A1700" s="826" t="s">
        <v>40</v>
      </c>
      <c r="B1700" s="827" t="s">
        <v>2727</v>
      </c>
      <c r="C1700" s="828" t="s">
        <v>2728</v>
      </c>
      <c r="D1700" s="827"/>
      <c r="E1700" s="827"/>
      <c r="F1700" s="826" t="s">
        <v>483</v>
      </c>
      <c r="G1700" s="827"/>
      <c r="H1700" s="829">
        <v>38.5</v>
      </c>
      <c r="I1700" s="829">
        <v>36.75</v>
      </c>
      <c r="J1700" s="829">
        <v>35</v>
      </c>
      <c r="K1700" s="829">
        <v>33.25</v>
      </c>
      <c r="L1700" s="829">
        <v>31.5</v>
      </c>
      <c r="M1700" s="800"/>
    </row>
    <row r="1701" s="197" customFormat="1" ht="12" spans="1:13">
      <c r="A1701" s="826" t="s">
        <v>40</v>
      </c>
      <c r="B1701" s="827" t="s">
        <v>2729</v>
      </c>
      <c r="C1701" s="828" t="s">
        <v>2730</v>
      </c>
      <c r="D1701" s="827"/>
      <c r="E1701" s="827"/>
      <c r="F1701" s="826" t="s">
        <v>483</v>
      </c>
      <c r="G1701" s="827"/>
      <c r="H1701" s="829">
        <v>18.7</v>
      </c>
      <c r="I1701" s="829">
        <v>17.85</v>
      </c>
      <c r="J1701" s="829">
        <v>17</v>
      </c>
      <c r="K1701" s="829">
        <v>16.15</v>
      </c>
      <c r="L1701" s="829">
        <v>15.3</v>
      </c>
      <c r="M1701" s="800"/>
    </row>
    <row r="1702" s="197" customFormat="1" ht="12" spans="1:13">
      <c r="A1702" s="826" t="s">
        <v>40</v>
      </c>
      <c r="B1702" s="827" t="s">
        <v>2731</v>
      </c>
      <c r="C1702" s="828" t="s">
        <v>2732</v>
      </c>
      <c r="D1702" s="827"/>
      <c r="E1702" s="827"/>
      <c r="F1702" s="826" t="s">
        <v>483</v>
      </c>
      <c r="G1702" s="827"/>
      <c r="H1702" s="829">
        <v>64.9</v>
      </c>
      <c r="I1702" s="829">
        <v>61.95</v>
      </c>
      <c r="J1702" s="829">
        <v>59</v>
      </c>
      <c r="K1702" s="829">
        <v>56.05</v>
      </c>
      <c r="L1702" s="829">
        <v>53.1</v>
      </c>
      <c r="M1702" s="800"/>
    </row>
    <row r="1703" s="197" customFormat="1" ht="22.5" spans="1:13">
      <c r="A1703" s="826" t="s">
        <v>40</v>
      </c>
      <c r="B1703" s="827">
        <v>250501032</v>
      </c>
      <c r="C1703" s="828" t="s">
        <v>2733</v>
      </c>
      <c r="D1703" s="827" t="s">
        <v>2700</v>
      </c>
      <c r="E1703" s="827"/>
      <c r="F1703" s="826" t="s">
        <v>2691</v>
      </c>
      <c r="G1703" s="827"/>
      <c r="H1703" s="829">
        <v>66</v>
      </c>
      <c r="I1703" s="829">
        <v>63</v>
      </c>
      <c r="J1703" s="829">
        <v>60</v>
      </c>
      <c r="K1703" s="829">
        <v>57</v>
      </c>
      <c r="L1703" s="829">
        <v>54</v>
      </c>
      <c r="M1703" s="800"/>
    </row>
    <row r="1704" s="197" customFormat="1" ht="12" spans="1:13">
      <c r="A1704" s="826" t="s">
        <v>40</v>
      </c>
      <c r="B1704" s="827">
        <v>250501033</v>
      </c>
      <c r="C1704" s="828" t="s">
        <v>2734</v>
      </c>
      <c r="D1704" s="827"/>
      <c r="E1704" s="827"/>
      <c r="F1704" s="826" t="s">
        <v>483</v>
      </c>
      <c r="G1704" s="827"/>
      <c r="H1704" s="829">
        <v>66</v>
      </c>
      <c r="I1704" s="829">
        <v>63</v>
      </c>
      <c r="J1704" s="829">
        <v>60</v>
      </c>
      <c r="K1704" s="829">
        <v>57</v>
      </c>
      <c r="L1704" s="829">
        <v>54</v>
      </c>
      <c r="M1704" s="800"/>
    </row>
    <row r="1705" s="197" customFormat="1" ht="12" spans="1:13">
      <c r="A1705" s="826" t="s">
        <v>40</v>
      </c>
      <c r="B1705" s="827">
        <v>250501034</v>
      </c>
      <c r="C1705" s="828" t="s">
        <v>2735</v>
      </c>
      <c r="D1705" s="827"/>
      <c r="E1705" s="827"/>
      <c r="F1705" s="826" t="s">
        <v>483</v>
      </c>
      <c r="G1705" s="827"/>
      <c r="H1705" s="829">
        <v>108.9</v>
      </c>
      <c r="I1705" s="829">
        <v>103.95</v>
      </c>
      <c r="J1705" s="829">
        <v>99</v>
      </c>
      <c r="K1705" s="829">
        <v>94.05</v>
      </c>
      <c r="L1705" s="829">
        <v>89.1</v>
      </c>
      <c r="M1705" s="800"/>
    </row>
    <row r="1706" s="197" customFormat="1" ht="12" spans="1:13">
      <c r="A1706" s="826" t="s">
        <v>40</v>
      </c>
      <c r="B1706" s="827">
        <v>250501035</v>
      </c>
      <c r="C1706" s="828" t="s">
        <v>2736</v>
      </c>
      <c r="D1706" s="827"/>
      <c r="E1706" s="827"/>
      <c r="F1706" s="826" t="s">
        <v>483</v>
      </c>
      <c r="G1706" s="827"/>
      <c r="H1706" s="829">
        <v>44</v>
      </c>
      <c r="I1706" s="829">
        <v>42</v>
      </c>
      <c r="J1706" s="829">
        <v>40</v>
      </c>
      <c r="K1706" s="829">
        <v>38</v>
      </c>
      <c r="L1706" s="829">
        <v>36</v>
      </c>
      <c r="M1706" s="800"/>
    </row>
    <row r="1707" s="197" customFormat="1" ht="12" spans="1:13">
      <c r="A1707" s="826" t="s">
        <v>40</v>
      </c>
      <c r="B1707" s="827">
        <v>250501036</v>
      </c>
      <c r="C1707" s="828" t="s">
        <v>2737</v>
      </c>
      <c r="D1707" s="827"/>
      <c r="E1707" s="827"/>
      <c r="F1707" s="826" t="s">
        <v>2738</v>
      </c>
      <c r="G1707" s="827"/>
      <c r="H1707" s="829">
        <v>49.5</v>
      </c>
      <c r="I1707" s="829">
        <v>47.25</v>
      </c>
      <c r="J1707" s="829">
        <v>45</v>
      </c>
      <c r="K1707" s="829">
        <v>42.75</v>
      </c>
      <c r="L1707" s="829">
        <v>40.5</v>
      </c>
      <c r="M1707" s="800"/>
    </row>
    <row r="1708" s="197" customFormat="1" ht="12" spans="1:13">
      <c r="A1708" s="826" t="s">
        <v>40</v>
      </c>
      <c r="B1708" s="827">
        <v>250501037</v>
      </c>
      <c r="C1708" s="828" t="s">
        <v>2739</v>
      </c>
      <c r="D1708" s="827"/>
      <c r="E1708" s="827"/>
      <c r="F1708" s="826" t="s">
        <v>483</v>
      </c>
      <c r="G1708" s="827"/>
      <c r="H1708" s="829">
        <v>64.9</v>
      </c>
      <c r="I1708" s="829">
        <v>61.95</v>
      </c>
      <c r="J1708" s="829">
        <v>59</v>
      </c>
      <c r="K1708" s="829">
        <v>56.05</v>
      </c>
      <c r="L1708" s="829">
        <v>53.1</v>
      </c>
      <c r="M1708" s="800"/>
    </row>
    <row r="1709" s="197" customFormat="1" ht="12" spans="1:13">
      <c r="A1709" s="826" t="s">
        <v>40</v>
      </c>
      <c r="B1709" s="827">
        <v>250501038</v>
      </c>
      <c r="C1709" s="828" t="s">
        <v>2740</v>
      </c>
      <c r="D1709" s="827"/>
      <c r="E1709" s="827"/>
      <c r="F1709" s="826" t="s">
        <v>483</v>
      </c>
      <c r="G1709" s="827"/>
      <c r="H1709" s="829">
        <v>63.8</v>
      </c>
      <c r="I1709" s="829">
        <v>60.9</v>
      </c>
      <c r="J1709" s="829">
        <v>58</v>
      </c>
      <c r="K1709" s="829">
        <v>55.1</v>
      </c>
      <c r="L1709" s="829">
        <v>52.2</v>
      </c>
      <c r="M1709" s="800"/>
    </row>
    <row r="1710" s="197" customFormat="1" ht="12" spans="1:13">
      <c r="A1710" s="826" t="s">
        <v>40</v>
      </c>
      <c r="B1710" s="827">
        <v>250501039</v>
      </c>
      <c r="C1710" s="828" t="s">
        <v>2741</v>
      </c>
      <c r="D1710" s="856"/>
      <c r="E1710" s="827"/>
      <c r="F1710" s="826" t="s">
        <v>483</v>
      </c>
      <c r="G1710" s="845"/>
      <c r="H1710" s="829">
        <v>55</v>
      </c>
      <c r="I1710" s="829">
        <v>52.5</v>
      </c>
      <c r="J1710" s="829">
        <v>50</v>
      </c>
      <c r="K1710" s="829">
        <v>47.5</v>
      </c>
      <c r="L1710" s="829">
        <v>45</v>
      </c>
      <c r="M1710" s="800"/>
    </row>
    <row r="1711" s="197" customFormat="1" ht="22.5" spans="1:13">
      <c r="A1711" s="826" t="s">
        <v>40</v>
      </c>
      <c r="B1711" s="827" t="s">
        <v>2742</v>
      </c>
      <c r="C1711" s="828" t="s">
        <v>2743</v>
      </c>
      <c r="D1711" s="827" t="s">
        <v>2744</v>
      </c>
      <c r="E1711" s="827"/>
      <c r="F1711" s="826" t="s">
        <v>51</v>
      </c>
      <c r="G1711" s="827"/>
      <c r="H1711" s="829">
        <v>73.7</v>
      </c>
      <c r="I1711" s="829">
        <v>70.35</v>
      </c>
      <c r="J1711" s="829">
        <v>67</v>
      </c>
      <c r="K1711" s="829">
        <v>63.65</v>
      </c>
      <c r="L1711" s="829">
        <v>60.3</v>
      </c>
      <c r="M1711" s="800"/>
    </row>
    <row r="1712" s="197" customFormat="1" ht="12" spans="1:13">
      <c r="A1712" s="826" t="s">
        <v>40</v>
      </c>
      <c r="B1712" s="827">
        <v>250501040</v>
      </c>
      <c r="C1712" s="828" t="s">
        <v>2745</v>
      </c>
      <c r="D1712" s="845"/>
      <c r="E1712" s="827"/>
      <c r="F1712" s="826" t="s">
        <v>483</v>
      </c>
      <c r="G1712" s="827"/>
      <c r="H1712" s="829">
        <v>176</v>
      </c>
      <c r="I1712" s="829">
        <v>168</v>
      </c>
      <c r="J1712" s="829">
        <v>160</v>
      </c>
      <c r="K1712" s="829">
        <v>152</v>
      </c>
      <c r="L1712" s="829">
        <v>144</v>
      </c>
      <c r="M1712" s="800"/>
    </row>
    <row r="1713" s="197" customFormat="1" ht="12" spans="1:13">
      <c r="A1713" s="826" t="s">
        <v>40</v>
      </c>
      <c r="B1713" s="827" t="s">
        <v>2746</v>
      </c>
      <c r="C1713" s="828" t="s">
        <v>2747</v>
      </c>
      <c r="D1713" s="827"/>
      <c r="E1713" s="827"/>
      <c r="F1713" s="826" t="s">
        <v>483</v>
      </c>
      <c r="G1713" s="827"/>
      <c r="H1713" s="829">
        <v>176</v>
      </c>
      <c r="I1713" s="829">
        <v>168</v>
      </c>
      <c r="J1713" s="829">
        <v>160</v>
      </c>
      <c r="K1713" s="829">
        <v>152</v>
      </c>
      <c r="L1713" s="829">
        <v>144</v>
      </c>
      <c r="M1713" s="800"/>
    </row>
    <row r="1714" s="197" customFormat="1" ht="12" spans="1:13">
      <c r="A1714" s="826" t="s">
        <v>40</v>
      </c>
      <c r="B1714" s="827">
        <v>250501041</v>
      </c>
      <c r="C1714" s="828" t="s">
        <v>2748</v>
      </c>
      <c r="D1714" s="845"/>
      <c r="E1714" s="827"/>
      <c r="F1714" s="826" t="s">
        <v>483</v>
      </c>
      <c r="G1714" s="827"/>
      <c r="H1714" s="829">
        <v>132</v>
      </c>
      <c r="I1714" s="829">
        <v>126</v>
      </c>
      <c r="J1714" s="829">
        <v>120</v>
      </c>
      <c r="K1714" s="829">
        <v>114</v>
      </c>
      <c r="L1714" s="829">
        <v>108</v>
      </c>
      <c r="M1714" s="800"/>
    </row>
    <row r="1715" s="197" customFormat="1" ht="12" spans="1:13">
      <c r="A1715" s="826" t="s">
        <v>40</v>
      </c>
      <c r="B1715" s="827" t="s">
        <v>2749</v>
      </c>
      <c r="C1715" s="828" t="s">
        <v>2750</v>
      </c>
      <c r="D1715" s="827"/>
      <c r="E1715" s="827"/>
      <c r="F1715" s="826" t="s">
        <v>483</v>
      </c>
      <c r="G1715" s="827"/>
      <c r="H1715" s="829">
        <v>132</v>
      </c>
      <c r="I1715" s="829">
        <v>126</v>
      </c>
      <c r="J1715" s="829">
        <v>120</v>
      </c>
      <c r="K1715" s="829">
        <v>114</v>
      </c>
      <c r="L1715" s="829">
        <v>108</v>
      </c>
      <c r="M1715" s="800"/>
    </row>
    <row r="1716" s="197" customFormat="1" ht="12" spans="1:13">
      <c r="A1716" s="826"/>
      <c r="B1716" s="827">
        <v>250502</v>
      </c>
      <c r="C1716" s="828" t="s">
        <v>2751</v>
      </c>
      <c r="D1716" s="827"/>
      <c r="E1716" s="827"/>
      <c r="F1716" s="826"/>
      <c r="G1716" s="827"/>
      <c r="H1716" s="829"/>
      <c r="I1716" s="829"/>
      <c r="J1716" s="829"/>
      <c r="K1716" s="829"/>
      <c r="L1716" s="829"/>
      <c r="M1716" s="800"/>
    </row>
    <row r="1717" s="197" customFormat="1" ht="22.5" spans="1:13">
      <c r="A1717" s="893" t="s">
        <v>40</v>
      </c>
      <c r="B1717" s="899">
        <v>250502001</v>
      </c>
      <c r="C1717" s="882" t="s">
        <v>2752</v>
      </c>
      <c r="D1717" s="899"/>
      <c r="E1717" s="899"/>
      <c r="F1717" s="893" t="s">
        <v>483</v>
      </c>
      <c r="G1717" s="899" t="s">
        <v>2753</v>
      </c>
      <c r="H1717" s="833">
        <v>4.5</v>
      </c>
      <c r="I1717" s="833">
        <v>4.29545454545455</v>
      </c>
      <c r="J1717" s="833">
        <v>4.09090909090909</v>
      </c>
      <c r="K1717" s="833">
        <v>3.88636363636364</v>
      </c>
      <c r="L1717" s="833">
        <v>3.68181818181818</v>
      </c>
      <c r="M1717" s="800"/>
    </row>
    <row r="1718" s="198" customFormat="1" ht="38.1" customHeight="1" spans="1:13">
      <c r="A1718" s="893" t="s">
        <v>40</v>
      </c>
      <c r="B1718" s="899">
        <v>250502002</v>
      </c>
      <c r="C1718" s="882" t="s">
        <v>2754</v>
      </c>
      <c r="D1718" s="899"/>
      <c r="E1718" s="899"/>
      <c r="F1718" s="893" t="s">
        <v>483</v>
      </c>
      <c r="G1718" s="899" t="s">
        <v>2753</v>
      </c>
      <c r="H1718" s="833">
        <v>13.5</v>
      </c>
      <c r="I1718" s="833">
        <v>12.8863636363636</v>
      </c>
      <c r="J1718" s="833">
        <v>12.2727272727273</v>
      </c>
      <c r="K1718" s="833">
        <v>11.6590909090909</v>
      </c>
      <c r="L1718" s="833">
        <v>11.0454545454545</v>
      </c>
      <c r="M1718" s="800"/>
    </row>
    <row r="1719" s="198" customFormat="1" ht="22.5" spans="1:13">
      <c r="A1719" s="893" t="s">
        <v>40</v>
      </c>
      <c r="B1719" s="899">
        <v>250502003</v>
      </c>
      <c r="C1719" s="882" t="s">
        <v>2755</v>
      </c>
      <c r="D1719" s="899"/>
      <c r="E1719" s="899"/>
      <c r="F1719" s="893" t="s">
        <v>483</v>
      </c>
      <c r="G1719" s="899" t="s">
        <v>2753</v>
      </c>
      <c r="H1719" s="833">
        <v>18</v>
      </c>
      <c r="I1719" s="833">
        <v>17.1818181818182</v>
      </c>
      <c r="J1719" s="833">
        <v>16.3636363636364</v>
      </c>
      <c r="K1719" s="833">
        <v>15.5454545454545</v>
      </c>
      <c r="L1719" s="833">
        <v>14.7272727272727</v>
      </c>
      <c r="M1719" s="800"/>
    </row>
    <row r="1720" s="198" customFormat="1" ht="12" spans="1:13">
      <c r="A1720" s="826" t="s">
        <v>40</v>
      </c>
      <c r="B1720" s="827">
        <v>250502004</v>
      </c>
      <c r="C1720" s="828" t="s">
        <v>2756</v>
      </c>
      <c r="D1720" s="827"/>
      <c r="E1720" s="827"/>
      <c r="F1720" s="826" t="s">
        <v>483</v>
      </c>
      <c r="G1720" s="827"/>
      <c r="H1720" s="829"/>
      <c r="I1720" s="829"/>
      <c r="J1720" s="829"/>
      <c r="K1720" s="829"/>
      <c r="L1720" s="829"/>
      <c r="M1720" s="800"/>
    </row>
    <row r="1721" s="198" customFormat="1" ht="12" spans="1:13">
      <c r="A1721" s="826" t="s">
        <v>40</v>
      </c>
      <c r="B1721" s="827" t="s">
        <v>2757</v>
      </c>
      <c r="C1721" s="828" t="s">
        <v>2758</v>
      </c>
      <c r="D1721" s="827"/>
      <c r="E1721" s="827"/>
      <c r="F1721" s="826" t="s">
        <v>483</v>
      </c>
      <c r="G1721" s="827"/>
      <c r="H1721" s="829">
        <v>18.7</v>
      </c>
      <c r="I1721" s="829">
        <v>17.85</v>
      </c>
      <c r="J1721" s="829">
        <v>17</v>
      </c>
      <c r="K1721" s="829">
        <v>16.15</v>
      </c>
      <c r="L1721" s="829">
        <v>15.3</v>
      </c>
      <c r="M1721" s="800"/>
    </row>
    <row r="1722" s="198" customFormat="1" ht="12" spans="1:13">
      <c r="A1722" s="826" t="s">
        <v>40</v>
      </c>
      <c r="B1722" s="827" t="s">
        <v>2759</v>
      </c>
      <c r="C1722" s="828" t="s">
        <v>2760</v>
      </c>
      <c r="D1722" s="827"/>
      <c r="E1722" s="827"/>
      <c r="F1722" s="826" t="s">
        <v>483</v>
      </c>
      <c r="G1722" s="827"/>
      <c r="H1722" s="829">
        <v>66</v>
      </c>
      <c r="I1722" s="829">
        <v>63</v>
      </c>
      <c r="J1722" s="829">
        <v>60</v>
      </c>
      <c r="K1722" s="829">
        <v>57</v>
      </c>
      <c r="L1722" s="829">
        <v>54</v>
      </c>
      <c r="M1722" s="800"/>
    </row>
    <row r="1723" s="198" customFormat="1" ht="12" spans="1:13">
      <c r="A1723" s="826" t="s">
        <v>40</v>
      </c>
      <c r="B1723" s="827">
        <v>250502005</v>
      </c>
      <c r="C1723" s="828" t="s">
        <v>2761</v>
      </c>
      <c r="D1723" s="827"/>
      <c r="E1723" s="827"/>
      <c r="F1723" s="826" t="s">
        <v>483</v>
      </c>
      <c r="G1723" s="827"/>
      <c r="H1723" s="829">
        <v>66</v>
      </c>
      <c r="I1723" s="829">
        <v>63</v>
      </c>
      <c r="J1723" s="829">
        <v>60</v>
      </c>
      <c r="K1723" s="829">
        <v>57</v>
      </c>
      <c r="L1723" s="829">
        <v>54</v>
      </c>
      <c r="M1723" s="800"/>
    </row>
    <row r="1724" s="198" customFormat="1" ht="12" spans="1:13">
      <c r="A1724" s="826" t="s">
        <v>40</v>
      </c>
      <c r="B1724" s="827">
        <v>250502006</v>
      </c>
      <c r="C1724" s="828" t="s">
        <v>2762</v>
      </c>
      <c r="D1724" s="827"/>
      <c r="E1724" s="827"/>
      <c r="F1724" s="826" t="s">
        <v>483</v>
      </c>
      <c r="G1724" s="827"/>
      <c r="H1724" s="829">
        <v>64.9</v>
      </c>
      <c r="I1724" s="829">
        <v>61.95</v>
      </c>
      <c r="J1724" s="829">
        <v>59</v>
      </c>
      <c r="K1724" s="829">
        <v>56.05</v>
      </c>
      <c r="L1724" s="829">
        <v>53.1</v>
      </c>
      <c r="M1724" s="800"/>
    </row>
    <row r="1725" s="198" customFormat="1" ht="12" spans="1:13">
      <c r="A1725" s="826" t="s">
        <v>40</v>
      </c>
      <c r="B1725" s="827">
        <v>250502007</v>
      </c>
      <c r="C1725" s="828" t="s">
        <v>2763</v>
      </c>
      <c r="D1725" s="827"/>
      <c r="E1725" s="827"/>
      <c r="F1725" s="826" t="s">
        <v>483</v>
      </c>
      <c r="G1725" s="827"/>
      <c r="H1725" s="829">
        <v>66</v>
      </c>
      <c r="I1725" s="829">
        <v>63</v>
      </c>
      <c r="J1725" s="829">
        <v>60</v>
      </c>
      <c r="K1725" s="829">
        <v>57</v>
      </c>
      <c r="L1725" s="829">
        <v>54</v>
      </c>
      <c r="M1725" s="800"/>
    </row>
    <row r="1726" s="198" customFormat="1" ht="12" spans="1:13">
      <c r="A1726" s="826" t="s">
        <v>40</v>
      </c>
      <c r="B1726" s="827">
        <v>250502008</v>
      </c>
      <c r="C1726" s="828" t="s">
        <v>2764</v>
      </c>
      <c r="D1726" s="827"/>
      <c r="E1726" s="827"/>
      <c r="F1726" s="826" t="s">
        <v>483</v>
      </c>
      <c r="G1726" s="827"/>
      <c r="H1726" s="829">
        <v>66</v>
      </c>
      <c r="I1726" s="829">
        <v>63</v>
      </c>
      <c r="J1726" s="829">
        <v>60</v>
      </c>
      <c r="K1726" s="829">
        <v>57</v>
      </c>
      <c r="L1726" s="829">
        <v>54</v>
      </c>
      <c r="M1726" s="800"/>
    </row>
    <row r="1727" s="198" customFormat="1" ht="12" spans="1:13">
      <c r="A1727" s="826" t="s">
        <v>40</v>
      </c>
      <c r="B1727" s="827">
        <v>250502009</v>
      </c>
      <c r="C1727" s="828" t="s">
        <v>2765</v>
      </c>
      <c r="D1727" s="845"/>
      <c r="E1727" s="827"/>
      <c r="F1727" s="826" t="s">
        <v>483</v>
      </c>
      <c r="G1727" s="827"/>
      <c r="H1727" s="829"/>
      <c r="I1727" s="829"/>
      <c r="J1727" s="829"/>
      <c r="K1727" s="829"/>
      <c r="L1727" s="829"/>
      <c r="M1727" s="800"/>
    </row>
    <row r="1728" s="198" customFormat="1" ht="12" spans="1:13">
      <c r="A1728" s="826" t="s">
        <v>40</v>
      </c>
      <c r="B1728" s="827" t="s">
        <v>2766</v>
      </c>
      <c r="C1728" s="828" t="s">
        <v>2767</v>
      </c>
      <c r="D1728" s="827"/>
      <c r="E1728" s="827"/>
      <c r="F1728" s="826" t="s">
        <v>483</v>
      </c>
      <c r="G1728" s="827"/>
      <c r="H1728" s="829">
        <v>64.9</v>
      </c>
      <c r="I1728" s="829">
        <v>61.95</v>
      </c>
      <c r="J1728" s="829">
        <v>59</v>
      </c>
      <c r="K1728" s="829">
        <v>56.05</v>
      </c>
      <c r="L1728" s="829">
        <v>53.1</v>
      </c>
      <c r="M1728" s="800"/>
    </row>
    <row r="1729" s="198" customFormat="1" ht="12" spans="1:13">
      <c r="A1729" s="826" t="s">
        <v>40</v>
      </c>
      <c r="B1729" s="827" t="s">
        <v>2768</v>
      </c>
      <c r="C1729" s="828" t="s">
        <v>2769</v>
      </c>
      <c r="D1729" s="827"/>
      <c r="E1729" s="827"/>
      <c r="F1729" s="826" t="s">
        <v>483</v>
      </c>
      <c r="G1729" s="856"/>
      <c r="H1729" s="829">
        <v>64.9</v>
      </c>
      <c r="I1729" s="829">
        <v>61.95</v>
      </c>
      <c r="J1729" s="829">
        <v>59</v>
      </c>
      <c r="K1729" s="829">
        <v>56.05</v>
      </c>
      <c r="L1729" s="829">
        <v>53.1</v>
      </c>
      <c r="M1729" s="800"/>
    </row>
    <row r="1730" s="198" customFormat="1" ht="12" spans="1:13">
      <c r="A1730" s="826" t="s">
        <v>40</v>
      </c>
      <c r="B1730" s="827" t="s">
        <v>2770</v>
      </c>
      <c r="C1730" s="828" t="s">
        <v>2771</v>
      </c>
      <c r="D1730" s="827"/>
      <c r="E1730" s="827"/>
      <c r="F1730" s="826" t="s">
        <v>483</v>
      </c>
      <c r="G1730" s="827"/>
      <c r="H1730" s="829">
        <v>83.6</v>
      </c>
      <c r="I1730" s="829">
        <v>79.8</v>
      </c>
      <c r="J1730" s="829">
        <v>76</v>
      </c>
      <c r="K1730" s="829">
        <v>72.2</v>
      </c>
      <c r="L1730" s="829">
        <v>68.4</v>
      </c>
      <c r="M1730" s="800"/>
    </row>
    <row r="1731" s="198" customFormat="1" ht="12" spans="1:13">
      <c r="A1731" s="826" t="s">
        <v>40</v>
      </c>
      <c r="B1731" s="827" t="s">
        <v>2772</v>
      </c>
      <c r="C1731" s="828" t="s">
        <v>2773</v>
      </c>
      <c r="D1731" s="827"/>
      <c r="E1731" s="827"/>
      <c r="F1731" s="826" t="s">
        <v>483</v>
      </c>
      <c r="G1731" s="856"/>
      <c r="H1731" s="829">
        <v>83.6</v>
      </c>
      <c r="I1731" s="829">
        <v>79.8</v>
      </c>
      <c r="J1731" s="829">
        <v>76</v>
      </c>
      <c r="K1731" s="829">
        <v>72.2</v>
      </c>
      <c r="L1731" s="829">
        <v>68.4</v>
      </c>
      <c r="M1731" s="800"/>
    </row>
    <row r="1732" s="198" customFormat="1" ht="12" spans="1:13">
      <c r="A1732" s="826" t="s">
        <v>40</v>
      </c>
      <c r="B1732" s="827" t="s">
        <v>2774</v>
      </c>
      <c r="C1732" s="828" t="s">
        <v>2775</v>
      </c>
      <c r="D1732" s="827"/>
      <c r="E1732" s="827"/>
      <c r="F1732" s="826" t="s">
        <v>483</v>
      </c>
      <c r="G1732" s="827"/>
      <c r="H1732" s="829">
        <v>110</v>
      </c>
      <c r="I1732" s="829">
        <v>105</v>
      </c>
      <c r="J1732" s="829">
        <v>100</v>
      </c>
      <c r="K1732" s="829">
        <v>95</v>
      </c>
      <c r="L1732" s="829">
        <v>90</v>
      </c>
      <c r="M1732" s="800"/>
    </row>
    <row r="1733" s="198" customFormat="1" ht="12" spans="1:13">
      <c r="A1733" s="826" t="s">
        <v>40</v>
      </c>
      <c r="B1733" s="827" t="s">
        <v>2776</v>
      </c>
      <c r="C1733" s="828" t="s">
        <v>2777</v>
      </c>
      <c r="D1733" s="827"/>
      <c r="E1733" s="827"/>
      <c r="F1733" s="826" t="s">
        <v>483</v>
      </c>
      <c r="G1733" s="856"/>
      <c r="H1733" s="829">
        <v>110</v>
      </c>
      <c r="I1733" s="829">
        <v>105</v>
      </c>
      <c r="J1733" s="829">
        <v>100</v>
      </c>
      <c r="K1733" s="829">
        <v>95</v>
      </c>
      <c r="L1733" s="829">
        <v>90</v>
      </c>
      <c r="M1733" s="800"/>
    </row>
    <row r="1734" s="198" customFormat="1" ht="12" spans="1:13">
      <c r="A1734" s="826" t="s">
        <v>40</v>
      </c>
      <c r="B1734" s="827">
        <v>250502010</v>
      </c>
      <c r="C1734" s="828" t="s">
        <v>2778</v>
      </c>
      <c r="D1734" s="827"/>
      <c r="E1734" s="827"/>
      <c r="F1734" s="826" t="s">
        <v>1636</v>
      </c>
      <c r="G1734" s="845"/>
      <c r="H1734" s="829">
        <v>105.6</v>
      </c>
      <c r="I1734" s="829">
        <v>100.8</v>
      </c>
      <c r="J1734" s="829">
        <v>96</v>
      </c>
      <c r="K1734" s="829">
        <v>91.2</v>
      </c>
      <c r="L1734" s="829">
        <v>86.4</v>
      </c>
      <c r="M1734" s="800"/>
    </row>
    <row r="1735" s="198" customFormat="1" ht="12" spans="1:13">
      <c r="A1735" s="826" t="s">
        <v>40</v>
      </c>
      <c r="B1735" s="827" t="s">
        <v>2779</v>
      </c>
      <c r="C1735" s="828" t="s">
        <v>2780</v>
      </c>
      <c r="D1735" s="827"/>
      <c r="E1735" s="827"/>
      <c r="F1735" s="826" t="s">
        <v>1636</v>
      </c>
      <c r="G1735" s="856"/>
      <c r="H1735" s="829">
        <v>330</v>
      </c>
      <c r="I1735" s="829">
        <v>315</v>
      </c>
      <c r="J1735" s="829">
        <v>300</v>
      </c>
      <c r="K1735" s="829">
        <v>285</v>
      </c>
      <c r="L1735" s="829">
        <v>270</v>
      </c>
      <c r="M1735" s="800"/>
    </row>
    <row r="1736" s="198" customFormat="1" ht="12" spans="1:13">
      <c r="A1736" s="826"/>
      <c r="B1736" s="827">
        <v>250503</v>
      </c>
      <c r="C1736" s="828" t="s">
        <v>2781</v>
      </c>
      <c r="D1736" s="827"/>
      <c r="E1736" s="827"/>
      <c r="F1736" s="826"/>
      <c r="G1736" s="827"/>
      <c r="H1736" s="829"/>
      <c r="I1736" s="829"/>
      <c r="J1736" s="829"/>
      <c r="K1736" s="829"/>
      <c r="L1736" s="829"/>
      <c r="M1736" s="800"/>
    </row>
    <row r="1737" s="198" customFormat="1" ht="12" spans="1:13">
      <c r="A1737" s="826" t="s">
        <v>40</v>
      </c>
      <c r="B1737" s="827">
        <v>250503001</v>
      </c>
      <c r="C1737" s="828" t="s">
        <v>2782</v>
      </c>
      <c r="D1737" s="827"/>
      <c r="E1737" s="827"/>
      <c r="F1737" s="826" t="s">
        <v>483</v>
      </c>
      <c r="G1737" s="827"/>
      <c r="H1737" s="868" t="s">
        <v>102</v>
      </c>
      <c r="I1737" s="868" t="s">
        <v>102</v>
      </c>
      <c r="J1737" s="868" t="s">
        <v>102</v>
      </c>
      <c r="K1737" s="868" t="s">
        <v>102</v>
      </c>
      <c r="L1737" s="868" t="s">
        <v>102</v>
      </c>
      <c r="M1737" s="800"/>
    </row>
    <row r="1738" s="198" customFormat="1" ht="12" spans="1:13">
      <c r="A1738" s="826" t="s">
        <v>40</v>
      </c>
      <c r="B1738" s="827">
        <v>250503002</v>
      </c>
      <c r="C1738" s="828" t="s">
        <v>2783</v>
      </c>
      <c r="D1738" s="827"/>
      <c r="E1738" s="827"/>
      <c r="F1738" s="826" t="s">
        <v>483</v>
      </c>
      <c r="G1738" s="827"/>
      <c r="H1738" s="829">
        <v>74.8</v>
      </c>
      <c r="I1738" s="829">
        <v>71.4</v>
      </c>
      <c r="J1738" s="829">
        <v>68</v>
      </c>
      <c r="K1738" s="829">
        <v>64.6</v>
      </c>
      <c r="L1738" s="829">
        <v>61.2</v>
      </c>
      <c r="M1738" s="800"/>
    </row>
    <row r="1739" s="198" customFormat="1" ht="12" spans="1:13">
      <c r="A1739" s="826" t="s">
        <v>40</v>
      </c>
      <c r="B1739" s="827">
        <v>250503003</v>
      </c>
      <c r="C1739" s="828" t="s">
        <v>2784</v>
      </c>
      <c r="D1739" s="827"/>
      <c r="E1739" s="827"/>
      <c r="F1739" s="826" t="s">
        <v>483</v>
      </c>
      <c r="G1739" s="827"/>
      <c r="H1739" s="829">
        <v>79.2</v>
      </c>
      <c r="I1739" s="829">
        <v>75.6</v>
      </c>
      <c r="J1739" s="829">
        <v>72</v>
      </c>
      <c r="K1739" s="829">
        <v>68.4</v>
      </c>
      <c r="L1739" s="829">
        <v>64.8</v>
      </c>
      <c r="M1739" s="800"/>
    </row>
    <row r="1740" s="198" customFormat="1" ht="12" spans="1:13">
      <c r="A1740" s="826" t="s">
        <v>40</v>
      </c>
      <c r="B1740" s="827">
        <v>250503004</v>
      </c>
      <c r="C1740" s="828" t="s">
        <v>2785</v>
      </c>
      <c r="D1740" s="845"/>
      <c r="E1740" s="827"/>
      <c r="F1740" s="826" t="s">
        <v>483</v>
      </c>
      <c r="G1740" s="827"/>
      <c r="H1740" s="829">
        <v>27.5</v>
      </c>
      <c r="I1740" s="829">
        <v>26.25</v>
      </c>
      <c r="J1740" s="829">
        <v>25</v>
      </c>
      <c r="K1740" s="829">
        <v>23.75</v>
      </c>
      <c r="L1740" s="829">
        <v>22.5</v>
      </c>
      <c r="M1740" s="800"/>
    </row>
    <row r="1741" s="198" customFormat="1" ht="12" spans="1:13">
      <c r="A1741" s="826" t="s">
        <v>40</v>
      </c>
      <c r="B1741" s="827">
        <v>250503005</v>
      </c>
      <c r="C1741" s="828" t="s">
        <v>2786</v>
      </c>
      <c r="D1741" s="827"/>
      <c r="E1741" s="827"/>
      <c r="F1741" s="826" t="s">
        <v>483</v>
      </c>
      <c r="G1741" s="827"/>
      <c r="H1741" s="829"/>
      <c r="I1741" s="829"/>
      <c r="J1741" s="829"/>
      <c r="K1741" s="829"/>
      <c r="L1741" s="829"/>
      <c r="M1741" s="800"/>
    </row>
    <row r="1742" s="198" customFormat="1" ht="12" spans="1:13">
      <c r="A1742" s="826" t="s">
        <v>40</v>
      </c>
      <c r="B1742" s="827" t="s">
        <v>2787</v>
      </c>
      <c r="C1742" s="828" t="s">
        <v>2788</v>
      </c>
      <c r="D1742" s="827"/>
      <c r="E1742" s="827"/>
      <c r="F1742" s="826" t="s">
        <v>483</v>
      </c>
      <c r="G1742" s="827"/>
      <c r="H1742" s="829">
        <v>2.75</v>
      </c>
      <c r="I1742" s="829">
        <v>2.625</v>
      </c>
      <c r="J1742" s="829">
        <v>2.5</v>
      </c>
      <c r="K1742" s="829">
        <v>2.375</v>
      </c>
      <c r="L1742" s="829">
        <v>2.25</v>
      </c>
      <c r="M1742" s="800"/>
    </row>
    <row r="1743" s="198" customFormat="1" ht="12" spans="1:13">
      <c r="A1743" s="826" t="s">
        <v>40</v>
      </c>
      <c r="B1743" s="827" t="s">
        <v>2789</v>
      </c>
      <c r="C1743" s="828" t="s">
        <v>2790</v>
      </c>
      <c r="D1743" s="827"/>
      <c r="E1743" s="827"/>
      <c r="F1743" s="826" t="s">
        <v>483</v>
      </c>
      <c r="G1743" s="827"/>
      <c r="H1743" s="829">
        <v>11</v>
      </c>
      <c r="I1743" s="829">
        <v>10.5</v>
      </c>
      <c r="J1743" s="829">
        <v>10</v>
      </c>
      <c r="K1743" s="829">
        <v>9.5</v>
      </c>
      <c r="L1743" s="829">
        <v>9</v>
      </c>
      <c r="M1743" s="800"/>
    </row>
    <row r="1744" s="198" customFormat="1" ht="12" spans="1:13">
      <c r="A1744" s="826" t="s">
        <v>40</v>
      </c>
      <c r="B1744" s="827" t="s">
        <v>2791</v>
      </c>
      <c r="C1744" s="828" t="s">
        <v>2792</v>
      </c>
      <c r="D1744" s="827" t="s">
        <v>2793</v>
      </c>
      <c r="E1744" s="827"/>
      <c r="F1744" s="826" t="s">
        <v>483</v>
      </c>
      <c r="G1744" s="827"/>
      <c r="H1744" s="829">
        <v>124.3</v>
      </c>
      <c r="I1744" s="829">
        <v>118.65</v>
      </c>
      <c r="J1744" s="829">
        <v>113</v>
      </c>
      <c r="K1744" s="829">
        <v>107.35</v>
      </c>
      <c r="L1744" s="829">
        <v>101.7</v>
      </c>
      <c r="M1744" s="800"/>
    </row>
    <row r="1745" s="198" customFormat="1" ht="12" spans="1:13">
      <c r="A1745" s="826" t="s">
        <v>40</v>
      </c>
      <c r="B1745" s="827">
        <v>250503006</v>
      </c>
      <c r="C1745" s="828" t="s">
        <v>2794</v>
      </c>
      <c r="D1745" s="827"/>
      <c r="E1745" s="827"/>
      <c r="F1745" s="826" t="s">
        <v>483</v>
      </c>
      <c r="G1745" s="827"/>
      <c r="H1745" s="868" t="s">
        <v>102</v>
      </c>
      <c r="I1745" s="868" t="s">
        <v>102</v>
      </c>
      <c r="J1745" s="868" t="s">
        <v>102</v>
      </c>
      <c r="K1745" s="868" t="s">
        <v>102</v>
      </c>
      <c r="L1745" s="868" t="s">
        <v>102</v>
      </c>
      <c r="M1745" s="800"/>
    </row>
    <row r="1746" s="198" customFormat="1" ht="12" spans="1:13">
      <c r="A1746" s="826" t="s">
        <v>40</v>
      </c>
      <c r="B1746" s="827">
        <v>250503007</v>
      </c>
      <c r="C1746" s="828" t="s">
        <v>2795</v>
      </c>
      <c r="D1746" s="827"/>
      <c r="E1746" s="827"/>
      <c r="F1746" s="826" t="s">
        <v>483</v>
      </c>
      <c r="G1746" s="827"/>
      <c r="H1746" s="829">
        <v>20.9</v>
      </c>
      <c r="I1746" s="829">
        <v>19.95</v>
      </c>
      <c r="J1746" s="829">
        <v>19</v>
      </c>
      <c r="K1746" s="829">
        <v>18.05</v>
      </c>
      <c r="L1746" s="829">
        <v>17.1</v>
      </c>
      <c r="M1746" s="800"/>
    </row>
    <row r="1747" s="198" customFormat="1" ht="12" spans="1:13">
      <c r="A1747" s="826" t="s">
        <v>40</v>
      </c>
      <c r="B1747" s="827">
        <v>250503008</v>
      </c>
      <c r="C1747" s="828" t="s">
        <v>2796</v>
      </c>
      <c r="D1747" s="827"/>
      <c r="E1747" s="827"/>
      <c r="F1747" s="826" t="s">
        <v>483</v>
      </c>
      <c r="G1747" s="827"/>
      <c r="H1747" s="829">
        <v>22</v>
      </c>
      <c r="I1747" s="829">
        <v>21</v>
      </c>
      <c r="J1747" s="829">
        <v>20</v>
      </c>
      <c r="K1747" s="829">
        <v>19</v>
      </c>
      <c r="L1747" s="829">
        <v>18</v>
      </c>
      <c r="M1747" s="800"/>
    </row>
    <row r="1748" s="198" customFormat="1" ht="12" spans="1:13">
      <c r="A1748" s="826" t="s">
        <v>40</v>
      </c>
      <c r="B1748" s="827">
        <v>250503009</v>
      </c>
      <c r="C1748" s="828" t="s">
        <v>2797</v>
      </c>
      <c r="D1748" s="827"/>
      <c r="E1748" s="827"/>
      <c r="F1748" s="826" t="s">
        <v>483</v>
      </c>
      <c r="G1748" s="827"/>
      <c r="H1748" s="829">
        <v>20.9</v>
      </c>
      <c r="I1748" s="829">
        <v>19.95</v>
      </c>
      <c r="J1748" s="829">
        <v>19</v>
      </c>
      <c r="K1748" s="829">
        <v>18.05</v>
      </c>
      <c r="L1748" s="829">
        <v>17.1</v>
      </c>
      <c r="M1748" s="800"/>
    </row>
    <row r="1749" s="198" customFormat="1" ht="12" spans="1:13">
      <c r="A1749" s="826" t="s">
        <v>40</v>
      </c>
      <c r="B1749" s="827">
        <v>250503010</v>
      </c>
      <c r="C1749" s="828" t="s">
        <v>2798</v>
      </c>
      <c r="D1749" s="827" t="s">
        <v>2799</v>
      </c>
      <c r="E1749" s="827"/>
      <c r="F1749" s="826" t="s">
        <v>2800</v>
      </c>
      <c r="G1749" s="827" t="s">
        <v>2801</v>
      </c>
      <c r="H1749" s="829">
        <v>46.2</v>
      </c>
      <c r="I1749" s="829">
        <v>44.1</v>
      </c>
      <c r="J1749" s="829">
        <v>42</v>
      </c>
      <c r="K1749" s="829">
        <v>39.9</v>
      </c>
      <c r="L1749" s="829">
        <v>37.8</v>
      </c>
      <c r="M1749" s="800"/>
    </row>
    <row r="1750" s="198" customFormat="1" ht="12" spans="1:13">
      <c r="A1750" s="826" t="s">
        <v>40</v>
      </c>
      <c r="B1750" s="827">
        <v>250503011</v>
      </c>
      <c r="C1750" s="828" t="s">
        <v>2802</v>
      </c>
      <c r="D1750" s="827"/>
      <c r="E1750" s="827"/>
      <c r="F1750" s="826" t="s">
        <v>483</v>
      </c>
      <c r="G1750" s="827"/>
      <c r="H1750" s="868" t="s">
        <v>102</v>
      </c>
      <c r="I1750" s="868" t="s">
        <v>102</v>
      </c>
      <c r="J1750" s="868" t="s">
        <v>102</v>
      </c>
      <c r="K1750" s="868" t="s">
        <v>102</v>
      </c>
      <c r="L1750" s="868" t="s">
        <v>102</v>
      </c>
      <c r="M1750" s="800"/>
    </row>
    <row r="1751" s="198" customFormat="1" ht="12" spans="1:13">
      <c r="A1751" s="826" t="s">
        <v>40</v>
      </c>
      <c r="B1751" s="827">
        <v>250503012</v>
      </c>
      <c r="C1751" s="828" t="s">
        <v>2803</v>
      </c>
      <c r="D1751" s="827"/>
      <c r="E1751" s="827"/>
      <c r="F1751" s="826" t="s">
        <v>483</v>
      </c>
      <c r="G1751" s="827"/>
      <c r="H1751" s="829">
        <v>93.5</v>
      </c>
      <c r="I1751" s="829">
        <v>89.25</v>
      </c>
      <c r="J1751" s="829">
        <v>85</v>
      </c>
      <c r="K1751" s="829">
        <v>80.75</v>
      </c>
      <c r="L1751" s="829">
        <v>76.5</v>
      </c>
      <c r="M1751" s="800"/>
    </row>
    <row r="1752" s="198" customFormat="1" ht="101.25" spans="1:13">
      <c r="A1752" s="826" t="s">
        <v>40</v>
      </c>
      <c r="B1752" s="827" t="s">
        <v>2804</v>
      </c>
      <c r="C1752" s="828" t="s">
        <v>2805</v>
      </c>
      <c r="D1752" s="827" t="s">
        <v>2806</v>
      </c>
      <c r="E1752" s="827"/>
      <c r="F1752" s="826" t="s">
        <v>51</v>
      </c>
      <c r="G1752" s="845"/>
      <c r="H1752" s="829">
        <v>226.6</v>
      </c>
      <c r="I1752" s="829">
        <v>216.3</v>
      </c>
      <c r="J1752" s="829">
        <v>206</v>
      </c>
      <c r="K1752" s="829">
        <v>195.7</v>
      </c>
      <c r="L1752" s="829">
        <v>185.4</v>
      </c>
      <c r="M1752" s="800"/>
    </row>
    <row r="1753" s="198" customFormat="1" ht="12" spans="1:13">
      <c r="A1753" s="826"/>
      <c r="B1753" s="827">
        <v>2506</v>
      </c>
      <c r="C1753" s="828" t="s">
        <v>2807</v>
      </c>
      <c r="D1753" s="827"/>
      <c r="E1753" s="827"/>
      <c r="F1753" s="826"/>
      <c r="G1753" s="827"/>
      <c r="H1753" s="829"/>
      <c r="I1753" s="829"/>
      <c r="J1753" s="829"/>
      <c r="K1753" s="829"/>
      <c r="L1753" s="829"/>
      <c r="M1753" s="800"/>
    </row>
    <row r="1754" s="198" customFormat="1" ht="12" spans="1:13">
      <c r="A1754" s="826"/>
      <c r="B1754" s="827">
        <v>250601</v>
      </c>
      <c r="C1754" s="828" t="s">
        <v>2808</v>
      </c>
      <c r="D1754" s="827"/>
      <c r="E1754" s="827"/>
      <c r="F1754" s="826"/>
      <c r="G1754" s="827"/>
      <c r="H1754" s="829"/>
      <c r="I1754" s="829"/>
      <c r="J1754" s="829"/>
      <c r="K1754" s="829"/>
      <c r="L1754" s="829"/>
      <c r="M1754" s="800"/>
    </row>
    <row r="1755" s="198" customFormat="1" ht="12" spans="1:13">
      <c r="A1755" s="826" t="s">
        <v>40</v>
      </c>
      <c r="B1755" s="827">
        <v>250601001</v>
      </c>
      <c r="C1755" s="828" t="s">
        <v>2809</v>
      </c>
      <c r="D1755" s="827"/>
      <c r="E1755" s="827"/>
      <c r="F1755" s="826" t="s">
        <v>51</v>
      </c>
      <c r="G1755" s="827"/>
      <c r="H1755" s="829">
        <v>1.65</v>
      </c>
      <c r="I1755" s="829">
        <v>1.575</v>
      </c>
      <c r="J1755" s="829">
        <v>1.5</v>
      </c>
      <c r="K1755" s="829">
        <v>1.425</v>
      </c>
      <c r="L1755" s="829">
        <v>1.35</v>
      </c>
      <c r="M1755" s="800"/>
    </row>
    <row r="1756" s="198" customFormat="1" ht="12" spans="1:13">
      <c r="A1756" s="826" t="s">
        <v>40</v>
      </c>
      <c r="B1756" s="856" t="s">
        <v>2810</v>
      </c>
      <c r="C1756" s="880" t="s">
        <v>2811</v>
      </c>
      <c r="D1756" s="827"/>
      <c r="E1756" s="827"/>
      <c r="F1756" s="826" t="s">
        <v>51</v>
      </c>
      <c r="G1756" s="827"/>
      <c r="H1756" s="829">
        <v>1.65</v>
      </c>
      <c r="I1756" s="829">
        <v>1.575</v>
      </c>
      <c r="J1756" s="829">
        <v>1.5</v>
      </c>
      <c r="K1756" s="829">
        <v>1.425</v>
      </c>
      <c r="L1756" s="829">
        <v>1.35</v>
      </c>
      <c r="M1756" s="800"/>
    </row>
    <row r="1757" s="198" customFormat="1" ht="12" spans="1:13">
      <c r="A1757" s="826" t="s">
        <v>40</v>
      </c>
      <c r="B1757" s="856" t="s">
        <v>2812</v>
      </c>
      <c r="C1757" s="880" t="s">
        <v>2813</v>
      </c>
      <c r="D1757" s="827"/>
      <c r="E1757" s="827"/>
      <c r="F1757" s="826" t="s">
        <v>51</v>
      </c>
      <c r="G1757" s="827"/>
      <c r="H1757" s="829">
        <v>1.65</v>
      </c>
      <c r="I1757" s="829">
        <v>1.575</v>
      </c>
      <c r="J1757" s="829">
        <v>1.5</v>
      </c>
      <c r="K1757" s="829">
        <v>1.425</v>
      </c>
      <c r="L1757" s="829">
        <v>1.35</v>
      </c>
      <c r="M1757" s="800"/>
    </row>
    <row r="1758" s="198" customFormat="1" ht="12" spans="1:13">
      <c r="A1758" s="826" t="s">
        <v>40</v>
      </c>
      <c r="B1758" s="827">
        <v>250601002</v>
      </c>
      <c r="C1758" s="828" t="s">
        <v>2814</v>
      </c>
      <c r="D1758" s="827"/>
      <c r="E1758" s="827"/>
      <c r="F1758" s="826" t="s">
        <v>51</v>
      </c>
      <c r="G1758" s="827"/>
      <c r="H1758" s="829">
        <v>1.65</v>
      </c>
      <c r="I1758" s="829">
        <v>1.575</v>
      </c>
      <c r="J1758" s="829">
        <v>1.5</v>
      </c>
      <c r="K1758" s="829">
        <v>1.425</v>
      </c>
      <c r="L1758" s="829">
        <v>1.35</v>
      </c>
      <c r="M1758" s="800"/>
    </row>
    <row r="1759" s="198" customFormat="1" ht="12" spans="1:13">
      <c r="A1759" s="826" t="s">
        <v>40</v>
      </c>
      <c r="B1759" s="827">
        <v>250601003</v>
      </c>
      <c r="C1759" s="828" t="s">
        <v>2815</v>
      </c>
      <c r="D1759" s="827"/>
      <c r="E1759" s="827"/>
      <c r="F1759" s="826" t="s">
        <v>51</v>
      </c>
      <c r="G1759" s="827"/>
      <c r="H1759" s="829">
        <v>2.75</v>
      </c>
      <c r="I1759" s="829">
        <v>2.625</v>
      </c>
      <c r="J1759" s="829">
        <v>2.5</v>
      </c>
      <c r="K1759" s="829">
        <v>2.375</v>
      </c>
      <c r="L1759" s="829">
        <v>2.25</v>
      </c>
      <c r="M1759" s="800"/>
    </row>
    <row r="1760" s="198" customFormat="1" ht="12" spans="1:13">
      <c r="A1760" s="826" t="s">
        <v>40</v>
      </c>
      <c r="B1760" s="827">
        <v>250601004</v>
      </c>
      <c r="C1760" s="828" t="s">
        <v>2816</v>
      </c>
      <c r="D1760" s="827"/>
      <c r="E1760" s="827"/>
      <c r="F1760" s="826" t="s">
        <v>51</v>
      </c>
      <c r="G1760" s="827"/>
      <c r="H1760" s="829">
        <v>1.87</v>
      </c>
      <c r="I1760" s="829">
        <v>1.785</v>
      </c>
      <c r="J1760" s="829">
        <v>1.7</v>
      </c>
      <c r="K1760" s="829">
        <v>1.615</v>
      </c>
      <c r="L1760" s="829">
        <v>1.53</v>
      </c>
      <c r="M1760" s="800"/>
    </row>
    <row r="1761" s="198" customFormat="1" ht="12" spans="1:13">
      <c r="A1761" s="826" t="s">
        <v>40</v>
      </c>
      <c r="B1761" s="827">
        <v>250601005</v>
      </c>
      <c r="C1761" s="828" t="s">
        <v>2817</v>
      </c>
      <c r="D1761" s="827"/>
      <c r="E1761" s="827"/>
      <c r="F1761" s="826" t="s">
        <v>483</v>
      </c>
      <c r="G1761" s="827"/>
      <c r="H1761" s="829">
        <v>3.3</v>
      </c>
      <c r="I1761" s="829">
        <v>3.15</v>
      </c>
      <c r="J1761" s="829">
        <v>3</v>
      </c>
      <c r="K1761" s="829">
        <v>2.85</v>
      </c>
      <c r="L1761" s="829">
        <v>2.7</v>
      </c>
      <c r="M1761" s="800"/>
    </row>
    <row r="1762" s="198" customFormat="1" ht="12" spans="1:13">
      <c r="A1762" s="826" t="s">
        <v>40</v>
      </c>
      <c r="B1762" s="827">
        <v>250601006</v>
      </c>
      <c r="C1762" s="828" t="s">
        <v>2818</v>
      </c>
      <c r="D1762" s="827"/>
      <c r="E1762" s="827"/>
      <c r="F1762" s="826" t="s">
        <v>483</v>
      </c>
      <c r="G1762" s="827"/>
      <c r="H1762" s="829">
        <v>3.3</v>
      </c>
      <c r="I1762" s="829">
        <v>3.15</v>
      </c>
      <c r="J1762" s="829">
        <v>3</v>
      </c>
      <c r="K1762" s="829">
        <v>2.85</v>
      </c>
      <c r="L1762" s="829">
        <v>2.7</v>
      </c>
      <c r="M1762" s="800"/>
    </row>
    <row r="1763" s="198" customFormat="1" ht="12" spans="1:13">
      <c r="A1763" s="826" t="s">
        <v>40</v>
      </c>
      <c r="B1763" s="827">
        <v>250601007</v>
      </c>
      <c r="C1763" s="828" t="s">
        <v>2819</v>
      </c>
      <c r="D1763" s="827"/>
      <c r="E1763" s="827"/>
      <c r="F1763" s="826" t="s">
        <v>483</v>
      </c>
      <c r="G1763" s="827"/>
      <c r="H1763" s="829">
        <v>6.6</v>
      </c>
      <c r="I1763" s="829">
        <v>6.3</v>
      </c>
      <c r="J1763" s="829">
        <v>6</v>
      </c>
      <c r="K1763" s="829">
        <v>5.7</v>
      </c>
      <c r="L1763" s="829">
        <v>5.4</v>
      </c>
      <c r="M1763" s="800"/>
    </row>
    <row r="1764" s="198" customFormat="1" ht="12" spans="1:13">
      <c r="A1764" s="826" t="s">
        <v>40</v>
      </c>
      <c r="B1764" s="827">
        <v>250601008</v>
      </c>
      <c r="C1764" s="828" t="s">
        <v>2820</v>
      </c>
      <c r="D1764" s="827"/>
      <c r="E1764" s="827"/>
      <c r="F1764" s="826" t="s">
        <v>483</v>
      </c>
      <c r="G1764" s="827"/>
      <c r="H1764" s="829">
        <v>6.6</v>
      </c>
      <c r="I1764" s="829">
        <v>6.3</v>
      </c>
      <c r="J1764" s="829">
        <v>6</v>
      </c>
      <c r="K1764" s="829">
        <v>5.7</v>
      </c>
      <c r="L1764" s="829">
        <v>5.4</v>
      </c>
      <c r="M1764" s="800"/>
    </row>
    <row r="1765" s="198" customFormat="1" ht="12" spans="1:13">
      <c r="A1765" s="826" t="s">
        <v>40</v>
      </c>
      <c r="B1765" s="827">
        <v>250601009</v>
      </c>
      <c r="C1765" s="828" t="s">
        <v>2821</v>
      </c>
      <c r="D1765" s="827"/>
      <c r="E1765" s="827"/>
      <c r="F1765" s="826" t="s">
        <v>483</v>
      </c>
      <c r="G1765" s="827"/>
      <c r="H1765" s="829">
        <v>33</v>
      </c>
      <c r="I1765" s="829">
        <v>31.5</v>
      </c>
      <c r="J1765" s="829">
        <v>30</v>
      </c>
      <c r="K1765" s="829">
        <v>28.5</v>
      </c>
      <c r="L1765" s="829">
        <v>27</v>
      </c>
      <c r="M1765" s="800"/>
    </row>
    <row r="1766" s="198" customFormat="1" ht="12" spans="1:13">
      <c r="A1766" s="826" t="s">
        <v>40</v>
      </c>
      <c r="B1766" s="827" t="s">
        <v>2822</v>
      </c>
      <c r="C1766" s="828" t="s">
        <v>2823</v>
      </c>
      <c r="D1766" s="845"/>
      <c r="E1766" s="827"/>
      <c r="F1766" s="826" t="s">
        <v>51</v>
      </c>
      <c r="G1766" s="827"/>
      <c r="H1766" s="829">
        <v>8.8</v>
      </c>
      <c r="I1766" s="829">
        <v>8.4</v>
      </c>
      <c r="J1766" s="829">
        <v>8</v>
      </c>
      <c r="K1766" s="829">
        <v>7.6</v>
      </c>
      <c r="L1766" s="829">
        <v>7.2</v>
      </c>
      <c r="M1766" s="800"/>
    </row>
    <row r="1767" s="198" customFormat="1" ht="12" spans="1:13">
      <c r="A1767" s="826"/>
      <c r="B1767" s="827">
        <v>250602</v>
      </c>
      <c r="C1767" s="828" t="s">
        <v>2824</v>
      </c>
      <c r="D1767" s="827"/>
      <c r="E1767" s="827"/>
      <c r="F1767" s="826"/>
      <c r="G1767" s="827"/>
      <c r="H1767" s="829"/>
      <c r="I1767" s="829"/>
      <c r="J1767" s="829"/>
      <c r="K1767" s="829"/>
      <c r="L1767" s="829"/>
      <c r="M1767" s="800"/>
    </row>
    <row r="1768" s="198" customFormat="1" ht="22.5" spans="1:13">
      <c r="A1768" s="826" t="s">
        <v>40</v>
      </c>
      <c r="B1768" s="827">
        <v>250602001</v>
      </c>
      <c r="C1768" s="828" t="s">
        <v>2825</v>
      </c>
      <c r="D1768" s="827"/>
      <c r="E1768" s="827"/>
      <c r="F1768" s="826" t="s">
        <v>483</v>
      </c>
      <c r="G1768" s="827" t="s">
        <v>2826</v>
      </c>
      <c r="H1768" s="829"/>
      <c r="I1768" s="829"/>
      <c r="J1768" s="829"/>
      <c r="K1768" s="829"/>
      <c r="L1768" s="829"/>
      <c r="M1768" s="800"/>
    </row>
    <row r="1769" s="198" customFormat="1" ht="12" spans="1:13">
      <c r="A1769" s="826" t="s">
        <v>40</v>
      </c>
      <c r="B1769" s="827" t="s">
        <v>2827</v>
      </c>
      <c r="C1769" s="828" t="s">
        <v>2828</v>
      </c>
      <c r="D1769" s="827" t="s">
        <v>2829</v>
      </c>
      <c r="E1769" s="827"/>
      <c r="F1769" s="826" t="s">
        <v>483</v>
      </c>
      <c r="G1769" s="827"/>
      <c r="H1769" s="829">
        <v>8.8</v>
      </c>
      <c r="I1769" s="829">
        <v>8.4</v>
      </c>
      <c r="J1769" s="829">
        <v>8</v>
      </c>
      <c r="K1769" s="829">
        <v>7.6</v>
      </c>
      <c r="L1769" s="829">
        <v>7.2</v>
      </c>
      <c r="M1769" s="800"/>
    </row>
    <row r="1770" s="198" customFormat="1" ht="22.5" spans="1:13">
      <c r="A1770" s="826" t="s">
        <v>40</v>
      </c>
      <c r="B1770" s="827" t="s">
        <v>2830</v>
      </c>
      <c r="C1770" s="828" t="s">
        <v>2831</v>
      </c>
      <c r="D1770" s="827" t="s">
        <v>2832</v>
      </c>
      <c r="E1770" s="827"/>
      <c r="F1770" s="826" t="s">
        <v>483</v>
      </c>
      <c r="G1770" s="827"/>
      <c r="H1770" s="829">
        <v>18.7</v>
      </c>
      <c r="I1770" s="829">
        <v>17.85</v>
      </c>
      <c r="J1770" s="829">
        <v>17</v>
      </c>
      <c r="K1770" s="829">
        <v>16.15</v>
      </c>
      <c r="L1770" s="829">
        <v>15.3</v>
      </c>
      <c r="M1770" s="800"/>
    </row>
    <row r="1771" s="198" customFormat="1" ht="12" spans="1:13">
      <c r="A1771" s="826" t="s">
        <v>40</v>
      </c>
      <c r="B1771" s="827" t="s">
        <v>2833</v>
      </c>
      <c r="C1771" s="828" t="s">
        <v>2834</v>
      </c>
      <c r="D1771" s="827"/>
      <c r="E1771" s="827"/>
      <c r="F1771" s="826" t="s">
        <v>483</v>
      </c>
      <c r="G1771" s="827"/>
      <c r="H1771" s="829">
        <v>14.3</v>
      </c>
      <c r="I1771" s="829">
        <v>13.65</v>
      </c>
      <c r="J1771" s="829">
        <v>13</v>
      </c>
      <c r="K1771" s="829">
        <v>12.35</v>
      </c>
      <c r="L1771" s="829">
        <v>11.7</v>
      </c>
      <c r="M1771" s="800"/>
    </row>
    <row r="1772" s="198" customFormat="1" ht="12" spans="1:13">
      <c r="A1772" s="826" t="s">
        <v>40</v>
      </c>
      <c r="B1772" s="827" t="s">
        <v>2835</v>
      </c>
      <c r="C1772" s="828" t="s">
        <v>2836</v>
      </c>
      <c r="D1772" s="827"/>
      <c r="E1772" s="827"/>
      <c r="F1772" s="826" t="s">
        <v>483</v>
      </c>
      <c r="G1772" s="827"/>
      <c r="H1772" s="829">
        <v>23.1</v>
      </c>
      <c r="I1772" s="829">
        <v>22.05</v>
      </c>
      <c r="J1772" s="829">
        <v>21</v>
      </c>
      <c r="K1772" s="829">
        <v>19.95</v>
      </c>
      <c r="L1772" s="829">
        <v>18.9</v>
      </c>
      <c r="M1772" s="800"/>
    </row>
    <row r="1773" s="198" customFormat="1" ht="12" spans="1:13">
      <c r="A1773" s="826"/>
      <c r="B1773" s="827">
        <v>2507</v>
      </c>
      <c r="C1773" s="828" t="s">
        <v>2837</v>
      </c>
      <c r="D1773" s="827"/>
      <c r="E1773" s="827"/>
      <c r="F1773" s="826"/>
      <c r="G1773" s="827"/>
      <c r="H1773" s="829"/>
      <c r="I1773" s="829"/>
      <c r="J1773" s="829"/>
      <c r="K1773" s="829"/>
      <c r="L1773" s="829"/>
      <c r="M1773" s="800"/>
    </row>
    <row r="1774" s="198" customFormat="1" ht="12" spans="1:13">
      <c r="A1774" s="826" t="s">
        <v>40</v>
      </c>
      <c r="B1774" s="827">
        <v>250700001</v>
      </c>
      <c r="C1774" s="828" t="s">
        <v>2838</v>
      </c>
      <c r="D1774" s="827"/>
      <c r="E1774" s="827"/>
      <c r="F1774" s="826" t="s">
        <v>483</v>
      </c>
      <c r="G1774" s="827"/>
      <c r="H1774" s="829">
        <v>165</v>
      </c>
      <c r="I1774" s="829">
        <v>157.5</v>
      </c>
      <c r="J1774" s="829">
        <v>150</v>
      </c>
      <c r="K1774" s="829">
        <v>142.5</v>
      </c>
      <c r="L1774" s="829">
        <v>135</v>
      </c>
      <c r="M1774" s="800"/>
    </row>
    <row r="1775" s="198" customFormat="1" ht="12" spans="1:13">
      <c r="A1775" s="826" t="s">
        <v>40</v>
      </c>
      <c r="B1775" s="827">
        <v>250700002</v>
      </c>
      <c r="C1775" s="828" t="s">
        <v>2839</v>
      </c>
      <c r="D1775" s="827"/>
      <c r="E1775" s="827"/>
      <c r="F1775" s="826" t="s">
        <v>483</v>
      </c>
      <c r="G1775" s="827"/>
      <c r="H1775" s="829">
        <v>55</v>
      </c>
      <c r="I1775" s="829">
        <v>52.5</v>
      </c>
      <c r="J1775" s="829">
        <v>50</v>
      </c>
      <c r="K1775" s="829">
        <v>47.5</v>
      </c>
      <c r="L1775" s="829">
        <v>45</v>
      </c>
      <c r="M1775" s="800"/>
    </row>
    <row r="1776" s="198" customFormat="1" ht="12" spans="1:13">
      <c r="A1776" s="826" t="s">
        <v>40</v>
      </c>
      <c r="B1776" s="827">
        <v>250700003</v>
      </c>
      <c r="C1776" s="828" t="s">
        <v>2840</v>
      </c>
      <c r="D1776" s="827"/>
      <c r="E1776" s="827"/>
      <c r="F1776" s="826" t="s">
        <v>483</v>
      </c>
      <c r="G1776" s="827"/>
      <c r="H1776" s="829">
        <v>165</v>
      </c>
      <c r="I1776" s="829">
        <v>157.5</v>
      </c>
      <c r="J1776" s="829">
        <v>150</v>
      </c>
      <c r="K1776" s="829">
        <v>142.5</v>
      </c>
      <c r="L1776" s="829">
        <v>135</v>
      </c>
      <c r="M1776" s="800"/>
    </row>
    <row r="1777" s="198" customFormat="1" ht="12" spans="1:13">
      <c r="A1777" s="826" t="s">
        <v>40</v>
      </c>
      <c r="B1777" s="827">
        <v>250700004</v>
      </c>
      <c r="C1777" s="828" t="s">
        <v>2841</v>
      </c>
      <c r="D1777" s="827"/>
      <c r="E1777" s="827"/>
      <c r="F1777" s="826" t="s">
        <v>483</v>
      </c>
      <c r="G1777" s="827"/>
      <c r="H1777" s="829">
        <v>110</v>
      </c>
      <c r="I1777" s="829">
        <v>105</v>
      </c>
      <c r="J1777" s="829">
        <v>100</v>
      </c>
      <c r="K1777" s="829">
        <v>95</v>
      </c>
      <c r="L1777" s="829">
        <v>90</v>
      </c>
      <c r="M1777" s="800"/>
    </row>
    <row r="1778" s="198" customFormat="1" ht="12" spans="1:13">
      <c r="A1778" s="826" t="s">
        <v>40</v>
      </c>
      <c r="B1778" s="827">
        <v>250700005</v>
      </c>
      <c r="C1778" s="828" t="s">
        <v>2842</v>
      </c>
      <c r="D1778" s="827"/>
      <c r="E1778" s="827"/>
      <c r="F1778" s="826" t="s">
        <v>483</v>
      </c>
      <c r="G1778" s="827"/>
      <c r="H1778" s="829">
        <v>165</v>
      </c>
      <c r="I1778" s="829">
        <v>157.5</v>
      </c>
      <c r="J1778" s="829">
        <v>150</v>
      </c>
      <c r="K1778" s="829">
        <v>142.5</v>
      </c>
      <c r="L1778" s="829">
        <v>135</v>
      </c>
      <c r="M1778" s="800"/>
    </row>
    <row r="1779" s="198" customFormat="1" ht="12" spans="1:13">
      <c r="A1779" s="826" t="s">
        <v>40</v>
      </c>
      <c r="B1779" s="827">
        <v>250700006</v>
      </c>
      <c r="C1779" s="828" t="s">
        <v>2843</v>
      </c>
      <c r="D1779" s="827"/>
      <c r="E1779" s="827"/>
      <c r="F1779" s="826" t="s">
        <v>483</v>
      </c>
      <c r="G1779" s="827"/>
      <c r="H1779" s="829">
        <v>110</v>
      </c>
      <c r="I1779" s="829">
        <v>105</v>
      </c>
      <c r="J1779" s="829">
        <v>100</v>
      </c>
      <c r="K1779" s="829">
        <v>95</v>
      </c>
      <c r="L1779" s="829">
        <v>90</v>
      </c>
      <c r="M1779" s="800"/>
    </row>
    <row r="1780" s="198" customFormat="1" ht="12" spans="1:13">
      <c r="A1780" s="826" t="s">
        <v>40</v>
      </c>
      <c r="B1780" s="827">
        <v>250700007</v>
      </c>
      <c r="C1780" s="828" t="s">
        <v>2844</v>
      </c>
      <c r="D1780" s="827"/>
      <c r="E1780" s="827"/>
      <c r="F1780" s="826" t="s">
        <v>483</v>
      </c>
      <c r="G1780" s="827"/>
      <c r="H1780" s="829">
        <v>110</v>
      </c>
      <c r="I1780" s="829">
        <v>105</v>
      </c>
      <c r="J1780" s="829">
        <v>100</v>
      </c>
      <c r="K1780" s="829">
        <v>95</v>
      </c>
      <c r="L1780" s="829">
        <v>90</v>
      </c>
      <c r="M1780" s="800"/>
    </row>
    <row r="1781" s="198" customFormat="1" ht="12" spans="1:13">
      <c r="A1781" s="826" t="s">
        <v>40</v>
      </c>
      <c r="B1781" s="827">
        <v>250700008</v>
      </c>
      <c r="C1781" s="828" t="s">
        <v>2845</v>
      </c>
      <c r="D1781" s="827"/>
      <c r="E1781" s="827"/>
      <c r="F1781" s="826" t="s">
        <v>483</v>
      </c>
      <c r="G1781" s="827"/>
      <c r="H1781" s="829">
        <v>110</v>
      </c>
      <c r="I1781" s="829">
        <v>105</v>
      </c>
      <c r="J1781" s="829">
        <v>100</v>
      </c>
      <c r="K1781" s="829">
        <v>95</v>
      </c>
      <c r="L1781" s="829">
        <v>90</v>
      </c>
      <c r="M1781" s="800"/>
    </row>
    <row r="1782" s="198" customFormat="1" ht="12" spans="1:13">
      <c r="A1782" s="826" t="s">
        <v>40</v>
      </c>
      <c r="B1782" s="827">
        <v>250700009</v>
      </c>
      <c r="C1782" s="828" t="s">
        <v>2846</v>
      </c>
      <c r="D1782" s="827"/>
      <c r="E1782" s="827"/>
      <c r="F1782" s="826" t="s">
        <v>483</v>
      </c>
      <c r="G1782" s="827"/>
      <c r="H1782" s="829">
        <v>55</v>
      </c>
      <c r="I1782" s="829">
        <v>52.5</v>
      </c>
      <c r="J1782" s="829">
        <v>50</v>
      </c>
      <c r="K1782" s="829">
        <v>47.5</v>
      </c>
      <c r="L1782" s="829">
        <v>45</v>
      </c>
      <c r="M1782" s="800"/>
    </row>
    <row r="1783" s="198" customFormat="1" ht="12" spans="1:13">
      <c r="A1783" s="826" t="s">
        <v>40</v>
      </c>
      <c r="B1783" s="827">
        <v>250700010</v>
      </c>
      <c r="C1783" s="828" t="s">
        <v>2847</v>
      </c>
      <c r="D1783" s="827"/>
      <c r="E1783" s="827"/>
      <c r="F1783" s="826"/>
      <c r="G1783" s="827"/>
      <c r="H1783" s="829"/>
      <c r="I1783" s="829"/>
      <c r="J1783" s="829"/>
      <c r="K1783" s="829"/>
      <c r="L1783" s="829"/>
      <c r="M1783" s="800"/>
    </row>
    <row r="1784" s="198" customFormat="1" ht="22.5" spans="1:13">
      <c r="A1784" s="826" t="s">
        <v>40</v>
      </c>
      <c r="B1784" s="827" t="s">
        <v>2848</v>
      </c>
      <c r="C1784" s="828" t="s">
        <v>2847</v>
      </c>
      <c r="D1784" s="827" t="s">
        <v>2849</v>
      </c>
      <c r="E1784" s="827"/>
      <c r="F1784" s="826" t="s">
        <v>51</v>
      </c>
      <c r="G1784" s="827"/>
      <c r="H1784" s="829">
        <v>110</v>
      </c>
      <c r="I1784" s="829">
        <v>105</v>
      </c>
      <c r="J1784" s="829">
        <v>100</v>
      </c>
      <c r="K1784" s="829">
        <v>95</v>
      </c>
      <c r="L1784" s="829">
        <v>90</v>
      </c>
      <c r="M1784" s="800"/>
    </row>
    <row r="1785" s="198" customFormat="1" ht="90" spans="1:13">
      <c r="A1785" s="826" t="s">
        <v>40</v>
      </c>
      <c r="B1785" s="827" t="s">
        <v>2850</v>
      </c>
      <c r="C1785" s="828" t="s">
        <v>2851</v>
      </c>
      <c r="D1785" s="827" t="s">
        <v>2852</v>
      </c>
      <c r="E1785" s="827"/>
      <c r="F1785" s="826" t="s">
        <v>51</v>
      </c>
      <c r="G1785" s="827"/>
      <c r="H1785" s="829">
        <v>560</v>
      </c>
      <c r="I1785" s="829">
        <v>560</v>
      </c>
      <c r="J1785" s="829">
        <v>560</v>
      </c>
      <c r="K1785" s="829">
        <v>560</v>
      </c>
      <c r="L1785" s="829">
        <v>560</v>
      </c>
      <c r="M1785" s="800"/>
    </row>
    <row r="1786" s="198" customFormat="1" ht="12" spans="1:13">
      <c r="A1786" s="826" t="s">
        <v>40</v>
      </c>
      <c r="B1786" s="827">
        <v>250700011</v>
      </c>
      <c r="C1786" s="828" t="s">
        <v>2853</v>
      </c>
      <c r="D1786" s="827"/>
      <c r="E1786" s="827"/>
      <c r="F1786" s="826" t="s">
        <v>483</v>
      </c>
      <c r="G1786" s="827"/>
      <c r="H1786" s="868" t="s">
        <v>102</v>
      </c>
      <c r="I1786" s="868" t="s">
        <v>102</v>
      </c>
      <c r="J1786" s="868" t="s">
        <v>102</v>
      </c>
      <c r="K1786" s="868" t="s">
        <v>102</v>
      </c>
      <c r="L1786" s="868" t="s">
        <v>102</v>
      </c>
      <c r="M1786" s="800"/>
    </row>
    <row r="1787" s="198" customFormat="1" ht="22.5" spans="1:13">
      <c r="A1787" s="826" t="s">
        <v>40</v>
      </c>
      <c r="B1787" s="827">
        <v>250700012</v>
      </c>
      <c r="C1787" s="828" t="s">
        <v>2854</v>
      </c>
      <c r="D1787" s="827" t="s">
        <v>2855</v>
      </c>
      <c r="E1787" s="827"/>
      <c r="F1787" s="826" t="s">
        <v>483</v>
      </c>
      <c r="G1787" s="827"/>
      <c r="H1787" s="829">
        <v>110</v>
      </c>
      <c r="I1787" s="829">
        <v>105</v>
      </c>
      <c r="J1787" s="829">
        <v>100</v>
      </c>
      <c r="K1787" s="829">
        <v>95</v>
      </c>
      <c r="L1787" s="829">
        <v>90</v>
      </c>
      <c r="M1787" s="800"/>
    </row>
    <row r="1788" s="198" customFormat="1" ht="12" spans="1:13">
      <c r="A1788" s="826" t="s">
        <v>40</v>
      </c>
      <c r="B1788" s="827">
        <v>250700013</v>
      </c>
      <c r="C1788" s="828" t="s">
        <v>2856</v>
      </c>
      <c r="D1788" s="845"/>
      <c r="E1788" s="827"/>
      <c r="F1788" s="826" t="s">
        <v>483</v>
      </c>
      <c r="G1788" s="827"/>
      <c r="H1788" s="829">
        <v>165</v>
      </c>
      <c r="I1788" s="829">
        <v>157.5</v>
      </c>
      <c r="J1788" s="829">
        <v>150</v>
      </c>
      <c r="K1788" s="829">
        <v>142.5</v>
      </c>
      <c r="L1788" s="829">
        <v>135</v>
      </c>
      <c r="M1788" s="800"/>
    </row>
    <row r="1789" s="198" customFormat="1" ht="12" spans="1:13">
      <c r="A1789" s="826" t="s">
        <v>40</v>
      </c>
      <c r="B1789" s="827">
        <v>250700014</v>
      </c>
      <c r="C1789" s="828" t="s">
        <v>2857</v>
      </c>
      <c r="D1789" s="845"/>
      <c r="E1789" s="827"/>
      <c r="F1789" s="826" t="s">
        <v>483</v>
      </c>
      <c r="G1789" s="845"/>
      <c r="H1789" s="829">
        <v>220</v>
      </c>
      <c r="I1789" s="829">
        <v>210</v>
      </c>
      <c r="J1789" s="829">
        <v>200</v>
      </c>
      <c r="K1789" s="829">
        <v>190</v>
      </c>
      <c r="L1789" s="829">
        <v>180</v>
      </c>
      <c r="M1789" s="800"/>
    </row>
    <row r="1790" s="198" customFormat="1" ht="12" spans="1:13">
      <c r="A1790" s="826" t="s">
        <v>40</v>
      </c>
      <c r="B1790" s="827" t="s">
        <v>2858</v>
      </c>
      <c r="C1790" s="828" t="s">
        <v>2859</v>
      </c>
      <c r="D1790" s="827"/>
      <c r="E1790" s="827"/>
      <c r="F1790" s="826" t="s">
        <v>483</v>
      </c>
      <c r="G1790" s="856"/>
      <c r="H1790" s="829">
        <v>715</v>
      </c>
      <c r="I1790" s="829">
        <v>682.5</v>
      </c>
      <c r="J1790" s="829">
        <v>650</v>
      </c>
      <c r="K1790" s="829">
        <v>617.5</v>
      </c>
      <c r="L1790" s="829">
        <v>585</v>
      </c>
      <c r="M1790" s="800"/>
    </row>
    <row r="1791" s="198" customFormat="1" ht="12" spans="1:13">
      <c r="A1791" s="826" t="s">
        <v>40</v>
      </c>
      <c r="B1791" s="827" t="s">
        <v>2860</v>
      </c>
      <c r="C1791" s="828" t="s">
        <v>2861</v>
      </c>
      <c r="D1791" s="827"/>
      <c r="E1791" s="827"/>
      <c r="F1791" s="826" t="s">
        <v>483</v>
      </c>
      <c r="G1791" s="856"/>
      <c r="H1791" s="829">
        <v>1210</v>
      </c>
      <c r="I1791" s="829">
        <v>1155</v>
      </c>
      <c r="J1791" s="829">
        <v>1100</v>
      </c>
      <c r="K1791" s="829">
        <v>1045</v>
      </c>
      <c r="L1791" s="829">
        <v>990</v>
      </c>
      <c r="M1791" s="800"/>
    </row>
    <row r="1792" s="198" customFormat="1" ht="12" spans="1:13">
      <c r="A1792" s="826" t="s">
        <v>40</v>
      </c>
      <c r="B1792" s="827" t="s">
        <v>2862</v>
      </c>
      <c r="C1792" s="828" t="s">
        <v>2863</v>
      </c>
      <c r="D1792" s="827"/>
      <c r="E1792" s="827"/>
      <c r="F1792" s="826" t="s">
        <v>483</v>
      </c>
      <c r="G1792" s="856"/>
      <c r="H1792" s="829">
        <v>1210</v>
      </c>
      <c r="I1792" s="829">
        <v>1155</v>
      </c>
      <c r="J1792" s="829">
        <v>1100</v>
      </c>
      <c r="K1792" s="829">
        <v>1045</v>
      </c>
      <c r="L1792" s="829">
        <v>990</v>
      </c>
      <c r="M1792" s="800"/>
    </row>
    <row r="1793" s="198" customFormat="1" ht="12" spans="1:13">
      <c r="A1793" s="826" t="s">
        <v>40</v>
      </c>
      <c r="B1793" s="827" t="s">
        <v>2864</v>
      </c>
      <c r="C1793" s="828" t="s">
        <v>2865</v>
      </c>
      <c r="D1793" s="827"/>
      <c r="E1793" s="827"/>
      <c r="F1793" s="826" t="s">
        <v>483</v>
      </c>
      <c r="G1793" s="856"/>
      <c r="H1793" s="829">
        <v>1210</v>
      </c>
      <c r="I1793" s="829">
        <v>1155</v>
      </c>
      <c r="J1793" s="829">
        <v>1100</v>
      </c>
      <c r="K1793" s="829">
        <v>1045</v>
      </c>
      <c r="L1793" s="829">
        <v>990</v>
      </c>
      <c r="M1793" s="800"/>
    </row>
    <row r="1794" s="198" customFormat="1" ht="12" spans="1:13">
      <c r="A1794" s="826" t="s">
        <v>40</v>
      </c>
      <c r="B1794" s="827">
        <v>250700015</v>
      </c>
      <c r="C1794" s="828" t="s">
        <v>2866</v>
      </c>
      <c r="D1794" s="845"/>
      <c r="E1794" s="827"/>
      <c r="F1794" s="826" t="s">
        <v>483</v>
      </c>
      <c r="G1794" s="827"/>
      <c r="H1794" s="829"/>
      <c r="I1794" s="829"/>
      <c r="J1794" s="829"/>
      <c r="K1794" s="829"/>
      <c r="L1794" s="829"/>
      <c r="M1794" s="800"/>
    </row>
    <row r="1795" s="198" customFormat="1" ht="12" spans="1:13">
      <c r="A1795" s="826" t="s">
        <v>40</v>
      </c>
      <c r="B1795" s="827" t="s">
        <v>2867</v>
      </c>
      <c r="C1795" s="828" t="s">
        <v>2868</v>
      </c>
      <c r="D1795" s="827"/>
      <c r="E1795" s="827"/>
      <c r="F1795" s="826" t="s">
        <v>483</v>
      </c>
      <c r="G1795" s="827"/>
      <c r="H1795" s="829">
        <v>1.87</v>
      </c>
      <c r="I1795" s="829">
        <v>1.785</v>
      </c>
      <c r="J1795" s="829">
        <v>1.7</v>
      </c>
      <c r="K1795" s="829">
        <v>1.615</v>
      </c>
      <c r="L1795" s="829">
        <v>1.53</v>
      </c>
      <c r="M1795" s="800"/>
    </row>
    <row r="1796" s="198" customFormat="1" ht="12" spans="1:13">
      <c r="A1796" s="826" t="s">
        <v>40</v>
      </c>
      <c r="B1796" s="827" t="s">
        <v>2869</v>
      </c>
      <c r="C1796" s="828" t="s">
        <v>2870</v>
      </c>
      <c r="D1796" s="827"/>
      <c r="E1796" s="827"/>
      <c r="F1796" s="826" t="s">
        <v>483</v>
      </c>
      <c r="G1796" s="827"/>
      <c r="H1796" s="829">
        <v>22</v>
      </c>
      <c r="I1796" s="829">
        <v>21</v>
      </c>
      <c r="J1796" s="829">
        <v>20</v>
      </c>
      <c r="K1796" s="829">
        <v>19</v>
      </c>
      <c r="L1796" s="829">
        <v>18</v>
      </c>
      <c r="M1796" s="800"/>
    </row>
    <row r="1797" s="198" customFormat="1" ht="12" spans="1:13">
      <c r="A1797" s="826" t="s">
        <v>40</v>
      </c>
      <c r="B1797" s="827">
        <v>250700016</v>
      </c>
      <c r="C1797" s="828" t="s">
        <v>2871</v>
      </c>
      <c r="D1797" s="827"/>
      <c r="E1797" s="827"/>
      <c r="F1797" s="826" t="s">
        <v>483</v>
      </c>
      <c r="G1797" s="827"/>
      <c r="H1797" s="868" t="s">
        <v>102</v>
      </c>
      <c r="I1797" s="868" t="s">
        <v>102</v>
      </c>
      <c r="J1797" s="868" t="s">
        <v>102</v>
      </c>
      <c r="K1797" s="868" t="s">
        <v>102</v>
      </c>
      <c r="L1797" s="868" t="s">
        <v>102</v>
      </c>
      <c r="M1797" s="800"/>
    </row>
    <row r="1798" s="198" customFormat="1" ht="56.25" spans="1:13">
      <c r="A1798" s="826" t="s">
        <v>40</v>
      </c>
      <c r="B1798" s="827">
        <v>250700017</v>
      </c>
      <c r="C1798" s="828" t="s">
        <v>2872</v>
      </c>
      <c r="D1798" s="827" t="s">
        <v>2873</v>
      </c>
      <c r="E1798" s="827"/>
      <c r="F1798" s="826" t="s">
        <v>2874</v>
      </c>
      <c r="G1798" s="827" t="s">
        <v>2801</v>
      </c>
      <c r="H1798" s="829"/>
      <c r="I1798" s="829"/>
      <c r="J1798" s="829"/>
      <c r="K1798" s="829"/>
      <c r="L1798" s="829"/>
      <c r="M1798" s="800"/>
    </row>
    <row r="1799" s="198" customFormat="1" ht="12" spans="1:13">
      <c r="A1799" s="826" t="s">
        <v>40</v>
      </c>
      <c r="B1799" s="827" t="s">
        <v>2875</v>
      </c>
      <c r="C1799" s="828" t="s">
        <v>2876</v>
      </c>
      <c r="D1799" s="827"/>
      <c r="E1799" s="827"/>
      <c r="F1799" s="826" t="s">
        <v>2874</v>
      </c>
      <c r="G1799" s="827"/>
      <c r="H1799" s="829">
        <v>148.5</v>
      </c>
      <c r="I1799" s="829">
        <v>141.75</v>
      </c>
      <c r="J1799" s="829">
        <v>135</v>
      </c>
      <c r="K1799" s="829">
        <v>128.25</v>
      </c>
      <c r="L1799" s="829">
        <v>121.5</v>
      </c>
      <c r="M1799" s="800"/>
    </row>
    <row r="1800" s="198" customFormat="1" ht="12" spans="1:13">
      <c r="A1800" s="826" t="s">
        <v>40</v>
      </c>
      <c r="B1800" s="827" t="s">
        <v>2877</v>
      </c>
      <c r="C1800" s="828" t="s">
        <v>2878</v>
      </c>
      <c r="D1800" s="827"/>
      <c r="E1800" s="827"/>
      <c r="F1800" s="826" t="s">
        <v>2874</v>
      </c>
      <c r="G1800" s="827"/>
      <c r="H1800" s="829">
        <v>148.5</v>
      </c>
      <c r="I1800" s="829">
        <v>141.75</v>
      </c>
      <c r="J1800" s="829">
        <v>135</v>
      </c>
      <c r="K1800" s="829">
        <v>128.25</v>
      </c>
      <c r="L1800" s="829">
        <v>121.5</v>
      </c>
      <c r="M1800" s="800"/>
    </row>
    <row r="1801" s="198" customFormat="1" ht="12" spans="1:13">
      <c r="A1801" s="826" t="s">
        <v>40</v>
      </c>
      <c r="B1801" s="827" t="s">
        <v>2879</v>
      </c>
      <c r="C1801" s="828" t="s">
        <v>2880</v>
      </c>
      <c r="D1801" s="827"/>
      <c r="E1801" s="827"/>
      <c r="F1801" s="826" t="s">
        <v>2874</v>
      </c>
      <c r="G1801" s="827"/>
      <c r="H1801" s="829">
        <v>148.5</v>
      </c>
      <c r="I1801" s="829">
        <v>141.75</v>
      </c>
      <c r="J1801" s="829">
        <v>135</v>
      </c>
      <c r="K1801" s="829">
        <v>128.25</v>
      </c>
      <c r="L1801" s="829">
        <v>121.5</v>
      </c>
      <c r="M1801" s="800"/>
    </row>
    <row r="1802" s="198" customFormat="1" ht="12" spans="1:13">
      <c r="A1802" s="826" t="s">
        <v>40</v>
      </c>
      <c r="B1802" s="827" t="s">
        <v>2881</v>
      </c>
      <c r="C1802" s="828" t="s">
        <v>2882</v>
      </c>
      <c r="D1802" s="827"/>
      <c r="E1802" s="827"/>
      <c r="F1802" s="826" t="s">
        <v>2874</v>
      </c>
      <c r="G1802" s="827"/>
      <c r="H1802" s="829">
        <v>148.5</v>
      </c>
      <c r="I1802" s="829">
        <v>141.75</v>
      </c>
      <c r="J1802" s="829">
        <v>135</v>
      </c>
      <c r="K1802" s="829">
        <v>128.25</v>
      </c>
      <c r="L1802" s="829">
        <v>121.5</v>
      </c>
      <c r="M1802" s="800"/>
    </row>
    <row r="1803" s="198" customFormat="1" ht="12" spans="1:13">
      <c r="A1803" s="826" t="s">
        <v>40</v>
      </c>
      <c r="B1803" s="827" t="s">
        <v>2883</v>
      </c>
      <c r="C1803" s="828" t="s">
        <v>2884</v>
      </c>
      <c r="D1803" s="827"/>
      <c r="E1803" s="827"/>
      <c r="F1803" s="826" t="s">
        <v>2874</v>
      </c>
      <c r="G1803" s="827"/>
      <c r="H1803" s="829">
        <v>836</v>
      </c>
      <c r="I1803" s="829">
        <v>798</v>
      </c>
      <c r="J1803" s="829">
        <v>760</v>
      </c>
      <c r="K1803" s="829">
        <v>722</v>
      </c>
      <c r="L1803" s="829">
        <v>684</v>
      </c>
      <c r="M1803" s="800"/>
    </row>
    <row r="1804" s="198" customFormat="1" ht="12" spans="1:13">
      <c r="A1804" s="826" t="s">
        <v>40</v>
      </c>
      <c r="B1804" s="827" t="s">
        <v>2885</v>
      </c>
      <c r="C1804" s="828" t="s">
        <v>2886</v>
      </c>
      <c r="D1804" s="827"/>
      <c r="E1804" s="827"/>
      <c r="F1804" s="826" t="s">
        <v>2874</v>
      </c>
      <c r="G1804" s="827"/>
      <c r="H1804" s="829">
        <v>836</v>
      </c>
      <c r="I1804" s="829">
        <v>798</v>
      </c>
      <c r="J1804" s="829">
        <v>760</v>
      </c>
      <c r="K1804" s="829">
        <v>722</v>
      </c>
      <c r="L1804" s="829">
        <v>684</v>
      </c>
      <c r="M1804" s="800"/>
    </row>
    <row r="1805" s="198" customFormat="1" ht="12" spans="1:13">
      <c r="A1805" s="826" t="s">
        <v>40</v>
      </c>
      <c r="B1805" s="827" t="s">
        <v>2887</v>
      </c>
      <c r="C1805" s="828" t="s">
        <v>2888</v>
      </c>
      <c r="D1805" s="827"/>
      <c r="E1805" s="827"/>
      <c r="F1805" s="826" t="s">
        <v>2874</v>
      </c>
      <c r="G1805" s="827"/>
      <c r="H1805" s="829">
        <v>836</v>
      </c>
      <c r="I1805" s="829">
        <v>798</v>
      </c>
      <c r="J1805" s="829">
        <v>760</v>
      </c>
      <c r="K1805" s="829">
        <v>722</v>
      </c>
      <c r="L1805" s="829">
        <v>684</v>
      </c>
      <c r="M1805" s="800"/>
    </row>
    <row r="1806" s="198" customFormat="1" ht="12" spans="1:13">
      <c r="A1806" s="826" t="s">
        <v>40</v>
      </c>
      <c r="B1806" s="827" t="s">
        <v>2889</v>
      </c>
      <c r="C1806" s="828" t="s">
        <v>2890</v>
      </c>
      <c r="D1806" s="827"/>
      <c r="E1806" s="827"/>
      <c r="F1806" s="826" t="s">
        <v>2874</v>
      </c>
      <c r="G1806" s="827"/>
      <c r="H1806" s="829">
        <v>836</v>
      </c>
      <c r="I1806" s="829">
        <v>798</v>
      </c>
      <c r="J1806" s="829">
        <v>760</v>
      </c>
      <c r="K1806" s="829">
        <v>722</v>
      </c>
      <c r="L1806" s="829">
        <v>684</v>
      </c>
      <c r="M1806" s="800"/>
    </row>
    <row r="1807" s="198" customFormat="1" ht="22.5" spans="1:13">
      <c r="A1807" s="826" t="s">
        <v>40</v>
      </c>
      <c r="B1807" s="827" t="s">
        <v>2891</v>
      </c>
      <c r="C1807" s="828" t="s">
        <v>2892</v>
      </c>
      <c r="D1807" s="827"/>
      <c r="E1807" s="827"/>
      <c r="F1807" s="826" t="s">
        <v>2874</v>
      </c>
      <c r="G1807" s="827"/>
      <c r="H1807" s="829">
        <v>478.5</v>
      </c>
      <c r="I1807" s="829">
        <v>456.75</v>
      </c>
      <c r="J1807" s="829">
        <v>435</v>
      </c>
      <c r="K1807" s="829">
        <v>413.25</v>
      </c>
      <c r="L1807" s="829">
        <v>391.5</v>
      </c>
      <c r="M1807" s="800"/>
    </row>
    <row r="1808" s="198" customFormat="1" ht="22.5" spans="1:13">
      <c r="A1808" s="826" t="s">
        <v>40</v>
      </c>
      <c r="B1808" s="827" t="s">
        <v>2893</v>
      </c>
      <c r="C1808" s="828" t="s">
        <v>2894</v>
      </c>
      <c r="D1808" s="827"/>
      <c r="E1808" s="827"/>
      <c r="F1808" s="826" t="s">
        <v>2874</v>
      </c>
      <c r="G1808" s="827"/>
      <c r="H1808" s="829">
        <v>478.5</v>
      </c>
      <c r="I1808" s="829">
        <v>456.75</v>
      </c>
      <c r="J1808" s="829">
        <v>435</v>
      </c>
      <c r="K1808" s="829">
        <v>413.25</v>
      </c>
      <c r="L1808" s="829">
        <v>391.5</v>
      </c>
      <c r="M1808" s="800"/>
    </row>
    <row r="1809" s="198" customFormat="1" ht="22.5" spans="1:13">
      <c r="A1809" s="826" t="s">
        <v>40</v>
      </c>
      <c r="B1809" s="827" t="s">
        <v>2895</v>
      </c>
      <c r="C1809" s="828" t="s">
        <v>2896</v>
      </c>
      <c r="D1809" s="827"/>
      <c r="E1809" s="827"/>
      <c r="F1809" s="826" t="s">
        <v>2874</v>
      </c>
      <c r="G1809" s="827"/>
      <c r="H1809" s="829">
        <v>478.5</v>
      </c>
      <c r="I1809" s="829">
        <v>456.75</v>
      </c>
      <c r="J1809" s="829">
        <v>435</v>
      </c>
      <c r="K1809" s="829">
        <v>413.25</v>
      </c>
      <c r="L1809" s="829">
        <v>391.5</v>
      </c>
      <c r="M1809" s="800"/>
    </row>
    <row r="1810" s="198" customFormat="1" ht="22.5" spans="1:13">
      <c r="A1810" s="826" t="s">
        <v>40</v>
      </c>
      <c r="B1810" s="827" t="s">
        <v>2897</v>
      </c>
      <c r="C1810" s="828" t="s">
        <v>2898</v>
      </c>
      <c r="D1810" s="827"/>
      <c r="E1810" s="827"/>
      <c r="F1810" s="826" t="s">
        <v>2874</v>
      </c>
      <c r="G1810" s="827"/>
      <c r="H1810" s="829">
        <v>478.5</v>
      </c>
      <c r="I1810" s="829">
        <v>456.75</v>
      </c>
      <c r="J1810" s="829">
        <v>435</v>
      </c>
      <c r="K1810" s="829">
        <v>413.25</v>
      </c>
      <c r="L1810" s="829">
        <v>391.5</v>
      </c>
      <c r="M1810" s="800"/>
    </row>
    <row r="1811" s="198" customFormat="1" ht="22.5" spans="1:13">
      <c r="A1811" s="826" t="s">
        <v>40</v>
      </c>
      <c r="B1811" s="827" t="s">
        <v>2899</v>
      </c>
      <c r="C1811" s="828" t="s">
        <v>2900</v>
      </c>
      <c r="D1811" s="827"/>
      <c r="E1811" s="827"/>
      <c r="F1811" s="826" t="s">
        <v>51</v>
      </c>
      <c r="G1811" s="856"/>
      <c r="H1811" s="829">
        <v>376.2</v>
      </c>
      <c r="I1811" s="829">
        <v>359.1</v>
      </c>
      <c r="J1811" s="829">
        <v>342</v>
      </c>
      <c r="K1811" s="829">
        <v>324.9</v>
      </c>
      <c r="L1811" s="829">
        <v>307.8</v>
      </c>
      <c r="M1811" s="800"/>
    </row>
    <row r="1812" s="198" customFormat="1" ht="22.5" spans="1:13">
      <c r="A1812" s="826" t="s">
        <v>38</v>
      </c>
      <c r="B1812" s="827" t="s">
        <v>2901</v>
      </c>
      <c r="C1812" s="828" t="s">
        <v>2902</v>
      </c>
      <c r="D1812" s="827" t="s">
        <v>2903</v>
      </c>
      <c r="E1812" s="827"/>
      <c r="F1812" s="826" t="s">
        <v>51</v>
      </c>
      <c r="G1812" s="827"/>
      <c r="H1812" s="829">
        <v>203.5</v>
      </c>
      <c r="I1812" s="829">
        <v>194.25</v>
      </c>
      <c r="J1812" s="829">
        <v>185</v>
      </c>
      <c r="K1812" s="829">
        <v>175.75</v>
      </c>
      <c r="L1812" s="829">
        <v>166.5</v>
      </c>
      <c r="M1812" s="800"/>
    </row>
    <row r="1813" s="198" customFormat="1" ht="12" spans="1:13">
      <c r="A1813" s="826" t="s">
        <v>40</v>
      </c>
      <c r="B1813" s="827" t="s">
        <v>2904</v>
      </c>
      <c r="C1813" s="828" t="s">
        <v>2905</v>
      </c>
      <c r="D1813" s="827"/>
      <c r="E1813" s="827"/>
      <c r="F1813" s="826" t="s">
        <v>483</v>
      </c>
      <c r="G1813" s="827"/>
      <c r="H1813" s="829">
        <v>286</v>
      </c>
      <c r="I1813" s="829">
        <v>273</v>
      </c>
      <c r="J1813" s="829">
        <v>260</v>
      </c>
      <c r="K1813" s="829">
        <v>247</v>
      </c>
      <c r="L1813" s="829">
        <v>234</v>
      </c>
      <c r="M1813" s="800"/>
    </row>
    <row r="1814" s="198" customFormat="1" ht="22.5" spans="1:13">
      <c r="A1814" s="826" t="s">
        <v>40</v>
      </c>
      <c r="B1814" s="827" t="s">
        <v>2906</v>
      </c>
      <c r="C1814" s="828" t="s">
        <v>2907</v>
      </c>
      <c r="D1814" s="827" t="s">
        <v>2908</v>
      </c>
      <c r="E1814" s="827"/>
      <c r="F1814" s="826" t="s">
        <v>2909</v>
      </c>
      <c r="G1814" s="827"/>
      <c r="H1814" s="829">
        <v>312.4</v>
      </c>
      <c r="I1814" s="829">
        <v>298.2</v>
      </c>
      <c r="J1814" s="829">
        <v>284</v>
      </c>
      <c r="K1814" s="829">
        <v>269.8</v>
      </c>
      <c r="L1814" s="829">
        <v>255.6</v>
      </c>
      <c r="M1814" s="800"/>
    </row>
    <row r="1815" s="198" customFormat="1" ht="12" spans="1:13">
      <c r="A1815" s="826" t="s">
        <v>40</v>
      </c>
      <c r="B1815" s="827" t="s">
        <v>2910</v>
      </c>
      <c r="C1815" s="828" t="s">
        <v>2911</v>
      </c>
      <c r="D1815" s="845"/>
      <c r="E1815" s="827"/>
      <c r="F1815" s="826" t="s">
        <v>483</v>
      </c>
      <c r="G1815" s="827"/>
      <c r="H1815" s="829"/>
      <c r="I1815" s="829"/>
      <c r="J1815" s="829"/>
      <c r="K1815" s="829"/>
      <c r="L1815" s="829"/>
      <c r="M1815" s="800"/>
    </row>
    <row r="1816" s="198" customFormat="1" ht="22.5" spans="1:13">
      <c r="A1816" s="826" t="s">
        <v>40</v>
      </c>
      <c r="B1816" s="827" t="s">
        <v>2912</v>
      </c>
      <c r="C1816" s="828" t="s">
        <v>2913</v>
      </c>
      <c r="D1816" s="827"/>
      <c r="E1816" s="827"/>
      <c r="F1816" s="826" t="s">
        <v>483</v>
      </c>
      <c r="G1816" s="827"/>
      <c r="H1816" s="829">
        <v>308</v>
      </c>
      <c r="I1816" s="829">
        <v>294</v>
      </c>
      <c r="J1816" s="829">
        <v>280</v>
      </c>
      <c r="K1816" s="829">
        <v>266</v>
      </c>
      <c r="L1816" s="829">
        <v>252</v>
      </c>
      <c r="M1816" s="800"/>
    </row>
    <row r="1817" s="198" customFormat="1" ht="22.5" spans="1:13">
      <c r="A1817" s="826" t="s">
        <v>40</v>
      </c>
      <c r="B1817" s="827" t="s">
        <v>2914</v>
      </c>
      <c r="C1817" s="828" t="s">
        <v>2915</v>
      </c>
      <c r="D1817" s="827"/>
      <c r="E1817" s="827"/>
      <c r="F1817" s="826" t="s">
        <v>483</v>
      </c>
      <c r="G1817" s="827"/>
      <c r="H1817" s="829">
        <v>831.6</v>
      </c>
      <c r="I1817" s="829">
        <v>793.8</v>
      </c>
      <c r="J1817" s="829">
        <v>756</v>
      </c>
      <c r="K1817" s="829">
        <v>718.2</v>
      </c>
      <c r="L1817" s="829">
        <v>680.4</v>
      </c>
      <c r="M1817" s="800"/>
    </row>
    <row r="1818" s="198" customFormat="1" ht="22.5" spans="1:13">
      <c r="A1818" s="826" t="s">
        <v>40</v>
      </c>
      <c r="B1818" s="827" t="s">
        <v>2916</v>
      </c>
      <c r="C1818" s="828" t="s">
        <v>2917</v>
      </c>
      <c r="D1818" s="827"/>
      <c r="E1818" s="827"/>
      <c r="F1818" s="826" t="s">
        <v>483</v>
      </c>
      <c r="G1818" s="827"/>
      <c r="H1818" s="829">
        <v>308</v>
      </c>
      <c r="I1818" s="829">
        <v>294</v>
      </c>
      <c r="J1818" s="829">
        <v>280</v>
      </c>
      <c r="K1818" s="829">
        <v>266</v>
      </c>
      <c r="L1818" s="829">
        <v>252</v>
      </c>
      <c r="M1818" s="800"/>
    </row>
    <row r="1819" s="198" customFormat="1" ht="12" spans="1:13">
      <c r="A1819" s="826" t="s">
        <v>40</v>
      </c>
      <c r="B1819" s="827" t="s">
        <v>2918</v>
      </c>
      <c r="C1819" s="828" t="s">
        <v>2919</v>
      </c>
      <c r="D1819" s="827"/>
      <c r="E1819" s="827"/>
      <c r="F1819" s="826" t="s">
        <v>483</v>
      </c>
      <c r="G1819" s="827"/>
      <c r="H1819" s="829">
        <v>831.6</v>
      </c>
      <c r="I1819" s="829">
        <v>793.8</v>
      </c>
      <c r="J1819" s="829">
        <v>756</v>
      </c>
      <c r="K1819" s="829">
        <v>718.2</v>
      </c>
      <c r="L1819" s="829">
        <v>680.4</v>
      </c>
      <c r="M1819" s="800"/>
    </row>
    <row r="1820" s="198" customFormat="1" ht="33.75" spans="1:13">
      <c r="A1820" s="826" t="s">
        <v>40</v>
      </c>
      <c r="B1820" s="827" t="s">
        <v>2920</v>
      </c>
      <c r="C1820" s="828" t="s">
        <v>2921</v>
      </c>
      <c r="D1820" s="827" t="s">
        <v>2922</v>
      </c>
      <c r="E1820" s="827"/>
      <c r="F1820" s="826" t="s">
        <v>2909</v>
      </c>
      <c r="G1820" s="827"/>
      <c r="H1820" s="829">
        <v>323.4</v>
      </c>
      <c r="I1820" s="829">
        <v>308.7</v>
      </c>
      <c r="J1820" s="829">
        <v>294</v>
      </c>
      <c r="K1820" s="829">
        <v>279.3</v>
      </c>
      <c r="L1820" s="829">
        <v>264.6</v>
      </c>
      <c r="M1820" s="800"/>
    </row>
    <row r="1821" s="198" customFormat="1" ht="12" spans="1:13">
      <c r="A1821" s="826" t="s">
        <v>40</v>
      </c>
      <c r="B1821" s="827" t="s">
        <v>2923</v>
      </c>
      <c r="C1821" s="828" t="s">
        <v>2924</v>
      </c>
      <c r="D1821" s="827"/>
      <c r="E1821" s="827"/>
      <c r="F1821" s="826" t="s">
        <v>483</v>
      </c>
      <c r="G1821" s="827"/>
      <c r="H1821" s="829">
        <v>146.3</v>
      </c>
      <c r="I1821" s="829">
        <v>139.65</v>
      </c>
      <c r="J1821" s="829">
        <v>133</v>
      </c>
      <c r="K1821" s="829">
        <v>126.35</v>
      </c>
      <c r="L1821" s="829">
        <v>119.7</v>
      </c>
      <c r="M1821" s="800"/>
    </row>
    <row r="1822" s="198" customFormat="1" ht="12" spans="1:13">
      <c r="A1822" s="826" t="s">
        <v>40</v>
      </c>
      <c r="B1822" s="827" t="s">
        <v>2925</v>
      </c>
      <c r="C1822" s="828" t="s">
        <v>2926</v>
      </c>
      <c r="D1822" s="827"/>
      <c r="E1822" s="827"/>
      <c r="F1822" s="826" t="s">
        <v>51</v>
      </c>
      <c r="G1822" s="827"/>
      <c r="H1822" s="829">
        <v>179.3</v>
      </c>
      <c r="I1822" s="829">
        <v>171.15</v>
      </c>
      <c r="J1822" s="829">
        <v>163</v>
      </c>
      <c r="K1822" s="829">
        <v>154.85</v>
      </c>
      <c r="L1822" s="829">
        <v>146.7</v>
      </c>
      <c r="M1822" s="800"/>
    </row>
    <row r="1823" s="198" customFormat="1" ht="12" spans="1:13">
      <c r="A1823" s="826" t="s">
        <v>40</v>
      </c>
      <c r="B1823" s="827" t="s">
        <v>2927</v>
      </c>
      <c r="C1823" s="828" t="s">
        <v>2928</v>
      </c>
      <c r="D1823" s="827" t="s">
        <v>2929</v>
      </c>
      <c r="E1823" s="827"/>
      <c r="F1823" s="857" t="s">
        <v>51</v>
      </c>
      <c r="G1823" s="827"/>
      <c r="H1823" s="829">
        <v>456.5</v>
      </c>
      <c r="I1823" s="829">
        <v>435.75</v>
      </c>
      <c r="J1823" s="829">
        <v>415</v>
      </c>
      <c r="K1823" s="829">
        <v>394.25</v>
      </c>
      <c r="L1823" s="829">
        <v>373.5</v>
      </c>
      <c r="M1823" s="800"/>
    </row>
    <row r="1824" s="198" customFormat="1" ht="12" spans="1:13">
      <c r="A1824" s="826" t="s">
        <v>40</v>
      </c>
      <c r="B1824" s="827" t="s">
        <v>2930</v>
      </c>
      <c r="C1824" s="828" t="s">
        <v>2931</v>
      </c>
      <c r="D1824" s="827" t="s">
        <v>2929</v>
      </c>
      <c r="E1824" s="827"/>
      <c r="F1824" s="857" t="s">
        <v>51</v>
      </c>
      <c r="G1824" s="827"/>
      <c r="H1824" s="868" t="s">
        <v>102</v>
      </c>
      <c r="I1824" s="868" t="s">
        <v>102</v>
      </c>
      <c r="J1824" s="868" t="s">
        <v>102</v>
      </c>
      <c r="K1824" s="868" t="s">
        <v>102</v>
      </c>
      <c r="L1824" s="868" t="s">
        <v>102</v>
      </c>
      <c r="M1824" s="800"/>
    </row>
    <row r="1825" s="198" customFormat="1" ht="12" spans="1:14">
      <c r="A1825" s="826" t="s">
        <v>40</v>
      </c>
      <c r="B1825" s="827" t="s">
        <v>2932</v>
      </c>
      <c r="C1825" s="828" t="s">
        <v>2933</v>
      </c>
      <c r="D1825" s="827"/>
      <c r="E1825" s="827"/>
      <c r="F1825" s="826" t="s">
        <v>483</v>
      </c>
      <c r="G1825" s="827"/>
      <c r="H1825" s="868" t="s">
        <v>102</v>
      </c>
      <c r="I1825" s="868" t="s">
        <v>102</v>
      </c>
      <c r="J1825" s="868" t="s">
        <v>102</v>
      </c>
      <c r="K1825" s="868" t="s">
        <v>102</v>
      </c>
      <c r="L1825" s="868" t="s">
        <v>102</v>
      </c>
      <c r="M1825" s="800"/>
    </row>
    <row r="1826" s="198" customFormat="1" ht="12" spans="1:14">
      <c r="A1826" s="826" t="s">
        <v>40</v>
      </c>
      <c r="B1826" s="827" t="s">
        <v>2934</v>
      </c>
      <c r="C1826" s="828" t="s">
        <v>2935</v>
      </c>
      <c r="D1826" s="827"/>
      <c r="E1826" s="827"/>
      <c r="F1826" s="826" t="s">
        <v>483</v>
      </c>
      <c r="G1826" s="827"/>
      <c r="H1826" s="868" t="s">
        <v>102</v>
      </c>
      <c r="I1826" s="868" t="s">
        <v>102</v>
      </c>
      <c r="J1826" s="868" t="s">
        <v>102</v>
      </c>
      <c r="K1826" s="868" t="s">
        <v>102</v>
      </c>
      <c r="L1826" s="868" t="s">
        <v>102</v>
      </c>
      <c r="M1826" s="800"/>
    </row>
    <row r="1827" s="25" customFormat="1" ht="33.75" spans="1:14">
      <c r="A1827" s="830" t="s">
        <v>40</v>
      </c>
      <c r="B1827" s="831" t="s">
        <v>2936</v>
      </c>
      <c r="C1827" s="832" t="s">
        <v>2937</v>
      </c>
      <c r="D1827" s="832" t="s">
        <v>2938</v>
      </c>
      <c r="E1827" s="832"/>
      <c r="F1827" s="830" t="s">
        <v>483</v>
      </c>
      <c r="G1827" s="832" t="s">
        <v>2939</v>
      </c>
      <c r="H1827" s="833">
        <v>360</v>
      </c>
      <c r="I1827" s="833">
        <v>343.636363636364</v>
      </c>
      <c r="J1827" s="833">
        <v>327.272727272727</v>
      </c>
      <c r="K1827" s="833">
        <v>310.909090909091</v>
      </c>
      <c r="L1827" s="833">
        <v>294.545454545455</v>
      </c>
      <c r="M1827" s="834"/>
      <c r="N1827" s="865"/>
    </row>
    <row r="1828" s="198" customFormat="1" ht="22.5" spans="1:14">
      <c r="A1828" s="830" t="s">
        <v>40</v>
      </c>
      <c r="B1828" s="831" t="s">
        <v>2940</v>
      </c>
      <c r="C1828" s="832" t="s">
        <v>2941</v>
      </c>
      <c r="D1828" s="832" t="s">
        <v>2942</v>
      </c>
      <c r="E1828" s="832"/>
      <c r="F1828" s="830" t="s">
        <v>483</v>
      </c>
      <c r="G1828" s="832" t="s">
        <v>2943</v>
      </c>
      <c r="H1828" s="833">
        <v>90</v>
      </c>
      <c r="I1828" s="833">
        <v>85.9090909090909</v>
      </c>
      <c r="J1828" s="833">
        <v>81.8181818181818</v>
      </c>
      <c r="K1828" s="833">
        <v>77.7272727272727</v>
      </c>
      <c r="L1828" s="833">
        <v>73.6363636363636</v>
      </c>
      <c r="M1828" s="800"/>
    </row>
    <row r="1829" s="198" customFormat="1" ht="12" spans="1:14">
      <c r="A1829" s="826"/>
      <c r="B1829" s="827">
        <v>26</v>
      </c>
      <c r="C1829" s="828" t="s">
        <v>2944</v>
      </c>
      <c r="D1829" s="827"/>
      <c r="E1829" s="827"/>
      <c r="F1829" s="826"/>
      <c r="G1829" s="827"/>
      <c r="H1829" s="829"/>
      <c r="I1829" s="829"/>
      <c r="J1829" s="829"/>
      <c r="K1829" s="829"/>
      <c r="L1829" s="829"/>
      <c r="M1829" s="800"/>
    </row>
    <row r="1830" s="198" customFormat="1" ht="12" spans="1:14">
      <c r="A1830" s="826" t="s">
        <v>40</v>
      </c>
      <c r="B1830" s="827">
        <v>260000001</v>
      </c>
      <c r="C1830" s="828" t="s">
        <v>2945</v>
      </c>
      <c r="D1830" s="827" t="s">
        <v>2946</v>
      </c>
      <c r="E1830" s="827"/>
      <c r="F1830" s="826" t="s">
        <v>51</v>
      </c>
      <c r="G1830" s="827"/>
      <c r="H1830" s="829">
        <v>4.95</v>
      </c>
      <c r="I1830" s="829">
        <v>4.725</v>
      </c>
      <c r="J1830" s="829">
        <v>4.5</v>
      </c>
      <c r="K1830" s="829">
        <v>4.275</v>
      </c>
      <c r="L1830" s="829">
        <v>4.05</v>
      </c>
      <c r="M1830" s="800"/>
    </row>
    <row r="1831" s="198" customFormat="1" ht="12" spans="1:14">
      <c r="A1831" s="826" t="s">
        <v>40</v>
      </c>
      <c r="B1831" s="827">
        <v>260000002</v>
      </c>
      <c r="C1831" s="828" t="s">
        <v>2947</v>
      </c>
      <c r="D1831" s="827" t="s">
        <v>2948</v>
      </c>
      <c r="E1831" s="827"/>
      <c r="F1831" s="826" t="s">
        <v>51</v>
      </c>
      <c r="G1831" s="827"/>
      <c r="H1831" s="829">
        <v>11</v>
      </c>
      <c r="I1831" s="829">
        <v>10.5</v>
      </c>
      <c r="J1831" s="829">
        <v>10</v>
      </c>
      <c r="K1831" s="829">
        <v>9.5</v>
      </c>
      <c r="L1831" s="829">
        <v>9</v>
      </c>
      <c r="M1831" s="800"/>
    </row>
    <row r="1832" s="198" customFormat="1" ht="12" spans="1:14">
      <c r="A1832" s="826" t="s">
        <v>40</v>
      </c>
      <c r="B1832" s="827" t="s">
        <v>2949</v>
      </c>
      <c r="C1832" s="828" t="s">
        <v>2950</v>
      </c>
      <c r="D1832" s="827"/>
      <c r="E1832" s="827"/>
      <c r="F1832" s="826" t="s">
        <v>51</v>
      </c>
      <c r="G1832" s="827"/>
      <c r="H1832" s="829">
        <v>38.5</v>
      </c>
      <c r="I1832" s="829">
        <v>36.75</v>
      </c>
      <c r="J1832" s="829">
        <v>35</v>
      </c>
      <c r="K1832" s="829">
        <v>33.25</v>
      </c>
      <c r="L1832" s="829">
        <v>31.5</v>
      </c>
      <c r="M1832" s="800"/>
    </row>
    <row r="1833" s="198" customFormat="1" ht="22.5" spans="1:14">
      <c r="A1833" s="826" t="s">
        <v>40</v>
      </c>
      <c r="B1833" s="827">
        <v>260000003</v>
      </c>
      <c r="C1833" s="828" t="s">
        <v>2951</v>
      </c>
      <c r="D1833" s="827" t="s">
        <v>2952</v>
      </c>
      <c r="E1833" s="827"/>
      <c r="F1833" s="826" t="s">
        <v>2953</v>
      </c>
      <c r="G1833" s="827"/>
      <c r="H1833" s="829">
        <v>39.6</v>
      </c>
      <c r="I1833" s="829">
        <v>37.8</v>
      </c>
      <c r="J1833" s="829">
        <v>36</v>
      </c>
      <c r="K1833" s="829">
        <v>34.2</v>
      </c>
      <c r="L1833" s="829">
        <v>32.4</v>
      </c>
      <c r="M1833" s="800"/>
    </row>
    <row r="1834" s="198" customFormat="1" ht="12" spans="1:14">
      <c r="A1834" s="826" t="s">
        <v>40</v>
      </c>
      <c r="B1834" s="827">
        <v>260000004</v>
      </c>
      <c r="C1834" s="828" t="s">
        <v>2954</v>
      </c>
      <c r="D1834" s="827" t="s">
        <v>2955</v>
      </c>
      <c r="E1834" s="827"/>
      <c r="F1834" s="826" t="s">
        <v>51</v>
      </c>
      <c r="G1834" s="827"/>
      <c r="H1834" s="829">
        <v>6.6</v>
      </c>
      <c r="I1834" s="829">
        <v>6.3</v>
      </c>
      <c r="J1834" s="829">
        <v>6</v>
      </c>
      <c r="K1834" s="829">
        <v>5.7</v>
      </c>
      <c r="L1834" s="829">
        <v>5.4</v>
      </c>
      <c r="M1834" s="800"/>
    </row>
    <row r="1835" s="198" customFormat="1" ht="12" spans="1:14">
      <c r="A1835" s="826" t="s">
        <v>40</v>
      </c>
      <c r="B1835" s="827" t="s">
        <v>2956</v>
      </c>
      <c r="C1835" s="828" t="s">
        <v>2957</v>
      </c>
      <c r="D1835" s="827"/>
      <c r="E1835" s="827"/>
      <c r="F1835" s="826" t="s">
        <v>51</v>
      </c>
      <c r="G1835" s="827"/>
      <c r="H1835" s="829">
        <v>27.5</v>
      </c>
      <c r="I1835" s="829">
        <v>26.25</v>
      </c>
      <c r="J1835" s="829">
        <v>25</v>
      </c>
      <c r="K1835" s="829">
        <v>23.75</v>
      </c>
      <c r="L1835" s="829">
        <v>22.5</v>
      </c>
      <c r="M1835" s="800"/>
    </row>
    <row r="1836" s="198" customFormat="1" ht="12" spans="1:14">
      <c r="A1836" s="826" t="s">
        <v>40</v>
      </c>
      <c r="B1836" s="827">
        <v>260000005</v>
      </c>
      <c r="C1836" s="828" t="s">
        <v>2958</v>
      </c>
      <c r="D1836" s="827" t="s">
        <v>2959</v>
      </c>
      <c r="E1836" s="827"/>
      <c r="F1836" s="826" t="s">
        <v>718</v>
      </c>
      <c r="G1836" s="827"/>
      <c r="H1836" s="829">
        <v>16.5</v>
      </c>
      <c r="I1836" s="829">
        <v>15.75</v>
      </c>
      <c r="J1836" s="829">
        <v>15</v>
      </c>
      <c r="K1836" s="829">
        <v>14.25</v>
      </c>
      <c r="L1836" s="829">
        <v>13.5</v>
      </c>
      <c r="M1836" s="800"/>
    </row>
    <row r="1837" s="198" customFormat="1" ht="12" spans="1:14">
      <c r="A1837" s="826" t="s">
        <v>40</v>
      </c>
      <c r="B1837" s="827" t="s">
        <v>2960</v>
      </c>
      <c r="C1837" s="828" t="s">
        <v>2961</v>
      </c>
      <c r="D1837" s="827"/>
      <c r="E1837" s="827"/>
      <c r="F1837" s="826" t="s">
        <v>718</v>
      </c>
      <c r="G1837" s="827"/>
      <c r="H1837" s="829">
        <v>27.5</v>
      </c>
      <c r="I1837" s="829">
        <v>26.25</v>
      </c>
      <c r="J1837" s="829">
        <v>25</v>
      </c>
      <c r="K1837" s="829">
        <v>23.75</v>
      </c>
      <c r="L1837" s="829">
        <v>22.5</v>
      </c>
      <c r="M1837" s="800"/>
    </row>
    <row r="1838" s="198" customFormat="1" ht="67.5" spans="1:14">
      <c r="A1838" s="826" t="s">
        <v>40</v>
      </c>
      <c r="B1838" s="827">
        <v>260000006</v>
      </c>
      <c r="C1838" s="828" t="s">
        <v>2962</v>
      </c>
      <c r="D1838" s="827" t="s">
        <v>2963</v>
      </c>
      <c r="E1838" s="827"/>
      <c r="F1838" s="826" t="s">
        <v>718</v>
      </c>
      <c r="G1838" s="856" t="s">
        <v>2964</v>
      </c>
      <c r="H1838" s="829">
        <v>4.95</v>
      </c>
      <c r="I1838" s="829">
        <v>4.725</v>
      </c>
      <c r="J1838" s="829">
        <v>4.5</v>
      </c>
      <c r="K1838" s="829">
        <v>4.275</v>
      </c>
      <c r="L1838" s="829">
        <v>4.05</v>
      </c>
      <c r="M1838" s="800"/>
    </row>
    <row r="1839" s="198" customFormat="1" ht="22.5" spans="1:14">
      <c r="A1839" s="826" t="s">
        <v>40</v>
      </c>
      <c r="B1839" s="827">
        <v>260000007</v>
      </c>
      <c r="C1839" s="828" t="s">
        <v>2965</v>
      </c>
      <c r="D1839" s="827"/>
      <c r="E1839" s="827"/>
      <c r="F1839" s="826" t="s">
        <v>51</v>
      </c>
      <c r="G1839" s="827" t="s">
        <v>2966</v>
      </c>
      <c r="H1839" s="829">
        <v>104.5</v>
      </c>
      <c r="I1839" s="829">
        <v>99.75</v>
      </c>
      <c r="J1839" s="829">
        <v>95</v>
      </c>
      <c r="K1839" s="829">
        <v>90.25</v>
      </c>
      <c r="L1839" s="829">
        <v>85.5</v>
      </c>
      <c r="M1839" s="800"/>
    </row>
    <row r="1840" s="198" customFormat="1" ht="22.5" spans="1:14">
      <c r="A1840" s="826" t="s">
        <v>40</v>
      </c>
      <c r="B1840" s="827" t="s">
        <v>2967</v>
      </c>
      <c r="C1840" s="828" t="s">
        <v>2968</v>
      </c>
      <c r="D1840" s="827"/>
      <c r="E1840" s="827"/>
      <c r="F1840" s="826" t="s">
        <v>51</v>
      </c>
      <c r="G1840" s="827"/>
      <c r="H1840" s="829">
        <v>19.8</v>
      </c>
      <c r="I1840" s="829">
        <v>18.9</v>
      </c>
      <c r="J1840" s="829">
        <v>18</v>
      </c>
      <c r="K1840" s="829">
        <v>17.1</v>
      </c>
      <c r="L1840" s="829">
        <v>16.2</v>
      </c>
      <c r="M1840" s="800"/>
    </row>
    <row r="1841" s="198" customFormat="1" ht="12" spans="1:13">
      <c r="A1841" s="826" t="s">
        <v>40</v>
      </c>
      <c r="B1841" s="827" t="s">
        <v>2969</v>
      </c>
      <c r="C1841" s="828" t="s">
        <v>2970</v>
      </c>
      <c r="D1841" s="827"/>
      <c r="E1841" s="827"/>
      <c r="F1841" s="826" t="s">
        <v>51</v>
      </c>
      <c r="G1841" s="827"/>
      <c r="H1841" s="829">
        <v>59.4</v>
      </c>
      <c r="I1841" s="829">
        <v>56.7</v>
      </c>
      <c r="J1841" s="829">
        <v>54</v>
      </c>
      <c r="K1841" s="829">
        <v>51.3</v>
      </c>
      <c r="L1841" s="829">
        <v>48.6</v>
      </c>
      <c r="M1841" s="800"/>
    </row>
    <row r="1842" s="198" customFormat="1" ht="12" spans="1:13">
      <c r="A1842" s="826" t="s">
        <v>40</v>
      </c>
      <c r="B1842" s="827">
        <v>260000008</v>
      </c>
      <c r="C1842" s="828" t="s">
        <v>2971</v>
      </c>
      <c r="D1842" s="827"/>
      <c r="E1842" s="827"/>
      <c r="F1842" s="826" t="s">
        <v>51</v>
      </c>
      <c r="G1842" s="827"/>
      <c r="H1842" s="829">
        <v>27.5</v>
      </c>
      <c r="I1842" s="829">
        <v>26.25</v>
      </c>
      <c r="J1842" s="829">
        <v>25</v>
      </c>
      <c r="K1842" s="829">
        <v>23.75</v>
      </c>
      <c r="L1842" s="829">
        <v>22.5</v>
      </c>
      <c r="M1842" s="800"/>
    </row>
    <row r="1843" s="198" customFormat="1" ht="12" spans="1:13">
      <c r="A1843" s="826" t="s">
        <v>40</v>
      </c>
      <c r="B1843" s="827">
        <v>260000009</v>
      </c>
      <c r="C1843" s="828" t="s">
        <v>2972</v>
      </c>
      <c r="D1843" s="827"/>
      <c r="E1843" s="827"/>
      <c r="F1843" s="826" t="s">
        <v>51</v>
      </c>
      <c r="G1843" s="827"/>
      <c r="H1843" s="829">
        <v>27.5</v>
      </c>
      <c r="I1843" s="829">
        <v>26.25</v>
      </c>
      <c r="J1843" s="829">
        <v>25</v>
      </c>
      <c r="K1843" s="829">
        <v>23.75</v>
      </c>
      <c r="L1843" s="829">
        <v>22.5</v>
      </c>
      <c r="M1843" s="800"/>
    </row>
    <row r="1844" s="198" customFormat="1" ht="12" spans="1:13">
      <c r="A1844" s="826" t="s">
        <v>40</v>
      </c>
      <c r="B1844" s="827">
        <v>260000010</v>
      </c>
      <c r="C1844" s="828" t="s">
        <v>2973</v>
      </c>
      <c r="D1844" s="827"/>
      <c r="E1844" s="827"/>
      <c r="F1844" s="826" t="s">
        <v>2974</v>
      </c>
      <c r="G1844" s="827"/>
      <c r="H1844" s="829">
        <v>37.4</v>
      </c>
      <c r="I1844" s="829">
        <v>35.7</v>
      </c>
      <c r="J1844" s="829">
        <v>34</v>
      </c>
      <c r="K1844" s="829">
        <v>32.3</v>
      </c>
      <c r="L1844" s="829">
        <v>30.6</v>
      </c>
      <c r="M1844" s="800"/>
    </row>
    <row r="1845" s="198" customFormat="1" ht="12" spans="1:13">
      <c r="A1845" s="826" t="s">
        <v>40</v>
      </c>
      <c r="B1845" s="827">
        <v>260000011</v>
      </c>
      <c r="C1845" s="828" t="s">
        <v>2975</v>
      </c>
      <c r="D1845" s="827"/>
      <c r="E1845" s="827"/>
      <c r="F1845" s="826" t="s">
        <v>51</v>
      </c>
      <c r="G1845" s="827"/>
      <c r="H1845" s="829">
        <v>3.3</v>
      </c>
      <c r="I1845" s="829">
        <v>3.15</v>
      </c>
      <c r="J1845" s="829">
        <v>3</v>
      </c>
      <c r="K1845" s="829">
        <v>2.85</v>
      </c>
      <c r="L1845" s="829">
        <v>2.7</v>
      </c>
      <c r="M1845" s="800"/>
    </row>
    <row r="1846" s="198" customFormat="1" ht="12" spans="1:13">
      <c r="A1846" s="826" t="s">
        <v>40</v>
      </c>
      <c r="B1846" s="827">
        <v>260000012</v>
      </c>
      <c r="C1846" s="828" t="s">
        <v>2976</v>
      </c>
      <c r="D1846" s="827" t="s">
        <v>2977</v>
      </c>
      <c r="E1846" s="827"/>
      <c r="F1846" s="826" t="s">
        <v>2978</v>
      </c>
      <c r="G1846" s="827"/>
      <c r="H1846" s="829"/>
      <c r="I1846" s="829"/>
      <c r="J1846" s="829"/>
      <c r="K1846" s="829"/>
      <c r="L1846" s="829"/>
      <c r="M1846" s="800"/>
    </row>
    <row r="1847" s="198" customFormat="1" ht="33.75" spans="1:13">
      <c r="A1847" s="826" t="s">
        <v>40</v>
      </c>
      <c r="B1847" s="827" t="s">
        <v>2979</v>
      </c>
      <c r="C1847" s="828" t="s">
        <v>2980</v>
      </c>
      <c r="D1847" s="827"/>
      <c r="E1847" s="827"/>
      <c r="F1847" s="826" t="s">
        <v>2978</v>
      </c>
      <c r="G1847" s="827"/>
      <c r="H1847" s="829">
        <v>11</v>
      </c>
      <c r="I1847" s="829">
        <v>10.5</v>
      </c>
      <c r="J1847" s="829">
        <v>10</v>
      </c>
      <c r="K1847" s="829">
        <v>9.5</v>
      </c>
      <c r="L1847" s="829">
        <v>9</v>
      </c>
      <c r="M1847" s="800"/>
    </row>
    <row r="1848" s="198" customFormat="1" ht="12" spans="1:13">
      <c r="A1848" s="826" t="s">
        <v>40</v>
      </c>
      <c r="B1848" s="827" t="s">
        <v>2981</v>
      </c>
      <c r="C1848" s="828" t="s">
        <v>2982</v>
      </c>
      <c r="D1848" s="827"/>
      <c r="E1848" s="827"/>
      <c r="F1848" s="826" t="s">
        <v>2978</v>
      </c>
      <c r="G1848" s="827"/>
      <c r="H1848" s="829">
        <v>41.8</v>
      </c>
      <c r="I1848" s="829">
        <v>39.9</v>
      </c>
      <c r="J1848" s="829">
        <v>38</v>
      </c>
      <c r="K1848" s="829">
        <v>36.1</v>
      </c>
      <c r="L1848" s="829">
        <v>34.2</v>
      </c>
      <c r="M1848" s="800"/>
    </row>
    <row r="1849" s="198" customFormat="1" ht="33.75" spans="1:13">
      <c r="A1849" s="826" t="s">
        <v>40</v>
      </c>
      <c r="B1849" s="827">
        <v>260000013</v>
      </c>
      <c r="C1849" s="828" t="s">
        <v>2983</v>
      </c>
      <c r="D1849" s="827" t="s">
        <v>2984</v>
      </c>
      <c r="E1849" s="827"/>
      <c r="F1849" s="826" t="s">
        <v>51</v>
      </c>
      <c r="G1849" s="827" t="s">
        <v>2985</v>
      </c>
      <c r="H1849" s="829">
        <v>16.5</v>
      </c>
      <c r="I1849" s="829">
        <v>15.75</v>
      </c>
      <c r="J1849" s="829">
        <v>15</v>
      </c>
      <c r="K1849" s="829">
        <v>14.25</v>
      </c>
      <c r="L1849" s="829">
        <v>13.5</v>
      </c>
      <c r="M1849" s="800"/>
    </row>
    <row r="1850" s="198" customFormat="1" ht="12" spans="1:13">
      <c r="A1850" s="826" t="s">
        <v>40</v>
      </c>
      <c r="B1850" s="827">
        <v>260000014</v>
      </c>
      <c r="C1850" s="828" t="s">
        <v>2986</v>
      </c>
      <c r="D1850" s="827"/>
      <c r="E1850" s="827"/>
      <c r="F1850" s="826" t="s">
        <v>51</v>
      </c>
      <c r="G1850" s="827"/>
      <c r="H1850" s="829">
        <v>36.3</v>
      </c>
      <c r="I1850" s="829">
        <v>34.65</v>
      </c>
      <c r="J1850" s="829">
        <v>33</v>
      </c>
      <c r="K1850" s="829">
        <v>31.35</v>
      </c>
      <c r="L1850" s="829">
        <v>29.7</v>
      </c>
      <c r="M1850" s="800"/>
    </row>
    <row r="1851" s="198" customFormat="1" ht="12" spans="1:13">
      <c r="A1851" s="826" t="s">
        <v>40</v>
      </c>
      <c r="B1851" s="827">
        <v>260000015</v>
      </c>
      <c r="C1851" s="828" t="s">
        <v>2987</v>
      </c>
      <c r="D1851" s="827"/>
      <c r="E1851" s="827"/>
      <c r="F1851" s="826" t="s">
        <v>51</v>
      </c>
      <c r="G1851" s="827"/>
      <c r="H1851" s="829">
        <v>40.7</v>
      </c>
      <c r="I1851" s="829">
        <v>38.85</v>
      </c>
      <c r="J1851" s="829">
        <v>37</v>
      </c>
      <c r="K1851" s="829">
        <v>35.15</v>
      </c>
      <c r="L1851" s="829">
        <v>33.3</v>
      </c>
      <c r="M1851" s="800"/>
    </row>
    <row r="1852" s="198" customFormat="1" ht="22.5" spans="1:13">
      <c r="A1852" s="826" t="s">
        <v>40</v>
      </c>
      <c r="B1852" s="827">
        <v>260000016</v>
      </c>
      <c r="C1852" s="828" t="s">
        <v>2988</v>
      </c>
      <c r="D1852" s="827"/>
      <c r="E1852" s="827"/>
      <c r="F1852" s="826" t="s">
        <v>51</v>
      </c>
      <c r="G1852" s="827"/>
      <c r="H1852" s="829">
        <v>297</v>
      </c>
      <c r="I1852" s="829">
        <v>283.5</v>
      </c>
      <c r="J1852" s="829">
        <v>270</v>
      </c>
      <c r="K1852" s="829">
        <v>256.5</v>
      </c>
      <c r="L1852" s="829">
        <v>243</v>
      </c>
      <c r="M1852" s="800"/>
    </row>
    <row r="1853" s="198" customFormat="1" ht="22.5" spans="1:13">
      <c r="A1853" s="826" t="s">
        <v>40</v>
      </c>
      <c r="B1853" s="827">
        <v>260000017</v>
      </c>
      <c r="C1853" s="828" t="s">
        <v>2989</v>
      </c>
      <c r="D1853" s="827"/>
      <c r="E1853" s="827"/>
      <c r="F1853" s="826" t="s">
        <v>51</v>
      </c>
      <c r="G1853" s="827"/>
      <c r="H1853" s="829">
        <v>297</v>
      </c>
      <c r="I1853" s="829">
        <v>283.5</v>
      </c>
      <c r="J1853" s="829">
        <v>270</v>
      </c>
      <c r="K1853" s="829">
        <v>256.5</v>
      </c>
      <c r="L1853" s="829">
        <v>243</v>
      </c>
      <c r="M1853" s="800"/>
    </row>
    <row r="1854" s="198" customFormat="1" ht="22.5" spans="1:13">
      <c r="A1854" s="826" t="s">
        <v>40</v>
      </c>
      <c r="B1854" s="827">
        <v>260000018</v>
      </c>
      <c r="C1854" s="828" t="s">
        <v>2990</v>
      </c>
      <c r="D1854" s="827"/>
      <c r="E1854" s="827"/>
      <c r="F1854" s="826" t="s">
        <v>51</v>
      </c>
      <c r="G1854" s="827"/>
      <c r="H1854" s="829">
        <v>83.6</v>
      </c>
      <c r="I1854" s="829">
        <v>79.8</v>
      </c>
      <c r="J1854" s="829">
        <v>76</v>
      </c>
      <c r="K1854" s="829">
        <v>72.2</v>
      </c>
      <c r="L1854" s="829">
        <v>68.4</v>
      </c>
      <c r="M1854" s="800"/>
    </row>
    <row r="1855" s="198" customFormat="1" ht="12" spans="1:13">
      <c r="A1855" s="826" t="s">
        <v>40</v>
      </c>
      <c r="B1855" s="827">
        <v>260000019</v>
      </c>
      <c r="C1855" s="828" t="s">
        <v>2991</v>
      </c>
      <c r="D1855" s="827"/>
      <c r="E1855" s="827"/>
      <c r="F1855" s="826" t="s">
        <v>51</v>
      </c>
      <c r="G1855" s="827"/>
      <c r="H1855" s="829">
        <v>82.5</v>
      </c>
      <c r="I1855" s="829">
        <v>78.75</v>
      </c>
      <c r="J1855" s="829">
        <v>75</v>
      </c>
      <c r="K1855" s="829">
        <v>71.25</v>
      </c>
      <c r="L1855" s="829">
        <v>67.5</v>
      </c>
      <c r="M1855" s="800"/>
    </row>
    <row r="1856" s="198" customFormat="1" ht="12" spans="1:13">
      <c r="A1856" s="826" t="s">
        <v>40</v>
      </c>
      <c r="B1856" s="827">
        <v>260000020</v>
      </c>
      <c r="C1856" s="828" t="s">
        <v>2992</v>
      </c>
      <c r="D1856" s="845"/>
      <c r="E1856" s="827"/>
      <c r="F1856" s="826" t="s">
        <v>51</v>
      </c>
      <c r="G1856" s="827"/>
      <c r="H1856" s="829">
        <v>83.6</v>
      </c>
      <c r="I1856" s="829">
        <v>79.8</v>
      </c>
      <c r="J1856" s="829">
        <v>76</v>
      </c>
      <c r="K1856" s="829">
        <v>72.2</v>
      </c>
      <c r="L1856" s="829">
        <v>68.4</v>
      </c>
      <c r="M1856" s="800"/>
    </row>
    <row r="1857" s="198" customFormat="1" ht="12" spans="1:13">
      <c r="A1857" s="826" t="s">
        <v>40</v>
      </c>
      <c r="B1857" s="827">
        <v>260000021</v>
      </c>
      <c r="C1857" s="828" t="s">
        <v>2993</v>
      </c>
      <c r="D1857" s="827"/>
      <c r="E1857" s="827"/>
      <c r="F1857" s="826" t="s">
        <v>51</v>
      </c>
      <c r="G1857" s="827"/>
      <c r="H1857" s="829">
        <v>550</v>
      </c>
      <c r="I1857" s="829">
        <v>525</v>
      </c>
      <c r="J1857" s="829">
        <v>500</v>
      </c>
      <c r="K1857" s="829">
        <v>475</v>
      </c>
      <c r="L1857" s="829">
        <v>450</v>
      </c>
      <c r="M1857" s="800"/>
    </row>
    <row r="1858" s="198" customFormat="1" ht="12" spans="1:13">
      <c r="A1858" s="826" t="s">
        <v>40</v>
      </c>
      <c r="B1858" s="827">
        <v>260000022</v>
      </c>
      <c r="C1858" s="828" t="s">
        <v>2994</v>
      </c>
      <c r="D1858" s="845"/>
      <c r="E1858" s="827"/>
      <c r="F1858" s="826" t="s">
        <v>105</v>
      </c>
      <c r="G1858" s="827"/>
      <c r="H1858" s="829">
        <v>737</v>
      </c>
      <c r="I1858" s="829">
        <v>703.5</v>
      </c>
      <c r="J1858" s="829">
        <v>670</v>
      </c>
      <c r="K1858" s="829">
        <v>636.5</v>
      </c>
      <c r="L1858" s="829">
        <v>603</v>
      </c>
      <c r="M1858" s="800"/>
    </row>
    <row r="1859" s="198" customFormat="1" ht="12" spans="1:13">
      <c r="A1859" s="826" t="s">
        <v>40</v>
      </c>
      <c r="B1859" s="827" t="s">
        <v>2995</v>
      </c>
      <c r="C1859" s="828" t="s">
        <v>2996</v>
      </c>
      <c r="D1859" s="845"/>
      <c r="E1859" s="827"/>
      <c r="F1859" s="826" t="s">
        <v>105</v>
      </c>
      <c r="G1859" s="827"/>
      <c r="H1859" s="829">
        <v>737</v>
      </c>
      <c r="I1859" s="829">
        <v>703.5</v>
      </c>
      <c r="J1859" s="829">
        <v>670</v>
      </c>
      <c r="K1859" s="829">
        <v>636.5</v>
      </c>
      <c r="L1859" s="829">
        <v>603</v>
      </c>
      <c r="M1859" s="800"/>
    </row>
    <row r="1860" s="198" customFormat="1" ht="12" spans="1:13">
      <c r="A1860" s="826" t="s">
        <v>40</v>
      </c>
      <c r="B1860" s="827">
        <v>260000023</v>
      </c>
      <c r="C1860" s="828" t="s">
        <v>2997</v>
      </c>
      <c r="D1860" s="827"/>
      <c r="E1860" s="827"/>
      <c r="F1860" s="826" t="s">
        <v>105</v>
      </c>
      <c r="G1860" s="827"/>
      <c r="H1860" s="829">
        <v>737</v>
      </c>
      <c r="I1860" s="829">
        <v>703.5</v>
      </c>
      <c r="J1860" s="829">
        <v>670</v>
      </c>
      <c r="K1860" s="829">
        <v>636.5</v>
      </c>
      <c r="L1860" s="829">
        <v>603</v>
      </c>
      <c r="M1860" s="800"/>
    </row>
    <row r="1861" s="198" customFormat="1" ht="12" spans="1:13">
      <c r="A1861" s="826"/>
      <c r="B1861" s="827">
        <v>27</v>
      </c>
      <c r="C1861" s="828" t="s">
        <v>2998</v>
      </c>
      <c r="D1861" s="827"/>
      <c r="E1861" s="827"/>
      <c r="F1861" s="826"/>
      <c r="G1861" s="827"/>
      <c r="H1861" s="829"/>
      <c r="I1861" s="829"/>
      <c r="J1861" s="829"/>
      <c r="K1861" s="829"/>
      <c r="L1861" s="829"/>
      <c r="M1861" s="800"/>
    </row>
    <row r="1862" s="198" customFormat="1" ht="33.75" spans="1:13">
      <c r="A1862" s="826" t="s">
        <v>40</v>
      </c>
      <c r="B1862" s="880" t="s">
        <v>2999</v>
      </c>
      <c r="C1862" s="856" t="s">
        <v>3000</v>
      </c>
      <c r="D1862" s="856" t="s">
        <v>3001</v>
      </c>
      <c r="E1862" s="827"/>
      <c r="F1862" s="826" t="s">
        <v>2909</v>
      </c>
      <c r="G1862" s="845"/>
      <c r="H1862" s="829">
        <v>64.9</v>
      </c>
      <c r="I1862" s="829">
        <v>61.95</v>
      </c>
      <c r="J1862" s="829">
        <v>59</v>
      </c>
      <c r="K1862" s="829">
        <v>56.05</v>
      </c>
      <c r="L1862" s="829">
        <v>53.1</v>
      </c>
      <c r="M1862" s="800"/>
    </row>
    <row r="1863" s="198" customFormat="1" ht="12" spans="1:13">
      <c r="A1863" s="826"/>
      <c r="B1863" s="827">
        <v>2701</v>
      </c>
      <c r="C1863" s="828" t="s">
        <v>3002</v>
      </c>
      <c r="D1863" s="827"/>
      <c r="E1863" s="827"/>
      <c r="F1863" s="826"/>
      <c r="G1863" s="827"/>
      <c r="H1863" s="829"/>
      <c r="I1863" s="829"/>
      <c r="J1863" s="829"/>
      <c r="K1863" s="829"/>
      <c r="L1863" s="829"/>
      <c r="M1863" s="800"/>
    </row>
    <row r="1864" s="198" customFormat="1" ht="67.5" spans="1:13">
      <c r="A1864" s="826" t="s">
        <v>40</v>
      </c>
      <c r="B1864" s="827">
        <v>270100001</v>
      </c>
      <c r="C1864" s="828" t="s">
        <v>3003</v>
      </c>
      <c r="D1864" s="827" t="s">
        <v>3004</v>
      </c>
      <c r="E1864" s="827"/>
      <c r="F1864" s="826" t="s">
        <v>51</v>
      </c>
      <c r="G1864" s="827" t="s">
        <v>3005</v>
      </c>
      <c r="H1864" s="829">
        <v>770</v>
      </c>
      <c r="I1864" s="829">
        <v>735</v>
      </c>
      <c r="J1864" s="829">
        <v>700</v>
      </c>
      <c r="K1864" s="829">
        <v>665</v>
      </c>
      <c r="L1864" s="829">
        <v>630</v>
      </c>
      <c r="M1864" s="800"/>
    </row>
    <row r="1865" s="198" customFormat="1" ht="22.5" spans="1:13">
      <c r="A1865" s="826" t="s">
        <v>40</v>
      </c>
      <c r="B1865" s="827" t="s">
        <v>3006</v>
      </c>
      <c r="C1865" s="828" t="s">
        <v>3007</v>
      </c>
      <c r="D1865" s="827"/>
      <c r="E1865" s="827"/>
      <c r="F1865" s="826" t="s">
        <v>51</v>
      </c>
      <c r="G1865" s="827"/>
      <c r="H1865" s="829">
        <v>231</v>
      </c>
      <c r="I1865" s="829">
        <v>220.5</v>
      </c>
      <c r="J1865" s="829">
        <v>210</v>
      </c>
      <c r="K1865" s="829">
        <v>199.5</v>
      </c>
      <c r="L1865" s="829">
        <v>189</v>
      </c>
      <c r="M1865" s="800"/>
    </row>
    <row r="1866" s="198" customFormat="1" ht="22.5" spans="1:13">
      <c r="A1866" s="826" t="s">
        <v>40</v>
      </c>
      <c r="B1866" s="827">
        <v>270100002</v>
      </c>
      <c r="C1866" s="828" t="s">
        <v>3008</v>
      </c>
      <c r="D1866" s="827" t="s">
        <v>3009</v>
      </c>
      <c r="E1866" s="827"/>
      <c r="F1866" s="826" t="s">
        <v>51</v>
      </c>
      <c r="G1866" s="827"/>
      <c r="H1866" s="829">
        <v>660</v>
      </c>
      <c r="I1866" s="829">
        <v>630</v>
      </c>
      <c r="J1866" s="829">
        <v>600</v>
      </c>
      <c r="K1866" s="829">
        <v>570</v>
      </c>
      <c r="L1866" s="829">
        <v>540</v>
      </c>
      <c r="M1866" s="800"/>
    </row>
    <row r="1867" s="198" customFormat="1" ht="12" spans="1:13">
      <c r="A1867" s="826" t="s">
        <v>40</v>
      </c>
      <c r="B1867" s="827">
        <v>270100003</v>
      </c>
      <c r="C1867" s="828" t="s">
        <v>3010</v>
      </c>
      <c r="D1867" s="827" t="s">
        <v>3011</v>
      </c>
      <c r="E1867" s="827" t="s">
        <v>3012</v>
      </c>
      <c r="F1867" s="826" t="s">
        <v>51</v>
      </c>
      <c r="G1867" s="827"/>
      <c r="H1867" s="829">
        <v>184.8</v>
      </c>
      <c r="I1867" s="829">
        <v>176.4</v>
      </c>
      <c r="J1867" s="829">
        <v>168</v>
      </c>
      <c r="K1867" s="829">
        <v>159.6</v>
      </c>
      <c r="L1867" s="829">
        <v>151.2</v>
      </c>
      <c r="M1867" s="800"/>
    </row>
    <row r="1868" s="198" customFormat="1" ht="45" spans="1:13">
      <c r="A1868" s="826"/>
      <c r="B1868" s="827">
        <v>2702</v>
      </c>
      <c r="C1868" s="828" t="s">
        <v>3013</v>
      </c>
      <c r="D1868" s="827" t="s">
        <v>3014</v>
      </c>
      <c r="E1868" s="827"/>
      <c r="F1868" s="826"/>
      <c r="G1868" s="827" t="s">
        <v>3015</v>
      </c>
      <c r="H1868" s="829"/>
      <c r="I1868" s="829"/>
      <c r="J1868" s="829"/>
      <c r="K1868" s="829"/>
      <c r="L1868" s="829"/>
      <c r="M1868" s="800"/>
    </row>
    <row r="1869" s="198" customFormat="1" ht="22.5" spans="1:13">
      <c r="A1869" s="826" t="s">
        <v>40</v>
      </c>
      <c r="B1869" s="827" t="s">
        <v>3016</v>
      </c>
      <c r="C1869" s="828" t="s">
        <v>3017</v>
      </c>
      <c r="D1869" s="827"/>
      <c r="E1869" s="827"/>
      <c r="F1869" s="826" t="s">
        <v>3018</v>
      </c>
      <c r="G1869" s="827"/>
      <c r="H1869" s="829">
        <v>19.8</v>
      </c>
      <c r="I1869" s="829">
        <v>18.9</v>
      </c>
      <c r="J1869" s="829">
        <v>18</v>
      </c>
      <c r="K1869" s="829">
        <v>17.1</v>
      </c>
      <c r="L1869" s="829">
        <v>16.2</v>
      </c>
      <c r="M1869" s="800"/>
    </row>
    <row r="1870" s="198" customFormat="1" ht="22.5" spans="1:13">
      <c r="A1870" s="826" t="s">
        <v>40</v>
      </c>
      <c r="B1870" s="827">
        <v>270200001</v>
      </c>
      <c r="C1870" s="828" t="s">
        <v>3019</v>
      </c>
      <c r="D1870" s="827" t="s">
        <v>3020</v>
      </c>
      <c r="E1870" s="827"/>
      <c r="F1870" s="826" t="s">
        <v>2909</v>
      </c>
      <c r="G1870" s="827" t="s">
        <v>3021</v>
      </c>
      <c r="H1870" s="829">
        <v>60.5</v>
      </c>
      <c r="I1870" s="829">
        <v>57.75</v>
      </c>
      <c r="J1870" s="829">
        <v>55</v>
      </c>
      <c r="K1870" s="829">
        <v>52.25</v>
      </c>
      <c r="L1870" s="829">
        <v>49.5</v>
      </c>
      <c r="M1870" s="800"/>
    </row>
    <row r="1871" s="198" customFormat="1" ht="22.5" spans="1:13">
      <c r="A1871" s="826" t="s">
        <v>40</v>
      </c>
      <c r="B1871" s="827" t="s">
        <v>3022</v>
      </c>
      <c r="C1871" s="828" t="s">
        <v>3023</v>
      </c>
      <c r="D1871" s="827"/>
      <c r="E1871" s="827"/>
      <c r="F1871" s="826" t="s">
        <v>2909</v>
      </c>
      <c r="G1871" s="827"/>
      <c r="H1871" s="829">
        <v>9.9</v>
      </c>
      <c r="I1871" s="829">
        <v>9.45</v>
      </c>
      <c r="J1871" s="829">
        <v>9</v>
      </c>
      <c r="K1871" s="829">
        <v>8.55</v>
      </c>
      <c r="L1871" s="829">
        <v>8.1</v>
      </c>
      <c r="M1871" s="800"/>
    </row>
    <row r="1872" s="198" customFormat="1" ht="12" spans="1:13">
      <c r="A1872" s="826" t="s">
        <v>40</v>
      </c>
      <c r="B1872" s="827">
        <v>270200002</v>
      </c>
      <c r="C1872" s="828" t="s">
        <v>3024</v>
      </c>
      <c r="D1872" s="827" t="s">
        <v>3025</v>
      </c>
      <c r="E1872" s="827"/>
      <c r="F1872" s="826" t="s">
        <v>2909</v>
      </c>
      <c r="G1872" s="827"/>
      <c r="H1872" s="829">
        <v>58.3</v>
      </c>
      <c r="I1872" s="829">
        <v>55.65</v>
      </c>
      <c r="J1872" s="829">
        <v>53</v>
      </c>
      <c r="K1872" s="829">
        <v>50.35</v>
      </c>
      <c r="L1872" s="829">
        <v>47.7</v>
      </c>
      <c r="M1872" s="800"/>
    </row>
    <row r="1873" s="198" customFormat="1" ht="22.5" spans="1:13">
      <c r="A1873" s="826" t="s">
        <v>40</v>
      </c>
      <c r="B1873" s="827">
        <v>270200003</v>
      </c>
      <c r="C1873" s="828" t="s">
        <v>3026</v>
      </c>
      <c r="D1873" s="827" t="s">
        <v>3027</v>
      </c>
      <c r="E1873" s="827"/>
      <c r="F1873" s="826" t="s">
        <v>2909</v>
      </c>
      <c r="G1873" s="827"/>
      <c r="H1873" s="829">
        <v>88</v>
      </c>
      <c r="I1873" s="829">
        <v>84</v>
      </c>
      <c r="J1873" s="829">
        <v>80</v>
      </c>
      <c r="K1873" s="829">
        <v>76</v>
      </c>
      <c r="L1873" s="829">
        <v>72</v>
      </c>
      <c r="M1873" s="800"/>
    </row>
    <row r="1874" s="198" customFormat="1" ht="33.75" spans="1:13">
      <c r="A1874" s="826" t="s">
        <v>40</v>
      </c>
      <c r="B1874" s="827">
        <v>270200004</v>
      </c>
      <c r="C1874" s="828" t="s">
        <v>3028</v>
      </c>
      <c r="D1874" s="827" t="s">
        <v>3029</v>
      </c>
      <c r="E1874" s="827"/>
      <c r="F1874" s="826" t="s">
        <v>2909</v>
      </c>
      <c r="G1874" s="827" t="s">
        <v>3021</v>
      </c>
      <c r="H1874" s="829">
        <v>46.2</v>
      </c>
      <c r="I1874" s="829">
        <v>44.1</v>
      </c>
      <c r="J1874" s="829">
        <v>42</v>
      </c>
      <c r="K1874" s="829">
        <v>39.9</v>
      </c>
      <c r="L1874" s="829">
        <v>37.8</v>
      </c>
      <c r="M1874" s="800"/>
    </row>
    <row r="1875" s="198" customFormat="1" ht="12" spans="1:13">
      <c r="A1875" s="826" t="s">
        <v>40</v>
      </c>
      <c r="B1875" s="827">
        <v>270200005</v>
      </c>
      <c r="C1875" s="828" t="s">
        <v>3030</v>
      </c>
      <c r="D1875" s="827" t="s">
        <v>3031</v>
      </c>
      <c r="E1875" s="827"/>
      <c r="F1875" s="826" t="s">
        <v>2909</v>
      </c>
      <c r="G1875" s="827"/>
      <c r="H1875" s="868" t="s">
        <v>102</v>
      </c>
      <c r="I1875" s="868" t="s">
        <v>102</v>
      </c>
      <c r="J1875" s="868" t="s">
        <v>102</v>
      </c>
      <c r="K1875" s="868" t="s">
        <v>102</v>
      </c>
      <c r="L1875" s="868" t="s">
        <v>102</v>
      </c>
      <c r="M1875" s="800"/>
    </row>
    <row r="1876" s="198" customFormat="1" ht="12" spans="1:13">
      <c r="A1876" s="826" t="s">
        <v>40</v>
      </c>
      <c r="B1876" s="827" t="s">
        <v>3032</v>
      </c>
      <c r="C1876" s="880" t="s">
        <v>3033</v>
      </c>
      <c r="D1876" s="827" t="s">
        <v>3031</v>
      </c>
      <c r="E1876" s="827"/>
      <c r="F1876" s="826" t="s">
        <v>2909</v>
      </c>
      <c r="G1876" s="827"/>
      <c r="H1876" s="868" t="s">
        <v>102</v>
      </c>
      <c r="I1876" s="868" t="s">
        <v>102</v>
      </c>
      <c r="J1876" s="868" t="s">
        <v>102</v>
      </c>
      <c r="K1876" s="868" t="s">
        <v>102</v>
      </c>
      <c r="L1876" s="868" t="s">
        <v>102</v>
      </c>
      <c r="M1876" s="800"/>
    </row>
    <row r="1877" s="198" customFormat="1" ht="12" spans="1:13">
      <c r="A1877" s="826" t="s">
        <v>40</v>
      </c>
      <c r="B1877" s="827" t="s">
        <v>3034</v>
      </c>
      <c r="C1877" s="880" t="s">
        <v>3035</v>
      </c>
      <c r="D1877" s="827" t="s">
        <v>3031</v>
      </c>
      <c r="E1877" s="827"/>
      <c r="F1877" s="826" t="s">
        <v>2909</v>
      </c>
      <c r="G1877" s="827"/>
      <c r="H1877" s="868" t="s">
        <v>102</v>
      </c>
      <c r="I1877" s="868" t="s">
        <v>102</v>
      </c>
      <c r="J1877" s="868" t="s">
        <v>102</v>
      </c>
      <c r="K1877" s="868" t="s">
        <v>102</v>
      </c>
      <c r="L1877" s="868" t="s">
        <v>102</v>
      </c>
      <c r="M1877" s="800"/>
    </row>
    <row r="1878" s="198" customFormat="1" ht="45" spans="1:13">
      <c r="A1878" s="826"/>
      <c r="B1878" s="827">
        <v>2703</v>
      </c>
      <c r="C1878" s="828" t="s">
        <v>3036</v>
      </c>
      <c r="D1878" s="827" t="s">
        <v>3037</v>
      </c>
      <c r="E1878" s="827"/>
      <c r="F1878" s="826"/>
      <c r="G1878" s="827"/>
      <c r="H1878" s="829"/>
      <c r="I1878" s="829"/>
      <c r="J1878" s="829"/>
      <c r="K1878" s="829"/>
      <c r="L1878" s="829"/>
      <c r="M1878" s="800"/>
    </row>
    <row r="1879" s="198" customFormat="1" ht="22.5" spans="1:13">
      <c r="A1879" s="826" t="s">
        <v>40</v>
      </c>
      <c r="B1879" s="827">
        <v>270300001</v>
      </c>
      <c r="C1879" s="828" t="s">
        <v>3038</v>
      </c>
      <c r="D1879" s="827" t="s">
        <v>3039</v>
      </c>
      <c r="E1879" s="827"/>
      <c r="F1879" s="826" t="s">
        <v>2909</v>
      </c>
      <c r="G1879" s="827" t="s">
        <v>3040</v>
      </c>
      <c r="H1879" s="829">
        <v>103.4</v>
      </c>
      <c r="I1879" s="829">
        <v>98.7</v>
      </c>
      <c r="J1879" s="829">
        <v>94</v>
      </c>
      <c r="K1879" s="829">
        <v>89.3</v>
      </c>
      <c r="L1879" s="829">
        <v>84.6</v>
      </c>
      <c r="M1879" s="800"/>
    </row>
    <row r="1880" s="198" customFormat="1" ht="22.5" spans="1:13">
      <c r="A1880" s="826" t="s">
        <v>40</v>
      </c>
      <c r="B1880" s="827" t="s">
        <v>3041</v>
      </c>
      <c r="C1880" s="828" t="s">
        <v>3042</v>
      </c>
      <c r="D1880" s="827"/>
      <c r="E1880" s="827"/>
      <c r="F1880" s="826" t="s">
        <v>3043</v>
      </c>
      <c r="G1880" s="827"/>
      <c r="H1880" s="829">
        <v>26.4</v>
      </c>
      <c r="I1880" s="829">
        <v>25.2</v>
      </c>
      <c r="J1880" s="829">
        <v>24</v>
      </c>
      <c r="K1880" s="829">
        <v>22.8</v>
      </c>
      <c r="L1880" s="829">
        <v>21.6</v>
      </c>
      <c r="M1880" s="800"/>
    </row>
    <row r="1881" s="198" customFormat="1" ht="12" spans="1:13">
      <c r="A1881" s="826" t="s">
        <v>40</v>
      </c>
      <c r="B1881" s="827" t="s">
        <v>3044</v>
      </c>
      <c r="C1881" s="828" t="s">
        <v>3045</v>
      </c>
      <c r="D1881" s="827"/>
      <c r="E1881" s="827"/>
      <c r="F1881" s="826" t="s">
        <v>2909</v>
      </c>
      <c r="G1881" s="827" t="s">
        <v>3046</v>
      </c>
      <c r="H1881" s="829">
        <v>103.4</v>
      </c>
      <c r="I1881" s="829">
        <v>98.7</v>
      </c>
      <c r="J1881" s="829">
        <v>94</v>
      </c>
      <c r="K1881" s="829">
        <v>89.3</v>
      </c>
      <c r="L1881" s="829">
        <v>84.6</v>
      </c>
      <c r="M1881" s="800"/>
    </row>
    <row r="1882" s="198" customFormat="1" ht="22.5" spans="1:13">
      <c r="A1882" s="826" t="s">
        <v>40</v>
      </c>
      <c r="B1882" s="827" t="s">
        <v>3047</v>
      </c>
      <c r="C1882" s="828" t="s">
        <v>3048</v>
      </c>
      <c r="D1882" s="827"/>
      <c r="E1882" s="827"/>
      <c r="F1882" s="826" t="s">
        <v>3043</v>
      </c>
      <c r="G1882" s="827"/>
      <c r="H1882" s="829">
        <v>26.4</v>
      </c>
      <c r="I1882" s="829">
        <v>25.2</v>
      </c>
      <c r="J1882" s="829">
        <v>24</v>
      </c>
      <c r="K1882" s="829">
        <v>22.8</v>
      </c>
      <c r="L1882" s="829">
        <v>21.6</v>
      </c>
      <c r="M1882" s="800"/>
    </row>
    <row r="1883" s="198" customFormat="1" ht="12" spans="1:13">
      <c r="A1883" s="826" t="s">
        <v>40</v>
      </c>
      <c r="B1883" s="827">
        <v>270300002</v>
      </c>
      <c r="C1883" s="828" t="s">
        <v>3049</v>
      </c>
      <c r="D1883" s="845"/>
      <c r="E1883" s="827"/>
      <c r="F1883" s="826" t="s">
        <v>2909</v>
      </c>
      <c r="G1883" s="827" t="s">
        <v>3046</v>
      </c>
      <c r="H1883" s="829">
        <v>103.4</v>
      </c>
      <c r="I1883" s="829">
        <v>98.7</v>
      </c>
      <c r="J1883" s="829">
        <v>94</v>
      </c>
      <c r="K1883" s="829">
        <v>89.3</v>
      </c>
      <c r="L1883" s="829">
        <v>84.6</v>
      </c>
      <c r="M1883" s="800"/>
    </row>
    <row r="1884" s="198" customFormat="1" ht="22.5" spans="1:13">
      <c r="A1884" s="826" t="s">
        <v>40</v>
      </c>
      <c r="B1884" s="827" t="s">
        <v>3050</v>
      </c>
      <c r="C1884" s="828" t="s">
        <v>3051</v>
      </c>
      <c r="D1884" s="827"/>
      <c r="E1884" s="827"/>
      <c r="F1884" s="826" t="s">
        <v>3043</v>
      </c>
      <c r="G1884" s="827"/>
      <c r="H1884" s="829">
        <v>26.4</v>
      </c>
      <c r="I1884" s="829">
        <v>25.2</v>
      </c>
      <c r="J1884" s="829">
        <v>24</v>
      </c>
      <c r="K1884" s="829">
        <v>22.8</v>
      </c>
      <c r="L1884" s="829">
        <v>21.6</v>
      </c>
      <c r="M1884" s="800"/>
    </row>
    <row r="1885" s="198" customFormat="1" ht="22.5" spans="1:13">
      <c r="A1885" s="826" t="s">
        <v>40</v>
      </c>
      <c r="B1885" s="827">
        <v>270300003</v>
      </c>
      <c r="C1885" s="828" t="s">
        <v>3052</v>
      </c>
      <c r="D1885" s="827" t="s">
        <v>3053</v>
      </c>
      <c r="E1885" s="827"/>
      <c r="F1885" s="826" t="s">
        <v>3054</v>
      </c>
      <c r="G1885" s="827" t="s">
        <v>3046</v>
      </c>
      <c r="H1885" s="829">
        <v>143</v>
      </c>
      <c r="I1885" s="829">
        <v>136.5</v>
      </c>
      <c r="J1885" s="829">
        <v>130</v>
      </c>
      <c r="K1885" s="829">
        <v>123.5</v>
      </c>
      <c r="L1885" s="829">
        <v>117</v>
      </c>
      <c r="M1885" s="800"/>
    </row>
    <row r="1886" s="198" customFormat="1" ht="22.5" spans="1:13">
      <c r="A1886" s="826" t="s">
        <v>40</v>
      </c>
      <c r="B1886" s="827" t="s">
        <v>3055</v>
      </c>
      <c r="C1886" s="828" t="s">
        <v>3056</v>
      </c>
      <c r="D1886" s="827"/>
      <c r="E1886" s="827"/>
      <c r="F1886" s="826" t="s">
        <v>3043</v>
      </c>
      <c r="G1886" s="827"/>
      <c r="H1886" s="829">
        <v>33</v>
      </c>
      <c r="I1886" s="829">
        <v>31.5</v>
      </c>
      <c r="J1886" s="829">
        <v>30</v>
      </c>
      <c r="K1886" s="829">
        <v>28.5</v>
      </c>
      <c r="L1886" s="829">
        <v>27</v>
      </c>
      <c r="M1886" s="800"/>
    </row>
    <row r="1887" s="198" customFormat="1" ht="12" spans="1:13">
      <c r="A1887" s="826" t="s">
        <v>40</v>
      </c>
      <c r="B1887" s="827">
        <v>270300004</v>
      </c>
      <c r="C1887" s="828" t="s">
        <v>3057</v>
      </c>
      <c r="D1887" s="827" t="s">
        <v>3058</v>
      </c>
      <c r="E1887" s="827"/>
      <c r="F1887" s="826" t="s">
        <v>2909</v>
      </c>
      <c r="G1887" s="827"/>
      <c r="H1887" s="829">
        <v>79.2</v>
      </c>
      <c r="I1887" s="829">
        <v>75.6</v>
      </c>
      <c r="J1887" s="829">
        <v>72</v>
      </c>
      <c r="K1887" s="829">
        <v>68.4</v>
      </c>
      <c r="L1887" s="829">
        <v>64.8</v>
      </c>
      <c r="M1887" s="800"/>
    </row>
    <row r="1888" s="198" customFormat="1" ht="12" spans="1:13">
      <c r="A1888" s="826" t="s">
        <v>40</v>
      </c>
      <c r="B1888" s="827">
        <v>270300005</v>
      </c>
      <c r="C1888" s="828" t="s">
        <v>3059</v>
      </c>
      <c r="D1888" s="827" t="s">
        <v>3060</v>
      </c>
      <c r="E1888" s="827"/>
      <c r="F1888" s="826" t="s">
        <v>2909</v>
      </c>
      <c r="G1888" s="827" t="s">
        <v>3046</v>
      </c>
      <c r="H1888" s="829">
        <v>176</v>
      </c>
      <c r="I1888" s="829">
        <v>168</v>
      </c>
      <c r="J1888" s="829">
        <v>160</v>
      </c>
      <c r="K1888" s="829">
        <v>152</v>
      </c>
      <c r="L1888" s="829">
        <v>144</v>
      </c>
      <c r="M1888" s="800"/>
    </row>
    <row r="1889" s="198" customFormat="1" ht="22.5" spans="1:13">
      <c r="A1889" s="826" t="s">
        <v>40</v>
      </c>
      <c r="B1889" s="827" t="s">
        <v>3061</v>
      </c>
      <c r="C1889" s="828" t="s">
        <v>3062</v>
      </c>
      <c r="D1889" s="827"/>
      <c r="E1889" s="827"/>
      <c r="F1889" s="826" t="s">
        <v>3043</v>
      </c>
      <c r="G1889" s="827"/>
      <c r="H1889" s="829">
        <v>33</v>
      </c>
      <c r="I1889" s="829">
        <v>31.5</v>
      </c>
      <c r="J1889" s="829">
        <v>30</v>
      </c>
      <c r="K1889" s="829">
        <v>28.5</v>
      </c>
      <c r="L1889" s="829">
        <v>27</v>
      </c>
      <c r="M1889" s="800"/>
    </row>
    <row r="1890" s="198" customFormat="1" ht="12" spans="1:13">
      <c r="A1890" s="826" t="s">
        <v>40</v>
      </c>
      <c r="B1890" s="827" t="s">
        <v>3063</v>
      </c>
      <c r="C1890" s="828" t="s">
        <v>3064</v>
      </c>
      <c r="D1890" s="827"/>
      <c r="E1890" s="827"/>
      <c r="F1890" s="826" t="s">
        <v>2909</v>
      </c>
      <c r="G1890" s="827"/>
      <c r="H1890" s="829">
        <v>80.3</v>
      </c>
      <c r="I1890" s="829">
        <v>76.65</v>
      </c>
      <c r="J1890" s="829">
        <v>73</v>
      </c>
      <c r="K1890" s="829">
        <v>69.35</v>
      </c>
      <c r="L1890" s="829">
        <v>65.7</v>
      </c>
      <c r="M1890" s="800"/>
    </row>
    <row r="1891" s="198" customFormat="1" ht="22.5" spans="1:13">
      <c r="A1891" s="826" t="s">
        <v>40</v>
      </c>
      <c r="B1891" s="827">
        <v>270300006</v>
      </c>
      <c r="C1891" s="828" t="s">
        <v>3065</v>
      </c>
      <c r="D1891" s="827" t="s">
        <v>3066</v>
      </c>
      <c r="E1891" s="827"/>
      <c r="F1891" s="826" t="s">
        <v>3067</v>
      </c>
      <c r="G1891" s="827" t="s">
        <v>3046</v>
      </c>
      <c r="H1891" s="829">
        <v>110</v>
      </c>
      <c r="I1891" s="829">
        <v>105</v>
      </c>
      <c r="J1891" s="829">
        <v>100</v>
      </c>
      <c r="K1891" s="829">
        <v>95</v>
      </c>
      <c r="L1891" s="829">
        <v>90</v>
      </c>
      <c r="M1891" s="800"/>
    </row>
    <row r="1892" s="198" customFormat="1" ht="22.5" spans="1:13">
      <c r="A1892" s="826" t="s">
        <v>40</v>
      </c>
      <c r="B1892" s="827" t="s">
        <v>3068</v>
      </c>
      <c r="C1892" s="828" t="s">
        <v>3069</v>
      </c>
      <c r="D1892" s="827"/>
      <c r="E1892" s="827"/>
      <c r="F1892" s="826" t="s">
        <v>3043</v>
      </c>
      <c r="G1892" s="827"/>
      <c r="H1892" s="829">
        <v>19.8</v>
      </c>
      <c r="I1892" s="829">
        <v>18.9</v>
      </c>
      <c r="J1892" s="829">
        <v>18</v>
      </c>
      <c r="K1892" s="829">
        <v>17.1</v>
      </c>
      <c r="L1892" s="829">
        <v>16.2</v>
      </c>
      <c r="M1892" s="800"/>
    </row>
    <row r="1893" s="198" customFormat="1" ht="22.5" spans="1:13">
      <c r="A1893" s="826" t="s">
        <v>40</v>
      </c>
      <c r="B1893" s="827" t="s">
        <v>3070</v>
      </c>
      <c r="C1893" s="828" t="s">
        <v>3071</v>
      </c>
      <c r="D1893" s="827"/>
      <c r="E1893" s="827"/>
      <c r="F1893" s="826" t="s">
        <v>3067</v>
      </c>
      <c r="G1893" s="827"/>
      <c r="H1893" s="829">
        <v>49.5</v>
      </c>
      <c r="I1893" s="829">
        <v>47.25</v>
      </c>
      <c r="J1893" s="829">
        <v>45</v>
      </c>
      <c r="K1893" s="829">
        <v>42.75</v>
      </c>
      <c r="L1893" s="829">
        <v>40.5</v>
      </c>
      <c r="M1893" s="800"/>
    </row>
    <row r="1894" s="198" customFormat="1" ht="12" spans="1:13">
      <c r="A1894" s="826" t="s">
        <v>40</v>
      </c>
      <c r="B1894" s="827">
        <v>270300007</v>
      </c>
      <c r="C1894" s="828" t="s">
        <v>3072</v>
      </c>
      <c r="D1894" s="827" t="s">
        <v>3060</v>
      </c>
      <c r="E1894" s="827"/>
      <c r="F1894" s="826" t="s">
        <v>2909</v>
      </c>
      <c r="G1894" s="827"/>
      <c r="H1894" s="829">
        <v>90.2</v>
      </c>
      <c r="I1894" s="829">
        <v>86.1</v>
      </c>
      <c r="J1894" s="829">
        <v>82</v>
      </c>
      <c r="K1894" s="829">
        <v>77.9</v>
      </c>
      <c r="L1894" s="829">
        <v>73.8</v>
      </c>
      <c r="M1894" s="800"/>
    </row>
    <row r="1895" s="198" customFormat="1" ht="12" spans="1:13">
      <c r="A1895" s="826" t="s">
        <v>40</v>
      </c>
      <c r="B1895" s="827">
        <v>270300008</v>
      </c>
      <c r="C1895" s="828" t="s">
        <v>3073</v>
      </c>
      <c r="D1895" s="827" t="s">
        <v>3060</v>
      </c>
      <c r="E1895" s="827"/>
      <c r="F1895" s="826" t="s">
        <v>2909</v>
      </c>
      <c r="G1895" s="827"/>
      <c r="H1895" s="829">
        <v>71.5</v>
      </c>
      <c r="I1895" s="829">
        <v>68.25</v>
      </c>
      <c r="J1895" s="829">
        <v>65</v>
      </c>
      <c r="K1895" s="829">
        <v>61.75</v>
      </c>
      <c r="L1895" s="829">
        <v>58.5</v>
      </c>
      <c r="M1895" s="800"/>
    </row>
    <row r="1896" s="198" customFormat="1" ht="12" spans="1:13">
      <c r="A1896" s="826" t="s">
        <v>40</v>
      </c>
      <c r="B1896" s="827">
        <v>270300009</v>
      </c>
      <c r="C1896" s="828" t="s">
        <v>3074</v>
      </c>
      <c r="D1896" s="827" t="s">
        <v>3060</v>
      </c>
      <c r="E1896" s="827"/>
      <c r="F1896" s="826" t="s">
        <v>2909</v>
      </c>
      <c r="G1896" s="827" t="s">
        <v>3046</v>
      </c>
      <c r="H1896" s="829">
        <v>90.2</v>
      </c>
      <c r="I1896" s="829">
        <v>86.1</v>
      </c>
      <c r="J1896" s="829">
        <v>82</v>
      </c>
      <c r="K1896" s="829">
        <v>77.9</v>
      </c>
      <c r="L1896" s="829">
        <v>73.8</v>
      </c>
      <c r="M1896" s="800"/>
    </row>
    <row r="1897" s="198" customFormat="1" ht="22.5" spans="1:13">
      <c r="A1897" s="826" t="s">
        <v>40</v>
      </c>
      <c r="B1897" s="827" t="s">
        <v>3075</v>
      </c>
      <c r="C1897" s="828" t="s">
        <v>3076</v>
      </c>
      <c r="D1897" s="827"/>
      <c r="E1897" s="827"/>
      <c r="F1897" s="826" t="s">
        <v>3043</v>
      </c>
      <c r="G1897" s="827"/>
      <c r="H1897" s="829">
        <v>29.7</v>
      </c>
      <c r="I1897" s="829">
        <v>28.35</v>
      </c>
      <c r="J1897" s="829">
        <v>27</v>
      </c>
      <c r="K1897" s="829">
        <v>25.65</v>
      </c>
      <c r="L1897" s="829">
        <v>24.3</v>
      </c>
      <c r="M1897" s="800"/>
    </row>
    <row r="1898" s="198" customFormat="1" ht="22.5" spans="1:13">
      <c r="A1898" s="826" t="s">
        <v>40</v>
      </c>
      <c r="B1898" s="827" t="s">
        <v>3077</v>
      </c>
      <c r="C1898" s="828" t="s">
        <v>3078</v>
      </c>
      <c r="D1898" s="827"/>
      <c r="E1898" s="827"/>
      <c r="F1898" s="826" t="s">
        <v>2909</v>
      </c>
      <c r="G1898" s="827"/>
      <c r="H1898" s="829">
        <v>49.5</v>
      </c>
      <c r="I1898" s="829">
        <v>47.25</v>
      </c>
      <c r="J1898" s="829">
        <v>45</v>
      </c>
      <c r="K1898" s="829">
        <v>42.75</v>
      </c>
      <c r="L1898" s="829">
        <v>40.5</v>
      </c>
      <c r="M1898" s="800"/>
    </row>
    <row r="1899" s="198" customFormat="1" ht="12" spans="1:13">
      <c r="A1899" s="826" t="s">
        <v>40</v>
      </c>
      <c r="B1899" s="827">
        <v>270300010</v>
      </c>
      <c r="C1899" s="828" t="s">
        <v>3079</v>
      </c>
      <c r="D1899" s="827"/>
      <c r="E1899" s="827"/>
      <c r="F1899" s="826" t="s">
        <v>2909</v>
      </c>
      <c r="G1899" s="827"/>
      <c r="H1899" s="829">
        <v>242</v>
      </c>
      <c r="I1899" s="829">
        <v>231</v>
      </c>
      <c r="J1899" s="829">
        <v>220</v>
      </c>
      <c r="K1899" s="829">
        <v>209</v>
      </c>
      <c r="L1899" s="829">
        <v>198</v>
      </c>
      <c r="M1899" s="800"/>
    </row>
    <row r="1900" s="198" customFormat="1" ht="22.5" spans="1:13">
      <c r="A1900" s="826"/>
      <c r="B1900" s="827">
        <v>2704</v>
      </c>
      <c r="C1900" s="828" t="s">
        <v>3080</v>
      </c>
      <c r="D1900" s="827" t="s">
        <v>3081</v>
      </c>
      <c r="E1900" s="827"/>
      <c r="F1900" s="826"/>
      <c r="G1900" s="827" t="s">
        <v>3082</v>
      </c>
      <c r="H1900" s="829"/>
      <c r="I1900" s="829"/>
      <c r="J1900" s="829"/>
      <c r="K1900" s="829"/>
      <c r="L1900" s="829"/>
      <c r="M1900" s="800"/>
    </row>
    <row r="1901" s="198" customFormat="1" ht="22.5" spans="1:13">
      <c r="A1901" s="826" t="s">
        <v>40</v>
      </c>
      <c r="B1901" s="880" t="s">
        <v>3083</v>
      </c>
      <c r="C1901" s="828" t="s">
        <v>3084</v>
      </c>
      <c r="D1901" s="827"/>
      <c r="E1901" s="827"/>
      <c r="F1901" s="826" t="s">
        <v>3085</v>
      </c>
      <c r="G1901" s="845"/>
      <c r="H1901" s="829">
        <v>77</v>
      </c>
      <c r="I1901" s="829">
        <v>73.5</v>
      </c>
      <c r="J1901" s="829">
        <v>70</v>
      </c>
      <c r="K1901" s="829">
        <v>66.5</v>
      </c>
      <c r="L1901" s="829">
        <v>63</v>
      </c>
      <c r="M1901" s="800"/>
    </row>
    <row r="1902" s="198" customFormat="1" ht="22.5" spans="1:13">
      <c r="A1902" s="826" t="s">
        <v>40</v>
      </c>
      <c r="B1902" s="827">
        <v>270400001</v>
      </c>
      <c r="C1902" s="828" t="s">
        <v>3086</v>
      </c>
      <c r="D1902" s="827"/>
      <c r="E1902" s="827"/>
      <c r="F1902" s="826" t="s">
        <v>2909</v>
      </c>
      <c r="G1902" s="827" t="s">
        <v>3082</v>
      </c>
      <c r="H1902" s="829">
        <v>357.5</v>
      </c>
      <c r="I1902" s="829">
        <v>341.25</v>
      </c>
      <c r="J1902" s="829">
        <v>325</v>
      </c>
      <c r="K1902" s="829">
        <v>308.75</v>
      </c>
      <c r="L1902" s="829">
        <v>292.5</v>
      </c>
      <c r="M1902" s="800"/>
    </row>
    <row r="1903" s="198" customFormat="1" ht="22.5" spans="1:13">
      <c r="A1903" s="826" t="s">
        <v>40</v>
      </c>
      <c r="B1903" s="827">
        <v>270400002</v>
      </c>
      <c r="C1903" s="828" t="s">
        <v>3087</v>
      </c>
      <c r="D1903" s="845"/>
      <c r="E1903" s="827"/>
      <c r="F1903" s="826" t="s">
        <v>2909</v>
      </c>
      <c r="G1903" s="827" t="s">
        <v>3082</v>
      </c>
      <c r="H1903" s="829">
        <v>473</v>
      </c>
      <c r="I1903" s="829">
        <v>451.5</v>
      </c>
      <c r="J1903" s="829">
        <v>430</v>
      </c>
      <c r="K1903" s="829">
        <v>408.5</v>
      </c>
      <c r="L1903" s="829">
        <v>387</v>
      </c>
      <c r="M1903" s="800"/>
    </row>
    <row r="1904" s="198" customFormat="1" ht="22.5" spans="1:13">
      <c r="A1904" s="826" t="s">
        <v>40</v>
      </c>
      <c r="B1904" s="827" t="s">
        <v>3088</v>
      </c>
      <c r="C1904" s="828" t="s">
        <v>3089</v>
      </c>
      <c r="D1904" s="827"/>
      <c r="E1904" s="827"/>
      <c r="F1904" s="826" t="s">
        <v>2909</v>
      </c>
      <c r="G1904" s="827" t="s">
        <v>3082</v>
      </c>
      <c r="H1904" s="829">
        <v>473</v>
      </c>
      <c r="I1904" s="829">
        <v>451.5</v>
      </c>
      <c r="J1904" s="829">
        <v>430</v>
      </c>
      <c r="K1904" s="829">
        <v>408.5</v>
      </c>
      <c r="L1904" s="829">
        <v>387</v>
      </c>
      <c r="M1904" s="800"/>
    </row>
    <row r="1905" s="198" customFormat="1" ht="12" spans="1:13">
      <c r="A1905" s="826"/>
      <c r="B1905" s="827">
        <v>2705</v>
      </c>
      <c r="C1905" s="828" t="s">
        <v>3090</v>
      </c>
      <c r="D1905" s="827"/>
      <c r="E1905" s="827"/>
      <c r="F1905" s="826"/>
      <c r="G1905" s="827"/>
      <c r="H1905" s="829"/>
      <c r="I1905" s="829"/>
      <c r="J1905" s="829"/>
      <c r="K1905" s="829"/>
      <c r="L1905" s="829"/>
      <c r="M1905" s="800"/>
    </row>
    <row r="1906" s="198" customFormat="1" ht="33.75" spans="1:13">
      <c r="A1906" s="826" t="s">
        <v>40</v>
      </c>
      <c r="B1906" s="827">
        <v>270500001</v>
      </c>
      <c r="C1906" s="828" t="s">
        <v>3091</v>
      </c>
      <c r="D1906" s="827"/>
      <c r="E1906" s="827"/>
      <c r="F1906" s="826" t="s">
        <v>3092</v>
      </c>
      <c r="G1906" s="827"/>
      <c r="H1906" s="829">
        <v>77</v>
      </c>
      <c r="I1906" s="829">
        <v>73.5</v>
      </c>
      <c r="J1906" s="829">
        <v>70</v>
      </c>
      <c r="K1906" s="829">
        <v>66.5</v>
      </c>
      <c r="L1906" s="829">
        <v>63</v>
      </c>
      <c r="M1906" s="800"/>
    </row>
    <row r="1907" s="198" customFormat="1" ht="33.75" spans="1:13">
      <c r="A1907" s="826" t="s">
        <v>40</v>
      </c>
      <c r="B1907" s="827">
        <v>270500002</v>
      </c>
      <c r="C1907" s="828" t="s">
        <v>3093</v>
      </c>
      <c r="D1907" s="827"/>
      <c r="E1907" s="827"/>
      <c r="F1907" s="826" t="s">
        <v>3092</v>
      </c>
      <c r="G1907" s="845"/>
      <c r="H1907" s="829">
        <v>145.2</v>
      </c>
      <c r="I1907" s="829">
        <v>138.6</v>
      </c>
      <c r="J1907" s="829">
        <v>132</v>
      </c>
      <c r="K1907" s="829">
        <v>125.4</v>
      </c>
      <c r="L1907" s="829">
        <v>118.8</v>
      </c>
      <c r="M1907" s="800"/>
    </row>
    <row r="1908" s="198" customFormat="1" ht="33.75" spans="1:13">
      <c r="A1908" s="826" t="s">
        <v>40</v>
      </c>
      <c r="B1908" s="827" t="s">
        <v>3094</v>
      </c>
      <c r="C1908" s="828" t="s">
        <v>3095</v>
      </c>
      <c r="D1908" s="827"/>
      <c r="E1908" s="827"/>
      <c r="F1908" s="826" t="s">
        <v>3092</v>
      </c>
      <c r="G1908" s="827"/>
      <c r="H1908" s="829">
        <v>354.2</v>
      </c>
      <c r="I1908" s="829">
        <v>338.1</v>
      </c>
      <c r="J1908" s="829">
        <v>322</v>
      </c>
      <c r="K1908" s="829">
        <v>305.9</v>
      </c>
      <c r="L1908" s="829">
        <v>289.8</v>
      </c>
      <c r="M1908" s="800"/>
    </row>
    <row r="1909" s="198" customFormat="1" ht="33.75" spans="1:13">
      <c r="A1909" s="826" t="s">
        <v>40</v>
      </c>
      <c r="B1909" s="827">
        <v>270500003</v>
      </c>
      <c r="C1909" s="828" t="s">
        <v>3096</v>
      </c>
      <c r="D1909" s="827"/>
      <c r="E1909" s="827"/>
      <c r="F1909" s="826" t="s">
        <v>3092</v>
      </c>
      <c r="G1909" s="827"/>
      <c r="H1909" s="829">
        <v>136.4</v>
      </c>
      <c r="I1909" s="829">
        <v>130.2</v>
      </c>
      <c r="J1909" s="829">
        <v>124</v>
      </c>
      <c r="K1909" s="829">
        <v>117.8</v>
      </c>
      <c r="L1909" s="829">
        <v>111.6</v>
      </c>
      <c r="M1909" s="800"/>
    </row>
    <row r="1910" s="198" customFormat="1" ht="12" spans="1:13">
      <c r="A1910" s="826"/>
      <c r="B1910" s="827">
        <v>2706</v>
      </c>
      <c r="C1910" s="828" t="s">
        <v>3097</v>
      </c>
      <c r="D1910" s="827" t="s">
        <v>3098</v>
      </c>
      <c r="E1910" s="827"/>
      <c r="F1910" s="826"/>
      <c r="G1910" s="827"/>
      <c r="H1910" s="829"/>
      <c r="I1910" s="829"/>
      <c r="J1910" s="829"/>
      <c r="K1910" s="829"/>
      <c r="L1910" s="829"/>
      <c r="M1910" s="800"/>
    </row>
    <row r="1911" s="198" customFormat="1" ht="12" spans="1:13">
      <c r="A1911" s="826" t="s">
        <v>40</v>
      </c>
      <c r="B1911" s="827">
        <v>270600001</v>
      </c>
      <c r="C1911" s="828" t="s">
        <v>3099</v>
      </c>
      <c r="D1911" s="827"/>
      <c r="E1911" s="827"/>
      <c r="F1911" s="826" t="s">
        <v>3100</v>
      </c>
      <c r="G1911" s="827"/>
      <c r="H1911" s="829">
        <v>319</v>
      </c>
      <c r="I1911" s="829">
        <v>304.5</v>
      </c>
      <c r="J1911" s="829">
        <v>290</v>
      </c>
      <c r="K1911" s="829">
        <v>275.5</v>
      </c>
      <c r="L1911" s="829">
        <v>261</v>
      </c>
      <c r="M1911" s="800"/>
    </row>
    <row r="1912" s="198" customFormat="1" ht="12" spans="1:13">
      <c r="A1912" s="826" t="s">
        <v>40</v>
      </c>
      <c r="B1912" s="827">
        <v>270600002</v>
      </c>
      <c r="C1912" s="828" t="s">
        <v>3101</v>
      </c>
      <c r="D1912" s="827"/>
      <c r="E1912" s="827"/>
      <c r="F1912" s="826" t="s">
        <v>3100</v>
      </c>
      <c r="G1912" s="827"/>
      <c r="H1912" s="829">
        <v>316.8</v>
      </c>
      <c r="I1912" s="829">
        <v>302.4</v>
      </c>
      <c r="J1912" s="829">
        <v>288</v>
      </c>
      <c r="K1912" s="829">
        <v>273.6</v>
      </c>
      <c r="L1912" s="829">
        <v>259.2</v>
      </c>
      <c r="M1912" s="800"/>
    </row>
    <row r="1913" s="198" customFormat="1" ht="12" spans="1:13">
      <c r="A1913" s="826" t="s">
        <v>40</v>
      </c>
      <c r="B1913" s="827">
        <v>270600003</v>
      </c>
      <c r="C1913" s="828" t="s">
        <v>3102</v>
      </c>
      <c r="D1913" s="827"/>
      <c r="E1913" s="827"/>
      <c r="F1913" s="826" t="s">
        <v>3100</v>
      </c>
      <c r="G1913" s="827"/>
      <c r="H1913" s="829">
        <v>316.8</v>
      </c>
      <c r="I1913" s="829">
        <v>302.4</v>
      </c>
      <c r="J1913" s="829">
        <v>288</v>
      </c>
      <c r="K1913" s="829">
        <v>273.6</v>
      </c>
      <c r="L1913" s="829">
        <v>259.2</v>
      </c>
      <c r="M1913" s="800"/>
    </row>
    <row r="1914" s="198" customFormat="1" ht="12" spans="1:13">
      <c r="A1914" s="826"/>
      <c r="B1914" s="827">
        <v>2707</v>
      </c>
      <c r="C1914" s="828" t="s">
        <v>3103</v>
      </c>
      <c r="D1914" s="827"/>
      <c r="E1914" s="827"/>
      <c r="F1914" s="826"/>
      <c r="G1914" s="827"/>
      <c r="H1914" s="829"/>
      <c r="I1914" s="829"/>
      <c r="J1914" s="829"/>
      <c r="K1914" s="829"/>
      <c r="L1914" s="829"/>
      <c r="M1914" s="800"/>
    </row>
    <row r="1915" s="198" customFormat="1" ht="12" spans="1:13">
      <c r="A1915" s="826" t="s">
        <v>40</v>
      </c>
      <c r="B1915" s="827">
        <v>270700001</v>
      </c>
      <c r="C1915" s="828" t="s">
        <v>3104</v>
      </c>
      <c r="D1915" s="827"/>
      <c r="E1915" s="827"/>
      <c r="F1915" s="913"/>
      <c r="G1915" s="827"/>
      <c r="H1915" s="829"/>
      <c r="I1915" s="829"/>
      <c r="J1915" s="829"/>
      <c r="K1915" s="829"/>
      <c r="L1915" s="829"/>
      <c r="M1915" s="800"/>
    </row>
    <row r="1916" s="198" customFormat="1" ht="12" spans="1:13">
      <c r="A1916" s="826" t="s">
        <v>40</v>
      </c>
      <c r="B1916" s="827" t="s">
        <v>3105</v>
      </c>
      <c r="C1916" s="828" t="s">
        <v>3106</v>
      </c>
      <c r="D1916" s="827"/>
      <c r="E1916" s="827"/>
      <c r="F1916" s="826" t="s">
        <v>483</v>
      </c>
      <c r="G1916" s="827"/>
      <c r="H1916" s="829">
        <v>974.6</v>
      </c>
      <c r="I1916" s="829">
        <v>930.3</v>
      </c>
      <c r="J1916" s="829">
        <v>886</v>
      </c>
      <c r="K1916" s="829">
        <v>841.7</v>
      </c>
      <c r="L1916" s="829">
        <v>797.4</v>
      </c>
      <c r="M1916" s="800"/>
    </row>
    <row r="1917" s="198" customFormat="1" ht="12" spans="1:13">
      <c r="A1917" s="826" t="s">
        <v>40</v>
      </c>
      <c r="B1917" s="827" t="s">
        <v>3107</v>
      </c>
      <c r="C1917" s="828" t="s">
        <v>3108</v>
      </c>
      <c r="D1917" s="827"/>
      <c r="E1917" s="827"/>
      <c r="F1917" s="826" t="s">
        <v>483</v>
      </c>
      <c r="G1917" s="827"/>
      <c r="H1917" s="829">
        <v>1793</v>
      </c>
      <c r="I1917" s="829">
        <v>1711.5</v>
      </c>
      <c r="J1917" s="829">
        <v>1630</v>
      </c>
      <c r="K1917" s="829">
        <v>1548.5</v>
      </c>
      <c r="L1917" s="829">
        <v>1467</v>
      </c>
      <c r="M1917" s="800"/>
    </row>
    <row r="1918" s="198" customFormat="1" ht="12" spans="1:13">
      <c r="A1918" s="826" t="s">
        <v>40</v>
      </c>
      <c r="B1918" s="827">
        <v>270700002</v>
      </c>
      <c r="C1918" s="828" t="s">
        <v>3109</v>
      </c>
      <c r="D1918" s="827" t="s">
        <v>3110</v>
      </c>
      <c r="E1918" s="827"/>
      <c r="F1918" s="826" t="s">
        <v>483</v>
      </c>
      <c r="G1918" s="827"/>
      <c r="H1918" s="829">
        <v>228.8</v>
      </c>
      <c r="I1918" s="829">
        <v>218.4</v>
      </c>
      <c r="J1918" s="829">
        <v>208</v>
      </c>
      <c r="K1918" s="829">
        <v>197.6</v>
      </c>
      <c r="L1918" s="829">
        <v>187.2</v>
      </c>
      <c r="M1918" s="800"/>
    </row>
    <row r="1919" s="198" customFormat="1" ht="33.95" customHeight="1" spans="1:13">
      <c r="A1919" s="826" t="s">
        <v>40</v>
      </c>
      <c r="B1919" s="827">
        <v>270700003</v>
      </c>
      <c r="C1919" s="828" t="s">
        <v>3111</v>
      </c>
      <c r="D1919" s="827" t="s">
        <v>3112</v>
      </c>
      <c r="E1919" s="827"/>
      <c r="F1919" s="826" t="s">
        <v>3113</v>
      </c>
      <c r="G1919" s="827" t="s">
        <v>3114</v>
      </c>
      <c r="H1919" s="829">
        <v>209</v>
      </c>
      <c r="I1919" s="829">
        <v>199.5</v>
      </c>
      <c r="J1919" s="829">
        <v>190</v>
      </c>
      <c r="K1919" s="829">
        <v>180.5</v>
      </c>
      <c r="L1919" s="829">
        <v>171</v>
      </c>
      <c r="M1919" s="800"/>
    </row>
    <row r="1920" s="198" customFormat="1" ht="12" spans="1:13">
      <c r="A1920" s="826" t="s">
        <v>40</v>
      </c>
      <c r="B1920" s="827" t="s">
        <v>3115</v>
      </c>
      <c r="C1920" s="828" t="s">
        <v>3116</v>
      </c>
      <c r="D1920" s="827"/>
      <c r="E1920" s="827"/>
      <c r="F1920" s="826" t="s">
        <v>51</v>
      </c>
      <c r="G1920" s="827"/>
      <c r="H1920" s="829">
        <v>484</v>
      </c>
      <c r="I1920" s="829">
        <v>462</v>
      </c>
      <c r="J1920" s="829">
        <v>440</v>
      </c>
      <c r="K1920" s="829">
        <v>418</v>
      </c>
      <c r="L1920" s="829">
        <v>396</v>
      </c>
      <c r="M1920" s="800"/>
    </row>
    <row r="1921" s="198" customFormat="1" ht="12" spans="1:13">
      <c r="A1921" s="893" t="s">
        <v>40</v>
      </c>
      <c r="B1921" s="882" t="s">
        <v>3117</v>
      </c>
      <c r="C1921" s="832" t="s">
        <v>3118</v>
      </c>
      <c r="D1921" s="832" t="s">
        <v>3119</v>
      </c>
      <c r="E1921" s="899"/>
      <c r="F1921" s="980"/>
      <c r="G1921" s="832"/>
      <c r="H1921" s="833"/>
      <c r="I1921" s="833"/>
      <c r="J1921" s="833"/>
      <c r="K1921" s="833"/>
      <c r="L1921" s="833"/>
      <c r="M1921" s="800"/>
    </row>
    <row r="1922" s="198" customFormat="1" ht="33.75" spans="1:13">
      <c r="A1922" s="893" t="s">
        <v>40</v>
      </c>
      <c r="B1922" s="882" t="s">
        <v>3120</v>
      </c>
      <c r="C1922" s="832" t="s">
        <v>3121</v>
      </c>
      <c r="D1922" s="832" t="s">
        <v>3122</v>
      </c>
      <c r="E1922" s="899"/>
      <c r="F1922" s="893" t="s">
        <v>3113</v>
      </c>
      <c r="G1922" s="899"/>
      <c r="H1922" s="833">
        <v>576</v>
      </c>
      <c r="I1922" s="833">
        <v>549.818181818182</v>
      </c>
      <c r="J1922" s="833">
        <v>523.636363636364</v>
      </c>
      <c r="K1922" s="833">
        <v>497.454545454545</v>
      </c>
      <c r="L1922" s="833">
        <v>471.272727272727</v>
      </c>
      <c r="M1922" s="800"/>
    </row>
    <row r="1923" s="198" customFormat="1" ht="22.5" spans="1:13">
      <c r="A1923" s="893" t="s">
        <v>40</v>
      </c>
      <c r="B1923" s="882" t="s">
        <v>3123</v>
      </c>
      <c r="C1923" s="832" t="s">
        <v>3124</v>
      </c>
      <c r="D1923" s="832" t="s">
        <v>3125</v>
      </c>
      <c r="E1923" s="899"/>
      <c r="F1923" s="893" t="s">
        <v>3113</v>
      </c>
      <c r="G1923" s="832" t="s">
        <v>3126</v>
      </c>
      <c r="H1923" s="833">
        <v>450</v>
      </c>
      <c r="I1923" s="833">
        <v>429.545454545455</v>
      </c>
      <c r="J1923" s="833">
        <v>409.090909090909</v>
      </c>
      <c r="K1923" s="833">
        <v>388.636363636364</v>
      </c>
      <c r="L1923" s="833">
        <v>368.181818181818</v>
      </c>
      <c r="M1923" s="800"/>
    </row>
    <row r="1924" s="198" customFormat="1" ht="12" spans="1:13">
      <c r="A1924" s="826"/>
      <c r="B1924" s="827">
        <v>2708</v>
      </c>
      <c r="C1924" s="828" t="s">
        <v>3127</v>
      </c>
      <c r="D1924" s="827"/>
      <c r="E1924" s="827"/>
      <c r="F1924" s="826"/>
      <c r="G1924" s="827"/>
      <c r="H1924" s="829"/>
      <c r="I1924" s="829"/>
      <c r="J1924" s="829"/>
      <c r="K1924" s="829"/>
      <c r="L1924" s="829"/>
      <c r="M1924" s="800"/>
    </row>
    <row r="1925" s="198" customFormat="1" ht="12" spans="1:13">
      <c r="A1925" s="826" t="s">
        <v>40</v>
      </c>
      <c r="B1925" s="827">
        <v>270800001</v>
      </c>
      <c r="C1925" s="828" t="s">
        <v>3128</v>
      </c>
      <c r="D1925" s="827" t="s">
        <v>3129</v>
      </c>
      <c r="E1925" s="827"/>
      <c r="F1925" s="826" t="s">
        <v>51</v>
      </c>
      <c r="G1925" s="827"/>
      <c r="H1925" s="829">
        <v>106.7</v>
      </c>
      <c r="I1925" s="829">
        <v>101.85</v>
      </c>
      <c r="J1925" s="829">
        <v>97</v>
      </c>
      <c r="K1925" s="829">
        <v>92.15</v>
      </c>
      <c r="L1925" s="829">
        <v>87.3</v>
      </c>
      <c r="M1925" s="800"/>
    </row>
    <row r="1926" s="198" customFormat="1" ht="12" spans="1:13">
      <c r="A1926" s="826" t="s">
        <v>40</v>
      </c>
      <c r="B1926" s="827">
        <v>270800002</v>
      </c>
      <c r="C1926" s="828" t="s">
        <v>3130</v>
      </c>
      <c r="D1926" s="827"/>
      <c r="E1926" s="827"/>
      <c r="F1926" s="826" t="s">
        <v>51</v>
      </c>
      <c r="G1926" s="827"/>
      <c r="H1926" s="829">
        <v>138.6</v>
      </c>
      <c r="I1926" s="829">
        <v>132.3</v>
      </c>
      <c r="J1926" s="829">
        <v>126</v>
      </c>
      <c r="K1926" s="829">
        <v>119.7</v>
      </c>
      <c r="L1926" s="829">
        <v>113.4</v>
      </c>
      <c r="M1926" s="800"/>
    </row>
    <row r="1927" s="198" customFormat="1" ht="22.5" spans="1:13">
      <c r="A1927" s="826" t="s">
        <v>40</v>
      </c>
      <c r="B1927" s="827">
        <v>270800003</v>
      </c>
      <c r="C1927" s="828" t="s">
        <v>3131</v>
      </c>
      <c r="D1927" s="827" t="s">
        <v>3132</v>
      </c>
      <c r="E1927" s="827"/>
      <c r="F1927" s="826" t="s">
        <v>51</v>
      </c>
      <c r="G1927" s="827"/>
      <c r="H1927" s="829">
        <v>64.9</v>
      </c>
      <c r="I1927" s="829">
        <v>61.95</v>
      </c>
      <c r="J1927" s="829">
        <v>59</v>
      </c>
      <c r="K1927" s="829">
        <v>56.05</v>
      </c>
      <c r="L1927" s="829">
        <v>53.1</v>
      </c>
      <c r="M1927" s="800"/>
    </row>
    <row r="1928" s="198" customFormat="1" ht="22.5" spans="1:13">
      <c r="A1928" s="826" t="s">
        <v>40</v>
      </c>
      <c r="B1928" s="827">
        <v>270800004</v>
      </c>
      <c r="C1928" s="828" t="s">
        <v>3133</v>
      </c>
      <c r="D1928" s="827" t="s">
        <v>3134</v>
      </c>
      <c r="E1928" s="827"/>
      <c r="F1928" s="826" t="s">
        <v>51</v>
      </c>
      <c r="G1928" s="827"/>
      <c r="H1928" s="829">
        <v>198</v>
      </c>
      <c r="I1928" s="829">
        <v>189</v>
      </c>
      <c r="J1928" s="829">
        <v>180</v>
      </c>
      <c r="K1928" s="829">
        <v>171</v>
      </c>
      <c r="L1928" s="829">
        <v>162</v>
      </c>
      <c r="M1928" s="800"/>
    </row>
    <row r="1929" s="198" customFormat="1" ht="22.5" spans="1:13">
      <c r="A1929" s="826" t="s">
        <v>40</v>
      </c>
      <c r="B1929" s="827">
        <v>270800005</v>
      </c>
      <c r="C1929" s="828" t="s">
        <v>3135</v>
      </c>
      <c r="D1929" s="827"/>
      <c r="E1929" s="827"/>
      <c r="F1929" s="826" t="s">
        <v>3100</v>
      </c>
      <c r="G1929" s="827" t="s">
        <v>3136</v>
      </c>
      <c r="H1929" s="829">
        <v>49.28</v>
      </c>
      <c r="I1929" s="829">
        <v>47.04</v>
      </c>
      <c r="J1929" s="829">
        <v>44.8</v>
      </c>
      <c r="K1929" s="829">
        <v>42.56</v>
      </c>
      <c r="L1929" s="829">
        <v>40.32</v>
      </c>
      <c r="M1929" s="800"/>
    </row>
    <row r="1930" s="198" customFormat="1" ht="22.5" spans="1:13">
      <c r="A1930" s="826" t="s">
        <v>40</v>
      </c>
      <c r="B1930" s="827">
        <v>270800006</v>
      </c>
      <c r="C1930" s="828" t="s">
        <v>3137</v>
      </c>
      <c r="D1930" s="827"/>
      <c r="E1930" s="827"/>
      <c r="F1930" s="826" t="s">
        <v>3138</v>
      </c>
      <c r="G1930" s="827" t="s">
        <v>3136</v>
      </c>
      <c r="H1930" s="829">
        <v>9.35</v>
      </c>
      <c r="I1930" s="829">
        <v>8.925</v>
      </c>
      <c r="J1930" s="829">
        <v>8.5</v>
      </c>
      <c r="K1930" s="829">
        <v>8.075</v>
      </c>
      <c r="L1930" s="829">
        <v>7.65</v>
      </c>
      <c r="M1930" s="800"/>
    </row>
    <row r="1931" s="198" customFormat="1" ht="12" spans="1:13">
      <c r="A1931" s="826" t="s">
        <v>3139</v>
      </c>
      <c r="B1931" s="827" t="s">
        <v>3140</v>
      </c>
      <c r="C1931" s="828" t="s">
        <v>3141</v>
      </c>
      <c r="D1931" s="827" t="s">
        <v>3142</v>
      </c>
      <c r="E1931" s="827"/>
      <c r="F1931" s="826" t="s">
        <v>3018</v>
      </c>
      <c r="G1931" s="827"/>
      <c r="H1931" s="829">
        <v>11.88</v>
      </c>
      <c r="I1931" s="829">
        <v>11.34</v>
      </c>
      <c r="J1931" s="829">
        <v>10.8</v>
      </c>
      <c r="K1931" s="829">
        <v>10.26</v>
      </c>
      <c r="L1931" s="829">
        <v>9.72</v>
      </c>
      <c r="M1931" s="800"/>
    </row>
    <row r="1932" s="198" customFormat="1" ht="12" spans="1:13">
      <c r="A1932" s="826" t="s">
        <v>3139</v>
      </c>
      <c r="B1932" s="827" t="s">
        <v>3143</v>
      </c>
      <c r="C1932" s="828" t="s">
        <v>3144</v>
      </c>
      <c r="D1932" s="827"/>
      <c r="E1932" s="827"/>
      <c r="F1932" s="826" t="s">
        <v>3018</v>
      </c>
      <c r="G1932" s="827"/>
      <c r="H1932" s="829">
        <v>47.3</v>
      </c>
      <c r="I1932" s="829">
        <v>45.15</v>
      </c>
      <c r="J1932" s="829">
        <v>43</v>
      </c>
      <c r="K1932" s="829">
        <v>40.85</v>
      </c>
      <c r="L1932" s="829">
        <v>38.7</v>
      </c>
      <c r="M1932" s="800"/>
    </row>
    <row r="1933" s="198" customFormat="1" ht="12" spans="1:13">
      <c r="A1933" s="869" t="s">
        <v>3145</v>
      </c>
      <c r="B1933" s="870"/>
      <c r="C1933" s="870"/>
      <c r="D1933" s="870"/>
      <c r="E1933" s="870"/>
      <c r="F1933" s="869"/>
      <c r="G1933" s="870"/>
      <c r="H1933" s="871"/>
      <c r="I1933" s="871"/>
      <c r="J1933" s="871"/>
      <c r="K1933" s="871"/>
      <c r="L1933" s="871"/>
      <c r="M1933" s="800"/>
    </row>
    <row r="1934" s="198" customFormat="1" ht="12" spans="1:13">
      <c r="A1934" s="872" t="s">
        <v>3146</v>
      </c>
      <c r="B1934" s="872"/>
      <c r="C1934" s="872"/>
      <c r="D1934" s="872"/>
      <c r="E1934" s="872"/>
      <c r="F1934" s="872"/>
      <c r="G1934" s="872"/>
      <c r="H1934" s="873"/>
      <c r="I1934" s="873"/>
      <c r="J1934" s="873"/>
      <c r="K1934" s="873"/>
      <c r="L1934" s="873"/>
      <c r="M1934" s="800"/>
    </row>
    <row r="1935" s="198" customFormat="1" ht="12" spans="1:13">
      <c r="A1935" s="874" t="s">
        <v>3147</v>
      </c>
      <c r="B1935" s="874"/>
      <c r="C1935" s="874"/>
      <c r="D1935" s="874"/>
      <c r="E1935" s="874"/>
      <c r="F1935" s="874"/>
      <c r="G1935" s="874"/>
      <c r="H1935" s="873"/>
      <c r="I1935" s="873"/>
      <c r="J1935" s="873"/>
      <c r="K1935" s="873"/>
      <c r="L1935" s="873"/>
      <c r="M1935" s="800"/>
    </row>
    <row r="1936" s="198" customFormat="1" ht="12" spans="1:13">
      <c r="A1936" s="874" t="s">
        <v>3148</v>
      </c>
      <c r="B1936" s="874"/>
      <c r="C1936" s="874"/>
      <c r="D1936" s="874"/>
      <c r="E1936" s="874"/>
      <c r="F1936" s="874"/>
      <c r="G1936" s="874"/>
      <c r="H1936" s="873"/>
      <c r="I1936" s="873"/>
      <c r="J1936" s="873"/>
      <c r="K1936" s="873"/>
      <c r="L1936" s="873"/>
      <c r="M1936" s="800"/>
    </row>
    <row r="1937" s="198" customFormat="1" ht="12" spans="1:13">
      <c r="A1937" s="874" t="s">
        <v>3149</v>
      </c>
      <c r="B1937" s="874"/>
      <c r="C1937" s="874"/>
      <c r="D1937" s="874"/>
      <c r="E1937" s="874"/>
      <c r="F1937" s="874"/>
      <c r="G1937" s="874"/>
      <c r="H1937" s="873"/>
      <c r="I1937" s="873"/>
      <c r="J1937" s="873"/>
      <c r="K1937" s="873"/>
      <c r="L1937" s="873"/>
      <c r="M1937" s="800"/>
    </row>
    <row r="1938" s="198" customFormat="1" ht="25.5" customHeight="1" spans="1:13">
      <c r="A1938" s="874" t="s">
        <v>3150</v>
      </c>
      <c r="B1938" s="874"/>
      <c r="C1938" s="874"/>
      <c r="D1938" s="874"/>
      <c r="E1938" s="874"/>
      <c r="F1938" s="874"/>
      <c r="G1938" s="874"/>
      <c r="H1938" s="873"/>
      <c r="I1938" s="873"/>
      <c r="J1938" s="873"/>
      <c r="K1938" s="873"/>
      <c r="L1938" s="873"/>
      <c r="M1938" s="800"/>
    </row>
    <row r="1939" s="198" customFormat="1" ht="21.6" customHeight="1" spans="1:13">
      <c r="A1939" s="874" t="s">
        <v>3151</v>
      </c>
      <c r="B1939" s="874"/>
      <c r="C1939" s="874"/>
      <c r="D1939" s="874"/>
      <c r="E1939" s="874"/>
      <c r="F1939" s="874"/>
      <c r="G1939" s="874"/>
      <c r="H1939" s="873"/>
      <c r="I1939" s="873"/>
      <c r="J1939" s="873"/>
      <c r="K1939" s="873"/>
      <c r="L1939" s="873"/>
      <c r="M1939" s="800"/>
    </row>
    <row r="1940" s="198" customFormat="1" ht="26.1" customHeight="1" spans="1:13">
      <c r="A1940" s="874" t="s">
        <v>3152</v>
      </c>
      <c r="B1940" s="874"/>
      <c r="C1940" s="874"/>
      <c r="D1940" s="874"/>
      <c r="E1940" s="874"/>
      <c r="F1940" s="874"/>
      <c r="G1940" s="874"/>
      <c r="H1940" s="873"/>
      <c r="I1940" s="873"/>
      <c r="J1940" s="873"/>
      <c r="K1940" s="873"/>
      <c r="L1940" s="873"/>
      <c r="M1940" s="800"/>
    </row>
    <row r="1941" s="198" customFormat="1" ht="12" spans="1:13">
      <c r="A1941" s="915" t="s">
        <v>3153</v>
      </c>
      <c r="B1941" s="915"/>
      <c r="C1941" s="915"/>
      <c r="D1941" s="915"/>
      <c r="E1941" s="915"/>
      <c r="F1941" s="915"/>
      <c r="G1941" s="915"/>
      <c r="H1941" s="916"/>
      <c r="I1941" s="916"/>
      <c r="J1941" s="916"/>
      <c r="K1941" s="916"/>
      <c r="L1941" s="916"/>
      <c r="M1941" s="800"/>
    </row>
    <row r="1942" s="198" customFormat="1" ht="22.5" spans="1:13">
      <c r="A1942" s="875" t="s">
        <v>25</v>
      </c>
      <c r="B1942" s="917" t="s">
        <v>26</v>
      </c>
      <c r="C1942" s="877" t="s">
        <v>27</v>
      </c>
      <c r="D1942" s="876" t="s">
        <v>28</v>
      </c>
      <c r="E1942" s="876" t="s">
        <v>29</v>
      </c>
      <c r="F1942" s="875" t="s">
        <v>30</v>
      </c>
      <c r="G1942" s="876" t="s">
        <v>31</v>
      </c>
      <c r="H1942" s="824" t="s">
        <v>33</v>
      </c>
      <c r="I1942" s="824" t="s">
        <v>34</v>
      </c>
      <c r="J1942" s="824" t="s">
        <v>35</v>
      </c>
      <c r="K1942" s="824" t="s">
        <v>36</v>
      </c>
      <c r="L1942" s="824" t="s">
        <v>37</v>
      </c>
      <c r="M1942" s="800"/>
    </row>
    <row r="1943" s="198" customFormat="1" ht="12" spans="1:13">
      <c r="A1943" s="826" t="s">
        <v>95</v>
      </c>
      <c r="B1943" s="827" t="s">
        <v>3154</v>
      </c>
      <c r="C1943" s="828" t="s">
        <v>3155</v>
      </c>
      <c r="D1943" s="827"/>
      <c r="E1943" s="827"/>
      <c r="F1943" s="826" t="s">
        <v>51</v>
      </c>
      <c r="G1943" s="827"/>
      <c r="H1943" s="829">
        <v>1454.2</v>
      </c>
      <c r="I1943" s="829">
        <v>1388.1</v>
      </c>
      <c r="J1943" s="829">
        <v>1322</v>
      </c>
      <c r="K1943" s="829">
        <v>1255.9</v>
      </c>
      <c r="L1943" s="829">
        <v>1189.8</v>
      </c>
      <c r="M1943" s="800"/>
    </row>
    <row r="1944" s="198" customFormat="1" ht="12" spans="1:13">
      <c r="A1944" s="826" t="s">
        <v>95</v>
      </c>
      <c r="B1944" s="827" t="s">
        <v>3156</v>
      </c>
      <c r="C1944" s="828" t="s">
        <v>3157</v>
      </c>
      <c r="D1944" s="827"/>
      <c r="E1944" s="827"/>
      <c r="F1944" s="826" t="s">
        <v>51</v>
      </c>
      <c r="G1944" s="827"/>
      <c r="H1944" s="829">
        <v>1090.1</v>
      </c>
      <c r="I1944" s="829">
        <v>1040.55</v>
      </c>
      <c r="J1944" s="829">
        <v>991</v>
      </c>
      <c r="K1944" s="829">
        <v>941.45</v>
      </c>
      <c r="L1944" s="829">
        <v>891.9</v>
      </c>
      <c r="M1944" s="800"/>
    </row>
    <row r="1945" s="198" customFormat="1" ht="12" spans="1:13">
      <c r="A1945" s="826" t="s">
        <v>95</v>
      </c>
      <c r="B1945" s="827" t="s">
        <v>3158</v>
      </c>
      <c r="C1945" s="828" t="s">
        <v>3159</v>
      </c>
      <c r="D1945" s="827"/>
      <c r="E1945" s="827"/>
      <c r="F1945" s="826" t="s">
        <v>51</v>
      </c>
      <c r="G1945" s="827"/>
      <c r="H1945" s="829">
        <v>182.6</v>
      </c>
      <c r="I1945" s="829">
        <v>174.3</v>
      </c>
      <c r="J1945" s="829">
        <v>166</v>
      </c>
      <c r="K1945" s="829">
        <v>157.7</v>
      </c>
      <c r="L1945" s="829">
        <v>149.4</v>
      </c>
      <c r="M1945" s="800"/>
    </row>
    <row r="1946" s="198" customFormat="1" ht="33.75" spans="1:13">
      <c r="A1946" s="826" t="s">
        <v>95</v>
      </c>
      <c r="B1946" s="827" t="s">
        <v>3160</v>
      </c>
      <c r="C1946" s="828" t="s">
        <v>3161</v>
      </c>
      <c r="D1946" s="827"/>
      <c r="E1946" s="827"/>
      <c r="F1946" s="826" t="s">
        <v>51</v>
      </c>
      <c r="G1946" s="827" t="s">
        <v>3162</v>
      </c>
      <c r="H1946" s="829">
        <v>550</v>
      </c>
      <c r="I1946" s="829">
        <v>525</v>
      </c>
      <c r="J1946" s="829">
        <v>500</v>
      </c>
      <c r="K1946" s="829">
        <v>475</v>
      </c>
      <c r="L1946" s="829">
        <v>450</v>
      </c>
      <c r="M1946" s="800"/>
    </row>
    <row r="1947" s="198" customFormat="1" ht="33.75" spans="1:13">
      <c r="A1947" s="826" t="s">
        <v>95</v>
      </c>
      <c r="B1947" s="827" t="s">
        <v>3163</v>
      </c>
      <c r="C1947" s="828" t="s">
        <v>3164</v>
      </c>
      <c r="D1947" s="827"/>
      <c r="E1947" s="827"/>
      <c r="F1947" s="826" t="s">
        <v>51</v>
      </c>
      <c r="G1947" s="827" t="s">
        <v>3162</v>
      </c>
      <c r="H1947" s="829">
        <v>550</v>
      </c>
      <c r="I1947" s="829">
        <v>525</v>
      </c>
      <c r="J1947" s="829">
        <v>500</v>
      </c>
      <c r="K1947" s="829">
        <v>475</v>
      </c>
      <c r="L1947" s="829">
        <v>450</v>
      </c>
      <c r="M1947" s="800"/>
    </row>
    <row r="1948" s="198" customFormat="1" ht="33.75" spans="1:13">
      <c r="A1948" s="826" t="s">
        <v>95</v>
      </c>
      <c r="B1948" s="827" t="s">
        <v>3165</v>
      </c>
      <c r="C1948" s="828" t="s">
        <v>3166</v>
      </c>
      <c r="D1948" s="827"/>
      <c r="E1948" s="827"/>
      <c r="F1948" s="826" t="s">
        <v>51</v>
      </c>
      <c r="G1948" s="827" t="s">
        <v>3162</v>
      </c>
      <c r="H1948" s="829">
        <v>550</v>
      </c>
      <c r="I1948" s="829">
        <v>525</v>
      </c>
      <c r="J1948" s="829">
        <v>500</v>
      </c>
      <c r="K1948" s="829">
        <v>475</v>
      </c>
      <c r="L1948" s="829">
        <v>450</v>
      </c>
      <c r="M1948" s="800"/>
    </row>
    <row r="1949" s="198" customFormat="1" ht="33.75" spans="1:13">
      <c r="A1949" s="826" t="s">
        <v>95</v>
      </c>
      <c r="B1949" s="827" t="s">
        <v>3167</v>
      </c>
      <c r="C1949" s="828" t="s">
        <v>3168</v>
      </c>
      <c r="D1949" s="827"/>
      <c r="E1949" s="827"/>
      <c r="F1949" s="826" t="s">
        <v>51</v>
      </c>
      <c r="G1949" s="827" t="s">
        <v>3162</v>
      </c>
      <c r="H1949" s="829">
        <v>1100</v>
      </c>
      <c r="I1949" s="829">
        <v>1050</v>
      </c>
      <c r="J1949" s="829">
        <v>1000</v>
      </c>
      <c r="K1949" s="829">
        <v>950</v>
      </c>
      <c r="L1949" s="829">
        <v>900</v>
      </c>
      <c r="M1949" s="800"/>
    </row>
    <row r="1950" s="198" customFormat="1" ht="33.75" spans="1:13">
      <c r="A1950" s="826" t="s">
        <v>95</v>
      </c>
      <c r="B1950" s="827" t="s">
        <v>3169</v>
      </c>
      <c r="C1950" s="828" t="s">
        <v>3170</v>
      </c>
      <c r="D1950" s="827"/>
      <c r="E1950" s="827"/>
      <c r="F1950" s="826" t="s">
        <v>51</v>
      </c>
      <c r="G1950" s="827" t="s">
        <v>3162</v>
      </c>
      <c r="H1950" s="829">
        <v>1100</v>
      </c>
      <c r="I1950" s="829">
        <v>1050</v>
      </c>
      <c r="J1950" s="829">
        <v>1000</v>
      </c>
      <c r="K1950" s="829">
        <v>950</v>
      </c>
      <c r="L1950" s="829">
        <v>900</v>
      </c>
      <c r="M1950" s="800"/>
    </row>
    <row r="1951" s="198" customFormat="1" ht="33.75" spans="1:13">
      <c r="A1951" s="826" t="s">
        <v>95</v>
      </c>
      <c r="B1951" s="827" t="s">
        <v>3171</v>
      </c>
      <c r="C1951" s="828" t="s">
        <v>3172</v>
      </c>
      <c r="D1951" s="827"/>
      <c r="E1951" s="827"/>
      <c r="F1951" s="826" t="s">
        <v>51</v>
      </c>
      <c r="G1951" s="827" t="s">
        <v>3162</v>
      </c>
      <c r="H1951" s="829">
        <v>1100</v>
      </c>
      <c r="I1951" s="829">
        <v>1050</v>
      </c>
      <c r="J1951" s="829">
        <v>1000</v>
      </c>
      <c r="K1951" s="829">
        <v>950</v>
      </c>
      <c r="L1951" s="829">
        <v>900</v>
      </c>
      <c r="M1951" s="800"/>
    </row>
    <row r="1952" s="198" customFormat="1" ht="33.75" spans="1:13">
      <c r="A1952" s="826" t="s">
        <v>95</v>
      </c>
      <c r="B1952" s="827" t="s">
        <v>3173</v>
      </c>
      <c r="C1952" s="828" t="s">
        <v>3174</v>
      </c>
      <c r="D1952" s="827"/>
      <c r="E1952" s="827"/>
      <c r="F1952" s="826" t="s">
        <v>51</v>
      </c>
      <c r="G1952" s="827" t="s">
        <v>3162</v>
      </c>
      <c r="H1952" s="829">
        <v>1650</v>
      </c>
      <c r="I1952" s="829">
        <v>1575</v>
      </c>
      <c r="J1952" s="829">
        <v>1500</v>
      </c>
      <c r="K1952" s="829">
        <v>1425</v>
      </c>
      <c r="L1952" s="829">
        <v>1350</v>
      </c>
      <c r="M1952" s="800"/>
    </row>
    <row r="1953" s="198" customFormat="1" ht="33.75" spans="1:13">
      <c r="A1953" s="826" t="s">
        <v>95</v>
      </c>
      <c r="B1953" s="827" t="s">
        <v>3175</v>
      </c>
      <c r="C1953" s="828" t="s">
        <v>3176</v>
      </c>
      <c r="D1953" s="827"/>
      <c r="E1953" s="827"/>
      <c r="F1953" s="826" t="s">
        <v>51</v>
      </c>
      <c r="G1953" s="827" t="s">
        <v>3162</v>
      </c>
      <c r="H1953" s="829">
        <v>1650</v>
      </c>
      <c r="I1953" s="829">
        <v>1575</v>
      </c>
      <c r="J1953" s="829">
        <v>1500</v>
      </c>
      <c r="K1953" s="829">
        <v>1425</v>
      </c>
      <c r="L1953" s="829">
        <v>1350</v>
      </c>
      <c r="M1953" s="800"/>
    </row>
    <row r="1954" s="198" customFormat="1" ht="33.75" spans="1:13">
      <c r="A1954" s="826" t="s">
        <v>95</v>
      </c>
      <c r="B1954" s="827" t="s">
        <v>3177</v>
      </c>
      <c r="C1954" s="828" t="s">
        <v>3178</v>
      </c>
      <c r="D1954" s="827"/>
      <c r="E1954" s="827"/>
      <c r="F1954" s="826" t="s">
        <v>51</v>
      </c>
      <c r="G1954" s="827" t="s">
        <v>3162</v>
      </c>
      <c r="H1954" s="829">
        <v>1650</v>
      </c>
      <c r="I1954" s="829">
        <v>1575</v>
      </c>
      <c r="J1954" s="829">
        <v>1500</v>
      </c>
      <c r="K1954" s="829">
        <v>1425</v>
      </c>
      <c r="L1954" s="829">
        <v>1350</v>
      </c>
      <c r="M1954" s="800"/>
    </row>
    <row r="1955" s="198" customFormat="1" ht="12" spans="1:13">
      <c r="A1955" s="826" t="s">
        <v>95</v>
      </c>
      <c r="B1955" s="827" t="s">
        <v>3179</v>
      </c>
      <c r="C1955" s="828" t="s">
        <v>3180</v>
      </c>
      <c r="D1955" s="827"/>
      <c r="E1955" s="827"/>
      <c r="F1955" s="826" t="s">
        <v>51</v>
      </c>
      <c r="G1955" s="827"/>
      <c r="H1955" s="829">
        <v>545.6</v>
      </c>
      <c r="I1955" s="829">
        <v>520.8</v>
      </c>
      <c r="J1955" s="829">
        <v>496</v>
      </c>
      <c r="K1955" s="829">
        <v>471.2</v>
      </c>
      <c r="L1955" s="829">
        <v>446.4</v>
      </c>
      <c r="M1955" s="800"/>
    </row>
    <row r="1956" s="198" customFormat="1" ht="12" spans="1:13">
      <c r="A1956" s="826" t="s">
        <v>95</v>
      </c>
      <c r="B1956" s="827" t="s">
        <v>3181</v>
      </c>
      <c r="C1956" s="828" t="s">
        <v>3182</v>
      </c>
      <c r="D1956" s="827"/>
      <c r="E1956" s="827"/>
      <c r="F1956" s="826" t="s">
        <v>51</v>
      </c>
      <c r="G1956" s="827"/>
      <c r="H1956" s="829">
        <v>545.6</v>
      </c>
      <c r="I1956" s="829">
        <v>520.8</v>
      </c>
      <c r="J1956" s="829">
        <v>496</v>
      </c>
      <c r="K1956" s="829">
        <v>471.2</v>
      </c>
      <c r="L1956" s="829">
        <v>446.4</v>
      </c>
      <c r="M1956" s="800"/>
    </row>
    <row r="1957" s="198" customFormat="1" ht="12" spans="1:13">
      <c r="A1957" s="826" t="s">
        <v>95</v>
      </c>
      <c r="B1957" s="827" t="s">
        <v>3183</v>
      </c>
      <c r="C1957" s="828" t="s">
        <v>3184</v>
      </c>
      <c r="D1957" s="827"/>
      <c r="E1957" s="827"/>
      <c r="F1957" s="826" t="s">
        <v>51</v>
      </c>
      <c r="G1957" s="827"/>
      <c r="H1957" s="829">
        <v>545.6</v>
      </c>
      <c r="I1957" s="829">
        <v>520.8</v>
      </c>
      <c r="J1957" s="829">
        <v>496</v>
      </c>
      <c r="K1957" s="829">
        <v>471.2</v>
      </c>
      <c r="L1957" s="829">
        <v>446.4</v>
      </c>
      <c r="M1957" s="800"/>
    </row>
    <row r="1958" s="198" customFormat="1" ht="22.5" spans="1:13">
      <c r="A1958" s="826" t="s">
        <v>95</v>
      </c>
      <c r="B1958" s="827" t="s">
        <v>3185</v>
      </c>
      <c r="C1958" s="828" t="s">
        <v>3186</v>
      </c>
      <c r="D1958" s="827"/>
      <c r="E1958" s="827"/>
      <c r="F1958" s="826" t="s">
        <v>51</v>
      </c>
      <c r="G1958" s="856" t="s">
        <v>3187</v>
      </c>
      <c r="H1958" s="829">
        <v>1090.1</v>
      </c>
      <c r="I1958" s="829">
        <v>1040.55</v>
      </c>
      <c r="J1958" s="829">
        <v>991</v>
      </c>
      <c r="K1958" s="829">
        <v>941.45</v>
      </c>
      <c r="L1958" s="829">
        <v>891.9</v>
      </c>
      <c r="M1958" s="800"/>
    </row>
    <row r="1959" s="198" customFormat="1" ht="12" spans="1:13">
      <c r="A1959" s="826" t="s">
        <v>95</v>
      </c>
      <c r="B1959" s="827" t="s">
        <v>3188</v>
      </c>
      <c r="C1959" s="828" t="s">
        <v>3189</v>
      </c>
      <c r="D1959" s="827"/>
      <c r="E1959" s="827"/>
      <c r="F1959" s="826" t="s">
        <v>51</v>
      </c>
      <c r="G1959" s="827"/>
      <c r="H1959" s="829">
        <v>764.5</v>
      </c>
      <c r="I1959" s="829">
        <v>729.75</v>
      </c>
      <c r="J1959" s="829">
        <v>695</v>
      </c>
      <c r="K1959" s="829">
        <v>660.25</v>
      </c>
      <c r="L1959" s="829">
        <v>625.5</v>
      </c>
      <c r="M1959" s="800"/>
    </row>
    <row r="1960" s="198" customFormat="1" ht="12" spans="1:13">
      <c r="A1960" s="826" t="s">
        <v>95</v>
      </c>
      <c r="B1960" s="827" t="s">
        <v>3190</v>
      </c>
      <c r="C1960" s="828" t="s">
        <v>3191</v>
      </c>
      <c r="D1960" s="827"/>
      <c r="E1960" s="827"/>
      <c r="F1960" s="826" t="s">
        <v>51</v>
      </c>
      <c r="G1960" s="827"/>
      <c r="H1960" s="829">
        <v>363</v>
      </c>
      <c r="I1960" s="829">
        <v>346.5</v>
      </c>
      <c r="J1960" s="829">
        <v>330</v>
      </c>
      <c r="K1960" s="829">
        <v>313.5</v>
      </c>
      <c r="L1960" s="829">
        <v>297</v>
      </c>
      <c r="M1960" s="800"/>
    </row>
    <row r="1961" s="198" customFormat="1" ht="12" spans="1:13">
      <c r="A1961" s="826" t="s">
        <v>95</v>
      </c>
      <c r="B1961" s="827" t="s">
        <v>3192</v>
      </c>
      <c r="C1961" s="828" t="s">
        <v>3193</v>
      </c>
      <c r="D1961" s="827"/>
      <c r="E1961" s="827"/>
      <c r="F1961" s="826" t="s">
        <v>51</v>
      </c>
      <c r="G1961" s="827"/>
      <c r="H1961" s="829">
        <v>1271.6</v>
      </c>
      <c r="I1961" s="829">
        <v>1213.8</v>
      </c>
      <c r="J1961" s="829">
        <v>1156</v>
      </c>
      <c r="K1961" s="829">
        <v>1098.2</v>
      </c>
      <c r="L1961" s="829">
        <v>1040.4</v>
      </c>
      <c r="M1961" s="800"/>
    </row>
    <row r="1962" s="198" customFormat="1" ht="12" spans="1:13">
      <c r="A1962" s="826" t="s">
        <v>95</v>
      </c>
      <c r="B1962" s="827" t="s">
        <v>3194</v>
      </c>
      <c r="C1962" s="828" t="s">
        <v>3195</v>
      </c>
      <c r="D1962" s="827"/>
      <c r="E1962" s="827"/>
      <c r="F1962" s="826" t="s">
        <v>51</v>
      </c>
      <c r="G1962" s="827"/>
      <c r="H1962" s="829">
        <v>2181.3</v>
      </c>
      <c r="I1962" s="829">
        <v>2082.15</v>
      </c>
      <c r="J1962" s="829">
        <v>1983</v>
      </c>
      <c r="K1962" s="829">
        <v>1883.85</v>
      </c>
      <c r="L1962" s="829">
        <v>1784.7</v>
      </c>
      <c r="M1962" s="800"/>
    </row>
    <row r="1963" s="198" customFormat="1" ht="22.5" spans="1:13">
      <c r="A1963" s="826" t="s">
        <v>95</v>
      </c>
      <c r="B1963" s="827" t="s">
        <v>3196</v>
      </c>
      <c r="C1963" s="828" t="s">
        <v>3197</v>
      </c>
      <c r="D1963" s="827"/>
      <c r="E1963" s="827"/>
      <c r="F1963" s="826" t="s">
        <v>51</v>
      </c>
      <c r="G1963" s="856" t="s">
        <v>3198</v>
      </c>
      <c r="H1963" s="829">
        <v>1071.4</v>
      </c>
      <c r="I1963" s="829">
        <v>1022.7</v>
      </c>
      <c r="J1963" s="829">
        <v>974</v>
      </c>
      <c r="K1963" s="829">
        <v>925.3</v>
      </c>
      <c r="L1963" s="829">
        <v>876.6</v>
      </c>
      <c r="M1963" s="800"/>
    </row>
    <row r="1964" s="198" customFormat="1" ht="12" spans="1:13">
      <c r="A1964" s="826" t="s">
        <v>95</v>
      </c>
      <c r="B1964" s="827" t="s">
        <v>3199</v>
      </c>
      <c r="C1964" s="828" t="s">
        <v>3200</v>
      </c>
      <c r="D1964" s="827"/>
      <c r="E1964" s="827"/>
      <c r="F1964" s="826" t="s">
        <v>51</v>
      </c>
      <c r="G1964" s="827"/>
      <c r="H1964" s="829">
        <v>1514.7</v>
      </c>
      <c r="I1964" s="829">
        <v>1445.85</v>
      </c>
      <c r="J1964" s="829">
        <v>1377</v>
      </c>
      <c r="K1964" s="829">
        <v>1308.15</v>
      </c>
      <c r="L1964" s="829">
        <v>1239.3</v>
      </c>
      <c r="M1964" s="800"/>
    </row>
    <row r="1965" s="198" customFormat="1" ht="12" spans="1:13">
      <c r="A1965" s="826" t="s">
        <v>95</v>
      </c>
      <c r="B1965" s="827" t="s">
        <v>3201</v>
      </c>
      <c r="C1965" s="828" t="s">
        <v>3202</v>
      </c>
      <c r="D1965" s="827"/>
      <c r="E1965" s="827"/>
      <c r="F1965" s="826" t="s">
        <v>51</v>
      </c>
      <c r="G1965" s="827"/>
      <c r="H1965" s="829">
        <v>1204.5</v>
      </c>
      <c r="I1965" s="829">
        <v>1149.75</v>
      </c>
      <c r="J1965" s="829">
        <v>1095</v>
      </c>
      <c r="K1965" s="829">
        <v>1040.25</v>
      </c>
      <c r="L1965" s="829">
        <v>985.5</v>
      </c>
      <c r="M1965" s="800"/>
    </row>
    <row r="1966" s="198" customFormat="1" ht="12" spans="1:13">
      <c r="A1966" s="826" t="s">
        <v>95</v>
      </c>
      <c r="B1966" s="827" t="s">
        <v>3203</v>
      </c>
      <c r="C1966" s="828" t="s">
        <v>3204</v>
      </c>
      <c r="D1966" s="827"/>
      <c r="E1966" s="827"/>
      <c r="F1966" s="826" t="s">
        <v>51</v>
      </c>
      <c r="G1966" s="827"/>
      <c r="H1966" s="829">
        <v>481.8</v>
      </c>
      <c r="I1966" s="829">
        <v>459.9</v>
      </c>
      <c r="J1966" s="829">
        <v>438</v>
      </c>
      <c r="K1966" s="829">
        <v>416.1</v>
      </c>
      <c r="L1966" s="829">
        <v>394.2</v>
      </c>
      <c r="M1966" s="800"/>
    </row>
    <row r="1967" s="198" customFormat="1" ht="24.95" customHeight="1" spans="1:13">
      <c r="A1967" s="826" t="s">
        <v>95</v>
      </c>
      <c r="B1967" s="828" t="s">
        <v>3205</v>
      </c>
      <c r="C1967" s="981" t="s">
        <v>3206</v>
      </c>
      <c r="D1967" s="827"/>
      <c r="E1967" s="827"/>
      <c r="F1967" s="826" t="s">
        <v>51</v>
      </c>
      <c r="G1967" s="827"/>
      <c r="H1967" s="829">
        <v>727.1</v>
      </c>
      <c r="I1967" s="829">
        <v>694.05</v>
      </c>
      <c r="J1967" s="829">
        <v>661</v>
      </c>
      <c r="K1967" s="829">
        <v>627.95</v>
      </c>
      <c r="L1967" s="829">
        <v>594.9</v>
      </c>
      <c r="M1967" s="800"/>
    </row>
    <row r="1968" s="198" customFormat="1" ht="12" spans="1:13">
      <c r="A1968" s="826"/>
      <c r="B1968" s="827">
        <v>31</v>
      </c>
      <c r="C1968" s="828" t="s">
        <v>3207</v>
      </c>
      <c r="D1968" s="827"/>
      <c r="E1968" s="827"/>
      <c r="F1968" s="826"/>
      <c r="G1968" s="827"/>
      <c r="H1968" s="829"/>
      <c r="I1968" s="829"/>
      <c r="J1968" s="829"/>
      <c r="K1968" s="829"/>
      <c r="L1968" s="829"/>
      <c r="M1968" s="800"/>
    </row>
    <row r="1969" s="198" customFormat="1" ht="12" spans="1:13">
      <c r="A1969" s="919" t="s">
        <v>3208</v>
      </c>
      <c r="B1969" s="920"/>
      <c r="C1969" s="920"/>
      <c r="D1969" s="920"/>
      <c r="E1969" s="920"/>
      <c r="F1969" s="920"/>
      <c r="G1969" s="920"/>
      <c r="H1969" s="871"/>
      <c r="I1969" s="871"/>
      <c r="J1969" s="871"/>
      <c r="K1969" s="871"/>
      <c r="L1969" s="921"/>
      <c r="M1969" s="800"/>
    </row>
    <row r="1970" s="198" customFormat="1" ht="26.1" customHeight="1" spans="1:13">
      <c r="A1970" s="922" t="s">
        <v>3209</v>
      </c>
      <c r="B1970" s="874"/>
      <c r="C1970" s="874"/>
      <c r="D1970" s="874"/>
      <c r="E1970" s="874"/>
      <c r="F1970" s="874"/>
      <c r="G1970" s="874"/>
      <c r="H1970" s="874"/>
      <c r="I1970" s="874"/>
      <c r="J1970" s="874"/>
      <c r="K1970" s="874"/>
      <c r="L1970" s="923"/>
      <c r="M1970" s="800"/>
    </row>
    <row r="1971" s="198" customFormat="1" ht="12" spans="1:13">
      <c r="A1971" s="922" t="s">
        <v>3210</v>
      </c>
      <c r="B1971" s="874"/>
      <c r="C1971" s="874"/>
      <c r="D1971" s="874"/>
      <c r="E1971" s="874"/>
      <c r="F1971" s="874"/>
      <c r="G1971" s="874"/>
      <c r="H1971" s="874"/>
      <c r="I1971" s="874"/>
      <c r="J1971" s="874"/>
      <c r="K1971" s="874"/>
      <c r="L1971" s="923"/>
      <c r="M1971" s="800"/>
    </row>
    <row r="1972" s="198" customFormat="1" ht="12" spans="1:13">
      <c r="A1972" s="924" t="s">
        <v>3211</v>
      </c>
      <c r="B1972" s="812"/>
      <c r="C1972" s="812"/>
      <c r="D1972" s="812"/>
      <c r="E1972" s="812"/>
      <c r="F1972" s="812"/>
      <c r="G1972" s="812"/>
      <c r="H1972" s="812"/>
      <c r="I1972" s="812"/>
      <c r="J1972" s="812"/>
      <c r="K1972" s="812"/>
      <c r="L1972" s="925"/>
      <c r="M1972" s="800"/>
    </row>
    <row r="1973" s="198" customFormat="1" ht="12" spans="1:13">
      <c r="A1973" s="926" t="s">
        <v>3212</v>
      </c>
      <c r="B1973" s="915"/>
      <c r="C1973" s="915"/>
      <c r="D1973" s="915"/>
      <c r="E1973" s="915"/>
      <c r="F1973" s="915"/>
      <c r="G1973" s="915"/>
      <c r="H1973" s="915"/>
      <c r="I1973" s="915"/>
      <c r="J1973" s="915"/>
      <c r="K1973" s="915"/>
      <c r="L1973" s="927"/>
      <c r="M1973" s="800"/>
    </row>
    <row r="1974" s="198" customFormat="1" ht="22.5" spans="1:13">
      <c r="A1974" s="875" t="s">
        <v>25</v>
      </c>
      <c r="B1974" s="917" t="s">
        <v>26</v>
      </c>
      <c r="C1974" s="877" t="s">
        <v>27</v>
      </c>
      <c r="D1974" s="876" t="s">
        <v>28</v>
      </c>
      <c r="E1974" s="876" t="s">
        <v>29</v>
      </c>
      <c r="F1974" s="875" t="s">
        <v>30</v>
      </c>
      <c r="G1974" s="876" t="s">
        <v>31</v>
      </c>
      <c r="H1974" s="824" t="s">
        <v>33</v>
      </c>
      <c r="I1974" s="824" t="s">
        <v>34</v>
      </c>
      <c r="J1974" s="824" t="s">
        <v>35</v>
      </c>
      <c r="K1974" s="824" t="s">
        <v>36</v>
      </c>
      <c r="L1974" s="824" t="s">
        <v>37</v>
      </c>
      <c r="M1974" s="800"/>
    </row>
    <row r="1975" s="198" customFormat="1" ht="12" spans="1:13">
      <c r="A1975" s="826" t="s">
        <v>95</v>
      </c>
      <c r="B1975" s="827" t="s">
        <v>3213</v>
      </c>
      <c r="C1975" s="828" t="s">
        <v>3214</v>
      </c>
      <c r="D1975" s="827"/>
      <c r="E1975" s="827"/>
      <c r="F1975" s="826" t="s">
        <v>51</v>
      </c>
      <c r="G1975" s="827"/>
      <c r="H1975" s="829">
        <v>1817.2</v>
      </c>
      <c r="I1975" s="829">
        <v>1734.6</v>
      </c>
      <c r="J1975" s="829">
        <v>1652</v>
      </c>
      <c r="K1975" s="829">
        <v>1569.4</v>
      </c>
      <c r="L1975" s="829">
        <v>1486.8</v>
      </c>
      <c r="M1975" s="800"/>
    </row>
    <row r="1976" s="198" customFormat="1" ht="12" spans="1:13">
      <c r="A1976" s="826" t="s">
        <v>95</v>
      </c>
      <c r="B1976" s="827" t="s">
        <v>3215</v>
      </c>
      <c r="C1976" s="828" t="s">
        <v>3216</v>
      </c>
      <c r="D1976" s="827"/>
      <c r="E1976" s="827"/>
      <c r="F1976" s="826" t="s">
        <v>51</v>
      </c>
      <c r="G1976" s="827"/>
      <c r="H1976" s="829">
        <v>1454.2</v>
      </c>
      <c r="I1976" s="829">
        <v>1388.1</v>
      </c>
      <c r="J1976" s="829">
        <v>1322</v>
      </c>
      <c r="K1976" s="829">
        <v>1255.9</v>
      </c>
      <c r="L1976" s="829">
        <v>1189.8</v>
      </c>
      <c r="M1976" s="800"/>
    </row>
    <row r="1977" s="198" customFormat="1" ht="12" spans="1:13">
      <c r="A1977" s="826" t="s">
        <v>95</v>
      </c>
      <c r="B1977" s="827" t="s">
        <v>3217</v>
      </c>
      <c r="C1977" s="828" t="s">
        <v>3218</v>
      </c>
      <c r="D1977" s="827"/>
      <c r="E1977" s="827"/>
      <c r="F1977" s="826" t="s">
        <v>51</v>
      </c>
      <c r="G1977" s="827"/>
      <c r="H1977" s="829">
        <v>1454.2</v>
      </c>
      <c r="I1977" s="829">
        <v>1388.1</v>
      </c>
      <c r="J1977" s="829">
        <v>1322</v>
      </c>
      <c r="K1977" s="829">
        <v>1255.9</v>
      </c>
      <c r="L1977" s="829">
        <v>1189.8</v>
      </c>
      <c r="M1977" s="800"/>
    </row>
    <row r="1978" s="198" customFormat="1" ht="12" spans="1:13">
      <c r="A1978" s="826" t="s">
        <v>95</v>
      </c>
      <c r="B1978" s="827" t="s">
        <v>3219</v>
      </c>
      <c r="C1978" s="828" t="s">
        <v>3220</v>
      </c>
      <c r="D1978" s="827"/>
      <c r="E1978" s="827"/>
      <c r="F1978" s="826" t="s">
        <v>51</v>
      </c>
      <c r="G1978" s="827"/>
      <c r="H1978" s="829">
        <v>1454.2</v>
      </c>
      <c r="I1978" s="829">
        <v>1388.1</v>
      </c>
      <c r="J1978" s="829">
        <v>1322</v>
      </c>
      <c r="K1978" s="829">
        <v>1255.9</v>
      </c>
      <c r="L1978" s="829">
        <v>1189.8</v>
      </c>
      <c r="M1978" s="800"/>
    </row>
    <row r="1979" s="198" customFormat="1" ht="12" spans="1:13">
      <c r="A1979" s="826" t="s">
        <v>95</v>
      </c>
      <c r="B1979" s="827" t="s">
        <v>3221</v>
      </c>
      <c r="C1979" s="828" t="s">
        <v>3222</v>
      </c>
      <c r="D1979" s="827"/>
      <c r="E1979" s="827"/>
      <c r="F1979" s="826" t="s">
        <v>51</v>
      </c>
      <c r="G1979" s="827"/>
      <c r="H1979" s="829">
        <v>727.1</v>
      </c>
      <c r="I1979" s="829">
        <v>694.05</v>
      </c>
      <c r="J1979" s="829">
        <v>661</v>
      </c>
      <c r="K1979" s="829">
        <v>627.95</v>
      </c>
      <c r="L1979" s="829">
        <v>594.9</v>
      </c>
      <c r="M1979" s="800"/>
    </row>
    <row r="1980" s="198" customFormat="1" ht="12" spans="1:13">
      <c r="A1980" s="826" t="s">
        <v>95</v>
      </c>
      <c r="B1980" s="827" t="s">
        <v>3223</v>
      </c>
      <c r="C1980" s="828" t="s">
        <v>3224</v>
      </c>
      <c r="D1980" s="856"/>
      <c r="E1980" s="827"/>
      <c r="F1980" s="826" t="s">
        <v>51</v>
      </c>
      <c r="G1980" s="827"/>
      <c r="H1980" s="829">
        <v>363</v>
      </c>
      <c r="I1980" s="829">
        <v>346.5</v>
      </c>
      <c r="J1980" s="829">
        <v>330</v>
      </c>
      <c r="K1980" s="829">
        <v>313.5</v>
      </c>
      <c r="L1980" s="829">
        <v>297</v>
      </c>
      <c r="M1980" s="800"/>
    </row>
    <row r="1981" s="198" customFormat="1" ht="12" spans="1:13">
      <c r="A1981" s="826" t="s">
        <v>95</v>
      </c>
      <c r="B1981" s="827" t="s">
        <v>3225</v>
      </c>
      <c r="C1981" s="828" t="s">
        <v>3226</v>
      </c>
      <c r="D1981" s="827"/>
      <c r="E1981" s="827"/>
      <c r="F1981" s="826" t="s">
        <v>51</v>
      </c>
      <c r="G1981" s="827"/>
      <c r="H1981" s="829">
        <v>727.1</v>
      </c>
      <c r="I1981" s="829">
        <v>694.05</v>
      </c>
      <c r="J1981" s="829">
        <v>661</v>
      </c>
      <c r="K1981" s="829">
        <v>627.95</v>
      </c>
      <c r="L1981" s="829">
        <v>594.9</v>
      </c>
      <c r="M1981" s="800"/>
    </row>
    <row r="1982" s="198" customFormat="1" ht="12" spans="1:13">
      <c r="A1982" s="826" t="s">
        <v>95</v>
      </c>
      <c r="B1982" s="827" t="s">
        <v>3227</v>
      </c>
      <c r="C1982" s="828" t="s">
        <v>3228</v>
      </c>
      <c r="D1982" s="827"/>
      <c r="E1982" s="827"/>
      <c r="F1982" s="826" t="s">
        <v>51</v>
      </c>
      <c r="G1982" s="827"/>
      <c r="H1982" s="829">
        <v>727.1</v>
      </c>
      <c r="I1982" s="829">
        <v>694.05</v>
      </c>
      <c r="J1982" s="829">
        <v>661</v>
      </c>
      <c r="K1982" s="829">
        <v>627.95</v>
      </c>
      <c r="L1982" s="829">
        <v>594.9</v>
      </c>
      <c r="M1982" s="800"/>
    </row>
    <row r="1983" s="198" customFormat="1" ht="12" spans="1:13">
      <c r="A1983" s="826" t="s">
        <v>95</v>
      </c>
      <c r="B1983" s="827" t="s">
        <v>3229</v>
      </c>
      <c r="C1983" s="828" t="s">
        <v>3230</v>
      </c>
      <c r="D1983" s="827"/>
      <c r="E1983" s="827"/>
      <c r="F1983" s="826" t="s">
        <v>51</v>
      </c>
      <c r="G1983" s="827"/>
      <c r="H1983" s="829">
        <v>363</v>
      </c>
      <c r="I1983" s="829">
        <v>346.5</v>
      </c>
      <c r="J1983" s="829">
        <v>330</v>
      </c>
      <c r="K1983" s="829">
        <v>313.5</v>
      </c>
      <c r="L1983" s="829">
        <v>297</v>
      </c>
      <c r="M1983" s="800"/>
    </row>
    <row r="1984" s="198" customFormat="1" ht="22.5" spans="1:13">
      <c r="A1984" s="826" t="s">
        <v>95</v>
      </c>
      <c r="B1984" s="827" t="s">
        <v>3231</v>
      </c>
      <c r="C1984" s="828" t="s">
        <v>3232</v>
      </c>
      <c r="D1984" s="827"/>
      <c r="E1984" s="827"/>
      <c r="F1984" s="826" t="s">
        <v>51</v>
      </c>
      <c r="G1984" s="827"/>
      <c r="H1984" s="829">
        <v>1206.7</v>
      </c>
      <c r="I1984" s="829">
        <v>1151.85</v>
      </c>
      <c r="J1984" s="829">
        <v>1097</v>
      </c>
      <c r="K1984" s="829">
        <v>1042.15</v>
      </c>
      <c r="L1984" s="829">
        <v>987.3</v>
      </c>
      <c r="M1984" s="800"/>
    </row>
    <row r="1985" s="198" customFormat="1" ht="12" spans="1:14">
      <c r="A1985" s="826" t="s">
        <v>95</v>
      </c>
      <c r="B1985" s="827" t="s">
        <v>3233</v>
      </c>
      <c r="C1985" s="828" t="s">
        <v>3234</v>
      </c>
      <c r="D1985" s="827"/>
      <c r="E1985" s="827"/>
      <c r="F1985" s="826" t="s">
        <v>51</v>
      </c>
      <c r="G1985" s="827"/>
      <c r="H1985" s="829">
        <v>1261.7</v>
      </c>
      <c r="I1985" s="829">
        <v>1204.35</v>
      </c>
      <c r="J1985" s="829">
        <v>1147</v>
      </c>
      <c r="K1985" s="829">
        <v>1089.65</v>
      </c>
      <c r="L1985" s="829">
        <v>1032.3</v>
      </c>
      <c r="M1985" s="800"/>
    </row>
    <row r="1986" s="200" customFormat="1" ht="24.95" customHeight="1" spans="1:14">
      <c r="A1986" s="881" t="s">
        <v>356</v>
      </c>
      <c r="B1986" s="982" t="s">
        <v>3235</v>
      </c>
      <c r="C1986" s="880" t="s">
        <v>3236</v>
      </c>
      <c r="D1986" s="856" t="s">
        <v>3237</v>
      </c>
      <c r="E1986" s="897"/>
      <c r="F1986" s="881" t="s">
        <v>51</v>
      </c>
      <c r="G1986" s="856"/>
      <c r="H1986" s="829">
        <v>1420.1</v>
      </c>
      <c r="I1986" s="829">
        <v>1355.6</v>
      </c>
      <c r="J1986" s="829">
        <v>1291</v>
      </c>
      <c r="K1986" s="829">
        <v>1226.5</v>
      </c>
      <c r="L1986" s="829">
        <v>1161.9</v>
      </c>
      <c r="M1986" s="862"/>
    </row>
    <row r="1987" s="198" customFormat="1" ht="12" spans="1:14">
      <c r="A1987" s="826"/>
      <c r="B1987" s="827">
        <v>3101</v>
      </c>
      <c r="C1987" s="828" t="s">
        <v>3238</v>
      </c>
      <c r="D1987" s="827"/>
      <c r="E1987" s="827"/>
      <c r="F1987" s="826"/>
      <c r="G1987" s="827"/>
      <c r="H1987" s="829"/>
      <c r="I1987" s="829"/>
      <c r="J1987" s="829"/>
      <c r="K1987" s="829"/>
      <c r="L1987" s="829"/>
      <c r="M1987" s="800"/>
    </row>
    <row r="1988" s="198" customFormat="1" ht="12" spans="1:14">
      <c r="A1988" s="826" t="s">
        <v>95</v>
      </c>
      <c r="B1988" s="827">
        <v>310100016</v>
      </c>
      <c r="C1988" s="828" t="s">
        <v>3239</v>
      </c>
      <c r="D1988" s="827" t="s">
        <v>3240</v>
      </c>
      <c r="E1988" s="827"/>
      <c r="F1988" s="826" t="s">
        <v>51</v>
      </c>
      <c r="G1988" s="845"/>
      <c r="H1988" s="829">
        <v>103.4</v>
      </c>
      <c r="I1988" s="829">
        <v>98.7</v>
      </c>
      <c r="J1988" s="829">
        <v>94</v>
      </c>
      <c r="K1988" s="829">
        <v>89.3</v>
      </c>
      <c r="L1988" s="829">
        <v>84.6</v>
      </c>
      <c r="M1988" s="800"/>
    </row>
    <row r="1989" s="198" customFormat="1" ht="12" spans="1:14">
      <c r="A1989" s="826" t="s">
        <v>95</v>
      </c>
      <c r="B1989" s="827" t="s">
        <v>3241</v>
      </c>
      <c r="C1989" s="828" t="s">
        <v>3239</v>
      </c>
      <c r="D1989" s="827" t="s">
        <v>3240</v>
      </c>
      <c r="E1989" s="827"/>
      <c r="F1989" s="826" t="s">
        <v>51</v>
      </c>
      <c r="G1989" s="845"/>
      <c r="H1989" s="829">
        <v>124.1</v>
      </c>
      <c r="I1989" s="829">
        <v>118.4</v>
      </c>
      <c r="J1989" s="829">
        <v>112.8</v>
      </c>
      <c r="K1989" s="829">
        <v>107.2</v>
      </c>
      <c r="L1989" s="829">
        <v>101.5</v>
      </c>
      <c r="M1989" s="800" t="s">
        <v>58</v>
      </c>
    </row>
    <row r="1990" s="198" customFormat="1" ht="12" spans="1:14">
      <c r="A1990" s="826" t="s">
        <v>95</v>
      </c>
      <c r="B1990" s="827" t="s">
        <v>3242</v>
      </c>
      <c r="C1990" s="828" t="s">
        <v>3243</v>
      </c>
      <c r="D1990" s="827" t="s">
        <v>3244</v>
      </c>
      <c r="E1990" s="827"/>
      <c r="F1990" s="826" t="s">
        <v>51</v>
      </c>
      <c r="G1990" s="827"/>
      <c r="H1990" s="829">
        <v>115.5</v>
      </c>
      <c r="I1990" s="829">
        <v>110.25</v>
      </c>
      <c r="J1990" s="829">
        <v>105</v>
      </c>
      <c r="K1990" s="829">
        <v>99.75</v>
      </c>
      <c r="L1990" s="829">
        <v>94.5</v>
      </c>
      <c r="M1990" s="800"/>
    </row>
    <row r="1991" s="25" customFormat="1" ht="22.5" spans="1:14">
      <c r="A1991" s="830" t="s">
        <v>95</v>
      </c>
      <c r="B1991" s="832" t="s">
        <v>3245</v>
      </c>
      <c r="C1991" s="832" t="s">
        <v>3246</v>
      </c>
      <c r="D1991" s="832" t="s">
        <v>3247</v>
      </c>
      <c r="E1991" s="832" t="s">
        <v>3248</v>
      </c>
      <c r="F1991" s="830" t="s">
        <v>51</v>
      </c>
      <c r="G1991" s="929"/>
      <c r="H1991" s="833">
        <v>342</v>
      </c>
      <c r="I1991" s="833">
        <v>326.454545454545</v>
      </c>
      <c r="J1991" s="833">
        <v>310.909090909091</v>
      </c>
      <c r="K1991" s="833">
        <v>295.363636363636</v>
      </c>
      <c r="L1991" s="833">
        <v>279.818181818182</v>
      </c>
      <c r="M1991" s="834"/>
      <c r="N1991" s="865"/>
    </row>
    <row r="1992" s="198" customFormat="1" ht="33.75" spans="1:14">
      <c r="A1992" s="826" t="s">
        <v>356</v>
      </c>
      <c r="B1992" s="827">
        <v>310100020</v>
      </c>
      <c r="C1992" s="828" t="s">
        <v>3249</v>
      </c>
      <c r="D1992" s="845"/>
      <c r="E1992" s="827"/>
      <c r="F1992" s="826" t="s">
        <v>3250</v>
      </c>
      <c r="G1992" s="827" t="s">
        <v>3251</v>
      </c>
      <c r="H1992" s="829">
        <v>148.5</v>
      </c>
      <c r="I1992" s="829">
        <v>141.75</v>
      </c>
      <c r="J1992" s="829">
        <v>135</v>
      </c>
      <c r="K1992" s="829">
        <v>128.25</v>
      </c>
      <c r="L1992" s="829">
        <v>121.5</v>
      </c>
      <c r="M1992" s="800"/>
    </row>
    <row r="1993" s="198" customFormat="1" ht="33.75" spans="1:14">
      <c r="A1993" s="826" t="s">
        <v>356</v>
      </c>
      <c r="B1993" s="827" t="s">
        <v>3252</v>
      </c>
      <c r="C1993" s="828" t="s">
        <v>3249</v>
      </c>
      <c r="D1993" s="845"/>
      <c r="E1993" s="827"/>
      <c r="F1993" s="826" t="s">
        <v>3250</v>
      </c>
      <c r="G1993" s="827" t="s">
        <v>3251</v>
      </c>
      <c r="H1993" s="829">
        <v>178.2</v>
      </c>
      <c r="I1993" s="829">
        <v>170.1</v>
      </c>
      <c r="J1993" s="983">
        <v>162</v>
      </c>
      <c r="K1993" s="829">
        <v>153.9</v>
      </c>
      <c r="L1993" s="829">
        <v>145.8</v>
      </c>
      <c r="M1993" s="800" t="s">
        <v>58</v>
      </c>
    </row>
    <row r="1994" s="198" customFormat="1" ht="33.75" spans="1:14">
      <c r="A1994" s="826" t="s">
        <v>356</v>
      </c>
      <c r="B1994" s="827" t="s">
        <v>3253</v>
      </c>
      <c r="C1994" s="828" t="s">
        <v>3254</v>
      </c>
      <c r="D1994" s="827"/>
      <c r="E1994" s="827"/>
      <c r="F1994" s="826" t="s">
        <v>3250</v>
      </c>
      <c r="G1994" s="827" t="s">
        <v>3251</v>
      </c>
      <c r="H1994" s="829">
        <v>148.5</v>
      </c>
      <c r="I1994" s="829">
        <v>141.75</v>
      </c>
      <c r="J1994" s="829">
        <v>135</v>
      </c>
      <c r="K1994" s="829">
        <v>128.25</v>
      </c>
      <c r="L1994" s="829">
        <v>121.5</v>
      </c>
      <c r="M1994" s="800"/>
    </row>
    <row r="1995" s="198" customFormat="1" ht="33.75" spans="1:14">
      <c r="A1995" s="826" t="s">
        <v>356</v>
      </c>
      <c r="B1995" s="827" t="s">
        <v>3255</v>
      </c>
      <c r="C1995" s="828" t="s">
        <v>3254</v>
      </c>
      <c r="D1995" s="827"/>
      <c r="E1995" s="827"/>
      <c r="F1995" s="826" t="s">
        <v>3250</v>
      </c>
      <c r="G1995" s="827" t="s">
        <v>3251</v>
      </c>
      <c r="H1995" s="829">
        <v>178.2</v>
      </c>
      <c r="I1995" s="829">
        <v>170.1</v>
      </c>
      <c r="J1995" s="983">
        <v>162</v>
      </c>
      <c r="K1995" s="829">
        <v>153.9</v>
      </c>
      <c r="L1995" s="829">
        <v>145.8</v>
      </c>
      <c r="M1995" s="800" t="s">
        <v>58</v>
      </c>
    </row>
    <row r="1996" s="198" customFormat="1" ht="22.5" spans="1:14">
      <c r="A1996" s="826" t="s">
        <v>356</v>
      </c>
      <c r="B1996" s="827" t="s">
        <v>3256</v>
      </c>
      <c r="C1996" s="828" t="s">
        <v>3257</v>
      </c>
      <c r="D1996" s="827" t="s">
        <v>3258</v>
      </c>
      <c r="E1996" s="827"/>
      <c r="F1996" s="826" t="s">
        <v>51</v>
      </c>
      <c r="G1996" s="827"/>
      <c r="H1996" s="829">
        <v>147.4</v>
      </c>
      <c r="I1996" s="829">
        <v>140.7</v>
      </c>
      <c r="J1996" s="829">
        <v>134</v>
      </c>
      <c r="K1996" s="829">
        <v>127.3</v>
      </c>
      <c r="L1996" s="829">
        <v>120.6</v>
      </c>
      <c r="M1996" s="800"/>
    </row>
    <row r="1997" s="198" customFormat="1" ht="22.5" spans="1:14">
      <c r="A1997" s="826" t="s">
        <v>356</v>
      </c>
      <c r="B1997" s="827" t="s">
        <v>3259</v>
      </c>
      <c r="C1997" s="828" t="s">
        <v>3260</v>
      </c>
      <c r="D1997" s="827" t="s">
        <v>3261</v>
      </c>
      <c r="E1997" s="827"/>
      <c r="F1997" s="826" t="s">
        <v>51</v>
      </c>
      <c r="G1997" s="827"/>
      <c r="H1997" s="829">
        <v>145.2</v>
      </c>
      <c r="I1997" s="829">
        <v>138.6</v>
      </c>
      <c r="J1997" s="829">
        <v>132</v>
      </c>
      <c r="K1997" s="829">
        <v>125.4</v>
      </c>
      <c r="L1997" s="829">
        <v>118.8</v>
      </c>
      <c r="M1997" s="800"/>
    </row>
    <row r="1998" s="198" customFormat="1" ht="22.5" spans="1:14">
      <c r="A1998" s="826" t="s">
        <v>356</v>
      </c>
      <c r="B1998" s="827" t="s">
        <v>3262</v>
      </c>
      <c r="C1998" s="828" t="s">
        <v>3263</v>
      </c>
      <c r="D1998" s="827" t="s">
        <v>3264</v>
      </c>
      <c r="E1998" s="827"/>
      <c r="F1998" s="826" t="s">
        <v>51</v>
      </c>
      <c r="G1998" s="827" t="s">
        <v>3265</v>
      </c>
      <c r="H1998" s="829">
        <v>35.97</v>
      </c>
      <c r="I1998" s="829">
        <v>34.335</v>
      </c>
      <c r="J1998" s="829">
        <v>32.7</v>
      </c>
      <c r="K1998" s="829">
        <v>31.065</v>
      </c>
      <c r="L1998" s="829">
        <v>29.43</v>
      </c>
      <c r="M1998" s="800"/>
    </row>
    <row r="1999" s="198" customFormat="1" ht="12" spans="1:14">
      <c r="A1999" s="826"/>
      <c r="B1999" s="827">
        <v>3102</v>
      </c>
      <c r="C1999" s="828" t="s">
        <v>3266</v>
      </c>
      <c r="D1999" s="827"/>
      <c r="E1999" s="827" t="s">
        <v>3267</v>
      </c>
      <c r="F1999" s="826"/>
      <c r="G1999" s="827"/>
      <c r="H1999" s="829"/>
      <c r="I1999" s="829"/>
      <c r="J1999" s="829"/>
      <c r="K1999" s="829"/>
      <c r="L1999" s="829"/>
      <c r="M1999" s="800"/>
    </row>
    <row r="2000" s="198" customFormat="1" ht="12" spans="1:14">
      <c r="A2000" s="826"/>
      <c r="B2000" s="827">
        <v>310201</v>
      </c>
      <c r="C2000" s="828" t="s">
        <v>3268</v>
      </c>
      <c r="D2000" s="827" t="s">
        <v>3269</v>
      </c>
      <c r="E2000" s="827"/>
      <c r="F2000" s="826"/>
      <c r="G2000" s="827"/>
      <c r="H2000" s="829"/>
      <c r="I2000" s="829"/>
      <c r="J2000" s="829"/>
      <c r="K2000" s="829"/>
      <c r="L2000" s="829"/>
      <c r="M2000" s="800"/>
    </row>
    <row r="2001" s="198" customFormat="1" ht="22.5" spans="1:13">
      <c r="A2001" s="826" t="s">
        <v>356</v>
      </c>
      <c r="B2001" s="827">
        <v>310201001</v>
      </c>
      <c r="C2001" s="828" t="s">
        <v>3270</v>
      </c>
      <c r="D2001" s="827"/>
      <c r="E2001" s="827"/>
      <c r="F2001" s="826" t="s">
        <v>3271</v>
      </c>
      <c r="G2001" s="827"/>
      <c r="H2001" s="829">
        <v>73.7</v>
      </c>
      <c r="I2001" s="829">
        <v>70.35</v>
      </c>
      <c r="J2001" s="829">
        <v>67</v>
      </c>
      <c r="K2001" s="829">
        <v>63.65</v>
      </c>
      <c r="L2001" s="829">
        <v>60.3</v>
      </c>
      <c r="M2001" s="800"/>
    </row>
    <row r="2002" s="198" customFormat="1" ht="22.5" spans="1:13">
      <c r="A2002" s="826" t="s">
        <v>356</v>
      </c>
      <c r="B2002" s="827">
        <v>310201002</v>
      </c>
      <c r="C2002" s="828" t="s">
        <v>3272</v>
      </c>
      <c r="D2002" s="827"/>
      <c r="E2002" s="827"/>
      <c r="F2002" s="826" t="s">
        <v>3271</v>
      </c>
      <c r="G2002" s="827"/>
      <c r="H2002" s="829">
        <v>71.5</v>
      </c>
      <c r="I2002" s="829">
        <v>68.25</v>
      </c>
      <c r="J2002" s="829">
        <v>65</v>
      </c>
      <c r="K2002" s="829">
        <v>61.75</v>
      </c>
      <c r="L2002" s="829">
        <v>58.5</v>
      </c>
      <c r="M2002" s="800"/>
    </row>
    <row r="2003" s="198" customFormat="1" ht="22.5" spans="1:13">
      <c r="A2003" s="826" t="s">
        <v>356</v>
      </c>
      <c r="B2003" s="827">
        <v>310201003</v>
      </c>
      <c r="C2003" s="828" t="s">
        <v>3273</v>
      </c>
      <c r="D2003" s="827"/>
      <c r="E2003" s="827"/>
      <c r="F2003" s="826" t="s">
        <v>3271</v>
      </c>
      <c r="G2003" s="827"/>
      <c r="H2003" s="829">
        <v>73.7</v>
      </c>
      <c r="I2003" s="829">
        <v>70.35</v>
      </c>
      <c r="J2003" s="829">
        <v>67</v>
      </c>
      <c r="K2003" s="829">
        <v>63.65</v>
      </c>
      <c r="L2003" s="829">
        <v>60.3</v>
      </c>
      <c r="M2003" s="800"/>
    </row>
    <row r="2004" s="198" customFormat="1" ht="22.5" spans="1:13">
      <c r="A2004" s="826" t="s">
        <v>356</v>
      </c>
      <c r="B2004" s="827">
        <v>310201004</v>
      </c>
      <c r="C2004" s="828" t="s">
        <v>3274</v>
      </c>
      <c r="D2004" s="827" t="s">
        <v>3275</v>
      </c>
      <c r="E2004" s="827"/>
      <c r="F2004" s="826" t="s">
        <v>3271</v>
      </c>
      <c r="G2004" s="827"/>
      <c r="H2004" s="829">
        <v>77</v>
      </c>
      <c r="I2004" s="829">
        <v>73.5</v>
      </c>
      <c r="J2004" s="829">
        <v>70</v>
      </c>
      <c r="K2004" s="829">
        <v>66.5</v>
      </c>
      <c r="L2004" s="829">
        <v>63</v>
      </c>
      <c r="M2004" s="800"/>
    </row>
    <row r="2005" s="198" customFormat="1" ht="22.5" spans="1:13">
      <c r="A2005" s="826" t="s">
        <v>356</v>
      </c>
      <c r="B2005" s="827">
        <v>310201005</v>
      </c>
      <c r="C2005" s="828" t="s">
        <v>3276</v>
      </c>
      <c r="D2005" s="827" t="s">
        <v>3277</v>
      </c>
      <c r="E2005" s="827"/>
      <c r="F2005" s="826" t="s">
        <v>3271</v>
      </c>
      <c r="G2005" s="827"/>
      <c r="H2005" s="829">
        <v>148.5</v>
      </c>
      <c r="I2005" s="829">
        <v>141.75</v>
      </c>
      <c r="J2005" s="829">
        <v>135</v>
      </c>
      <c r="K2005" s="829">
        <v>128.25</v>
      </c>
      <c r="L2005" s="829">
        <v>121.5</v>
      </c>
      <c r="M2005" s="800"/>
    </row>
    <row r="2006" s="198" customFormat="1" ht="22.5" spans="1:13">
      <c r="A2006" s="826" t="s">
        <v>356</v>
      </c>
      <c r="B2006" s="827">
        <v>310201006</v>
      </c>
      <c r="C2006" s="828" t="s">
        <v>3278</v>
      </c>
      <c r="D2006" s="827"/>
      <c r="E2006" s="827"/>
      <c r="F2006" s="826" t="s">
        <v>3271</v>
      </c>
      <c r="G2006" s="827"/>
      <c r="H2006" s="829">
        <v>73.7</v>
      </c>
      <c r="I2006" s="829">
        <v>70.35</v>
      </c>
      <c r="J2006" s="829">
        <v>67</v>
      </c>
      <c r="K2006" s="829">
        <v>63.65</v>
      </c>
      <c r="L2006" s="829">
        <v>60.3</v>
      </c>
      <c r="M2006" s="800"/>
    </row>
    <row r="2007" s="198" customFormat="1" ht="22.5" spans="1:13">
      <c r="A2007" s="826" t="s">
        <v>356</v>
      </c>
      <c r="B2007" s="827">
        <v>310201007</v>
      </c>
      <c r="C2007" s="828" t="s">
        <v>3279</v>
      </c>
      <c r="D2007" s="827"/>
      <c r="E2007" s="827"/>
      <c r="F2007" s="826" t="s">
        <v>3271</v>
      </c>
      <c r="G2007" s="827"/>
      <c r="H2007" s="829">
        <v>73.7</v>
      </c>
      <c r="I2007" s="829">
        <v>70.35</v>
      </c>
      <c r="J2007" s="829">
        <v>67</v>
      </c>
      <c r="K2007" s="829">
        <v>63.65</v>
      </c>
      <c r="L2007" s="829">
        <v>60.3</v>
      </c>
      <c r="M2007" s="800"/>
    </row>
    <row r="2008" s="198" customFormat="1" ht="12" spans="1:13">
      <c r="A2008" s="826"/>
      <c r="B2008" s="827">
        <v>310202</v>
      </c>
      <c r="C2008" s="828" t="s">
        <v>3280</v>
      </c>
      <c r="D2008" s="827"/>
      <c r="E2008" s="827"/>
      <c r="F2008" s="826"/>
      <c r="G2008" s="827"/>
      <c r="H2008" s="829"/>
      <c r="I2008" s="829"/>
      <c r="J2008" s="829"/>
      <c r="K2008" s="829"/>
      <c r="L2008" s="829"/>
      <c r="M2008" s="800"/>
    </row>
    <row r="2009" s="198" customFormat="1" ht="22.5" spans="1:13">
      <c r="A2009" s="826" t="s">
        <v>356</v>
      </c>
      <c r="B2009" s="827">
        <v>310202001</v>
      </c>
      <c r="C2009" s="828" t="s">
        <v>3281</v>
      </c>
      <c r="D2009" s="827" t="s">
        <v>3282</v>
      </c>
      <c r="E2009" s="827"/>
      <c r="F2009" s="826" t="s">
        <v>3271</v>
      </c>
      <c r="G2009" s="827"/>
      <c r="H2009" s="829">
        <v>77</v>
      </c>
      <c r="I2009" s="829">
        <v>73.5</v>
      </c>
      <c r="J2009" s="829">
        <v>70</v>
      </c>
      <c r="K2009" s="829">
        <v>66.5</v>
      </c>
      <c r="L2009" s="829">
        <v>63</v>
      </c>
      <c r="M2009" s="800"/>
    </row>
    <row r="2010" s="198" customFormat="1" ht="22.5" spans="1:13">
      <c r="A2010" s="826" t="s">
        <v>356</v>
      </c>
      <c r="B2010" s="827">
        <v>310202002</v>
      </c>
      <c r="C2010" s="828" t="s">
        <v>3283</v>
      </c>
      <c r="D2010" s="827" t="s">
        <v>3284</v>
      </c>
      <c r="E2010" s="827"/>
      <c r="F2010" s="826" t="s">
        <v>3271</v>
      </c>
      <c r="G2010" s="827"/>
      <c r="H2010" s="829">
        <v>73.7</v>
      </c>
      <c r="I2010" s="829">
        <v>70.35</v>
      </c>
      <c r="J2010" s="829">
        <v>67</v>
      </c>
      <c r="K2010" s="829">
        <v>63.65</v>
      </c>
      <c r="L2010" s="829">
        <v>60.3</v>
      </c>
      <c r="M2010" s="800"/>
    </row>
    <row r="2011" s="198" customFormat="1" ht="12" spans="1:13">
      <c r="A2011" s="826"/>
      <c r="B2011" s="827">
        <v>310203</v>
      </c>
      <c r="C2011" s="828" t="s">
        <v>3285</v>
      </c>
      <c r="D2011" s="827"/>
      <c r="E2011" s="827"/>
      <c r="F2011" s="826"/>
      <c r="G2011" s="827"/>
      <c r="H2011" s="829"/>
      <c r="I2011" s="829"/>
      <c r="J2011" s="829"/>
      <c r="K2011" s="829"/>
      <c r="L2011" s="829"/>
      <c r="M2011" s="800"/>
    </row>
    <row r="2012" s="198" customFormat="1" ht="33.75" spans="1:13">
      <c r="A2012" s="826" t="s">
        <v>356</v>
      </c>
      <c r="B2012" s="827">
        <v>310203001</v>
      </c>
      <c r="C2012" s="828" t="s">
        <v>3286</v>
      </c>
      <c r="D2012" s="827" t="s">
        <v>3287</v>
      </c>
      <c r="E2012" s="827"/>
      <c r="F2012" s="826" t="s">
        <v>3271</v>
      </c>
      <c r="G2012" s="827"/>
      <c r="H2012" s="829">
        <v>165</v>
      </c>
      <c r="I2012" s="829">
        <v>157.5</v>
      </c>
      <c r="J2012" s="829">
        <v>150</v>
      </c>
      <c r="K2012" s="829">
        <v>142.5</v>
      </c>
      <c r="L2012" s="829">
        <v>135</v>
      </c>
      <c r="M2012" s="800"/>
    </row>
    <row r="2013" s="198" customFormat="1" ht="45" spans="1:13">
      <c r="A2013" s="826" t="s">
        <v>356</v>
      </c>
      <c r="B2013" s="827">
        <v>310203002</v>
      </c>
      <c r="C2013" s="828" t="s">
        <v>3288</v>
      </c>
      <c r="D2013" s="827" t="s">
        <v>3289</v>
      </c>
      <c r="E2013" s="827"/>
      <c r="F2013" s="826" t="s">
        <v>3271</v>
      </c>
      <c r="G2013" s="827"/>
      <c r="H2013" s="829">
        <v>184.8</v>
      </c>
      <c r="I2013" s="829">
        <v>176.4</v>
      </c>
      <c r="J2013" s="829">
        <v>168</v>
      </c>
      <c r="K2013" s="829">
        <v>159.6</v>
      </c>
      <c r="L2013" s="829">
        <v>151.2</v>
      </c>
      <c r="M2013" s="800"/>
    </row>
    <row r="2014" s="198" customFormat="1" ht="56.25" spans="1:13">
      <c r="A2014" s="826" t="s">
        <v>356</v>
      </c>
      <c r="B2014" s="827">
        <v>310203003</v>
      </c>
      <c r="C2014" s="828" t="s">
        <v>3290</v>
      </c>
      <c r="D2014" s="827" t="s">
        <v>3291</v>
      </c>
      <c r="E2014" s="827"/>
      <c r="F2014" s="826" t="s">
        <v>3271</v>
      </c>
      <c r="G2014" s="827"/>
      <c r="H2014" s="829">
        <v>231</v>
      </c>
      <c r="I2014" s="829">
        <v>220.5</v>
      </c>
      <c r="J2014" s="829">
        <v>210</v>
      </c>
      <c r="K2014" s="829">
        <v>199.5</v>
      </c>
      <c r="L2014" s="829">
        <v>189</v>
      </c>
      <c r="M2014" s="800"/>
    </row>
    <row r="2015" s="198" customFormat="1" ht="22.5" spans="1:13">
      <c r="A2015" s="826" t="s">
        <v>356</v>
      </c>
      <c r="B2015" s="827">
        <v>310203004</v>
      </c>
      <c r="C2015" s="828" t="s">
        <v>3292</v>
      </c>
      <c r="D2015" s="827" t="s">
        <v>3293</v>
      </c>
      <c r="E2015" s="827"/>
      <c r="F2015" s="826" t="s">
        <v>3271</v>
      </c>
      <c r="G2015" s="827"/>
      <c r="H2015" s="829">
        <v>121</v>
      </c>
      <c r="I2015" s="829">
        <v>115.5</v>
      </c>
      <c r="J2015" s="829">
        <v>110</v>
      </c>
      <c r="K2015" s="829">
        <v>104.5</v>
      </c>
      <c r="L2015" s="829">
        <v>99</v>
      </c>
      <c r="M2015" s="800"/>
    </row>
    <row r="2016" s="198" customFormat="1" ht="22.5" spans="1:13">
      <c r="A2016" s="826" t="s">
        <v>356</v>
      </c>
      <c r="B2016" s="827">
        <v>310203005</v>
      </c>
      <c r="C2016" s="828" t="s">
        <v>3294</v>
      </c>
      <c r="D2016" s="827" t="s">
        <v>3295</v>
      </c>
      <c r="E2016" s="827"/>
      <c r="F2016" s="826" t="s">
        <v>3271</v>
      </c>
      <c r="G2016" s="827"/>
      <c r="H2016" s="829">
        <v>138.6</v>
      </c>
      <c r="I2016" s="829">
        <v>132.3</v>
      </c>
      <c r="J2016" s="829">
        <v>126</v>
      </c>
      <c r="K2016" s="829">
        <v>119.7</v>
      </c>
      <c r="L2016" s="829">
        <v>113.4</v>
      </c>
      <c r="M2016" s="800"/>
    </row>
    <row r="2017" s="198" customFormat="1" ht="12" spans="1:13">
      <c r="A2017" s="826"/>
      <c r="B2017" s="827">
        <v>310204</v>
      </c>
      <c r="C2017" s="828" t="s">
        <v>3296</v>
      </c>
      <c r="D2017" s="827"/>
      <c r="E2017" s="827"/>
      <c r="F2017" s="826"/>
      <c r="G2017" s="827"/>
      <c r="H2017" s="829"/>
      <c r="I2017" s="829"/>
      <c r="J2017" s="829"/>
      <c r="K2017" s="829"/>
      <c r="L2017" s="829"/>
      <c r="M2017" s="800"/>
    </row>
    <row r="2018" s="198" customFormat="1" ht="22.5" spans="1:13">
      <c r="A2018" s="826" t="s">
        <v>356</v>
      </c>
      <c r="B2018" s="827">
        <v>310204001</v>
      </c>
      <c r="C2018" s="828" t="s">
        <v>3297</v>
      </c>
      <c r="D2018" s="827" t="s">
        <v>3298</v>
      </c>
      <c r="E2018" s="827"/>
      <c r="F2018" s="826" t="s">
        <v>3271</v>
      </c>
      <c r="G2018" s="827"/>
      <c r="H2018" s="829">
        <v>139.7</v>
      </c>
      <c r="I2018" s="829">
        <v>133.35</v>
      </c>
      <c r="J2018" s="829">
        <v>127</v>
      </c>
      <c r="K2018" s="829">
        <v>120.65</v>
      </c>
      <c r="L2018" s="829">
        <v>114.3</v>
      </c>
      <c r="M2018" s="800"/>
    </row>
    <row r="2019" s="198" customFormat="1" ht="22.5" spans="1:13">
      <c r="A2019" s="826" t="s">
        <v>356</v>
      </c>
      <c r="B2019" s="827">
        <v>310204002</v>
      </c>
      <c r="C2019" s="828" t="s">
        <v>3299</v>
      </c>
      <c r="D2019" s="827" t="s">
        <v>3300</v>
      </c>
      <c r="E2019" s="827"/>
      <c r="F2019" s="826" t="s">
        <v>3271</v>
      </c>
      <c r="G2019" s="827"/>
      <c r="H2019" s="829">
        <v>137.5</v>
      </c>
      <c r="I2019" s="829">
        <v>131.25</v>
      </c>
      <c r="J2019" s="829">
        <v>125</v>
      </c>
      <c r="K2019" s="829">
        <v>118.75</v>
      </c>
      <c r="L2019" s="829">
        <v>112.5</v>
      </c>
      <c r="M2019" s="800"/>
    </row>
    <row r="2020" s="198" customFormat="1" ht="22.5" spans="1:13">
      <c r="A2020" s="826" t="s">
        <v>356</v>
      </c>
      <c r="B2020" s="827">
        <v>310204003</v>
      </c>
      <c r="C2020" s="828" t="s">
        <v>3301</v>
      </c>
      <c r="D2020" s="827" t="s">
        <v>3302</v>
      </c>
      <c r="E2020" s="827"/>
      <c r="F2020" s="826" t="s">
        <v>3271</v>
      </c>
      <c r="G2020" s="827"/>
      <c r="H2020" s="829">
        <v>138.6</v>
      </c>
      <c r="I2020" s="829">
        <v>132.3</v>
      </c>
      <c r="J2020" s="829">
        <v>126</v>
      </c>
      <c r="K2020" s="829">
        <v>119.7</v>
      </c>
      <c r="L2020" s="829">
        <v>113.4</v>
      </c>
      <c r="M2020" s="800"/>
    </row>
    <row r="2021" s="198" customFormat="1" ht="22.5" spans="1:13">
      <c r="A2021" s="826" t="s">
        <v>356</v>
      </c>
      <c r="B2021" s="827">
        <v>310204004</v>
      </c>
      <c r="C2021" s="828" t="s">
        <v>3303</v>
      </c>
      <c r="D2021" s="827" t="s">
        <v>3304</v>
      </c>
      <c r="E2021" s="827"/>
      <c r="F2021" s="826" t="s">
        <v>3271</v>
      </c>
      <c r="G2021" s="827"/>
      <c r="H2021" s="829">
        <v>138.6</v>
      </c>
      <c r="I2021" s="829">
        <v>132.3</v>
      </c>
      <c r="J2021" s="829">
        <v>126</v>
      </c>
      <c r="K2021" s="829">
        <v>119.7</v>
      </c>
      <c r="L2021" s="829">
        <v>113.4</v>
      </c>
      <c r="M2021" s="800"/>
    </row>
    <row r="2022" s="198" customFormat="1" ht="22.5" spans="1:13">
      <c r="A2022" s="826" t="s">
        <v>356</v>
      </c>
      <c r="B2022" s="827">
        <v>310204005</v>
      </c>
      <c r="C2022" s="828" t="s">
        <v>3305</v>
      </c>
      <c r="D2022" s="827" t="s">
        <v>3306</v>
      </c>
      <c r="E2022" s="827"/>
      <c r="F2022" s="826" t="s">
        <v>3271</v>
      </c>
      <c r="G2022" s="827"/>
      <c r="H2022" s="829">
        <v>88</v>
      </c>
      <c r="I2022" s="829">
        <v>84</v>
      </c>
      <c r="J2022" s="829">
        <v>80</v>
      </c>
      <c r="K2022" s="829">
        <v>76</v>
      </c>
      <c r="L2022" s="829">
        <v>72</v>
      </c>
      <c r="M2022" s="800"/>
    </row>
    <row r="2023" s="198" customFormat="1" ht="22.5" spans="1:13">
      <c r="A2023" s="826" t="s">
        <v>356</v>
      </c>
      <c r="B2023" s="827">
        <v>310204006</v>
      </c>
      <c r="C2023" s="828" t="s">
        <v>3307</v>
      </c>
      <c r="D2023" s="827" t="s">
        <v>3308</v>
      </c>
      <c r="E2023" s="827"/>
      <c r="F2023" s="826" t="s">
        <v>3271</v>
      </c>
      <c r="G2023" s="827"/>
      <c r="H2023" s="829">
        <v>92.4</v>
      </c>
      <c r="I2023" s="829">
        <v>88.2</v>
      </c>
      <c r="J2023" s="829">
        <v>84</v>
      </c>
      <c r="K2023" s="829">
        <v>79.8</v>
      </c>
      <c r="L2023" s="829">
        <v>75.6</v>
      </c>
      <c r="M2023" s="800"/>
    </row>
    <row r="2024" s="198" customFormat="1" ht="12" spans="1:13">
      <c r="A2024" s="826"/>
      <c r="B2024" s="827">
        <v>310205</v>
      </c>
      <c r="C2024" s="828" t="s">
        <v>3309</v>
      </c>
      <c r="D2024" s="827"/>
      <c r="E2024" s="827"/>
      <c r="F2024" s="826"/>
      <c r="G2024" s="827"/>
      <c r="H2024" s="829"/>
      <c r="I2024" s="829"/>
      <c r="J2024" s="829"/>
      <c r="K2024" s="829"/>
      <c r="L2024" s="829"/>
      <c r="M2024" s="800"/>
    </row>
    <row r="2025" s="198" customFormat="1" ht="22.5" spans="1:13">
      <c r="A2025" s="826" t="s">
        <v>356</v>
      </c>
      <c r="B2025" s="827">
        <v>310205001</v>
      </c>
      <c r="C2025" s="828" t="s">
        <v>3310</v>
      </c>
      <c r="D2025" s="828" t="s">
        <v>3311</v>
      </c>
      <c r="E2025" s="827"/>
      <c r="F2025" s="826" t="s">
        <v>3271</v>
      </c>
      <c r="G2025" s="827"/>
      <c r="H2025" s="829">
        <v>106.7</v>
      </c>
      <c r="I2025" s="829">
        <v>101.85</v>
      </c>
      <c r="J2025" s="829">
        <v>97</v>
      </c>
      <c r="K2025" s="829">
        <v>92.15</v>
      </c>
      <c r="L2025" s="829">
        <v>87.3</v>
      </c>
      <c r="M2025" s="800"/>
    </row>
    <row r="2026" s="198" customFormat="1" ht="22.5" spans="1:13">
      <c r="A2026" s="826" t="s">
        <v>356</v>
      </c>
      <c r="B2026" s="827">
        <v>310205002</v>
      </c>
      <c r="C2026" s="828" t="s">
        <v>3312</v>
      </c>
      <c r="D2026" s="827" t="s">
        <v>3313</v>
      </c>
      <c r="E2026" s="827"/>
      <c r="F2026" s="826" t="s">
        <v>3271</v>
      </c>
      <c r="G2026" s="827"/>
      <c r="H2026" s="829">
        <v>99</v>
      </c>
      <c r="I2026" s="829">
        <v>94.5</v>
      </c>
      <c r="J2026" s="829">
        <v>90</v>
      </c>
      <c r="K2026" s="829">
        <v>85.5</v>
      </c>
      <c r="L2026" s="829">
        <v>81</v>
      </c>
      <c r="M2026" s="800"/>
    </row>
    <row r="2027" s="198" customFormat="1" ht="22.5" spans="1:13">
      <c r="A2027" s="826" t="s">
        <v>356</v>
      </c>
      <c r="B2027" s="827">
        <v>310205003</v>
      </c>
      <c r="C2027" s="828" t="s">
        <v>3314</v>
      </c>
      <c r="D2027" s="827" t="s">
        <v>3311</v>
      </c>
      <c r="E2027" s="827"/>
      <c r="F2027" s="826" t="s">
        <v>3271</v>
      </c>
      <c r="G2027" s="827"/>
      <c r="H2027" s="829">
        <v>73.7</v>
      </c>
      <c r="I2027" s="829">
        <v>70.35</v>
      </c>
      <c r="J2027" s="829">
        <v>67</v>
      </c>
      <c r="K2027" s="829">
        <v>63.65</v>
      </c>
      <c r="L2027" s="829">
        <v>60.3</v>
      </c>
      <c r="M2027" s="800"/>
    </row>
    <row r="2028" s="198" customFormat="1" ht="22.5" spans="1:13">
      <c r="A2028" s="826" t="s">
        <v>356</v>
      </c>
      <c r="B2028" s="827">
        <v>310205004</v>
      </c>
      <c r="C2028" s="828" t="s">
        <v>3315</v>
      </c>
      <c r="D2028" s="827" t="s">
        <v>3316</v>
      </c>
      <c r="E2028" s="827"/>
      <c r="F2028" s="826" t="s">
        <v>3271</v>
      </c>
      <c r="G2028" s="827"/>
      <c r="H2028" s="829">
        <v>159.5</v>
      </c>
      <c r="I2028" s="829">
        <v>152.25</v>
      </c>
      <c r="J2028" s="829">
        <v>145</v>
      </c>
      <c r="K2028" s="829">
        <v>137.75</v>
      </c>
      <c r="L2028" s="829">
        <v>130.5</v>
      </c>
      <c r="M2028" s="800"/>
    </row>
    <row r="2029" s="198" customFormat="1" ht="22.5" spans="1:13">
      <c r="A2029" s="826" t="s">
        <v>356</v>
      </c>
      <c r="B2029" s="827" t="s">
        <v>3317</v>
      </c>
      <c r="C2029" s="828" t="s">
        <v>3318</v>
      </c>
      <c r="D2029" s="827" t="s">
        <v>3316</v>
      </c>
      <c r="E2029" s="827"/>
      <c r="F2029" s="826" t="s">
        <v>3271</v>
      </c>
      <c r="G2029" s="827"/>
      <c r="H2029" s="829">
        <v>159.5</v>
      </c>
      <c r="I2029" s="829">
        <v>152.25</v>
      </c>
      <c r="J2029" s="829">
        <v>145</v>
      </c>
      <c r="K2029" s="829">
        <v>137.75</v>
      </c>
      <c r="L2029" s="829">
        <v>130.5</v>
      </c>
      <c r="M2029" s="800"/>
    </row>
    <row r="2030" s="198" customFormat="1" ht="22.5" spans="1:13">
      <c r="A2030" s="826" t="s">
        <v>356</v>
      </c>
      <c r="B2030" s="827">
        <v>310205005</v>
      </c>
      <c r="C2030" s="828" t="s">
        <v>3319</v>
      </c>
      <c r="D2030" s="827" t="s">
        <v>3320</v>
      </c>
      <c r="E2030" s="827"/>
      <c r="F2030" s="826" t="s">
        <v>3271</v>
      </c>
      <c r="G2030" s="827"/>
      <c r="H2030" s="829">
        <v>173.8</v>
      </c>
      <c r="I2030" s="829">
        <v>165.9</v>
      </c>
      <c r="J2030" s="829">
        <v>158</v>
      </c>
      <c r="K2030" s="829">
        <v>150.1</v>
      </c>
      <c r="L2030" s="829">
        <v>142.2</v>
      </c>
      <c r="M2030" s="800"/>
    </row>
    <row r="2031" s="198" customFormat="1" ht="22.5" spans="1:13">
      <c r="A2031" s="826" t="s">
        <v>356</v>
      </c>
      <c r="B2031" s="827">
        <v>310205006</v>
      </c>
      <c r="C2031" s="828" t="s">
        <v>3321</v>
      </c>
      <c r="D2031" s="827" t="s">
        <v>3322</v>
      </c>
      <c r="E2031" s="827"/>
      <c r="F2031" s="826" t="s">
        <v>3271</v>
      </c>
      <c r="G2031" s="827"/>
      <c r="H2031" s="868" t="s">
        <v>102</v>
      </c>
      <c r="I2031" s="868" t="s">
        <v>102</v>
      </c>
      <c r="J2031" s="868" t="s">
        <v>102</v>
      </c>
      <c r="K2031" s="868" t="s">
        <v>102</v>
      </c>
      <c r="L2031" s="868" t="s">
        <v>102</v>
      </c>
      <c r="M2031" s="800"/>
    </row>
    <row r="2032" s="198" customFormat="1" ht="22.5" spans="1:13">
      <c r="A2032" s="826" t="s">
        <v>356</v>
      </c>
      <c r="B2032" s="827">
        <v>310205007</v>
      </c>
      <c r="C2032" s="828" t="s">
        <v>3323</v>
      </c>
      <c r="D2032" s="827" t="s">
        <v>3324</v>
      </c>
      <c r="E2032" s="827"/>
      <c r="F2032" s="826" t="s">
        <v>3271</v>
      </c>
      <c r="G2032" s="827"/>
      <c r="H2032" s="829">
        <v>143</v>
      </c>
      <c r="I2032" s="829">
        <v>136.5</v>
      </c>
      <c r="J2032" s="829">
        <v>130</v>
      </c>
      <c r="K2032" s="829">
        <v>123.5</v>
      </c>
      <c r="L2032" s="829">
        <v>117</v>
      </c>
      <c r="M2032" s="800"/>
    </row>
    <row r="2033" s="198" customFormat="1" ht="22.5" spans="1:13">
      <c r="A2033" s="826" t="s">
        <v>40</v>
      </c>
      <c r="B2033" s="827">
        <v>310205008</v>
      </c>
      <c r="C2033" s="828" t="s">
        <v>3325</v>
      </c>
      <c r="D2033" s="827" t="s">
        <v>3326</v>
      </c>
      <c r="E2033" s="827" t="s">
        <v>3327</v>
      </c>
      <c r="F2033" s="826" t="s">
        <v>3271</v>
      </c>
      <c r="G2033" s="827"/>
      <c r="H2033" s="829">
        <v>4.95</v>
      </c>
      <c r="I2033" s="829">
        <v>4.725</v>
      </c>
      <c r="J2033" s="829">
        <v>4.5</v>
      </c>
      <c r="K2033" s="829">
        <v>4.275</v>
      </c>
      <c r="L2033" s="829">
        <v>4.05</v>
      </c>
      <c r="M2033" s="800"/>
    </row>
    <row r="2034" s="198" customFormat="1" ht="22.5" spans="1:13">
      <c r="A2034" s="826" t="s">
        <v>40</v>
      </c>
      <c r="B2034" s="827">
        <v>310205009</v>
      </c>
      <c r="C2034" s="828" t="s">
        <v>3328</v>
      </c>
      <c r="D2034" s="827" t="s">
        <v>3329</v>
      </c>
      <c r="E2034" s="827"/>
      <c r="F2034" s="826" t="s">
        <v>51</v>
      </c>
      <c r="G2034" s="827"/>
      <c r="H2034" s="829">
        <v>600</v>
      </c>
      <c r="I2034" s="829">
        <v>600</v>
      </c>
      <c r="J2034" s="829">
        <v>600</v>
      </c>
      <c r="K2034" s="829">
        <v>600</v>
      </c>
      <c r="L2034" s="829">
        <v>600</v>
      </c>
      <c r="M2034" s="800"/>
    </row>
    <row r="2035" s="198" customFormat="1" ht="12" spans="1:13">
      <c r="A2035" s="826" t="s">
        <v>40</v>
      </c>
      <c r="B2035" s="827">
        <v>310205010</v>
      </c>
      <c r="C2035" s="828" t="s">
        <v>3330</v>
      </c>
      <c r="D2035" s="827"/>
      <c r="E2035" s="827"/>
      <c r="F2035" s="826" t="s">
        <v>483</v>
      </c>
      <c r="G2035" s="827"/>
      <c r="H2035" s="829">
        <v>46.2</v>
      </c>
      <c r="I2035" s="829">
        <v>44.1</v>
      </c>
      <c r="J2035" s="829">
        <v>42</v>
      </c>
      <c r="K2035" s="829">
        <v>39.9</v>
      </c>
      <c r="L2035" s="829">
        <v>37.8</v>
      </c>
      <c r="M2035" s="800"/>
    </row>
    <row r="2036" s="198" customFormat="1" ht="12" spans="1:13">
      <c r="A2036" s="826"/>
      <c r="B2036" s="827">
        <v>310206</v>
      </c>
      <c r="C2036" s="828" t="s">
        <v>3331</v>
      </c>
      <c r="D2036" s="827"/>
      <c r="E2036" s="827"/>
      <c r="F2036" s="826"/>
      <c r="G2036" s="827"/>
      <c r="H2036" s="829"/>
      <c r="I2036" s="829"/>
      <c r="J2036" s="829"/>
      <c r="K2036" s="829"/>
      <c r="L2036" s="829"/>
      <c r="M2036" s="800"/>
    </row>
    <row r="2037" s="198" customFormat="1" ht="22.5" spans="1:13">
      <c r="A2037" s="826" t="s">
        <v>356</v>
      </c>
      <c r="B2037" s="827">
        <v>310206001</v>
      </c>
      <c r="C2037" s="828" t="s">
        <v>3332</v>
      </c>
      <c r="D2037" s="827" t="s">
        <v>3333</v>
      </c>
      <c r="E2037" s="827"/>
      <c r="F2037" s="826" t="s">
        <v>3271</v>
      </c>
      <c r="G2037" s="827"/>
      <c r="H2037" s="829">
        <v>121</v>
      </c>
      <c r="I2037" s="829">
        <v>115.5</v>
      </c>
      <c r="J2037" s="829">
        <v>110</v>
      </c>
      <c r="K2037" s="829">
        <v>104.5</v>
      </c>
      <c r="L2037" s="829">
        <v>99</v>
      </c>
      <c r="M2037" s="800"/>
    </row>
    <row r="2038" s="198" customFormat="1" ht="22.5" spans="1:13">
      <c r="A2038" s="826" t="s">
        <v>356</v>
      </c>
      <c r="B2038" s="827">
        <v>310206002</v>
      </c>
      <c r="C2038" s="828" t="s">
        <v>3334</v>
      </c>
      <c r="D2038" s="827" t="s">
        <v>3335</v>
      </c>
      <c r="E2038" s="827"/>
      <c r="F2038" s="826" t="s">
        <v>3271</v>
      </c>
      <c r="G2038" s="827"/>
      <c r="H2038" s="829">
        <v>159.5</v>
      </c>
      <c r="I2038" s="829">
        <v>152.25</v>
      </c>
      <c r="J2038" s="829">
        <v>145</v>
      </c>
      <c r="K2038" s="829">
        <v>137.75</v>
      </c>
      <c r="L2038" s="829">
        <v>130.5</v>
      </c>
      <c r="M2038" s="800"/>
    </row>
    <row r="2039" s="198" customFormat="1" ht="22.5" spans="1:13">
      <c r="A2039" s="826" t="s">
        <v>356</v>
      </c>
      <c r="B2039" s="827">
        <v>310206003</v>
      </c>
      <c r="C2039" s="828" t="s">
        <v>3336</v>
      </c>
      <c r="D2039" s="827" t="s">
        <v>3337</v>
      </c>
      <c r="E2039" s="827"/>
      <c r="F2039" s="826" t="s">
        <v>3271</v>
      </c>
      <c r="G2039" s="827"/>
      <c r="H2039" s="829">
        <v>58.3</v>
      </c>
      <c r="I2039" s="829">
        <v>55.65</v>
      </c>
      <c r="J2039" s="829">
        <v>53</v>
      </c>
      <c r="K2039" s="829">
        <v>50.35</v>
      </c>
      <c r="L2039" s="829">
        <v>47.7</v>
      </c>
      <c r="M2039" s="800"/>
    </row>
    <row r="2040" s="198" customFormat="1" ht="22.5" spans="1:13">
      <c r="A2040" s="826" t="s">
        <v>356</v>
      </c>
      <c r="B2040" s="827">
        <v>310206004</v>
      </c>
      <c r="C2040" s="828" t="s">
        <v>3338</v>
      </c>
      <c r="D2040" s="827" t="s">
        <v>3339</v>
      </c>
      <c r="E2040" s="827"/>
      <c r="F2040" s="826" t="s">
        <v>3271</v>
      </c>
      <c r="G2040" s="827"/>
      <c r="H2040" s="829">
        <v>264</v>
      </c>
      <c r="I2040" s="829">
        <v>252</v>
      </c>
      <c r="J2040" s="829">
        <v>240</v>
      </c>
      <c r="K2040" s="829">
        <v>228</v>
      </c>
      <c r="L2040" s="829">
        <v>216</v>
      </c>
      <c r="M2040" s="800"/>
    </row>
    <row r="2041" s="198" customFormat="1" ht="22.5" spans="1:13">
      <c r="A2041" s="826" t="s">
        <v>356</v>
      </c>
      <c r="B2041" s="827">
        <v>310206005</v>
      </c>
      <c r="C2041" s="828" t="s">
        <v>3340</v>
      </c>
      <c r="D2041" s="827" t="s">
        <v>3341</v>
      </c>
      <c r="E2041" s="827"/>
      <c r="F2041" s="826" t="s">
        <v>3271</v>
      </c>
      <c r="G2041" s="827"/>
      <c r="H2041" s="829">
        <v>107.8</v>
      </c>
      <c r="I2041" s="829">
        <v>102.9</v>
      </c>
      <c r="J2041" s="829">
        <v>98</v>
      </c>
      <c r="K2041" s="829">
        <v>93.1</v>
      </c>
      <c r="L2041" s="829">
        <v>88.2</v>
      </c>
      <c r="M2041" s="800"/>
    </row>
    <row r="2042" s="198" customFormat="1" ht="22.5" spans="1:13">
      <c r="A2042" s="826" t="s">
        <v>356</v>
      </c>
      <c r="B2042" s="827" t="s">
        <v>3342</v>
      </c>
      <c r="C2042" s="828" t="s">
        <v>3343</v>
      </c>
      <c r="D2042" s="827" t="s">
        <v>3341</v>
      </c>
      <c r="E2042" s="827"/>
      <c r="F2042" s="826" t="s">
        <v>3271</v>
      </c>
      <c r="G2042" s="827"/>
      <c r="H2042" s="829">
        <v>107.8</v>
      </c>
      <c r="I2042" s="829">
        <v>102.9</v>
      </c>
      <c r="J2042" s="829">
        <v>98</v>
      </c>
      <c r="K2042" s="829">
        <v>93.1</v>
      </c>
      <c r="L2042" s="829">
        <v>88.2</v>
      </c>
      <c r="M2042" s="800"/>
    </row>
    <row r="2043" s="198" customFormat="1" ht="22.5" spans="1:13">
      <c r="A2043" s="826" t="s">
        <v>356</v>
      </c>
      <c r="B2043" s="827">
        <v>310206006</v>
      </c>
      <c r="C2043" s="828" t="s">
        <v>3344</v>
      </c>
      <c r="D2043" s="827" t="s">
        <v>3345</v>
      </c>
      <c r="E2043" s="827"/>
      <c r="F2043" s="826" t="s">
        <v>3271</v>
      </c>
      <c r="G2043" s="827"/>
      <c r="H2043" s="829">
        <v>84.7</v>
      </c>
      <c r="I2043" s="829">
        <v>80.85</v>
      </c>
      <c r="J2043" s="829">
        <v>77</v>
      </c>
      <c r="K2043" s="829">
        <v>73.15</v>
      </c>
      <c r="L2043" s="829">
        <v>69.3</v>
      </c>
      <c r="M2043" s="800"/>
    </row>
    <row r="2044" s="198" customFormat="1" ht="22.5" spans="1:13">
      <c r="A2044" s="826" t="s">
        <v>356</v>
      </c>
      <c r="B2044" s="827">
        <v>310206007</v>
      </c>
      <c r="C2044" s="828" t="s">
        <v>3346</v>
      </c>
      <c r="D2044" s="827" t="s">
        <v>3347</v>
      </c>
      <c r="E2044" s="827"/>
      <c r="F2044" s="826" t="s">
        <v>3271</v>
      </c>
      <c r="G2044" s="827"/>
      <c r="H2044" s="829">
        <v>74.8</v>
      </c>
      <c r="I2044" s="829">
        <v>71.4</v>
      </c>
      <c r="J2044" s="829">
        <v>68</v>
      </c>
      <c r="K2044" s="829">
        <v>64.6</v>
      </c>
      <c r="L2044" s="829">
        <v>61.2</v>
      </c>
      <c r="M2044" s="800"/>
    </row>
    <row r="2045" s="198" customFormat="1" ht="22.5" spans="1:13">
      <c r="A2045" s="826" t="s">
        <v>356</v>
      </c>
      <c r="B2045" s="827" t="s">
        <v>3348</v>
      </c>
      <c r="C2045" s="828" t="s">
        <v>3349</v>
      </c>
      <c r="D2045" s="827" t="s">
        <v>3347</v>
      </c>
      <c r="E2045" s="827"/>
      <c r="F2045" s="826" t="s">
        <v>3271</v>
      </c>
      <c r="G2045" s="827"/>
      <c r="H2045" s="829">
        <v>74.8</v>
      </c>
      <c r="I2045" s="829">
        <v>71.4</v>
      </c>
      <c r="J2045" s="829">
        <v>68</v>
      </c>
      <c r="K2045" s="829">
        <v>64.6</v>
      </c>
      <c r="L2045" s="829">
        <v>61.2</v>
      </c>
      <c r="M2045" s="800"/>
    </row>
    <row r="2046" s="198" customFormat="1" ht="22.5" spans="1:13">
      <c r="A2046" s="826" t="s">
        <v>40</v>
      </c>
      <c r="B2046" s="827">
        <v>310206008</v>
      </c>
      <c r="C2046" s="828" t="s">
        <v>3350</v>
      </c>
      <c r="D2046" s="827" t="s">
        <v>3351</v>
      </c>
      <c r="E2046" s="827"/>
      <c r="F2046" s="826" t="s">
        <v>3271</v>
      </c>
      <c r="G2046" s="827"/>
      <c r="H2046" s="829">
        <v>48.4</v>
      </c>
      <c r="I2046" s="829">
        <v>46.2</v>
      </c>
      <c r="J2046" s="829">
        <v>44</v>
      </c>
      <c r="K2046" s="829">
        <v>41.8</v>
      </c>
      <c r="L2046" s="829">
        <v>39.6</v>
      </c>
      <c r="M2046" s="800"/>
    </row>
    <row r="2047" s="198" customFormat="1" ht="22.5" spans="1:13">
      <c r="A2047" s="826" t="s">
        <v>356</v>
      </c>
      <c r="B2047" s="827">
        <v>310206009</v>
      </c>
      <c r="C2047" s="828" t="s">
        <v>3352</v>
      </c>
      <c r="D2047" s="827" t="s">
        <v>3353</v>
      </c>
      <c r="E2047" s="827"/>
      <c r="F2047" s="826" t="s">
        <v>3271</v>
      </c>
      <c r="G2047" s="827"/>
      <c r="H2047" s="829">
        <v>137.5</v>
      </c>
      <c r="I2047" s="829">
        <v>131.25</v>
      </c>
      <c r="J2047" s="829">
        <v>125</v>
      </c>
      <c r="K2047" s="829">
        <v>118.75</v>
      </c>
      <c r="L2047" s="829">
        <v>112.5</v>
      </c>
      <c r="M2047" s="800"/>
    </row>
    <row r="2048" s="198" customFormat="1" ht="22.5" spans="1:13">
      <c r="A2048" s="826" t="s">
        <v>356</v>
      </c>
      <c r="B2048" s="827">
        <v>310206010</v>
      </c>
      <c r="C2048" s="828" t="s">
        <v>3354</v>
      </c>
      <c r="D2048" s="827" t="s">
        <v>3355</v>
      </c>
      <c r="E2048" s="827"/>
      <c r="F2048" s="826" t="s">
        <v>3271</v>
      </c>
      <c r="G2048" s="827"/>
      <c r="H2048" s="829">
        <v>93.5</v>
      </c>
      <c r="I2048" s="829">
        <v>89.25</v>
      </c>
      <c r="J2048" s="829">
        <v>85</v>
      </c>
      <c r="K2048" s="829">
        <v>80.75</v>
      </c>
      <c r="L2048" s="829">
        <v>76.5</v>
      </c>
      <c r="M2048" s="800"/>
    </row>
    <row r="2049" s="198" customFormat="1" ht="22.5" spans="1:13">
      <c r="A2049" s="826" t="s">
        <v>356</v>
      </c>
      <c r="B2049" s="827">
        <v>310206011</v>
      </c>
      <c r="C2049" s="828" t="s">
        <v>3356</v>
      </c>
      <c r="D2049" s="827" t="s">
        <v>3353</v>
      </c>
      <c r="E2049" s="827"/>
      <c r="F2049" s="826" t="s">
        <v>3271</v>
      </c>
      <c r="G2049" s="827"/>
      <c r="H2049" s="829">
        <v>138.6</v>
      </c>
      <c r="I2049" s="829">
        <v>132.3</v>
      </c>
      <c r="J2049" s="829">
        <v>126</v>
      </c>
      <c r="K2049" s="829">
        <v>119.7</v>
      </c>
      <c r="L2049" s="829">
        <v>113.4</v>
      </c>
      <c r="M2049" s="800"/>
    </row>
    <row r="2050" s="198" customFormat="1" ht="22.5" spans="1:13">
      <c r="A2050" s="826" t="s">
        <v>356</v>
      </c>
      <c r="B2050" s="827">
        <v>310206012</v>
      </c>
      <c r="C2050" s="828" t="s">
        <v>3357</v>
      </c>
      <c r="D2050" s="827" t="s">
        <v>3358</v>
      </c>
      <c r="E2050" s="827"/>
      <c r="F2050" s="826" t="s">
        <v>3271</v>
      </c>
      <c r="G2050" s="827"/>
      <c r="H2050" s="829">
        <v>159.5</v>
      </c>
      <c r="I2050" s="829">
        <v>152.25</v>
      </c>
      <c r="J2050" s="829">
        <v>145</v>
      </c>
      <c r="K2050" s="829">
        <v>137.75</v>
      </c>
      <c r="L2050" s="829">
        <v>130.5</v>
      </c>
      <c r="M2050" s="800"/>
    </row>
    <row r="2051" s="198" customFormat="1" ht="12" spans="1:13">
      <c r="A2051" s="826"/>
      <c r="B2051" s="827">
        <v>310207</v>
      </c>
      <c r="C2051" s="828" t="s">
        <v>3359</v>
      </c>
      <c r="D2051" s="827"/>
      <c r="E2051" s="827"/>
      <c r="F2051" s="826"/>
      <c r="G2051" s="827"/>
      <c r="H2051" s="829"/>
      <c r="I2051" s="829"/>
      <c r="J2051" s="829"/>
      <c r="K2051" s="829"/>
      <c r="L2051" s="829"/>
      <c r="M2051" s="800"/>
    </row>
    <row r="2052" s="198" customFormat="1" ht="22.5" spans="1:13">
      <c r="A2052" s="826" t="s">
        <v>356</v>
      </c>
      <c r="B2052" s="827">
        <v>310207001</v>
      </c>
      <c r="C2052" s="828" t="s">
        <v>3360</v>
      </c>
      <c r="D2052" s="827" t="s">
        <v>3361</v>
      </c>
      <c r="E2052" s="827"/>
      <c r="F2052" s="826" t="s">
        <v>3271</v>
      </c>
      <c r="G2052" s="827"/>
      <c r="H2052" s="829">
        <v>137.5</v>
      </c>
      <c r="I2052" s="829">
        <v>131.25</v>
      </c>
      <c r="J2052" s="829">
        <v>125</v>
      </c>
      <c r="K2052" s="829">
        <v>118.75</v>
      </c>
      <c r="L2052" s="829">
        <v>112.5</v>
      </c>
      <c r="M2052" s="800"/>
    </row>
    <row r="2053" s="198" customFormat="1" ht="22.5" spans="1:13">
      <c r="A2053" s="826" t="s">
        <v>356</v>
      </c>
      <c r="B2053" s="827">
        <v>310207002</v>
      </c>
      <c r="C2053" s="828" t="s">
        <v>3362</v>
      </c>
      <c r="D2053" s="827" t="s">
        <v>3363</v>
      </c>
      <c r="E2053" s="827"/>
      <c r="F2053" s="826" t="s">
        <v>3271</v>
      </c>
      <c r="G2053" s="827"/>
      <c r="H2053" s="829">
        <v>73.7</v>
      </c>
      <c r="I2053" s="829">
        <v>70.35</v>
      </c>
      <c r="J2053" s="829">
        <v>67</v>
      </c>
      <c r="K2053" s="829">
        <v>63.65</v>
      </c>
      <c r="L2053" s="829">
        <v>60.3</v>
      </c>
      <c r="M2053" s="800"/>
    </row>
    <row r="2054" s="198" customFormat="1" ht="22.5" spans="1:13">
      <c r="A2054" s="826" t="s">
        <v>356</v>
      </c>
      <c r="B2054" s="827" t="s">
        <v>3364</v>
      </c>
      <c r="C2054" s="828" t="s">
        <v>3365</v>
      </c>
      <c r="D2054" s="827" t="s">
        <v>3366</v>
      </c>
      <c r="E2054" s="827"/>
      <c r="F2054" s="826" t="s">
        <v>3271</v>
      </c>
      <c r="G2054" s="827"/>
      <c r="H2054" s="829">
        <v>73.7</v>
      </c>
      <c r="I2054" s="829">
        <v>70.35</v>
      </c>
      <c r="J2054" s="829">
        <v>67</v>
      </c>
      <c r="K2054" s="829">
        <v>63.65</v>
      </c>
      <c r="L2054" s="829">
        <v>60.3</v>
      </c>
      <c r="M2054" s="800"/>
    </row>
    <row r="2055" s="198" customFormat="1" ht="22.5" spans="1:13">
      <c r="A2055" s="826" t="s">
        <v>356</v>
      </c>
      <c r="B2055" s="827">
        <v>310207003</v>
      </c>
      <c r="C2055" s="828" t="s">
        <v>3367</v>
      </c>
      <c r="D2055" s="827" t="s">
        <v>3368</v>
      </c>
      <c r="E2055" s="827"/>
      <c r="F2055" s="826" t="s">
        <v>3271</v>
      </c>
      <c r="G2055" s="827"/>
      <c r="H2055" s="829">
        <v>138.6</v>
      </c>
      <c r="I2055" s="829">
        <v>132.3</v>
      </c>
      <c r="J2055" s="829">
        <v>126</v>
      </c>
      <c r="K2055" s="829">
        <v>119.7</v>
      </c>
      <c r="L2055" s="829">
        <v>113.4</v>
      </c>
      <c r="M2055" s="800"/>
    </row>
    <row r="2056" s="198" customFormat="1" ht="22.5" spans="1:13">
      <c r="A2056" s="826" t="s">
        <v>356</v>
      </c>
      <c r="B2056" s="827">
        <v>310207004</v>
      </c>
      <c r="C2056" s="828" t="s">
        <v>3369</v>
      </c>
      <c r="D2056" s="827" t="s">
        <v>3370</v>
      </c>
      <c r="E2056" s="827"/>
      <c r="F2056" s="826" t="s">
        <v>3271</v>
      </c>
      <c r="G2056" s="827"/>
      <c r="H2056" s="829">
        <v>73.7</v>
      </c>
      <c r="I2056" s="829">
        <v>70.35</v>
      </c>
      <c r="J2056" s="829">
        <v>67</v>
      </c>
      <c r="K2056" s="829">
        <v>63.65</v>
      </c>
      <c r="L2056" s="829">
        <v>60.3</v>
      </c>
      <c r="M2056" s="800"/>
    </row>
    <row r="2057" s="198" customFormat="1" ht="22.5" spans="1:13">
      <c r="A2057" s="826" t="s">
        <v>40</v>
      </c>
      <c r="B2057" s="827">
        <v>310207005</v>
      </c>
      <c r="C2057" s="828" t="s">
        <v>3371</v>
      </c>
      <c r="D2057" s="827" t="s">
        <v>3372</v>
      </c>
      <c r="E2057" s="827"/>
      <c r="F2057" s="826" t="s">
        <v>3271</v>
      </c>
      <c r="G2057" s="827"/>
      <c r="H2057" s="829">
        <v>93.5</v>
      </c>
      <c r="I2057" s="829">
        <v>89.25</v>
      </c>
      <c r="J2057" s="829">
        <v>85</v>
      </c>
      <c r="K2057" s="829">
        <v>80.75</v>
      </c>
      <c r="L2057" s="829">
        <v>76.5</v>
      </c>
      <c r="M2057" s="800"/>
    </row>
    <row r="2058" s="198" customFormat="1" ht="22.5" spans="1:13">
      <c r="A2058" s="826" t="s">
        <v>356</v>
      </c>
      <c r="B2058" s="827">
        <v>310207006</v>
      </c>
      <c r="C2058" s="828" t="s">
        <v>3373</v>
      </c>
      <c r="D2058" s="827" t="s">
        <v>3372</v>
      </c>
      <c r="E2058" s="827"/>
      <c r="F2058" s="826" t="s">
        <v>3271</v>
      </c>
      <c r="G2058" s="827"/>
      <c r="H2058" s="829">
        <v>138.6</v>
      </c>
      <c r="I2058" s="829">
        <v>132.3</v>
      </c>
      <c r="J2058" s="829">
        <v>126</v>
      </c>
      <c r="K2058" s="829">
        <v>119.7</v>
      </c>
      <c r="L2058" s="829">
        <v>113.4</v>
      </c>
      <c r="M2058" s="800"/>
    </row>
    <row r="2059" s="198" customFormat="1" ht="12" spans="1:13">
      <c r="A2059" s="826"/>
      <c r="B2059" s="827">
        <v>310208</v>
      </c>
      <c r="C2059" s="828" t="s">
        <v>3374</v>
      </c>
      <c r="D2059" s="827"/>
      <c r="E2059" s="827"/>
      <c r="F2059" s="826"/>
      <c r="G2059" s="827"/>
      <c r="H2059" s="829"/>
      <c r="I2059" s="829"/>
      <c r="J2059" s="829"/>
      <c r="K2059" s="829"/>
      <c r="L2059" s="829"/>
      <c r="M2059" s="800"/>
    </row>
    <row r="2060" s="198" customFormat="1" ht="12" spans="1:13">
      <c r="A2060" s="826" t="s">
        <v>95</v>
      </c>
      <c r="B2060" s="827">
        <v>310208001</v>
      </c>
      <c r="C2060" s="828" t="s">
        <v>3375</v>
      </c>
      <c r="D2060" s="827"/>
      <c r="E2060" s="827"/>
      <c r="F2060" s="826"/>
      <c r="G2060" s="827"/>
      <c r="H2060" s="829"/>
      <c r="I2060" s="829"/>
      <c r="J2060" s="829"/>
      <c r="K2060" s="829"/>
      <c r="L2060" s="829"/>
      <c r="M2060" s="800"/>
    </row>
    <row r="2061" s="198" customFormat="1" ht="12" spans="1:13">
      <c r="A2061" s="826" t="s">
        <v>95</v>
      </c>
      <c r="B2061" s="827" t="s">
        <v>3376</v>
      </c>
      <c r="C2061" s="828" t="s">
        <v>3377</v>
      </c>
      <c r="D2061" s="827"/>
      <c r="E2061" s="827"/>
      <c r="F2061" s="826" t="s">
        <v>123</v>
      </c>
      <c r="G2061" s="827"/>
      <c r="H2061" s="829">
        <v>176</v>
      </c>
      <c r="I2061" s="829">
        <v>168</v>
      </c>
      <c r="J2061" s="829">
        <v>160</v>
      </c>
      <c r="K2061" s="829">
        <v>152</v>
      </c>
      <c r="L2061" s="829">
        <v>144</v>
      </c>
      <c r="M2061" s="800"/>
    </row>
    <row r="2062" s="198" customFormat="1" ht="12" spans="1:13">
      <c r="A2062" s="826" t="s">
        <v>95</v>
      </c>
      <c r="B2062" s="827" t="s">
        <v>3378</v>
      </c>
      <c r="C2062" s="828" t="s">
        <v>3379</v>
      </c>
      <c r="D2062" s="827"/>
      <c r="E2062" s="827" t="s">
        <v>3380</v>
      </c>
      <c r="F2062" s="826" t="s">
        <v>123</v>
      </c>
      <c r="G2062" s="827"/>
      <c r="H2062" s="829">
        <v>66</v>
      </c>
      <c r="I2062" s="829">
        <v>63</v>
      </c>
      <c r="J2062" s="829">
        <v>60</v>
      </c>
      <c r="K2062" s="829">
        <v>57</v>
      </c>
      <c r="L2062" s="829">
        <v>54</v>
      </c>
      <c r="M2062" s="800"/>
    </row>
    <row r="2063" s="198" customFormat="1" ht="22.5" spans="1:13">
      <c r="A2063" s="826" t="s">
        <v>356</v>
      </c>
      <c r="B2063" s="827">
        <v>310208002</v>
      </c>
      <c r="C2063" s="828" t="s">
        <v>3381</v>
      </c>
      <c r="D2063" s="827" t="s">
        <v>3382</v>
      </c>
      <c r="E2063" s="827"/>
      <c r="F2063" s="826" t="s">
        <v>3271</v>
      </c>
      <c r="G2063" s="827"/>
      <c r="H2063" s="829">
        <v>57.2</v>
      </c>
      <c r="I2063" s="829">
        <v>54.6</v>
      </c>
      <c r="J2063" s="829">
        <v>52</v>
      </c>
      <c r="K2063" s="829">
        <v>49.4</v>
      </c>
      <c r="L2063" s="829">
        <v>46.8</v>
      </c>
      <c r="M2063" s="800"/>
    </row>
    <row r="2064" s="198" customFormat="1" ht="22.5" spans="1:13">
      <c r="A2064" s="826" t="s">
        <v>356</v>
      </c>
      <c r="B2064" s="827" t="s">
        <v>3383</v>
      </c>
      <c r="C2064" s="828" t="s">
        <v>3384</v>
      </c>
      <c r="D2064" s="827" t="s">
        <v>3385</v>
      </c>
      <c r="E2064" s="827"/>
      <c r="F2064" s="826" t="s">
        <v>51</v>
      </c>
      <c r="G2064" s="827"/>
      <c r="H2064" s="829">
        <v>64.9</v>
      </c>
      <c r="I2064" s="829">
        <v>61.95</v>
      </c>
      <c r="J2064" s="829">
        <v>59</v>
      </c>
      <c r="K2064" s="829">
        <v>56.05</v>
      </c>
      <c r="L2064" s="829">
        <v>53.1</v>
      </c>
      <c r="M2064" s="800"/>
    </row>
    <row r="2065" s="198" customFormat="1" ht="22.5" spans="1:13">
      <c r="A2065" s="830" t="s">
        <v>95</v>
      </c>
      <c r="B2065" s="866" t="s">
        <v>3386</v>
      </c>
      <c r="C2065" s="832" t="s">
        <v>3387</v>
      </c>
      <c r="D2065" s="832" t="s">
        <v>3388</v>
      </c>
      <c r="E2065" s="832"/>
      <c r="F2065" s="949" t="s">
        <v>51</v>
      </c>
      <c r="G2065" s="832" t="s">
        <v>3389</v>
      </c>
      <c r="H2065" s="833">
        <v>942.939</v>
      </c>
      <c r="I2065" s="833">
        <v>900.078136363636</v>
      </c>
      <c r="J2065" s="833">
        <v>857.217272727273</v>
      </c>
      <c r="K2065" s="833">
        <v>814.356409090909</v>
      </c>
      <c r="L2065" s="833">
        <v>771.495545454546</v>
      </c>
      <c r="M2065" s="800"/>
    </row>
    <row r="2066" s="198" customFormat="1" ht="12" spans="1:13">
      <c r="A2066" s="826"/>
      <c r="B2066" s="827">
        <v>3103</v>
      </c>
      <c r="C2066" s="828" t="s">
        <v>3390</v>
      </c>
      <c r="D2066" s="827"/>
      <c r="E2066" s="827"/>
      <c r="F2066" s="826"/>
      <c r="G2066" s="827"/>
      <c r="H2066" s="829"/>
      <c r="I2066" s="829"/>
      <c r="J2066" s="829"/>
      <c r="K2066" s="829"/>
      <c r="L2066" s="829"/>
      <c r="M2066" s="800"/>
    </row>
    <row r="2067" s="198" customFormat="1" ht="22.5" spans="1:13">
      <c r="A2067" s="826" t="s">
        <v>356</v>
      </c>
      <c r="B2067" s="827">
        <v>310300001</v>
      </c>
      <c r="C2067" s="828" t="s">
        <v>3391</v>
      </c>
      <c r="D2067" s="827" t="s">
        <v>3392</v>
      </c>
      <c r="E2067" s="827"/>
      <c r="F2067" s="826" t="s">
        <v>3393</v>
      </c>
      <c r="G2067" s="827"/>
      <c r="H2067" s="829">
        <v>1.65</v>
      </c>
      <c r="I2067" s="829">
        <v>1.575</v>
      </c>
      <c r="J2067" s="829">
        <v>1.5</v>
      </c>
      <c r="K2067" s="829">
        <v>1.425</v>
      </c>
      <c r="L2067" s="829">
        <v>1.35</v>
      </c>
      <c r="M2067" s="800"/>
    </row>
    <row r="2068" s="198" customFormat="1" ht="22.5" spans="1:13">
      <c r="A2068" s="826" t="s">
        <v>356</v>
      </c>
      <c r="B2068" s="827">
        <v>310300002</v>
      </c>
      <c r="C2068" s="828" t="s">
        <v>3394</v>
      </c>
      <c r="D2068" s="827" t="s">
        <v>3395</v>
      </c>
      <c r="E2068" s="827"/>
      <c r="F2068" s="826" t="s">
        <v>483</v>
      </c>
      <c r="G2068" s="827"/>
      <c r="H2068" s="829">
        <v>9.9</v>
      </c>
      <c r="I2068" s="829">
        <v>9.45</v>
      </c>
      <c r="J2068" s="829">
        <v>9</v>
      </c>
      <c r="K2068" s="829">
        <v>8.55</v>
      </c>
      <c r="L2068" s="829">
        <v>8.1</v>
      </c>
      <c r="M2068" s="800"/>
    </row>
    <row r="2069" s="198" customFormat="1" ht="12" spans="1:13">
      <c r="A2069" s="826" t="s">
        <v>356</v>
      </c>
      <c r="B2069" s="827">
        <v>310300003</v>
      </c>
      <c r="C2069" s="828" t="s">
        <v>3396</v>
      </c>
      <c r="D2069" s="827"/>
      <c r="E2069" s="827"/>
      <c r="F2069" s="826" t="s">
        <v>3393</v>
      </c>
      <c r="G2069" s="827"/>
      <c r="H2069" s="829">
        <v>9.35</v>
      </c>
      <c r="I2069" s="829">
        <v>8.925</v>
      </c>
      <c r="J2069" s="829">
        <v>8.5</v>
      </c>
      <c r="K2069" s="829">
        <v>8.075</v>
      </c>
      <c r="L2069" s="829">
        <v>7.65</v>
      </c>
      <c r="M2069" s="800"/>
    </row>
    <row r="2070" s="198" customFormat="1" ht="12" spans="1:13">
      <c r="A2070" s="826" t="s">
        <v>356</v>
      </c>
      <c r="B2070" s="827">
        <v>310300004</v>
      </c>
      <c r="C2070" s="828" t="s">
        <v>3397</v>
      </c>
      <c r="D2070" s="827"/>
      <c r="E2070" s="827"/>
      <c r="F2070" s="826" t="s">
        <v>3398</v>
      </c>
      <c r="G2070" s="827"/>
      <c r="H2070" s="829">
        <v>36.3</v>
      </c>
      <c r="I2070" s="829">
        <v>34.65</v>
      </c>
      <c r="J2070" s="829">
        <v>33</v>
      </c>
      <c r="K2070" s="829">
        <v>31.35</v>
      </c>
      <c r="L2070" s="829">
        <v>29.7</v>
      </c>
      <c r="M2070" s="800"/>
    </row>
    <row r="2071" s="198" customFormat="1" ht="22.5" spans="1:13">
      <c r="A2071" s="826" t="s">
        <v>356</v>
      </c>
      <c r="B2071" s="827">
        <v>310300005</v>
      </c>
      <c r="C2071" s="828" t="s">
        <v>3399</v>
      </c>
      <c r="D2071" s="827" t="s">
        <v>3400</v>
      </c>
      <c r="E2071" s="827"/>
      <c r="F2071" s="826" t="s">
        <v>3398</v>
      </c>
      <c r="G2071" s="827"/>
      <c r="H2071" s="829">
        <v>49.5</v>
      </c>
      <c r="I2071" s="829">
        <v>47.25</v>
      </c>
      <c r="J2071" s="829">
        <v>45</v>
      </c>
      <c r="K2071" s="829">
        <v>42.75</v>
      </c>
      <c r="L2071" s="829">
        <v>40.5</v>
      </c>
      <c r="M2071" s="800"/>
    </row>
    <row r="2072" s="198" customFormat="1" ht="12" spans="1:13">
      <c r="A2072" s="826" t="s">
        <v>356</v>
      </c>
      <c r="B2072" s="827">
        <v>310300006</v>
      </c>
      <c r="C2072" s="828" t="s">
        <v>3401</v>
      </c>
      <c r="D2072" s="827"/>
      <c r="E2072" s="827"/>
      <c r="F2072" s="826" t="s">
        <v>3393</v>
      </c>
      <c r="G2072" s="827"/>
      <c r="H2072" s="829">
        <v>5.5</v>
      </c>
      <c r="I2072" s="829">
        <v>5.25</v>
      </c>
      <c r="J2072" s="829">
        <v>5</v>
      </c>
      <c r="K2072" s="829">
        <v>4.75</v>
      </c>
      <c r="L2072" s="829">
        <v>4.5</v>
      </c>
      <c r="M2072" s="800"/>
    </row>
    <row r="2073" s="198" customFormat="1" ht="12" spans="1:13">
      <c r="A2073" s="826" t="s">
        <v>356</v>
      </c>
      <c r="B2073" s="827">
        <v>310300007</v>
      </c>
      <c r="C2073" s="828" t="s">
        <v>3402</v>
      </c>
      <c r="D2073" s="845"/>
      <c r="E2073" s="827"/>
      <c r="F2073" s="826" t="s">
        <v>483</v>
      </c>
      <c r="G2073" s="827"/>
      <c r="H2073" s="829">
        <v>8.8</v>
      </c>
      <c r="I2073" s="829">
        <v>8.4</v>
      </c>
      <c r="J2073" s="829">
        <v>8</v>
      </c>
      <c r="K2073" s="829">
        <v>7.6</v>
      </c>
      <c r="L2073" s="829">
        <v>7.2</v>
      </c>
      <c r="M2073" s="800"/>
    </row>
    <row r="2074" s="198" customFormat="1" ht="12" spans="1:13">
      <c r="A2074" s="826" t="s">
        <v>356</v>
      </c>
      <c r="B2074" s="827" t="s">
        <v>3403</v>
      </c>
      <c r="C2074" s="828" t="s">
        <v>3404</v>
      </c>
      <c r="D2074" s="827"/>
      <c r="E2074" s="827"/>
      <c r="F2074" s="826" t="s">
        <v>483</v>
      </c>
      <c r="G2074" s="827"/>
      <c r="H2074" s="829">
        <v>8.8</v>
      </c>
      <c r="I2074" s="829">
        <v>8.4</v>
      </c>
      <c r="J2074" s="829">
        <v>8</v>
      </c>
      <c r="K2074" s="829">
        <v>7.6</v>
      </c>
      <c r="L2074" s="829">
        <v>7.2</v>
      </c>
      <c r="M2074" s="800"/>
    </row>
    <row r="2075" s="198" customFormat="1" ht="12" spans="1:13">
      <c r="A2075" s="826" t="s">
        <v>356</v>
      </c>
      <c r="B2075" s="827" t="s">
        <v>3405</v>
      </c>
      <c r="C2075" s="828" t="s">
        <v>3406</v>
      </c>
      <c r="D2075" s="827"/>
      <c r="E2075" s="827"/>
      <c r="F2075" s="826" t="s">
        <v>483</v>
      </c>
      <c r="G2075" s="827"/>
      <c r="H2075" s="829">
        <v>8.8</v>
      </c>
      <c r="I2075" s="829">
        <v>8.4</v>
      </c>
      <c r="J2075" s="829">
        <v>8</v>
      </c>
      <c r="K2075" s="829">
        <v>7.6</v>
      </c>
      <c r="L2075" s="829">
        <v>7.2</v>
      </c>
      <c r="M2075" s="800"/>
    </row>
    <row r="2076" s="198" customFormat="1" ht="12" spans="1:13">
      <c r="A2076" s="826" t="s">
        <v>356</v>
      </c>
      <c r="B2076" s="827" t="s">
        <v>3407</v>
      </c>
      <c r="C2076" s="828" t="s">
        <v>3408</v>
      </c>
      <c r="D2076" s="827"/>
      <c r="E2076" s="827"/>
      <c r="F2076" s="826" t="s">
        <v>483</v>
      </c>
      <c r="G2076" s="827"/>
      <c r="H2076" s="829">
        <v>8.8</v>
      </c>
      <c r="I2076" s="829">
        <v>8.4</v>
      </c>
      <c r="J2076" s="829">
        <v>8</v>
      </c>
      <c r="K2076" s="829">
        <v>7.6</v>
      </c>
      <c r="L2076" s="829">
        <v>7.2</v>
      </c>
      <c r="M2076" s="800"/>
    </row>
    <row r="2077" s="198" customFormat="1" ht="12" spans="1:13">
      <c r="A2077" s="826" t="s">
        <v>356</v>
      </c>
      <c r="B2077" s="827" t="s">
        <v>3409</v>
      </c>
      <c r="C2077" s="828" t="s">
        <v>3410</v>
      </c>
      <c r="D2077" s="827"/>
      <c r="E2077" s="827"/>
      <c r="F2077" s="826" t="s">
        <v>483</v>
      </c>
      <c r="G2077" s="827"/>
      <c r="H2077" s="829">
        <v>8.8</v>
      </c>
      <c r="I2077" s="829">
        <v>8.4</v>
      </c>
      <c r="J2077" s="829">
        <v>8</v>
      </c>
      <c r="K2077" s="829">
        <v>7.6</v>
      </c>
      <c r="L2077" s="829">
        <v>7.2</v>
      </c>
      <c r="M2077" s="800"/>
    </row>
    <row r="2078" s="198" customFormat="1" ht="12" spans="1:13">
      <c r="A2078" s="826" t="s">
        <v>38</v>
      </c>
      <c r="B2078" s="827">
        <v>310300008</v>
      </c>
      <c r="C2078" s="828" t="s">
        <v>3411</v>
      </c>
      <c r="D2078" s="827"/>
      <c r="E2078" s="827"/>
      <c r="F2078" s="826" t="s">
        <v>3393</v>
      </c>
      <c r="G2078" s="827"/>
      <c r="H2078" s="829">
        <v>4.4</v>
      </c>
      <c r="I2078" s="829">
        <v>4.2</v>
      </c>
      <c r="J2078" s="829">
        <v>4</v>
      </c>
      <c r="K2078" s="829">
        <v>3.8</v>
      </c>
      <c r="L2078" s="829">
        <v>3.6</v>
      </c>
      <c r="M2078" s="800"/>
    </row>
    <row r="2079" s="198" customFormat="1" ht="22.5" spans="1:13">
      <c r="A2079" s="826" t="s">
        <v>38</v>
      </c>
      <c r="B2079" s="827">
        <v>310300009</v>
      </c>
      <c r="C2079" s="828" t="s">
        <v>3412</v>
      </c>
      <c r="D2079" s="827" t="s">
        <v>3413</v>
      </c>
      <c r="E2079" s="827"/>
      <c r="F2079" s="826" t="s">
        <v>51</v>
      </c>
      <c r="G2079" s="827"/>
      <c r="H2079" s="829">
        <v>73.7</v>
      </c>
      <c r="I2079" s="829">
        <v>70.35</v>
      </c>
      <c r="J2079" s="829">
        <v>67</v>
      </c>
      <c r="K2079" s="829">
        <v>63.65</v>
      </c>
      <c r="L2079" s="829">
        <v>60.3</v>
      </c>
      <c r="M2079" s="800"/>
    </row>
    <row r="2080" s="198" customFormat="1" ht="12" spans="1:13">
      <c r="A2080" s="826" t="s">
        <v>356</v>
      </c>
      <c r="B2080" s="827">
        <v>310300010</v>
      </c>
      <c r="C2080" s="828" t="s">
        <v>3414</v>
      </c>
      <c r="D2080" s="827"/>
      <c r="E2080" s="827"/>
      <c r="F2080" s="826" t="s">
        <v>3398</v>
      </c>
      <c r="G2080" s="827"/>
      <c r="H2080" s="829">
        <v>1.87</v>
      </c>
      <c r="I2080" s="829">
        <v>1.785</v>
      </c>
      <c r="J2080" s="829">
        <v>1.7</v>
      </c>
      <c r="K2080" s="829">
        <v>1.615</v>
      </c>
      <c r="L2080" s="829">
        <v>1.53</v>
      </c>
      <c r="M2080" s="800"/>
    </row>
    <row r="2081" s="198" customFormat="1" ht="12" spans="1:13">
      <c r="A2081" s="826" t="s">
        <v>356</v>
      </c>
      <c r="B2081" s="827">
        <v>310300011</v>
      </c>
      <c r="C2081" s="828" t="s">
        <v>3415</v>
      </c>
      <c r="D2081" s="827" t="s">
        <v>3416</v>
      </c>
      <c r="E2081" s="827"/>
      <c r="F2081" s="826" t="s">
        <v>3393</v>
      </c>
      <c r="G2081" s="827"/>
      <c r="H2081" s="829">
        <v>1.87</v>
      </c>
      <c r="I2081" s="829">
        <v>1.785</v>
      </c>
      <c r="J2081" s="829">
        <v>1.7</v>
      </c>
      <c r="K2081" s="829">
        <v>1.615</v>
      </c>
      <c r="L2081" s="829">
        <v>1.53</v>
      </c>
      <c r="M2081" s="800"/>
    </row>
    <row r="2082" s="198" customFormat="1" ht="12" spans="1:13">
      <c r="A2082" s="826" t="s">
        <v>356</v>
      </c>
      <c r="B2082" s="827">
        <v>310300012</v>
      </c>
      <c r="C2082" s="828" t="s">
        <v>3417</v>
      </c>
      <c r="D2082" s="827"/>
      <c r="E2082" s="827"/>
      <c r="F2082" s="826" t="s">
        <v>51</v>
      </c>
      <c r="G2082" s="827"/>
      <c r="H2082" s="829">
        <v>5.5</v>
      </c>
      <c r="I2082" s="829">
        <v>5.25</v>
      </c>
      <c r="J2082" s="829">
        <v>5</v>
      </c>
      <c r="K2082" s="829">
        <v>4.75</v>
      </c>
      <c r="L2082" s="829">
        <v>4.5</v>
      </c>
      <c r="M2082" s="800"/>
    </row>
    <row r="2083" s="198" customFormat="1" ht="22.5" spans="1:13">
      <c r="A2083" s="826" t="s">
        <v>356</v>
      </c>
      <c r="B2083" s="827">
        <v>310300013</v>
      </c>
      <c r="C2083" s="828" t="s">
        <v>3418</v>
      </c>
      <c r="D2083" s="827" t="s">
        <v>3419</v>
      </c>
      <c r="E2083" s="827"/>
      <c r="F2083" s="826" t="s">
        <v>3393</v>
      </c>
      <c r="G2083" s="845"/>
      <c r="H2083" s="829">
        <v>27.5</v>
      </c>
      <c r="I2083" s="829">
        <v>26.25</v>
      </c>
      <c r="J2083" s="829">
        <v>25</v>
      </c>
      <c r="K2083" s="829">
        <v>23.75</v>
      </c>
      <c r="L2083" s="829">
        <v>22.5</v>
      </c>
      <c r="M2083" s="800"/>
    </row>
    <row r="2084" s="198" customFormat="1" ht="12" spans="1:13">
      <c r="A2084" s="826" t="s">
        <v>356</v>
      </c>
      <c r="B2084" s="827" t="s">
        <v>3420</v>
      </c>
      <c r="C2084" s="828" t="s">
        <v>3421</v>
      </c>
      <c r="D2084" s="827"/>
      <c r="E2084" s="827"/>
      <c r="F2084" s="826" t="s">
        <v>3393</v>
      </c>
      <c r="G2084" s="827"/>
      <c r="H2084" s="829">
        <v>19.8</v>
      </c>
      <c r="I2084" s="829">
        <v>18.9</v>
      </c>
      <c r="J2084" s="829">
        <v>18</v>
      </c>
      <c r="K2084" s="829">
        <v>17.1</v>
      </c>
      <c r="L2084" s="829">
        <v>16.2</v>
      </c>
      <c r="M2084" s="800"/>
    </row>
    <row r="2085" s="198" customFormat="1" ht="12" spans="1:13">
      <c r="A2085" s="826" t="s">
        <v>356</v>
      </c>
      <c r="B2085" s="827">
        <v>310300014</v>
      </c>
      <c r="C2085" s="828" t="s">
        <v>3422</v>
      </c>
      <c r="D2085" s="827"/>
      <c r="E2085" s="827"/>
      <c r="F2085" s="826" t="s">
        <v>3393</v>
      </c>
      <c r="G2085" s="827"/>
      <c r="H2085" s="829">
        <v>5.5</v>
      </c>
      <c r="I2085" s="829">
        <v>5.25</v>
      </c>
      <c r="J2085" s="829">
        <v>5</v>
      </c>
      <c r="K2085" s="829">
        <v>4.75</v>
      </c>
      <c r="L2085" s="829">
        <v>4.5</v>
      </c>
      <c r="M2085" s="800"/>
    </row>
    <row r="2086" s="198" customFormat="1" ht="12" spans="1:13">
      <c r="A2086" s="826" t="s">
        <v>356</v>
      </c>
      <c r="B2086" s="827">
        <v>310300015</v>
      </c>
      <c r="C2086" s="828" t="s">
        <v>3423</v>
      </c>
      <c r="D2086" s="827"/>
      <c r="E2086" s="827"/>
      <c r="F2086" s="826" t="s">
        <v>3398</v>
      </c>
      <c r="G2086" s="827"/>
      <c r="H2086" s="829">
        <v>1.65</v>
      </c>
      <c r="I2086" s="829">
        <v>1.575</v>
      </c>
      <c r="J2086" s="829">
        <v>1.5</v>
      </c>
      <c r="K2086" s="829">
        <v>1.425</v>
      </c>
      <c r="L2086" s="829">
        <v>1.35</v>
      </c>
      <c r="M2086" s="800"/>
    </row>
    <row r="2087" s="198" customFormat="1" ht="12" spans="1:13">
      <c r="A2087" s="826" t="s">
        <v>356</v>
      </c>
      <c r="B2087" s="827">
        <v>310300016</v>
      </c>
      <c r="C2087" s="828" t="s">
        <v>3424</v>
      </c>
      <c r="D2087" s="827"/>
      <c r="E2087" s="827"/>
      <c r="F2087" s="826" t="s">
        <v>3393</v>
      </c>
      <c r="G2087" s="827"/>
      <c r="H2087" s="829">
        <v>11</v>
      </c>
      <c r="I2087" s="829">
        <v>10.5</v>
      </c>
      <c r="J2087" s="829">
        <v>10</v>
      </c>
      <c r="K2087" s="829">
        <v>9.5</v>
      </c>
      <c r="L2087" s="829">
        <v>9</v>
      </c>
      <c r="M2087" s="800"/>
    </row>
    <row r="2088" s="198" customFormat="1" ht="12" spans="1:13">
      <c r="A2088" s="826" t="s">
        <v>356</v>
      </c>
      <c r="B2088" s="827">
        <v>310300017</v>
      </c>
      <c r="C2088" s="828" t="s">
        <v>3425</v>
      </c>
      <c r="D2088" s="827"/>
      <c r="E2088" s="827"/>
      <c r="F2088" s="826" t="s">
        <v>3393</v>
      </c>
      <c r="G2088" s="827"/>
      <c r="H2088" s="829">
        <v>11</v>
      </c>
      <c r="I2088" s="829">
        <v>10.5</v>
      </c>
      <c r="J2088" s="829">
        <v>10</v>
      </c>
      <c r="K2088" s="829">
        <v>9.5</v>
      </c>
      <c r="L2088" s="829">
        <v>9</v>
      </c>
      <c r="M2088" s="800"/>
    </row>
    <row r="2089" s="198" customFormat="1" ht="12" spans="1:13">
      <c r="A2089" s="826" t="s">
        <v>356</v>
      </c>
      <c r="B2089" s="827">
        <v>310300018</v>
      </c>
      <c r="C2089" s="828" t="s">
        <v>3426</v>
      </c>
      <c r="D2089" s="827" t="s">
        <v>3427</v>
      </c>
      <c r="E2089" s="827"/>
      <c r="F2089" s="826" t="s">
        <v>3398</v>
      </c>
      <c r="G2089" s="827"/>
      <c r="H2089" s="829">
        <v>47.3</v>
      </c>
      <c r="I2089" s="829">
        <v>45.15</v>
      </c>
      <c r="J2089" s="829">
        <v>43</v>
      </c>
      <c r="K2089" s="829">
        <v>40.85</v>
      </c>
      <c r="L2089" s="829">
        <v>38.7</v>
      </c>
      <c r="M2089" s="800"/>
    </row>
    <row r="2090" s="198" customFormat="1" ht="22.5" spans="1:13">
      <c r="A2090" s="826" t="s">
        <v>356</v>
      </c>
      <c r="B2090" s="827">
        <v>310300019</v>
      </c>
      <c r="C2090" s="828" t="s">
        <v>3428</v>
      </c>
      <c r="D2090" s="827" t="s">
        <v>3429</v>
      </c>
      <c r="E2090" s="827"/>
      <c r="F2090" s="826" t="s">
        <v>3393</v>
      </c>
      <c r="G2090" s="827"/>
      <c r="H2090" s="829">
        <v>52.8</v>
      </c>
      <c r="I2090" s="829">
        <v>50.4</v>
      </c>
      <c r="J2090" s="829">
        <v>48</v>
      </c>
      <c r="K2090" s="829">
        <v>45.6</v>
      </c>
      <c r="L2090" s="829">
        <v>43.2</v>
      </c>
      <c r="M2090" s="800"/>
    </row>
    <row r="2091" s="198" customFormat="1" ht="12" spans="1:13">
      <c r="A2091" s="826" t="s">
        <v>356</v>
      </c>
      <c r="B2091" s="827" t="s">
        <v>3430</v>
      </c>
      <c r="C2091" s="828" t="s">
        <v>3431</v>
      </c>
      <c r="D2091" s="827"/>
      <c r="E2091" s="827"/>
      <c r="F2091" s="826" t="s">
        <v>3393</v>
      </c>
      <c r="G2091" s="827"/>
      <c r="H2091" s="829">
        <v>52.8</v>
      </c>
      <c r="I2091" s="829">
        <v>50.4</v>
      </c>
      <c r="J2091" s="829">
        <v>48</v>
      </c>
      <c r="K2091" s="829">
        <v>45.6</v>
      </c>
      <c r="L2091" s="829">
        <v>43.2</v>
      </c>
      <c r="M2091" s="800"/>
    </row>
    <row r="2092" s="198" customFormat="1" ht="12" spans="1:13">
      <c r="A2092" s="826" t="s">
        <v>356</v>
      </c>
      <c r="B2092" s="827">
        <v>310300020</v>
      </c>
      <c r="C2092" s="828" t="s">
        <v>3432</v>
      </c>
      <c r="D2092" s="845"/>
      <c r="E2092" s="827"/>
      <c r="F2092" s="826"/>
      <c r="G2092" s="827"/>
      <c r="H2092" s="829"/>
      <c r="I2092" s="829"/>
      <c r="J2092" s="829"/>
      <c r="K2092" s="829"/>
      <c r="L2092" s="829"/>
      <c r="M2092" s="800"/>
    </row>
    <row r="2093" s="198" customFormat="1" ht="12" spans="1:13">
      <c r="A2093" s="826" t="s">
        <v>356</v>
      </c>
      <c r="B2093" s="827" t="s">
        <v>3433</v>
      </c>
      <c r="C2093" s="828" t="s">
        <v>3434</v>
      </c>
      <c r="D2093" s="827"/>
      <c r="E2093" s="827"/>
      <c r="F2093" s="826" t="s">
        <v>3393</v>
      </c>
      <c r="G2093" s="827"/>
      <c r="H2093" s="829">
        <v>5.28</v>
      </c>
      <c r="I2093" s="829">
        <v>5.04</v>
      </c>
      <c r="J2093" s="829">
        <v>4.8</v>
      </c>
      <c r="K2093" s="829">
        <v>4.56</v>
      </c>
      <c r="L2093" s="829">
        <v>4.32</v>
      </c>
      <c r="M2093" s="800"/>
    </row>
    <row r="2094" s="198" customFormat="1" ht="12" spans="1:13">
      <c r="A2094" s="826" t="s">
        <v>356</v>
      </c>
      <c r="B2094" s="827" t="s">
        <v>3435</v>
      </c>
      <c r="C2094" s="828" t="s">
        <v>3436</v>
      </c>
      <c r="D2094" s="827"/>
      <c r="E2094" s="827"/>
      <c r="F2094" s="826" t="s">
        <v>3398</v>
      </c>
      <c r="G2094" s="827"/>
      <c r="H2094" s="829">
        <v>27.5</v>
      </c>
      <c r="I2094" s="829">
        <v>26.25</v>
      </c>
      <c r="J2094" s="829">
        <v>25</v>
      </c>
      <c r="K2094" s="829">
        <v>23.75</v>
      </c>
      <c r="L2094" s="829">
        <v>22.5</v>
      </c>
      <c r="M2094" s="800"/>
    </row>
    <row r="2095" s="198" customFormat="1" ht="12" spans="1:13">
      <c r="A2095" s="826" t="s">
        <v>356</v>
      </c>
      <c r="B2095" s="827" t="s">
        <v>3437</v>
      </c>
      <c r="C2095" s="828" t="s">
        <v>3438</v>
      </c>
      <c r="D2095" s="827"/>
      <c r="E2095" s="827"/>
      <c r="F2095" s="826" t="s">
        <v>3398</v>
      </c>
      <c r="G2095" s="827"/>
      <c r="H2095" s="829">
        <v>53.9</v>
      </c>
      <c r="I2095" s="829">
        <v>51.45</v>
      </c>
      <c r="J2095" s="829">
        <v>49</v>
      </c>
      <c r="K2095" s="829">
        <v>46.55</v>
      </c>
      <c r="L2095" s="829">
        <v>44.1</v>
      </c>
      <c r="M2095" s="800"/>
    </row>
    <row r="2096" s="198" customFormat="1" ht="12" spans="1:13">
      <c r="A2096" s="826" t="s">
        <v>356</v>
      </c>
      <c r="B2096" s="827">
        <v>310300021</v>
      </c>
      <c r="C2096" s="828" t="s">
        <v>3439</v>
      </c>
      <c r="D2096" s="827"/>
      <c r="E2096" s="827"/>
      <c r="F2096" s="826" t="s">
        <v>3398</v>
      </c>
      <c r="G2096" s="827"/>
      <c r="H2096" s="829">
        <v>6.6</v>
      </c>
      <c r="I2096" s="829">
        <v>6.3</v>
      </c>
      <c r="J2096" s="829">
        <v>6</v>
      </c>
      <c r="K2096" s="829">
        <v>5.7</v>
      </c>
      <c r="L2096" s="829">
        <v>5.4</v>
      </c>
      <c r="M2096" s="800"/>
    </row>
    <row r="2097" s="198" customFormat="1" ht="12" spans="1:13">
      <c r="A2097" s="826" t="s">
        <v>356</v>
      </c>
      <c r="B2097" s="827">
        <v>310300022</v>
      </c>
      <c r="C2097" s="828" t="s">
        <v>3440</v>
      </c>
      <c r="D2097" s="827" t="s">
        <v>3441</v>
      </c>
      <c r="E2097" s="827"/>
      <c r="F2097" s="826" t="s">
        <v>3398</v>
      </c>
      <c r="G2097" s="827"/>
      <c r="H2097" s="829">
        <v>33</v>
      </c>
      <c r="I2097" s="829">
        <v>31.5</v>
      </c>
      <c r="J2097" s="829">
        <v>30</v>
      </c>
      <c r="K2097" s="829">
        <v>28.5</v>
      </c>
      <c r="L2097" s="829">
        <v>27</v>
      </c>
      <c r="M2097" s="800"/>
    </row>
    <row r="2098" s="198" customFormat="1" ht="12" spans="1:13">
      <c r="A2098" s="826" t="s">
        <v>356</v>
      </c>
      <c r="B2098" s="827">
        <v>310300023</v>
      </c>
      <c r="C2098" s="828" t="s">
        <v>3442</v>
      </c>
      <c r="D2098" s="827"/>
      <c r="E2098" s="827"/>
      <c r="F2098" s="826" t="s">
        <v>3393</v>
      </c>
      <c r="G2098" s="827"/>
      <c r="H2098" s="829">
        <v>18.7</v>
      </c>
      <c r="I2098" s="829">
        <v>17.85</v>
      </c>
      <c r="J2098" s="829">
        <v>17</v>
      </c>
      <c r="K2098" s="829">
        <v>16.15</v>
      </c>
      <c r="L2098" s="829">
        <v>15.3</v>
      </c>
      <c r="M2098" s="800"/>
    </row>
    <row r="2099" s="198" customFormat="1" ht="12" spans="1:13">
      <c r="A2099" s="826" t="s">
        <v>356</v>
      </c>
      <c r="B2099" s="827">
        <v>310300024</v>
      </c>
      <c r="C2099" s="828" t="s">
        <v>3443</v>
      </c>
      <c r="D2099" s="827"/>
      <c r="E2099" s="827"/>
      <c r="F2099" s="826" t="s">
        <v>3393</v>
      </c>
      <c r="G2099" s="827"/>
      <c r="H2099" s="829">
        <v>9.35</v>
      </c>
      <c r="I2099" s="829">
        <v>8.925</v>
      </c>
      <c r="J2099" s="829">
        <v>8.5</v>
      </c>
      <c r="K2099" s="829">
        <v>8.075</v>
      </c>
      <c r="L2099" s="829">
        <v>7.65</v>
      </c>
      <c r="M2099" s="800"/>
    </row>
    <row r="2100" s="198" customFormat="1" ht="12" spans="1:13">
      <c r="A2100" s="826" t="s">
        <v>356</v>
      </c>
      <c r="B2100" s="827">
        <v>310300025</v>
      </c>
      <c r="C2100" s="828" t="s">
        <v>3444</v>
      </c>
      <c r="D2100" s="827"/>
      <c r="E2100" s="827"/>
      <c r="F2100" s="826" t="s">
        <v>3393</v>
      </c>
      <c r="G2100" s="827"/>
      <c r="H2100" s="829">
        <v>14.3</v>
      </c>
      <c r="I2100" s="829">
        <v>13.65</v>
      </c>
      <c r="J2100" s="829">
        <v>13</v>
      </c>
      <c r="K2100" s="829">
        <v>12.35</v>
      </c>
      <c r="L2100" s="829">
        <v>11.7</v>
      </c>
      <c r="M2100" s="800"/>
    </row>
    <row r="2101" s="198" customFormat="1" ht="12" spans="1:13">
      <c r="A2101" s="826" t="s">
        <v>356</v>
      </c>
      <c r="B2101" s="827">
        <v>310300026</v>
      </c>
      <c r="C2101" s="828" t="s">
        <v>3445</v>
      </c>
      <c r="D2101" s="827"/>
      <c r="E2101" s="827"/>
      <c r="F2101" s="826"/>
      <c r="G2101" s="827"/>
      <c r="H2101" s="829"/>
      <c r="I2101" s="829"/>
      <c r="J2101" s="829"/>
      <c r="K2101" s="829"/>
      <c r="L2101" s="829"/>
      <c r="M2101" s="800"/>
    </row>
    <row r="2102" s="198" customFormat="1" ht="12" spans="1:13">
      <c r="A2102" s="826" t="s">
        <v>356</v>
      </c>
      <c r="B2102" s="827" t="s">
        <v>3446</v>
      </c>
      <c r="C2102" s="828" t="s">
        <v>3447</v>
      </c>
      <c r="D2102" s="827"/>
      <c r="E2102" s="827"/>
      <c r="F2102" s="826" t="s">
        <v>3398</v>
      </c>
      <c r="G2102" s="827"/>
      <c r="H2102" s="829">
        <v>5.5</v>
      </c>
      <c r="I2102" s="829">
        <v>5.25</v>
      </c>
      <c r="J2102" s="829">
        <v>5</v>
      </c>
      <c r="K2102" s="829">
        <v>4.75</v>
      </c>
      <c r="L2102" s="829">
        <v>4.5</v>
      </c>
      <c r="M2102" s="800"/>
    </row>
    <row r="2103" s="198" customFormat="1" ht="12" spans="1:13">
      <c r="A2103" s="826" t="s">
        <v>356</v>
      </c>
      <c r="B2103" s="827" t="s">
        <v>3448</v>
      </c>
      <c r="C2103" s="828" t="s">
        <v>3449</v>
      </c>
      <c r="D2103" s="827"/>
      <c r="E2103" s="827"/>
      <c r="F2103" s="826" t="s">
        <v>3398</v>
      </c>
      <c r="G2103" s="827"/>
      <c r="H2103" s="829">
        <v>222.2</v>
      </c>
      <c r="I2103" s="829">
        <v>212.1</v>
      </c>
      <c r="J2103" s="829">
        <v>202</v>
      </c>
      <c r="K2103" s="829">
        <v>191.9</v>
      </c>
      <c r="L2103" s="829">
        <v>181.8</v>
      </c>
      <c r="M2103" s="800"/>
    </row>
    <row r="2104" s="198" customFormat="1" ht="12" spans="1:13">
      <c r="A2104" s="826" t="s">
        <v>356</v>
      </c>
      <c r="B2104" s="827">
        <v>310300027</v>
      </c>
      <c r="C2104" s="828" t="s">
        <v>3450</v>
      </c>
      <c r="D2104" s="827"/>
      <c r="E2104" s="827"/>
      <c r="F2104" s="826"/>
      <c r="G2104" s="827"/>
      <c r="H2104" s="829"/>
      <c r="I2104" s="829"/>
      <c r="J2104" s="829"/>
      <c r="K2104" s="829"/>
      <c r="L2104" s="829"/>
      <c r="M2104" s="800"/>
    </row>
    <row r="2105" s="198" customFormat="1" ht="12" spans="1:13">
      <c r="A2105" s="826" t="s">
        <v>356</v>
      </c>
      <c r="B2105" s="827" t="s">
        <v>3451</v>
      </c>
      <c r="C2105" s="828" t="s">
        <v>3452</v>
      </c>
      <c r="D2105" s="827"/>
      <c r="E2105" s="827"/>
      <c r="F2105" s="826" t="s">
        <v>3393</v>
      </c>
      <c r="G2105" s="827"/>
      <c r="H2105" s="829">
        <v>9.9</v>
      </c>
      <c r="I2105" s="829">
        <v>9.45</v>
      </c>
      <c r="J2105" s="829">
        <v>9</v>
      </c>
      <c r="K2105" s="829">
        <v>8.55</v>
      </c>
      <c r="L2105" s="829">
        <v>8.1</v>
      </c>
      <c r="M2105" s="800"/>
    </row>
    <row r="2106" s="198" customFormat="1" ht="22.5" spans="1:13">
      <c r="A2106" s="826" t="s">
        <v>356</v>
      </c>
      <c r="B2106" s="827" t="s">
        <v>3453</v>
      </c>
      <c r="C2106" s="828" t="s">
        <v>3454</v>
      </c>
      <c r="D2106" s="827"/>
      <c r="E2106" s="827"/>
      <c r="F2106" s="826" t="s">
        <v>3393</v>
      </c>
      <c r="G2106" s="827"/>
      <c r="H2106" s="829">
        <v>33</v>
      </c>
      <c r="I2106" s="829">
        <v>31.5</v>
      </c>
      <c r="J2106" s="829">
        <v>30</v>
      </c>
      <c r="K2106" s="829">
        <v>28.5</v>
      </c>
      <c r="L2106" s="829">
        <v>27</v>
      </c>
      <c r="M2106" s="800"/>
    </row>
    <row r="2107" s="198" customFormat="1" ht="12" spans="1:13">
      <c r="A2107" s="826" t="s">
        <v>356</v>
      </c>
      <c r="B2107" s="827">
        <v>310300028</v>
      </c>
      <c r="C2107" s="828" t="s">
        <v>3455</v>
      </c>
      <c r="D2107" s="827" t="s">
        <v>3456</v>
      </c>
      <c r="E2107" s="827"/>
      <c r="F2107" s="826" t="s">
        <v>3393</v>
      </c>
      <c r="G2107" s="845"/>
      <c r="H2107" s="829">
        <v>137.5</v>
      </c>
      <c r="I2107" s="829">
        <v>131.25</v>
      </c>
      <c r="J2107" s="829">
        <v>125</v>
      </c>
      <c r="K2107" s="829">
        <v>118.75</v>
      </c>
      <c r="L2107" s="829">
        <v>112.5</v>
      </c>
      <c r="M2107" s="800"/>
    </row>
    <row r="2108" s="198" customFormat="1" ht="12" spans="1:13">
      <c r="A2108" s="826" t="s">
        <v>356</v>
      </c>
      <c r="B2108" s="827" t="s">
        <v>3457</v>
      </c>
      <c r="C2108" s="828" t="s">
        <v>3458</v>
      </c>
      <c r="D2108" s="827" t="s">
        <v>3456</v>
      </c>
      <c r="E2108" s="827"/>
      <c r="F2108" s="826" t="s">
        <v>3393</v>
      </c>
      <c r="G2108" s="827"/>
      <c r="H2108" s="829">
        <v>49.5</v>
      </c>
      <c r="I2108" s="829">
        <v>47.25</v>
      </c>
      <c r="J2108" s="829">
        <v>45</v>
      </c>
      <c r="K2108" s="829">
        <v>42.75</v>
      </c>
      <c r="L2108" s="829">
        <v>40.5</v>
      </c>
      <c r="M2108" s="800"/>
    </row>
    <row r="2109" s="198" customFormat="1" ht="12" spans="1:13">
      <c r="A2109" s="826" t="s">
        <v>356</v>
      </c>
      <c r="B2109" s="827">
        <v>310300029</v>
      </c>
      <c r="C2109" s="828" t="s">
        <v>3459</v>
      </c>
      <c r="D2109" s="827"/>
      <c r="E2109" s="827"/>
      <c r="F2109" s="826" t="s">
        <v>3393</v>
      </c>
      <c r="G2109" s="827"/>
      <c r="H2109" s="829">
        <v>22</v>
      </c>
      <c r="I2109" s="829">
        <v>21</v>
      </c>
      <c r="J2109" s="829">
        <v>20</v>
      </c>
      <c r="K2109" s="829">
        <v>19</v>
      </c>
      <c r="L2109" s="829">
        <v>18</v>
      </c>
      <c r="M2109" s="800"/>
    </row>
    <row r="2110" s="198" customFormat="1" ht="12" spans="1:13">
      <c r="A2110" s="826" t="s">
        <v>356</v>
      </c>
      <c r="B2110" s="827">
        <v>310300030</v>
      </c>
      <c r="C2110" s="828" t="s">
        <v>3460</v>
      </c>
      <c r="D2110" s="827" t="s">
        <v>3461</v>
      </c>
      <c r="E2110" s="827"/>
      <c r="F2110" s="826" t="s">
        <v>3393</v>
      </c>
      <c r="G2110" s="827"/>
      <c r="H2110" s="829">
        <v>5.5</v>
      </c>
      <c r="I2110" s="829">
        <v>5.25</v>
      </c>
      <c r="J2110" s="829">
        <v>5</v>
      </c>
      <c r="K2110" s="829">
        <v>4.75</v>
      </c>
      <c r="L2110" s="829">
        <v>4.5</v>
      </c>
      <c r="M2110" s="800"/>
    </row>
    <row r="2111" s="198" customFormat="1" ht="22.5" spans="1:13">
      <c r="A2111" s="826" t="s">
        <v>356</v>
      </c>
      <c r="B2111" s="827">
        <v>310300031</v>
      </c>
      <c r="C2111" s="828" t="s">
        <v>3462</v>
      </c>
      <c r="D2111" s="827" t="s">
        <v>3463</v>
      </c>
      <c r="E2111" s="827"/>
      <c r="F2111" s="826" t="s">
        <v>3393</v>
      </c>
      <c r="G2111" s="827"/>
      <c r="H2111" s="829">
        <v>55</v>
      </c>
      <c r="I2111" s="829">
        <v>52.5</v>
      </c>
      <c r="J2111" s="829">
        <v>50</v>
      </c>
      <c r="K2111" s="829">
        <v>47.5</v>
      </c>
      <c r="L2111" s="829">
        <v>45</v>
      </c>
      <c r="M2111" s="800"/>
    </row>
    <row r="2112" s="198" customFormat="1" ht="12" spans="1:13">
      <c r="A2112" s="826" t="s">
        <v>38</v>
      </c>
      <c r="B2112" s="827">
        <v>310300032</v>
      </c>
      <c r="C2112" s="828" t="s">
        <v>3464</v>
      </c>
      <c r="D2112" s="827"/>
      <c r="E2112" s="827"/>
      <c r="F2112" s="826" t="s">
        <v>3398</v>
      </c>
      <c r="G2112" s="827"/>
      <c r="H2112" s="829">
        <v>27.5</v>
      </c>
      <c r="I2112" s="829">
        <v>26.25</v>
      </c>
      <c r="J2112" s="829">
        <v>25</v>
      </c>
      <c r="K2112" s="829">
        <v>23.75</v>
      </c>
      <c r="L2112" s="829">
        <v>22.5</v>
      </c>
      <c r="M2112" s="800"/>
    </row>
    <row r="2113" s="198" customFormat="1" ht="12" spans="1:13">
      <c r="A2113" s="826" t="s">
        <v>356</v>
      </c>
      <c r="B2113" s="827">
        <v>310300033</v>
      </c>
      <c r="C2113" s="828" t="s">
        <v>3465</v>
      </c>
      <c r="D2113" s="827"/>
      <c r="E2113" s="827"/>
      <c r="F2113" s="826" t="s">
        <v>3398</v>
      </c>
      <c r="G2113" s="827"/>
      <c r="H2113" s="829">
        <v>11</v>
      </c>
      <c r="I2113" s="829">
        <v>10.5</v>
      </c>
      <c r="J2113" s="829">
        <v>10</v>
      </c>
      <c r="K2113" s="829">
        <v>9.5</v>
      </c>
      <c r="L2113" s="829">
        <v>9</v>
      </c>
      <c r="M2113" s="800"/>
    </row>
    <row r="2114" s="198" customFormat="1" ht="12" spans="1:13">
      <c r="A2114" s="826" t="s">
        <v>356</v>
      </c>
      <c r="B2114" s="827">
        <v>310300034</v>
      </c>
      <c r="C2114" s="828" t="s">
        <v>3466</v>
      </c>
      <c r="D2114" s="827"/>
      <c r="E2114" s="827"/>
      <c r="F2114" s="826" t="s">
        <v>3398</v>
      </c>
      <c r="G2114" s="827"/>
      <c r="H2114" s="829">
        <v>11</v>
      </c>
      <c r="I2114" s="829">
        <v>10.5</v>
      </c>
      <c r="J2114" s="829">
        <v>10</v>
      </c>
      <c r="K2114" s="829">
        <v>9.5</v>
      </c>
      <c r="L2114" s="829">
        <v>9</v>
      </c>
      <c r="M2114" s="800"/>
    </row>
    <row r="2115" s="198" customFormat="1" ht="12" spans="1:13">
      <c r="A2115" s="826" t="s">
        <v>356</v>
      </c>
      <c r="B2115" s="827">
        <v>310300035</v>
      </c>
      <c r="C2115" s="828" t="s">
        <v>3467</v>
      </c>
      <c r="D2115" s="827"/>
      <c r="E2115" s="827"/>
      <c r="F2115" s="826" t="s">
        <v>3398</v>
      </c>
      <c r="G2115" s="827"/>
      <c r="H2115" s="829">
        <v>11</v>
      </c>
      <c r="I2115" s="829">
        <v>10.5</v>
      </c>
      <c r="J2115" s="829">
        <v>10</v>
      </c>
      <c r="K2115" s="829">
        <v>9.5</v>
      </c>
      <c r="L2115" s="829">
        <v>9</v>
      </c>
      <c r="M2115" s="800"/>
    </row>
    <row r="2116" s="198" customFormat="1" ht="12" spans="1:13">
      <c r="A2116" s="826" t="s">
        <v>38</v>
      </c>
      <c r="B2116" s="827">
        <v>310300036</v>
      </c>
      <c r="C2116" s="828" t="s">
        <v>3468</v>
      </c>
      <c r="D2116" s="827"/>
      <c r="E2116" s="827"/>
      <c r="F2116" s="826" t="s">
        <v>3398</v>
      </c>
      <c r="G2116" s="827"/>
      <c r="H2116" s="829">
        <v>12.1</v>
      </c>
      <c r="I2116" s="829">
        <v>11.55</v>
      </c>
      <c r="J2116" s="829">
        <v>11</v>
      </c>
      <c r="K2116" s="829">
        <v>10.45</v>
      </c>
      <c r="L2116" s="829">
        <v>9.9</v>
      </c>
      <c r="M2116" s="800"/>
    </row>
    <row r="2117" s="198" customFormat="1" ht="12" spans="1:13">
      <c r="A2117" s="826" t="s">
        <v>356</v>
      </c>
      <c r="B2117" s="827">
        <v>310300037</v>
      </c>
      <c r="C2117" s="828" t="s">
        <v>3469</v>
      </c>
      <c r="D2117" s="827" t="s">
        <v>3470</v>
      </c>
      <c r="E2117" s="827"/>
      <c r="F2117" s="826" t="s">
        <v>3393</v>
      </c>
      <c r="G2117" s="827"/>
      <c r="H2117" s="829">
        <v>31.9</v>
      </c>
      <c r="I2117" s="829">
        <v>30.45</v>
      </c>
      <c r="J2117" s="829">
        <v>29</v>
      </c>
      <c r="K2117" s="829">
        <v>27.55</v>
      </c>
      <c r="L2117" s="829">
        <v>26.1</v>
      </c>
      <c r="M2117" s="800"/>
    </row>
    <row r="2118" s="198" customFormat="1" ht="12" spans="1:13">
      <c r="A2118" s="826" t="s">
        <v>356</v>
      </c>
      <c r="B2118" s="827">
        <v>310300038</v>
      </c>
      <c r="C2118" s="828" t="s">
        <v>3471</v>
      </c>
      <c r="D2118" s="827"/>
      <c r="E2118" s="827"/>
      <c r="F2118" s="826" t="s">
        <v>3393</v>
      </c>
      <c r="G2118" s="827"/>
      <c r="H2118" s="829">
        <v>11.55</v>
      </c>
      <c r="I2118" s="829">
        <v>11.025</v>
      </c>
      <c r="J2118" s="829">
        <v>10.5</v>
      </c>
      <c r="K2118" s="829">
        <v>9.975</v>
      </c>
      <c r="L2118" s="829">
        <v>9.45</v>
      </c>
      <c r="M2118" s="800"/>
    </row>
    <row r="2119" s="198" customFormat="1" ht="12" spans="1:13">
      <c r="A2119" s="826" t="s">
        <v>356</v>
      </c>
      <c r="B2119" s="827">
        <v>310300039</v>
      </c>
      <c r="C2119" s="828" t="s">
        <v>3472</v>
      </c>
      <c r="D2119" s="827"/>
      <c r="E2119" s="827"/>
      <c r="F2119" s="826" t="s">
        <v>3393</v>
      </c>
      <c r="G2119" s="827"/>
      <c r="H2119" s="829">
        <v>19.8</v>
      </c>
      <c r="I2119" s="829">
        <v>18.9</v>
      </c>
      <c r="J2119" s="829">
        <v>18</v>
      </c>
      <c r="K2119" s="829">
        <v>17.1</v>
      </c>
      <c r="L2119" s="829">
        <v>16.2</v>
      </c>
      <c r="M2119" s="800"/>
    </row>
    <row r="2120" s="198" customFormat="1" ht="12" spans="1:13">
      <c r="A2120" s="826" t="s">
        <v>356</v>
      </c>
      <c r="B2120" s="827">
        <v>310300040</v>
      </c>
      <c r="C2120" s="828" t="s">
        <v>3473</v>
      </c>
      <c r="D2120" s="827"/>
      <c r="E2120" s="827"/>
      <c r="F2120" s="826" t="s">
        <v>3398</v>
      </c>
      <c r="G2120" s="827"/>
      <c r="H2120" s="829">
        <v>137.5</v>
      </c>
      <c r="I2120" s="829">
        <v>131.25</v>
      </c>
      <c r="J2120" s="829">
        <v>125</v>
      </c>
      <c r="K2120" s="829">
        <v>118.75</v>
      </c>
      <c r="L2120" s="829">
        <v>112.5</v>
      </c>
      <c r="M2120" s="800"/>
    </row>
    <row r="2121" s="198" customFormat="1" ht="12" spans="1:13">
      <c r="A2121" s="826" t="s">
        <v>356</v>
      </c>
      <c r="B2121" s="827">
        <v>310300041</v>
      </c>
      <c r="C2121" s="828" t="s">
        <v>3474</v>
      </c>
      <c r="D2121" s="827"/>
      <c r="E2121" s="827"/>
      <c r="F2121" s="826" t="s">
        <v>3398</v>
      </c>
      <c r="G2121" s="845"/>
      <c r="H2121" s="829">
        <v>93.5</v>
      </c>
      <c r="I2121" s="829">
        <v>89.25</v>
      </c>
      <c r="J2121" s="829">
        <v>85</v>
      </c>
      <c r="K2121" s="829">
        <v>80.75</v>
      </c>
      <c r="L2121" s="829">
        <v>76.5</v>
      </c>
      <c r="M2121" s="800"/>
    </row>
    <row r="2122" s="198" customFormat="1" ht="12" spans="1:13">
      <c r="A2122" s="826" t="s">
        <v>356</v>
      </c>
      <c r="B2122" s="827" t="s">
        <v>3475</v>
      </c>
      <c r="C2122" s="828" t="s">
        <v>3476</v>
      </c>
      <c r="D2122" s="827"/>
      <c r="E2122" s="827"/>
      <c r="F2122" s="826" t="s">
        <v>51</v>
      </c>
      <c r="G2122" s="827"/>
      <c r="H2122" s="829">
        <v>19.8</v>
      </c>
      <c r="I2122" s="829">
        <v>18.9</v>
      </c>
      <c r="J2122" s="829">
        <v>18</v>
      </c>
      <c r="K2122" s="829">
        <v>17.1</v>
      </c>
      <c r="L2122" s="829">
        <v>16.2</v>
      </c>
      <c r="M2122" s="800"/>
    </row>
    <row r="2123" s="198" customFormat="1" ht="12" spans="1:13">
      <c r="A2123" s="826" t="s">
        <v>356</v>
      </c>
      <c r="B2123" s="827">
        <v>310300042</v>
      </c>
      <c r="C2123" s="828" t="s">
        <v>3477</v>
      </c>
      <c r="D2123" s="827" t="s">
        <v>3478</v>
      </c>
      <c r="E2123" s="827"/>
      <c r="F2123" s="826" t="s">
        <v>3398</v>
      </c>
      <c r="G2123" s="827"/>
      <c r="H2123" s="829">
        <v>19.8</v>
      </c>
      <c r="I2123" s="829">
        <v>18.9</v>
      </c>
      <c r="J2123" s="829">
        <v>18</v>
      </c>
      <c r="K2123" s="829">
        <v>17.1</v>
      </c>
      <c r="L2123" s="829">
        <v>16.2</v>
      </c>
      <c r="M2123" s="800"/>
    </row>
    <row r="2124" s="198" customFormat="1" ht="12" spans="1:13">
      <c r="A2124" s="826" t="s">
        <v>356</v>
      </c>
      <c r="B2124" s="827">
        <v>310300043</v>
      </c>
      <c r="C2124" s="828" t="s">
        <v>3479</v>
      </c>
      <c r="D2124" s="827"/>
      <c r="E2124" s="827"/>
      <c r="F2124" s="826" t="s">
        <v>3398</v>
      </c>
      <c r="G2124" s="827"/>
      <c r="H2124" s="829">
        <v>4.4</v>
      </c>
      <c r="I2124" s="829">
        <v>4.2</v>
      </c>
      <c r="J2124" s="829">
        <v>4</v>
      </c>
      <c r="K2124" s="829">
        <v>3.8</v>
      </c>
      <c r="L2124" s="829">
        <v>3.6</v>
      </c>
      <c r="M2124" s="800"/>
    </row>
    <row r="2125" s="198" customFormat="1" ht="12" spans="1:13">
      <c r="A2125" s="826" t="s">
        <v>356</v>
      </c>
      <c r="B2125" s="827">
        <v>310300044</v>
      </c>
      <c r="C2125" s="828" t="s">
        <v>3480</v>
      </c>
      <c r="D2125" s="827" t="s">
        <v>3481</v>
      </c>
      <c r="E2125" s="827"/>
      <c r="F2125" s="826" t="s">
        <v>3398</v>
      </c>
      <c r="G2125" s="827"/>
      <c r="H2125" s="829">
        <v>27.5</v>
      </c>
      <c r="I2125" s="829">
        <v>26.25</v>
      </c>
      <c r="J2125" s="829">
        <v>25</v>
      </c>
      <c r="K2125" s="829">
        <v>23.75</v>
      </c>
      <c r="L2125" s="829">
        <v>22.5</v>
      </c>
      <c r="M2125" s="800"/>
    </row>
    <row r="2126" s="198" customFormat="1" ht="12" spans="1:13">
      <c r="A2126" s="826" t="s">
        <v>356</v>
      </c>
      <c r="B2126" s="827">
        <v>310300045</v>
      </c>
      <c r="C2126" s="828" t="s">
        <v>3482</v>
      </c>
      <c r="D2126" s="827"/>
      <c r="E2126" s="827"/>
      <c r="F2126" s="826" t="s">
        <v>3393</v>
      </c>
      <c r="G2126" s="827"/>
      <c r="H2126" s="829">
        <v>60.5</v>
      </c>
      <c r="I2126" s="829">
        <v>57.75</v>
      </c>
      <c r="J2126" s="829">
        <v>55</v>
      </c>
      <c r="K2126" s="829">
        <v>52.25</v>
      </c>
      <c r="L2126" s="829">
        <v>49.5</v>
      </c>
      <c r="M2126" s="800"/>
    </row>
    <row r="2127" s="198" customFormat="1" ht="22.5" spans="1:13">
      <c r="A2127" s="826" t="s">
        <v>356</v>
      </c>
      <c r="B2127" s="827">
        <v>310300046</v>
      </c>
      <c r="C2127" s="828" t="s">
        <v>3483</v>
      </c>
      <c r="D2127" s="827" t="s">
        <v>3484</v>
      </c>
      <c r="E2127" s="827"/>
      <c r="F2127" s="826" t="s">
        <v>3398</v>
      </c>
      <c r="G2127" s="827"/>
      <c r="H2127" s="829">
        <v>15.95</v>
      </c>
      <c r="I2127" s="829">
        <v>15.225</v>
      </c>
      <c r="J2127" s="829">
        <v>14.5</v>
      </c>
      <c r="K2127" s="829">
        <v>13.775</v>
      </c>
      <c r="L2127" s="829">
        <v>13.05</v>
      </c>
      <c r="M2127" s="800"/>
    </row>
    <row r="2128" s="198" customFormat="1" ht="12" spans="1:13">
      <c r="A2128" s="826" t="s">
        <v>356</v>
      </c>
      <c r="B2128" s="827">
        <v>310300047</v>
      </c>
      <c r="C2128" s="828" t="s">
        <v>3485</v>
      </c>
      <c r="D2128" s="827"/>
      <c r="E2128" s="827"/>
      <c r="F2128" s="826" t="s">
        <v>3398</v>
      </c>
      <c r="G2128" s="827"/>
      <c r="H2128" s="829">
        <v>18.7</v>
      </c>
      <c r="I2128" s="829">
        <v>17.85</v>
      </c>
      <c r="J2128" s="829">
        <v>17</v>
      </c>
      <c r="K2128" s="829">
        <v>16.15</v>
      </c>
      <c r="L2128" s="829">
        <v>15.3</v>
      </c>
      <c r="M2128" s="800"/>
    </row>
    <row r="2129" s="198" customFormat="1" ht="12" spans="1:13">
      <c r="A2129" s="826" t="s">
        <v>356</v>
      </c>
      <c r="B2129" s="827">
        <v>310300048</v>
      </c>
      <c r="C2129" s="828" t="s">
        <v>3486</v>
      </c>
      <c r="D2129" s="827"/>
      <c r="E2129" s="827"/>
      <c r="F2129" s="826" t="s">
        <v>3393</v>
      </c>
      <c r="G2129" s="827"/>
      <c r="H2129" s="829">
        <v>11</v>
      </c>
      <c r="I2129" s="829">
        <v>10.5</v>
      </c>
      <c r="J2129" s="829">
        <v>10</v>
      </c>
      <c r="K2129" s="829">
        <v>9.5</v>
      </c>
      <c r="L2129" s="829">
        <v>9</v>
      </c>
      <c r="M2129" s="800"/>
    </row>
    <row r="2130" s="198" customFormat="1" ht="12" spans="1:13">
      <c r="A2130" s="826" t="s">
        <v>356</v>
      </c>
      <c r="B2130" s="827">
        <v>310300049</v>
      </c>
      <c r="C2130" s="828" t="s">
        <v>3487</v>
      </c>
      <c r="D2130" s="827" t="s">
        <v>3488</v>
      </c>
      <c r="E2130" s="827"/>
      <c r="F2130" s="826" t="s">
        <v>3398</v>
      </c>
      <c r="G2130" s="827"/>
      <c r="H2130" s="829">
        <v>35.2</v>
      </c>
      <c r="I2130" s="829">
        <v>33.6</v>
      </c>
      <c r="J2130" s="829">
        <v>32</v>
      </c>
      <c r="K2130" s="829">
        <v>30.4</v>
      </c>
      <c r="L2130" s="829">
        <v>28.8</v>
      </c>
      <c r="M2130" s="800"/>
    </row>
    <row r="2131" s="198" customFormat="1" ht="12" spans="1:13">
      <c r="A2131" s="826" t="s">
        <v>356</v>
      </c>
      <c r="B2131" s="827">
        <v>310300050</v>
      </c>
      <c r="C2131" s="828" t="s">
        <v>3489</v>
      </c>
      <c r="D2131" s="827"/>
      <c r="E2131" s="827"/>
      <c r="F2131" s="826" t="s">
        <v>3398</v>
      </c>
      <c r="G2131" s="827"/>
      <c r="H2131" s="829">
        <v>22</v>
      </c>
      <c r="I2131" s="829">
        <v>21</v>
      </c>
      <c r="J2131" s="829">
        <v>20</v>
      </c>
      <c r="K2131" s="829">
        <v>19</v>
      </c>
      <c r="L2131" s="829">
        <v>18</v>
      </c>
      <c r="M2131" s="800"/>
    </row>
    <row r="2132" s="198" customFormat="1" ht="12" spans="1:13">
      <c r="A2132" s="826" t="s">
        <v>356</v>
      </c>
      <c r="B2132" s="827">
        <v>310300051</v>
      </c>
      <c r="C2132" s="828" t="s">
        <v>3490</v>
      </c>
      <c r="D2132" s="827"/>
      <c r="E2132" s="827"/>
      <c r="F2132" s="826" t="s">
        <v>3393</v>
      </c>
      <c r="G2132" s="827"/>
      <c r="H2132" s="829">
        <v>27.5</v>
      </c>
      <c r="I2132" s="829">
        <v>26.25</v>
      </c>
      <c r="J2132" s="829">
        <v>25</v>
      </c>
      <c r="K2132" s="829">
        <v>23.75</v>
      </c>
      <c r="L2132" s="829">
        <v>22.5</v>
      </c>
      <c r="M2132" s="800"/>
    </row>
    <row r="2133" s="198" customFormat="1" ht="12" spans="1:13">
      <c r="A2133" s="826" t="s">
        <v>356</v>
      </c>
      <c r="B2133" s="827">
        <v>310300052</v>
      </c>
      <c r="C2133" s="828" t="s">
        <v>3491</v>
      </c>
      <c r="D2133" s="827"/>
      <c r="E2133" s="827"/>
      <c r="F2133" s="826" t="s">
        <v>51</v>
      </c>
      <c r="G2133" s="827" t="s">
        <v>3492</v>
      </c>
      <c r="H2133" s="829">
        <v>41.8</v>
      </c>
      <c r="I2133" s="829">
        <v>39.9</v>
      </c>
      <c r="J2133" s="829">
        <v>38</v>
      </c>
      <c r="K2133" s="829">
        <v>36.1</v>
      </c>
      <c r="L2133" s="829">
        <v>34.2</v>
      </c>
      <c r="M2133" s="800"/>
    </row>
    <row r="2134" s="198" customFormat="1" ht="12" spans="1:13">
      <c r="A2134" s="826" t="s">
        <v>356</v>
      </c>
      <c r="B2134" s="827">
        <v>310300053</v>
      </c>
      <c r="C2134" s="828" t="s">
        <v>3493</v>
      </c>
      <c r="D2134" s="827" t="s">
        <v>3494</v>
      </c>
      <c r="E2134" s="827"/>
      <c r="F2134" s="826" t="s">
        <v>3398</v>
      </c>
      <c r="G2134" s="845"/>
      <c r="H2134" s="829">
        <v>37.4</v>
      </c>
      <c r="I2134" s="829">
        <v>35.7</v>
      </c>
      <c r="J2134" s="829">
        <v>34</v>
      </c>
      <c r="K2134" s="829">
        <v>32.3</v>
      </c>
      <c r="L2134" s="829">
        <v>30.6</v>
      </c>
      <c r="M2134" s="800"/>
    </row>
    <row r="2135" s="198" customFormat="1" ht="12" spans="1:13">
      <c r="A2135" s="826" t="s">
        <v>356</v>
      </c>
      <c r="B2135" s="827" t="s">
        <v>3495</v>
      </c>
      <c r="C2135" s="828" t="s">
        <v>3496</v>
      </c>
      <c r="D2135" s="827"/>
      <c r="E2135" s="827"/>
      <c r="F2135" s="826" t="s">
        <v>3497</v>
      </c>
      <c r="G2135" s="827"/>
      <c r="H2135" s="829">
        <v>23.1</v>
      </c>
      <c r="I2135" s="829">
        <v>22.05</v>
      </c>
      <c r="J2135" s="829">
        <v>21</v>
      </c>
      <c r="K2135" s="829">
        <v>19.95</v>
      </c>
      <c r="L2135" s="829">
        <v>18.9</v>
      </c>
      <c r="M2135" s="800"/>
    </row>
    <row r="2136" s="198" customFormat="1" ht="12" spans="1:13">
      <c r="A2136" s="826" t="s">
        <v>356</v>
      </c>
      <c r="B2136" s="827">
        <v>310300054</v>
      </c>
      <c r="C2136" s="828" t="s">
        <v>3498</v>
      </c>
      <c r="D2136" s="845"/>
      <c r="E2136" s="827"/>
      <c r="F2136" s="826"/>
      <c r="G2136" s="845"/>
      <c r="H2136" s="829"/>
      <c r="I2136" s="829"/>
      <c r="J2136" s="829"/>
      <c r="K2136" s="829"/>
      <c r="L2136" s="829"/>
      <c r="M2136" s="800"/>
    </row>
    <row r="2137" s="198" customFormat="1" ht="12" spans="1:13">
      <c r="A2137" s="826" t="s">
        <v>356</v>
      </c>
      <c r="B2137" s="827" t="s">
        <v>3499</v>
      </c>
      <c r="C2137" s="828" t="s">
        <v>3500</v>
      </c>
      <c r="D2137" s="827" t="s">
        <v>3501</v>
      </c>
      <c r="E2137" s="827" t="s">
        <v>3502</v>
      </c>
      <c r="F2137" s="826" t="s">
        <v>3398</v>
      </c>
      <c r="G2137" s="827"/>
      <c r="H2137" s="829">
        <v>166.1</v>
      </c>
      <c r="I2137" s="829">
        <v>158.55</v>
      </c>
      <c r="J2137" s="829">
        <v>151</v>
      </c>
      <c r="K2137" s="829">
        <v>143.45</v>
      </c>
      <c r="L2137" s="829">
        <v>135.9</v>
      </c>
      <c r="M2137" s="800"/>
    </row>
    <row r="2138" s="198" customFormat="1" ht="12" spans="1:13">
      <c r="A2138" s="826" t="s">
        <v>356</v>
      </c>
      <c r="B2138" s="827" t="s">
        <v>3503</v>
      </c>
      <c r="C2138" s="828" t="s">
        <v>3504</v>
      </c>
      <c r="D2138" s="827" t="s">
        <v>3501</v>
      </c>
      <c r="E2138" s="827" t="s">
        <v>3502</v>
      </c>
      <c r="F2138" s="826" t="s">
        <v>3398</v>
      </c>
      <c r="G2138" s="827"/>
      <c r="H2138" s="829">
        <v>275</v>
      </c>
      <c r="I2138" s="829">
        <v>262.5</v>
      </c>
      <c r="J2138" s="829">
        <v>250</v>
      </c>
      <c r="K2138" s="829">
        <v>237.5</v>
      </c>
      <c r="L2138" s="829">
        <v>225</v>
      </c>
      <c r="M2138" s="800"/>
    </row>
    <row r="2139" s="198" customFormat="1" ht="12" spans="1:13">
      <c r="A2139" s="826" t="s">
        <v>356</v>
      </c>
      <c r="B2139" s="827">
        <v>310300055</v>
      </c>
      <c r="C2139" s="828" t="s">
        <v>3505</v>
      </c>
      <c r="D2139" s="827"/>
      <c r="E2139" s="827"/>
      <c r="F2139" s="826" t="s">
        <v>3398</v>
      </c>
      <c r="G2139" s="827"/>
      <c r="H2139" s="829">
        <v>88</v>
      </c>
      <c r="I2139" s="829">
        <v>84</v>
      </c>
      <c r="J2139" s="829">
        <v>80</v>
      </c>
      <c r="K2139" s="829">
        <v>76</v>
      </c>
      <c r="L2139" s="829">
        <v>72</v>
      </c>
      <c r="M2139" s="800"/>
    </row>
    <row r="2140" s="198" customFormat="1" ht="12" spans="1:13">
      <c r="A2140" s="826" t="s">
        <v>356</v>
      </c>
      <c r="B2140" s="827">
        <v>310300056</v>
      </c>
      <c r="C2140" s="828" t="s">
        <v>3506</v>
      </c>
      <c r="D2140" s="827" t="s">
        <v>3507</v>
      </c>
      <c r="E2140" s="827"/>
      <c r="F2140" s="826"/>
      <c r="G2140" s="827"/>
      <c r="H2140" s="829"/>
      <c r="I2140" s="829"/>
      <c r="J2140" s="829"/>
      <c r="K2140" s="829"/>
      <c r="L2140" s="829"/>
      <c r="M2140" s="800"/>
    </row>
    <row r="2141" s="198" customFormat="1" ht="12" spans="1:13">
      <c r="A2141" s="826" t="s">
        <v>356</v>
      </c>
      <c r="B2141" s="827" t="s">
        <v>3508</v>
      </c>
      <c r="C2141" s="828" t="s">
        <v>3509</v>
      </c>
      <c r="D2141" s="827" t="s">
        <v>3507</v>
      </c>
      <c r="E2141" s="827"/>
      <c r="F2141" s="826" t="s">
        <v>3398</v>
      </c>
      <c r="G2141" s="827"/>
      <c r="H2141" s="829">
        <v>5.5</v>
      </c>
      <c r="I2141" s="829">
        <v>5.25</v>
      </c>
      <c r="J2141" s="829">
        <v>5</v>
      </c>
      <c r="K2141" s="829">
        <v>4.75</v>
      </c>
      <c r="L2141" s="829">
        <v>4.5</v>
      </c>
      <c r="M2141" s="800"/>
    </row>
    <row r="2142" s="198" customFormat="1" ht="12" spans="1:13">
      <c r="A2142" s="826" t="s">
        <v>356</v>
      </c>
      <c r="B2142" s="827" t="s">
        <v>3510</v>
      </c>
      <c r="C2142" s="828" t="s">
        <v>3511</v>
      </c>
      <c r="D2142" s="827" t="s">
        <v>3507</v>
      </c>
      <c r="E2142" s="827"/>
      <c r="F2142" s="826" t="s">
        <v>3398</v>
      </c>
      <c r="G2142" s="827"/>
      <c r="H2142" s="829">
        <v>27.5</v>
      </c>
      <c r="I2142" s="829">
        <v>26.25</v>
      </c>
      <c r="J2142" s="829">
        <v>25</v>
      </c>
      <c r="K2142" s="829">
        <v>23.75</v>
      </c>
      <c r="L2142" s="829">
        <v>22.5</v>
      </c>
      <c r="M2142" s="800"/>
    </row>
    <row r="2143" s="198" customFormat="1" ht="12" spans="1:13">
      <c r="A2143" s="826" t="s">
        <v>356</v>
      </c>
      <c r="B2143" s="827">
        <v>310300057</v>
      </c>
      <c r="C2143" s="828" t="s">
        <v>3512</v>
      </c>
      <c r="D2143" s="827"/>
      <c r="E2143" s="827"/>
      <c r="F2143" s="826" t="s">
        <v>3398</v>
      </c>
      <c r="G2143" s="827"/>
      <c r="H2143" s="829">
        <v>167.2</v>
      </c>
      <c r="I2143" s="829">
        <v>159.6</v>
      </c>
      <c r="J2143" s="829">
        <v>152</v>
      </c>
      <c r="K2143" s="829">
        <v>144.4</v>
      </c>
      <c r="L2143" s="829">
        <v>136.8</v>
      </c>
      <c r="M2143" s="800"/>
    </row>
    <row r="2144" s="198" customFormat="1" ht="22.5" spans="1:13">
      <c r="A2144" s="826" t="s">
        <v>356</v>
      </c>
      <c r="B2144" s="827">
        <v>310300058</v>
      </c>
      <c r="C2144" s="828" t="s">
        <v>3513</v>
      </c>
      <c r="D2144" s="827" t="s">
        <v>3514</v>
      </c>
      <c r="E2144" s="827"/>
      <c r="F2144" s="826" t="s">
        <v>3398</v>
      </c>
      <c r="G2144" s="827"/>
      <c r="H2144" s="829">
        <v>16.5</v>
      </c>
      <c r="I2144" s="829">
        <v>15.75</v>
      </c>
      <c r="J2144" s="829">
        <v>15</v>
      </c>
      <c r="K2144" s="829">
        <v>14.25</v>
      </c>
      <c r="L2144" s="829">
        <v>13.5</v>
      </c>
      <c r="M2144" s="800"/>
    </row>
    <row r="2145" s="198" customFormat="1" ht="12" spans="1:13">
      <c r="A2145" s="826" t="s">
        <v>356</v>
      </c>
      <c r="B2145" s="827">
        <v>310300059</v>
      </c>
      <c r="C2145" s="828" t="s">
        <v>3515</v>
      </c>
      <c r="D2145" s="827"/>
      <c r="E2145" s="827"/>
      <c r="F2145" s="826" t="s">
        <v>3398</v>
      </c>
      <c r="G2145" s="827"/>
      <c r="H2145" s="829">
        <v>165</v>
      </c>
      <c r="I2145" s="829">
        <v>157.5</v>
      </c>
      <c r="J2145" s="829">
        <v>150</v>
      </c>
      <c r="K2145" s="829">
        <v>142.5</v>
      </c>
      <c r="L2145" s="829">
        <v>135</v>
      </c>
      <c r="M2145" s="800"/>
    </row>
    <row r="2146" s="198" customFormat="1" ht="12" spans="1:13">
      <c r="A2146" s="826" t="s">
        <v>356</v>
      </c>
      <c r="B2146" s="827">
        <v>310300060</v>
      </c>
      <c r="C2146" s="828" t="s">
        <v>3516</v>
      </c>
      <c r="D2146" s="827"/>
      <c r="E2146" s="827"/>
      <c r="F2146" s="826" t="s">
        <v>3398</v>
      </c>
      <c r="G2146" s="827"/>
      <c r="H2146" s="829">
        <v>44</v>
      </c>
      <c r="I2146" s="829">
        <v>42</v>
      </c>
      <c r="J2146" s="829">
        <v>40</v>
      </c>
      <c r="K2146" s="829">
        <v>38</v>
      </c>
      <c r="L2146" s="829">
        <v>36</v>
      </c>
      <c r="M2146" s="800"/>
    </row>
    <row r="2147" s="198" customFormat="1" ht="12" spans="1:13">
      <c r="A2147" s="826" t="s">
        <v>356</v>
      </c>
      <c r="B2147" s="827">
        <v>310300061</v>
      </c>
      <c r="C2147" s="828" t="s">
        <v>3517</v>
      </c>
      <c r="D2147" s="827"/>
      <c r="E2147" s="827"/>
      <c r="F2147" s="826" t="s">
        <v>51</v>
      </c>
      <c r="G2147" s="827"/>
      <c r="H2147" s="868" t="s">
        <v>102</v>
      </c>
      <c r="I2147" s="868" t="s">
        <v>102</v>
      </c>
      <c r="J2147" s="868" t="s">
        <v>102</v>
      </c>
      <c r="K2147" s="868" t="s">
        <v>102</v>
      </c>
      <c r="L2147" s="868" t="s">
        <v>102</v>
      </c>
      <c r="M2147" s="800"/>
    </row>
    <row r="2148" s="198" customFormat="1" ht="12" spans="1:13">
      <c r="A2148" s="826" t="s">
        <v>356</v>
      </c>
      <c r="B2148" s="827">
        <v>310300062</v>
      </c>
      <c r="C2148" s="828" t="s">
        <v>3518</v>
      </c>
      <c r="D2148" s="827"/>
      <c r="E2148" s="827"/>
      <c r="F2148" s="826" t="s">
        <v>51</v>
      </c>
      <c r="G2148" s="827"/>
      <c r="H2148" s="868" t="s">
        <v>102</v>
      </c>
      <c r="I2148" s="868" t="s">
        <v>102</v>
      </c>
      <c r="J2148" s="868" t="s">
        <v>102</v>
      </c>
      <c r="K2148" s="868" t="s">
        <v>102</v>
      </c>
      <c r="L2148" s="868" t="s">
        <v>102</v>
      </c>
      <c r="M2148" s="800"/>
    </row>
    <row r="2149" s="198" customFormat="1" ht="12" spans="1:13">
      <c r="A2149" s="826" t="s">
        <v>356</v>
      </c>
      <c r="B2149" s="827">
        <v>310300063</v>
      </c>
      <c r="C2149" s="828" t="s">
        <v>3519</v>
      </c>
      <c r="D2149" s="827"/>
      <c r="E2149" s="827"/>
      <c r="F2149" s="826" t="s">
        <v>3398</v>
      </c>
      <c r="G2149" s="827"/>
      <c r="H2149" s="829">
        <v>165</v>
      </c>
      <c r="I2149" s="829">
        <v>157.5</v>
      </c>
      <c r="J2149" s="829">
        <v>150</v>
      </c>
      <c r="K2149" s="829">
        <v>142.5</v>
      </c>
      <c r="L2149" s="829">
        <v>135</v>
      </c>
      <c r="M2149" s="800"/>
    </row>
    <row r="2150" s="198" customFormat="1" ht="12" spans="1:13">
      <c r="A2150" s="826" t="s">
        <v>356</v>
      </c>
      <c r="B2150" s="827">
        <v>310300064</v>
      </c>
      <c r="C2150" s="828" t="s">
        <v>3520</v>
      </c>
      <c r="D2150" s="827" t="s">
        <v>3521</v>
      </c>
      <c r="E2150" s="827"/>
      <c r="F2150" s="826" t="s">
        <v>3398</v>
      </c>
      <c r="G2150" s="827"/>
      <c r="H2150" s="829">
        <v>220</v>
      </c>
      <c r="I2150" s="829">
        <v>210</v>
      </c>
      <c r="J2150" s="829">
        <v>200</v>
      </c>
      <c r="K2150" s="829">
        <v>190</v>
      </c>
      <c r="L2150" s="829">
        <v>180</v>
      </c>
      <c r="M2150" s="800"/>
    </row>
    <row r="2151" s="198" customFormat="1" ht="22.5" spans="1:13">
      <c r="A2151" s="826" t="s">
        <v>356</v>
      </c>
      <c r="B2151" s="827" t="s">
        <v>3522</v>
      </c>
      <c r="C2151" s="828" t="s">
        <v>3523</v>
      </c>
      <c r="D2151" s="827" t="s">
        <v>3524</v>
      </c>
      <c r="E2151" s="827"/>
      <c r="F2151" s="826" t="s">
        <v>3398</v>
      </c>
      <c r="G2151" s="827"/>
      <c r="H2151" s="829">
        <v>220</v>
      </c>
      <c r="I2151" s="829">
        <v>210</v>
      </c>
      <c r="J2151" s="829">
        <v>200</v>
      </c>
      <c r="K2151" s="829">
        <v>190</v>
      </c>
      <c r="L2151" s="829">
        <v>180</v>
      </c>
      <c r="M2151" s="800"/>
    </row>
    <row r="2152" s="198" customFormat="1" ht="22.5" spans="1:13">
      <c r="A2152" s="826" t="s">
        <v>356</v>
      </c>
      <c r="B2152" s="827">
        <v>310300065</v>
      </c>
      <c r="C2152" s="828" t="s">
        <v>3525</v>
      </c>
      <c r="D2152" s="827" t="s">
        <v>3526</v>
      </c>
      <c r="E2152" s="827" t="s">
        <v>3527</v>
      </c>
      <c r="F2152" s="826" t="s">
        <v>3398</v>
      </c>
      <c r="G2152" s="827"/>
      <c r="H2152" s="829">
        <v>115.5</v>
      </c>
      <c r="I2152" s="829">
        <v>110.25</v>
      </c>
      <c r="J2152" s="829">
        <v>105</v>
      </c>
      <c r="K2152" s="829">
        <v>99.75</v>
      </c>
      <c r="L2152" s="829">
        <v>94.5</v>
      </c>
      <c r="M2152" s="800"/>
    </row>
    <row r="2153" s="198" customFormat="1" ht="12" spans="1:13">
      <c r="A2153" s="826" t="s">
        <v>356</v>
      </c>
      <c r="B2153" s="827">
        <v>310300066</v>
      </c>
      <c r="C2153" s="828" t="s">
        <v>3528</v>
      </c>
      <c r="D2153" s="827"/>
      <c r="E2153" s="827"/>
      <c r="F2153" s="826" t="s">
        <v>3398</v>
      </c>
      <c r="G2153" s="827"/>
      <c r="H2153" s="829">
        <v>88</v>
      </c>
      <c r="I2153" s="829">
        <v>84</v>
      </c>
      <c r="J2153" s="829">
        <v>80</v>
      </c>
      <c r="K2153" s="829">
        <v>76</v>
      </c>
      <c r="L2153" s="829">
        <v>72</v>
      </c>
      <c r="M2153" s="800"/>
    </row>
    <row r="2154" s="198" customFormat="1" ht="12" spans="1:13">
      <c r="A2154" s="826" t="s">
        <v>356</v>
      </c>
      <c r="B2154" s="827">
        <v>310300067</v>
      </c>
      <c r="C2154" s="828" t="s">
        <v>3529</v>
      </c>
      <c r="D2154" s="827" t="s">
        <v>3530</v>
      </c>
      <c r="E2154" s="827"/>
      <c r="F2154" s="826" t="s">
        <v>3398</v>
      </c>
      <c r="G2154" s="827"/>
      <c r="H2154" s="829">
        <v>85.8</v>
      </c>
      <c r="I2154" s="829">
        <v>81.9</v>
      </c>
      <c r="J2154" s="829">
        <v>78</v>
      </c>
      <c r="K2154" s="829">
        <v>74.1</v>
      </c>
      <c r="L2154" s="829">
        <v>70.2</v>
      </c>
      <c r="M2154" s="800"/>
    </row>
    <row r="2155" s="198" customFormat="1" ht="12" spans="1:13">
      <c r="A2155" s="826" t="s">
        <v>356</v>
      </c>
      <c r="B2155" s="827">
        <v>310300068</v>
      </c>
      <c r="C2155" s="828" t="s">
        <v>3531</v>
      </c>
      <c r="D2155" s="827" t="s">
        <v>3532</v>
      </c>
      <c r="E2155" s="827"/>
      <c r="F2155" s="826" t="s">
        <v>3398</v>
      </c>
      <c r="G2155" s="827"/>
      <c r="H2155" s="829">
        <v>93.5</v>
      </c>
      <c r="I2155" s="829">
        <v>89.25</v>
      </c>
      <c r="J2155" s="829">
        <v>85</v>
      </c>
      <c r="K2155" s="829">
        <v>80.75</v>
      </c>
      <c r="L2155" s="829">
        <v>76.5</v>
      </c>
      <c r="M2155" s="800"/>
    </row>
    <row r="2156" s="198" customFormat="1" ht="12" spans="1:13">
      <c r="A2156" s="826" t="s">
        <v>356</v>
      </c>
      <c r="B2156" s="827">
        <v>310300069</v>
      </c>
      <c r="C2156" s="828" t="s">
        <v>3533</v>
      </c>
      <c r="D2156" s="827" t="s">
        <v>3534</v>
      </c>
      <c r="E2156" s="827"/>
      <c r="F2156" s="826" t="s">
        <v>3393</v>
      </c>
      <c r="G2156" s="827"/>
      <c r="H2156" s="829">
        <v>9.9</v>
      </c>
      <c r="I2156" s="829">
        <v>9.45</v>
      </c>
      <c r="J2156" s="829">
        <v>9</v>
      </c>
      <c r="K2156" s="829">
        <v>8.55</v>
      </c>
      <c r="L2156" s="829">
        <v>8.1</v>
      </c>
      <c r="M2156" s="800"/>
    </row>
    <row r="2157" s="198" customFormat="1" ht="12" spans="1:13">
      <c r="A2157" s="826" t="s">
        <v>356</v>
      </c>
      <c r="B2157" s="827">
        <v>310300070</v>
      </c>
      <c r="C2157" s="828" t="s">
        <v>3535</v>
      </c>
      <c r="D2157" s="827"/>
      <c r="E2157" s="827"/>
      <c r="F2157" s="826" t="s">
        <v>51</v>
      </c>
      <c r="G2157" s="827"/>
      <c r="H2157" s="868" t="s">
        <v>102</v>
      </c>
      <c r="I2157" s="868" t="s">
        <v>102</v>
      </c>
      <c r="J2157" s="868" t="s">
        <v>102</v>
      </c>
      <c r="K2157" s="868" t="s">
        <v>102</v>
      </c>
      <c r="L2157" s="868" t="s">
        <v>102</v>
      </c>
      <c r="M2157" s="800"/>
    </row>
    <row r="2158" s="198" customFormat="1" ht="12" spans="1:13">
      <c r="A2158" s="826" t="s">
        <v>356</v>
      </c>
      <c r="B2158" s="827">
        <v>310300071</v>
      </c>
      <c r="C2158" s="828" t="s">
        <v>3536</v>
      </c>
      <c r="D2158" s="827"/>
      <c r="E2158" s="827"/>
      <c r="F2158" s="826" t="s">
        <v>51</v>
      </c>
      <c r="G2158" s="827"/>
      <c r="H2158" s="829">
        <v>46.2</v>
      </c>
      <c r="I2158" s="829">
        <v>44.1</v>
      </c>
      <c r="J2158" s="829">
        <v>42</v>
      </c>
      <c r="K2158" s="829">
        <v>39.9</v>
      </c>
      <c r="L2158" s="829">
        <v>37.8</v>
      </c>
      <c r="M2158" s="800"/>
    </row>
    <row r="2159" s="198" customFormat="1" ht="12" spans="1:13">
      <c r="A2159" s="826" t="s">
        <v>356</v>
      </c>
      <c r="B2159" s="827">
        <v>310300072</v>
      </c>
      <c r="C2159" s="828" t="s">
        <v>3537</v>
      </c>
      <c r="D2159" s="827"/>
      <c r="E2159" s="827"/>
      <c r="F2159" s="826" t="s">
        <v>3393</v>
      </c>
      <c r="G2159" s="827"/>
      <c r="H2159" s="829">
        <v>3.3</v>
      </c>
      <c r="I2159" s="829">
        <v>3.15</v>
      </c>
      <c r="J2159" s="829">
        <v>3</v>
      </c>
      <c r="K2159" s="829">
        <v>2.85</v>
      </c>
      <c r="L2159" s="829">
        <v>2.7</v>
      </c>
      <c r="M2159" s="800"/>
    </row>
    <row r="2160" s="198" customFormat="1" ht="12" spans="1:13">
      <c r="A2160" s="826" t="s">
        <v>95</v>
      </c>
      <c r="B2160" s="827">
        <v>310300073</v>
      </c>
      <c r="C2160" s="828" t="s">
        <v>3538</v>
      </c>
      <c r="D2160" s="827" t="s">
        <v>3539</v>
      </c>
      <c r="E2160" s="827"/>
      <c r="F2160" s="826" t="s">
        <v>51</v>
      </c>
      <c r="G2160" s="827"/>
      <c r="H2160" s="829">
        <v>148.5</v>
      </c>
      <c r="I2160" s="829">
        <v>141.75</v>
      </c>
      <c r="J2160" s="829">
        <v>135</v>
      </c>
      <c r="K2160" s="829">
        <v>128.25</v>
      </c>
      <c r="L2160" s="829">
        <v>121.5</v>
      </c>
      <c r="M2160" s="800"/>
    </row>
    <row r="2161" s="198" customFormat="1" ht="12" spans="1:13">
      <c r="A2161" s="826" t="s">
        <v>356</v>
      </c>
      <c r="B2161" s="827">
        <v>310300074</v>
      </c>
      <c r="C2161" s="828" t="s">
        <v>3540</v>
      </c>
      <c r="D2161" s="827"/>
      <c r="E2161" s="827"/>
      <c r="F2161" s="826" t="s">
        <v>51</v>
      </c>
      <c r="G2161" s="827"/>
      <c r="H2161" s="829">
        <v>27.5</v>
      </c>
      <c r="I2161" s="829">
        <v>26.25</v>
      </c>
      <c r="J2161" s="829">
        <v>25</v>
      </c>
      <c r="K2161" s="829">
        <v>23.75</v>
      </c>
      <c r="L2161" s="829">
        <v>22.5</v>
      </c>
      <c r="M2161" s="800"/>
    </row>
    <row r="2162" s="198" customFormat="1" ht="12" spans="1:13">
      <c r="A2162" s="826" t="s">
        <v>356</v>
      </c>
      <c r="B2162" s="827">
        <v>310300075</v>
      </c>
      <c r="C2162" s="828" t="s">
        <v>3541</v>
      </c>
      <c r="D2162" s="827"/>
      <c r="E2162" s="827"/>
      <c r="F2162" s="826" t="s">
        <v>51</v>
      </c>
      <c r="G2162" s="845"/>
      <c r="H2162" s="829">
        <v>165</v>
      </c>
      <c r="I2162" s="829">
        <v>157.5</v>
      </c>
      <c r="J2162" s="829">
        <v>150</v>
      </c>
      <c r="K2162" s="829">
        <v>142.5</v>
      </c>
      <c r="L2162" s="829">
        <v>135</v>
      </c>
      <c r="M2162" s="800"/>
    </row>
    <row r="2163" s="198" customFormat="1" ht="12" spans="1:13">
      <c r="A2163" s="826" t="s">
        <v>356</v>
      </c>
      <c r="B2163" s="827" t="s">
        <v>3542</v>
      </c>
      <c r="C2163" s="828" t="s">
        <v>3543</v>
      </c>
      <c r="D2163" s="827"/>
      <c r="E2163" s="827"/>
      <c r="F2163" s="826" t="s">
        <v>3100</v>
      </c>
      <c r="G2163" s="827"/>
      <c r="H2163" s="829">
        <v>49.5</v>
      </c>
      <c r="I2163" s="829">
        <v>47.25</v>
      </c>
      <c r="J2163" s="829">
        <v>45</v>
      </c>
      <c r="K2163" s="829">
        <v>42.75</v>
      </c>
      <c r="L2163" s="829">
        <v>40.5</v>
      </c>
      <c r="M2163" s="800"/>
    </row>
    <row r="2164" s="198" customFormat="1" ht="12" spans="1:13">
      <c r="A2164" s="826" t="s">
        <v>356</v>
      </c>
      <c r="B2164" s="827">
        <v>310300076</v>
      </c>
      <c r="C2164" s="828" t="s">
        <v>3544</v>
      </c>
      <c r="D2164" s="827" t="s">
        <v>3545</v>
      </c>
      <c r="E2164" s="827"/>
      <c r="F2164" s="826" t="s">
        <v>3398</v>
      </c>
      <c r="G2164" s="827"/>
      <c r="H2164" s="829">
        <v>13.2</v>
      </c>
      <c r="I2164" s="829">
        <v>12.6</v>
      </c>
      <c r="J2164" s="829">
        <v>12</v>
      </c>
      <c r="K2164" s="829">
        <v>11.4</v>
      </c>
      <c r="L2164" s="829">
        <v>10.8</v>
      </c>
      <c r="M2164" s="800"/>
    </row>
    <row r="2165" s="198" customFormat="1" ht="12" spans="1:13">
      <c r="A2165" s="826" t="s">
        <v>356</v>
      </c>
      <c r="B2165" s="827">
        <v>310300077</v>
      </c>
      <c r="C2165" s="828" t="s">
        <v>3546</v>
      </c>
      <c r="D2165" s="827" t="s">
        <v>3545</v>
      </c>
      <c r="E2165" s="827"/>
      <c r="F2165" s="826" t="s">
        <v>3398</v>
      </c>
      <c r="G2165" s="827"/>
      <c r="H2165" s="829">
        <v>27.5</v>
      </c>
      <c r="I2165" s="829">
        <v>26.25</v>
      </c>
      <c r="J2165" s="829">
        <v>25</v>
      </c>
      <c r="K2165" s="829">
        <v>23.75</v>
      </c>
      <c r="L2165" s="829">
        <v>22.5</v>
      </c>
      <c r="M2165" s="800"/>
    </row>
    <row r="2166" s="198" customFormat="1" ht="12" spans="1:13">
      <c r="A2166" s="826" t="s">
        <v>95</v>
      </c>
      <c r="B2166" s="827">
        <v>310300078</v>
      </c>
      <c r="C2166" s="828" t="s">
        <v>3547</v>
      </c>
      <c r="D2166" s="845"/>
      <c r="E2166" s="827"/>
      <c r="F2166" s="826" t="s">
        <v>3398</v>
      </c>
      <c r="G2166" s="827"/>
      <c r="H2166" s="829">
        <v>1870</v>
      </c>
      <c r="I2166" s="829">
        <v>1785</v>
      </c>
      <c r="J2166" s="829">
        <v>1700</v>
      </c>
      <c r="K2166" s="829">
        <v>1615</v>
      </c>
      <c r="L2166" s="829">
        <v>1530</v>
      </c>
      <c r="M2166" s="800"/>
    </row>
    <row r="2167" s="198" customFormat="1" ht="12" spans="1:13">
      <c r="A2167" s="826" t="s">
        <v>95</v>
      </c>
      <c r="B2167" s="827" t="s">
        <v>3548</v>
      </c>
      <c r="C2167" s="828" t="s">
        <v>3549</v>
      </c>
      <c r="D2167" s="827"/>
      <c r="E2167" s="827"/>
      <c r="F2167" s="826" t="s">
        <v>3398</v>
      </c>
      <c r="G2167" s="827"/>
      <c r="H2167" s="829">
        <v>1870</v>
      </c>
      <c r="I2167" s="829">
        <v>1785</v>
      </c>
      <c r="J2167" s="829">
        <v>1700</v>
      </c>
      <c r="K2167" s="829">
        <v>1615</v>
      </c>
      <c r="L2167" s="829">
        <v>1530</v>
      </c>
      <c r="M2167" s="800"/>
    </row>
    <row r="2168" s="198" customFormat="1" ht="12" spans="1:13">
      <c r="A2168" s="826" t="s">
        <v>95</v>
      </c>
      <c r="B2168" s="827">
        <v>310300079</v>
      </c>
      <c r="C2168" s="828" t="s">
        <v>3550</v>
      </c>
      <c r="D2168" s="827"/>
      <c r="E2168" s="827"/>
      <c r="F2168" s="826" t="s">
        <v>3398</v>
      </c>
      <c r="G2168" s="827"/>
      <c r="H2168" s="829">
        <v>2090</v>
      </c>
      <c r="I2168" s="829">
        <v>1995</v>
      </c>
      <c r="J2168" s="829">
        <v>1900</v>
      </c>
      <c r="K2168" s="829">
        <v>1805</v>
      </c>
      <c r="L2168" s="829">
        <v>1710</v>
      </c>
      <c r="M2168" s="800"/>
    </row>
    <row r="2169" s="198" customFormat="1" ht="12" spans="1:13">
      <c r="A2169" s="826" t="s">
        <v>95</v>
      </c>
      <c r="B2169" s="827">
        <v>310300080</v>
      </c>
      <c r="C2169" s="828" t="s">
        <v>3551</v>
      </c>
      <c r="D2169" s="827"/>
      <c r="E2169" s="827"/>
      <c r="F2169" s="826" t="s">
        <v>3398</v>
      </c>
      <c r="G2169" s="827"/>
      <c r="H2169" s="829">
        <v>396</v>
      </c>
      <c r="I2169" s="829">
        <v>378</v>
      </c>
      <c r="J2169" s="829">
        <v>360</v>
      </c>
      <c r="K2169" s="829">
        <v>342</v>
      </c>
      <c r="L2169" s="829">
        <v>324</v>
      </c>
      <c r="M2169" s="800"/>
    </row>
    <row r="2170" s="198" customFormat="1" ht="12" spans="1:13">
      <c r="A2170" s="826" t="s">
        <v>95</v>
      </c>
      <c r="B2170" s="827">
        <v>310300081</v>
      </c>
      <c r="C2170" s="828" t="s">
        <v>3552</v>
      </c>
      <c r="D2170" s="845"/>
      <c r="E2170" s="827"/>
      <c r="F2170" s="826" t="s">
        <v>3398</v>
      </c>
      <c r="G2170" s="827"/>
      <c r="H2170" s="829">
        <v>363</v>
      </c>
      <c r="I2170" s="829">
        <v>346.5</v>
      </c>
      <c r="J2170" s="829">
        <v>330</v>
      </c>
      <c r="K2170" s="829">
        <v>313.5</v>
      </c>
      <c r="L2170" s="829">
        <v>297</v>
      </c>
      <c r="M2170" s="800"/>
    </row>
    <row r="2171" s="198" customFormat="1" ht="12" spans="1:13">
      <c r="A2171" s="826" t="s">
        <v>95</v>
      </c>
      <c r="B2171" s="827" t="s">
        <v>3553</v>
      </c>
      <c r="C2171" s="828" t="s">
        <v>3554</v>
      </c>
      <c r="D2171" s="827"/>
      <c r="E2171" s="827"/>
      <c r="F2171" s="826" t="s">
        <v>3398</v>
      </c>
      <c r="G2171" s="827"/>
      <c r="H2171" s="829">
        <v>363</v>
      </c>
      <c r="I2171" s="829">
        <v>346.5</v>
      </c>
      <c r="J2171" s="829">
        <v>330</v>
      </c>
      <c r="K2171" s="829">
        <v>313.5</v>
      </c>
      <c r="L2171" s="829">
        <v>297</v>
      </c>
      <c r="M2171" s="800"/>
    </row>
    <row r="2172" s="198" customFormat="1" ht="12" spans="1:13">
      <c r="A2172" s="826" t="s">
        <v>95</v>
      </c>
      <c r="B2172" s="827" t="s">
        <v>3555</v>
      </c>
      <c r="C2172" s="828" t="s">
        <v>3556</v>
      </c>
      <c r="D2172" s="827"/>
      <c r="E2172" s="827"/>
      <c r="F2172" s="826" t="s">
        <v>3398</v>
      </c>
      <c r="G2172" s="827"/>
      <c r="H2172" s="829">
        <v>363</v>
      </c>
      <c r="I2172" s="829">
        <v>346.5</v>
      </c>
      <c r="J2172" s="829">
        <v>330</v>
      </c>
      <c r="K2172" s="829">
        <v>313.5</v>
      </c>
      <c r="L2172" s="829">
        <v>297</v>
      </c>
      <c r="M2172" s="800"/>
    </row>
    <row r="2173" s="198" customFormat="1" ht="12" spans="1:13">
      <c r="A2173" s="826" t="s">
        <v>95</v>
      </c>
      <c r="B2173" s="827" t="s">
        <v>3557</v>
      </c>
      <c r="C2173" s="828" t="s">
        <v>3558</v>
      </c>
      <c r="D2173" s="827"/>
      <c r="E2173" s="827"/>
      <c r="F2173" s="826" t="s">
        <v>3398</v>
      </c>
      <c r="G2173" s="827"/>
      <c r="H2173" s="829">
        <v>363</v>
      </c>
      <c r="I2173" s="829">
        <v>346.5</v>
      </c>
      <c r="J2173" s="829">
        <v>330</v>
      </c>
      <c r="K2173" s="829">
        <v>313.5</v>
      </c>
      <c r="L2173" s="829">
        <v>297</v>
      </c>
      <c r="M2173" s="800"/>
    </row>
    <row r="2174" s="198" customFormat="1" ht="12" spans="1:13">
      <c r="A2174" s="826" t="s">
        <v>95</v>
      </c>
      <c r="B2174" s="827">
        <v>310300082</v>
      </c>
      <c r="C2174" s="828" t="s">
        <v>3559</v>
      </c>
      <c r="D2174" s="845"/>
      <c r="E2174" s="827"/>
      <c r="F2174" s="826" t="s">
        <v>51</v>
      </c>
      <c r="G2174" s="827"/>
      <c r="H2174" s="829">
        <v>1386</v>
      </c>
      <c r="I2174" s="829">
        <v>1323</v>
      </c>
      <c r="J2174" s="829">
        <v>1260</v>
      </c>
      <c r="K2174" s="829">
        <v>1197</v>
      </c>
      <c r="L2174" s="829">
        <v>1134</v>
      </c>
      <c r="M2174" s="800"/>
    </row>
    <row r="2175" s="198" customFormat="1" ht="12" spans="1:13">
      <c r="A2175" s="826" t="s">
        <v>95</v>
      </c>
      <c r="B2175" s="827" t="s">
        <v>3560</v>
      </c>
      <c r="C2175" s="827" t="s">
        <v>3561</v>
      </c>
      <c r="D2175" s="845"/>
      <c r="E2175" s="827"/>
      <c r="F2175" s="826" t="s">
        <v>51</v>
      </c>
      <c r="G2175" s="827"/>
      <c r="H2175" s="829">
        <v>1386</v>
      </c>
      <c r="I2175" s="829">
        <v>1323</v>
      </c>
      <c r="J2175" s="829">
        <v>1260</v>
      </c>
      <c r="K2175" s="829">
        <v>1197</v>
      </c>
      <c r="L2175" s="829">
        <v>1134</v>
      </c>
      <c r="M2175" s="800"/>
    </row>
    <row r="2176" s="198" customFormat="1" ht="12" spans="1:13">
      <c r="A2176" s="826" t="s">
        <v>95</v>
      </c>
      <c r="B2176" s="827" t="s">
        <v>3562</v>
      </c>
      <c r="C2176" s="827" t="s">
        <v>3563</v>
      </c>
      <c r="D2176" s="845"/>
      <c r="E2176" s="827"/>
      <c r="F2176" s="826" t="s">
        <v>51</v>
      </c>
      <c r="G2176" s="827"/>
      <c r="H2176" s="829">
        <v>1386</v>
      </c>
      <c r="I2176" s="829">
        <v>1323</v>
      </c>
      <c r="J2176" s="829">
        <v>1260</v>
      </c>
      <c r="K2176" s="829">
        <v>1197</v>
      </c>
      <c r="L2176" s="829">
        <v>1134</v>
      </c>
      <c r="M2176" s="800"/>
    </row>
    <row r="2177" s="198" customFormat="1" ht="12" spans="1:13">
      <c r="A2177" s="826" t="s">
        <v>95</v>
      </c>
      <c r="B2177" s="827" t="s">
        <v>3564</v>
      </c>
      <c r="C2177" s="827" t="s">
        <v>3565</v>
      </c>
      <c r="D2177" s="845"/>
      <c r="E2177" s="827"/>
      <c r="F2177" s="826" t="s">
        <v>51</v>
      </c>
      <c r="G2177" s="827"/>
      <c r="H2177" s="829">
        <v>1386</v>
      </c>
      <c r="I2177" s="829">
        <v>1323</v>
      </c>
      <c r="J2177" s="829">
        <v>1260</v>
      </c>
      <c r="K2177" s="829">
        <v>1197</v>
      </c>
      <c r="L2177" s="829">
        <v>1134</v>
      </c>
      <c r="M2177" s="800"/>
    </row>
    <row r="2178" s="198" customFormat="1" ht="12" spans="1:13">
      <c r="A2178" s="826" t="s">
        <v>95</v>
      </c>
      <c r="B2178" s="827">
        <v>310300083</v>
      </c>
      <c r="C2178" s="828" t="s">
        <v>3566</v>
      </c>
      <c r="D2178" s="827"/>
      <c r="E2178" s="827"/>
      <c r="F2178" s="826" t="s">
        <v>51</v>
      </c>
      <c r="G2178" s="827"/>
      <c r="H2178" s="868" t="s">
        <v>102</v>
      </c>
      <c r="I2178" s="868" t="s">
        <v>102</v>
      </c>
      <c r="J2178" s="868" t="s">
        <v>102</v>
      </c>
      <c r="K2178" s="868" t="s">
        <v>102</v>
      </c>
      <c r="L2178" s="868" t="s">
        <v>102</v>
      </c>
      <c r="M2178" s="800"/>
    </row>
    <row r="2179" s="198" customFormat="1" ht="12" spans="1:13">
      <c r="A2179" s="826" t="s">
        <v>38</v>
      </c>
      <c r="B2179" s="827">
        <v>310300084</v>
      </c>
      <c r="C2179" s="828" t="s">
        <v>3567</v>
      </c>
      <c r="D2179" s="845"/>
      <c r="E2179" s="827"/>
      <c r="F2179" s="826" t="s">
        <v>3398</v>
      </c>
      <c r="G2179" s="827"/>
      <c r="H2179" s="829">
        <v>12.1</v>
      </c>
      <c r="I2179" s="829">
        <v>11.55</v>
      </c>
      <c r="J2179" s="829">
        <v>11</v>
      </c>
      <c r="K2179" s="829">
        <v>10.45</v>
      </c>
      <c r="L2179" s="829">
        <v>9.9</v>
      </c>
      <c r="M2179" s="800"/>
    </row>
    <row r="2180" s="198" customFormat="1" ht="12" spans="1:13">
      <c r="A2180" s="826" t="s">
        <v>38</v>
      </c>
      <c r="B2180" s="827" t="s">
        <v>3568</v>
      </c>
      <c r="C2180" s="828" t="s">
        <v>3569</v>
      </c>
      <c r="D2180" s="827"/>
      <c r="E2180" s="827"/>
      <c r="F2180" s="826" t="s">
        <v>3398</v>
      </c>
      <c r="G2180" s="827"/>
      <c r="H2180" s="829">
        <v>12.1</v>
      </c>
      <c r="I2180" s="829">
        <v>11.55</v>
      </c>
      <c r="J2180" s="829">
        <v>11</v>
      </c>
      <c r="K2180" s="829">
        <v>10.45</v>
      </c>
      <c r="L2180" s="829">
        <v>9.9</v>
      </c>
      <c r="M2180" s="800"/>
    </row>
    <row r="2181" s="198" customFormat="1" ht="12" spans="1:13">
      <c r="A2181" s="826" t="s">
        <v>95</v>
      </c>
      <c r="B2181" s="827">
        <v>310300085</v>
      </c>
      <c r="C2181" s="828" t="s">
        <v>3570</v>
      </c>
      <c r="D2181" s="845"/>
      <c r="E2181" s="827"/>
      <c r="F2181" s="826" t="s">
        <v>3398</v>
      </c>
      <c r="G2181" s="827"/>
      <c r="H2181" s="829">
        <v>11</v>
      </c>
      <c r="I2181" s="829">
        <v>10.5</v>
      </c>
      <c r="J2181" s="829">
        <v>10</v>
      </c>
      <c r="K2181" s="829">
        <v>9.5</v>
      </c>
      <c r="L2181" s="829">
        <v>9</v>
      </c>
      <c r="M2181" s="800"/>
    </row>
    <row r="2182" s="198" customFormat="1" ht="12" spans="1:13">
      <c r="A2182" s="826" t="s">
        <v>95</v>
      </c>
      <c r="B2182" s="827" t="s">
        <v>3571</v>
      </c>
      <c r="C2182" s="828" t="s">
        <v>3572</v>
      </c>
      <c r="D2182" s="827"/>
      <c r="E2182" s="827"/>
      <c r="F2182" s="826" t="s">
        <v>3398</v>
      </c>
      <c r="G2182" s="827"/>
      <c r="H2182" s="829">
        <v>11</v>
      </c>
      <c r="I2182" s="829">
        <v>10.5</v>
      </c>
      <c r="J2182" s="829">
        <v>10</v>
      </c>
      <c r="K2182" s="829">
        <v>9.5</v>
      </c>
      <c r="L2182" s="829">
        <v>9</v>
      </c>
      <c r="M2182" s="800"/>
    </row>
    <row r="2183" s="198" customFormat="1" ht="12" spans="1:13">
      <c r="A2183" s="826" t="s">
        <v>38</v>
      </c>
      <c r="B2183" s="827">
        <v>310300086</v>
      </c>
      <c r="C2183" s="828" t="s">
        <v>3573</v>
      </c>
      <c r="D2183" s="827" t="s">
        <v>3574</v>
      </c>
      <c r="E2183" s="827" t="s">
        <v>3575</v>
      </c>
      <c r="F2183" s="826" t="s">
        <v>3398</v>
      </c>
      <c r="G2183" s="827"/>
      <c r="H2183" s="829">
        <v>957</v>
      </c>
      <c r="I2183" s="829">
        <v>913.5</v>
      </c>
      <c r="J2183" s="829">
        <v>870</v>
      </c>
      <c r="K2183" s="829">
        <v>826.5</v>
      </c>
      <c r="L2183" s="829">
        <v>783</v>
      </c>
      <c r="M2183" s="800"/>
    </row>
    <row r="2184" s="198" customFormat="1" ht="18.95" customHeight="1" spans="1:13">
      <c r="A2184" s="826" t="s">
        <v>38</v>
      </c>
      <c r="B2184" s="827">
        <v>310300087</v>
      </c>
      <c r="C2184" s="828" t="s">
        <v>3576</v>
      </c>
      <c r="D2184" s="984" t="s">
        <v>3577</v>
      </c>
      <c r="E2184" s="984"/>
      <c r="F2184" s="985" t="s">
        <v>3578</v>
      </c>
      <c r="G2184" s="827"/>
      <c r="H2184" s="829">
        <v>2.75</v>
      </c>
      <c r="I2184" s="829">
        <v>2.625</v>
      </c>
      <c r="J2184" s="829">
        <v>2.5</v>
      </c>
      <c r="K2184" s="829">
        <v>2.375</v>
      </c>
      <c r="L2184" s="829">
        <v>2.25</v>
      </c>
      <c r="M2184" s="800"/>
    </row>
    <row r="2185" s="198" customFormat="1" ht="12" spans="1:13">
      <c r="A2185" s="826" t="s">
        <v>38</v>
      </c>
      <c r="B2185" s="827">
        <v>310300088</v>
      </c>
      <c r="C2185" s="828" t="s">
        <v>3579</v>
      </c>
      <c r="D2185" s="827"/>
      <c r="E2185" s="827"/>
      <c r="F2185" s="826" t="s">
        <v>3398</v>
      </c>
      <c r="G2185" s="827"/>
      <c r="H2185" s="829">
        <v>5.5</v>
      </c>
      <c r="I2185" s="829">
        <v>5.25</v>
      </c>
      <c r="J2185" s="829">
        <v>5</v>
      </c>
      <c r="K2185" s="829">
        <v>4.75</v>
      </c>
      <c r="L2185" s="829">
        <v>4.5</v>
      </c>
      <c r="M2185" s="800"/>
    </row>
    <row r="2186" s="198" customFormat="1" ht="12" spans="1:13">
      <c r="A2186" s="826" t="s">
        <v>38</v>
      </c>
      <c r="B2186" s="827">
        <v>310300089</v>
      </c>
      <c r="C2186" s="828" t="s">
        <v>3580</v>
      </c>
      <c r="D2186" s="845"/>
      <c r="E2186" s="827"/>
      <c r="F2186" s="826" t="s">
        <v>51</v>
      </c>
      <c r="G2186" s="827"/>
      <c r="H2186" s="829">
        <v>18.7</v>
      </c>
      <c r="I2186" s="829">
        <v>17.85</v>
      </c>
      <c r="J2186" s="829">
        <v>17</v>
      </c>
      <c r="K2186" s="829">
        <v>16.15</v>
      </c>
      <c r="L2186" s="829">
        <v>15.3</v>
      </c>
      <c r="M2186" s="800"/>
    </row>
    <row r="2187" s="198" customFormat="1" ht="12" spans="1:13">
      <c r="A2187" s="826" t="s">
        <v>38</v>
      </c>
      <c r="B2187" s="827" t="s">
        <v>3581</v>
      </c>
      <c r="C2187" s="828" t="s">
        <v>3580</v>
      </c>
      <c r="D2187" s="845"/>
      <c r="E2187" s="827"/>
      <c r="F2187" s="826" t="s">
        <v>51</v>
      </c>
      <c r="G2187" s="827"/>
      <c r="H2187" s="829">
        <v>22.44</v>
      </c>
      <c r="I2187" s="829">
        <v>21.42</v>
      </c>
      <c r="J2187" s="829">
        <v>20.4</v>
      </c>
      <c r="K2187" s="829">
        <v>19.38</v>
      </c>
      <c r="L2187" s="829">
        <v>18.36</v>
      </c>
      <c r="M2187" s="800" t="s">
        <v>58</v>
      </c>
    </row>
    <row r="2188" s="198" customFormat="1" ht="12" spans="1:13">
      <c r="A2188" s="826" t="s">
        <v>38</v>
      </c>
      <c r="B2188" s="827" t="s">
        <v>3582</v>
      </c>
      <c r="C2188" s="828" t="s">
        <v>3583</v>
      </c>
      <c r="D2188" s="827"/>
      <c r="E2188" s="827"/>
      <c r="F2188" s="826" t="s">
        <v>51</v>
      </c>
      <c r="G2188" s="827"/>
      <c r="H2188" s="829">
        <v>18.7</v>
      </c>
      <c r="I2188" s="829">
        <v>17.85</v>
      </c>
      <c r="J2188" s="829">
        <v>17</v>
      </c>
      <c r="K2188" s="829">
        <v>16.15</v>
      </c>
      <c r="L2188" s="829">
        <v>15.3</v>
      </c>
      <c r="M2188" s="800"/>
    </row>
    <row r="2189" s="198" customFormat="1" ht="12" spans="1:13">
      <c r="A2189" s="826" t="s">
        <v>38</v>
      </c>
      <c r="B2189" s="827" t="s">
        <v>3584</v>
      </c>
      <c r="C2189" s="828" t="s">
        <v>3583</v>
      </c>
      <c r="D2189" s="827"/>
      <c r="E2189" s="827"/>
      <c r="F2189" s="826" t="s">
        <v>51</v>
      </c>
      <c r="G2189" s="827"/>
      <c r="H2189" s="829">
        <v>22.44</v>
      </c>
      <c r="I2189" s="829">
        <v>21.42</v>
      </c>
      <c r="J2189" s="829">
        <v>20.4</v>
      </c>
      <c r="K2189" s="829">
        <v>19.38</v>
      </c>
      <c r="L2189" s="829">
        <v>18.36</v>
      </c>
      <c r="M2189" s="800" t="s">
        <v>58</v>
      </c>
    </row>
    <row r="2190" s="198" customFormat="1" ht="12" spans="1:13">
      <c r="A2190" s="826" t="s">
        <v>38</v>
      </c>
      <c r="B2190" s="827" t="s">
        <v>3585</v>
      </c>
      <c r="C2190" s="828" t="s">
        <v>3586</v>
      </c>
      <c r="D2190" s="827"/>
      <c r="E2190" s="827"/>
      <c r="F2190" s="826" t="s">
        <v>51</v>
      </c>
      <c r="G2190" s="827"/>
      <c r="H2190" s="829">
        <v>18.7</v>
      </c>
      <c r="I2190" s="829">
        <v>17.85</v>
      </c>
      <c r="J2190" s="829">
        <v>17</v>
      </c>
      <c r="K2190" s="829">
        <v>16.15</v>
      </c>
      <c r="L2190" s="829">
        <v>15.3</v>
      </c>
      <c r="M2190" s="800"/>
    </row>
    <row r="2191" s="198" customFormat="1" ht="12" spans="1:13">
      <c r="A2191" s="826" t="s">
        <v>38</v>
      </c>
      <c r="B2191" s="827" t="s">
        <v>3587</v>
      </c>
      <c r="C2191" s="828" t="s">
        <v>3586</v>
      </c>
      <c r="D2191" s="827"/>
      <c r="E2191" s="827"/>
      <c r="F2191" s="826" t="s">
        <v>51</v>
      </c>
      <c r="G2191" s="827"/>
      <c r="H2191" s="829">
        <v>22.44</v>
      </c>
      <c r="I2191" s="829">
        <v>21.42</v>
      </c>
      <c r="J2191" s="829">
        <v>20.4</v>
      </c>
      <c r="K2191" s="829">
        <v>19.38</v>
      </c>
      <c r="L2191" s="829">
        <v>18.36</v>
      </c>
      <c r="M2191" s="800" t="s">
        <v>58</v>
      </c>
    </row>
    <row r="2192" s="198" customFormat="1" ht="12" spans="1:13">
      <c r="A2192" s="826" t="s">
        <v>95</v>
      </c>
      <c r="B2192" s="827">
        <v>310300090</v>
      </c>
      <c r="C2192" s="828" t="s">
        <v>3588</v>
      </c>
      <c r="D2192" s="827"/>
      <c r="E2192" s="827"/>
      <c r="F2192" s="826" t="s">
        <v>51</v>
      </c>
      <c r="G2192" s="845"/>
      <c r="H2192" s="829">
        <v>1045</v>
      </c>
      <c r="I2192" s="829">
        <v>997.5</v>
      </c>
      <c r="J2192" s="829">
        <v>950</v>
      </c>
      <c r="K2192" s="829">
        <v>902.5</v>
      </c>
      <c r="L2192" s="829">
        <v>855</v>
      </c>
      <c r="M2192" s="800"/>
    </row>
    <row r="2193" s="198" customFormat="1" ht="12" spans="1:13">
      <c r="A2193" s="826" t="s">
        <v>95</v>
      </c>
      <c r="B2193" s="827" t="s">
        <v>3589</v>
      </c>
      <c r="C2193" s="828" t="s">
        <v>3590</v>
      </c>
      <c r="D2193" s="827"/>
      <c r="E2193" s="827"/>
      <c r="F2193" s="826" t="s">
        <v>51</v>
      </c>
      <c r="G2193" s="827"/>
      <c r="H2193" s="829">
        <v>1144</v>
      </c>
      <c r="I2193" s="829">
        <v>1092</v>
      </c>
      <c r="J2193" s="829">
        <v>1040</v>
      </c>
      <c r="K2193" s="829">
        <v>988</v>
      </c>
      <c r="L2193" s="829">
        <v>936</v>
      </c>
      <c r="M2193" s="800"/>
    </row>
    <row r="2194" s="198" customFormat="1" ht="12" spans="1:13">
      <c r="A2194" s="826" t="s">
        <v>95</v>
      </c>
      <c r="B2194" s="827">
        <v>310300091</v>
      </c>
      <c r="C2194" s="828" t="s">
        <v>3591</v>
      </c>
      <c r="D2194" s="827"/>
      <c r="E2194" s="827"/>
      <c r="F2194" s="826" t="s">
        <v>3398</v>
      </c>
      <c r="G2194" s="827"/>
      <c r="H2194" s="829">
        <v>22</v>
      </c>
      <c r="I2194" s="829">
        <v>21</v>
      </c>
      <c r="J2194" s="829">
        <v>20</v>
      </c>
      <c r="K2194" s="829">
        <v>19</v>
      </c>
      <c r="L2194" s="829">
        <v>18</v>
      </c>
      <c r="M2194" s="800"/>
    </row>
    <row r="2195" s="198" customFormat="1" ht="12" spans="1:13">
      <c r="A2195" s="826" t="s">
        <v>95</v>
      </c>
      <c r="B2195" s="827" t="s">
        <v>3592</v>
      </c>
      <c r="C2195" s="856" t="s">
        <v>3591</v>
      </c>
      <c r="D2195" s="827"/>
      <c r="E2195" s="827"/>
      <c r="F2195" s="826" t="s">
        <v>3398</v>
      </c>
      <c r="G2195" s="845"/>
      <c r="H2195" s="829">
        <v>26.4</v>
      </c>
      <c r="I2195" s="829">
        <v>25.2</v>
      </c>
      <c r="J2195" s="829">
        <v>24</v>
      </c>
      <c r="K2195" s="829">
        <v>22.8</v>
      </c>
      <c r="L2195" s="829">
        <v>21.6</v>
      </c>
      <c r="M2195" s="800" t="s">
        <v>58</v>
      </c>
    </row>
    <row r="2196" s="198" customFormat="1" ht="12" spans="1:13">
      <c r="A2196" s="826" t="s">
        <v>38</v>
      </c>
      <c r="B2196" s="827">
        <v>310300092</v>
      </c>
      <c r="C2196" s="828" t="s">
        <v>3593</v>
      </c>
      <c r="D2196" s="827"/>
      <c r="E2196" s="827"/>
      <c r="F2196" s="826" t="s">
        <v>3398</v>
      </c>
      <c r="G2196" s="827"/>
      <c r="H2196" s="829">
        <v>20.9</v>
      </c>
      <c r="I2196" s="829">
        <v>19.95</v>
      </c>
      <c r="J2196" s="829">
        <v>19</v>
      </c>
      <c r="K2196" s="829">
        <v>18.05</v>
      </c>
      <c r="L2196" s="829">
        <v>17.1</v>
      </c>
      <c r="M2196" s="800"/>
    </row>
    <row r="2197" s="198" customFormat="1" ht="12" spans="1:13">
      <c r="A2197" s="826" t="s">
        <v>95</v>
      </c>
      <c r="B2197" s="827">
        <v>310300093</v>
      </c>
      <c r="C2197" s="828" t="s">
        <v>3594</v>
      </c>
      <c r="D2197" s="827"/>
      <c r="E2197" s="827"/>
      <c r="F2197" s="826" t="s">
        <v>3398</v>
      </c>
      <c r="G2197" s="827"/>
      <c r="H2197" s="829">
        <v>41.8</v>
      </c>
      <c r="I2197" s="829">
        <v>39.9</v>
      </c>
      <c r="J2197" s="829">
        <v>38</v>
      </c>
      <c r="K2197" s="829">
        <v>36.1</v>
      </c>
      <c r="L2197" s="829">
        <v>34.2</v>
      </c>
      <c r="M2197" s="800"/>
    </row>
    <row r="2198" s="198" customFormat="1" ht="12" spans="1:13">
      <c r="A2198" s="826" t="s">
        <v>95</v>
      </c>
      <c r="B2198" s="827" t="s">
        <v>3595</v>
      </c>
      <c r="C2198" s="856" t="s">
        <v>3594</v>
      </c>
      <c r="D2198" s="827"/>
      <c r="E2198" s="827"/>
      <c r="F2198" s="826" t="s">
        <v>3398</v>
      </c>
      <c r="G2198" s="827"/>
      <c r="H2198" s="829">
        <v>50.16</v>
      </c>
      <c r="I2198" s="829">
        <v>47.88</v>
      </c>
      <c r="J2198" s="829">
        <v>45.6</v>
      </c>
      <c r="K2198" s="829">
        <v>43.32</v>
      </c>
      <c r="L2198" s="829">
        <v>41.04</v>
      </c>
      <c r="M2198" s="800" t="s">
        <v>58</v>
      </c>
    </row>
    <row r="2199" s="198" customFormat="1" ht="12" spans="1:13">
      <c r="A2199" s="826" t="s">
        <v>95</v>
      </c>
      <c r="B2199" s="827">
        <v>310300094</v>
      </c>
      <c r="C2199" s="828" t="s">
        <v>3596</v>
      </c>
      <c r="D2199" s="827"/>
      <c r="E2199" s="827"/>
      <c r="F2199" s="826" t="s">
        <v>3398</v>
      </c>
      <c r="G2199" s="827"/>
      <c r="H2199" s="829">
        <v>16.5</v>
      </c>
      <c r="I2199" s="829">
        <v>15.75</v>
      </c>
      <c r="J2199" s="829">
        <v>15</v>
      </c>
      <c r="K2199" s="829">
        <v>14.25</v>
      </c>
      <c r="L2199" s="829">
        <v>13.5</v>
      </c>
      <c r="M2199" s="800"/>
    </row>
    <row r="2200" s="198" customFormat="1" ht="12" spans="1:13">
      <c r="A2200" s="826" t="s">
        <v>95</v>
      </c>
      <c r="B2200" s="827" t="s">
        <v>3597</v>
      </c>
      <c r="C2200" s="828" t="s">
        <v>3596</v>
      </c>
      <c r="D2200" s="827"/>
      <c r="E2200" s="827"/>
      <c r="F2200" s="826" t="s">
        <v>3398</v>
      </c>
      <c r="G2200" s="827"/>
      <c r="H2200" s="829">
        <v>19.8</v>
      </c>
      <c r="I2200" s="829">
        <v>18.9</v>
      </c>
      <c r="J2200" s="829">
        <v>18</v>
      </c>
      <c r="K2200" s="829">
        <v>17.1</v>
      </c>
      <c r="L2200" s="829">
        <v>16.2</v>
      </c>
      <c r="M2200" s="800" t="s">
        <v>58</v>
      </c>
    </row>
    <row r="2201" s="198" customFormat="1" ht="12" spans="1:13">
      <c r="A2201" s="826" t="s">
        <v>95</v>
      </c>
      <c r="B2201" s="827">
        <v>310300095</v>
      </c>
      <c r="C2201" s="828" t="s">
        <v>3598</v>
      </c>
      <c r="D2201" s="845"/>
      <c r="E2201" s="827"/>
      <c r="F2201" s="826" t="s">
        <v>3398</v>
      </c>
      <c r="G2201" s="827"/>
      <c r="H2201" s="829">
        <v>18.7</v>
      </c>
      <c r="I2201" s="829">
        <v>17.85</v>
      </c>
      <c r="J2201" s="829">
        <v>17</v>
      </c>
      <c r="K2201" s="829">
        <v>16.15</v>
      </c>
      <c r="L2201" s="829">
        <v>15.3</v>
      </c>
      <c r="M2201" s="800"/>
    </row>
    <row r="2202" s="198" customFormat="1" ht="12" spans="1:13">
      <c r="A2202" s="826" t="s">
        <v>95</v>
      </c>
      <c r="B2202" s="827" t="s">
        <v>3599</v>
      </c>
      <c r="C2202" s="828" t="s">
        <v>3600</v>
      </c>
      <c r="D2202" s="827"/>
      <c r="E2202" s="827"/>
      <c r="F2202" s="826" t="s">
        <v>3398</v>
      </c>
      <c r="G2202" s="827"/>
      <c r="H2202" s="829">
        <v>18.7</v>
      </c>
      <c r="I2202" s="829">
        <v>17.85</v>
      </c>
      <c r="J2202" s="829">
        <v>17</v>
      </c>
      <c r="K2202" s="829">
        <v>16.15</v>
      </c>
      <c r="L2202" s="829">
        <v>15.3</v>
      </c>
      <c r="M2202" s="800"/>
    </row>
    <row r="2203" s="198" customFormat="1" ht="12" spans="1:13">
      <c r="A2203" s="826" t="s">
        <v>95</v>
      </c>
      <c r="B2203" s="827" t="s">
        <v>3601</v>
      </c>
      <c r="C2203" s="828" t="s">
        <v>3602</v>
      </c>
      <c r="D2203" s="827"/>
      <c r="E2203" s="827"/>
      <c r="F2203" s="826" t="s">
        <v>3398</v>
      </c>
      <c r="G2203" s="827"/>
      <c r="H2203" s="829">
        <v>18.7</v>
      </c>
      <c r="I2203" s="829">
        <v>17.85</v>
      </c>
      <c r="J2203" s="829">
        <v>17</v>
      </c>
      <c r="K2203" s="829">
        <v>16.15</v>
      </c>
      <c r="L2203" s="829">
        <v>15.3</v>
      </c>
      <c r="M2203" s="800"/>
    </row>
    <row r="2204" s="198" customFormat="1" ht="12" spans="1:13">
      <c r="A2204" s="826" t="s">
        <v>95</v>
      </c>
      <c r="B2204" s="827">
        <v>310300096</v>
      </c>
      <c r="C2204" s="828" t="s">
        <v>3603</v>
      </c>
      <c r="D2204" s="827"/>
      <c r="E2204" s="827"/>
      <c r="F2204" s="826" t="s">
        <v>51</v>
      </c>
      <c r="G2204" s="827"/>
      <c r="H2204" s="829">
        <v>6.6</v>
      </c>
      <c r="I2204" s="829">
        <v>6.3</v>
      </c>
      <c r="J2204" s="829">
        <v>6</v>
      </c>
      <c r="K2204" s="829">
        <v>5.7</v>
      </c>
      <c r="L2204" s="829">
        <v>5.4</v>
      </c>
      <c r="M2204" s="800"/>
    </row>
    <row r="2205" s="198" customFormat="1" ht="12" spans="1:13">
      <c r="A2205" s="826" t="s">
        <v>95</v>
      </c>
      <c r="B2205" s="827">
        <v>310300097</v>
      </c>
      <c r="C2205" s="828" t="s">
        <v>3604</v>
      </c>
      <c r="D2205" s="845"/>
      <c r="E2205" s="827"/>
      <c r="F2205" s="826" t="s">
        <v>51</v>
      </c>
      <c r="G2205" s="827"/>
      <c r="H2205" s="829">
        <v>23.1</v>
      </c>
      <c r="I2205" s="829">
        <v>22.05</v>
      </c>
      <c r="J2205" s="829">
        <v>21</v>
      </c>
      <c r="K2205" s="829">
        <v>19.95</v>
      </c>
      <c r="L2205" s="829">
        <v>18.9</v>
      </c>
      <c r="M2205" s="800"/>
    </row>
    <row r="2206" s="198" customFormat="1" ht="12" spans="1:13">
      <c r="A2206" s="826" t="s">
        <v>95</v>
      </c>
      <c r="B2206" s="827" t="s">
        <v>3605</v>
      </c>
      <c r="C2206" s="827" t="s">
        <v>3606</v>
      </c>
      <c r="D2206" s="845"/>
      <c r="E2206" s="827"/>
      <c r="F2206" s="826" t="s">
        <v>51</v>
      </c>
      <c r="G2206" s="827"/>
      <c r="H2206" s="829">
        <v>23.1</v>
      </c>
      <c r="I2206" s="829">
        <v>22.05</v>
      </c>
      <c r="J2206" s="829">
        <v>21</v>
      </c>
      <c r="K2206" s="829">
        <v>19.95</v>
      </c>
      <c r="L2206" s="829">
        <v>18.9</v>
      </c>
      <c r="M2206" s="800"/>
    </row>
    <row r="2207" s="198" customFormat="1" ht="12" spans="1:13">
      <c r="A2207" s="826" t="s">
        <v>95</v>
      </c>
      <c r="B2207" s="827" t="s">
        <v>3607</v>
      </c>
      <c r="C2207" s="827" t="s">
        <v>3608</v>
      </c>
      <c r="D2207" s="845"/>
      <c r="E2207" s="827"/>
      <c r="F2207" s="826" t="s">
        <v>51</v>
      </c>
      <c r="G2207" s="827"/>
      <c r="H2207" s="829">
        <v>23.1</v>
      </c>
      <c r="I2207" s="829">
        <v>22.05</v>
      </c>
      <c r="J2207" s="829">
        <v>21</v>
      </c>
      <c r="K2207" s="829">
        <v>19.95</v>
      </c>
      <c r="L2207" s="829">
        <v>18.9</v>
      </c>
      <c r="M2207" s="800"/>
    </row>
    <row r="2208" s="198" customFormat="1" ht="12" spans="1:13">
      <c r="A2208" s="826" t="s">
        <v>95</v>
      </c>
      <c r="B2208" s="827" t="s">
        <v>3609</v>
      </c>
      <c r="C2208" s="827" t="s">
        <v>3610</v>
      </c>
      <c r="D2208" s="845"/>
      <c r="E2208" s="827"/>
      <c r="F2208" s="826" t="s">
        <v>51</v>
      </c>
      <c r="G2208" s="827"/>
      <c r="H2208" s="829">
        <v>23.1</v>
      </c>
      <c r="I2208" s="829">
        <v>22.05</v>
      </c>
      <c r="J2208" s="829">
        <v>21</v>
      </c>
      <c r="K2208" s="829">
        <v>19.95</v>
      </c>
      <c r="L2208" s="829">
        <v>18.9</v>
      </c>
      <c r="M2208" s="800"/>
    </row>
    <row r="2209" s="198" customFormat="1" ht="12" spans="1:13">
      <c r="A2209" s="826" t="s">
        <v>38</v>
      </c>
      <c r="B2209" s="827">
        <v>310300098</v>
      </c>
      <c r="C2209" s="828" t="s">
        <v>3611</v>
      </c>
      <c r="D2209" s="827"/>
      <c r="E2209" s="827"/>
      <c r="F2209" s="826" t="s">
        <v>3393</v>
      </c>
      <c r="G2209" s="827"/>
      <c r="H2209" s="829">
        <v>9.35</v>
      </c>
      <c r="I2209" s="829">
        <v>8.925</v>
      </c>
      <c r="J2209" s="829">
        <v>8.5</v>
      </c>
      <c r="K2209" s="829">
        <v>8.075</v>
      </c>
      <c r="L2209" s="829">
        <v>7.65</v>
      </c>
      <c r="M2209" s="800"/>
    </row>
    <row r="2210" s="198" customFormat="1" ht="12" spans="1:13">
      <c r="A2210" s="826" t="s">
        <v>38</v>
      </c>
      <c r="B2210" s="827">
        <v>310300099</v>
      </c>
      <c r="C2210" s="828" t="s">
        <v>3612</v>
      </c>
      <c r="D2210" s="827"/>
      <c r="E2210" s="827"/>
      <c r="F2210" s="826" t="s">
        <v>3398</v>
      </c>
      <c r="G2210" s="827"/>
      <c r="H2210" s="829">
        <v>6.6</v>
      </c>
      <c r="I2210" s="829">
        <v>6.3</v>
      </c>
      <c r="J2210" s="829">
        <v>6</v>
      </c>
      <c r="K2210" s="829">
        <v>5.7</v>
      </c>
      <c r="L2210" s="829">
        <v>5.4</v>
      </c>
      <c r="M2210" s="800"/>
    </row>
    <row r="2211" s="198" customFormat="1" ht="12" spans="1:13">
      <c r="A2211" s="826" t="s">
        <v>95</v>
      </c>
      <c r="B2211" s="827">
        <v>310300100</v>
      </c>
      <c r="C2211" s="828" t="s">
        <v>3613</v>
      </c>
      <c r="D2211" s="827" t="s">
        <v>3614</v>
      </c>
      <c r="E2211" s="827"/>
      <c r="F2211" s="826" t="s">
        <v>51</v>
      </c>
      <c r="G2211" s="827"/>
      <c r="H2211" s="829">
        <v>734.8</v>
      </c>
      <c r="I2211" s="829">
        <v>701.4</v>
      </c>
      <c r="J2211" s="829">
        <v>668</v>
      </c>
      <c r="K2211" s="829">
        <v>634.6</v>
      </c>
      <c r="L2211" s="829">
        <v>601.2</v>
      </c>
      <c r="M2211" s="800"/>
    </row>
    <row r="2212" s="198" customFormat="1" ht="12" spans="1:13">
      <c r="A2212" s="826" t="s">
        <v>95</v>
      </c>
      <c r="B2212" s="827" t="s">
        <v>3615</v>
      </c>
      <c r="C2212" s="828" t="s">
        <v>3616</v>
      </c>
      <c r="D2212" s="827"/>
      <c r="E2212" s="827"/>
      <c r="F2212" s="826" t="s">
        <v>51</v>
      </c>
      <c r="G2212" s="827"/>
      <c r="H2212" s="829">
        <v>734.8</v>
      </c>
      <c r="I2212" s="829">
        <v>701.4</v>
      </c>
      <c r="J2212" s="829">
        <v>668</v>
      </c>
      <c r="K2212" s="829">
        <v>634.6</v>
      </c>
      <c r="L2212" s="829">
        <v>601.2</v>
      </c>
      <c r="M2212" s="800"/>
    </row>
    <row r="2213" s="198" customFormat="1" ht="12" spans="1:13">
      <c r="A2213" s="826" t="s">
        <v>95</v>
      </c>
      <c r="B2213" s="827">
        <v>310300101</v>
      </c>
      <c r="C2213" s="828" t="s">
        <v>3617</v>
      </c>
      <c r="D2213" s="845"/>
      <c r="E2213" s="827"/>
      <c r="F2213" s="826" t="s">
        <v>51</v>
      </c>
      <c r="G2213" s="827"/>
      <c r="H2213" s="829">
        <v>880</v>
      </c>
      <c r="I2213" s="829">
        <v>840</v>
      </c>
      <c r="J2213" s="829">
        <v>800</v>
      </c>
      <c r="K2213" s="829">
        <v>760</v>
      </c>
      <c r="L2213" s="829">
        <v>720</v>
      </c>
      <c r="M2213" s="800"/>
    </row>
    <row r="2214" s="198" customFormat="1" ht="12" spans="1:13">
      <c r="A2214" s="826" t="s">
        <v>95</v>
      </c>
      <c r="B2214" s="827" t="s">
        <v>3618</v>
      </c>
      <c r="C2214" s="828" t="s">
        <v>3619</v>
      </c>
      <c r="D2214" s="827"/>
      <c r="E2214" s="827"/>
      <c r="F2214" s="826" t="s">
        <v>51</v>
      </c>
      <c r="G2214" s="827"/>
      <c r="H2214" s="829">
        <v>880</v>
      </c>
      <c r="I2214" s="829">
        <v>840</v>
      </c>
      <c r="J2214" s="829">
        <v>800</v>
      </c>
      <c r="K2214" s="829">
        <v>760</v>
      </c>
      <c r="L2214" s="829">
        <v>720</v>
      </c>
      <c r="M2214" s="800"/>
    </row>
    <row r="2215" s="198" customFormat="1" ht="12" spans="1:13">
      <c r="A2215" s="826" t="s">
        <v>95</v>
      </c>
      <c r="B2215" s="827">
        <v>310300102</v>
      </c>
      <c r="C2215" s="828" t="s">
        <v>3620</v>
      </c>
      <c r="D2215" s="845"/>
      <c r="E2215" s="827"/>
      <c r="F2215" s="826" t="s">
        <v>51</v>
      </c>
      <c r="G2215" s="827"/>
      <c r="H2215" s="829">
        <v>33</v>
      </c>
      <c r="I2215" s="829">
        <v>31.5</v>
      </c>
      <c r="J2215" s="829">
        <v>30</v>
      </c>
      <c r="K2215" s="829">
        <v>28.5</v>
      </c>
      <c r="L2215" s="829">
        <v>27</v>
      </c>
      <c r="M2215" s="800"/>
    </row>
    <row r="2216" s="198" customFormat="1" ht="12" spans="1:13">
      <c r="A2216" s="826" t="s">
        <v>95</v>
      </c>
      <c r="B2216" s="827" t="s">
        <v>3621</v>
      </c>
      <c r="C2216" s="828" t="s">
        <v>3620</v>
      </c>
      <c r="D2216" s="845"/>
      <c r="E2216" s="827"/>
      <c r="F2216" s="826" t="s">
        <v>51</v>
      </c>
      <c r="G2216" s="827"/>
      <c r="H2216" s="829">
        <v>39.6</v>
      </c>
      <c r="I2216" s="829">
        <v>37.8</v>
      </c>
      <c r="J2216" s="829">
        <v>36</v>
      </c>
      <c r="K2216" s="829">
        <v>34.2</v>
      </c>
      <c r="L2216" s="829">
        <v>32.4</v>
      </c>
      <c r="M2216" s="800" t="s">
        <v>58</v>
      </c>
    </row>
    <row r="2217" s="198" customFormat="1" ht="12" spans="1:13">
      <c r="A2217" s="826" t="s">
        <v>95</v>
      </c>
      <c r="B2217" s="827" t="s">
        <v>3622</v>
      </c>
      <c r="C2217" s="828" t="s">
        <v>3623</v>
      </c>
      <c r="D2217" s="845"/>
      <c r="E2217" s="827"/>
      <c r="F2217" s="826" t="s">
        <v>51</v>
      </c>
      <c r="G2217" s="827"/>
      <c r="H2217" s="829">
        <v>33</v>
      </c>
      <c r="I2217" s="829">
        <v>31.5</v>
      </c>
      <c r="J2217" s="829">
        <v>30</v>
      </c>
      <c r="K2217" s="829">
        <v>28.5</v>
      </c>
      <c r="L2217" s="829">
        <v>27</v>
      </c>
      <c r="M2217" s="800"/>
    </row>
    <row r="2218" s="198" customFormat="1" ht="12" spans="1:13">
      <c r="A2218" s="826" t="s">
        <v>95</v>
      </c>
      <c r="B2218" s="827" t="s">
        <v>3624</v>
      </c>
      <c r="C2218" s="828" t="s">
        <v>3623</v>
      </c>
      <c r="D2218" s="845"/>
      <c r="E2218" s="827"/>
      <c r="F2218" s="826" t="s">
        <v>51</v>
      </c>
      <c r="G2218" s="827"/>
      <c r="H2218" s="829">
        <v>39.6</v>
      </c>
      <c r="I2218" s="829">
        <v>37.8</v>
      </c>
      <c r="J2218" s="829">
        <v>36</v>
      </c>
      <c r="K2218" s="829">
        <v>34.2</v>
      </c>
      <c r="L2218" s="829">
        <v>32.4</v>
      </c>
      <c r="M2218" s="800" t="s">
        <v>58</v>
      </c>
    </row>
    <row r="2219" s="198" customFormat="1" ht="12" spans="1:13">
      <c r="A2219" s="826" t="s">
        <v>95</v>
      </c>
      <c r="B2219" s="827">
        <v>310300103</v>
      </c>
      <c r="C2219" s="828" t="s">
        <v>3625</v>
      </c>
      <c r="D2219" s="827"/>
      <c r="E2219" s="827"/>
      <c r="F2219" s="826" t="s">
        <v>51</v>
      </c>
      <c r="G2219" s="827"/>
      <c r="H2219" s="829">
        <v>30.8</v>
      </c>
      <c r="I2219" s="829">
        <v>29.4</v>
      </c>
      <c r="J2219" s="829">
        <v>28</v>
      </c>
      <c r="K2219" s="829">
        <v>26.6</v>
      </c>
      <c r="L2219" s="829">
        <v>25.2</v>
      </c>
      <c r="M2219" s="800"/>
    </row>
    <row r="2220" s="198" customFormat="1" ht="12" spans="1:13">
      <c r="A2220" s="826" t="s">
        <v>95</v>
      </c>
      <c r="B2220" s="827">
        <v>310300104</v>
      </c>
      <c r="C2220" s="828" t="s">
        <v>3626</v>
      </c>
      <c r="D2220" s="845"/>
      <c r="E2220" s="827"/>
      <c r="F2220" s="826" t="s">
        <v>51</v>
      </c>
      <c r="G2220" s="827"/>
      <c r="H2220" s="829">
        <v>47.3</v>
      </c>
      <c r="I2220" s="829">
        <v>45.15</v>
      </c>
      <c r="J2220" s="829">
        <v>43</v>
      </c>
      <c r="K2220" s="829">
        <v>40.85</v>
      </c>
      <c r="L2220" s="829">
        <v>38.7</v>
      </c>
      <c r="M2220" s="800"/>
    </row>
    <row r="2221" s="198" customFormat="1" ht="12" spans="1:13">
      <c r="A2221" s="826" t="s">
        <v>95</v>
      </c>
      <c r="B2221" s="827" t="s">
        <v>3627</v>
      </c>
      <c r="C2221" s="827" t="s">
        <v>3628</v>
      </c>
      <c r="D2221" s="845"/>
      <c r="E2221" s="827"/>
      <c r="F2221" s="826" t="s">
        <v>51</v>
      </c>
      <c r="G2221" s="827"/>
      <c r="H2221" s="829">
        <v>47.3</v>
      </c>
      <c r="I2221" s="829">
        <v>45.15</v>
      </c>
      <c r="J2221" s="829">
        <v>43</v>
      </c>
      <c r="K2221" s="829">
        <v>40.85</v>
      </c>
      <c r="L2221" s="829">
        <v>38.7</v>
      </c>
      <c r="M2221" s="800"/>
    </row>
    <row r="2222" s="198" customFormat="1" ht="12" spans="1:13">
      <c r="A2222" s="826" t="s">
        <v>95</v>
      </c>
      <c r="B2222" s="827" t="s">
        <v>3629</v>
      </c>
      <c r="C2222" s="827" t="s">
        <v>3630</v>
      </c>
      <c r="D2222" s="845"/>
      <c r="E2222" s="827"/>
      <c r="F2222" s="826" t="s">
        <v>51</v>
      </c>
      <c r="G2222" s="827"/>
      <c r="H2222" s="829">
        <v>47.3</v>
      </c>
      <c r="I2222" s="829">
        <v>45.15</v>
      </c>
      <c r="J2222" s="829">
        <v>43</v>
      </c>
      <c r="K2222" s="829">
        <v>40.85</v>
      </c>
      <c r="L2222" s="829">
        <v>38.7</v>
      </c>
      <c r="M2222" s="800"/>
    </row>
    <row r="2223" s="198" customFormat="1" ht="12" spans="1:13">
      <c r="A2223" s="826" t="s">
        <v>95</v>
      </c>
      <c r="B2223" s="827" t="s">
        <v>3631</v>
      </c>
      <c r="C2223" s="827" t="s">
        <v>3632</v>
      </c>
      <c r="D2223" s="845"/>
      <c r="E2223" s="827"/>
      <c r="F2223" s="826" t="s">
        <v>51</v>
      </c>
      <c r="G2223" s="827"/>
      <c r="H2223" s="829">
        <v>47.3</v>
      </c>
      <c r="I2223" s="829">
        <v>45.15</v>
      </c>
      <c r="J2223" s="829">
        <v>43</v>
      </c>
      <c r="K2223" s="829">
        <v>40.85</v>
      </c>
      <c r="L2223" s="829">
        <v>38.7</v>
      </c>
      <c r="M2223" s="800"/>
    </row>
    <row r="2224" s="198" customFormat="1" ht="12" spans="1:13">
      <c r="A2224" s="826" t="s">
        <v>95</v>
      </c>
      <c r="B2224" s="827" t="s">
        <v>3633</v>
      </c>
      <c r="C2224" s="827" t="s">
        <v>3634</v>
      </c>
      <c r="D2224" s="845"/>
      <c r="E2224" s="827"/>
      <c r="F2224" s="826" t="s">
        <v>51</v>
      </c>
      <c r="G2224" s="827"/>
      <c r="H2224" s="829">
        <v>47.3</v>
      </c>
      <c r="I2224" s="829">
        <v>45.15</v>
      </c>
      <c r="J2224" s="829">
        <v>43</v>
      </c>
      <c r="K2224" s="829">
        <v>40.85</v>
      </c>
      <c r="L2224" s="829">
        <v>38.7</v>
      </c>
      <c r="M2224" s="800"/>
    </row>
    <row r="2225" s="198" customFormat="1" ht="12" spans="1:13">
      <c r="A2225" s="826" t="s">
        <v>95</v>
      </c>
      <c r="B2225" s="827">
        <v>310300105</v>
      </c>
      <c r="C2225" s="828" t="s">
        <v>3635</v>
      </c>
      <c r="D2225" s="827"/>
      <c r="E2225" s="827"/>
      <c r="F2225" s="826" t="s">
        <v>3398</v>
      </c>
      <c r="G2225" s="827"/>
      <c r="H2225" s="829">
        <v>4.4</v>
      </c>
      <c r="I2225" s="829">
        <v>4.2</v>
      </c>
      <c r="J2225" s="829">
        <v>4</v>
      </c>
      <c r="K2225" s="829">
        <v>3.8</v>
      </c>
      <c r="L2225" s="829">
        <v>3.6</v>
      </c>
      <c r="M2225" s="800"/>
    </row>
    <row r="2226" s="198" customFormat="1" ht="12" spans="1:13">
      <c r="A2226" s="826" t="s">
        <v>95</v>
      </c>
      <c r="B2226" s="827" t="s">
        <v>3636</v>
      </c>
      <c r="C2226" s="856" t="s">
        <v>3635</v>
      </c>
      <c r="D2226" s="827"/>
      <c r="E2226" s="827"/>
      <c r="F2226" s="826" t="s">
        <v>3398</v>
      </c>
      <c r="G2226" s="827"/>
      <c r="H2226" s="829">
        <v>5.28</v>
      </c>
      <c r="I2226" s="829">
        <v>5.04</v>
      </c>
      <c r="J2226" s="829">
        <v>4.8</v>
      </c>
      <c r="K2226" s="829">
        <v>4.56</v>
      </c>
      <c r="L2226" s="829">
        <v>4.32</v>
      </c>
      <c r="M2226" s="800" t="s">
        <v>58</v>
      </c>
    </row>
    <row r="2227" s="198" customFormat="1" ht="12" spans="1:13">
      <c r="A2227" s="826" t="s">
        <v>95</v>
      </c>
      <c r="B2227" s="827">
        <v>310300106</v>
      </c>
      <c r="C2227" s="828" t="s">
        <v>3637</v>
      </c>
      <c r="D2227" s="827"/>
      <c r="E2227" s="827"/>
      <c r="F2227" s="826" t="s">
        <v>3398</v>
      </c>
      <c r="G2227" s="845"/>
      <c r="H2227" s="829">
        <v>24.2</v>
      </c>
      <c r="I2227" s="829">
        <v>23.1</v>
      </c>
      <c r="J2227" s="829">
        <v>22</v>
      </c>
      <c r="K2227" s="829">
        <v>20.9</v>
      </c>
      <c r="L2227" s="829">
        <v>19.8</v>
      </c>
      <c r="M2227" s="800"/>
    </row>
    <row r="2228" s="198" customFormat="1" ht="12" spans="1:13">
      <c r="A2228" s="826" t="s">
        <v>95</v>
      </c>
      <c r="B2228" s="827" t="s">
        <v>3638</v>
      </c>
      <c r="C2228" s="856" t="s">
        <v>3637</v>
      </c>
      <c r="D2228" s="827"/>
      <c r="E2228" s="827"/>
      <c r="F2228" s="826" t="s">
        <v>3398</v>
      </c>
      <c r="G2228" s="845"/>
      <c r="H2228" s="829">
        <v>29.04</v>
      </c>
      <c r="I2228" s="829">
        <v>27.72</v>
      </c>
      <c r="J2228" s="829">
        <v>26.4</v>
      </c>
      <c r="K2228" s="829">
        <v>25.08</v>
      </c>
      <c r="L2228" s="829">
        <v>23.76</v>
      </c>
      <c r="M2228" s="800" t="s">
        <v>58</v>
      </c>
    </row>
    <row r="2229" s="198" customFormat="1" ht="12" spans="1:13">
      <c r="A2229" s="826" t="s">
        <v>95</v>
      </c>
      <c r="B2229" s="827" t="s">
        <v>3639</v>
      </c>
      <c r="C2229" s="828" t="s">
        <v>3640</v>
      </c>
      <c r="D2229" s="827"/>
      <c r="E2229" s="827"/>
      <c r="F2229" s="826" t="s">
        <v>3398</v>
      </c>
      <c r="G2229" s="827"/>
      <c r="H2229" s="829">
        <v>123.2</v>
      </c>
      <c r="I2229" s="829">
        <v>117.6</v>
      </c>
      <c r="J2229" s="829">
        <v>112</v>
      </c>
      <c r="K2229" s="829">
        <v>106.4</v>
      </c>
      <c r="L2229" s="829">
        <v>100.8</v>
      </c>
      <c r="M2229" s="800"/>
    </row>
    <row r="2230" s="198" customFormat="1" ht="12" spans="1:13">
      <c r="A2230" s="826" t="s">
        <v>95</v>
      </c>
      <c r="B2230" s="827" t="s">
        <v>3641</v>
      </c>
      <c r="C2230" s="828" t="s">
        <v>3640</v>
      </c>
      <c r="D2230" s="827"/>
      <c r="E2230" s="827"/>
      <c r="F2230" s="826" t="s">
        <v>3398</v>
      </c>
      <c r="G2230" s="827"/>
      <c r="H2230" s="829">
        <v>147.84</v>
      </c>
      <c r="I2230" s="829">
        <v>141.12</v>
      </c>
      <c r="J2230" s="829">
        <v>134.4</v>
      </c>
      <c r="K2230" s="829">
        <v>127.68</v>
      </c>
      <c r="L2230" s="829">
        <v>120.96</v>
      </c>
      <c r="M2230" s="800" t="s">
        <v>58</v>
      </c>
    </row>
    <row r="2231" s="198" customFormat="1" ht="12" spans="1:13">
      <c r="A2231" s="826" t="s">
        <v>38</v>
      </c>
      <c r="B2231" s="827">
        <v>310300107</v>
      </c>
      <c r="C2231" s="828" t="s">
        <v>3642</v>
      </c>
      <c r="D2231" s="827" t="s">
        <v>3643</v>
      </c>
      <c r="E2231" s="827"/>
      <c r="F2231" s="826" t="s">
        <v>3393</v>
      </c>
      <c r="G2231" s="827"/>
      <c r="H2231" s="829">
        <v>18.7</v>
      </c>
      <c r="I2231" s="829">
        <v>17.85</v>
      </c>
      <c r="J2231" s="829">
        <v>17</v>
      </c>
      <c r="K2231" s="829">
        <v>16.15</v>
      </c>
      <c r="L2231" s="829">
        <v>15.3</v>
      </c>
      <c r="M2231" s="800"/>
    </row>
    <row r="2232" s="198" customFormat="1" ht="12" spans="1:13">
      <c r="A2232" s="826" t="s">
        <v>38</v>
      </c>
      <c r="B2232" s="827">
        <v>310300108</v>
      </c>
      <c r="C2232" s="828" t="s">
        <v>3644</v>
      </c>
      <c r="D2232" s="827"/>
      <c r="E2232" s="827"/>
      <c r="F2232" s="826" t="s">
        <v>3398</v>
      </c>
      <c r="G2232" s="827"/>
      <c r="H2232" s="829">
        <v>7.7</v>
      </c>
      <c r="I2232" s="829">
        <v>7.35</v>
      </c>
      <c r="J2232" s="829">
        <v>7</v>
      </c>
      <c r="K2232" s="829">
        <v>6.65</v>
      </c>
      <c r="L2232" s="829">
        <v>6.3</v>
      </c>
      <c r="M2232" s="800"/>
    </row>
    <row r="2233" s="198" customFormat="1" ht="22.5" spans="1:13">
      <c r="A2233" s="826" t="s">
        <v>356</v>
      </c>
      <c r="B2233" s="827" t="s">
        <v>3645</v>
      </c>
      <c r="C2233" s="828" t="s">
        <v>3646</v>
      </c>
      <c r="D2233" s="827" t="s">
        <v>3647</v>
      </c>
      <c r="E2233" s="827"/>
      <c r="F2233" s="826" t="s">
        <v>3398</v>
      </c>
      <c r="G2233" s="827"/>
      <c r="H2233" s="829">
        <v>154</v>
      </c>
      <c r="I2233" s="829">
        <v>147</v>
      </c>
      <c r="J2233" s="829">
        <v>140</v>
      </c>
      <c r="K2233" s="829">
        <v>133</v>
      </c>
      <c r="L2233" s="829">
        <v>126</v>
      </c>
      <c r="M2233" s="800"/>
    </row>
    <row r="2234" s="198" customFormat="1" ht="12" spans="1:13">
      <c r="A2234" s="826" t="s">
        <v>356</v>
      </c>
      <c r="B2234" s="827" t="s">
        <v>3648</v>
      </c>
      <c r="C2234" s="828" t="s">
        <v>3649</v>
      </c>
      <c r="D2234" s="827"/>
      <c r="E2234" s="827"/>
      <c r="F2234" s="826" t="s">
        <v>51</v>
      </c>
      <c r="G2234" s="827"/>
      <c r="H2234" s="829">
        <v>27.5</v>
      </c>
      <c r="I2234" s="829">
        <v>26.25</v>
      </c>
      <c r="J2234" s="829">
        <v>25</v>
      </c>
      <c r="K2234" s="829">
        <v>23.75</v>
      </c>
      <c r="L2234" s="829">
        <v>22.5</v>
      </c>
      <c r="M2234" s="800"/>
    </row>
    <row r="2235" s="198" customFormat="1" ht="12" spans="1:13">
      <c r="A2235" s="826" t="s">
        <v>356</v>
      </c>
      <c r="B2235" s="827" t="s">
        <v>3650</v>
      </c>
      <c r="C2235" s="828" t="s">
        <v>3651</v>
      </c>
      <c r="D2235" s="827"/>
      <c r="E2235" s="827"/>
      <c r="F2235" s="826" t="s">
        <v>3398</v>
      </c>
      <c r="G2235" s="827"/>
      <c r="H2235" s="829">
        <v>64.9</v>
      </c>
      <c r="I2235" s="829">
        <v>61.95</v>
      </c>
      <c r="J2235" s="829">
        <v>59</v>
      </c>
      <c r="K2235" s="829">
        <v>56.05</v>
      </c>
      <c r="L2235" s="829">
        <v>53.1</v>
      </c>
      <c r="M2235" s="800"/>
    </row>
    <row r="2236" s="198" customFormat="1" ht="22.5" spans="1:13">
      <c r="A2236" s="826" t="s">
        <v>356</v>
      </c>
      <c r="B2236" s="856" t="s">
        <v>3652</v>
      </c>
      <c r="C2236" s="880" t="s">
        <v>3653</v>
      </c>
      <c r="D2236" s="856" t="s">
        <v>3654</v>
      </c>
      <c r="E2236" s="827"/>
      <c r="F2236" s="881" t="s">
        <v>3398</v>
      </c>
      <c r="G2236" s="827"/>
      <c r="H2236" s="829">
        <v>46.97</v>
      </c>
      <c r="I2236" s="829">
        <v>44.835</v>
      </c>
      <c r="J2236" s="829">
        <v>42.7</v>
      </c>
      <c r="K2236" s="829">
        <v>40.565</v>
      </c>
      <c r="L2236" s="829">
        <v>38.43</v>
      </c>
      <c r="M2236" s="800"/>
    </row>
    <row r="2237" s="198" customFormat="1" ht="33.75" spans="1:13">
      <c r="A2237" s="830" t="s">
        <v>38</v>
      </c>
      <c r="B2237" s="831" t="s">
        <v>3655</v>
      </c>
      <c r="C2237" s="832" t="s">
        <v>3656</v>
      </c>
      <c r="D2237" s="832" t="s">
        <v>3657</v>
      </c>
      <c r="E2237" s="832"/>
      <c r="F2237" s="830" t="s">
        <v>3658</v>
      </c>
      <c r="G2237" s="832"/>
      <c r="H2237" s="833">
        <v>28.044</v>
      </c>
      <c r="I2237" s="833">
        <v>26.7692727272727</v>
      </c>
      <c r="J2237" s="833">
        <v>25.4945454545455</v>
      </c>
      <c r="K2237" s="833">
        <v>24.2198181818182</v>
      </c>
      <c r="L2237" s="833">
        <v>22.9450909090909</v>
      </c>
      <c r="M2237" s="800"/>
    </row>
    <row r="2238" s="198" customFormat="1" ht="12" spans="1:13">
      <c r="A2238" s="826" t="s">
        <v>356</v>
      </c>
      <c r="B2238" s="827">
        <v>310401032</v>
      </c>
      <c r="C2238" s="828" t="s">
        <v>3659</v>
      </c>
      <c r="D2238" s="827" t="s">
        <v>3660</v>
      </c>
      <c r="E2238" s="827"/>
      <c r="F2238" s="826" t="s">
        <v>51</v>
      </c>
      <c r="G2238" s="827"/>
      <c r="H2238" s="829">
        <v>13.2</v>
      </c>
      <c r="I2238" s="829">
        <v>12.6</v>
      </c>
      <c r="J2238" s="829">
        <v>12</v>
      </c>
      <c r="K2238" s="829">
        <v>11.4</v>
      </c>
      <c r="L2238" s="829">
        <v>10.8</v>
      </c>
      <c r="M2238" s="800"/>
    </row>
    <row r="2239" s="198" customFormat="1" ht="12" spans="1:13">
      <c r="A2239" s="826" t="s">
        <v>356</v>
      </c>
      <c r="B2239" s="827">
        <v>310401033</v>
      </c>
      <c r="C2239" s="828" t="s">
        <v>3661</v>
      </c>
      <c r="D2239" s="827"/>
      <c r="E2239" s="827"/>
      <c r="F2239" s="826" t="s">
        <v>51</v>
      </c>
      <c r="G2239" s="827"/>
      <c r="H2239" s="829">
        <v>13.2</v>
      </c>
      <c r="I2239" s="829">
        <v>12.6</v>
      </c>
      <c r="J2239" s="829">
        <v>12</v>
      </c>
      <c r="K2239" s="829">
        <v>11.4</v>
      </c>
      <c r="L2239" s="829">
        <v>10.8</v>
      </c>
      <c r="M2239" s="800"/>
    </row>
    <row r="2240" s="198" customFormat="1" ht="12" spans="1:13">
      <c r="A2240" s="826" t="s">
        <v>95</v>
      </c>
      <c r="B2240" s="827">
        <v>310401047</v>
      </c>
      <c r="C2240" s="828" t="s">
        <v>3662</v>
      </c>
      <c r="D2240" s="827"/>
      <c r="E2240" s="827"/>
      <c r="F2240" s="826" t="s">
        <v>51</v>
      </c>
      <c r="G2240" s="827"/>
      <c r="H2240" s="829">
        <v>8.8</v>
      </c>
      <c r="I2240" s="829">
        <v>8.4</v>
      </c>
      <c r="J2240" s="829">
        <v>8</v>
      </c>
      <c r="K2240" s="829">
        <v>7.6</v>
      </c>
      <c r="L2240" s="829">
        <v>7.2</v>
      </c>
      <c r="M2240" s="800"/>
    </row>
    <row r="2241" s="198" customFormat="1" ht="12" spans="1:13">
      <c r="A2241" s="826" t="s">
        <v>95</v>
      </c>
      <c r="B2241" s="827" t="s">
        <v>3663</v>
      </c>
      <c r="C2241" s="828" t="s">
        <v>3664</v>
      </c>
      <c r="D2241" s="827"/>
      <c r="E2241" s="827"/>
      <c r="F2241" s="826" t="s">
        <v>51</v>
      </c>
      <c r="G2241" s="827"/>
      <c r="H2241" s="829">
        <v>49.5</v>
      </c>
      <c r="I2241" s="829">
        <v>47.25</v>
      </c>
      <c r="J2241" s="829">
        <v>45</v>
      </c>
      <c r="K2241" s="829">
        <v>42.75</v>
      </c>
      <c r="L2241" s="829">
        <v>40.5</v>
      </c>
      <c r="M2241" s="800"/>
    </row>
    <row r="2242" s="198" customFormat="1" ht="12" spans="1:13">
      <c r="A2242" s="826" t="s">
        <v>38</v>
      </c>
      <c r="B2242" s="827" t="s">
        <v>3665</v>
      </c>
      <c r="C2242" s="828" t="s">
        <v>3666</v>
      </c>
      <c r="D2242" s="827" t="s">
        <v>3667</v>
      </c>
      <c r="E2242" s="827"/>
      <c r="F2242" s="826" t="s">
        <v>3668</v>
      </c>
      <c r="G2242" s="827"/>
      <c r="H2242" s="829">
        <v>81.95</v>
      </c>
      <c r="I2242" s="829">
        <v>78.225</v>
      </c>
      <c r="J2242" s="829">
        <v>74.5</v>
      </c>
      <c r="K2242" s="829">
        <v>70.775</v>
      </c>
      <c r="L2242" s="829">
        <v>67.05</v>
      </c>
      <c r="M2242" s="800"/>
    </row>
    <row r="2243" s="198" customFormat="1" ht="12" spans="1:13">
      <c r="A2243" s="826" t="s">
        <v>356</v>
      </c>
      <c r="B2243" s="827">
        <v>310402006</v>
      </c>
      <c r="C2243" s="828" t="s">
        <v>3669</v>
      </c>
      <c r="D2243" s="827" t="s">
        <v>3670</v>
      </c>
      <c r="E2243" s="827"/>
      <c r="F2243" s="826" t="s">
        <v>51</v>
      </c>
      <c r="G2243" s="827"/>
      <c r="H2243" s="829">
        <v>16.5</v>
      </c>
      <c r="I2243" s="829">
        <v>15.75</v>
      </c>
      <c r="J2243" s="829">
        <v>15</v>
      </c>
      <c r="K2243" s="829">
        <v>14.25</v>
      </c>
      <c r="L2243" s="829">
        <v>13.5</v>
      </c>
      <c r="M2243" s="800"/>
    </row>
    <row r="2244" s="198" customFormat="1" ht="12" spans="1:13">
      <c r="A2244" s="826" t="s">
        <v>356</v>
      </c>
      <c r="B2244" s="827">
        <v>310402011</v>
      </c>
      <c r="C2244" s="828" t="s">
        <v>3671</v>
      </c>
      <c r="D2244" s="827"/>
      <c r="E2244" s="827"/>
      <c r="F2244" s="826" t="s">
        <v>51</v>
      </c>
      <c r="G2244" s="827"/>
      <c r="H2244" s="829">
        <v>44</v>
      </c>
      <c r="I2244" s="829">
        <v>42</v>
      </c>
      <c r="J2244" s="829">
        <v>40</v>
      </c>
      <c r="K2244" s="829">
        <v>38</v>
      </c>
      <c r="L2244" s="829">
        <v>36</v>
      </c>
      <c r="M2244" s="800"/>
    </row>
    <row r="2245" s="198" customFormat="1" ht="12" spans="1:13">
      <c r="A2245" s="826" t="s">
        <v>356</v>
      </c>
      <c r="B2245" s="827">
        <v>310402013</v>
      </c>
      <c r="C2245" s="828" t="s">
        <v>3672</v>
      </c>
      <c r="D2245" s="827"/>
      <c r="E2245" s="827"/>
      <c r="F2245" s="826" t="s">
        <v>51</v>
      </c>
      <c r="G2245" s="827"/>
      <c r="H2245" s="829">
        <v>72.6</v>
      </c>
      <c r="I2245" s="829">
        <v>69.3</v>
      </c>
      <c r="J2245" s="829">
        <v>66</v>
      </c>
      <c r="K2245" s="829">
        <v>62.7</v>
      </c>
      <c r="L2245" s="829">
        <v>59.4</v>
      </c>
      <c r="M2245" s="800"/>
    </row>
    <row r="2246" s="198" customFormat="1" ht="12" spans="1:13">
      <c r="A2246" s="826" t="s">
        <v>356</v>
      </c>
      <c r="B2246" s="827">
        <v>310402016</v>
      </c>
      <c r="C2246" s="828" t="s">
        <v>3673</v>
      </c>
      <c r="D2246" s="845"/>
      <c r="E2246" s="827"/>
      <c r="F2246" s="826" t="s">
        <v>51</v>
      </c>
      <c r="G2246" s="827"/>
      <c r="H2246" s="829">
        <v>72.6</v>
      </c>
      <c r="I2246" s="829">
        <v>69.3</v>
      </c>
      <c r="J2246" s="829">
        <v>66</v>
      </c>
      <c r="K2246" s="829">
        <v>62.7</v>
      </c>
      <c r="L2246" s="829">
        <v>59.4</v>
      </c>
      <c r="M2246" s="800"/>
    </row>
    <row r="2247" s="198" customFormat="1" ht="12" spans="1:13">
      <c r="A2247" s="826" t="s">
        <v>356</v>
      </c>
      <c r="B2247" s="827" t="s">
        <v>3674</v>
      </c>
      <c r="C2247" s="828" t="s">
        <v>3675</v>
      </c>
      <c r="D2247" s="827"/>
      <c r="E2247" s="827"/>
      <c r="F2247" s="826" t="s">
        <v>51</v>
      </c>
      <c r="G2247" s="827"/>
      <c r="H2247" s="829">
        <v>72.6</v>
      </c>
      <c r="I2247" s="829">
        <v>69.3</v>
      </c>
      <c r="J2247" s="829">
        <v>66</v>
      </c>
      <c r="K2247" s="829">
        <v>62.7</v>
      </c>
      <c r="L2247" s="829">
        <v>59.4</v>
      </c>
      <c r="M2247" s="800"/>
    </row>
    <row r="2248" s="198" customFormat="1" ht="12" spans="1:13">
      <c r="A2248" s="826" t="s">
        <v>356</v>
      </c>
      <c r="B2248" s="827" t="s">
        <v>3676</v>
      </c>
      <c r="C2248" s="828" t="s">
        <v>3677</v>
      </c>
      <c r="D2248" s="827"/>
      <c r="E2248" s="827"/>
      <c r="F2248" s="826" t="s">
        <v>51</v>
      </c>
      <c r="G2248" s="827"/>
      <c r="H2248" s="829">
        <v>72.6</v>
      </c>
      <c r="I2248" s="829">
        <v>69.3</v>
      </c>
      <c r="J2248" s="829">
        <v>66</v>
      </c>
      <c r="K2248" s="829">
        <v>62.7</v>
      </c>
      <c r="L2248" s="829">
        <v>59.4</v>
      </c>
      <c r="M2248" s="800"/>
    </row>
    <row r="2249" s="198" customFormat="1" ht="12" spans="1:13">
      <c r="A2249" s="826" t="s">
        <v>38</v>
      </c>
      <c r="B2249" s="827">
        <v>310402020</v>
      </c>
      <c r="C2249" s="828" t="s">
        <v>3678</v>
      </c>
      <c r="D2249" s="827"/>
      <c r="E2249" s="827"/>
      <c r="F2249" s="826" t="s">
        <v>51</v>
      </c>
      <c r="G2249" s="827"/>
      <c r="H2249" s="829">
        <v>6.6</v>
      </c>
      <c r="I2249" s="829">
        <v>6.3</v>
      </c>
      <c r="J2249" s="829">
        <v>6</v>
      </c>
      <c r="K2249" s="829">
        <v>5.7</v>
      </c>
      <c r="L2249" s="829">
        <v>5.4</v>
      </c>
      <c r="M2249" s="800"/>
    </row>
    <row r="2250" s="198" customFormat="1" ht="12" spans="1:13">
      <c r="A2250" s="826" t="s">
        <v>38</v>
      </c>
      <c r="B2250" s="827">
        <v>310402021</v>
      </c>
      <c r="C2250" s="828" t="s">
        <v>3679</v>
      </c>
      <c r="D2250" s="827"/>
      <c r="E2250" s="827"/>
      <c r="F2250" s="826" t="s">
        <v>51</v>
      </c>
      <c r="G2250" s="827"/>
      <c r="H2250" s="829">
        <v>14.3</v>
      </c>
      <c r="I2250" s="829">
        <v>13.65</v>
      </c>
      <c r="J2250" s="829">
        <v>13</v>
      </c>
      <c r="K2250" s="829">
        <v>12.35</v>
      </c>
      <c r="L2250" s="829">
        <v>11.7</v>
      </c>
      <c r="M2250" s="800"/>
    </row>
    <row r="2251" s="198" customFormat="1" ht="12" spans="1:13">
      <c r="A2251" s="826" t="s">
        <v>38</v>
      </c>
      <c r="B2251" s="827">
        <v>310403005</v>
      </c>
      <c r="C2251" s="828" t="s">
        <v>3680</v>
      </c>
      <c r="D2251" s="827"/>
      <c r="E2251" s="827"/>
      <c r="F2251" s="826" t="s">
        <v>51</v>
      </c>
      <c r="G2251" s="827"/>
      <c r="H2251" s="829">
        <v>110</v>
      </c>
      <c r="I2251" s="829">
        <v>105</v>
      </c>
      <c r="J2251" s="829">
        <v>100</v>
      </c>
      <c r="K2251" s="829">
        <v>95</v>
      </c>
      <c r="L2251" s="829">
        <v>90</v>
      </c>
      <c r="M2251" s="800"/>
    </row>
    <row r="2252" s="198" customFormat="1" ht="12" spans="1:13">
      <c r="A2252" s="826" t="s">
        <v>38</v>
      </c>
      <c r="B2252" s="827" t="s">
        <v>3681</v>
      </c>
      <c r="C2252" s="828" t="s">
        <v>3682</v>
      </c>
      <c r="D2252" s="827"/>
      <c r="E2252" s="827"/>
      <c r="F2252" s="826" t="s">
        <v>51</v>
      </c>
      <c r="G2252" s="845"/>
      <c r="H2252" s="829">
        <v>75.9</v>
      </c>
      <c r="I2252" s="829">
        <v>72.45</v>
      </c>
      <c r="J2252" s="829">
        <v>69</v>
      </c>
      <c r="K2252" s="829">
        <v>65.55</v>
      </c>
      <c r="L2252" s="829">
        <v>62.1</v>
      </c>
      <c r="M2252" s="800"/>
    </row>
    <row r="2253" s="198" customFormat="1" ht="12" spans="1:13">
      <c r="A2253" s="826" t="s">
        <v>38</v>
      </c>
      <c r="B2253" s="827" t="s">
        <v>3683</v>
      </c>
      <c r="C2253" s="828" t="s">
        <v>3684</v>
      </c>
      <c r="D2253" s="827"/>
      <c r="E2253" s="827"/>
      <c r="F2253" s="826" t="s">
        <v>51</v>
      </c>
      <c r="G2253" s="827"/>
      <c r="H2253" s="829">
        <v>174.9</v>
      </c>
      <c r="I2253" s="829">
        <v>166.95</v>
      </c>
      <c r="J2253" s="829">
        <v>159</v>
      </c>
      <c r="K2253" s="829">
        <v>151.05</v>
      </c>
      <c r="L2253" s="829">
        <v>143.1</v>
      </c>
      <c r="M2253" s="800"/>
    </row>
    <row r="2254" s="200" customFormat="1" ht="22.5" spans="1:13">
      <c r="A2254" s="857" t="s">
        <v>356</v>
      </c>
      <c r="B2254" s="895" t="s">
        <v>3685</v>
      </c>
      <c r="C2254" s="859" t="s">
        <v>3686</v>
      </c>
      <c r="D2254" s="856" t="s">
        <v>3687</v>
      </c>
      <c r="E2254" s="860" t="s">
        <v>3688</v>
      </c>
      <c r="F2254" s="857" t="s">
        <v>51</v>
      </c>
      <c r="G2254" s="860"/>
      <c r="H2254" s="829">
        <v>273.9</v>
      </c>
      <c r="I2254" s="829">
        <v>261.45</v>
      </c>
      <c r="J2254" s="829">
        <v>249</v>
      </c>
      <c r="K2254" s="829">
        <v>236.55</v>
      </c>
      <c r="L2254" s="829">
        <v>224.1</v>
      </c>
      <c r="M2254" s="862"/>
    </row>
    <row r="2255" s="200" customFormat="1" ht="22.5" spans="1:13">
      <c r="A2255" s="857" t="s">
        <v>356</v>
      </c>
      <c r="B2255" s="895" t="s">
        <v>3689</v>
      </c>
      <c r="C2255" s="859" t="s">
        <v>3690</v>
      </c>
      <c r="D2255" s="856" t="s">
        <v>3691</v>
      </c>
      <c r="E2255" s="860"/>
      <c r="F2255" s="857" t="s">
        <v>51</v>
      </c>
      <c r="G2255" s="856"/>
      <c r="H2255" s="829">
        <v>468.6</v>
      </c>
      <c r="I2255" s="829">
        <v>447.3</v>
      </c>
      <c r="J2255" s="829">
        <v>426</v>
      </c>
      <c r="K2255" s="829">
        <v>404.7</v>
      </c>
      <c r="L2255" s="829">
        <v>383.4</v>
      </c>
      <c r="M2255" s="862"/>
    </row>
    <row r="2256" s="198" customFormat="1" ht="45" spans="1:13">
      <c r="A2256" s="826"/>
      <c r="B2256" s="827">
        <v>3105</v>
      </c>
      <c r="C2256" s="828" t="s">
        <v>3692</v>
      </c>
      <c r="D2256" s="827"/>
      <c r="E2256" s="827" t="s">
        <v>3693</v>
      </c>
      <c r="F2256" s="826"/>
      <c r="G2256" s="827"/>
      <c r="H2256" s="829"/>
      <c r="I2256" s="829"/>
      <c r="J2256" s="829"/>
      <c r="K2256" s="829"/>
      <c r="L2256" s="829"/>
      <c r="M2256" s="800"/>
    </row>
    <row r="2257" s="198" customFormat="1" ht="12" spans="1:13">
      <c r="A2257" s="826" t="s">
        <v>356</v>
      </c>
      <c r="B2257" s="827">
        <v>310501011</v>
      </c>
      <c r="C2257" s="828" t="s">
        <v>3694</v>
      </c>
      <c r="D2257" s="827"/>
      <c r="E2257" s="827"/>
      <c r="F2257" s="826" t="s">
        <v>3695</v>
      </c>
      <c r="G2257" s="827"/>
      <c r="H2257" s="829">
        <v>14.3</v>
      </c>
      <c r="I2257" s="829">
        <v>13.65</v>
      </c>
      <c r="J2257" s="829">
        <v>13</v>
      </c>
      <c r="K2257" s="829">
        <v>12.35</v>
      </c>
      <c r="L2257" s="829">
        <v>11.7</v>
      </c>
      <c r="M2257" s="800"/>
    </row>
    <row r="2258" s="198" customFormat="1" ht="22.5" spans="1:13">
      <c r="A2258" s="826" t="s">
        <v>356</v>
      </c>
      <c r="B2258" s="827">
        <v>310503001</v>
      </c>
      <c r="C2258" s="828" t="s">
        <v>3696</v>
      </c>
      <c r="D2258" s="827" t="s">
        <v>3697</v>
      </c>
      <c r="E2258" s="827"/>
      <c r="F2258" s="826" t="s">
        <v>51</v>
      </c>
      <c r="G2258" s="827"/>
      <c r="H2258" s="868" t="s">
        <v>102</v>
      </c>
      <c r="I2258" s="868" t="s">
        <v>102</v>
      </c>
      <c r="J2258" s="868" t="s">
        <v>102</v>
      </c>
      <c r="K2258" s="868" t="s">
        <v>102</v>
      </c>
      <c r="L2258" s="868" t="s">
        <v>102</v>
      </c>
      <c r="M2258" s="800"/>
    </row>
    <row r="2259" s="198" customFormat="1" ht="12" spans="1:13">
      <c r="A2259" s="826"/>
      <c r="B2259" s="827">
        <v>310504</v>
      </c>
      <c r="C2259" s="828" t="s">
        <v>3698</v>
      </c>
      <c r="D2259" s="827"/>
      <c r="E2259" s="827"/>
      <c r="F2259" s="826"/>
      <c r="G2259" s="827"/>
      <c r="H2259" s="829"/>
      <c r="I2259" s="829"/>
      <c r="J2259" s="829"/>
      <c r="K2259" s="829"/>
      <c r="L2259" s="829"/>
      <c r="M2259" s="800"/>
    </row>
    <row r="2260" s="198" customFormat="1" ht="22.5" spans="1:13">
      <c r="A2260" s="826" t="s">
        <v>356</v>
      </c>
      <c r="B2260" s="827">
        <v>310504001</v>
      </c>
      <c r="C2260" s="828" t="s">
        <v>3699</v>
      </c>
      <c r="D2260" s="827" t="s">
        <v>3700</v>
      </c>
      <c r="E2260" s="827"/>
      <c r="F2260" s="826" t="s">
        <v>51</v>
      </c>
      <c r="G2260" s="827"/>
      <c r="H2260" s="829">
        <v>28.6</v>
      </c>
      <c r="I2260" s="829">
        <v>27.3</v>
      </c>
      <c r="J2260" s="829">
        <v>26</v>
      </c>
      <c r="K2260" s="829">
        <v>24.7</v>
      </c>
      <c r="L2260" s="829">
        <v>23.4</v>
      </c>
      <c r="M2260" s="800"/>
    </row>
    <row r="2261" s="198" customFormat="1" ht="22.5" spans="1:13">
      <c r="A2261" s="826" t="s">
        <v>356</v>
      </c>
      <c r="B2261" s="827">
        <v>310504002</v>
      </c>
      <c r="C2261" s="828" t="s">
        <v>3701</v>
      </c>
      <c r="D2261" s="827" t="s">
        <v>3702</v>
      </c>
      <c r="E2261" s="827"/>
      <c r="F2261" s="826" t="s">
        <v>51</v>
      </c>
      <c r="G2261" s="827"/>
      <c r="H2261" s="829">
        <v>138.6</v>
      </c>
      <c r="I2261" s="829">
        <v>132.3</v>
      </c>
      <c r="J2261" s="829">
        <v>126</v>
      </c>
      <c r="K2261" s="829">
        <v>119.7</v>
      </c>
      <c r="L2261" s="829">
        <v>113.4</v>
      </c>
      <c r="M2261" s="800"/>
    </row>
    <row r="2262" s="198" customFormat="1" ht="12" spans="1:13">
      <c r="A2262" s="826" t="s">
        <v>356</v>
      </c>
      <c r="B2262" s="827">
        <v>310504003</v>
      </c>
      <c r="C2262" s="828" t="s">
        <v>3703</v>
      </c>
      <c r="D2262" s="827" t="s">
        <v>3704</v>
      </c>
      <c r="E2262" s="827"/>
      <c r="F2262" s="826" t="s">
        <v>3705</v>
      </c>
      <c r="G2262" s="827" t="s">
        <v>3706</v>
      </c>
      <c r="H2262" s="829">
        <v>28.6</v>
      </c>
      <c r="I2262" s="829">
        <v>27.3</v>
      </c>
      <c r="J2262" s="829">
        <v>26</v>
      </c>
      <c r="K2262" s="829">
        <v>24.7</v>
      </c>
      <c r="L2262" s="829">
        <v>23.4</v>
      </c>
      <c r="M2262" s="800"/>
    </row>
    <row r="2263" s="198" customFormat="1" ht="22.5" spans="1:13">
      <c r="A2263" s="826" t="s">
        <v>356</v>
      </c>
      <c r="B2263" s="827">
        <v>310504004</v>
      </c>
      <c r="C2263" s="828" t="s">
        <v>3707</v>
      </c>
      <c r="D2263" s="827" t="s">
        <v>3708</v>
      </c>
      <c r="E2263" s="827"/>
      <c r="F2263" s="826" t="s">
        <v>51</v>
      </c>
      <c r="G2263" s="827"/>
      <c r="H2263" s="829">
        <v>110</v>
      </c>
      <c r="I2263" s="829">
        <v>105</v>
      </c>
      <c r="J2263" s="829">
        <v>100</v>
      </c>
      <c r="K2263" s="829">
        <v>95</v>
      </c>
      <c r="L2263" s="829">
        <v>90</v>
      </c>
      <c r="M2263" s="800"/>
    </row>
    <row r="2264" s="198" customFormat="1" ht="12" spans="1:13">
      <c r="A2264" s="826"/>
      <c r="B2264" s="827">
        <v>310505</v>
      </c>
      <c r="C2264" s="828" t="s">
        <v>3709</v>
      </c>
      <c r="D2264" s="827"/>
      <c r="E2264" s="827"/>
      <c r="F2264" s="826"/>
      <c r="G2264" s="827"/>
      <c r="H2264" s="829"/>
      <c r="I2264" s="829"/>
      <c r="J2264" s="829"/>
      <c r="K2264" s="829"/>
      <c r="L2264" s="829"/>
      <c r="M2264" s="800"/>
    </row>
    <row r="2265" s="198" customFormat="1" ht="22.5" spans="1:13">
      <c r="A2265" s="826" t="s">
        <v>95</v>
      </c>
      <c r="B2265" s="827">
        <v>310505001</v>
      </c>
      <c r="C2265" s="828" t="s">
        <v>3710</v>
      </c>
      <c r="D2265" s="845"/>
      <c r="E2265" s="827" t="s">
        <v>3711</v>
      </c>
      <c r="F2265" s="826" t="s">
        <v>51</v>
      </c>
      <c r="G2265" s="827"/>
      <c r="H2265" s="829">
        <v>385</v>
      </c>
      <c r="I2265" s="829">
        <v>367.5</v>
      </c>
      <c r="J2265" s="829">
        <v>350</v>
      </c>
      <c r="K2265" s="829">
        <v>332.5</v>
      </c>
      <c r="L2265" s="829">
        <v>315</v>
      </c>
      <c r="M2265" s="800"/>
    </row>
    <row r="2266" s="198" customFormat="1" ht="22.5" spans="1:13">
      <c r="A2266" s="826" t="s">
        <v>95</v>
      </c>
      <c r="B2266" s="827" t="s">
        <v>3712</v>
      </c>
      <c r="C2266" s="828" t="s">
        <v>3713</v>
      </c>
      <c r="D2266" s="827" t="s">
        <v>3714</v>
      </c>
      <c r="E2266" s="827" t="s">
        <v>3711</v>
      </c>
      <c r="F2266" s="826" t="s">
        <v>51</v>
      </c>
      <c r="G2266" s="827"/>
      <c r="H2266" s="829">
        <v>385</v>
      </c>
      <c r="I2266" s="829">
        <v>367.5</v>
      </c>
      <c r="J2266" s="829">
        <v>350</v>
      </c>
      <c r="K2266" s="829">
        <v>332.5</v>
      </c>
      <c r="L2266" s="829">
        <v>315</v>
      </c>
      <c r="M2266" s="800"/>
    </row>
    <row r="2267" s="198" customFormat="1" ht="22.5" spans="1:13">
      <c r="A2267" s="826" t="s">
        <v>95</v>
      </c>
      <c r="B2267" s="827" t="s">
        <v>3715</v>
      </c>
      <c r="C2267" s="828" t="s">
        <v>3716</v>
      </c>
      <c r="D2267" s="827" t="s">
        <v>3717</v>
      </c>
      <c r="E2267" s="827" t="s">
        <v>3711</v>
      </c>
      <c r="F2267" s="826" t="s">
        <v>51</v>
      </c>
      <c r="G2267" s="827"/>
      <c r="H2267" s="829">
        <v>385</v>
      </c>
      <c r="I2267" s="829">
        <v>367.5</v>
      </c>
      <c r="J2267" s="829">
        <v>350</v>
      </c>
      <c r="K2267" s="829">
        <v>332.5</v>
      </c>
      <c r="L2267" s="829">
        <v>315</v>
      </c>
      <c r="M2267" s="800"/>
    </row>
    <row r="2268" s="198" customFormat="1" ht="22.5" spans="1:13">
      <c r="A2268" s="826" t="s">
        <v>356</v>
      </c>
      <c r="B2268" s="827">
        <v>310505002</v>
      </c>
      <c r="C2268" s="828" t="s">
        <v>3718</v>
      </c>
      <c r="D2268" s="827" t="s">
        <v>3719</v>
      </c>
      <c r="E2268" s="827" t="s">
        <v>3720</v>
      </c>
      <c r="F2268" s="826" t="s">
        <v>51</v>
      </c>
      <c r="G2268" s="827"/>
      <c r="H2268" s="868" t="s">
        <v>102</v>
      </c>
      <c r="I2268" s="868" t="s">
        <v>102</v>
      </c>
      <c r="J2268" s="868" t="s">
        <v>102</v>
      </c>
      <c r="K2268" s="868" t="s">
        <v>102</v>
      </c>
      <c r="L2268" s="868" t="s">
        <v>102</v>
      </c>
      <c r="M2268" s="800"/>
    </row>
    <row r="2269" s="198" customFormat="1" ht="22.5" spans="1:13">
      <c r="A2269" s="826" t="s">
        <v>95</v>
      </c>
      <c r="B2269" s="827">
        <v>310505003</v>
      </c>
      <c r="C2269" s="828" t="s">
        <v>3721</v>
      </c>
      <c r="D2269" s="827" t="s">
        <v>3722</v>
      </c>
      <c r="E2269" s="827" t="s">
        <v>3723</v>
      </c>
      <c r="F2269" s="826" t="s">
        <v>51</v>
      </c>
      <c r="G2269" s="827"/>
      <c r="H2269" s="829">
        <v>187</v>
      </c>
      <c r="I2269" s="829">
        <v>178.5</v>
      </c>
      <c r="J2269" s="829">
        <v>170</v>
      </c>
      <c r="K2269" s="829">
        <v>161.5</v>
      </c>
      <c r="L2269" s="829">
        <v>153</v>
      </c>
      <c r="M2269" s="800"/>
    </row>
    <row r="2270" s="198" customFormat="1" ht="33.75" spans="1:13">
      <c r="A2270" s="826" t="s">
        <v>95</v>
      </c>
      <c r="B2270" s="827">
        <v>310505004</v>
      </c>
      <c r="C2270" s="828" t="s">
        <v>3724</v>
      </c>
      <c r="D2270" s="827" t="s">
        <v>3725</v>
      </c>
      <c r="E2270" s="827" t="s">
        <v>3726</v>
      </c>
      <c r="F2270" s="826" t="s">
        <v>3727</v>
      </c>
      <c r="G2270" s="827"/>
      <c r="H2270" s="829">
        <v>38.5</v>
      </c>
      <c r="I2270" s="829">
        <v>36.75</v>
      </c>
      <c r="J2270" s="829">
        <v>35</v>
      </c>
      <c r="K2270" s="829">
        <v>33.25</v>
      </c>
      <c r="L2270" s="829">
        <v>31.5</v>
      </c>
      <c r="M2270" s="800"/>
    </row>
    <row r="2271" s="198" customFormat="1" ht="33.75" spans="1:13">
      <c r="A2271" s="826" t="s">
        <v>95</v>
      </c>
      <c r="B2271" s="827">
        <v>310505005</v>
      </c>
      <c r="C2271" s="828" t="s">
        <v>3728</v>
      </c>
      <c r="D2271" s="827" t="s">
        <v>3729</v>
      </c>
      <c r="E2271" s="827" t="s">
        <v>3730</v>
      </c>
      <c r="F2271" s="826" t="s">
        <v>3731</v>
      </c>
      <c r="G2271" s="845"/>
      <c r="H2271" s="829">
        <v>121</v>
      </c>
      <c r="I2271" s="829">
        <v>115.5</v>
      </c>
      <c r="J2271" s="829">
        <v>110</v>
      </c>
      <c r="K2271" s="829">
        <v>104.5</v>
      </c>
      <c r="L2271" s="829">
        <v>99</v>
      </c>
      <c r="M2271" s="800"/>
    </row>
    <row r="2272" s="198" customFormat="1" ht="12" spans="1:13">
      <c r="A2272" s="826" t="s">
        <v>95</v>
      </c>
      <c r="B2272" s="827" t="s">
        <v>3732</v>
      </c>
      <c r="C2272" s="828" t="s">
        <v>3733</v>
      </c>
      <c r="D2272" s="827"/>
      <c r="E2272" s="827"/>
      <c r="F2272" s="826" t="s">
        <v>3731</v>
      </c>
      <c r="G2272" s="845"/>
      <c r="H2272" s="829">
        <v>29.7</v>
      </c>
      <c r="I2272" s="829">
        <v>28.35</v>
      </c>
      <c r="J2272" s="829">
        <v>27</v>
      </c>
      <c r="K2272" s="829">
        <v>25.65</v>
      </c>
      <c r="L2272" s="829">
        <v>24.3</v>
      </c>
      <c r="M2272" s="800"/>
    </row>
    <row r="2273" s="198" customFormat="1" ht="22.5" spans="1:13">
      <c r="A2273" s="826" t="s">
        <v>95</v>
      </c>
      <c r="B2273" s="827">
        <v>310505006</v>
      </c>
      <c r="C2273" s="828" t="s">
        <v>3734</v>
      </c>
      <c r="D2273" s="827" t="s">
        <v>3735</v>
      </c>
      <c r="E2273" s="827"/>
      <c r="F2273" s="826" t="s">
        <v>3727</v>
      </c>
      <c r="G2273" s="845"/>
      <c r="H2273" s="829">
        <v>137.5</v>
      </c>
      <c r="I2273" s="829">
        <v>131.25</v>
      </c>
      <c r="J2273" s="829">
        <v>125</v>
      </c>
      <c r="K2273" s="829">
        <v>118.75</v>
      </c>
      <c r="L2273" s="829">
        <v>112.5</v>
      </c>
      <c r="M2273" s="800"/>
    </row>
    <row r="2274" s="198" customFormat="1" ht="12" spans="1:13">
      <c r="A2274" s="826" t="s">
        <v>95</v>
      </c>
      <c r="B2274" s="827" t="s">
        <v>3736</v>
      </c>
      <c r="C2274" s="828" t="s">
        <v>3737</v>
      </c>
      <c r="D2274" s="827"/>
      <c r="E2274" s="827"/>
      <c r="F2274" s="826" t="s">
        <v>3727</v>
      </c>
      <c r="G2274" s="845"/>
      <c r="H2274" s="829">
        <v>49.5</v>
      </c>
      <c r="I2274" s="829">
        <v>47.25</v>
      </c>
      <c r="J2274" s="829">
        <v>45</v>
      </c>
      <c r="K2274" s="829">
        <v>42.75</v>
      </c>
      <c r="L2274" s="829">
        <v>40.5</v>
      </c>
      <c r="M2274" s="800"/>
    </row>
    <row r="2275" s="198" customFormat="1" ht="12" spans="1:13">
      <c r="A2275" s="826" t="s">
        <v>95</v>
      </c>
      <c r="B2275" s="827" t="s">
        <v>3738</v>
      </c>
      <c r="C2275" s="828" t="s">
        <v>3739</v>
      </c>
      <c r="D2275" s="827"/>
      <c r="E2275" s="827"/>
      <c r="F2275" s="826" t="s">
        <v>51</v>
      </c>
      <c r="G2275" s="827"/>
      <c r="H2275" s="829">
        <v>462</v>
      </c>
      <c r="I2275" s="829">
        <v>441</v>
      </c>
      <c r="J2275" s="829">
        <v>420</v>
      </c>
      <c r="K2275" s="829">
        <v>399</v>
      </c>
      <c r="L2275" s="829">
        <v>378</v>
      </c>
      <c r="M2275" s="800"/>
    </row>
    <row r="2276" s="198" customFormat="1" ht="12" spans="1:13">
      <c r="A2276" s="826"/>
      <c r="B2276" s="827">
        <v>310506</v>
      </c>
      <c r="C2276" s="828" t="s">
        <v>3740</v>
      </c>
      <c r="D2276" s="827"/>
      <c r="E2276" s="827"/>
      <c r="F2276" s="826"/>
      <c r="G2276" s="827"/>
      <c r="H2276" s="829"/>
      <c r="I2276" s="829"/>
      <c r="J2276" s="829"/>
      <c r="K2276" s="829"/>
      <c r="L2276" s="829"/>
      <c r="M2276" s="800"/>
    </row>
    <row r="2277" s="198" customFormat="1" ht="22.5" spans="1:13">
      <c r="A2277" s="826" t="s">
        <v>356</v>
      </c>
      <c r="B2277" s="827">
        <v>310506001</v>
      </c>
      <c r="C2277" s="828" t="s">
        <v>3741</v>
      </c>
      <c r="D2277" s="827" t="s">
        <v>3742</v>
      </c>
      <c r="E2277" s="827"/>
      <c r="F2277" s="826" t="s">
        <v>3743</v>
      </c>
      <c r="G2277" s="845"/>
      <c r="H2277" s="829">
        <v>55</v>
      </c>
      <c r="I2277" s="829">
        <v>52.5</v>
      </c>
      <c r="J2277" s="829">
        <v>50</v>
      </c>
      <c r="K2277" s="829">
        <v>47.5</v>
      </c>
      <c r="L2277" s="829">
        <v>45</v>
      </c>
      <c r="M2277" s="800"/>
    </row>
    <row r="2278" s="198" customFormat="1" ht="12" spans="1:13">
      <c r="A2278" s="826" t="s">
        <v>356</v>
      </c>
      <c r="B2278" s="827">
        <v>310506002</v>
      </c>
      <c r="C2278" s="828" t="s">
        <v>3744</v>
      </c>
      <c r="D2278" s="827"/>
      <c r="E2278" s="827"/>
      <c r="F2278" s="826" t="s">
        <v>51</v>
      </c>
      <c r="G2278" s="827"/>
      <c r="H2278" s="829">
        <v>418</v>
      </c>
      <c r="I2278" s="829">
        <v>399</v>
      </c>
      <c r="J2278" s="829">
        <v>380</v>
      </c>
      <c r="K2278" s="829">
        <v>361</v>
      </c>
      <c r="L2278" s="829">
        <v>342</v>
      </c>
      <c r="M2278" s="800"/>
    </row>
    <row r="2279" s="198" customFormat="1" ht="12" spans="1:13">
      <c r="A2279" s="826" t="s">
        <v>356</v>
      </c>
      <c r="B2279" s="827">
        <v>310506003</v>
      </c>
      <c r="C2279" s="828" t="s">
        <v>3745</v>
      </c>
      <c r="D2279" s="827"/>
      <c r="E2279" s="827"/>
      <c r="F2279" s="826" t="s">
        <v>3743</v>
      </c>
      <c r="G2279" s="827"/>
      <c r="H2279" s="829">
        <v>73.7</v>
      </c>
      <c r="I2279" s="829">
        <v>70.35</v>
      </c>
      <c r="J2279" s="829">
        <v>67</v>
      </c>
      <c r="K2279" s="829">
        <v>63.65</v>
      </c>
      <c r="L2279" s="829">
        <v>60.3</v>
      </c>
      <c r="M2279" s="800"/>
    </row>
    <row r="2280" s="198" customFormat="1" ht="22.5" spans="1:13">
      <c r="A2280" s="826" t="s">
        <v>95</v>
      </c>
      <c r="B2280" s="827">
        <v>310510008</v>
      </c>
      <c r="C2280" s="828" t="s">
        <v>3746</v>
      </c>
      <c r="D2280" s="827" t="s">
        <v>3747</v>
      </c>
      <c r="E2280" s="827"/>
      <c r="F2280" s="826" t="s">
        <v>437</v>
      </c>
      <c r="G2280" s="827"/>
      <c r="H2280" s="829">
        <v>14.3</v>
      </c>
      <c r="I2280" s="829">
        <v>13.65</v>
      </c>
      <c r="J2280" s="829">
        <v>13</v>
      </c>
      <c r="K2280" s="829">
        <v>12.35</v>
      </c>
      <c r="L2280" s="829">
        <v>11.7</v>
      </c>
      <c r="M2280" s="800"/>
    </row>
    <row r="2281" s="198" customFormat="1" ht="12" spans="1:13">
      <c r="A2281" s="826" t="s">
        <v>356</v>
      </c>
      <c r="B2281" s="827">
        <v>310510012</v>
      </c>
      <c r="C2281" s="828" t="s">
        <v>3748</v>
      </c>
      <c r="D2281" s="827" t="s">
        <v>3749</v>
      </c>
      <c r="E2281" s="827"/>
      <c r="F2281" s="826" t="s">
        <v>51</v>
      </c>
      <c r="G2281" s="845"/>
      <c r="H2281" s="829">
        <v>198</v>
      </c>
      <c r="I2281" s="829">
        <v>189</v>
      </c>
      <c r="J2281" s="829">
        <v>180</v>
      </c>
      <c r="K2281" s="829">
        <v>171</v>
      </c>
      <c r="L2281" s="829">
        <v>162</v>
      </c>
      <c r="M2281" s="800"/>
    </row>
    <row r="2282" s="198" customFormat="1" ht="12" spans="1:13">
      <c r="A2282" s="826" t="s">
        <v>356</v>
      </c>
      <c r="B2282" s="827" t="s">
        <v>3750</v>
      </c>
      <c r="C2282" s="828" t="s">
        <v>3751</v>
      </c>
      <c r="D2282" s="827"/>
      <c r="E2282" s="827"/>
      <c r="F2282" s="826" t="s">
        <v>51</v>
      </c>
      <c r="G2282" s="827"/>
      <c r="H2282" s="829">
        <v>99</v>
      </c>
      <c r="I2282" s="829">
        <v>94.5</v>
      </c>
      <c r="J2282" s="829">
        <v>90</v>
      </c>
      <c r="K2282" s="829">
        <v>85.5</v>
      </c>
      <c r="L2282" s="829">
        <v>81</v>
      </c>
      <c r="M2282" s="800"/>
    </row>
    <row r="2283" s="198" customFormat="1" ht="12" spans="1:13">
      <c r="A2283" s="826" t="s">
        <v>38</v>
      </c>
      <c r="B2283" s="827">
        <v>310511018</v>
      </c>
      <c r="C2283" s="828" t="s">
        <v>3752</v>
      </c>
      <c r="D2283" s="845"/>
      <c r="E2283" s="827"/>
      <c r="F2283" s="826" t="s">
        <v>3753</v>
      </c>
      <c r="G2283" s="845"/>
      <c r="H2283" s="829">
        <v>192.5</v>
      </c>
      <c r="I2283" s="829">
        <v>183.75</v>
      </c>
      <c r="J2283" s="829">
        <v>175</v>
      </c>
      <c r="K2283" s="829">
        <v>166.25</v>
      </c>
      <c r="L2283" s="829">
        <v>157.5</v>
      </c>
      <c r="M2283" s="800"/>
    </row>
    <row r="2284" s="198" customFormat="1" ht="12" spans="1:13">
      <c r="A2284" s="826" t="s">
        <v>38</v>
      </c>
      <c r="B2284" s="827" t="s">
        <v>3754</v>
      </c>
      <c r="C2284" s="828" t="s">
        <v>3755</v>
      </c>
      <c r="D2284" s="827"/>
      <c r="E2284" s="827"/>
      <c r="F2284" s="826" t="s">
        <v>3753</v>
      </c>
      <c r="G2284" s="827"/>
      <c r="H2284" s="829">
        <v>291.5</v>
      </c>
      <c r="I2284" s="829">
        <v>278.25</v>
      </c>
      <c r="J2284" s="829">
        <v>265</v>
      </c>
      <c r="K2284" s="829">
        <v>251.75</v>
      </c>
      <c r="L2284" s="829">
        <v>238.5</v>
      </c>
      <c r="M2284" s="800"/>
    </row>
    <row r="2285" s="198" customFormat="1" ht="12" spans="1:13">
      <c r="A2285" s="826" t="s">
        <v>38</v>
      </c>
      <c r="B2285" s="827" t="s">
        <v>3756</v>
      </c>
      <c r="C2285" s="828" t="s">
        <v>3757</v>
      </c>
      <c r="D2285" s="856" t="s">
        <v>3758</v>
      </c>
      <c r="E2285" s="827"/>
      <c r="F2285" s="826" t="s">
        <v>3695</v>
      </c>
      <c r="G2285" s="845"/>
      <c r="H2285" s="829">
        <v>192.5</v>
      </c>
      <c r="I2285" s="829">
        <v>183.75</v>
      </c>
      <c r="J2285" s="829">
        <v>175</v>
      </c>
      <c r="K2285" s="829">
        <v>166.25</v>
      </c>
      <c r="L2285" s="829">
        <v>157.5</v>
      </c>
      <c r="M2285" s="800"/>
    </row>
    <row r="2286" s="198" customFormat="1" ht="22.5" spans="1:13">
      <c r="A2286" s="826" t="s">
        <v>38</v>
      </c>
      <c r="B2286" s="827" t="s">
        <v>3759</v>
      </c>
      <c r="C2286" s="828" t="s">
        <v>3760</v>
      </c>
      <c r="D2286" s="856" t="s">
        <v>3761</v>
      </c>
      <c r="E2286" s="827"/>
      <c r="F2286" s="826" t="s">
        <v>3695</v>
      </c>
      <c r="G2286" s="827"/>
      <c r="H2286" s="829">
        <v>291.5</v>
      </c>
      <c r="I2286" s="829">
        <v>278.25</v>
      </c>
      <c r="J2286" s="829">
        <v>265</v>
      </c>
      <c r="K2286" s="829">
        <v>251.75</v>
      </c>
      <c r="L2286" s="829">
        <v>238.5</v>
      </c>
      <c r="M2286" s="800"/>
    </row>
    <row r="2287" s="198" customFormat="1" ht="12" spans="1:13">
      <c r="A2287" s="826" t="s">
        <v>38</v>
      </c>
      <c r="B2287" s="827" t="s">
        <v>3762</v>
      </c>
      <c r="C2287" s="828" t="s">
        <v>3763</v>
      </c>
      <c r="D2287" s="845"/>
      <c r="E2287" s="827"/>
      <c r="F2287" s="826" t="s">
        <v>3753</v>
      </c>
      <c r="G2287" s="845"/>
      <c r="H2287" s="829">
        <v>192.5</v>
      </c>
      <c r="I2287" s="829">
        <v>183.75</v>
      </c>
      <c r="J2287" s="829">
        <v>175</v>
      </c>
      <c r="K2287" s="829">
        <v>166.25</v>
      </c>
      <c r="L2287" s="829">
        <v>157.5</v>
      </c>
      <c r="M2287" s="800"/>
    </row>
    <row r="2288" s="198" customFormat="1" ht="22.5" spans="1:13">
      <c r="A2288" s="826" t="s">
        <v>38</v>
      </c>
      <c r="B2288" s="827" t="s">
        <v>3764</v>
      </c>
      <c r="C2288" s="828" t="s">
        <v>3765</v>
      </c>
      <c r="D2288" s="827"/>
      <c r="E2288" s="827"/>
      <c r="F2288" s="826" t="s">
        <v>3753</v>
      </c>
      <c r="G2288" s="827"/>
      <c r="H2288" s="829">
        <v>291.5</v>
      </c>
      <c r="I2288" s="829">
        <v>278.25</v>
      </c>
      <c r="J2288" s="829">
        <v>265</v>
      </c>
      <c r="K2288" s="829">
        <v>251.75</v>
      </c>
      <c r="L2288" s="829">
        <v>238.5</v>
      </c>
      <c r="M2288" s="800"/>
    </row>
    <row r="2289" s="198" customFormat="1" ht="12" spans="1:13">
      <c r="A2289" s="826" t="s">
        <v>38</v>
      </c>
      <c r="B2289" s="827">
        <v>310514001</v>
      </c>
      <c r="C2289" s="828" t="s">
        <v>3766</v>
      </c>
      <c r="D2289" s="827"/>
      <c r="E2289" s="827"/>
      <c r="F2289" s="826" t="s">
        <v>51</v>
      </c>
      <c r="G2289" s="827"/>
      <c r="H2289" s="829">
        <v>27.5</v>
      </c>
      <c r="I2289" s="829">
        <v>26.25</v>
      </c>
      <c r="J2289" s="829">
        <v>25</v>
      </c>
      <c r="K2289" s="829">
        <v>23.75</v>
      </c>
      <c r="L2289" s="829">
        <v>22.5</v>
      </c>
      <c r="M2289" s="800"/>
    </row>
    <row r="2290" s="198" customFormat="1" ht="12" spans="1:13">
      <c r="A2290" s="826" t="s">
        <v>38</v>
      </c>
      <c r="B2290" s="827">
        <v>310514003</v>
      </c>
      <c r="C2290" s="828" t="s">
        <v>3767</v>
      </c>
      <c r="D2290" s="827"/>
      <c r="E2290" s="827"/>
      <c r="F2290" s="826"/>
      <c r="G2290" s="827"/>
      <c r="H2290" s="829"/>
      <c r="I2290" s="829"/>
      <c r="J2290" s="829"/>
      <c r="K2290" s="829"/>
      <c r="L2290" s="829"/>
      <c r="M2290" s="800"/>
    </row>
    <row r="2291" s="198" customFormat="1" ht="12" spans="1:13">
      <c r="A2291" s="826" t="s">
        <v>38</v>
      </c>
      <c r="B2291" s="827" t="s">
        <v>3768</v>
      </c>
      <c r="C2291" s="828" t="s">
        <v>3769</v>
      </c>
      <c r="D2291" s="827"/>
      <c r="E2291" s="827"/>
      <c r="F2291" s="826" t="s">
        <v>437</v>
      </c>
      <c r="G2291" s="827"/>
      <c r="H2291" s="829">
        <v>16.5</v>
      </c>
      <c r="I2291" s="829">
        <v>15.75</v>
      </c>
      <c r="J2291" s="829">
        <v>15</v>
      </c>
      <c r="K2291" s="829">
        <v>14.25</v>
      </c>
      <c r="L2291" s="829">
        <v>13.5</v>
      </c>
      <c r="M2291" s="800"/>
    </row>
    <row r="2292" s="198" customFormat="1" ht="12" spans="1:13">
      <c r="A2292" s="826" t="s">
        <v>38</v>
      </c>
      <c r="B2292" s="827" t="s">
        <v>3770</v>
      </c>
      <c r="C2292" s="828" t="s">
        <v>3771</v>
      </c>
      <c r="D2292" s="827"/>
      <c r="E2292" s="827"/>
      <c r="F2292" s="826" t="s">
        <v>437</v>
      </c>
      <c r="G2292" s="827"/>
      <c r="H2292" s="829">
        <v>16.5</v>
      </c>
      <c r="I2292" s="829">
        <v>15.75</v>
      </c>
      <c r="J2292" s="829">
        <v>15</v>
      </c>
      <c r="K2292" s="829">
        <v>14.25</v>
      </c>
      <c r="L2292" s="829">
        <v>13.5</v>
      </c>
      <c r="M2292" s="800"/>
    </row>
    <row r="2293" s="198" customFormat="1" ht="12" spans="1:13">
      <c r="A2293" s="826" t="s">
        <v>38</v>
      </c>
      <c r="B2293" s="827" t="s">
        <v>3772</v>
      </c>
      <c r="C2293" s="828" t="s">
        <v>3773</v>
      </c>
      <c r="D2293" s="827"/>
      <c r="E2293" s="827"/>
      <c r="F2293" s="826" t="s">
        <v>437</v>
      </c>
      <c r="G2293" s="827"/>
      <c r="H2293" s="829">
        <v>8.8</v>
      </c>
      <c r="I2293" s="829">
        <v>8.4</v>
      </c>
      <c r="J2293" s="829">
        <v>8</v>
      </c>
      <c r="K2293" s="829">
        <v>7.6</v>
      </c>
      <c r="L2293" s="829">
        <v>7.2</v>
      </c>
      <c r="M2293" s="800"/>
    </row>
    <row r="2294" s="198" customFormat="1" ht="12" spans="1:13">
      <c r="A2294" s="826" t="s">
        <v>38</v>
      </c>
      <c r="B2294" s="827" t="s">
        <v>3774</v>
      </c>
      <c r="C2294" s="828" t="s">
        <v>3775</v>
      </c>
      <c r="D2294" s="827"/>
      <c r="E2294" s="827"/>
      <c r="F2294" s="826" t="s">
        <v>437</v>
      </c>
      <c r="G2294" s="827"/>
      <c r="H2294" s="829">
        <v>16.5</v>
      </c>
      <c r="I2294" s="829">
        <v>15.75</v>
      </c>
      <c r="J2294" s="829">
        <v>15</v>
      </c>
      <c r="K2294" s="829">
        <v>14.25</v>
      </c>
      <c r="L2294" s="829">
        <v>13.5</v>
      </c>
      <c r="M2294" s="800"/>
    </row>
    <row r="2295" s="198" customFormat="1" ht="12" spans="1:13">
      <c r="A2295" s="826" t="s">
        <v>38</v>
      </c>
      <c r="B2295" s="827" t="s">
        <v>3776</v>
      </c>
      <c r="C2295" s="828" t="s">
        <v>3777</v>
      </c>
      <c r="D2295" s="845"/>
      <c r="E2295" s="827"/>
      <c r="F2295" s="826" t="s">
        <v>51</v>
      </c>
      <c r="G2295" s="827"/>
      <c r="H2295" s="829">
        <v>94.6</v>
      </c>
      <c r="I2295" s="829">
        <v>90.3</v>
      </c>
      <c r="J2295" s="829">
        <v>86</v>
      </c>
      <c r="K2295" s="829">
        <v>81.7</v>
      </c>
      <c r="L2295" s="829">
        <v>77.4</v>
      </c>
      <c r="M2295" s="800"/>
    </row>
    <row r="2296" s="198" customFormat="1" ht="12" spans="1:13">
      <c r="A2296" s="826"/>
      <c r="B2296" s="827">
        <v>310515</v>
      </c>
      <c r="C2296" s="828" t="s">
        <v>3778</v>
      </c>
      <c r="D2296" s="827"/>
      <c r="E2296" s="827"/>
      <c r="F2296" s="826"/>
      <c r="G2296" s="827"/>
      <c r="H2296" s="829"/>
      <c r="I2296" s="829"/>
      <c r="J2296" s="829"/>
      <c r="K2296" s="829"/>
      <c r="L2296" s="829"/>
      <c r="M2296" s="800"/>
    </row>
    <row r="2297" s="198" customFormat="1" ht="12" spans="1:13">
      <c r="A2297" s="826" t="s">
        <v>38</v>
      </c>
      <c r="B2297" s="827">
        <v>310515001</v>
      </c>
      <c r="C2297" s="828" t="s">
        <v>3779</v>
      </c>
      <c r="D2297" s="827" t="s">
        <v>3780</v>
      </c>
      <c r="E2297" s="827"/>
      <c r="F2297" s="826" t="s">
        <v>51</v>
      </c>
      <c r="G2297" s="827"/>
      <c r="H2297" s="829">
        <v>27.5</v>
      </c>
      <c r="I2297" s="829">
        <v>26.25</v>
      </c>
      <c r="J2297" s="829">
        <v>25</v>
      </c>
      <c r="K2297" s="829">
        <v>23.75</v>
      </c>
      <c r="L2297" s="829">
        <v>22.5</v>
      </c>
      <c r="M2297" s="800"/>
    </row>
    <row r="2298" s="198" customFormat="1" ht="22.5" spans="1:13">
      <c r="A2298" s="826" t="s">
        <v>38</v>
      </c>
      <c r="B2298" s="827">
        <v>310515006</v>
      </c>
      <c r="C2298" s="828" t="s">
        <v>3781</v>
      </c>
      <c r="D2298" s="827" t="s">
        <v>3782</v>
      </c>
      <c r="E2298" s="827"/>
      <c r="F2298" s="826" t="s">
        <v>51</v>
      </c>
      <c r="G2298" s="827"/>
      <c r="H2298" s="829">
        <v>28.6</v>
      </c>
      <c r="I2298" s="829">
        <v>27.3</v>
      </c>
      <c r="J2298" s="829">
        <v>26</v>
      </c>
      <c r="K2298" s="829">
        <v>24.7</v>
      </c>
      <c r="L2298" s="829">
        <v>23.4</v>
      </c>
      <c r="M2298" s="800"/>
    </row>
    <row r="2299" s="198" customFormat="1" ht="12" spans="1:13">
      <c r="A2299" s="826" t="s">
        <v>38</v>
      </c>
      <c r="B2299" s="827">
        <v>310515007</v>
      </c>
      <c r="C2299" s="828" t="s">
        <v>3783</v>
      </c>
      <c r="D2299" s="827" t="s">
        <v>3784</v>
      </c>
      <c r="E2299" s="827" t="s">
        <v>3785</v>
      </c>
      <c r="F2299" s="826" t="s">
        <v>51</v>
      </c>
      <c r="G2299" s="827"/>
      <c r="H2299" s="829">
        <v>46.2</v>
      </c>
      <c r="I2299" s="829">
        <v>44.1</v>
      </c>
      <c r="J2299" s="829">
        <v>42</v>
      </c>
      <c r="K2299" s="829">
        <v>39.9</v>
      </c>
      <c r="L2299" s="829">
        <v>37.8</v>
      </c>
      <c r="M2299" s="800"/>
    </row>
    <row r="2300" s="198" customFormat="1" ht="12" spans="1:13">
      <c r="A2300" s="826" t="s">
        <v>38</v>
      </c>
      <c r="B2300" s="827" t="s">
        <v>3786</v>
      </c>
      <c r="C2300" s="828" t="s">
        <v>3787</v>
      </c>
      <c r="D2300" s="828" t="s">
        <v>3788</v>
      </c>
      <c r="E2300" s="827" t="s">
        <v>3785</v>
      </c>
      <c r="F2300" s="826" t="s">
        <v>51</v>
      </c>
      <c r="G2300" s="827"/>
      <c r="H2300" s="829">
        <v>46.2</v>
      </c>
      <c r="I2300" s="829">
        <v>44.1</v>
      </c>
      <c r="J2300" s="829">
        <v>42</v>
      </c>
      <c r="K2300" s="829">
        <v>39.9</v>
      </c>
      <c r="L2300" s="829">
        <v>37.8</v>
      </c>
      <c r="M2300" s="800"/>
    </row>
    <row r="2301" s="198" customFormat="1" ht="12" spans="1:13">
      <c r="A2301" s="826" t="s">
        <v>38</v>
      </c>
      <c r="B2301" s="827" t="s">
        <v>3789</v>
      </c>
      <c r="C2301" s="828" t="s">
        <v>3790</v>
      </c>
      <c r="D2301" s="828" t="s">
        <v>3788</v>
      </c>
      <c r="E2301" s="827" t="s">
        <v>3785</v>
      </c>
      <c r="F2301" s="826" t="s">
        <v>51</v>
      </c>
      <c r="G2301" s="827"/>
      <c r="H2301" s="829">
        <v>46.2</v>
      </c>
      <c r="I2301" s="829">
        <v>44.1</v>
      </c>
      <c r="J2301" s="829">
        <v>42</v>
      </c>
      <c r="K2301" s="829">
        <v>39.9</v>
      </c>
      <c r="L2301" s="829">
        <v>37.8</v>
      </c>
      <c r="M2301" s="800"/>
    </row>
    <row r="2302" s="198" customFormat="1" ht="12" spans="1:13">
      <c r="A2302" s="826" t="s">
        <v>38</v>
      </c>
      <c r="B2302" s="827" t="s">
        <v>3791</v>
      </c>
      <c r="C2302" s="828" t="s">
        <v>3792</v>
      </c>
      <c r="D2302" s="828" t="s">
        <v>3788</v>
      </c>
      <c r="E2302" s="827" t="s">
        <v>3785</v>
      </c>
      <c r="F2302" s="826" t="s">
        <v>51</v>
      </c>
      <c r="G2302" s="827"/>
      <c r="H2302" s="829">
        <v>46.2</v>
      </c>
      <c r="I2302" s="829">
        <v>44.1</v>
      </c>
      <c r="J2302" s="829">
        <v>42</v>
      </c>
      <c r="K2302" s="829">
        <v>39.9</v>
      </c>
      <c r="L2302" s="829">
        <v>37.8</v>
      </c>
      <c r="M2302" s="800"/>
    </row>
    <row r="2303" s="198" customFormat="1" ht="12" spans="1:13">
      <c r="A2303" s="826" t="s">
        <v>38</v>
      </c>
      <c r="B2303" s="827" t="s">
        <v>3793</v>
      </c>
      <c r="C2303" s="828" t="s">
        <v>3794</v>
      </c>
      <c r="D2303" s="828" t="s">
        <v>3788</v>
      </c>
      <c r="E2303" s="827" t="s">
        <v>3785</v>
      </c>
      <c r="F2303" s="826" t="s">
        <v>51</v>
      </c>
      <c r="G2303" s="827"/>
      <c r="H2303" s="829">
        <v>46.2</v>
      </c>
      <c r="I2303" s="829">
        <v>44.1</v>
      </c>
      <c r="J2303" s="829">
        <v>42</v>
      </c>
      <c r="K2303" s="829">
        <v>39.9</v>
      </c>
      <c r="L2303" s="829">
        <v>37.8</v>
      </c>
      <c r="M2303" s="800"/>
    </row>
    <row r="2304" s="198" customFormat="1" ht="12" spans="1:13">
      <c r="A2304" s="826" t="s">
        <v>95</v>
      </c>
      <c r="B2304" s="827">
        <v>310515008</v>
      </c>
      <c r="C2304" s="828" t="s">
        <v>3795</v>
      </c>
      <c r="D2304" s="845"/>
      <c r="E2304" s="827"/>
      <c r="F2304" s="826" t="s">
        <v>437</v>
      </c>
      <c r="G2304" s="827"/>
      <c r="H2304" s="829">
        <v>16.5</v>
      </c>
      <c r="I2304" s="829">
        <v>15.75</v>
      </c>
      <c r="J2304" s="829">
        <v>15</v>
      </c>
      <c r="K2304" s="829">
        <v>14.25</v>
      </c>
      <c r="L2304" s="829">
        <v>13.5</v>
      </c>
      <c r="M2304" s="800"/>
    </row>
    <row r="2305" s="198" customFormat="1" ht="12" spans="1:13">
      <c r="A2305" s="826"/>
      <c r="B2305" s="827">
        <v>310516</v>
      </c>
      <c r="C2305" s="828" t="s">
        <v>3796</v>
      </c>
      <c r="D2305" s="827"/>
      <c r="E2305" s="827"/>
      <c r="F2305" s="826"/>
      <c r="G2305" s="827"/>
      <c r="H2305" s="829"/>
      <c r="I2305" s="829"/>
      <c r="J2305" s="829"/>
      <c r="K2305" s="829"/>
      <c r="L2305" s="829"/>
      <c r="M2305" s="800"/>
    </row>
    <row r="2306" s="198" customFormat="1" ht="12" spans="1:13">
      <c r="A2306" s="826" t="s">
        <v>95</v>
      </c>
      <c r="B2306" s="827">
        <v>310516001</v>
      </c>
      <c r="C2306" s="828" t="s">
        <v>3797</v>
      </c>
      <c r="D2306" s="827" t="s">
        <v>3798</v>
      </c>
      <c r="E2306" s="827"/>
      <c r="F2306" s="826" t="s">
        <v>441</v>
      </c>
      <c r="G2306" s="827"/>
      <c r="H2306" s="829">
        <v>44</v>
      </c>
      <c r="I2306" s="829">
        <v>42</v>
      </c>
      <c r="J2306" s="829">
        <v>40</v>
      </c>
      <c r="K2306" s="829">
        <v>38</v>
      </c>
      <c r="L2306" s="829">
        <v>36</v>
      </c>
      <c r="M2306" s="800"/>
    </row>
    <row r="2307" s="198" customFormat="1" ht="12" spans="1:13">
      <c r="A2307" s="826" t="s">
        <v>95</v>
      </c>
      <c r="B2307" s="827">
        <v>310516002</v>
      </c>
      <c r="C2307" s="828" t="s">
        <v>3799</v>
      </c>
      <c r="D2307" s="827"/>
      <c r="E2307" s="827"/>
      <c r="F2307" s="826" t="s">
        <v>441</v>
      </c>
      <c r="G2307" s="827"/>
      <c r="H2307" s="829">
        <v>82.5</v>
      </c>
      <c r="I2307" s="829">
        <v>78.75</v>
      </c>
      <c r="J2307" s="829">
        <v>75</v>
      </c>
      <c r="K2307" s="829">
        <v>71.25</v>
      </c>
      <c r="L2307" s="829">
        <v>67.5</v>
      </c>
      <c r="M2307" s="800"/>
    </row>
    <row r="2308" s="198" customFormat="1" ht="12" spans="1:13">
      <c r="A2308" s="826" t="s">
        <v>38</v>
      </c>
      <c r="B2308" s="827">
        <v>310516003</v>
      </c>
      <c r="C2308" s="828" t="s">
        <v>3800</v>
      </c>
      <c r="D2308" s="827"/>
      <c r="E2308" s="827"/>
      <c r="F2308" s="826" t="s">
        <v>3801</v>
      </c>
      <c r="G2308" s="827"/>
      <c r="H2308" s="829">
        <v>16.5</v>
      </c>
      <c r="I2308" s="829">
        <v>15.75</v>
      </c>
      <c r="J2308" s="829">
        <v>15</v>
      </c>
      <c r="K2308" s="829">
        <v>14.25</v>
      </c>
      <c r="L2308" s="829">
        <v>13.5</v>
      </c>
      <c r="M2308" s="800"/>
    </row>
    <row r="2309" s="198" customFormat="1" ht="12" spans="1:13">
      <c r="A2309" s="826" t="s">
        <v>95</v>
      </c>
      <c r="B2309" s="827">
        <v>310516004</v>
      </c>
      <c r="C2309" s="828" t="s">
        <v>3802</v>
      </c>
      <c r="D2309" s="827" t="s">
        <v>3803</v>
      </c>
      <c r="E2309" s="827" t="s">
        <v>3785</v>
      </c>
      <c r="F2309" s="826" t="s">
        <v>441</v>
      </c>
      <c r="G2309" s="845"/>
      <c r="H2309" s="829">
        <v>1430</v>
      </c>
      <c r="I2309" s="829">
        <v>1365</v>
      </c>
      <c r="J2309" s="829">
        <v>1300</v>
      </c>
      <c r="K2309" s="829">
        <v>1235</v>
      </c>
      <c r="L2309" s="829">
        <v>1170</v>
      </c>
      <c r="M2309" s="800"/>
    </row>
    <row r="2310" s="198" customFormat="1" ht="22.5" spans="1:13">
      <c r="A2310" s="826" t="s">
        <v>95</v>
      </c>
      <c r="B2310" s="827" t="s">
        <v>3804</v>
      </c>
      <c r="C2310" s="828" t="s">
        <v>3805</v>
      </c>
      <c r="D2310" s="827"/>
      <c r="E2310" s="827"/>
      <c r="F2310" s="826" t="s">
        <v>441</v>
      </c>
      <c r="G2310" s="827"/>
      <c r="H2310" s="829">
        <v>148.5</v>
      </c>
      <c r="I2310" s="829">
        <v>141.75</v>
      </c>
      <c r="J2310" s="829">
        <v>135</v>
      </c>
      <c r="K2310" s="829">
        <v>128.25</v>
      </c>
      <c r="L2310" s="829">
        <v>121.5</v>
      </c>
      <c r="M2310" s="800"/>
    </row>
    <row r="2311" s="198" customFormat="1" ht="12" spans="1:13">
      <c r="A2311" s="826" t="s">
        <v>95</v>
      </c>
      <c r="B2311" s="827" t="s">
        <v>3806</v>
      </c>
      <c r="C2311" s="880" t="s">
        <v>3807</v>
      </c>
      <c r="D2311" s="827"/>
      <c r="E2311" s="827" t="s">
        <v>3785</v>
      </c>
      <c r="F2311" s="826" t="s">
        <v>441</v>
      </c>
      <c r="G2311" s="827"/>
      <c r="H2311" s="829">
        <v>1430</v>
      </c>
      <c r="I2311" s="829">
        <v>1365</v>
      </c>
      <c r="J2311" s="829">
        <v>1300</v>
      </c>
      <c r="K2311" s="829">
        <v>1235</v>
      </c>
      <c r="L2311" s="829">
        <v>1170</v>
      </c>
      <c r="M2311" s="800"/>
    </row>
    <row r="2312" s="198" customFormat="1" ht="12" spans="1:13">
      <c r="A2312" s="826"/>
      <c r="B2312" s="827">
        <v>310520</v>
      </c>
      <c r="C2312" s="828" t="s">
        <v>3808</v>
      </c>
      <c r="D2312" s="827"/>
      <c r="E2312" s="827"/>
      <c r="F2312" s="826"/>
      <c r="G2312" s="827"/>
      <c r="H2312" s="829"/>
      <c r="I2312" s="829"/>
      <c r="J2312" s="829"/>
      <c r="K2312" s="829"/>
      <c r="L2312" s="829"/>
      <c r="M2312" s="800"/>
    </row>
    <row r="2313" s="198" customFormat="1" ht="101.25" spans="1:13">
      <c r="A2313" s="826" t="s">
        <v>38</v>
      </c>
      <c r="B2313" s="827">
        <v>310520001</v>
      </c>
      <c r="C2313" s="828" t="s">
        <v>3809</v>
      </c>
      <c r="D2313" s="827" t="s">
        <v>3810</v>
      </c>
      <c r="E2313" s="827" t="s">
        <v>3811</v>
      </c>
      <c r="F2313" s="826" t="s">
        <v>3812</v>
      </c>
      <c r="G2313" s="827"/>
      <c r="H2313" s="829">
        <v>170.5</v>
      </c>
      <c r="I2313" s="829">
        <v>162.75</v>
      </c>
      <c r="J2313" s="829">
        <v>155</v>
      </c>
      <c r="K2313" s="829">
        <v>147.25</v>
      </c>
      <c r="L2313" s="829">
        <v>139.5</v>
      </c>
      <c r="M2313" s="800"/>
    </row>
    <row r="2314" s="198" customFormat="1" ht="12" spans="1:13">
      <c r="A2314" s="826" t="s">
        <v>38</v>
      </c>
      <c r="B2314" s="827">
        <v>310520002</v>
      </c>
      <c r="C2314" s="828" t="s">
        <v>3813</v>
      </c>
      <c r="D2314" s="827" t="s">
        <v>3814</v>
      </c>
      <c r="E2314" s="827"/>
      <c r="F2314" s="826" t="s">
        <v>51</v>
      </c>
      <c r="G2314" s="827"/>
      <c r="H2314" s="829">
        <v>28.6</v>
      </c>
      <c r="I2314" s="829">
        <v>27.3</v>
      </c>
      <c r="J2314" s="829">
        <v>26</v>
      </c>
      <c r="K2314" s="829">
        <v>24.7</v>
      </c>
      <c r="L2314" s="829">
        <v>23.4</v>
      </c>
      <c r="M2314" s="800"/>
    </row>
    <row r="2315" s="198" customFormat="1" ht="12" spans="1:13">
      <c r="A2315" s="826"/>
      <c r="B2315" s="827">
        <v>310521</v>
      </c>
      <c r="C2315" s="828" t="s">
        <v>3815</v>
      </c>
      <c r="D2315" s="827"/>
      <c r="E2315" s="827"/>
      <c r="F2315" s="826"/>
      <c r="G2315" s="827"/>
      <c r="H2315" s="829"/>
      <c r="I2315" s="829"/>
      <c r="J2315" s="829"/>
      <c r="K2315" s="829"/>
      <c r="L2315" s="829"/>
      <c r="M2315" s="800"/>
    </row>
    <row r="2316" s="198" customFormat="1" ht="22.5" spans="1:13">
      <c r="A2316" s="826" t="s">
        <v>38</v>
      </c>
      <c r="B2316" s="827">
        <v>310521001</v>
      </c>
      <c r="C2316" s="828" t="s">
        <v>3816</v>
      </c>
      <c r="D2316" s="827" t="s">
        <v>3817</v>
      </c>
      <c r="E2316" s="827" t="s">
        <v>3818</v>
      </c>
      <c r="F2316" s="826" t="s">
        <v>3819</v>
      </c>
      <c r="G2316" s="845"/>
      <c r="H2316" s="829">
        <v>137.5</v>
      </c>
      <c r="I2316" s="829">
        <v>131.25</v>
      </c>
      <c r="J2316" s="829">
        <v>125</v>
      </c>
      <c r="K2316" s="829">
        <v>118.75</v>
      </c>
      <c r="L2316" s="829">
        <v>112.5</v>
      </c>
      <c r="M2316" s="800"/>
    </row>
    <row r="2317" s="198" customFormat="1" ht="12" spans="1:13">
      <c r="A2317" s="826" t="s">
        <v>38</v>
      </c>
      <c r="B2317" s="827" t="s">
        <v>3820</v>
      </c>
      <c r="C2317" s="828" t="s">
        <v>3821</v>
      </c>
      <c r="D2317" s="827"/>
      <c r="E2317" s="827"/>
      <c r="F2317" s="826" t="s">
        <v>3819</v>
      </c>
      <c r="G2317" s="827"/>
      <c r="H2317" s="829">
        <v>49.5</v>
      </c>
      <c r="I2317" s="829">
        <v>47.25</v>
      </c>
      <c r="J2317" s="829">
        <v>45</v>
      </c>
      <c r="K2317" s="829">
        <v>42.75</v>
      </c>
      <c r="L2317" s="829">
        <v>40.5</v>
      </c>
      <c r="M2317" s="800"/>
    </row>
    <row r="2318" s="198" customFormat="1" ht="12" spans="1:13">
      <c r="A2318" s="826" t="s">
        <v>38</v>
      </c>
      <c r="B2318" s="827" t="s">
        <v>3822</v>
      </c>
      <c r="C2318" s="828" t="s">
        <v>3823</v>
      </c>
      <c r="D2318" s="827"/>
      <c r="E2318" s="827"/>
      <c r="F2318" s="826" t="s">
        <v>3819</v>
      </c>
      <c r="G2318" s="827"/>
      <c r="H2318" s="829">
        <v>99</v>
      </c>
      <c r="I2318" s="829">
        <v>94.5</v>
      </c>
      <c r="J2318" s="829">
        <v>90</v>
      </c>
      <c r="K2318" s="829">
        <v>85.5</v>
      </c>
      <c r="L2318" s="829">
        <v>81</v>
      </c>
      <c r="M2318" s="800"/>
    </row>
    <row r="2319" s="198" customFormat="1" ht="78.75" spans="1:13">
      <c r="A2319" s="826" t="s">
        <v>38</v>
      </c>
      <c r="B2319" s="827">
        <v>310521002</v>
      </c>
      <c r="C2319" s="828" t="s">
        <v>3824</v>
      </c>
      <c r="D2319" s="827" t="s">
        <v>3825</v>
      </c>
      <c r="E2319" s="827" t="s">
        <v>3826</v>
      </c>
      <c r="F2319" s="826" t="s">
        <v>3827</v>
      </c>
      <c r="G2319" s="845"/>
      <c r="H2319" s="829">
        <v>506</v>
      </c>
      <c r="I2319" s="829">
        <v>483</v>
      </c>
      <c r="J2319" s="829">
        <v>460</v>
      </c>
      <c r="K2319" s="829">
        <v>437</v>
      </c>
      <c r="L2319" s="829">
        <v>414</v>
      </c>
      <c r="M2319" s="800"/>
    </row>
    <row r="2320" s="198" customFormat="1" ht="12" spans="1:13">
      <c r="A2320" s="826" t="s">
        <v>38</v>
      </c>
      <c r="B2320" s="827" t="s">
        <v>3828</v>
      </c>
      <c r="C2320" s="828" t="s">
        <v>3829</v>
      </c>
      <c r="D2320" s="827"/>
      <c r="E2320" s="827"/>
      <c r="F2320" s="826" t="s">
        <v>3827</v>
      </c>
      <c r="G2320" s="827"/>
      <c r="H2320" s="829">
        <v>253</v>
      </c>
      <c r="I2320" s="829">
        <v>241.5</v>
      </c>
      <c r="J2320" s="829">
        <v>230</v>
      </c>
      <c r="K2320" s="829">
        <v>218.5</v>
      </c>
      <c r="L2320" s="829">
        <v>207</v>
      </c>
      <c r="M2320" s="800"/>
    </row>
    <row r="2321" s="198" customFormat="1" ht="12" spans="1:14">
      <c r="A2321" s="826" t="s">
        <v>38</v>
      </c>
      <c r="B2321" s="827" t="s">
        <v>3830</v>
      </c>
      <c r="C2321" s="828" t="s">
        <v>3831</v>
      </c>
      <c r="D2321" s="827"/>
      <c r="E2321" s="827"/>
      <c r="F2321" s="826" t="s">
        <v>3827</v>
      </c>
      <c r="G2321" s="827"/>
      <c r="H2321" s="829">
        <v>253</v>
      </c>
      <c r="I2321" s="829">
        <v>241.5</v>
      </c>
      <c r="J2321" s="829">
        <v>230</v>
      </c>
      <c r="K2321" s="829">
        <v>218.5</v>
      </c>
      <c r="L2321" s="829">
        <v>207</v>
      </c>
      <c r="M2321" s="800"/>
    </row>
    <row r="2322" s="198" customFormat="1" ht="12" spans="1:14">
      <c r="A2322" s="826" t="s">
        <v>38</v>
      </c>
      <c r="B2322" s="827" t="s">
        <v>3832</v>
      </c>
      <c r="C2322" s="828" t="s">
        <v>3833</v>
      </c>
      <c r="D2322" s="827"/>
      <c r="E2322" s="827"/>
      <c r="F2322" s="826" t="s">
        <v>3827</v>
      </c>
      <c r="G2322" s="827"/>
      <c r="H2322" s="829">
        <v>506</v>
      </c>
      <c r="I2322" s="829">
        <v>483</v>
      </c>
      <c r="J2322" s="829">
        <v>460</v>
      </c>
      <c r="K2322" s="829">
        <v>437</v>
      </c>
      <c r="L2322" s="829">
        <v>414</v>
      </c>
      <c r="M2322" s="800"/>
    </row>
    <row r="2323" s="198" customFormat="1" ht="12" spans="1:14">
      <c r="A2323" s="826" t="s">
        <v>38</v>
      </c>
      <c r="B2323" s="827" t="s">
        <v>3834</v>
      </c>
      <c r="C2323" s="828" t="s">
        <v>3835</v>
      </c>
      <c r="D2323" s="827"/>
      <c r="E2323" s="827" t="s">
        <v>3836</v>
      </c>
      <c r="F2323" s="826" t="s">
        <v>3827</v>
      </c>
      <c r="G2323" s="845"/>
      <c r="H2323" s="829">
        <v>506</v>
      </c>
      <c r="I2323" s="829">
        <v>483</v>
      </c>
      <c r="J2323" s="829">
        <v>460</v>
      </c>
      <c r="K2323" s="829">
        <v>437</v>
      </c>
      <c r="L2323" s="829">
        <v>414</v>
      </c>
      <c r="M2323" s="800"/>
    </row>
    <row r="2324" s="198" customFormat="1" ht="12" spans="1:14">
      <c r="A2324" s="826" t="s">
        <v>38</v>
      </c>
      <c r="B2324" s="827" t="s">
        <v>3837</v>
      </c>
      <c r="C2324" s="828" t="s">
        <v>3838</v>
      </c>
      <c r="D2324" s="827"/>
      <c r="E2324" s="827" t="s">
        <v>3839</v>
      </c>
      <c r="F2324" s="826" t="s">
        <v>3398</v>
      </c>
      <c r="G2324" s="845"/>
      <c r="H2324" s="829">
        <v>506</v>
      </c>
      <c r="I2324" s="829">
        <v>483</v>
      </c>
      <c r="J2324" s="829">
        <v>460</v>
      </c>
      <c r="K2324" s="829">
        <v>437</v>
      </c>
      <c r="L2324" s="829">
        <v>414</v>
      </c>
      <c r="M2324" s="800"/>
    </row>
    <row r="2325" s="198" customFormat="1" ht="12" spans="1:14">
      <c r="A2325" s="826" t="s">
        <v>38</v>
      </c>
      <c r="B2325" s="827" t="s">
        <v>3840</v>
      </c>
      <c r="C2325" s="828" t="s">
        <v>3841</v>
      </c>
      <c r="D2325" s="827"/>
      <c r="E2325" s="827" t="s">
        <v>3842</v>
      </c>
      <c r="F2325" s="826" t="s">
        <v>51</v>
      </c>
      <c r="G2325" s="845"/>
      <c r="H2325" s="829">
        <v>506</v>
      </c>
      <c r="I2325" s="829">
        <v>483</v>
      </c>
      <c r="J2325" s="829">
        <v>460</v>
      </c>
      <c r="K2325" s="829">
        <v>437</v>
      </c>
      <c r="L2325" s="829">
        <v>414</v>
      </c>
      <c r="M2325" s="800"/>
    </row>
    <row r="2326" s="198" customFormat="1" ht="12" spans="1:14">
      <c r="A2326" s="826" t="s">
        <v>38</v>
      </c>
      <c r="B2326" s="827" t="s">
        <v>3843</v>
      </c>
      <c r="C2326" s="828" t="s">
        <v>3844</v>
      </c>
      <c r="D2326" s="827"/>
      <c r="E2326" s="827" t="s">
        <v>3845</v>
      </c>
      <c r="F2326" s="826" t="s">
        <v>3398</v>
      </c>
      <c r="G2326" s="845"/>
      <c r="H2326" s="829">
        <v>506</v>
      </c>
      <c r="I2326" s="829">
        <v>483</v>
      </c>
      <c r="J2326" s="829">
        <v>460</v>
      </c>
      <c r="K2326" s="829">
        <v>437</v>
      </c>
      <c r="L2326" s="829">
        <v>414</v>
      </c>
      <c r="M2326" s="800"/>
    </row>
    <row r="2327" s="198" customFormat="1" ht="33.75" spans="1:14">
      <c r="A2327" s="826" t="s">
        <v>38</v>
      </c>
      <c r="B2327" s="827">
        <v>310521003</v>
      </c>
      <c r="C2327" s="828" t="s">
        <v>3846</v>
      </c>
      <c r="D2327" s="827" t="s">
        <v>3847</v>
      </c>
      <c r="E2327" s="827" t="s">
        <v>3848</v>
      </c>
      <c r="F2327" s="826" t="s">
        <v>51</v>
      </c>
      <c r="G2327" s="845"/>
      <c r="H2327" s="829">
        <v>363</v>
      </c>
      <c r="I2327" s="829">
        <v>346.5</v>
      </c>
      <c r="J2327" s="829">
        <v>330</v>
      </c>
      <c r="K2327" s="829">
        <v>313.5</v>
      </c>
      <c r="L2327" s="829">
        <v>297</v>
      </c>
      <c r="M2327" s="800"/>
    </row>
    <row r="2328" s="198" customFormat="1" ht="33.75" spans="1:14">
      <c r="A2328" s="826" t="s">
        <v>38</v>
      </c>
      <c r="B2328" s="827" t="s">
        <v>3849</v>
      </c>
      <c r="C2328" s="880" t="s">
        <v>3850</v>
      </c>
      <c r="D2328" s="856" t="s">
        <v>3851</v>
      </c>
      <c r="E2328" s="827" t="s">
        <v>3848</v>
      </c>
      <c r="F2328" s="826" t="s">
        <v>51</v>
      </c>
      <c r="G2328" s="845"/>
      <c r="H2328" s="829">
        <v>363</v>
      </c>
      <c r="I2328" s="829">
        <v>346.5</v>
      </c>
      <c r="J2328" s="829">
        <v>330</v>
      </c>
      <c r="K2328" s="829">
        <v>313.5</v>
      </c>
      <c r="L2328" s="829">
        <v>297</v>
      </c>
      <c r="M2328" s="800"/>
    </row>
    <row r="2329" s="198" customFormat="1" ht="33.75" spans="1:14">
      <c r="A2329" s="826" t="s">
        <v>38</v>
      </c>
      <c r="B2329" s="827" t="s">
        <v>3852</v>
      </c>
      <c r="C2329" s="828" t="s">
        <v>3853</v>
      </c>
      <c r="D2329" s="856" t="s">
        <v>3851</v>
      </c>
      <c r="E2329" s="827" t="s">
        <v>3848</v>
      </c>
      <c r="F2329" s="826" t="s">
        <v>51</v>
      </c>
      <c r="G2329" s="827"/>
      <c r="H2329" s="829">
        <v>402.6</v>
      </c>
      <c r="I2329" s="829">
        <v>384.3</v>
      </c>
      <c r="J2329" s="829">
        <v>366</v>
      </c>
      <c r="K2329" s="829">
        <v>347.7</v>
      </c>
      <c r="L2329" s="829">
        <v>329.4</v>
      </c>
      <c r="M2329" s="800"/>
    </row>
    <row r="2330" s="198" customFormat="1" ht="12" spans="1:14">
      <c r="A2330" s="826" t="s">
        <v>38</v>
      </c>
      <c r="B2330" s="827">
        <v>310521004</v>
      </c>
      <c r="C2330" s="828" t="s">
        <v>3854</v>
      </c>
      <c r="D2330" s="827" t="s">
        <v>3855</v>
      </c>
      <c r="E2330" s="827" t="s">
        <v>3856</v>
      </c>
      <c r="F2330" s="826" t="s">
        <v>3819</v>
      </c>
      <c r="G2330" s="827"/>
      <c r="H2330" s="829">
        <v>220</v>
      </c>
      <c r="I2330" s="829">
        <v>210</v>
      </c>
      <c r="J2330" s="829">
        <v>200</v>
      </c>
      <c r="K2330" s="829">
        <v>190</v>
      </c>
      <c r="L2330" s="829">
        <v>180</v>
      </c>
      <c r="M2330" s="800"/>
    </row>
    <row r="2331" s="198" customFormat="1" ht="22.5" spans="1:14">
      <c r="A2331" s="885" t="s">
        <v>356</v>
      </c>
      <c r="B2331" s="887" t="s">
        <v>3857</v>
      </c>
      <c r="C2331" s="887" t="s">
        <v>3858</v>
      </c>
      <c r="D2331" s="888" t="s">
        <v>3859</v>
      </c>
      <c r="E2331" s="888" t="s">
        <v>3860</v>
      </c>
      <c r="F2331" s="885" t="s">
        <v>62</v>
      </c>
      <c r="G2331" s="90" t="s">
        <v>3861</v>
      </c>
      <c r="H2331" s="890">
        <v>5.5</v>
      </c>
      <c r="I2331" s="890">
        <v>5.25</v>
      </c>
      <c r="J2331" s="890">
        <v>5</v>
      </c>
      <c r="K2331" s="890">
        <v>4.75</v>
      </c>
      <c r="L2331" s="890">
        <v>4.5</v>
      </c>
      <c r="M2331" s="800"/>
    </row>
    <row r="2332" s="198" customFormat="1" ht="22.5" spans="1:14">
      <c r="A2332" s="826" t="s">
        <v>40</v>
      </c>
      <c r="B2332" s="827">
        <v>310602006</v>
      </c>
      <c r="C2332" s="828" t="s">
        <v>3862</v>
      </c>
      <c r="D2332" s="827" t="s">
        <v>3863</v>
      </c>
      <c r="E2332" s="827"/>
      <c r="F2332" s="826" t="s">
        <v>51</v>
      </c>
      <c r="G2332" s="827"/>
      <c r="H2332" s="829">
        <v>46.2</v>
      </c>
      <c r="I2332" s="829">
        <v>44.1</v>
      </c>
      <c r="J2332" s="829">
        <v>42</v>
      </c>
      <c r="K2332" s="829">
        <v>39.9</v>
      </c>
      <c r="L2332" s="829">
        <v>37.8</v>
      </c>
      <c r="M2332" s="800"/>
    </row>
    <row r="2333" s="198" customFormat="1" ht="33.75" spans="1:14">
      <c r="A2333" s="826"/>
      <c r="B2333" s="827">
        <v>310603</v>
      </c>
      <c r="C2333" s="828" t="s">
        <v>3864</v>
      </c>
      <c r="D2333" s="827" t="s">
        <v>3865</v>
      </c>
      <c r="E2333" s="827" t="s">
        <v>3866</v>
      </c>
      <c r="F2333" s="826"/>
      <c r="G2333" s="827"/>
      <c r="H2333" s="829"/>
      <c r="I2333" s="829"/>
      <c r="J2333" s="829"/>
      <c r="K2333" s="829"/>
      <c r="L2333" s="829"/>
      <c r="M2333" s="800"/>
    </row>
    <row r="2334" s="198" customFormat="1" ht="22.5" spans="1:14">
      <c r="A2334" s="826" t="s">
        <v>38</v>
      </c>
      <c r="B2334" s="827">
        <v>310603001</v>
      </c>
      <c r="C2334" s="828" t="s">
        <v>3867</v>
      </c>
      <c r="D2334" s="827" t="s">
        <v>3868</v>
      </c>
      <c r="E2334" s="827"/>
      <c r="F2334" s="826" t="s">
        <v>62</v>
      </c>
      <c r="G2334" s="827"/>
      <c r="H2334" s="829">
        <v>25.3</v>
      </c>
      <c r="I2334" s="829">
        <v>24.15</v>
      </c>
      <c r="J2334" s="829">
        <v>23</v>
      </c>
      <c r="K2334" s="829">
        <v>21.85</v>
      </c>
      <c r="L2334" s="829">
        <v>20.7</v>
      </c>
      <c r="M2334" s="800"/>
    </row>
    <row r="2335" s="198" customFormat="1" ht="33.75" spans="1:14">
      <c r="A2335" s="826" t="s">
        <v>38</v>
      </c>
      <c r="B2335" s="827">
        <v>310603002</v>
      </c>
      <c r="C2335" s="856" t="s">
        <v>3869</v>
      </c>
      <c r="D2335" s="827" t="s">
        <v>3870</v>
      </c>
      <c r="E2335" s="856" t="s">
        <v>3871</v>
      </c>
      <c r="F2335" s="826" t="s">
        <v>62</v>
      </c>
      <c r="G2335" s="827"/>
      <c r="H2335" s="829">
        <v>22</v>
      </c>
      <c r="I2335" s="829">
        <v>21</v>
      </c>
      <c r="J2335" s="829">
        <v>20</v>
      </c>
      <c r="K2335" s="829">
        <v>19</v>
      </c>
      <c r="L2335" s="829">
        <v>18</v>
      </c>
      <c r="M2335" s="800"/>
    </row>
    <row r="2336" s="25" customFormat="1" ht="45" spans="1:14">
      <c r="A2336" s="893" t="s">
        <v>38</v>
      </c>
      <c r="B2336" s="899" t="s">
        <v>3872</v>
      </c>
      <c r="C2336" s="882" t="s">
        <v>3873</v>
      </c>
      <c r="D2336" s="899" t="s">
        <v>3874</v>
      </c>
      <c r="E2336" s="899"/>
      <c r="F2336" s="893" t="s">
        <v>51</v>
      </c>
      <c r="G2336" s="899" t="s">
        <v>3875</v>
      </c>
      <c r="H2336" s="833">
        <v>170</v>
      </c>
      <c r="I2336" s="833">
        <v>162.2</v>
      </c>
      <c r="J2336" s="833">
        <v>154.5</v>
      </c>
      <c r="K2336" s="833">
        <v>146.8</v>
      </c>
      <c r="L2336" s="833">
        <v>139.1</v>
      </c>
      <c r="M2336" s="800"/>
      <c r="N2336" s="865"/>
    </row>
    <row r="2337" s="198" customFormat="1" ht="22.5" spans="1:14">
      <c r="A2337" s="826" t="s">
        <v>95</v>
      </c>
      <c r="B2337" s="827">
        <v>310604005</v>
      </c>
      <c r="C2337" s="828" t="s">
        <v>3876</v>
      </c>
      <c r="D2337" s="827" t="s">
        <v>3877</v>
      </c>
      <c r="E2337" s="827" t="s">
        <v>3878</v>
      </c>
      <c r="F2337" s="826" t="s">
        <v>51</v>
      </c>
      <c r="G2337" s="845"/>
      <c r="H2337" s="829">
        <v>176</v>
      </c>
      <c r="I2337" s="829">
        <v>168</v>
      </c>
      <c r="J2337" s="829">
        <v>160</v>
      </c>
      <c r="K2337" s="829">
        <v>152</v>
      </c>
      <c r="L2337" s="829">
        <v>144</v>
      </c>
      <c r="M2337" s="800"/>
    </row>
    <row r="2338" s="25" customFormat="1" ht="22.5" spans="1:14">
      <c r="A2338" s="893" t="s">
        <v>95</v>
      </c>
      <c r="B2338" s="899" t="s">
        <v>3879</v>
      </c>
      <c r="C2338" s="882" t="s">
        <v>3876</v>
      </c>
      <c r="D2338" s="899" t="s">
        <v>3877</v>
      </c>
      <c r="E2338" s="899" t="s">
        <v>3878</v>
      </c>
      <c r="F2338" s="893" t="s">
        <v>51</v>
      </c>
      <c r="G2338" s="912"/>
      <c r="H2338" s="833">
        <v>211.2</v>
      </c>
      <c r="I2338" s="833">
        <v>201.6</v>
      </c>
      <c r="J2338" s="833">
        <v>192</v>
      </c>
      <c r="K2338" s="833">
        <v>182.4</v>
      </c>
      <c r="L2338" s="833">
        <v>172.8</v>
      </c>
      <c r="M2338" s="800" t="s">
        <v>58</v>
      </c>
      <c r="N2338" s="865"/>
    </row>
    <row r="2339" s="198" customFormat="1" ht="22.5" spans="1:14">
      <c r="A2339" s="826" t="s">
        <v>95</v>
      </c>
      <c r="B2339" s="827" t="s">
        <v>3880</v>
      </c>
      <c r="C2339" s="828" t="s">
        <v>3881</v>
      </c>
      <c r="D2339" s="827" t="s">
        <v>3882</v>
      </c>
      <c r="E2339" s="845"/>
      <c r="F2339" s="826" t="s">
        <v>51</v>
      </c>
      <c r="G2339" s="827"/>
      <c r="H2339" s="829">
        <v>66</v>
      </c>
      <c r="I2339" s="829">
        <v>63</v>
      </c>
      <c r="J2339" s="829">
        <v>60</v>
      </c>
      <c r="K2339" s="829">
        <v>57</v>
      </c>
      <c r="L2339" s="829">
        <v>54</v>
      </c>
      <c r="M2339" s="800"/>
    </row>
    <row r="2340" s="198" customFormat="1" ht="12" spans="1:14">
      <c r="A2340" s="826" t="s">
        <v>95</v>
      </c>
      <c r="B2340" s="827">
        <v>310604006</v>
      </c>
      <c r="C2340" s="828" t="s">
        <v>3883</v>
      </c>
      <c r="D2340" s="827" t="s">
        <v>3884</v>
      </c>
      <c r="E2340" s="827"/>
      <c r="F2340" s="826" t="s">
        <v>3885</v>
      </c>
      <c r="G2340" s="827"/>
      <c r="H2340" s="829">
        <v>176</v>
      </c>
      <c r="I2340" s="829">
        <v>168</v>
      </c>
      <c r="J2340" s="829">
        <v>160</v>
      </c>
      <c r="K2340" s="829">
        <v>152</v>
      </c>
      <c r="L2340" s="829">
        <v>144</v>
      </c>
      <c r="M2340" s="800"/>
    </row>
    <row r="2341" s="198" customFormat="1" ht="12" spans="1:14">
      <c r="A2341" s="826" t="s">
        <v>95</v>
      </c>
      <c r="B2341" s="827" t="s">
        <v>3886</v>
      </c>
      <c r="C2341" s="828" t="s">
        <v>3883</v>
      </c>
      <c r="D2341" s="827" t="s">
        <v>3884</v>
      </c>
      <c r="E2341" s="827"/>
      <c r="F2341" s="826" t="s">
        <v>3885</v>
      </c>
      <c r="G2341" s="827"/>
      <c r="H2341" s="829">
        <v>211.2</v>
      </c>
      <c r="I2341" s="829">
        <v>201.6</v>
      </c>
      <c r="J2341" s="829">
        <v>192</v>
      </c>
      <c r="K2341" s="829">
        <v>182.4</v>
      </c>
      <c r="L2341" s="829">
        <v>172.8</v>
      </c>
      <c r="M2341" s="800" t="s">
        <v>58</v>
      </c>
    </row>
    <row r="2342" s="198" customFormat="1" ht="12" spans="1:14">
      <c r="A2342" s="826" t="s">
        <v>95</v>
      </c>
      <c r="B2342" s="827" t="s">
        <v>3887</v>
      </c>
      <c r="C2342" s="828" t="s">
        <v>3888</v>
      </c>
      <c r="D2342" s="827"/>
      <c r="E2342" s="827"/>
      <c r="F2342" s="826" t="s">
        <v>3885</v>
      </c>
      <c r="G2342" s="827"/>
      <c r="H2342" s="829">
        <v>176</v>
      </c>
      <c r="I2342" s="829">
        <v>168</v>
      </c>
      <c r="J2342" s="829">
        <v>160</v>
      </c>
      <c r="K2342" s="829">
        <v>152</v>
      </c>
      <c r="L2342" s="829">
        <v>144</v>
      </c>
      <c r="M2342" s="800"/>
    </row>
    <row r="2343" s="198" customFormat="1" ht="12" spans="1:14">
      <c r="A2343" s="826" t="s">
        <v>95</v>
      </c>
      <c r="B2343" s="827" t="s">
        <v>3889</v>
      </c>
      <c r="C2343" s="828" t="s">
        <v>3888</v>
      </c>
      <c r="D2343" s="827"/>
      <c r="E2343" s="827"/>
      <c r="F2343" s="826" t="s">
        <v>3885</v>
      </c>
      <c r="G2343" s="827"/>
      <c r="H2343" s="829">
        <v>211.2</v>
      </c>
      <c r="I2343" s="829">
        <v>201.6</v>
      </c>
      <c r="J2343" s="829">
        <v>192</v>
      </c>
      <c r="K2343" s="829">
        <v>182.4</v>
      </c>
      <c r="L2343" s="829">
        <v>172.8</v>
      </c>
      <c r="M2343" s="800" t="s">
        <v>58</v>
      </c>
    </row>
    <row r="2344" s="198" customFormat="1" ht="12" spans="1:14">
      <c r="A2344" s="826" t="s">
        <v>95</v>
      </c>
      <c r="B2344" s="827">
        <v>310605004</v>
      </c>
      <c r="C2344" s="828" t="s">
        <v>3890</v>
      </c>
      <c r="D2344" s="827"/>
      <c r="E2344" s="827"/>
      <c r="F2344" s="826" t="s">
        <v>437</v>
      </c>
      <c r="G2344" s="827"/>
      <c r="H2344" s="829">
        <v>264</v>
      </c>
      <c r="I2344" s="829">
        <v>252</v>
      </c>
      <c r="J2344" s="829">
        <v>240</v>
      </c>
      <c r="K2344" s="829">
        <v>228</v>
      </c>
      <c r="L2344" s="829">
        <v>216</v>
      </c>
      <c r="M2344" s="800"/>
    </row>
    <row r="2345" s="198" customFormat="1" ht="12" spans="1:14">
      <c r="A2345" s="826" t="s">
        <v>95</v>
      </c>
      <c r="B2345" s="827">
        <v>310605005</v>
      </c>
      <c r="C2345" s="828" t="s">
        <v>3891</v>
      </c>
      <c r="D2345" s="827"/>
      <c r="E2345" s="827"/>
      <c r="F2345" s="826" t="s">
        <v>437</v>
      </c>
      <c r="G2345" s="827"/>
      <c r="H2345" s="829">
        <v>220</v>
      </c>
      <c r="I2345" s="829">
        <v>210</v>
      </c>
      <c r="J2345" s="829">
        <v>200</v>
      </c>
      <c r="K2345" s="829">
        <v>190</v>
      </c>
      <c r="L2345" s="829">
        <v>180</v>
      </c>
      <c r="M2345" s="800"/>
    </row>
    <row r="2346" s="198" customFormat="1" ht="12" spans="1:14">
      <c r="A2346" s="826" t="s">
        <v>95</v>
      </c>
      <c r="B2346" s="827" t="s">
        <v>3892</v>
      </c>
      <c r="C2346" s="828" t="s">
        <v>3891</v>
      </c>
      <c r="D2346" s="827"/>
      <c r="E2346" s="827"/>
      <c r="F2346" s="826" t="s">
        <v>437</v>
      </c>
      <c r="G2346" s="827"/>
      <c r="H2346" s="829">
        <v>264</v>
      </c>
      <c r="I2346" s="829">
        <v>252</v>
      </c>
      <c r="J2346" s="829">
        <v>240</v>
      </c>
      <c r="K2346" s="829">
        <v>228</v>
      </c>
      <c r="L2346" s="829">
        <v>216</v>
      </c>
      <c r="M2346" s="800" t="s">
        <v>58</v>
      </c>
    </row>
    <row r="2347" s="198" customFormat="1" ht="12" spans="1:14">
      <c r="A2347" s="826" t="s">
        <v>356</v>
      </c>
      <c r="B2347" s="827">
        <v>310605007</v>
      </c>
      <c r="C2347" s="828" t="s">
        <v>3893</v>
      </c>
      <c r="D2347" s="827" t="s">
        <v>3894</v>
      </c>
      <c r="E2347" s="827"/>
      <c r="F2347" s="826" t="s">
        <v>51</v>
      </c>
      <c r="G2347" s="827"/>
      <c r="H2347" s="829">
        <v>341</v>
      </c>
      <c r="I2347" s="829">
        <v>325.5</v>
      </c>
      <c r="J2347" s="829">
        <v>310</v>
      </c>
      <c r="K2347" s="829">
        <v>294.5</v>
      </c>
      <c r="L2347" s="829">
        <v>279</v>
      </c>
      <c r="M2347" s="800"/>
    </row>
    <row r="2348" s="198" customFormat="1" ht="12" spans="1:14">
      <c r="A2348" s="826" t="s">
        <v>356</v>
      </c>
      <c r="B2348" s="827" t="s">
        <v>3895</v>
      </c>
      <c r="C2348" s="828" t="s">
        <v>3896</v>
      </c>
      <c r="D2348" s="827" t="s">
        <v>3894</v>
      </c>
      <c r="E2348" s="827"/>
      <c r="F2348" s="826" t="s">
        <v>51</v>
      </c>
      <c r="G2348" s="827"/>
      <c r="H2348" s="829">
        <v>341</v>
      </c>
      <c r="I2348" s="829">
        <v>325.5</v>
      </c>
      <c r="J2348" s="829">
        <v>310</v>
      </c>
      <c r="K2348" s="829">
        <v>294.5</v>
      </c>
      <c r="L2348" s="829">
        <v>279</v>
      </c>
      <c r="M2348" s="800"/>
    </row>
    <row r="2349" s="198" customFormat="1" ht="12" spans="1:14">
      <c r="A2349" s="826" t="s">
        <v>38</v>
      </c>
      <c r="B2349" s="827">
        <v>310605011</v>
      </c>
      <c r="C2349" s="828" t="s">
        <v>3897</v>
      </c>
      <c r="D2349" s="827"/>
      <c r="E2349" s="827" t="s">
        <v>314</v>
      </c>
      <c r="F2349" s="826" t="s">
        <v>51</v>
      </c>
      <c r="G2349" s="827"/>
      <c r="H2349" s="829">
        <v>1056</v>
      </c>
      <c r="I2349" s="829">
        <v>1008</v>
      </c>
      <c r="J2349" s="829">
        <v>960</v>
      </c>
      <c r="K2349" s="829">
        <v>912</v>
      </c>
      <c r="L2349" s="829">
        <v>864</v>
      </c>
      <c r="M2349" s="800"/>
    </row>
    <row r="2350" s="198" customFormat="1" ht="12" spans="1:14">
      <c r="A2350" s="826"/>
      <c r="B2350" s="827">
        <v>310607</v>
      </c>
      <c r="C2350" s="828" t="s">
        <v>3898</v>
      </c>
      <c r="D2350" s="827" t="s">
        <v>3865</v>
      </c>
      <c r="E2350" s="827"/>
      <c r="F2350" s="826"/>
      <c r="G2350" s="827"/>
      <c r="H2350" s="829"/>
      <c r="I2350" s="829"/>
      <c r="J2350" s="829"/>
      <c r="K2350" s="829"/>
      <c r="L2350" s="829"/>
      <c r="M2350" s="800"/>
    </row>
    <row r="2351" s="198" customFormat="1" ht="45" spans="1:14">
      <c r="A2351" s="893" t="s">
        <v>38</v>
      </c>
      <c r="B2351" s="899">
        <v>310607001</v>
      </c>
      <c r="C2351" s="882" t="s">
        <v>3899</v>
      </c>
      <c r="D2351" s="899" t="s">
        <v>3900</v>
      </c>
      <c r="E2351" s="899"/>
      <c r="F2351" s="893" t="s">
        <v>51</v>
      </c>
      <c r="G2351" s="986"/>
      <c r="H2351" s="833">
        <v>120</v>
      </c>
      <c r="I2351" s="833">
        <v>114.545454545455</v>
      </c>
      <c r="J2351" s="833">
        <v>109.090909090909</v>
      </c>
      <c r="K2351" s="833">
        <v>103.636363636364</v>
      </c>
      <c r="L2351" s="833">
        <v>98.1818181818182</v>
      </c>
      <c r="M2351" s="800"/>
    </row>
    <row r="2352" s="198" customFormat="1" ht="45" spans="1:14">
      <c r="A2352" s="826" t="s">
        <v>38</v>
      </c>
      <c r="B2352" s="827" t="s">
        <v>3901</v>
      </c>
      <c r="C2352" s="828" t="s">
        <v>3902</v>
      </c>
      <c r="D2352" s="827" t="s">
        <v>3903</v>
      </c>
      <c r="E2352" s="827"/>
      <c r="F2352" s="826" t="s">
        <v>51</v>
      </c>
      <c r="G2352" s="897"/>
      <c r="H2352" s="829">
        <v>224.4</v>
      </c>
      <c r="I2352" s="829">
        <v>214.2</v>
      </c>
      <c r="J2352" s="829">
        <v>204</v>
      </c>
      <c r="K2352" s="829">
        <v>193.8</v>
      </c>
      <c r="L2352" s="829">
        <v>183.6</v>
      </c>
      <c r="M2352" s="800"/>
    </row>
    <row r="2353" s="198" customFormat="1" ht="12" spans="1:14">
      <c r="A2353" s="826" t="s">
        <v>38</v>
      </c>
      <c r="B2353" s="827">
        <v>310607002</v>
      </c>
      <c r="C2353" s="828" t="s">
        <v>3904</v>
      </c>
      <c r="D2353" s="845"/>
      <c r="E2353" s="827"/>
      <c r="F2353" s="826" t="s">
        <v>51</v>
      </c>
      <c r="G2353" s="897"/>
      <c r="H2353" s="829">
        <v>93.5</v>
      </c>
      <c r="I2353" s="829">
        <v>89.25</v>
      </c>
      <c r="J2353" s="829">
        <v>85</v>
      </c>
      <c r="K2353" s="829">
        <v>80.75</v>
      </c>
      <c r="L2353" s="829">
        <v>76.5</v>
      </c>
      <c r="M2353" s="800"/>
    </row>
    <row r="2354" s="198" customFormat="1" ht="12" spans="1:14">
      <c r="A2354" s="826" t="s">
        <v>38</v>
      </c>
      <c r="B2354" s="827">
        <v>310607003</v>
      </c>
      <c r="C2354" s="828" t="s">
        <v>3905</v>
      </c>
      <c r="D2354" s="845"/>
      <c r="E2354" s="827"/>
      <c r="F2354" s="826" t="s">
        <v>51</v>
      </c>
      <c r="G2354" s="827"/>
      <c r="H2354" s="829">
        <v>77</v>
      </c>
      <c r="I2354" s="829">
        <v>73.5</v>
      </c>
      <c r="J2354" s="829">
        <v>70</v>
      </c>
      <c r="K2354" s="829">
        <v>66.5</v>
      </c>
      <c r="L2354" s="829">
        <v>63</v>
      </c>
      <c r="M2354" s="800"/>
    </row>
    <row r="2355" s="198" customFormat="1" ht="21" customHeight="1" spans="1:14">
      <c r="A2355" s="826" t="s">
        <v>38</v>
      </c>
      <c r="B2355" s="827">
        <v>310607004</v>
      </c>
      <c r="C2355" s="828" t="s">
        <v>3906</v>
      </c>
      <c r="D2355" s="827" t="s">
        <v>3907</v>
      </c>
      <c r="E2355" s="827"/>
      <c r="F2355" s="826" t="s">
        <v>51</v>
      </c>
      <c r="G2355" s="827"/>
      <c r="H2355" s="829">
        <v>594</v>
      </c>
      <c r="I2355" s="829">
        <v>567</v>
      </c>
      <c r="J2355" s="829">
        <v>540</v>
      </c>
      <c r="K2355" s="829">
        <v>513</v>
      </c>
      <c r="L2355" s="829">
        <v>486</v>
      </c>
      <c r="M2355" s="800"/>
    </row>
    <row r="2356" s="198" customFormat="1" ht="12" spans="1:14">
      <c r="A2356" s="826" t="s">
        <v>38</v>
      </c>
      <c r="B2356" s="827">
        <v>310607005</v>
      </c>
      <c r="C2356" s="828" t="s">
        <v>3908</v>
      </c>
      <c r="D2356" s="827"/>
      <c r="E2356" s="827"/>
      <c r="F2356" s="826" t="s">
        <v>51</v>
      </c>
      <c r="G2356" s="827"/>
      <c r="H2356" s="829">
        <v>99</v>
      </c>
      <c r="I2356" s="829">
        <v>94.5</v>
      </c>
      <c r="J2356" s="829">
        <v>90</v>
      </c>
      <c r="K2356" s="829">
        <v>85.5</v>
      </c>
      <c r="L2356" s="829">
        <v>81</v>
      </c>
      <c r="M2356" s="800"/>
    </row>
    <row r="2357" s="198" customFormat="1" ht="22.5" spans="1:14">
      <c r="A2357" s="826" t="s">
        <v>38</v>
      </c>
      <c r="B2357" s="827">
        <v>310607006</v>
      </c>
      <c r="C2357" s="828" t="s">
        <v>3909</v>
      </c>
      <c r="D2357" s="827"/>
      <c r="E2357" s="827" t="s">
        <v>3910</v>
      </c>
      <c r="F2357" s="826" t="s">
        <v>62</v>
      </c>
      <c r="G2357" s="827"/>
      <c r="H2357" s="829">
        <v>5.5</v>
      </c>
      <c r="I2357" s="829">
        <v>5.25</v>
      </c>
      <c r="J2357" s="829">
        <v>5</v>
      </c>
      <c r="K2357" s="829">
        <v>4.75</v>
      </c>
      <c r="L2357" s="829">
        <v>4.5</v>
      </c>
      <c r="M2357" s="800"/>
    </row>
    <row r="2358" s="198" customFormat="1" ht="12" spans="1:14">
      <c r="A2358" s="826"/>
      <c r="B2358" s="827">
        <v>3107</v>
      </c>
      <c r="C2358" s="828" t="s">
        <v>3911</v>
      </c>
      <c r="D2358" s="827"/>
      <c r="E2358" s="827"/>
      <c r="F2358" s="826"/>
      <c r="G2358" s="827"/>
      <c r="H2358" s="829"/>
      <c r="I2358" s="829"/>
      <c r="J2358" s="829"/>
      <c r="K2358" s="829"/>
      <c r="L2358" s="829"/>
      <c r="M2358" s="800"/>
    </row>
    <row r="2359" s="198" customFormat="1" ht="12" spans="1:14">
      <c r="A2359" s="826"/>
      <c r="B2359" s="827">
        <v>310701</v>
      </c>
      <c r="C2359" s="828" t="s">
        <v>3912</v>
      </c>
      <c r="D2359" s="827"/>
      <c r="E2359" s="827"/>
      <c r="F2359" s="826"/>
      <c r="G2359" s="827"/>
      <c r="H2359" s="829"/>
      <c r="I2359" s="829"/>
      <c r="J2359" s="829"/>
      <c r="K2359" s="829"/>
      <c r="L2359" s="829"/>
      <c r="M2359" s="800"/>
    </row>
    <row r="2360" s="198" customFormat="1" ht="12" spans="1:14">
      <c r="A2360" s="826" t="s">
        <v>356</v>
      </c>
      <c r="B2360" s="827">
        <v>310701002</v>
      </c>
      <c r="C2360" s="828" t="s">
        <v>3913</v>
      </c>
      <c r="D2360" s="827"/>
      <c r="E2360" s="827" t="s">
        <v>3914</v>
      </c>
      <c r="F2360" s="826" t="s">
        <v>51</v>
      </c>
      <c r="G2360" s="827"/>
      <c r="H2360" s="829">
        <v>99</v>
      </c>
      <c r="I2360" s="829">
        <v>94.5</v>
      </c>
      <c r="J2360" s="829">
        <v>90</v>
      </c>
      <c r="K2360" s="829">
        <v>85.5</v>
      </c>
      <c r="L2360" s="829">
        <v>81</v>
      </c>
      <c r="M2360" s="800"/>
    </row>
    <row r="2361" s="198" customFormat="1" ht="22.5" spans="1:14">
      <c r="A2361" s="826" t="s">
        <v>356</v>
      </c>
      <c r="B2361" s="827">
        <v>310701024</v>
      </c>
      <c r="C2361" s="828" t="s">
        <v>3915</v>
      </c>
      <c r="D2361" s="827"/>
      <c r="E2361" s="827" t="s">
        <v>3916</v>
      </c>
      <c r="F2361" s="826" t="s">
        <v>62</v>
      </c>
      <c r="G2361" s="827"/>
      <c r="H2361" s="829">
        <v>19.8</v>
      </c>
      <c r="I2361" s="829">
        <v>18.9</v>
      </c>
      <c r="J2361" s="829">
        <v>18</v>
      </c>
      <c r="K2361" s="829">
        <v>17.1</v>
      </c>
      <c r="L2361" s="829">
        <v>16.2</v>
      </c>
      <c r="M2361" s="800"/>
    </row>
    <row r="2362" s="198" customFormat="1" ht="12" spans="1:14">
      <c r="A2362" s="826" t="s">
        <v>356</v>
      </c>
      <c r="B2362" s="827">
        <v>310701026</v>
      </c>
      <c r="C2362" s="828" t="s">
        <v>3917</v>
      </c>
      <c r="D2362" s="827"/>
      <c r="E2362" s="827"/>
      <c r="F2362" s="826" t="s">
        <v>51</v>
      </c>
      <c r="G2362" s="827"/>
      <c r="H2362" s="829">
        <v>18.7</v>
      </c>
      <c r="I2362" s="829">
        <v>17.85</v>
      </c>
      <c r="J2362" s="829">
        <v>17</v>
      </c>
      <c r="K2362" s="829">
        <v>16.15</v>
      </c>
      <c r="L2362" s="829">
        <v>15.3</v>
      </c>
      <c r="M2362" s="800"/>
    </row>
    <row r="2363" s="200" customFormat="1" ht="22.5" spans="1:14">
      <c r="A2363" s="857" t="s">
        <v>356</v>
      </c>
      <c r="B2363" s="858" t="s">
        <v>3918</v>
      </c>
      <c r="C2363" s="859" t="s">
        <v>3919</v>
      </c>
      <c r="D2363" s="856" t="s">
        <v>3920</v>
      </c>
      <c r="E2363" s="860" t="s">
        <v>3921</v>
      </c>
      <c r="F2363" s="857" t="s">
        <v>62</v>
      </c>
      <c r="G2363" s="860"/>
      <c r="H2363" s="829">
        <v>42.02</v>
      </c>
      <c r="I2363" s="829">
        <v>40.11</v>
      </c>
      <c r="J2363" s="829">
        <v>38.2</v>
      </c>
      <c r="K2363" s="829">
        <v>36.29</v>
      </c>
      <c r="L2363" s="829">
        <v>34.38</v>
      </c>
      <c r="M2363" s="862"/>
    </row>
    <row r="2364" s="198" customFormat="1" ht="12" spans="1:14">
      <c r="A2364" s="826"/>
      <c r="B2364" s="827">
        <v>310702</v>
      </c>
      <c r="C2364" s="828" t="s">
        <v>3922</v>
      </c>
      <c r="D2364" s="827" t="s">
        <v>3923</v>
      </c>
      <c r="E2364" s="827"/>
      <c r="F2364" s="826"/>
      <c r="G2364" s="827"/>
      <c r="H2364" s="829"/>
      <c r="I2364" s="829"/>
      <c r="J2364" s="829"/>
      <c r="K2364" s="829"/>
      <c r="L2364" s="829"/>
      <c r="M2364" s="800"/>
    </row>
    <row r="2365" s="198" customFormat="1" ht="12" spans="1:14">
      <c r="A2365" s="826" t="s">
        <v>95</v>
      </c>
      <c r="B2365" s="827">
        <v>310702022</v>
      </c>
      <c r="C2365" s="828" t="s">
        <v>3924</v>
      </c>
      <c r="D2365" s="827" t="s">
        <v>3925</v>
      </c>
      <c r="E2365" s="827" t="s">
        <v>3926</v>
      </c>
      <c r="F2365" s="826" t="s">
        <v>51</v>
      </c>
      <c r="G2365" s="845"/>
      <c r="H2365" s="829">
        <v>138.6</v>
      </c>
      <c r="I2365" s="829">
        <v>132.3</v>
      </c>
      <c r="J2365" s="829">
        <v>126</v>
      </c>
      <c r="K2365" s="829">
        <v>119.7</v>
      </c>
      <c r="L2365" s="829">
        <v>113.4</v>
      </c>
      <c r="M2365" s="800"/>
    </row>
    <row r="2366" s="198" customFormat="1" ht="12" spans="1:14">
      <c r="A2366" s="826" t="s">
        <v>95</v>
      </c>
      <c r="B2366" s="827" t="s">
        <v>3927</v>
      </c>
      <c r="C2366" s="828" t="s">
        <v>3928</v>
      </c>
      <c r="D2366" s="827"/>
      <c r="E2366" s="827"/>
      <c r="F2366" s="826" t="s">
        <v>51</v>
      </c>
      <c r="G2366" s="827"/>
      <c r="H2366" s="829">
        <v>49.5</v>
      </c>
      <c r="I2366" s="829">
        <v>47.25</v>
      </c>
      <c r="J2366" s="829">
        <v>45</v>
      </c>
      <c r="K2366" s="829">
        <v>42.75</v>
      </c>
      <c r="L2366" s="829">
        <v>40.5</v>
      </c>
      <c r="M2366" s="800"/>
    </row>
    <row r="2367" s="198" customFormat="1" ht="22.5" spans="1:14">
      <c r="A2367" s="826" t="s">
        <v>95</v>
      </c>
      <c r="B2367" s="827">
        <v>310800001</v>
      </c>
      <c r="C2367" s="828" t="s">
        <v>3929</v>
      </c>
      <c r="D2367" s="827" t="s">
        <v>3930</v>
      </c>
      <c r="E2367" s="827"/>
      <c r="F2367" s="826" t="s">
        <v>51</v>
      </c>
      <c r="G2367" s="827"/>
      <c r="H2367" s="829">
        <v>88</v>
      </c>
      <c r="I2367" s="829">
        <v>84</v>
      </c>
      <c r="J2367" s="829">
        <v>80</v>
      </c>
      <c r="K2367" s="829">
        <v>76</v>
      </c>
      <c r="L2367" s="829">
        <v>72</v>
      </c>
      <c r="M2367" s="800"/>
    </row>
    <row r="2368" s="25" customFormat="1" ht="22.5" spans="1:14">
      <c r="A2368" s="893" t="s">
        <v>95</v>
      </c>
      <c r="B2368" s="899" t="s">
        <v>3931</v>
      </c>
      <c r="C2368" s="882" t="s">
        <v>3929</v>
      </c>
      <c r="D2368" s="899" t="s">
        <v>3930</v>
      </c>
      <c r="E2368" s="899"/>
      <c r="F2368" s="893" t="s">
        <v>51</v>
      </c>
      <c r="G2368" s="899"/>
      <c r="H2368" s="833">
        <v>105.6</v>
      </c>
      <c r="I2368" s="833">
        <v>100.8</v>
      </c>
      <c r="J2368" s="833">
        <v>96</v>
      </c>
      <c r="K2368" s="833">
        <v>91.2</v>
      </c>
      <c r="L2368" s="833">
        <v>86.4</v>
      </c>
      <c r="M2368" s="800" t="s">
        <v>58</v>
      </c>
      <c r="N2368" s="865"/>
    </row>
    <row r="2369" s="198" customFormat="1" ht="22.5" spans="1:13">
      <c r="A2369" s="826" t="s">
        <v>95</v>
      </c>
      <c r="B2369" s="827">
        <v>310800002</v>
      </c>
      <c r="C2369" s="828" t="s">
        <v>3932</v>
      </c>
      <c r="D2369" s="827" t="s">
        <v>3933</v>
      </c>
      <c r="E2369" s="827"/>
      <c r="F2369" s="826" t="s">
        <v>51</v>
      </c>
      <c r="G2369" s="827"/>
      <c r="H2369" s="829">
        <v>104.5</v>
      </c>
      <c r="I2369" s="829">
        <v>99.75</v>
      </c>
      <c r="J2369" s="829">
        <v>95</v>
      </c>
      <c r="K2369" s="829">
        <v>90.25</v>
      </c>
      <c r="L2369" s="829">
        <v>85.5</v>
      </c>
      <c r="M2369" s="800"/>
    </row>
    <row r="2370" s="198" customFormat="1" ht="22.5" spans="1:13">
      <c r="A2370" s="826" t="s">
        <v>95</v>
      </c>
      <c r="B2370" s="827" t="s">
        <v>3934</v>
      </c>
      <c r="C2370" s="828" t="s">
        <v>3932</v>
      </c>
      <c r="D2370" s="827" t="s">
        <v>3933</v>
      </c>
      <c r="E2370" s="827"/>
      <c r="F2370" s="826" t="s">
        <v>51</v>
      </c>
      <c r="G2370" s="827"/>
      <c r="H2370" s="829">
        <v>125.4</v>
      </c>
      <c r="I2370" s="829">
        <v>119.7</v>
      </c>
      <c r="J2370" s="829">
        <v>114</v>
      </c>
      <c r="K2370" s="829">
        <v>108.3</v>
      </c>
      <c r="L2370" s="829">
        <v>102.6</v>
      </c>
      <c r="M2370" s="800" t="s">
        <v>58</v>
      </c>
    </row>
    <row r="2371" s="198" customFormat="1" ht="12" spans="1:13">
      <c r="A2371" s="826" t="s">
        <v>40</v>
      </c>
      <c r="B2371" s="827">
        <v>310800003</v>
      </c>
      <c r="C2371" s="828" t="s">
        <v>3935</v>
      </c>
      <c r="D2371" s="827" t="s">
        <v>3936</v>
      </c>
      <c r="E2371" s="827"/>
      <c r="F2371" s="826" t="s">
        <v>3937</v>
      </c>
      <c r="G2371" s="827"/>
      <c r="H2371" s="868" t="s">
        <v>102</v>
      </c>
      <c r="I2371" s="868" t="s">
        <v>102</v>
      </c>
      <c r="J2371" s="868" t="s">
        <v>102</v>
      </c>
      <c r="K2371" s="868" t="s">
        <v>102</v>
      </c>
      <c r="L2371" s="868" t="s">
        <v>102</v>
      </c>
      <c r="M2371" s="800"/>
    </row>
    <row r="2372" s="198" customFormat="1" ht="23.25" spans="1:13">
      <c r="A2372" s="826" t="s">
        <v>38</v>
      </c>
      <c r="B2372" s="827">
        <v>310800024</v>
      </c>
      <c r="C2372" s="828" t="s">
        <v>3938</v>
      </c>
      <c r="D2372" s="827" t="s">
        <v>3939</v>
      </c>
      <c r="E2372" s="827"/>
      <c r="F2372" s="826" t="s">
        <v>51</v>
      </c>
      <c r="G2372" s="827" t="s">
        <v>3940</v>
      </c>
      <c r="H2372" s="829">
        <v>1540</v>
      </c>
      <c r="I2372" s="829">
        <v>1470</v>
      </c>
      <c r="J2372" s="829">
        <v>1400</v>
      </c>
      <c r="K2372" s="829">
        <v>1330</v>
      </c>
      <c r="L2372" s="829">
        <v>1260</v>
      </c>
      <c r="M2372" s="800"/>
    </row>
    <row r="2373" s="198" customFormat="1" ht="12" spans="1:13">
      <c r="A2373" s="826" t="s">
        <v>38</v>
      </c>
      <c r="B2373" s="827" t="s">
        <v>3941</v>
      </c>
      <c r="C2373" s="828" t="s">
        <v>3942</v>
      </c>
      <c r="D2373" s="827" t="s">
        <v>3939</v>
      </c>
      <c r="E2373" s="827"/>
      <c r="F2373" s="826" t="s">
        <v>51</v>
      </c>
      <c r="G2373" s="827"/>
      <c r="H2373" s="829">
        <v>1540</v>
      </c>
      <c r="I2373" s="829">
        <v>1470</v>
      </c>
      <c r="J2373" s="829">
        <v>1400</v>
      </c>
      <c r="K2373" s="829">
        <v>1330</v>
      </c>
      <c r="L2373" s="829">
        <v>1260</v>
      </c>
      <c r="M2373" s="800"/>
    </row>
    <row r="2374" s="198" customFormat="1" ht="12" spans="1:13">
      <c r="A2374" s="826" t="s">
        <v>356</v>
      </c>
      <c r="B2374" s="827">
        <v>310800025</v>
      </c>
      <c r="C2374" s="828" t="s">
        <v>3943</v>
      </c>
      <c r="D2374" s="827"/>
      <c r="E2374" s="827" t="s">
        <v>3944</v>
      </c>
      <c r="F2374" s="826" t="s">
        <v>51</v>
      </c>
      <c r="G2374" s="827"/>
      <c r="H2374" s="829">
        <v>77</v>
      </c>
      <c r="I2374" s="829">
        <v>73.5</v>
      </c>
      <c r="J2374" s="829">
        <v>70</v>
      </c>
      <c r="K2374" s="829">
        <v>66.5</v>
      </c>
      <c r="L2374" s="829">
        <v>63</v>
      </c>
      <c r="M2374" s="800"/>
    </row>
    <row r="2375" s="198" customFormat="1" ht="12" spans="1:13">
      <c r="A2375" s="826" t="s">
        <v>356</v>
      </c>
      <c r="B2375" s="827">
        <v>310800026</v>
      </c>
      <c r="C2375" s="828" t="s">
        <v>3945</v>
      </c>
      <c r="D2375" s="827" t="s">
        <v>3501</v>
      </c>
      <c r="E2375" s="827"/>
      <c r="F2375" s="826" t="s">
        <v>51</v>
      </c>
      <c r="G2375" s="827"/>
      <c r="H2375" s="829">
        <v>44</v>
      </c>
      <c r="I2375" s="829">
        <v>42</v>
      </c>
      <c r="J2375" s="829">
        <v>40</v>
      </c>
      <c r="K2375" s="829">
        <v>38</v>
      </c>
      <c r="L2375" s="829">
        <v>36</v>
      </c>
      <c r="M2375" s="800"/>
    </row>
    <row r="2376" s="198" customFormat="1" ht="12" spans="1:13">
      <c r="A2376" s="826" t="s">
        <v>356</v>
      </c>
      <c r="B2376" s="827" t="s">
        <v>3946</v>
      </c>
      <c r="C2376" s="828" t="s">
        <v>3947</v>
      </c>
      <c r="D2376" s="827" t="s">
        <v>3501</v>
      </c>
      <c r="E2376" s="827"/>
      <c r="F2376" s="826" t="s">
        <v>51</v>
      </c>
      <c r="G2376" s="827"/>
      <c r="H2376" s="829">
        <v>44</v>
      </c>
      <c r="I2376" s="829">
        <v>42</v>
      </c>
      <c r="J2376" s="829">
        <v>40</v>
      </c>
      <c r="K2376" s="829">
        <v>38</v>
      </c>
      <c r="L2376" s="829">
        <v>36</v>
      </c>
      <c r="M2376" s="800"/>
    </row>
    <row r="2377" s="198" customFormat="1" ht="12" spans="1:13">
      <c r="A2377" s="826" t="s">
        <v>38</v>
      </c>
      <c r="B2377" s="827" t="s">
        <v>3948</v>
      </c>
      <c r="C2377" s="828" t="s">
        <v>3949</v>
      </c>
      <c r="D2377" s="827" t="s">
        <v>3950</v>
      </c>
      <c r="E2377" s="827"/>
      <c r="F2377" s="826"/>
      <c r="G2377" s="827"/>
      <c r="H2377" s="829"/>
      <c r="I2377" s="829"/>
      <c r="J2377" s="829"/>
      <c r="K2377" s="829"/>
      <c r="L2377" s="829"/>
      <c r="M2377" s="800"/>
    </row>
    <row r="2378" s="198" customFormat="1" ht="34.5" spans="1:13">
      <c r="A2378" s="826" t="s">
        <v>38</v>
      </c>
      <c r="B2378" s="827" t="s">
        <v>3951</v>
      </c>
      <c r="C2378" s="828" t="s">
        <v>3952</v>
      </c>
      <c r="D2378" s="827"/>
      <c r="E2378" s="827"/>
      <c r="F2378" s="826" t="s">
        <v>3953</v>
      </c>
      <c r="G2378" s="827" t="s">
        <v>3954</v>
      </c>
      <c r="H2378" s="829">
        <v>13200</v>
      </c>
      <c r="I2378" s="829">
        <v>12600</v>
      </c>
      <c r="J2378" s="829">
        <v>12000</v>
      </c>
      <c r="K2378" s="829">
        <v>11400</v>
      </c>
      <c r="L2378" s="829">
        <v>10800</v>
      </c>
      <c r="M2378" s="800"/>
    </row>
    <row r="2379" s="198" customFormat="1" ht="34.5" spans="1:13">
      <c r="A2379" s="826" t="s">
        <v>40</v>
      </c>
      <c r="B2379" s="827" t="s">
        <v>3955</v>
      </c>
      <c r="C2379" s="828" t="s">
        <v>3956</v>
      </c>
      <c r="D2379" s="827"/>
      <c r="E2379" s="827"/>
      <c r="F2379" s="826" t="s">
        <v>51</v>
      </c>
      <c r="G2379" s="827" t="s">
        <v>3957</v>
      </c>
      <c r="H2379" s="829">
        <v>12540</v>
      </c>
      <c r="I2379" s="829">
        <v>11970</v>
      </c>
      <c r="J2379" s="829">
        <v>11400</v>
      </c>
      <c r="K2379" s="829">
        <v>10830</v>
      </c>
      <c r="L2379" s="829">
        <v>10260</v>
      </c>
      <c r="M2379" s="800"/>
    </row>
    <row r="2380" s="198" customFormat="1" ht="34.5" spans="1:13">
      <c r="A2380" s="826" t="s">
        <v>38</v>
      </c>
      <c r="B2380" s="827" t="s">
        <v>3958</v>
      </c>
      <c r="C2380" s="828" t="s">
        <v>3959</v>
      </c>
      <c r="D2380" s="827"/>
      <c r="E2380" s="827"/>
      <c r="F2380" s="826" t="s">
        <v>51</v>
      </c>
      <c r="G2380" s="827" t="s">
        <v>3960</v>
      </c>
      <c r="H2380" s="829">
        <v>11330</v>
      </c>
      <c r="I2380" s="829">
        <v>10815</v>
      </c>
      <c r="J2380" s="829">
        <v>10300</v>
      </c>
      <c r="K2380" s="829">
        <v>9785</v>
      </c>
      <c r="L2380" s="829">
        <v>9270</v>
      </c>
      <c r="M2380" s="800"/>
    </row>
    <row r="2381" s="198" customFormat="1" ht="12" spans="1:13">
      <c r="A2381" s="826" t="s">
        <v>38</v>
      </c>
      <c r="B2381" s="827" t="s">
        <v>3961</v>
      </c>
      <c r="C2381" s="828" t="s">
        <v>3962</v>
      </c>
      <c r="D2381" s="827" t="s">
        <v>3963</v>
      </c>
      <c r="E2381" s="827"/>
      <c r="F2381" s="826" t="s">
        <v>3964</v>
      </c>
      <c r="G2381" s="827"/>
      <c r="H2381" s="829">
        <v>84.7</v>
      </c>
      <c r="I2381" s="829">
        <v>80.85</v>
      </c>
      <c r="J2381" s="829">
        <v>77</v>
      </c>
      <c r="K2381" s="829">
        <v>73.15</v>
      </c>
      <c r="L2381" s="829">
        <v>69.3</v>
      </c>
      <c r="M2381" s="800"/>
    </row>
    <row r="2382" s="198" customFormat="1" ht="33.75" spans="1:13">
      <c r="A2382" s="826"/>
      <c r="B2382" s="827">
        <v>3109</v>
      </c>
      <c r="C2382" s="828" t="s">
        <v>3965</v>
      </c>
      <c r="D2382" s="827"/>
      <c r="E2382" s="827" t="s">
        <v>3966</v>
      </c>
      <c r="F2382" s="826"/>
      <c r="G2382" s="845"/>
      <c r="H2382" s="829"/>
      <c r="I2382" s="829"/>
      <c r="J2382" s="829"/>
      <c r="K2382" s="829"/>
      <c r="L2382" s="829"/>
      <c r="M2382" s="800"/>
    </row>
    <row r="2383" s="198" customFormat="1" ht="22.5" spans="1:13">
      <c r="A2383" s="826" t="s">
        <v>38</v>
      </c>
      <c r="B2383" s="827" t="s">
        <v>3967</v>
      </c>
      <c r="C2383" s="828" t="s">
        <v>3968</v>
      </c>
      <c r="D2383" s="827"/>
      <c r="E2383" s="827"/>
      <c r="F2383" s="826" t="s">
        <v>51</v>
      </c>
      <c r="G2383" s="827" t="s">
        <v>57</v>
      </c>
      <c r="H2383" s="829">
        <v>39.6</v>
      </c>
      <c r="I2383" s="829">
        <v>37.8</v>
      </c>
      <c r="J2383" s="829">
        <v>36</v>
      </c>
      <c r="K2383" s="829">
        <v>34.2</v>
      </c>
      <c r="L2383" s="829">
        <v>32.4</v>
      </c>
      <c r="M2383" s="800"/>
    </row>
    <row r="2384" s="198" customFormat="1" ht="12" spans="1:13">
      <c r="A2384" s="826"/>
      <c r="B2384" s="827">
        <v>310901</v>
      </c>
      <c r="C2384" s="828" t="s">
        <v>3969</v>
      </c>
      <c r="D2384" s="827"/>
      <c r="E2384" s="827"/>
      <c r="F2384" s="826"/>
      <c r="G2384" s="827"/>
      <c r="H2384" s="829"/>
      <c r="I2384" s="829"/>
      <c r="J2384" s="829"/>
      <c r="K2384" s="829"/>
      <c r="L2384" s="829"/>
      <c r="M2384" s="800"/>
    </row>
    <row r="2385" s="198" customFormat="1" ht="12" spans="1:13">
      <c r="A2385" s="826" t="s">
        <v>356</v>
      </c>
      <c r="B2385" s="827">
        <v>310901002</v>
      </c>
      <c r="C2385" s="828" t="s">
        <v>3970</v>
      </c>
      <c r="D2385" s="827"/>
      <c r="E2385" s="827"/>
      <c r="F2385" s="826" t="s">
        <v>51</v>
      </c>
      <c r="G2385" s="827"/>
      <c r="H2385" s="829">
        <v>20.9</v>
      </c>
      <c r="I2385" s="829">
        <v>19.95</v>
      </c>
      <c r="J2385" s="829">
        <v>19</v>
      </c>
      <c r="K2385" s="829">
        <v>18.05</v>
      </c>
      <c r="L2385" s="829">
        <v>17.1</v>
      </c>
      <c r="M2385" s="800"/>
    </row>
    <row r="2386" s="198" customFormat="1" ht="12" spans="1:13">
      <c r="A2386" s="826" t="s">
        <v>95</v>
      </c>
      <c r="B2386" s="827">
        <v>310901009</v>
      </c>
      <c r="C2386" s="828" t="s">
        <v>3971</v>
      </c>
      <c r="D2386" s="845"/>
      <c r="E2386" s="827" t="s">
        <v>3972</v>
      </c>
      <c r="F2386" s="826" t="s">
        <v>51</v>
      </c>
      <c r="G2386" s="827"/>
      <c r="H2386" s="829">
        <v>165</v>
      </c>
      <c r="I2386" s="829">
        <v>157.5</v>
      </c>
      <c r="J2386" s="829">
        <v>150</v>
      </c>
      <c r="K2386" s="829">
        <v>142.5</v>
      </c>
      <c r="L2386" s="829">
        <v>135</v>
      </c>
      <c r="M2386" s="800"/>
    </row>
    <row r="2387" s="198" customFormat="1" ht="12" spans="1:13">
      <c r="A2387" s="826" t="s">
        <v>95</v>
      </c>
      <c r="B2387" s="827" t="s">
        <v>3973</v>
      </c>
      <c r="C2387" s="828" t="s">
        <v>3974</v>
      </c>
      <c r="D2387" s="827"/>
      <c r="E2387" s="827" t="s">
        <v>3975</v>
      </c>
      <c r="F2387" s="826" t="s">
        <v>51</v>
      </c>
      <c r="G2387" s="827"/>
      <c r="H2387" s="829">
        <v>165</v>
      </c>
      <c r="I2387" s="829">
        <v>157.5</v>
      </c>
      <c r="J2387" s="829">
        <v>150</v>
      </c>
      <c r="K2387" s="829">
        <v>142.5</v>
      </c>
      <c r="L2387" s="829">
        <v>135</v>
      </c>
      <c r="M2387" s="800"/>
    </row>
    <row r="2388" s="198" customFormat="1" ht="12" spans="1:13">
      <c r="A2388" s="826"/>
      <c r="B2388" s="827">
        <v>310902</v>
      </c>
      <c r="C2388" s="828" t="s">
        <v>3976</v>
      </c>
      <c r="D2388" s="827"/>
      <c r="E2388" s="827"/>
      <c r="F2388" s="826"/>
      <c r="G2388" s="827"/>
      <c r="H2388" s="829"/>
      <c r="I2388" s="829"/>
      <c r="J2388" s="829"/>
      <c r="K2388" s="829"/>
      <c r="L2388" s="829"/>
      <c r="M2388" s="800"/>
    </row>
    <row r="2389" s="198" customFormat="1" ht="12" spans="1:13">
      <c r="A2389" s="826" t="s">
        <v>40</v>
      </c>
      <c r="B2389" s="827" t="s">
        <v>3977</v>
      </c>
      <c r="C2389" s="828" t="s">
        <v>3978</v>
      </c>
      <c r="D2389" s="827"/>
      <c r="E2389" s="827" t="s">
        <v>3979</v>
      </c>
      <c r="F2389" s="826" t="s">
        <v>3980</v>
      </c>
      <c r="G2389" s="827"/>
      <c r="H2389" s="829">
        <v>74.8</v>
      </c>
      <c r="I2389" s="829">
        <v>71.4</v>
      </c>
      <c r="J2389" s="829">
        <v>68</v>
      </c>
      <c r="K2389" s="829">
        <v>64.6</v>
      </c>
      <c r="L2389" s="829">
        <v>61.2</v>
      </c>
      <c r="M2389" s="800"/>
    </row>
    <row r="2390" s="198" customFormat="1" ht="12" spans="1:13">
      <c r="A2390" s="826"/>
      <c r="B2390" s="827">
        <v>310903</v>
      </c>
      <c r="C2390" s="828" t="s">
        <v>3981</v>
      </c>
      <c r="D2390" s="827"/>
      <c r="E2390" s="827"/>
      <c r="F2390" s="826"/>
      <c r="G2390" s="827"/>
      <c r="H2390" s="829"/>
      <c r="I2390" s="829"/>
      <c r="J2390" s="829"/>
      <c r="K2390" s="829"/>
      <c r="L2390" s="829"/>
      <c r="M2390" s="800"/>
    </row>
    <row r="2391" s="198" customFormat="1" ht="12" spans="1:13">
      <c r="A2391" s="826" t="s">
        <v>95</v>
      </c>
      <c r="B2391" s="827">
        <v>310903001</v>
      </c>
      <c r="C2391" s="828" t="s">
        <v>3982</v>
      </c>
      <c r="D2391" s="827"/>
      <c r="E2391" s="827"/>
      <c r="F2391" s="826" t="s">
        <v>51</v>
      </c>
      <c r="G2391" s="827"/>
      <c r="H2391" s="829">
        <v>550</v>
      </c>
      <c r="I2391" s="829">
        <v>525</v>
      </c>
      <c r="J2391" s="829">
        <v>500</v>
      </c>
      <c r="K2391" s="829">
        <v>475</v>
      </c>
      <c r="L2391" s="829">
        <v>450</v>
      </c>
      <c r="M2391" s="800"/>
    </row>
    <row r="2392" s="198" customFormat="1" ht="12" spans="1:13">
      <c r="A2392" s="826" t="s">
        <v>95</v>
      </c>
      <c r="B2392" s="827" t="s">
        <v>3983</v>
      </c>
      <c r="C2392" s="828" t="s">
        <v>3982</v>
      </c>
      <c r="D2392" s="827"/>
      <c r="E2392" s="827"/>
      <c r="F2392" s="826" t="s">
        <v>51</v>
      </c>
      <c r="G2392" s="827"/>
      <c r="H2392" s="829">
        <v>660</v>
      </c>
      <c r="I2392" s="829">
        <v>630</v>
      </c>
      <c r="J2392" s="829">
        <v>600</v>
      </c>
      <c r="K2392" s="829">
        <v>570</v>
      </c>
      <c r="L2392" s="829">
        <v>540</v>
      </c>
      <c r="M2392" s="800" t="s">
        <v>58</v>
      </c>
    </row>
    <row r="2393" s="198" customFormat="1" ht="22.5" spans="1:13">
      <c r="A2393" s="826" t="s">
        <v>95</v>
      </c>
      <c r="B2393" s="827" t="s">
        <v>3984</v>
      </c>
      <c r="C2393" s="828" t="s">
        <v>3985</v>
      </c>
      <c r="D2393" s="827"/>
      <c r="E2393" s="827" t="s">
        <v>3986</v>
      </c>
      <c r="F2393" s="826" t="s">
        <v>51</v>
      </c>
      <c r="G2393" s="827"/>
      <c r="H2393" s="829">
        <v>935</v>
      </c>
      <c r="I2393" s="829">
        <v>892.5</v>
      </c>
      <c r="J2393" s="829">
        <v>850</v>
      </c>
      <c r="K2393" s="829">
        <v>807.5</v>
      </c>
      <c r="L2393" s="829">
        <v>765</v>
      </c>
      <c r="M2393" s="800"/>
    </row>
    <row r="2394" s="198" customFormat="1" ht="22.5" spans="1:13">
      <c r="A2394" s="826" t="s">
        <v>95</v>
      </c>
      <c r="B2394" s="827" t="s">
        <v>3987</v>
      </c>
      <c r="C2394" s="828" t="s">
        <v>3985</v>
      </c>
      <c r="D2394" s="827"/>
      <c r="E2394" s="827" t="s">
        <v>3986</v>
      </c>
      <c r="F2394" s="826" t="s">
        <v>51</v>
      </c>
      <c r="G2394" s="827"/>
      <c r="H2394" s="829">
        <v>1122</v>
      </c>
      <c r="I2394" s="829">
        <v>1071</v>
      </c>
      <c r="J2394" s="829">
        <v>1020</v>
      </c>
      <c r="K2394" s="829">
        <v>969</v>
      </c>
      <c r="L2394" s="829">
        <v>918</v>
      </c>
      <c r="M2394" s="800" t="s">
        <v>58</v>
      </c>
    </row>
    <row r="2395" s="198" customFormat="1" ht="12" spans="1:13">
      <c r="A2395" s="826" t="s">
        <v>38</v>
      </c>
      <c r="B2395" s="827">
        <v>310903011</v>
      </c>
      <c r="C2395" s="828" t="s">
        <v>3988</v>
      </c>
      <c r="D2395" s="827" t="s">
        <v>3989</v>
      </c>
      <c r="E2395" s="827"/>
      <c r="F2395" s="826" t="s">
        <v>51</v>
      </c>
      <c r="G2395" s="827"/>
      <c r="H2395" s="829">
        <v>250.8</v>
      </c>
      <c r="I2395" s="829">
        <v>239.4</v>
      </c>
      <c r="J2395" s="829">
        <v>228</v>
      </c>
      <c r="K2395" s="829">
        <v>216.6</v>
      </c>
      <c r="L2395" s="829">
        <v>205.2</v>
      </c>
      <c r="M2395" s="800"/>
    </row>
    <row r="2396" s="198" customFormat="1" ht="12" spans="1:13">
      <c r="A2396" s="826" t="s">
        <v>38</v>
      </c>
      <c r="B2396" s="827" t="s">
        <v>3990</v>
      </c>
      <c r="C2396" s="828" t="s">
        <v>3991</v>
      </c>
      <c r="D2396" s="827"/>
      <c r="E2396" s="827"/>
      <c r="F2396" s="826" t="s">
        <v>51</v>
      </c>
      <c r="G2396" s="827"/>
      <c r="H2396" s="829">
        <v>165</v>
      </c>
      <c r="I2396" s="829">
        <v>157.5</v>
      </c>
      <c r="J2396" s="829">
        <v>150</v>
      </c>
      <c r="K2396" s="829">
        <v>142.5</v>
      </c>
      <c r="L2396" s="829">
        <v>135</v>
      </c>
      <c r="M2396" s="800"/>
    </row>
    <row r="2397" s="198" customFormat="1" ht="12" spans="1:13">
      <c r="A2397" s="826" t="s">
        <v>38</v>
      </c>
      <c r="B2397" s="827" t="s">
        <v>3992</v>
      </c>
      <c r="C2397" s="828" t="s">
        <v>3991</v>
      </c>
      <c r="D2397" s="827"/>
      <c r="E2397" s="827"/>
      <c r="F2397" s="826" t="s">
        <v>51</v>
      </c>
      <c r="G2397" s="827"/>
      <c r="H2397" s="829">
        <v>198</v>
      </c>
      <c r="I2397" s="829">
        <v>189</v>
      </c>
      <c r="J2397" s="829">
        <v>180</v>
      </c>
      <c r="K2397" s="829">
        <v>171</v>
      </c>
      <c r="L2397" s="829">
        <v>162</v>
      </c>
      <c r="M2397" s="800" t="s">
        <v>58</v>
      </c>
    </row>
    <row r="2398" s="198" customFormat="1" ht="12" spans="1:13">
      <c r="A2398" s="826" t="s">
        <v>38</v>
      </c>
      <c r="B2398" s="827" t="s">
        <v>3993</v>
      </c>
      <c r="C2398" s="828" t="s">
        <v>3994</v>
      </c>
      <c r="D2398" s="827"/>
      <c r="E2398" s="827"/>
      <c r="F2398" s="826" t="s">
        <v>51</v>
      </c>
      <c r="G2398" s="827"/>
      <c r="H2398" s="829">
        <v>92.4</v>
      </c>
      <c r="I2398" s="829">
        <v>88.2</v>
      </c>
      <c r="J2398" s="829">
        <v>84</v>
      </c>
      <c r="K2398" s="829">
        <v>79.8</v>
      </c>
      <c r="L2398" s="829">
        <v>75.6</v>
      </c>
      <c r="M2398" s="800"/>
    </row>
    <row r="2399" s="198" customFormat="1" ht="12" spans="1:13">
      <c r="A2399" s="826" t="s">
        <v>38</v>
      </c>
      <c r="B2399" s="827" t="s">
        <v>3995</v>
      </c>
      <c r="C2399" s="828" t="s">
        <v>3994</v>
      </c>
      <c r="D2399" s="827"/>
      <c r="E2399" s="827"/>
      <c r="F2399" s="826" t="s">
        <v>51</v>
      </c>
      <c r="G2399" s="827"/>
      <c r="H2399" s="829">
        <v>110.88</v>
      </c>
      <c r="I2399" s="829">
        <v>105.84</v>
      </c>
      <c r="J2399" s="829">
        <v>100.8</v>
      </c>
      <c r="K2399" s="829">
        <v>95.76</v>
      </c>
      <c r="L2399" s="829">
        <v>90.72</v>
      </c>
      <c r="M2399" s="800" t="s">
        <v>58</v>
      </c>
    </row>
    <row r="2400" s="198" customFormat="1" ht="12" spans="1:13">
      <c r="A2400" s="826"/>
      <c r="B2400" s="827">
        <v>310904</v>
      </c>
      <c r="C2400" s="828" t="s">
        <v>3996</v>
      </c>
      <c r="D2400" s="827"/>
      <c r="E2400" s="827"/>
      <c r="F2400" s="826"/>
      <c r="G2400" s="827"/>
      <c r="H2400" s="829"/>
      <c r="I2400" s="829"/>
      <c r="J2400" s="829"/>
      <c r="K2400" s="829"/>
      <c r="L2400" s="829"/>
      <c r="M2400" s="800"/>
    </row>
    <row r="2401" s="198" customFormat="1" ht="12" spans="1:13">
      <c r="A2401" s="826" t="s">
        <v>356</v>
      </c>
      <c r="B2401" s="827">
        <v>310904003</v>
      </c>
      <c r="C2401" s="828" t="s">
        <v>3997</v>
      </c>
      <c r="D2401" s="827" t="s">
        <v>3998</v>
      </c>
      <c r="E2401" s="827"/>
      <c r="F2401" s="826" t="s">
        <v>51</v>
      </c>
      <c r="G2401" s="845"/>
      <c r="H2401" s="829">
        <v>44</v>
      </c>
      <c r="I2401" s="829">
        <v>42</v>
      </c>
      <c r="J2401" s="829">
        <v>40</v>
      </c>
      <c r="K2401" s="829">
        <v>38</v>
      </c>
      <c r="L2401" s="829">
        <v>36</v>
      </c>
      <c r="M2401" s="800"/>
    </row>
    <row r="2402" s="198" customFormat="1" ht="12" spans="1:13">
      <c r="A2402" s="826" t="s">
        <v>356</v>
      </c>
      <c r="B2402" s="827" t="s">
        <v>3999</v>
      </c>
      <c r="C2402" s="828" t="s">
        <v>3997</v>
      </c>
      <c r="D2402" s="827" t="s">
        <v>3998</v>
      </c>
      <c r="E2402" s="827"/>
      <c r="F2402" s="826" t="s">
        <v>51</v>
      </c>
      <c r="G2402" s="845"/>
      <c r="H2402" s="829">
        <v>52.8</v>
      </c>
      <c r="I2402" s="829">
        <v>50.4</v>
      </c>
      <c r="J2402" s="829">
        <v>48</v>
      </c>
      <c r="K2402" s="829">
        <v>45.6</v>
      </c>
      <c r="L2402" s="829">
        <v>43.2</v>
      </c>
      <c r="M2402" s="800" t="s">
        <v>58</v>
      </c>
    </row>
    <row r="2403" s="198" customFormat="1" ht="12" spans="1:13">
      <c r="A2403" s="826" t="s">
        <v>356</v>
      </c>
      <c r="B2403" s="827" t="s">
        <v>4000</v>
      </c>
      <c r="C2403" s="828" t="s">
        <v>4001</v>
      </c>
      <c r="D2403" s="827" t="s">
        <v>3998</v>
      </c>
      <c r="E2403" s="827"/>
      <c r="F2403" s="826" t="s">
        <v>51</v>
      </c>
      <c r="G2403" s="827"/>
      <c r="H2403" s="829">
        <v>88</v>
      </c>
      <c r="I2403" s="829">
        <v>84</v>
      </c>
      <c r="J2403" s="829">
        <v>80</v>
      </c>
      <c r="K2403" s="829">
        <v>76</v>
      </c>
      <c r="L2403" s="829">
        <v>72</v>
      </c>
      <c r="M2403" s="800"/>
    </row>
    <row r="2404" s="198" customFormat="1" ht="12" spans="1:13">
      <c r="A2404" s="826" t="s">
        <v>356</v>
      </c>
      <c r="B2404" s="827" t="s">
        <v>4002</v>
      </c>
      <c r="C2404" s="828" t="s">
        <v>4001</v>
      </c>
      <c r="D2404" s="827" t="s">
        <v>3998</v>
      </c>
      <c r="E2404" s="827"/>
      <c r="F2404" s="826" t="s">
        <v>51</v>
      </c>
      <c r="G2404" s="827"/>
      <c r="H2404" s="829">
        <v>105.6</v>
      </c>
      <c r="I2404" s="829">
        <v>100.8</v>
      </c>
      <c r="J2404" s="829">
        <v>96</v>
      </c>
      <c r="K2404" s="829">
        <v>91.2</v>
      </c>
      <c r="L2404" s="829">
        <v>86.4</v>
      </c>
      <c r="M2404" s="800" t="s">
        <v>58</v>
      </c>
    </row>
    <row r="2405" s="198" customFormat="1" ht="12" spans="1:13">
      <c r="A2405" s="826" t="s">
        <v>356</v>
      </c>
      <c r="B2405" s="827" t="s">
        <v>4003</v>
      </c>
      <c r="C2405" s="828" t="s">
        <v>4004</v>
      </c>
      <c r="D2405" s="827"/>
      <c r="E2405" s="827"/>
      <c r="F2405" s="826" t="s">
        <v>51</v>
      </c>
      <c r="G2405" s="827"/>
      <c r="H2405" s="829">
        <v>4.4</v>
      </c>
      <c r="I2405" s="829">
        <v>4.2</v>
      </c>
      <c r="J2405" s="829">
        <v>4</v>
      </c>
      <c r="K2405" s="829">
        <v>3.8</v>
      </c>
      <c r="L2405" s="829">
        <v>3.6</v>
      </c>
      <c r="M2405" s="800"/>
    </row>
    <row r="2406" s="198" customFormat="1" ht="12" spans="1:13">
      <c r="A2406" s="826" t="s">
        <v>356</v>
      </c>
      <c r="B2406" s="827">
        <v>310904005</v>
      </c>
      <c r="C2406" s="828" t="s">
        <v>4005</v>
      </c>
      <c r="D2406" s="827"/>
      <c r="E2406" s="827"/>
      <c r="F2406" s="826" t="s">
        <v>51</v>
      </c>
      <c r="G2406" s="827"/>
      <c r="H2406" s="829">
        <v>104.5</v>
      </c>
      <c r="I2406" s="829">
        <v>99.75</v>
      </c>
      <c r="J2406" s="829">
        <v>95</v>
      </c>
      <c r="K2406" s="829">
        <v>90.25</v>
      </c>
      <c r="L2406" s="829">
        <v>85.5</v>
      </c>
      <c r="M2406" s="800"/>
    </row>
    <row r="2407" s="198" customFormat="1" ht="12" spans="1:13">
      <c r="A2407" s="826" t="s">
        <v>95</v>
      </c>
      <c r="B2407" s="827">
        <v>310904007</v>
      </c>
      <c r="C2407" s="828" t="s">
        <v>4006</v>
      </c>
      <c r="D2407" s="827"/>
      <c r="E2407" s="827"/>
      <c r="F2407" s="826" t="s">
        <v>51</v>
      </c>
      <c r="G2407" s="827"/>
      <c r="H2407" s="829">
        <v>49.5</v>
      </c>
      <c r="I2407" s="829">
        <v>47.25</v>
      </c>
      <c r="J2407" s="829">
        <v>45</v>
      </c>
      <c r="K2407" s="829">
        <v>42.75</v>
      </c>
      <c r="L2407" s="829">
        <v>40.5</v>
      </c>
      <c r="M2407" s="800"/>
    </row>
    <row r="2408" s="198" customFormat="1" ht="12" spans="1:13">
      <c r="A2408" s="826" t="s">
        <v>38</v>
      </c>
      <c r="B2408" s="827">
        <v>310904008</v>
      </c>
      <c r="C2408" s="828" t="s">
        <v>4007</v>
      </c>
      <c r="D2408" s="827"/>
      <c r="E2408" s="827"/>
      <c r="F2408" s="826" t="s">
        <v>51</v>
      </c>
      <c r="G2408" s="827"/>
      <c r="H2408" s="829">
        <v>66</v>
      </c>
      <c r="I2408" s="829">
        <v>63</v>
      </c>
      <c r="J2408" s="829">
        <v>60</v>
      </c>
      <c r="K2408" s="829">
        <v>57</v>
      </c>
      <c r="L2408" s="829">
        <v>54</v>
      </c>
      <c r="M2408" s="800"/>
    </row>
    <row r="2409" s="198" customFormat="1" ht="12" spans="1:13">
      <c r="A2409" s="826" t="s">
        <v>95</v>
      </c>
      <c r="B2409" s="827" t="s">
        <v>4008</v>
      </c>
      <c r="C2409" s="828" t="s">
        <v>4009</v>
      </c>
      <c r="D2409" s="827"/>
      <c r="E2409" s="827"/>
      <c r="F2409" s="826" t="s">
        <v>51</v>
      </c>
      <c r="G2409" s="827"/>
      <c r="H2409" s="829">
        <v>110</v>
      </c>
      <c r="I2409" s="829">
        <v>105</v>
      </c>
      <c r="J2409" s="829">
        <v>100</v>
      </c>
      <c r="K2409" s="829">
        <v>95</v>
      </c>
      <c r="L2409" s="829">
        <v>90</v>
      </c>
      <c r="M2409" s="800"/>
    </row>
    <row r="2410" s="198" customFormat="1" ht="12" spans="1:13">
      <c r="A2410" s="826" t="s">
        <v>38</v>
      </c>
      <c r="B2410" s="827" t="s">
        <v>4010</v>
      </c>
      <c r="C2410" s="828" t="s">
        <v>4011</v>
      </c>
      <c r="D2410" s="827"/>
      <c r="E2410" s="827"/>
      <c r="F2410" s="826" t="s">
        <v>51</v>
      </c>
      <c r="G2410" s="827"/>
      <c r="H2410" s="829">
        <v>18.7</v>
      </c>
      <c r="I2410" s="829">
        <v>17.85</v>
      </c>
      <c r="J2410" s="829">
        <v>17</v>
      </c>
      <c r="K2410" s="829">
        <v>16.15</v>
      </c>
      <c r="L2410" s="829">
        <v>15.3</v>
      </c>
      <c r="M2410" s="800"/>
    </row>
    <row r="2411" s="198" customFormat="1" ht="22.5" spans="1:13">
      <c r="A2411" s="830" t="s">
        <v>38</v>
      </c>
      <c r="B2411" s="831" t="s">
        <v>4012</v>
      </c>
      <c r="C2411" s="832" t="s">
        <v>4013</v>
      </c>
      <c r="D2411" s="832" t="s">
        <v>4014</v>
      </c>
      <c r="E2411" s="832"/>
      <c r="F2411" s="830" t="s">
        <v>51</v>
      </c>
      <c r="G2411" s="832" t="s">
        <v>4015</v>
      </c>
      <c r="H2411" s="833">
        <v>322.56</v>
      </c>
      <c r="I2411" s="833">
        <v>307.898181818182</v>
      </c>
      <c r="J2411" s="833">
        <v>293.236363636364</v>
      </c>
      <c r="K2411" s="833">
        <v>278.574545454545</v>
      </c>
      <c r="L2411" s="833">
        <v>263.912727272727</v>
      </c>
      <c r="M2411" s="800"/>
    </row>
    <row r="2412" s="198" customFormat="1" ht="12" spans="1:13">
      <c r="A2412" s="826"/>
      <c r="B2412" s="827">
        <v>310905</v>
      </c>
      <c r="C2412" s="828" t="s">
        <v>4016</v>
      </c>
      <c r="D2412" s="827"/>
      <c r="E2412" s="827"/>
      <c r="F2412" s="826"/>
      <c r="G2412" s="827"/>
      <c r="H2412" s="829"/>
      <c r="I2412" s="829"/>
      <c r="J2412" s="829"/>
      <c r="K2412" s="829"/>
      <c r="L2412" s="829"/>
      <c r="M2412" s="800"/>
    </row>
    <row r="2413" s="198" customFormat="1" ht="12" spans="1:13">
      <c r="A2413" s="826" t="s">
        <v>95</v>
      </c>
      <c r="B2413" s="827" t="s">
        <v>4017</v>
      </c>
      <c r="C2413" s="828" t="s">
        <v>4018</v>
      </c>
      <c r="D2413" s="845"/>
      <c r="E2413" s="827"/>
      <c r="F2413" s="826" t="s">
        <v>51</v>
      </c>
      <c r="G2413" s="827"/>
      <c r="H2413" s="829">
        <v>94.6</v>
      </c>
      <c r="I2413" s="829">
        <v>90.3</v>
      </c>
      <c r="J2413" s="829">
        <v>86</v>
      </c>
      <c r="K2413" s="829">
        <v>81.7</v>
      </c>
      <c r="L2413" s="829">
        <v>77.4</v>
      </c>
      <c r="M2413" s="800"/>
    </row>
    <row r="2414" s="198" customFormat="1" ht="22.5" spans="1:13">
      <c r="A2414" s="826" t="s">
        <v>356</v>
      </c>
      <c r="B2414" s="827" t="s">
        <v>4019</v>
      </c>
      <c r="C2414" s="828" t="s">
        <v>4020</v>
      </c>
      <c r="D2414" s="827" t="s">
        <v>4021</v>
      </c>
      <c r="E2414" s="827"/>
      <c r="F2414" s="826" t="s">
        <v>51</v>
      </c>
      <c r="G2414" s="827"/>
      <c r="H2414" s="829">
        <v>148.5</v>
      </c>
      <c r="I2414" s="829">
        <v>141.75</v>
      </c>
      <c r="J2414" s="829">
        <v>135</v>
      </c>
      <c r="K2414" s="829">
        <v>128.25</v>
      </c>
      <c r="L2414" s="829">
        <v>121.5</v>
      </c>
      <c r="M2414" s="800"/>
    </row>
    <row r="2415" s="198" customFormat="1" ht="12" spans="1:13">
      <c r="A2415" s="826" t="s">
        <v>356</v>
      </c>
      <c r="B2415" s="827" t="s">
        <v>4022</v>
      </c>
      <c r="C2415" s="828" t="s">
        <v>4023</v>
      </c>
      <c r="D2415" s="827"/>
      <c r="E2415" s="827"/>
      <c r="F2415" s="826" t="s">
        <v>51</v>
      </c>
      <c r="G2415" s="827"/>
      <c r="H2415" s="829">
        <v>473</v>
      </c>
      <c r="I2415" s="829">
        <v>451.5</v>
      </c>
      <c r="J2415" s="829">
        <v>430</v>
      </c>
      <c r="K2415" s="829">
        <v>408.5</v>
      </c>
      <c r="L2415" s="829">
        <v>387</v>
      </c>
      <c r="M2415" s="800"/>
    </row>
    <row r="2416" s="200" customFormat="1" ht="22.5" spans="1:13">
      <c r="A2416" s="826" t="s">
        <v>95</v>
      </c>
      <c r="B2416" s="856" t="s">
        <v>4024</v>
      </c>
      <c r="C2416" s="859" t="s">
        <v>4025</v>
      </c>
      <c r="D2416" s="856" t="s">
        <v>4026</v>
      </c>
      <c r="E2416" s="856"/>
      <c r="F2416" s="881" t="s">
        <v>51</v>
      </c>
      <c r="G2416" s="856"/>
      <c r="H2416" s="829">
        <v>797.5</v>
      </c>
      <c r="I2416" s="829">
        <v>761.25</v>
      </c>
      <c r="J2416" s="829">
        <v>725</v>
      </c>
      <c r="K2416" s="829">
        <v>688.75</v>
      </c>
      <c r="L2416" s="829">
        <v>652.5</v>
      </c>
      <c r="M2416" s="862"/>
    </row>
    <row r="2417" s="200" customFormat="1" ht="22.5" spans="1:13">
      <c r="A2417" s="826" t="s">
        <v>95</v>
      </c>
      <c r="B2417" s="856" t="s">
        <v>4027</v>
      </c>
      <c r="C2417" s="880" t="s">
        <v>4028</v>
      </c>
      <c r="D2417" s="856" t="s">
        <v>4029</v>
      </c>
      <c r="E2417" s="856" t="s">
        <v>4030</v>
      </c>
      <c r="F2417" s="881" t="s">
        <v>51</v>
      </c>
      <c r="G2417" s="860"/>
      <c r="H2417" s="829">
        <v>169.4</v>
      </c>
      <c r="I2417" s="829">
        <v>161.7</v>
      </c>
      <c r="J2417" s="829">
        <v>154</v>
      </c>
      <c r="K2417" s="829">
        <v>146.3</v>
      </c>
      <c r="L2417" s="829">
        <v>138.6</v>
      </c>
      <c r="M2417" s="862"/>
    </row>
    <row r="2418" s="198" customFormat="1" ht="12" spans="1:13">
      <c r="A2418" s="826" t="s">
        <v>38</v>
      </c>
      <c r="B2418" s="827">
        <v>311000013</v>
      </c>
      <c r="C2418" s="828" t="s">
        <v>4031</v>
      </c>
      <c r="D2418" s="827" t="s">
        <v>4032</v>
      </c>
      <c r="E2418" s="827"/>
      <c r="F2418" s="826" t="s">
        <v>51</v>
      </c>
      <c r="G2418" s="827"/>
      <c r="H2418" s="829">
        <v>37.4</v>
      </c>
      <c r="I2418" s="829">
        <v>35.7</v>
      </c>
      <c r="J2418" s="829">
        <v>34</v>
      </c>
      <c r="K2418" s="829">
        <v>32.3</v>
      </c>
      <c r="L2418" s="829">
        <v>30.6</v>
      </c>
      <c r="M2418" s="800"/>
    </row>
    <row r="2419" s="198" customFormat="1" ht="12" spans="1:13">
      <c r="A2419" s="826" t="s">
        <v>95</v>
      </c>
      <c r="B2419" s="827">
        <v>311000037</v>
      </c>
      <c r="C2419" s="828" t="s">
        <v>4033</v>
      </c>
      <c r="D2419" s="827" t="s">
        <v>4034</v>
      </c>
      <c r="E2419" s="827"/>
      <c r="F2419" s="826" t="s">
        <v>51</v>
      </c>
      <c r="G2419" s="827"/>
      <c r="H2419" s="829">
        <v>198</v>
      </c>
      <c r="I2419" s="829">
        <v>189</v>
      </c>
      <c r="J2419" s="829">
        <v>180</v>
      </c>
      <c r="K2419" s="829">
        <v>171</v>
      </c>
      <c r="L2419" s="829">
        <v>162</v>
      </c>
      <c r="M2419" s="800"/>
    </row>
    <row r="2420" s="198" customFormat="1" ht="12" spans="1:13">
      <c r="A2420" s="826" t="s">
        <v>356</v>
      </c>
      <c r="B2420" s="827" t="s">
        <v>4035</v>
      </c>
      <c r="C2420" s="828" t="s">
        <v>4036</v>
      </c>
      <c r="D2420" s="827" t="s">
        <v>4037</v>
      </c>
      <c r="E2420" s="827"/>
      <c r="F2420" s="826" t="s">
        <v>51</v>
      </c>
      <c r="G2420" s="827"/>
      <c r="H2420" s="829">
        <v>352</v>
      </c>
      <c r="I2420" s="829">
        <v>336</v>
      </c>
      <c r="J2420" s="829">
        <v>320</v>
      </c>
      <c r="K2420" s="829">
        <v>304</v>
      </c>
      <c r="L2420" s="829">
        <v>288</v>
      </c>
      <c r="M2420" s="800"/>
    </row>
    <row r="2421" s="198" customFormat="1" ht="12" spans="1:13">
      <c r="A2421" s="826" t="s">
        <v>356</v>
      </c>
      <c r="B2421" s="827">
        <v>311100013</v>
      </c>
      <c r="C2421" s="828" t="s">
        <v>4038</v>
      </c>
      <c r="D2421" s="827"/>
      <c r="E2421" s="827"/>
      <c r="F2421" s="826" t="s">
        <v>51</v>
      </c>
      <c r="G2421" s="827"/>
      <c r="H2421" s="829">
        <v>198</v>
      </c>
      <c r="I2421" s="829">
        <v>189</v>
      </c>
      <c r="J2421" s="829">
        <v>180</v>
      </c>
      <c r="K2421" s="829">
        <v>171</v>
      </c>
      <c r="L2421" s="829">
        <v>162</v>
      </c>
      <c r="M2421" s="800"/>
    </row>
    <row r="2422" s="198" customFormat="1" ht="12" spans="1:13">
      <c r="A2422" s="826" t="s">
        <v>356</v>
      </c>
      <c r="B2422" s="827">
        <v>311100014</v>
      </c>
      <c r="C2422" s="828" t="s">
        <v>4039</v>
      </c>
      <c r="D2422" s="827"/>
      <c r="E2422" s="827"/>
      <c r="F2422" s="826" t="s">
        <v>51</v>
      </c>
      <c r="G2422" s="827"/>
      <c r="H2422" s="829">
        <v>77</v>
      </c>
      <c r="I2422" s="829">
        <v>73.5</v>
      </c>
      <c r="J2422" s="829">
        <v>70</v>
      </c>
      <c r="K2422" s="829">
        <v>66.5</v>
      </c>
      <c r="L2422" s="829">
        <v>63</v>
      </c>
      <c r="M2422" s="800"/>
    </row>
    <row r="2423" s="198" customFormat="1" ht="22.5" spans="1:13">
      <c r="A2423" s="826"/>
      <c r="B2423" s="827">
        <v>3112</v>
      </c>
      <c r="C2423" s="828" t="s">
        <v>4040</v>
      </c>
      <c r="D2423" s="827"/>
      <c r="E2423" s="827"/>
      <c r="F2423" s="826"/>
      <c r="G2423" s="827"/>
      <c r="H2423" s="829"/>
      <c r="I2423" s="829"/>
      <c r="J2423" s="829"/>
      <c r="K2423" s="829"/>
      <c r="L2423" s="829"/>
      <c r="M2423" s="800"/>
    </row>
    <row r="2424" s="198" customFormat="1" ht="12" spans="1:13">
      <c r="A2424" s="826"/>
      <c r="B2424" s="827">
        <v>311201</v>
      </c>
      <c r="C2424" s="828" t="s">
        <v>4041</v>
      </c>
      <c r="D2424" s="827"/>
      <c r="E2424" s="827"/>
      <c r="F2424" s="826"/>
      <c r="G2424" s="827"/>
      <c r="H2424" s="829"/>
      <c r="I2424" s="829"/>
      <c r="J2424" s="829"/>
      <c r="K2424" s="829"/>
      <c r="L2424" s="829"/>
      <c r="M2424" s="800"/>
    </row>
    <row r="2425" s="198" customFormat="1" ht="12" spans="1:13">
      <c r="A2425" s="826" t="s">
        <v>356</v>
      </c>
      <c r="B2425" s="827">
        <v>311201001</v>
      </c>
      <c r="C2425" s="828" t="s">
        <v>4042</v>
      </c>
      <c r="D2425" s="827" t="s">
        <v>4043</v>
      </c>
      <c r="E2425" s="827"/>
      <c r="F2425" s="826" t="s">
        <v>437</v>
      </c>
      <c r="G2425" s="845"/>
      <c r="H2425" s="829">
        <v>19.8</v>
      </c>
      <c r="I2425" s="829">
        <v>18.9</v>
      </c>
      <c r="J2425" s="829">
        <v>18</v>
      </c>
      <c r="K2425" s="829">
        <v>17.1</v>
      </c>
      <c r="L2425" s="829">
        <v>16.2</v>
      </c>
      <c r="M2425" s="800"/>
    </row>
    <row r="2426" s="198" customFormat="1" ht="12" spans="1:13">
      <c r="A2426" s="826" t="s">
        <v>356</v>
      </c>
      <c r="B2426" s="827">
        <v>311201002</v>
      </c>
      <c r="C2426" s="828" t="s">
        <v>4044</v>
      </c>
      <c r="D2426" s="827"/>
      <c r="E2426" s="827"/>
      <c r="F2426" s="826" t="s">
        <v>51</v>
      </c>
      <c r="G2426" s="827"/>
      <c r="H2426" s="829">
        <v>55</v>
      </c>
      <c r="I2426" s="829">
        <v>52.5</v>
      </c>
      <c r="J2426" s="829">
        <v>50</v>
      </c>
      <c r="K2426" s="829">
        <v>47.5</v>
      </c>
      <c r="L2426" s="829">
        <v>45</v>
      </c>
      <c r="M2426" s="800"/>
    </row>
    <row r="2427" s="198" customFormat="1" ht="12" spans="1:13">
      <c r="A2427" s="826" t="s">
        <v>356</v>
      </c>
      <c r="B2427" s="827">
        <v>311201008</v>
      </c>
      <c r="C2427" s="828" t="s">
        <v>4045</v>
      </c>
      <c r="D2427" s="845"/>
      <c r="E2427" s="827"/>
      <c r="F2427" s="826" t="s">
        <v>51</v>
      </c>
      <c r="G2427" s="827"/>
      <c r="H2427" s="829">
        <v>69.3</v>
      </c>
      <c r="I2427" s="829">
        <v>66.15</v>
      </c>
      <c r="J2427" s="829">
        <v>63</v>
      </c>
      <c r="K2427" s="829">
        <v>59.85</v>
      </c>
      <c r="L2427" s="829">
        <v>56.7</v>
      </c>
      <c r="M2427" s="800"/>
    </row>
    <row r="2428" s="198" customFormat="1" ht="12" spans="1:13">
      <c r="A2428" s="826" t="s">
        <v>356</v>
      </c>
      <c r="B2428" s="827" t="s">
        <v>4046</v>
      </c>
      <c r="C2428" s="828" t="s">
        <v>4047</v>
      </c>
      <c r="D2428" s="827"/>
      <c r="E2428" s="827"/>
      <c r="F2428" s="826" t="s">
        <v>51</v>
      </c>
      <c r="G2428" s="827"/>
      <c r="H2428" s="829">
        <v>69.3</v>
      </c>
      <c r="I2428" s="829">
        <v>66.15</v>
      </c>
      <c r="J2428" s="829">
        <v>63</v>
      </c>
      <c r="K2428" s="829">
        <v>59.85</v>
      </c>
      <c r="L2428" s="829">
        <v>56.7</v>
      </c>
      <c r="M2428" s="800"/>
    </row>
    <row r="2429" s="198" customFormat="1" ht="12" spans="1:13">
      <c r="A2429" s="826" t="s">
        <v>356</v>
      </c>
      <c r="B2429" s="827" t="s">
        <v>4048</v>
      </c>
      <c r="C2429" s="828" t="s">
        <v>4049</v>
      </c>
      <c r="D2429" s="827"/>
      <c r="E2429" s="827"/>
      <c r="F2429" s="826" t="s">
        <v>51</v>
      </c>
      <c r="G2429" s="827"/>
      <c r="H2429" s="829">
        <v>69.3</v>
      </c>
      <c r="I2429" s="829">
        <v>66.15</v>
      </c>
      <c r="J2429" s="829">
        <v>63</v>
      </c>
      <c r="K2429" s="829">
        <v>59.85</v>
      </c>
      <c r="L2429" s="829">
        <v>56.7</v>
      </c>
      <c r="M2429" s="800"/>
    </row>
    <row r="2430" s="198" customFormat="1" ht="12" spans="1:13">
      <c r="A2430" s="826" t="s">
        <v>356</v>
      </c>
      <c r="B2430" s="827">
        <v>311201013</v>
      </c>
      <c r="C2430" s="828" t="s">
        <v>4050</v>
      </c>
      <c r="D2430" s="827"/>
      <c r="E2430" s="827"/>
      <c r="F2430" s="826" t="s">
        <v>51</v>
      </c>
      <c r="G2430" s="827"/>
      <c r="H2430" s="829">
        <v>58.3</v>
      </c>
      <c r="I2430" s="829">
        <v>55.65</v>
      </c>
      <c r="J2430" s="829">
        <v>53</v>
      </c>
      <c r="K2430" s="829">
        <v>50.35</v>
      </c>
      <c r="L2430" s="829">
        <v>47.7</v>
      </c>
      <c r="M2430" s="800"/>
    </row>
    <row r="2431" s="198" customFormat="1" ht="12" spans="1:13">
      <c r="A2431" s="826" t="s">
        <v>95</v>
      </c>
      <c r="B2431" s="827">
        <v>311201021</v>
      </c>
      <c r="C2431" s="828" t="s">
        <v>4051</v>
      </c>
      <c r="D2431" s="827"/>
      <c r="E2431" s="827"/>
      <c r="F2431" s="826" t="s">
        <v>51</v>
      </c>
      <c r="G2431" s="827"/>
      <c r="H2431" s="829">
        <v>99</v>
      </c>
      <c r="I2431" s="829">
        <v>94.5</v>
      </c>
      <c r="J2431" s="829">
        <v>90</v>
      </c>
      <c r="K2431" s="829">
        <v>85.5</v>
      </c>
      <c r="L2431" s="829">
        <v>81</v>
      </c>
      <c r="M2431" s="800"/>
    </row>
    <row r="2432" s="198" customFormat="1" ht="12" spans="1:13">
      <c r="A2432" s="826" t="s">
        <v>95</v>
      </c>
      <c r="B2432" s="827">
        <v>311201022</v>
      </c>
      <c r="C2432" s="828" t="s">
        <v>4052</v>
      </c>
      <c r="D2432" s="827"/>
      <c r="E2432" s="827"/>
      <c r="F2432" s="826" t="s">
        <v>51</v>
      </c>
      <c r="G2432" s="827"/>
      <c r="H2432" s="829">
        <v>1705</v>
      </c>
      <c r="I2432" s="829">
        <v>1627.5</v>
      </c>
      <c r="J2432" s="829">
        <v>1550</v>
      </c>
      <c r="K2432" s="829">
        <v>1472.5</v>
      </c>
      <c r="L2432" s="829">
        <v>1395</v>
      </c>
      <c r="M2432" s="800"/>
    </row>
    <row r="2433" s="198" customFormat="1" ht="12" spans="1:13">
      <c r="A2433" s="826" t="s">
        <v>356</v>
      </c>
      <c r="B2433" s="827">
        <v>311201032</v>
      </c>
      <c r="C2433" s="828" t="s">
        <v>4053</v>
      </c>
      <c r="D2433" s="827"/>
      <c r="E2433" s="827"/>
      <c r="F2433" s="826" t="s">
        <v>51</v>
      </c>
      <c r="G2433" s="827"/>
      <c r="H2433" s="829">
        <v>5.5</v>
      </c>
      <c r="I2433" s="829">
        <v>5.25</v>
      </c>
      <c r="J2433" s="829">
        <v>5</v>
      </c>
      <c r="K2433" s="829">
        <v>4.75</v>
      </c>
      <c r="L2433" s="829">
        <v>4.5</v>
      </c>
      <c r="M2433" s="800"/>
    </row>
    <row r="2434" s="198" customFormat="1" ht="12" spans="1:13">
      <c r="A2434" s="826" t="s">
        <v>356</v>
      </c>
      <c r="B2434" s="827">
        <v>311201033</v>
      </c>
      <c r="C2434" s="828" t="s">
        <v>4054</v>
      </c>
      <c r="D2434" s="827"/>
      <c r="E2434" s="827"/>
      <c r="F2434" s="826" t="s">
        <v>51</v>
      </c>
      <c r="G2434" s="827"/>
      <c r="H2434" s="829">
        <v>37.4</v>
      </c>
      <c r="I2434" s="829">
        <v>35.7</v>
      </c>
      <c r="J2434" s="829">
        <v>34</v>
      </c>
      <c r="K2434" s="829">
        <v>32.3</v>
      </c>
      <c r="L2434" s="829">
        <v>30.6</v>
      </c>
      <c r="M2434" s="800"/>
    </row>
    <row r="2435" s="198" customFormat="1" ht="12" spans="1:13">
      <c r="A2435" s="826" t="s">
        <v>356</v>
      </c>
      <c r="B2435" s="827">
        <v>311201035</v>
      </c>
      <c r="C2435" s="828" t="s">
        <v>4055</v>
      </c>
      <c r="D2435" s="827" t="s">
        <v>4056</v>
      </c>
      <c r="E2435" s="827"/>
      <c r="F2435" s="826" t="s">
        <v>51</v>
      </c>
      <c r="G2435" s="827"/>
      <c r="H2435" s="829">
        <v>49.5</v>
      </c>
      <c r="I2435" s="829">
        <v>47.25</v>
      </c>
      <c r="J2435" s="829">
        <v>45</v>
      </c>
      <c r="K2435" s="829">
        <v>42.75</v>
      </c>
      <c r="L2435" s="829">
        <v>40.5</v>
      </c>
      <c r="M2435" s="800"/>
    </row>
    <row r="2436" s="198" customFormat="1" ht="12" spans="1:13">
      <c r="A2436" s="826" t="s">
        <v>38</v>
      </c>
      <c r="B2436" s="827">
        <v>311201057</v>
      </c>
      <c r="C2436" s="828" t="s">
        <v>4057</v>
      </c>
      <c r="D2436" s="845"/>
      <c r="E2436" s="827"/>
      <c r="F2436" s="826" t="s">
        <v>51</v>
      </c>
      <c r="G2436" s="827"/>
      <c r="H2436" s="829">
        <v>5.5</v>
      </c>
      <c r="I2436" s="829">
        <v>5.25</v>
      </c>
      <c r="J2436" s="829">
        <v>5</v>
      </c>
      <c r="K2436" s="829">
        <v>4.75</v>
      </c>
      <c r="L2436" s="829">
        <v>4.5</v>
      </c>
      <c r="M2436" s="800"/>
    </row>
    <row r="2437" s="198" customFormat="1" ht="12" spans="1:13">
      <c r="A2437" s="826" t="s">
        <v>38</v>
      </c>
      <c r="B2437" s="827" t="s">
        <v>4058</v>
      </c>
      <c r="C2437" s="828" t="s">
        <v>4059</v>
      </c>
      <c r="D2437" s="827"/>
      <c r="E2437" s="827"/>
      <c r="F2437" s="826" t="s">
        <v>51</v>
      </c>
      <c r="G2437" s="827"/>
      <c r="H2437" s="829">
        <v>5.5</v>
      </c>
      <c r="I2437" s="829">
        <v>5.25</v>
      </c>
      <c r="J2437" s="829">
        <v>5</v>
      </c>
      <c r="K2437" s="829">
        <v>4.75</v>
      </c>
      <c r="L2437" s="829">
        <v>4.5</v>
      </c>
      <c r="M2437" s="800"/>
    </row>
    <row r="2438" s="198" customFormat="1" ht="12" spans="1:13">
      <c r="A2438" s="826" t="s">
        <v>38</v>
      </c>
      <c r="B2438" s="827" t="s">
        <v>4060</v>
      </c>
      <c r="C2438" s="828" t="s">
        <v>4061</v>
      </c>
      <c r="D2438" s="827"/>
      <c r="E2438" s="827"/>
      <c r="F2438" s="826" t="s">
        <v>51</v>
      </c>
      <c r="G2438" s="827"/>
      <c r="H2438" s="829">
        <v>5.5</v>
      </c>
      <c r="I2438" s="829">
        <v>5.25</v>
      </c>
      <c r="J2438" s="829">
        <v>5</v>
      </c>
      <c r="K2438" s="829">
        <v>4.75</v>
      </c>
      <c r="L2438" s="829">
        <v>4.5</v>
      </c>
      <c r="M2438" s="800"/>
    </row>
    <row r="2439" s="198" customFormat="1" ht="12" spans="1:13">
      <c r="A2439" s="826" t="s">
        <v>38</v>
      </c>
      <c r="B2439" s="827" t="s">
        <v>4062</v>
      </c>
      <c r="C2439" s="828" t="s">
        <v>4063</v>
      </c>
      <c r="D2439" s="827"/>
      <c r="E2439" s="827"/>
      <c r="F2439" s="826" t="s">
        <v>51</v>
      </c>
      <c r="G2439" s="827"/>
      <c r="H2439" s="829">
        <v>231</v>
      </c>
      <c r="I2439" s="829">
        <v>220.5</v>
      </c>
      <c r="J2439" s="829">
        <v>210</v>
      </c>
      <c r="K2439" s="829">
        <v>199.5</v>
      </c>
      <c r="L2439" s="829">
        <v>189</v>
      </c>
      <c r="M2439" s="800"/>
    </row>
    <row r="2440" s="198" customFormat="1" ht="12" spans="1:13">
      <c r="A2440" s="826" t="s">
        <v>356</v>
      </c>
      <c r="B2440" s="827" t="s">
        <v>4064</v>
      </c>
      <c r="C2440" s="828" t="s">
        <v>4065</v>
      </c>
      <c r="D2440" s="827"/>
      <c r="E2440" s="827" t="s">
        <v>4066</v>
      </c>
      <c r="F2440" s="826" t="s">
        <v>62</v>
      </c>
      <c r="G2440" s="827"/>
      <c r="H2440" s="829">
        <v>18.7</v>
      </c>
      <c r="I2440" s="829">
        <v>17.85</v>
      </c>
      <c r="J2440" s="829">
        <v>17</v>
      </c>
      <c r="K2440" s="829">
        <v>16.15</v>
      </c>
      <c r="L2440" s="829">
        <v>15.3</v>
      </c>
      <c r="M2440" s="800"/>
    </row>
    <row r="2441" s="198" customFormat="1" ht="12" spans="1:13">
      <c r="A2441" s="826" t="s">
        <v>356</v>
      </c>
      <c r="B2441" s="827" t="s">
        <v>4067</v>
      </c>
      <c r="C2441" s="828" t="s">
        <v>4068</v>
      </c>
      <c r="D2441" s="827"/>
      <c r="E2441" s="827"/>
      <c r="F2441" s="826" t="s">
        <v>51</v>
      </c>
      <c r="G2441" s="827"/>
      <c r="H2441" s="829">
        <v>676.5</v>
      </c>
      <c r="I2441" s="829">
        <v>645.75</v>
      </c>
      <c r="J2441" s="829">
        <v>615</v>
      </c>
      <c r="K2441" s="829">
        <v>584.25</v>
      </c>
      <c r="L2441" s="829">
        <v>553.5</v>
      </c>
      <c r="M2441" s="800"/>
    </row>
    <row r="2442" s="198" customFormat="1" ht="12" spans="1:13">
      <c r="A2442" s="826" t="s">
        <v>38</v>
      </c>
      <c r="B2442" s="827" t="s">
        <v>4069</v>
      </c>
      <c r="C2442" s="828" t="s">
        <v>4070</v>
      </c>
      <c r="D2442" s="827" t="s">
        <v>4071</v>
      </c>
      <c r="E2442" s="827"/>
      <c r="F2442" s="826" t="s">
        <v>51</v>
      </c>
      <c r="G2442" s="827"/>
      <c r="H2442" s="829">
        <v>1570.8</v>
      </c>
      <c r="I2442" s="829">
        <v>1499.4</v>
      </c>
      <c r="J2442" s="829">
        <v>1428</v>
      </c>
      <c r="K2442" s="829">
        <v>1356.6</v>
      </c>
      <c r="L2442" s="829">
        <v>1285.2</v>
      </c>
      <c r="M2442" s="800"/>
    </row>
    <row r="2443" s="198" customFormat="1" ht="12" spans="1:13">
      <c r="A2443" s="826" t="s">
        <v>38</v>
      </c>
      <c r="B2443" s="827">
        <v>311201082</v>
      </c>
      <c r="C2443" s="828" t="s">
        <v>4072</v>
      </c>
      <c r="D2443" s="827"/>
      <c r="E2443" s="827"/>
      <c r="F2443" s="826" t="s">
        <v>51</v>
      </c>
      <c r="G2443" s="827"/>
      <c r="H2443" s="829">
        <v>1017.5</v>
      </c>
      <c r="I2443" s="829">
        <v>971.25</v>
      </c>
      <c r="J2443" s="829">
        <v>925</v>
      </c>
      <c r="K2443" s="829">
        <v>878.75</v>
      </c>
      <c r="L2443" s="829">
        <v>832.5</v>
      </c>
      <c r="M2443" s="800"/>
    </row>
    <row r="2444" s="198" customFormat="1" ht="12" spans="1:13">
      <c r="A2444" s="826"/>
      <c r="B2444" s="827">
        <v>311202</v>
      </c>
      <c r="C2444" s="828" t="s">
        <v>4073</v>
      </c>
      <c r="D2444" s="827"/>
      <c r="E2444" s="827"/>
      <c r="F2444" s="826"/>
      <c r="G2444" s="827"/>
      <c r="H2444" s="829"/>
      <c r="I2444" s="829"/>
      <c r="J2444" s="829"/>
      <c r="K2444" s="829"/>
      <c r="L2444" s="829"/>
      <c r="M2444" s="800"/>
    </row>
    <row r="2445" s="198" customFormat="1" ht="12" spans="1:13">
      <c r="A2445" s="826" t="s">
        <v>356</v>
      </c>
      <c r="B2445" s="827">
        <v>311202002</v>
      </c>
      <c r="C2445" s="828" t="s">
        <v>4074</v>
      </c>
      <c r="D2445" s="827"/>
      <c r="E2445" s="827"/>
      <c r="F2445" s="826" t="s">
        <v>51</v>
      </c>
      <c r="G2445" s="827"/>
      <c r="H2445" s="829">
        <v>9.35</v>
      </c>
      <c r="I2445" s="829">
        <v>8.925</v>
      </c>
      <c r="J2445" s="829">
        <v>8.5</v>
      </c>
      <c r="K2445" s="829">
        <v>8.075</v>
      </c>
      <c r="L2445" s="829">
        <v>7.65</v>
      </c>
      <c r="M2445" s="800"/>
    </row>
    <row r="2446" s="198" customFormat="1" ht="12" spans="1:13">
      <c r="A2446" s="826" t="s">
        <v>95</v>
      </c>
      <c r="B2446" s="827">
        <v>311202003</v>
      </c>
      <c r="C2446" s="828" t="s">
        <v>4075</v>
      </c>
      <c r="D2446" s="827"/>
      <c r="E2446" s="827"/>
      <c r="F2446" s="826" t="s">
        <v>51</v>
      </c>
      <c r="G2446" s="827"/>
      <c r="H2446" s="829">
        <v>60.5</v>
      </c>
      <c r="I2446" s="829">
        <v>57.75</v>
      </c>
      <c r="J2446" s="829">
        <v>55</v>
      </c>
      <c r="K2446" s="829">
        <v>52.25</v>
      </c>
      <c r="L2446" s="829">
        <v>49.5</v>
      </c>
      <c r="M2446" s="800"/>
    </row>
    <row r="2447" s="198" customFormat="1" ht="22.5" spans="1:13">
      <c r="A2447" s="826" t="s">
        <v>95</v>
      </c>
      <c r="B2447" s="827">
        <v>311202004</v>
      </c>
      <c r="C2447" s="828" t="s">
        <v>4076</v>
      </c>
      <c r="D2447" s="827"/>
      <c r="E2447" s="827" t="s">
        <v>4077</v>
      </c>
      <c r="F2447" s="826" t="s">
        <v>51</v>
      </c>
      <c r="G2447" s="827"/>
      <c r="H2447" s="829">
        <v>33</v>
      </c>
      <c r="I2447" s="829">
        <v>31.5</v>
      </c>
      <c r="J2447" s="829">
        <v>30</v>
      </c>
      <c r="K2447" s="829">
        <v>28.5</v>
      </c>
      <c r="L2447" s="829">
        <v>27</v>
      </c>
      <c r="M2447" s="800"/>
    </row>
    <row r="2448" s="198" customFormat="1" ht="12" spans="1:13">
      <c r="A2448" s="826" t="s">
        <v>38</v>
      </c>
      <c r="B2448" s="827">
        <v>311202005</v>
      </c>
      <c r="C2448" s="828" t="s">
        <v>4078</v>
      </c>
      <c r="D2448" s="827"/>
      <c r="E2448" s="827"/>
      <c r="F2448" s="826" t="s">
        <v>51</v>
      </c>
      <c r="G2448" s="827"/>
      <c r="H2448" s="829">
        <v>11</v>
      </c>
      <c r="I2448" s="829">
        <v>10.5</v>
      </c>
      <c r="J2448" s="829">
        <v>10</v>
      </c>
      <c r="K2448" s="829">
        <v>9.5</v>
      </c>
      <c r="L2448" s="829">
        <v>9</v>
      </c>
      <c r="M2448" s="800"/>
    </row>
    <row r="2449" s="198" customFormat="1" ht="12" spans="1:13">
      <c r="A2449" s="826" t="s">
        <v>38</v>
      </c>
      <c r="B2449" s="827">
        <v>311202006</v>
      </c>
      <c r="C2449" s="828" t="s">
        <v>4079</v>
      </c>
      <c r="D2449" s="827"/>
      <c r="E2449" s="827"/>
      <c r="F2449" s="826" t="s">
        <v>51</v>
      </c>
      <c r="G2449" s="827"/>
      <c r="H2449" s="829">
        <v>37.4</v>
      </c>
      <c r="I2449" s="829">
        <v>35.7</v>
      </c>
      <c r="J2449" s="829">
        <v>34</v>
      </c>
      <c r="K2449" s="829">
        <v>32.3</v>
      </c>
      <c r="L2449" s="829">
        <v>30.6</v>
      </c>
      <c r="M2449" s="800"/>
    </row>
    <row r="2450" s="198" customFormat="1" ht="12" spans="1:13">
      <c r="A2450" s="826" t="s">
        <v>38</v>
      </c>
      <c r="B2450" s="827">
        <v>311202007</v>
      </c>
      <c r="C2450" s="828" t="s">
        <v>4080</v>
      </c>
      <c r="D2450" s="827"/>
      <c r="E2450" s="827"/>
      <c r="F2450" s="826"/>
      <c r="G2450" s="827"/>
      <c r="H2450" s="829"/>
      <c r="I2450" s="829"/>
      <c r="J2450" s="829"/>
      <c r="K2450" s="829"/>
      <c r="L2450" s="829"/>
      <c r="M2450" s="800"/>
    </row>
    <row r="2451" s="198" customFormat="1" ht="12" spans="1:13">
      <c r="A2451" s="826" t="s">
        <v>38</v>
      </c>
      <c r="B2451" s="827" t="s">
        <v>4081</v>
      </c>
      <c r="C2451" s="828" t="s">
        <v>4082</v>
      </c>
      <c r="D2451" s="845"/>
      <c r="E2451" s="827"/>
      <c r="F2451" s="826" t="s">
        <v>62</v>
      </c>
      <c r="G2451" s="827"/>
      <c r="H2451" s="829">
        <v>2.2</v>
      </c>
      <c r="I2451" s="829">
        <v>2.1</v>
      </c>
      <c r="J2451" s="829">
        <v>2</v>
      </c>
      <c r="K2451" s="829">
        <v>1.9</v>
      </c>
      <c r="L2451" s="829">
        <v>1.8</v>
      </c>
      <c r="M2451" s="800"/>
    </row>
    <row r="2452" s="198" customFormat="1" ht="12" spans="1:13">
      <c r="A2452" s="826" t="s">
        <v>38</v>
      </c>
      <c r="B2452" s="827" t="s">
        <v>4083</v>
      </c>
      <c r="C2452" s="828" t="s">
        <v>4084</v>
      </c>
      <c r="D2452" s="827"/>
      <c r="E2452" s="827"/>
      <c r="F2452" s="826" t="s">
        <v>62</v>
      </c>
      <c r="G2452" s="827"/>
      <c r="H2452" s="829">
        <v>13.2</v>
      </c>
      <c r="I2452" s="829">
        <v>12.6</v>
      </c>
      <c r="J2452" s="829">
        <v>12</v>
      </c>
      <c r="K2452" s="829">
        <v>11.4</v>
      </c>
      <c r="L2452" s="829">
        <v>10.8</v>
      </c>
      <c r="M2452" s="800"/>
    </row>
    <row r="2453" s="198" customFormat="1" ht="22.5" spans="1:13">
      <c r="A2453" s="826" t="s">
        <v>38</v>
      </c>
      <c r="B2453" s="827" t="s">
        <v>4085</v>
      </c>
      <c r="C2453" s="828" t="s">
        <v>4086</v>
      </c>
      <c r="D2453" s="827"/>
      <c r="E2453" s="827"/>
      <c r="F2453" s="826" t="s">
        <v>62</v>
      </c>
      <c r="G2453" s="827"/>
      <c r="H2453" s="829">
        <v>16.5</v>
      </c>
      <c r="I2453" s="829">
        <v>15.75</v>
      </c>
      <c r="J2453" s="829">
        <v>15</v>
      </c>
      <c r="K2453" s="829">
        <v>14.25</v>
      </c>
      <c r="L2453" s="829">
        <v>13.5</v>
      </c>
      <c r="M2453" s="800"/>
    </row>
    <row r="2454" s="198" customFormat="1" ht="12" spans="1:13">
      <c r="A2454" s="826" t="s">
        <v>38</v>
      </c>
      <c r="B2454" s="827" t="s">
        <v>4087</v>
      </c>
      <c r="C2454" s="828" t="s">
        <v>4088</v>
      </c>
      <c r="D2454" s="827"/>
      <c r="E2454" s="827"/>
      <c r="F2454" s="826" t="s">
        <v>62</v>
      </c>
      <c r="G2454" s="827"/>
      <c r="H2454" s="829">
        <v>2.2</v>
      </c>
      <c r="I2454" s="829">
        <v>2.1</v>
      </c>
      <c r="J2454" s="829">
        <v>2</v>
      </c>
      <c r="K2454" s="829">
        <v>1.9</v>
      </c>
      <c r="L2454" s="829">
        <v>1.8</v>
      </c>
      <c r="M2454" s="800"/>
    </row>
    <row r="2455" s="198" customFormat="1" ht="12" spans="1:13">
      <c r="A2455" s="826" t="s">
        <v>38</v>
      </c>
      <c r="B2455" s="827">
        <v>311202008</v>
      </c>
      <c r="C2455" s="828" t="s">
        <v>4089</v>
      </c>
      <c r="D2455" s="827"/>
      <c r="E2455" s="827"/>
      <c r="F2455" s="826" t="s">
        <v>51</v>
      </c>
      <c r="G2455" s="827"/>
      <c r="H2455" s="829">
        <v>16.5</v>
      </c>
      <c r="I2455" s="829">
        <v>15.75</v>
      </c>
      <c r="J2455" s="829">
        <v>15</v>
      </c>
      <c r="K2455" s="829">
        <v>14.25</v>
      </c>
      <c r="L2455" s="829">
        <v>13.5</v>
      </c>
      <c r="M2455" s="800"/>
    </row>
    <row r="2456" s="198" customFormat="1" ht="12" spans="1:13">
      <c r="A2456" s="826" t="s">
        <v>38</v>
      </c>
      <c r="B2456" s="827">
        <v>311202009</v>
      </c>
      <c r="C2456" s="828" t="s">
        <v>4090</v>
      </c>
      <c r="D2456" s="827" t="s">
        <v>4091</v>
      </c>
      <c r="E2456" s="827"/>
      <c r="F2456" s="826" t="s">
        <v>62</v>
      </c>
      <c r="G2456" s="827"/>
      <c r="H2456" s="829">
        <v>1.98</v>
      </c>
      <c r="I2456" s="829">
        <v>1.89</v>
      </c>
      <c r="J2456" s="829">
        <v>1.8</v>
      </c>
      <c r="K2456" s="829">
        <v>1.71</v>
      </c>
      <c r="L2456" s="829">
        <v>1.62</v>
      </c>
      <c r="M2456" s="800"/>
    </row>
    <row r="2457" s="198" customFormat="1" ht="12" spans="1:13">
      <c r="A2457" s="826" t="s">
        <v>356</v>
      </c>
      <c r="B2457" s="827">
        <v>311202011</v>
      </c>
      <c r="C2457" s="828" t="s">
        <v>4092</v>
      </c>
      <c r="D2457" s="827"/>
      <c r="E2457" s="827"/>
      <c r="F2457" s="826" t="s">
        <v>51</v>
      </c>
      <c r="G2457" s="827"/>
      <c r="H2457" s="829">
        <v>3.3</v>
      </c>
      <c r="I2457" s="829">
        <v>3.15</v>
      </c>
      <c r="J2457" s="829">
        <v>3</v>
      </c>
      <c r="K2457" s="829">
        <v>2.85</v>
      </c>
      <c r="L2457" s="829">
        <v>2.7</v>
      </c>
      <c r="M2457" s="800"/>
    </row>
    <row r="2458" s="198" customFormat="1" ht="12" spans="1:13">
      <c r="A2458" s="826" t="s">
        <v>95</v>
      </c>
      <c r="B2458" s="827">
        <v>311202013</v>
      </c>
      <c r="C2458" s="828" t="s">
        <v>4093</v>
      </c>
      <c r="D2458" s="845"/>
      <c r="E2458" s="827"/>
      <c r="F2458" s="826" t="s">
        <v>51</v>
      </c>
      <c r="G2458" s="827"/>
      <c r="H2458" s="829">
        <v>36.3</v>
      </c>
      <c r="I2458" s="829">
        <v>34.65</v>
      </c>
      <c r="J2458" s="829">
        <v>33</v>
      </c>
      <c r="K2458" s="829">
        <v>31.35</v>
      </c>
      <c r="L2458" s="829">
        <v>29.7</v>
      </c>
      <c r="M2458" s="800"/>
    </row>
    <row r="2459" s="198" customFormat="1" ht="12" spans="1:13">
      <c r="A2459" s="826"/>
      <c r="B2459" s="827">
        <v>3113</v>
      </c>
      <c r="C2459" s="828" t="s">
        <v>4094</v>
      </c>
      <c r="D2459" s="827"/>
      <c r="E2459" s="827"/>
      <c r="F2459" s="826"/>
      <c r="G2459" s="827"/>
      <c r="H2459" s="829"/>
      <c r="I2459" s="829"/>
      <c r="J2459" s="829"/>
      <c r="K2459" s="829"/>
      <c r="L2459" s="829"/>
      <c r="M2459" s="800"/>
    </row>
    <row r="2460" s="198" customFormat="1" ht="12" spans="1:13">
      <c r="A2460" s="826" t="s">
        <v>356</v>
      </c>
      <c r="B2460" s="827">
        <v>311300001</v>
      </c>
      <c r="C2460" s="828" t="s">
        <v>4095</v>
      </c>
      <c r="D2460" s="827" t="s">
        <v>4096</v>
      </c>
      <c r="E2460" s="827"/>
      <c r="F2460" s="826" t="s">
        <v>51</v>
      </c>
      <c r="G2460" s="827"/>
      <c r="H2460" s="829">
        <v>484</v>
      </c>
      <c r="I2460" s="829">
        <v>462</v>
      </c>
      <c r="J2460" s="829">
        <v>440</v>
      </c>
      <c r="K2460" s="829">
        <v>418</v>
      </c>
      <c r="L2460" s="829">
        <v>396</v>
      </c>
      <c r="M2460" s="800"/>
    </row>
    <row r="2461" s="198" customFormat="1" ht="12" spans="1:13">
      <c r="A2461" s="826" t="s">
        <v>95</v>
      </c>
      <c r="B2461" s="827">
        <v>311300002</v>
      </c>
      <c r="C2461" s="828" t="s">
        <v>4097</v>
      </c>
      <c r="D2461" s="827" t="s">
        <v>4098</v>
      </c>
      <c r="E2461" s="827"/>
      <c r="F2461" s="826" t="s">
        <v>51</v>
      </c>
      <c r="G2461" s="827"/>
      <c r="H2461" s="829">
        <v>30.8</v>
      </c>
      <c r="I2461" s="829">
        <v>29.4</v>
      </c>
      <c r="J2461" s="829">
        <v>28</v>
      </c>
      <c r="K2461" s="829">
        <v>26.6</v>
      </c>
      <c r="L2461" s="829">
        <v>25.2</v>
      </c>
      <c r="M2461" s="800"/>
    </row>
    <row r="2462" s="198" customFormat="1" ht="12" spans="1:13">
      <c r="A2462" s="826" t="s">
        <v>95</v>
      </c>
      <c r="B2462" s="827" t="s">
        <v>4099</v>
      </c>
      <c r="C2462" s="828" t="s">
        <v>4100</v>
      </c>
      <c r="D2462" s="827" t="s">
        <v>4098</v>
      </c>
      <c r="E2462" s="827"/>
      <c r="F2462" s="826" t="s">
        <v>51</v>
      </c>
      <c r="G2462" s="827"/>
      <c r="H2462" s="829">
        <v>30.8</v>
      </c>
      <c r="I2462" s="829">
        <v>29.4</v>
      </c>
      <c r="J2462" s="829">
        <v>28</v>
      </c>
      <c r="K2462" s="829">
        <v>26.6</v>
      </c>
      <c r="L2462" s="829">
        <v>25.2</v>
      </c>
      <c r="M2462" s="800"/>
    </row>
    <row r="2463" s="198" customFormat="1" ht="12" spans="1:13">
      <c r="A2463" s="826" t="s">
        <v>95</v>
      </c>
      <c r="B2463" s="827">
        <v>311300003</v>
      </c>
      <c r="C2463" s="828" t="s">
        <v>4101</v>
      </c>
      <c r="D2463" s="827"/>
      <c r="E2463" s="827"/>
      <c r="F2463" s="826" t="s">
        <v>51</v>
      </c>
      <c r="G2463" s="827"/>
      <c r="H2463" s="829">
        <v>52.8</v>
      </c>
      <c r="I2463" s="829">
        <v>50.4</v>
      </c>
      <c r="J2463" s="829">
        <v>48</v>
      </c>
      <c r="K2463" s="829">
        <v>45.6</v>
      </c>
      <c r="L2463" s="829">
        <v>43.2</v>
      </c>
      <c r="M2463" s="800"/>
    </row>
    <row r="2464" s="198" customFormat="1" ht="12" spans="1:13">
      <c r="A2464" s="826" t="s">
        <v>95</v>
      </c>
      <c r="B2464" s="827">
        <v>311300004</v>
      </c>
      <c r="C2464" s="828" t="s">
        <v>4102</v>
      </c>
      <c r="D2464" s="827"/>
      <c r="E2464" s="827"/>
      <c r="F2464" s="826" t="s">
        <v>51</v>
      </c>
      <c r="G2464" s="827"/>
      <c r="H2464" s="829">
        <v>38.5</v>
      </c>
      <c r="I2464" s="829">
        <v>36.75</v>
      </c>
      <c r="J2464" s="829">
        <v>35</v>
      </c>
      <c r="K2464" s="829">
        <v>33.25</v>
      </c>
      <c r="L2464" s="829">
        <v>31.5</v>
      </c>
      <c r="M2464" s="800"/>
    </row>
    <row r="2465" s="198" customFormat="1" ht="12" spans="1:13">
      <c r="A2465" s="826" t="s">
        <v>95</v>
      </c>
      <c r="B2465" s="827">
        <v>311300005</v>
      </c>
      <c r="C2465" s="828" t="s">
        <v>4103</v>
      </c>
      <c r="D2465" s="827"/>
      <c r="E2465" s="827"/>
      <c r="F2465" s="826" t="s">
        <v>51</v>
      </c>
      <c r="G2465" s="827"/>
      <c r="H2465" s="829">
        <v>14.3</v>
      </c>
      <c r="I2465" s="829">
        <v>13.65</v>
      </c>
      <c r="J2465" s="829">
        <v>13</v>
      </c>
      <c r="K2465" s="829">
        <v>12.35</v>
      </c>
      <c r="L2465" s="829">
        <v>11.7</v>
      </c>
      <c r="M2465" s="800"/>
    </row>
    <row r="2466" s="198" customFormat="1" ht="12" spans="1:13">
      <c r="A2466" s="826" t="s">
        <v>95</v>
      </c>
      <c r="B2466" s="827">
        <v>311300006</v>
      </c>
      <c r="C2466" s="828" t="s">
        <v>4104</v>
      </c>
      <c r="D2466" s="827" t="s">
        <v>4105</v>
      </c>
      <c r="E2466" s="827"/>
      <c r="F2466" s="826" t="s">
        <v>51</v>
      </c>
      <c r="G2466" s="827"/>
      <c r="H2466" s="829">
        <v>14.3</v>
      </c>
      <c r="I2466" s="829">
        <v>13.65</v>
      </c>
      <c r="J2466" s="829">
        <v>13</v>
      </c>
      <c r="K2466" s="829">
        <v>12.35</v>
      </c>
      <c r="L2466" s="829">
        <v>11.7</v>
      </c>
      <c r="M2466" s="800"/>
    </row>
    <row r="2467" s="198" customFormat="1" ht="12" spans="1:13">
      <c r="A2467" s="826" t="s">
        <v>95</v>
      </c>
      <c r="B2467" s="827">
        <v>311300007</v>
      </c>
      <c r="C2467" s="828" t="s">
        <v>4106</v>
      </c>
      <c r="D2467" s="827"/>
      <c r="E2467" s="827"/>
      <c r="F2467" s="826" t="s">
        <v>51</v>
      </c>
      <c r="G2467" s="827"/>
      <c r="H2467" s="829">
        <v>46.2</v>
      </c>
      <c r="I2467" s="829">
        <v>44.1</v>
      </c>
      <c r="J2467" s="829">
        <v>42</v>
      </c>
      <c r="K2467" s="829">
        <v>39.9</v>
      </c>
      <c r="L2467" s="829">
        <v>37.8</v>
      </c>
      <c r="M2467" s="800"/>
    </row>
    <row r="2468" s="198" customFormat="1" ht="12" spans="1:13">
      <c r="A2468" s="826" t="s">
        <v>95</v>
      </c>
      <c r="B2468" s="827">
        <v>311300008</v>
      </c>
      <c r="C2468" s="828" t="s">
        <v>4107</v>
      </c>
      <c r="D2468" s="827"/>
      <c r="E2468" s="827"/>
      <c r="F2468" s="826" t="s">
        <v>51</v>
      </c>
      <c r="G2468" s="827"/>
      <c r="H2468" s="829">
        <v>48.4</v>
      </c>
      <c r="I2468" s="829">
        <v>46.2</v>
      </c>
      <c r="J2468" s="829">
        <v>44</v>
      </c>
      <c r="K2468" s="829">
        <v>41.8</v>
      </c>
      <c r="L2468" s="829">
        <v>39.6</v>
      </c>
      <c r="M2468" s="800"/>
    </row>
    <row r="2469" s="198" customFormat="1" ht="12" spans="1:13">
      <c r="A2469" s="826" t="s">
        <v>95</v>
      </c>
      <c r="B2469" s="827">
        <v>311300009</v>
      </c>
      <c r="C2469" s="828" t="s">
        <v>4108</v>
      </c>
      <c r="D2469" s="845"/>
      <c r="E2469" s="827"/>
      <c r="F2469" s="826" t="s">
        <v>51</v>
      </c>
      <c r="G2469" s="827"/>
      <c r="H2469" s="829">
        <v>66</v>
      </c>
      <c r="I2469" s="829">
        <v>63</v>
      </c>
      <c r="J2469" s="829">
        <v>60</v>
      </c>
      <c r="K2469" s="829">
        <v>57</v>
      </c>
      <c r="L2469" s="829">
        <v>54</v>
      </c>
      <c r="M2469" s="800"/>
    </row>
    <row r="2470" s="198" customFormat="1" ht="12" spans="1:13">
      <c r="A2470" s="826" t="s">
        <v>95</v>
      </c>
      <c r="B2470" s="827">
        <v>311300010</v>
      </c>
      <c r="C2470" s="828" t="s">
        <v>4109</v>
      </c>
      <c r="D2470" s="845"/>
      <c r="E2470" s="827"/>
      <c r="F2470" s="826" t="s">
        <v>51</v>
      </c>
      <c r="G2470" s="827"/>
      <c r="H2470" s="829">
        <v>44</v>
      </c>
      <c r="I2470" s="829">
        <v>42</v>
      </c>
      <c r="J2470" s="829">
        <v>40</v>
      </c>
      <c r="K2470" s="829">
        <v>38</v>
      </c>
      <c r="L2470" s="829">
        <v>36</v>
      </c>
      <c r="M2470" s="800"/>
    </row>
    <row r="2471" s="198" customFormat="1" ht="12" spans="1:13">
      <c r="A2471" s="826" t="s">
        <v>95</v>
      </c>
      <c r="B2471" s="827" t="s">
        <v>4110</v>
      </c>
      <c r="C2471" s="828" t="s">
        <v>4111</v>
      </c>
      <c r="D2471" s="827"/>
      <c r="E2471" s="827"/>
      <c r="F2471" s="826" t="s">
        <v>51</v>
      </c>
      <c r="G2471" s="827"/>
      <c r="H2471" s="829">
        <v>44</v>
      </c>
      <c r="I2471" s="829">
        <v>42</v>
      </c>
      <c r="J2471" s="829">
        <v>40</v>
      </c>
      <c r="K2471" s="829">
        <v>38</v>
      </c>
      <c r="L2471" s="829">
        <v>36</v>
      </c>
      <c r="M2471" s="800"/>
    </row>
    <row r="2472" s="198" customFormat="1" ht="12" spans="1:13">
      <c r="A2472" s="826" t="s">
        <v>95</v>
      </c>
      <c r="B2472" s="827">
        <v>311300011</v>
      </c>
      <c r="C2472" s="828" t="s">
        <v>4112</v>
      </c>
      <c r="D2472" s="827"/>
      <c r="E2472" s="827"/>
      <c r="F2472" s="826" t="s">
        <v>51</v>
      </c>
      <c r="G2472" s="827"/>
      <c r="H2472" s="829">
        <v>88</v>
      </c>
      <c r="I2472" s="829">
        <v>84</v>
      </c>
      <c r="J2472" s="829">
        <v>80</v>
      </c>
      <c r="K2472" s="829">
        <v>76</v>
      </c>
      <c r="L2472" s="829">
        <v>72</v>
      </c>
      <c r="M2472" s="800"/>
    </row>
    <row r="2473" s="198" customFormat="1" ht="12" spans="1:13">
      <c r="A2473" s="826" t="s">
        <v>95</v>
      </c>
      <c r="B2473" s="827">
        <v>311300012</v>
      </c>
      <c r="C2473" s="828" t="s">
        <v>4113</v>
      </c>
      <c r="D2473" s="827" t="s">
        <v>4114</v>
      </c>
      <c r="E2473" s="827"/>
      <c r="F2473" s="826" t="s">
        <v>51</v>
      </c>
      <c r="G2473" s="827"/>
      <c r="H2473" s="829">
        <v>297</v>
      </c>
      <c r="I2473" s="829">
        <v>283.5</v>
      </c>
      <c r="J2473" s="829">
        <v>270</v>
      </c>
      <c r="K2473" s="829">
        <v>256.5</v>
      </c>
      <c r="L2473" s="829">
        <v>243</v>
      </c>
      <c r="M2473" s="800"/>
    </row>
    <row r="2474" s="198" customFormat="1" ht="22.5" spans="1:13">
      <c r="A2474" s="826" t="s">
        <v>356</v>
      </c>
      <c r="B2474" s="827">
        <v>311400003</v>
      </c>
      <c r="C2474" s="828" t="s">
        <v>4115</v>
      </c>
      <c r="D2474" s="827" t="s">
        <v>4116</v>
      </c>
      <c r="E2474" s="827"/>
      <c r="F2474" s="826" t="s">
        <v>2691</v>
      </c>
      <c r="G2474" s="845"/>
      <c r="H2474" s="829">
        <v>29.7</v>
      </c>
      <c r="I2474" s="829">
        <v>28.35</v>
      </c>
      <c r="J2474" s="829">
        <v>27</v>
      </c>
      <c r="K2474" s="829">
        <v>25.65</v>
      </c>
      <c r="L2474" s="829">
        <v>24.3</v>
      </c>
      <c r="M2474" s="800"/>
    </row>
    <row r="2475" s="198" customFormat="1" ht="22.5" spans="1:13">
      <c r="A2475" s="826" t="s">
        <v>356</v>
      </c>
      <c r="B2475" s="827" t="s">
        <v>4117</v>
      </c>
      <c r="C2475" s="828" t="s">
        <v>4115</v>
      </c>
      <c r="D2475" s="827" t="s">
        <v>4116</v>
      </c>
      <c r="E2475" s="827"/>
      <c r="F2475" s="826" t="s">
        <v>2691</v>
      </c>
      <c r="G2475" s="845"/>
      <c r="H2475" s="829">
        <v>35.64</v>
      </c>
      <c r="I2475" s="829">
        <v>34.02</v>
      </c>
      <c r="J2475" s="829">
        <v>32.4</v>
      </c>
      <c r="K2475" s="829">
        <v>30.78</v>
      </c>
      <c r="L2475" s="829">
        <v>29.16</v>
      </c>
      <c r="M2475" s="800" t="s">
        <v>58</v>
      </c>
    </row>
    <row r="2476" s="198" customFormat="1" ht="22.5" spans="1:13">
      <c r="A2476" s="826" t="s">
        <v>356</v>
      </c>
      <c r="B2476" s="827" t="s">
        <v>4118</v>
      </c>
      <c r="C2476" s="828" t="s">
        <v>4119</v>
      </c>
      <c r="D2476" s="827"/>
      <c r="E2476" s="827"/>
      <c r="F2476" s="826" t="s">
        <v>2691</v>
      </c>
      <c r="G2476" s="827"/>
      <c r="H2476" s="829">
        <v>49.5</v>
      </c>
      <c r="I2476" s="829">
        <v>47.25</v>
      </c>
      <c r="J2476" s="829">
        <v>45</v>
      </c>
      <c r="K2476" s="829">
        <v>42.75</v>
      </c>
      <c r="L2476" s="829">
        <v>40.5</v>
      </c>
      <c r="M2476" s="800"/>
    </row>
    <row r="2477" s="198" customFormat="1" ht="22.5" spans="1:13">
      <c r="A2477" s="826" t="s">
        <v>356</v>
      </c>
      <c r="B2477" s="827" t="s">
        <v>4120</v>
      </c>
      <c r="C2477" s="828" t="s">
        <v>4119</v>
      </c>
      <c r="D2477" s="827"/>
      <c r="E2477" s="827"/>
      <c r="F2477" s="826" t="s">
        <v>2691</v>
      </c>
      <c r="G2477" s="827"/>
      <c r="H2477" s="829">
        <v>59.4</v>
      </c>
      <c r="I2477" s="829">
        <v>56.7</v>
      </c>
      <c r="J2477" s="829">
        <v>54</v>
      </c>
      <c r="K2477" s="829">
        <v>51.3</v>
      </c>
      <c r="L2477" s="829">
        <v>48.6</v>
      </c>
      <c r="M2477" s="800" t="s">
        <v>58</v>
      </c>
    </row>
    <row r="2478" s="198" customFormat="1" ht="12" spans="1:13">
      <c r="A2478" s="826" t="s">
        <v>356</v>
      </c>
      <c r="B2478" s="827">
        <v>311400004</v>
      </c>
      <c r="C2478" s="828" t="s">
        <v>4121</v>
      </c>
      <c r="D2478" s="827"/>
      <c r="E2478" s="827"/>
      <c r="F2478" s="826" t="s">
        <v>51</v>
      </c>
      <c r="G2478" s="827"/>
      <c r="H2478" s="829">
        <v>46.2</v>
      </c>
      <c r="I2478" s="829">
        <v>44.1</v>
      </c>
      <c r="J2478" s="829">
        <v>42</v>
      </c>
      <c r="K2478" s="829">
        <v>39.9</v>
      </c>
      <c r="L2478" s="829">
        <v>37.8</v>
      </c>
      <c r="M2478" s="800"/>
    </row>
    <row r="2479" s="198" customFormat="1" ht="22.5" spans="1:13">
      <c r="A2479" s="826" t="s">
        <v>356</v>
      </c>
      <c r="B2479" s="827">
        <v>311400008</v>
      </c>
      <c r="C2479" s="828" t="s">
        <v>4122</v>
      </c>
      <c r="D2479" s="827" t="s">
        <v>4123</v>
      </c>
      <c r="E2479" s="827"/>
      <c r="F2479" s="826" t="s">
        <v>2691</v>
      </c>
      <c r="G2479" s="827"/>
      <c r="H2479" s="829">
        <v>19.8</v>
      </c>
      <c r="I2479" s="829">
        <v>18.9</v>
      </c>
      <c r="J2479" s="829">
        <v>18</v>
      </c>
      <c r="K2479" s="829">
        <v>17.1</v>
      </c>
      <c r="L2479" s="829">
        <v>16.2</v>
      </c>
      <c r="M2479" s="800"/>
    </row>
    <row r="2480" s="198" customFormat="1" ht="12" spans="1:13">
      <c r="A2480" s="826" t="s">
        <v>38</v>
      </c>
      <c r="B2480" s="827">
        <v>311400015</v>
      </c>
      <c r="C2480" s="828" t="s">
        <v>4124</v>
      </c>
      <c r="D2480" s="827"/>
      <c r="E2480" s="827"/>
      <c r="F2480" s="826" t="s">
        <v>437</v>
      </c>
      <c r="G2480" s="827"/>
      <c r="H2480" s="829">
        <v>24.2</v>
      </c>
      <c r="I2480" s="829">
        <v>23.1</v>
      </c>
      <c r="J2480" s="829">
        <v>22</v>
      </c>
      <c r="K2480" s="829">
        <v>20.9</v>
      </c>
      <c r="L2480" s="829">
        <v>19.8</v>
      </c>
      <c r="M2480" s="800"/>
    </row>
    <row r="2481" s="198" customFormat="1" ht="12" spans="1:13">
      <c r="A2481" s="826" t="s">
        <v>38</v>
      </c>
      <c r="B2481" s="827">
        <v>311400016</v>
      </c>
      <c r="C2481" s="828" t="s">
        <v>4125</v>
      </c>
      <c r="D2481" s="827"/>
      <c r="E2481" s="827"/>
      <c r="F2481" s="826" t="s">
        <v>437</v>
      </c>
      <c r="G2481" s="827"/>
      <c r="H2481" s="829">
        <v>14.3</v>
      </c>
      <c r="I2481" s="829">
        <v>13.65</v>
      </c>
      <c r="J2481" s="829">
        <v>13</v>
      </c>
      <c r="K2481" s="829">
        <v>12.35</v>
      </c>
      <c r="L2481" s="829">
        <v>11.7</v>
      </c>
      <c r="M2481" s="800"/>
    </row>
    <row r="2482" s="198" customFormat="1" ht="12" spans="1:13">
      <c r="A2482" s="826" t="s">
        <v>95</v>
      </c>
      <c r="B2482" s="827">
        <v>311400025</v>
      </c>
      <c r="C2482" s="828" t="s">
        <v>4126</v>
      </c>
      <c r="D2482" s="827"/>
      <c r="E2482" s="827"/>
      <c r="F2482" s="826" t="s">
        <v>437</v>
      </c>
      <c r="G2482" s="827"/>
      <c r="H2482" s="829">
        <v>28.6</v>
      </c>
      <c r="I2482" s="829">
        <v>27.3</v>
      </c>
      <c r="J2482" s="829">
        <v>26</v>
      </c>
      <c r="K2482" s="829">
        <v>24.7</v>
      </c>
      <c r="L2482" s="829">
        <v>23.4</v>
      </c>
      <c r="M2482" s="800"/>
    </row>
    <row r="2483" s="198" customFormat="1" ht="23.25" spans="1:13">
      <c r="A2483" s="826" t="s">
        <v>95</v>
      </c>
      <c r="B2483" s="827">
        <v>311400027</v>
      </c>
      <c r="C2483" s="828" t="s">
        <v>4127</v>
      </c>
      <c r="D2483" s="827"/>
      <c r="E2483" s="827"/>
      <c r="F2483" s="826" t="s">
        <v>4128</v>
      </c>
      <c r="G2483" s="827"/>
      <c r="H2483" s="829">
        <v>55</v>
      </c>
      <c r="I2483" s="829">
        <v>52.5</v>
      </c>
      <c r="J2483" s="829">
        <v>50</v>
      </c>
      <c r="K2483" s="829">
        <v>47.5</v>
      </c>
      <c r="L2483" s="829">
        <v>45</v>
      </c>
      <c r="M2483" s="800"/>
    </row>
    <row r="2484" s="198" customFormat="1" ht="22.5" spans="1:13">
      <c r="A2484" s="826" t="s">
        <v>95</v>
      </c>
      <c r="B2484" s="827">
        <v>311400031</v>
      </c>
      <c r="C2484" s="828" t="s">
        <v>4129</v>
      </c>
      <c r="D2484" s="856" t="s">
        <v>4130</v>
      </c>
      <c r="E2484" s="827"/>
      <c r="F2484" s="826" t="s">
        <v>4131</v>
      </c>
      <c r="G2484" s="827"/>
      <c r="H2484" s="829">
        <v>28.6</v>
      </c>
      <c r="I2484" s="829">
        <v>27.3</v>
      </c>
      <c r="J2484" s="829">
        <v>26</v>
      </c>
      <c r="K2484" s="829">
        <v>24.7</v>
      </c>
      <c r="L2484" s="829">
        <v>23.4</v>
      </c>
      <c r="M2484" s="800"/>
    </row>
    <row r="2485" s="198" customFormat="1" ht="22.5" spans="1:13">
      <c r="A2485" s="826" t="s">
        <v>95</v>
      </c>
      <c r="B2485" s="827" t="s">
        <v>4132</v>
      </c>
      <c r="C2485" s="828" t="s">
        <v>4133</v>
      </c>
      <c r="D2485" s="827"/>
      <c r="E2485" s="827"/>
      <c r="F2485" s="826" t="s">
        <v>4131</v>
      </c>
      <c r="G2485" s="827"/>
      <c r="H2485" s="829">
        <v>28.6</v>
      </c>
      <c r="I2485" s="829">
        <v>27.3</v>
      </c>
      <c r="J2485" s="829">
        <v>26</v>
      </c>
      <c r="K2485" s="829">
        <v>24.7</v>
      </c>
      <c r="L2485" s="829">
        <v>23.4</v>
      </c>
      <c r="M2485" s="800"/>
    </row>
    <row r="2486" s="198" customFormat="1" ht="33.75" spans="1:13">
      <c r="A2486" s="826" t="s">
        <v>95</v>
      </c>
      <c r="B2486" s="827">
        <v>311400044</v>
      </c>
      <c r="C2486" s="828" t="s">
        <v>4134</v>
      </c>
      <c r="D2486" s="845"/>
      <c r="E2486" s="827"/>
      <c r="F2486" s="826" t="s">
        <v>51</v>
      </c>
      <c r="G2486" s="827" t="s">
        <v>4135</v>
      </c>
      <c r="H2486" s="829">
        <v>165</v>
      </c>
      <c r="I2486" s="829">
        <v>157.5</v>
      </c>
      <c r="J2486" s="829">
        <v>150</v>
      </c>
      <c r="K2486" s="829">
        <v>142.5</v>
      </c>
      <c r="L2486" s="829">
        <v>135</v>
      </c>
      <c r="M2486" s="800"/>
    </row>
    <row r="2487" s="198" customFormat="1" ht="12" spans="1:13">
      <c r="A2487" s="826" t="s">
        <v>95</v>
      </c>
      <c r="B2487" s="827" t="s">
        <v>4136</v>
      </c>
      <c r="C2487" s="828" t="s">
        <v>4137</v>
      </c>
      <c r="D2487" s="827"/>
      <c r="E2487" s="827"/>
      <c r="F2487" s="826" t="s">
        <v>51</v>
      </c>
      <c r="G2487" s="827"/>
      <c r="H2487" s="829">
        <v>165</v>
      </c>
      <c r="I2487" s="829">
        <v>157.5</v>
      </c>
      <c r="J2487" s="829">
        <v>150</v>
      </c>
      <c r="K2487" s="829">
        <v>142.5</v>
      </c>
      <c r="L2487" s="829">
        <v>135</v>
      </c>
      <c r="M2487" s="800"/>
    </row>
    <row r="2488" s="198" customFormat="1" ht="33.75" spans="1:13">
      <c r="A2488" s="826" t="s">
        <v>95</v>
      </c>
      <c r="B2488" s="827">
        <v>311400045</v>
      </c>
      <c r="C2488" s="828" t="s">
        <v>4138</v>
      </c>
      <c r="D2488" s="845"/>
      <c r="E2488" s="827"/>
      <c r="F2488" s="826" t="s">
        <v>51</v>
      </c>
      <c r="G2488" s="827" t="s">
        <v>4139</v>
      </c>
      <c r="H2488" s="829">
        <v>88</v>
      </c>
      <c r="I2488" s="829">
        <v>84</v>
      </c>
      <c r="J2488" s="829">
        <v>80</v>
      </c>
      <c r="K2488" s="829">
        <v>76</v>
      </c>
      <c r="L2488" s="829">
        <v>72</v>
      </c>
      <c r="M2488" s="800"/>
    </row>
    <row r="2489" s="198" customFormat="1" ht="33.75" spans="1:13">
      <c r="A2489" s="826" t="s">
        <v>95</v>
      </c>
      <c r="B2489" s="827">
        <v>311400046</v>
      </c>
      <c r="C2489" s="828" t="s">
        <v>4140</v>
      </c>
      <c r="D2489" s="845"/>
      <c r="E2489" s="827"/>
      <c r="F2489" s="826" t="s">
        <v>51</v>
      </c>
      <c r="G2489" s="827" t="s">
        <v>4141</v>
      </c>
      <c r="H2489" s="829">
        <v>44</v>
      </c>
      <c r="I2489" s="829">
        <v>42</v>
      </c>
      <c r="J2489" s="829">
        <v>40</v>
      </c>
      <c r="K2489" s="829">
        <v>38</v>
      </c>
      <c r="L2489" s="829">
        <v>36</v>
      </c>
      <c r="M2489" s="800"/>
    </row>
    <row r="2490" s="198" customFormat="1" ht="22.5" spans="1:13">
      <c r="A2490" s="826" t="s">
        <v>95</v>
      </c>
      <c r="B2490" s="827" t="s">
        <v>4142</v>
      </c>
      <c r="C2490" s="828" t="s">
        <v>4143</v>
      </c>
      <c r="D2490" s="827"/>
      <c r="E2490" s="827"/>
      <c r="F2490" s="987" t="s">
        <v>4144</v>
      </c>
      <c r="G2490" s="827"/>
      <c r="H2490" s="829">
        <v>5.5</v>
      </c>
      <c r="I2490" s="829">
        <v>5.25</v>
      </c>
      <c r="J2490" s="829">
        <v>5</v>
      </c>
      <c r="K2490" s="829">
        <v>4.75</v>
      </c>
      <c r="L2490" s="829">
        <v>4.5</v>
      </c>
      <c r="M2490" s="800"/>
    </row>
    <row r="2491" s="198" customFormat="1" ht="12" spans="1:13">
      <c r="A2491" s="826" t="s">
        <v>38</v>
      </c>
      <c r="B2491" s="827">
        <v>311400047</v>
      </c>
      <c r="C2491" s="828" t="s">
        <v>4145</v>
      </c>
      <c r="D2491" s="827" t="s">
        <v>4146</v>
      </c>
      <c r="E2491" s="827"/>
      <c r="F2491" s="826" t="s">
        <v>4147</v>
      </c>
      <c r="G2491" s="827"/>
      <c r="H2491" s="829">
        <v>2.75</v>
      </c>
      <c r="I2491" s="829">
        <v>2.625</v>
      </c>
      <c r="J2491" s="829">
        <v>2.5</v>
      </c>
      <c r="K2491" s="829">
        <v>2.375</v>
      </c>
      <c r="L2491" s="829">
        <v>2.25</v>
      </c>
      <c r="M2491" s="800"/>
    </row>
    <row r="2492" s="198" customFormat="1" ht="12" spans="1:13">
      <c r="A2492" s="826" t="s">
        <v>38</v>
      </c>
      <c r="B2492" s="827">
        <v>311400048</v>
      </c>
      <c r="C2492" s="828" t="s">
        <v>4148</v>
      </c>
      <c r="D2492" s="827"/>
      <c r="E2492" s="827"/>
      <c r="F2492" s="826" t="s">
        <v>51</v>
      </c>
      <c r="G2492" s="827"/>
      <c r="H2492" s="829">
        <v>27.5</v>
      </c>
      <c r="I2492" s="829">
        <v>26.25</v>
      </c>
      <c r="J2492" s="829">
        <v>25</v>
      </c>
      <c r="K2492" s="829">
        <v>23.75</v>
      </c>
      <c r="L2492" s="829">
        <v>22.5</v>
      </c>
      <c r="M2492" s="800"/>
    </row>
    <row r="2493" s="198" customFormat="1" ht="12" spans="1:13">
      <c r="A2493" s="826" t="s">
        <v>38</v>
      </c>
      <c r="B2493" s="827">
        <v>311400055</v>
      </c>
      <c r="C2493" s="828" t="s">
        <v>4149</v>
      </c>
      <c r="D2493" s="827"/>
      <c r="E2493" s="827"/>
      <c r="F2493" s="826" t="s">
        <v>437</v>
      </c>
      <c r="G2493" s="827"/>
      <c r="H2493" s="829">
        <v>15.4</v>
      </c>
      <c r="I2493" s="829">
        <v>14.7</v>
      </c>
      <c r="J2493" s="829">
        <v>14</v>
      </c>
      <c r="K2493" s="829">
        <v>13.3</v>
      </c>
      <c r="L2493" s="829">
        <v>12.6</v>
      </c>
      <c r="M2493" s="800"/>
    </row>
    <row r="2494" s="198" customFormat="1" ht="22.5" spans="1:13">
      <c r="A2494" s="826" t="s">
        <v>38</v>
      </c>
      <c r="B2494" s="827">
        <v>311400056</v>
      </c>
      <c r="C2494" s="828" t="s">
        <v>4150</v>
      </c>
      <c r="D2494" s="827"/>
      <c r="E2494" s="827"/>
      <c r="F2494" s="826" t="s">
        <v>4144</v>
      </c>
      <c r="G2494" s="827"/>
      <c r="H2494" s="829">
        <v>13.2</v>
      </c>
      <c r="I2494" s="829">
        <v>12.6</v>
      </c>
      <c r="J2494" s="829">
        <v>12</v>
      </c>
      <c r="K2494" s="829">
        <v>11.4</v>
      </c>
      <c r="L2494" s="829">
        <v>10.8</v>
      </c>
      <c r="M2494" s="800"/>
    </row>
    <row r="2495" s="198" customFormat="1" ht="12" spans="1:13">
      <c r="A2495" s="826" t="s">
        <v>95</v>
      </c>
      <c r="B2495" s="827">
        <v>311400057</v>
      </c>
      <c r="C2495" s="828" t="s">
        <v>4151</v>
      </c>
      <c r="D2495" s="827" t="s">
        <v>4096</v>
      </c>
      <c r="E2495" s="827"/>
      <c r="F2495" s="826" t="s">
        <v>51</v>
      </c>
      <c r="G2495" s="827"/>
      <c r="H2495" s="829">
        <v>110</v>
      </c>
      <c r="I2495" s="829">
        <v>105</v>
      </c>
      <c r="J2495" s="829">
        <v>100</v>
      </c>
      <c r="K2495" s="829">
        <v>95</v>
      </c>
      <c r="L2495" s="829">
        <v>90</v>
      </c>
      <c r="M2495" s="800"/>
    </row>
    <row r="2496" s="198" customFormat="1" ht="12" spans="1:13">
      <c r="A2496" s="826" t="s">
        <v>95</v>
      </c>
      <c r="B2496" s="827" t="s">
        <v>4152</v>
      </c>
      <c r="C2496" s="828" t="s">
        <v>4151</v>
      </c>
      <c r="D2496" s="827" t="s">
        <v>4096</v>
      </c>
      <c r="E2496" s="827"/>
      <c r="F2496" s="826" t="s">
        <v>51</v>
      </c>
      <c r="G2496" s="827"/>
      <c r="H2496" s="829">
        <v>132</v>
      </c>
      <c r="I2496" s="829">
        <v>126</v>
      </c>
      <c r="J2496" s="829">
        <v>120</v>
      </c>
      <c r="K2496" s="829">
        <v>114</v>
      </c>
      <c r="L2496" s="829">
        <v>108</v>
      </c>
      <c r="M2496" s="800" t="s">
        <v>58</v>
      </c>
    </row>
    <row r="2497" s="198" customFormat="1" ht="12" spans="1:13">
      <c r="A2497" s="826" t="s">
        <v>95</v>
      </c>
      <c r="B2497" s="827" t="s">
        <v>4153</v>
      </c>
      <c r="C2497" s="828" t="s">
        <v>4154</v>
      </c>
      <c r="D2497" s="827" t="s">
        <v>4096</v>
      </c>
      <c r="E2497" s="827"/>
      <c r="F2497" s="826" t="s">
        <v>51</v>
      </c>
      <c r="G2497" s="827"/>
      <c r="H2497" s="829">
        <v>110</v>
      </c>
      <c r="I2497" s="829">
        <v>105</v>
      </c>
      <c r="J2497" s="829">
        <v>100</v>
      </c>
      <c r="K2497" s="829">
        <v>95</v>
      </c>
      <c r="L2497" s="829">
        <v>90</v>
      </c>
      <c r="M2497" s="800"/>
    </row>
    <row r="2498" s="198" customFormat="1" ht="12" spans="1:13">
      <c r="A2498" s="826" t="s">
        <v>95</v>
      </c>
      <c r="B2498" s="827" t="s">
        <v>4155</v>
      </c>
      <c r="C2498" s="828" t="s">
        <v>4154</v>
      </c>
      <c r="D2498" s="827" t="s">
        <v>4096</v>
      </c>
      <c r="E2498" s="827"/>
      <c r="F2498" s="826" t="s">
        <v>51</v>
      </c>
      <c r="G2498" s="827"/>
      <c r="H2498" s="829">
        <v>132</v>
      </c>
      <c r="I2498" s="829">
        <v>126</v>
      </c>
      <c r="J2498" s="829">
        <v>120</v>
      </c>
      <c r="K2498" s="829">
        <v>114</v>
      </c>
      <c r="L2498" s="829">
        <v>108</v>
      </c>
      <c r="M2498" s="800" t="s">
        <v>58</v>
      </c>
    </row>
    <row r="2499" s="198" customFormat="1" ht="12" spans="1:13">
      <c r="A2499" s="826" t="s">
        <v>95</v>
      </c>
      <c r="B2499" s="827" t="s">
        <v>4156</v>
      </c>
      <c r="C2499" s="828" t="s">
        <v>4157</v>
      </c>
      <c r="D2499" s="827" t="s">
        <v>4096</v>
      </c>
      <c r="E2499" s="827"/>
      <c r="F2499" s="826" t="s">
        <v>51</v>
      </c>
      <c r="G2499" s="827"/>
      <c r="H2499" s="829">
        <v>110</v>
      </c>
      <c r="I2499" s="829">
        <v>105</v>
      </c>
      <c r="J2499" s="829">
        <v>100</v>
      </c>
      <c r="K2499" s="829">
        <v>95</v>
      </c>
      <c r="L2499" s="829">
        <v>90</v>
      </c>
      <c r="M2499" s="800"/>
    </row>
    <row r="2500" s="198" customFormat="1" ht="12" spans="1:13">
      <c r="A2500" s="826" t="s">
        <v>95</v>
      </c>
      <c r="B2500" s="827" t="s">
        <v>4158</v>
      </c>
      <c r="C2500" s="828" t="s">
        <v>4157</v>
      </c>
      <c r="D2500" s="827" t="s">
        <v>4096</v>
      </c>
      <c r="E2500" s="827"/>
      <c r="F2500" s="826" t="s">
        <v>51</v>
      </c>
      <c r="G2500" s="827"/>
      <c r="H2500" s="829">
        <v>132</v>
      </c>
      <c r="I2500" s="829">
        <v>126</v>
      </c>
      <c r="J2500" s="829">
        <v>120</v>
      </c>
      <c r="K2500" s="829">
        <v>114</v>
      </c>
      <c r="L2500" s="829">
        <v>108</v>
      </c>
      <c r="M2500" s="800" t="s">
        <v>58</v>
      </c>
    </row>
    <row r="2501" s="198" customFormat="1" ht="12" spans="1:13">
      <c r="A2501" s="826" t="s">
        <v>95</v>
      </c>
      <c r="B2501" s="827" t="s">
        <v>4159</v>
      </c>
      <c r="C2501" s="828" t="s">
        <v>4160</v>
      </c>
      <c r="D2501" s="827" t="s">
        <v>4096</v>
      </c>
      <c r="E2501" s="827"/>
      <c r="F2501" s="826" t="s">
        <v>51</v>
      </c>
      <c r="G2501" s="827"/>
      <c r="H2501" s="829">
        <v>110</v>
      </c>
      <c r="I2501" s="829">
        <v>105</v>
      </c>
      <c r="J2501" s="829">
        <v>100</v>
      </c>
      <c r="K2501" s="829">
        <v>95</v>
      </c>
      <c r="L2501" s="829">
        <v>90</v>
      </c>
      <c r="M2501" s="800"/>
    </row>
    <row r="2502" s="198" customFormat="1" ht="12" spans="1:13">
      <c r="A2502" s="826" t="s">
        <v>95</v>
      </c>
      <c r="B2502" s="827" t="s">
        <v>4161</v>
      </c>
      <c r="C2502" s="828" t="s">
        <v>4160</v>
      </c>
      <c r="D2502" s="827" t="s">
        <v>4096</v>
      </c>
      <c r="E2502" s="827"/>
      <c r="F2502" s="826" t="s">
        <v>51</v>
      </c>
      <c r="G2502" s="827"/>
      <c r="H2502" s="829">
        <v>132</v>
      </c>
      <c r="I2502" s="829">
        <v>126</v>
      </c>
      <c r="J2502" s="829">
        <v>120</v>
      </c>
      <c r="K2502" s="829">
        <v>114</v>
      </c>
      <c r="L2502" s="829">
        <v>108</v>
      </c>
      <c r="M2502" s="800" t="s">
        <v>58</v>
      </c>
    </row>
    <row r="2503" s="198" customFormat="1" ht="12" spans="1:13">
      <c r="A2503" s="826" t="s">
        <v>38</v>
      </c>
      <c r="B2503" s="827">
        <v>311400058</v>
      </c>
      <c r="C2503" s="828" t="s">
        <v>4162</v>
      </c>
      <c r="D2503" s="827" t="s">
        <v>4163</v>
      </c>
      <c r="E2503" s="827"/>
      <c r="F2503" s="826" t="s">
        <v>51</v>
      </c>
      <c r="G2503" s="827" t="s">
        <v>4164</v>
      </c>
      <c r="H2503" s="829">
        <v>28.6</v>
      </c>
      <c r="I2503" s="829">
        <v>27.3</v>
      </c>
      <c r="J2503" s="829">
        <v>26</v>
      </c>
      <c r="K2503" s="829">
        <v>24.7</v>
      </c>
      <c r="L2503" s="829">
        <v>23.4</v>
      </c>
      <c r="M2503" s="800"/>
    </row>
    <row r="2504" s="198" customFormat="1" ht="22.5" spans="1:13">
      <c r="A2504" s="826" t="s">
        <v>38</v>
      </c>
      <c r="B2504" s="827" t="s">
        <v>4165</v>
      </c>
      <c r="C2504" s="828" t="s">
        <v>4166</v>
      </c>
      <c r="D2504" s="827" t="s">
        <v>4163</v>
      </c>
      <c r="E2504" s="827"/>
      <c r="F2504" s="826" t="s">
        <v>51</v>
      </c>
      <c r="G2504" s="827" t="s">
        <v>4167</v>
      </c>
      <c r="H2504" s="829">
        <v>99</v>
      </c>
      <c r="I2504" s="829">
        <v>94.5</v>
      </c>
      <c r="J2504" s="829">
        <v>90</v>
      </c>
      <c r="K2504" s="829">
        <v>85.5</v>
      </c>
      <c r="L2504" s="829">
        <v>81</v>
      </c>
      <c r="M2504" s="800"/>
    </row>
    <row r="2505" s="198" customFormat="1" ht="56.25" spans="1:13">
      <c r="A2505" s="826" t="s">
        <v>38</v>
      </c>
      <c r="B2505" s="827" t="s">
        <v>4168</v>
      </c>
      <c r="C2505" s="828" t="s">
        <v>4169</v>
      </c>
      <c r="D2505" s="827"/>
      <c r="E2505" s="827"/>
      <c r="F2505" s="826" t="s">
        <v>4170</v>
      </c>
      <c r="G2505" s="827" t="s">
        <v>4171</v>
      </c>
      <c r="H2505" s="829">
        <v>317.9</v>
      </c>
      <c r="I2505" s="829">
        <v>303.45</v>
      </c>
      <c r="J2505" s="829">
        <v>289</v>
      </c>
      <c r="K2505" s="829">
        <v>274.55</v>
      </c>
      <c r="L2505" s="829">
        <v>260.1</v>
      </c>
      <c r="M2505" s="800"/>
    </row>
    <row r="2506" s="198" customFormat="1" ht="12" spans="1:13">
      <c r="A2506" s="988" t="s">
        <v>38</v>
      </c>
      <c r="B2506" s="828" t="s">
        <v>4172</v>
      </c>
      <c r="C2506" s="828" t="s">
        <v>4173</v>
      </c>
      <c r="D2506" s="828"/>
      <c r="E2506" s="828"/>
      <c r="F2506" s="988" t="s">
        <v>51</v>
      </c>
      <c r="G2506" s="828"/>
      <c r="H2506" s="829">
        <v>385</v>
      </c>
      <c r="I2506" s="829">
        <v>367.5</v>
      </c>
      <c r="J2506" s="829">
        <v>350</v>
      </c>
      <c r="K2506" s="829">
        <v>332.5</v>
      </c>
      <c r="L2506" s="829">
        <v>315</v>
      </c>
      <c r="M2506" s="800"/>
    </row>
    <row r="2507" s="198" customFormat="1" ht="12" spans="1:13">
      <c r="A2507" s="826"/>
      <c r="B2507" s="827">
        <v>3115</v>
      </c>
      <c r="C2507" s="828" t="s">
        <v>4174</v>
      </c>
      <c r="D2507" s="827"/>
      <c r="E2507" s="827"/>
      <c r="F2507" s="826"/>
      <c r="G2507" s="827"/>
      <c r="H2507" s="829"/>
      <c r="I2507" s="829"/>
      <c r="J2507" s="829"/>
      <c r="K2507" s="829"/>
      <c r="L2507" s="829"/>
      <c r="M2507" s="800"/>
    </row>
    <row r="2508" s="198" customFormat="1" ht="12" spans="1:13">
      <c r="A2508" s="826" t="s">
        <v>356</v>
      </c>
      <c r="B2508" s="827">
        <v>311502</v>
      </c>
      <c r="C2508" s="828" t="s">
        <v>4175</v>
      </c>
      <c r="D2508" s="827"/>
      <c r="E2508" s="827"/>
      <c r="F2508" s="826"/>
      <c r="G2508" s="827"/>
      <c r="H2508" s="829"/>
      <c r="I2508" s="829"/>
      <c r="J2508" s="829"/>
      <c r="K2508" s="829"/>
      <c r="L2508" s="829"/>
      <c r="M2508" s="800"/>
    </row>
    <row r="2509" s="198" customFormat="1" ht="12" spans="1:13">
      <c r="A2509" s="826" t="s">
        <v>356</v>
      </c>
      <c r="B2509" s="827">
        <v>311502003</v>
      </c>
      <c r="C2509" s="828" t="s">
        <v>4176</v>
      </c>
      <c r="D2509" s="827"/>
      <c r="E2509" s="827"/>
      <c r="F2509" s="826" t="s">
        <v>51</v>
      </c>
      <c r="G2509" s="827"/>
      <c r="H2509" s="829">
        <v>46.2</v>
      </c>
      <c r="I2509" s="829">
        <v>44.1</v>
      </c>
      <c r="J2509" s="829">
        <v>42</v>
      </c>
      <c r="K2509" s="829">
        <v>39.9</v>
      </c>
      <c r="L2509" s="829">
        <v>37.8</v>
      </c>
      <c r="M2509" s="800"/>
    </row>
    <row r="2510" s="198" customFormat="1" ht="12" spans="1:13">
      <c r="A2510" s="826" t="s">
        <v>356</v>
      </c>
      <c r="B2510" s="827">
        <v>311502005</v>
      </c>
      <c r="C2510" s="828" t="s">
        <v>4177</v>
      </c>
      <c r="D2510" s="827"/>
      <c r="E2510" s="827"/>
      <c r="F2510" s="826" t="s">
        <v>51</v>
      </c>
      <c r="G2510" s="827"/>
      <c r="H2510" s="829">
        <v>145.2</v>
      </c>
      <c r="I2510" s="829">
        <v>138.6</v>
      </c>
      <c r="J2510" s="829">
        <v>132</v>
      </c>
      <c r="K2510" s="829">
        <v>125.4</v>
      </c>
      <c r="L2510" s="829">
        <v>118.8</v>
      </c>
      <c r="M2510" s="800"/>
    </row>
    <row r="2511" s="198" customFormat="1" ht="12" spans="1:13">
      <c r="A2511" s="826" t="s">
        <v>356</v>
      </c>
      <c r="B2511" s="827">
        <v>311502006</v>
      </c>
      <c r="C2511" s="828" t="s">
        <v>4178</v>
      </c>
      <c r="D2511" s="827"/>
      <c r="E2511" s="827"/>
      <c r="F2511" s="826" t="s">
        <v>51</v>
      </c>
      <c r="G2511" s="827"/>
      <c r="H2511" s="829"/>
      <c r="I2511" s="829"/>
      <c r="J2511" s="829"/>
      <c r="K2511" s="829"/>
      <c r="L2511" s="829"/>
      <c r="M2511" s="800"/>
    </row>
    <row r="2512" s="198" customFormat="1" ht="12" spans="1:13">
      <c r="A2512" s="826" t="s">
        <v>356</v>
      </c>
      <c r="B2512" s="827" t="s">
        <v>4179</v>
      </c>
      <c r="C2512" s="828" t="s">
        <v>4180</v>
      </c>
      <c r="D2512" s="827"/>
      <c r="E2512" s="827"/>
      <c r="F2512" s="826" t="s">
        <v>51</v>
      </c>
      <c r="G2512" s="827"/>
      <c r="H2512" s="829">
        <v>616</v>
      </c>
      <c r="I2512" s="829">
        <v>588</v>
      </c>
      <c r="J2512" s="829">
        <v>560</v>
      </c>
      <c r="K2512" s="829">
        <v>532</v>
      </c>
      <c r="L2512" s="829">
        <v>504</v>
      </c>
      <c r="M2512" s="800"/>
    </row>
    <row r="2513" s="198" customFormat="1" ht="12" spans="1:13">
      <c r="A2513" s="826" t="s">
        <v>356</v>
      </c>
      <c r="B2513" s="827" t="s">
        <v>4181</v>
      </c>
      <c r="C2513" s="828" t="s">
        <v>4182</v>
      </c>
      <c r="D2513" s="827"/>
      <c r="E2513" s="827"/>
      <c r="F2513" s="826" t="s">
        <v>51</v>
      </c>
      <c r="G2513" s="827"/>
      <c r="H2513" s="829">
        <v>396</v>
      </c>
      <c r="I2513" s="829">
        <v>378</v>
      </c>
      <c r="J2513" s="829">
        <v>360</v>
      </c>
      <c r="K2513" s="829">
        <v>342</v>
      </c>
      <c r="L2513" s="829">
        <v>324</v>
      </c>
      <c r="M2513" s="800"/>
    </row>
    <row r="2514" s="198" customFormat="1" ht="12" spans="1:13">
      <c r="A2514" s="826"/>
      <c r="B2514" s="827">
        <v>311503</v>
      </c>
      <c r="C2514" s="828" t="s">
        <v>4183</v>
      </c>
      <c r="D2514" s="827"/>
      <c r="E2514" s="827"/>
      <c r="F2514" s="826"/>
      <c r="G2514" s="827"/>
      <c r="H2514" s="829"/>
      <c r="I2514" s="829"/>
      <c r="J2514" s="829"/>
      <c r="K2514" s="829"/>
      <c r="L2514" s="829"/>
      <c r="M2514" s="800"/>
    </row>
    <row r="2515" s="198" customFormat="1" ht="12" spans="1:13">
      <c r="A2515" s="826" t="s">
        <v>38</v>
      </c>
      <c r="B2515" s="827">
        <v>311503007</v>
      </c>
      <c r="C2515" s="828" t="s">
        <v>4184</v>
      </c>
      <c r="D2515" s="827"/>
      <c r="E2515" s="827"/>
      <c r="F2515" s="826" t="s">
        <v>51</v>
      </c>
      <c r="G2515" s="827"/>
      <c r="H2515" s="829">
        <v>14.3</v>
      </c>
      <c r="I2515" s="829">
        <v>13.65</v>
      </c>
      <c r="J2515" s="829">
        <v>13</v>
      </c>
      <c r="K2515" s="829">
        <v>12.35</v>
      </c>
      <c r="L2515" s="829">
        <v>11.7</v>
      </c>
      <c r="M2515" s="800"/>
    </row>
    <row r="2516" s="198" customFormat="1" ht="12" spans="1:13">
      <c r="A2516" s="826" t="s">
        <v>38</v>
      </c>
      <c r="B2516" s="827">
        <v>311503015</v>
      </c>
      <c r="C2516" s="828" t="s">
        <v>4185</v>
      </c>
      <c r="D2516" s="827"/>
      <c r="E2516" s="827"/>
      <c r="F2516" s="826" t="s">
        <v>51</v>
      </c>
      <c r="G2516" s="827"/>
      <c r="H2516" s="829">
        <v>36.3</v>
      </c>
      <c r="I2516" s="829">
        <v>34.65</v>
      </c>
      <c r="J2516" s="829">
        <v>33</v>
      </c>
      <c r="K2516" s="829">
        <v>31.35</v>
      </c>
      <c r="L2516" s="829">
        <v>29.7</v>
      </c>
      <c r="M2516" s="800"/>
    </row>
    <row r="2517" s="198" customFormat="1" ht="22.5" spans="1:13">
      <c r="A2517" s="826" t="s">
        <v>38</v>
      </c>
      <c r="B2517" s="827" t="s">
        <v>4186</v>
      </c>
      <c r="C2517" s="828" t="s">
        <v>4187</v>
      </c>
      <c r="D2517" s="827" t="s">
        <v>4188</v>
      </c>
      <c r="E2517" s="827"/>
      <c r="F2517" s="826" t="s">
        <v>51</v>
      </c>
      <c r="G2517" s="827"/>
      <c r="H2517" s="829">
        <v>37.4</v>
      </c>
      <c r="I2517" s="829">
        <v>35.7</v>
      </c>
      <c r="J2517" s="829">
        <v>34</v>
      </c>
      <c r="K2517" s="829">
        <v>32.3</v>
      </c>
      <c r="L2517" s="829">
        <v>30.6</v>
      </c>
      <c r="M2517" s="800"/>
    </row>
    <row r="2518" s="198" customFormat="1" ht="12" spans="1:13">
      <c r="A2518" s="826"/>
      <c r="B2518" s="827">
        <v>32</v>
      </c>
      <c r="C2518" s="828" t="s">
        <v>4189</v>
      </c>
      <c r="D2518" s="827"/>
      <c r="E2518" s="827"/>
      <c r="F2518" s="826"/>
      <c r="G2518" s="827"/>
      <c r="H2518" s="829"/>
      <c r="I2518" s="829"/>
      <c r="J2518" s="829"/>
      <c r="K2518" s="829"/>
      <c r="L2518" s="829"/>
      <c r="M2518" s="800"/>
    </row>
    <row r="2519" s="198" customFormat="1" ht="12" spans="1:13">
      <c r="A2519" s="919" t="s">
        <v>3208</v>
      </c>
      <c r="B2519" s="920"/>
      <c r="C2519" s="920"/>
      <c r="D2519" s="920"/>
      <c r="E2519" s="920"/>
      <c r="F2519" s="920"/>
      <c r="G2519" s="920"/>
      <c r="H2519" s="871"/>
      <c r="I2519" s="871"/>
      <c r="J2519" s="871"/>
      <c r="K2519" s="871"/>
      <c r="L2519" s="921"/>
      <c r="M2519" s="800"/>
    </row>
    <row r="2520" s="198" customFormat="1" ht="12" spans="1:13">
      <c r="A2520" s="922" t="s">
        <v>4190</v>
      </c>
      <c r="B2520" s="874"/>
      <c r="C2520" s="874"/>
      <c r="D2520" s="874"/>
      <c r="E2520" s="874"/>
      <c r="F2520" s="874"/>
      <c r="G2520" s="874"/>
      <c r="H2520" s="873"/>
      <c r="I2520" s="873"/>
      <c r="J2520" s="873"/>
      <c r="K2520" s="873"/>
      <c r="L2520" s="941"/>
      <c r="M2520" s="800"/>
    </row>
    <row r="2521" s="198" customFormat="1" ht="12" spans="1:13">
      <c r="A2521" s="922" t="s">
        <v>4191</v>
      </c>
      <c r="B2521" s="874"/>
      <c r="C2521" s="874"/>
      <c r="D2521" s="874"/>
      <c r="E2521" s="874"/>
      <c r="F2521" s="874"/>
      <c r="G2521" s="874"/>
      <c r="H2521" s="873"/>
      <c r="I2521" s="873"/>
      <c r="J2521" s="873"/>
      <c r="K2521" s="873"/>
      <c r="L2521" s="941"/>
      <c r="M2521" s="800"/>
    </row>
    <row r="2522" s="198" customFormat="1" ht="29.1" customHeight="1" spans="1:13">
      <c r="A2522" s="922" t="s">
        <v>4192</v>
      </c>
      <c r="B2522" s="874"/>
      <c r="C2522" s="874"/>
      <c r="D2522" s="874"/>
      <c r="E2522" s="874"/>
      <c r="F2522" s="874"/>
      <c r="G2522" s="874"/>
      <c r="H2522" s="873"/>
      <c r="I2522" s="873"/>
      <c r="J2522" s="873"/>
      <c r="K2522" s="873"/>
      <c r="L2522" s="941"/>
      <c r="M2522" s="800"/>
    </row>
    <row r="2523" s="198" customFormat="1" ht="12" spans="1:13">
      <c r="A2523" s="922" t="s">
        <v>4193</v>
      </c>
      <c r="B2523" s="874"/>
      <c r="C2523" s="874"/>
      <c r="D2523" s="874"/>
      <c r="E2523" s="874"/>
      <c r="F2523" s="874"/>
      <c r="G2523" s="874"/>
      <c r="H2523" s="873"/>
      <c r="I2523" s="873"/>
      <c r="J2523" s="873"/>
      <c r="K2523" s="873"/>
      <c r="L2523" s="941"/>
      <c r="M2523" s="800"/>
    </row>
    <row r="2524" s="198" customFormat="1" ht="30" customHeight="1" spans="1:13">
      <c r="A2524" s="926" t="s">
        <v>4194</v>
      </c>
      <c r="B2524" s="915"/>
      <c r="C2524" s="915"/>
      <c r="D2524" s="915"/>
      <c r="E2524" s="915"/>
      <c r="F2524" s="915"/>
      <c r="G2524" s="915"/>
      <c r="H2524" s="915"/>
      <c r="I2524" s="915"/>
      <c r="J2524" s="915"/>
      <c r="K2524" s="915"/>
      <c r="L2524" s="927"/>
      <c r="M2524" s="800"/>
    </row>
    <row r="2525" s="771" customFormat="1" ht="22.5" spans="1:13">
      <c r="A2525" s="875" t="s">
        <v>25</v>
      </c>
      <c r="B2525" s="877" t="s">
        <v>26</v>
      </c>
      <c r="C2525" s="877" t="s">
        <v>27</v>
      </c>
      <c r="D2525" s="876" t="s">
        <v>28</v>
      </c>
      <c r="E2525" s="876" t="s">
        <v>29</v>
      </c>
      <c r="F2525" s="875" t="s">
        <v>30</v>
      </c>
      <c r="G2525" s="876" t="s">
        <v>31</v>
      </c>
      <c r="H2525" s="824" t="s">
        <v>33</v>
      </c>
      <c r="I2525" s="824" t="s">
        <v>34</v>
      </c>
      <c r="J2525" s="824" t="s">
        <v>35</v>
      </c>
      <c r="K2525" s="824" t="s">
        <v>36</v>
      </c>
      <c r="L2525" s="824" t="s">
        <v>37</v>
      </c>
      <c r="M2525" s="800"/>
    </row>
    <row r="2526" s="198" customFormat="1" ht="12" spans="1:13">
      <c r="A2526" s="826"/>
      <c r="B2526" s="827">
        <v>3201</v>
      </c>
      <c r="C2526" s="828" t="s">
        <v>4195</v>
      </c>
      <c r="D2526" s="827"/>
      <c r="E2526" s="827"/>
      <c r="F2526" s="826"/>
      <c r="G2526" s="827"/>
      <c r="H2526" s="829"/>
      <c r="I2526" s="829"/>
      <c r="J2526" s="829"/>
      <c r="K2526" s="829"/>
      <c r="L2526" s="829"/>
      <c r="M2526" s="800"/>
    </row>
    <row r="2527" s="198" customFormat="1" ht="12" spans="1:13">
      <c r="A2527" s="826" t="s">
        <v>356</v>
      </c>
      <c r="B2527" s="827">
        <v>320100001</v>
      </c>
      <c r="C2527" s="828" t="s">
        <v>4196</v>
      </c>
      <c r="D2527" s="845"/>
      <c r="E2527" s="827"/>
      <c r="F2527" s="826" t="s">
        <v>51</v>
      </c>
      <c r="G2527" s="827"/>
      <c r="H2527" s="829">
        <v>2090</v>
      </c>
      <c r="I2527" s="829">
        <v>1995</v>
      </c>
      <c r="J2527" s="829">
        <v>1900</v>
      </c>
      <c r="K2527" s="829">
        <v>1805</v>
      </c>
      <c r="L2527" s="829">
        <v>1710</v>
      </c>
      <c r="M2527" s="800"/>
    </row>
    <row r="2528" s="198" customFormat="1" ht="12" spans="1:13">
      <c r="A2528" s="826" t="s">
        <v>356</v>
      </c>
      <c r="B2528" s="827" t="s">
        <v>4197</v>
      </c>
      <c r="C2528" s="828" t="s">
        <v>4198</v>
      </c>
      <c r="D2528" s="827"/>
      <c r="E2528" s="827"/>
      <c r="F2528" s="826" t="s">
        <v>51</v>
      </c>
      <c r="G2528" s="827"/>
      <c r="H2528" s="829">
        <v>2090</v>
      </c>
      <c r="I2528" s="829">
        <v>1995</v>
      </c>
      <c r="J2528" s="829">
        <v>1900</v>
      </c>
      <c r="K2528" s="829">
        <v>1805</v>
      </c>
      <c r="L2528" s="829">
        <v>1710</v>
      </c>
      <c r="M2528" s="800"/>
    </row>
    <row r="2529" s="198" customFormat="1" ht="12" spans="1:13">
      <c r="A2529" s="826" t="s">
        <v>356</v>
      </c>
      <c r="B2529" s="827" t="s">
        <v>4199</v>
      </c>
      <c r="C2529" s="828" t="s">
        <v>4200</v>
      </c>
      <c r="D2529" s="827"/>
      <c r="E2529" s="827"/>
      <c r="F2529" s="826" t="s">
        <v>51</v>
      </c>
      <c r="G2529" s="827"/>
      <c r="H2529" s="829">
        <v>2090</v>
      </c>
      <c r="I2529" s="829">
        <v>1995</v>
      </c>
      <c r="J2529" s="829">
        <v>1900</v>
      </c>
      <c r="K2529" s="829">
        <v>1805</v>
      </c>
      <c r="L2529" s="829">
        <v>1710</v>
      </c>
      <c r="M2529" s="800"/>
    </row>
    <row r="2530" s="198" customFormat="1" ht="33.75" spans="1:13">
      <c r="A2530" s="826" t="s">
        <v>356</v>
      </c>
      <c r="B2530" s="827" t="s">
        <v>4201</v>
      </c>
      <c r="C2530" s="828" t="s">
        <v>4202</v>
      </c>
      <c r="D2530" s="827"/>
      <c r="E2530" s="827"/>
      <c r="F2530" s="826" t="s">
        <v>51</v>
      </c>
      <c r="G2530" s="827" t="s">
        <v>4203</v>
      </c>
      <c r="H2530" s="829">
        <v>2090</v>
      </c>
      <c r="I2530" s="829">
        <v>1995</v>
      </c>
      <c r="J2530" s="829">
        <v>1900</v>
      </c>
      <c r="K2530" s="829">
        <v>1805</v>
      </c>
      <c r="L2530" s="829">
        <v>1710</v>
      </c>
      <c r="M2530" s="800"/>
    </row>
    <row r="2531" s="198" customFormat="1" ht="12" spans="1:13">
      <c r="A2531" s="826" t="s">
        <v>95</v>
      </c>
      <c r="B2531" s="827">
        <v>320100002</v>
      </c>
      <c r="C2531" s="828" t="s">
        <v>4204</v>
      </c>
      <c r="D2531" s="827"/>
      <c r="E2531" s="827"/>
      <c r="F2531" s="826" t="s">
        <v>51</v>
      </c>
      <c r="G2531" s="827"/>
      <c r="H2531" s="829">
        <v>880</v>
      </c>
      <c r="I2531" s="829">
        <v>840</v>
      </c>
      <c r="J2531" s="829">
        <v>800</v>
      </c>
      <c r="K2531" s="829">
        <v>760</v>
      </c>
      <c r="L2531" s="829">
        <v>720</v>
      </c>
      <c r="M2531" s="800"/>
    </row>
    <row r="2532" s="198" customFormat="1" ht="12" spans="1:13">
      <c r="A2532" s="826" t="s">
        <v>95</v>
      </c>
      <c r="B2532" s="827">
        <v>320100003</v>
      </c>
      <c r="C2532" s="828" t="s">
        <v>4205</v>
      </c>
      <c r="D2532" s="845"/>
      <c r="E2532" s="827"/>
      <c r="F2532" s="826" t="s">
        <v>51</v>
      </c>
      <c r="G2532" s="827"/>
      <c r="H2532" s="829">
        <v>3190</v>
      </c>
      <c r="I2532" s="829">
        <v>3045</v>
      </c>
      <c r="J2532" s="829">
        <v>2900</v>
      </c>
      <c r="K2532" s="829">
        <v>2755</v>
      </c>
      <c r="L2532" s="829">
        <v>2610</v>
      </c>
      <c r="M2532" s="800"/>
    </row>
    <row r="2533" s="198" customFormat="1" ht="12" spans="1:13">
      <c r="A2533" s="826" t="s">
        <v>95</v>
      </c>
      <c r="B2533" s="827" t="s">
        <v>4206</v>
      </c>
      <c r="C2533" s="828" t="s">
        <v>4207</v>
      </c>
      <c r="D2533" s="827"/>
      <c r="E2533" s="827"/>
      <c r="F2533" s="826" t="s">
        <v>51</v>
      </c>
      <c r="G2533" s="827"/>
      <c r="H2533" s="829">
        <v>3190</v>
      </c>
      <c r="I2533" s="829">
        <v>3045</v>
      </c>
      <c r="J2533" s="829">
        <v>2900</v>
      </c>
      <c r="K2533" s="829">
        <v>2755</v>
      </c>
      <c r="L2533" s="829">
        <v>2610</v>
      </c>
      <c r="M2533" s="800"/>
    </row>
    <row r="2534" s="198" customFormat="1" ht="12" spans="1:13">
      <c r="A2534" s="826" t="s">
        <v>95</v>
      </c>
      <c r="B2534" s="827" t="s">
        <v>4208</v>
      </c>
      <c r="C2534" s="828" t="s">
        <v>4209</v>
      </c>
      <c r="D2534" s="827"/>
      <c r="E2534" s="827"/>
      <c r="F2534" s="826" t="s">
        <v>51</v>
      </c>
      <c r="G2534" s="827"/>
      <c r="H2534" s="829">
        <v>3190</v>
      </c>
      <c r="I2534" s="829">
        <v>3045</v>
      </c>
      <c r="J2534" s="829">
        <v>2900</v>
      </c>
      <c r="K2534" s="829">
        <v>2755</v>
      </c>
      <c r="L2534" s="829">
        <v>2610</v>
      </c>
      <c r="M2534" s="800"/>
    </row>
    <row r="2535" s="198" customFormat="1" ht="12" spans="1:13">
      <c r="A2535" s="826" t="s">
        <v>95</v>
      </c>
      <c r="B2535" s="827" t="s">
        <v>4210</v>
      </c>
      <c r="C2535" s="828" t="s">
        <v>4211</v>
      </c>
      <c r="D2535" s="827"/>
      <c r="E2535" s="827"/>
      <c r="F2535" s="826" t="s">
        <v>51</v>
      </c>
      <c r="G2535" s="827"/>
      <c r="H2535" s="829">
        <v>3190</v>
      </c>
      <c r="I2535" s="829">
        <v>3045</v>
      </c>
      <c r="J2535" s="829">
        <v>2900</v>
      </c>
      <c r="K2535" s="829">
        <v>2755</v>
      </c>
      <c r="L2535" s="829">
        <v>2610</v>
      </c>
      <c r="M2535" s="800"/>
    </row>
    <row r="2536" s="198" customFormat="1" ht="12" spans="1:13">
      <c r="A2536" s="826" t="s">
        <v>95</v>
      </c>
      <c r="B2536" s="827">
        <v>320100004</v>
      </c>
      <c r="C2536" s="828" t="s">
        <v>4212</v>
      </c>
      <c r="D2536" s="827"/>
      <c r="E2536" s="827"/>
      <c r="F2536" s="826" t="s">
        <v>51</v>
      </c>
      <c r="G2536" s="827"/>
      <c r="H2536" s="829">
        <v>1705</v>
      </c>
      <c r="I2536" s="829">
        <v>1627.5</v>
      </c>
      <c r="J2536" s="829">
        <v>1550</v>
      </c>
      <c r="K2536" s="829">
        <v>1472.5</v>
      </c>
      <c r="L2536" s="829">
        <v>1395</v>
      </c>
      <c r="M2536" s="800"/>
    </row>
    <row r="2537" s="198" customFormat="1" ht="12" spans="1:13">
      <c r="A2537" s="826" t="s">
        <v>95</v>
      </c>
      <c r="B2537" s="827" t="s">
        <v>4213</v>
      </c>
      <c r="C2537" s="828" t="s">
        <v>4212</v>
      </c>
      <c r="D2537" s="827"/>
      <c r="E2537" s="827"/>
      <c r="F2537" s="826" t="s">
        <v>51</v>
      </c>
      <c r="G2537" s="827"/>
      <c r="H2537" s="829">
        <v>2046</v>
      </c>
      <c r="I2537" s="829">
        <v>1953</v>
      </c>
      <c r="J2537" s="829">
        <v>1860</v>
      </c>
      <c r="K2537" s="829">
        <v>1767</v>
      </c>
      <c r="L2537" s="829">
        <v>1674</v>
      </c>
      <c r="M2537" s="800" t="s">
        <v>58</v>
      </c>
    </row>
    <row r="2538" s="198" customFormat="1" ht="12" spans="1:13">
      <c r="A2538" s="826" t="s">
        <v>95</v>
      </c>
      <c r="B2538" s="827">
        <v>320100006</v>
      </c>
      <c r="C2538" s="828" t="s">
        <v>4214</v>
      </c>
      <c r="D2538" s="827" t="s">
        <v>4215</v>
      </c>
      <c r="E2538" s="827"/>
      <c r="F2538" s="826" t="s">
        <v>51</v>
      </c>
      <c r="G2538" s="827"/>
      <c r="H2538" s="829">
        <v>2695</v>
      </c>
      <c r="I2538" s="829">
        <v>2572.5</v>
      </c>
      <c r="J2538" s="829">
        <v>2450</v>
      </c>
      <c r="K2538" s="829">
        <v>2327.5</v>
      </c>
      <c r="L2538" s="829">
        <v>2205</v>
      </c>
      <c r="M2538" s="800"/>
    </row>
    <row r="2539" s="198" customFormat="1" ht="12" spans="1:13">
      <c r="A2539" s="826" t="s">
        <v>95</v>
      </c>
      <c r="B2539" s="827" t="s">
        <v>4216</v>
      </c>
      <c r="C2539" s="828" t="s">
        <v>4214</v>
      </c>
      <c r="D2539" s="827" t="s">
        <v>4215</v>
      </c>
      <c r="E2539" s="827"/>
      <c r="F2539" s="826" t="s">
        <v>51</v>
      </c>
      <c r="G2539" s="827"/>
      <c r="H2539" s="829">
        <v>3234</v>
      </c>
      <c r="I2539" s="829">
        <v>3087</v>
      </c>
      <c r="J2539" s="829">
        <v>2940</v>
      </c>
      <c r="K2539" s="829">
        <v>2793</v>
      </c>
      <c r="L2539" s="829">
        <v>2646</v>
      </c>
      <c r="M2539" s="800" t="s">
        <v>58</v>
      </c>
    </row>
    <row r="2540" s="198" customFormat="1" ht="12" spans="1:13">
      <c r="A2540" s="826" t="s">
        <v>95</v>
      </c>
      <c r="B2540" s="827">
        <v>320100007</v>
      </c>
      <c r="C2540" s="828" t="s">
        <v>4217</v>
      </c>
      <c r="D2540" s="827"/>
      <c r="E2540" s="827"/>
      <c r="F2540" s="826" t="s">
        <v>51</v>
      </c>
      <c r="G2540" s="827"/>
      <c r="H2540" s="829">
        <v>1705</v>
      </c>
      <c r="I2540" s="829">
        <v>1627.5</v>
      </c>
      <c r="J2540" s="829">
        <v>1550</v>
      </c>
      <c r="K2540" s="829">
        <v>1472.5</v>
      </c>
      <c r="L2540" s="829">
        <v>1395</v>
      </c>
      <c r="M2540" s="800"/>
    </row>
    <row r="2541" s="198" customFormat="1" ht="12" spans="1:13">
      <c r="A2541" s="826" t="s">
        <v>95</v>
      </c>
      <c r="B2541" s="827">
        <v>320100008</v>
      </c>
      <c r="C2541" s="828" t="s">
        <v>4218</v>
      </c>
      <c r="D2541" s="845"/>
      <c r="E2541" s="827"/>
      <c r="F2541" s="826" t="s">
        <v>51</v>
      </c>
      <c r="G2541" s="827"/>
      <c r="H2541" s="829">
        <v>1375</v>
      </c>
      <c r="I2541" s="829">
        <v>1312.5</v>
      </c>
      <c r="J2541" s="829">
        <v>1250</v>
      </c>
      <c r="K2541" s="829">
        <v>1187.5</v>
      </c>
      <c r="L2541" s="829">
        <v>1125</v>
      </c>
      <c r="M2541" s="800"/>
    </row>
    <row r="2542" s="198" customFormat="1" ht="12" spans="1:13">
      <c r="A2542" s="826" t="s">
        <v>95</v>
      </c>
      <c r="B2542" s="827" t="s">
        <v>4219</v>
      </c>
      <c r="C2542" s="828" t="s">
        <v>4220</v>
      </c>
      <c r="D2542" s="827"/>
      <c r="E2542" s="827"/>
      <c r="F2542" s="826" t="s">
        <v>51</v>
      </c>
      <c r="G2542" s="827"/>
      <c r="H2542" s="829">
        <v>1375</v>
      </c>
      <c r="I2542" s="829">
        <v>1312.5</v>
      </c>
      <c r="J2542" s="829">
        <v>1250</v>
      </c>
      <c r="K2542" s="829">
        <v>1187.5</v>
      </c>
      <c r="L2542" s="829">
        <v>1125</v>
      </c>
      <c r="M2542" s="800"/>
    </row>
    <row r="2543" s="198" customFormat="1" ht="12" spans="1:13">
      <c r="A2543" s="826" t="s">
        <v>95</v>
      </c>
      <c r="B2543" s="827">
        <v>320100009</v>
      </c>
      <c r="C2543" s="828" t="s">
        <v>4221</v>
      </c>
      <c r="D2543" s="827"/>
      <c r="E2543" s="827"/>
      <c r="F2543" s="826" t="s">
        <v>51</v>
      </c>
      <c r="G2543" s="827"/>
      <c r="H2543" s="829">
        <v>1705</v>
      </c>
      <c r="I2543" s="829">
        <v>1627.5</v>
      </c>
      <c r="J2543" s="829">
        <v>1550</v>
      </c>
      <c r="K2543" s="829">
        <v>1472.5</v>
      </c>
      <c r="L2543" s="829">
        <v>1395</v>
      </c>
      <c r="M2543" s="800"/>
    </row>
    <row r="2544" s="198" customFormat="1" ht="12" spans="1:13">
      <c r="A2544" s="826" t="s">
        <v>95</v>
      </c>
      <c r="B2544" s="827">
        <v>320100010</v>
      </c>
      <c r="C2544" s="828" t="s">
        <v>4222</v>
      </c>
      <c r="D2544" s="827"/>
      <c r="E2544" s="827"/>
      <c r="F2544" s="826" t="s">
        <v>51</v>
      </c>
      <c r="G2544" s="845"/>
      <c r="H2544" s="829">
        <v>1100</v>
      </c>
      <c r="I2544" s="829">
        <v>1050</v>
      </c>
      <c r="J2544" s="829">
        <v>1000</v>
      </c>
      <c r="K2544" s="829">
        <v>950</v>
      </c>
      <c r="L2544" s="829">
        <v>900</v>
      </c>
      <c r="M2544" s="800"/>
    </row>
    <row r="2545" s="198" customFormat="1" ht="12" spans="1:13">
      <c r="A2545" s="826" t="s">
        <v>95</v>
      </c>
      <c r="B2545" s="827" t="s">
        <v>4223</v>
      </c>
      <c r="C2545" s="828" t="s">
        <v>4222</v>
      </c>
      <c r="D2545" s="827"/>
      <c r="E2545" s="827"/>
      <c r="F2545" s="826" t="s">
        <v>51</v>
      </c>
      <c r="G2545" s="845"/>
      <c r="H2545" s="829">
        <v>1320</v>
      </c>
      <c r="I2545" s="829">
        <v>1260</v>
      </c>
      <c r="J2545" s="829">
        <v>1200</v>
      </c>
      <c r="K2545" s="829">
        <v>1140</v>
      </c>
      <c r="L2545" s="829">
        <v>1080</v>
      </c>
      <c r="M2545" s="800" t="s">
        <v>58</v>
      </c>
    </row>
    <row r="2546" s="198" customFormat="1" ht="12" spans="1:13">
      <c r="A2546" s="826" t="s">
        <v>95</v>
      </c>
      <c r="B2546" s="827" t="s">
        <v>4224</v>
      </c>
      <c r="C2546" s="828" t="s">
        <v>4225</v>
      </c>
      <c r="D2546" s="827"/>
      <c r="E2546" s="827"/>
      <c r="F2546" s="826" t="s">
        <v>51</v>
      </c>
      <c r="G2546" s="827"/>
      <c r="H2546" s="829">
        <v>550</v>
      </c>
      <c r="I2546" s="829">
        <v>525</v>
      </c>
      <c r="J2546" s="829">
        <v>500</v>
      </c>
      <c r="K2546" s="829">
        <v>475</v>
      </c>
      <c r="L2546" s="829">
        <v>450</v>
      </c>
      <c r="M2546" s="800"/>
    </row>
    <row r="2547" s="198" customFormat="1" ht="12" spans="1:13">
      <c r="A2547" s="826" t="s">
        <v>95</v>
      </c>
      <c r="B2547" s="827" t="s">
        <v>4226</v>
      </c>
      <c r="C2547" s="828" t="s">
        <v>4225</v>
      </c>
      <c r="D2547" s="827"/>
      <c r="E2547" s="827"/>
      <c r="F2547" s="826" t="s">
        <v>51</v>
      </c>
      <c r="G2547" s="827"/>
      <c r="H2547" s="829">
        <v>660</v>
      </c>
      <c r="I2547" s="829">
        <v>630</v>
      </c>
      <c r="J2547" s="829">
        <v>600</v>
      </c>
      <c r="K2547" s="829">
        <v>570</v>
      </c>
      <c r="L2547" s="829">
        <v>540</v>
      </c>
      <c r="M2547" s="800" t="s">
        <v>58</v>
      </c>
    </row>
    <row r="2548" s="198" customFormat="1" ht="12" spans="1:13">
      <c r="A2548" s="826" t="s">
        <v>95</v>
      </c>
      <c r="B2548" s="827">
        <v>320100011</v>
      </c>
      <c r="C2548" s="828" t="s">
        <v>4227</v>
      </c>
      <c r="D2548" s="827"/>
      <c r="E2548" s="827"/>
      <c r="F2548" s="826" t="s">
        <v>51</v>
      </c>
      <c r="G2548" s="827"/>
      <c r="H2548" s="829">
        <v>566.5</v>
      </c>
      <c r="I2548" s="829">
        <v>540.75</v>
      </c>
      <c r="J2548" s="829">
        <v>515</v>
      </c>
      <c r="K2548" s="829">
        <v>489.25</v>
      </c>
      <c r="L2548" s="829">
        <v>463.5</v>
      </c>
      <c r="M2548" s="800"/>
    </row>
    <row r="2549" s="198" customFormat="1" ht="12" spans="1:13">
      <c r="A2549" s="826" t="s">
        <v>95</v>
      </c>
      <c r="B2549" s="827">
        <v>320100012</v>
      </c>
      <c r="C2549" s="828" t="s">
        <v>4228</v>
      </c>
      <c r="D2549" s="845"/>
      <c r="E2549" s="827"/>
      <c r="F2549" s="826" t="s">
        <v>51</v>
      </c>
      <c r="G2549" s="827"/>
      <c r="H2549" s="829">
        <v>1815</v>
      </c>
      <c r="I2549" s="829">
        <v>1732.5</v>
      </c>
      <c r="J2549" s="829">
        <v>1650</v>
      </c>
      <c r="K2549" s="829">
        <v>1567.5</v>
      </c>
      <c r="L2549" s="829">
        <v>1485</v>
      </c>
      <c r="M2549" s="800"/>
    </row>
    <row r="2550" s="198" customFormat="1" ht="12" spans="1:13">
      <c r="A2550" s="826" t="s">
        <v>95</v>
      </c>
      <c r="B2550" s="827" t="s">
        <v>4229</v>
      </c>
      <c r="C2550" s="828" t="s">
        <v>4230</v>
      </c>
      <c r="D2550" s="827"/>
      <c r="E2550" s="827"/>
      <c r="F2550" s="826" t="s">
        <v>51</v>
      </c>
      <c r="G2550" s="827"/>
      <c r="H2550" s="829">
        <v>1815</v>
      </c>
      <c r="I2550" s="829">
        <v>1732.5</v>
      </c>
      <c r="J2550" s="829">
        <v>1650</v>
      </c>
      <c r="K2550" s="829">
        <v>1567.5</v>
      </c>
      <c r="L2550" s="829">
        <v>1485</v>
      </c>
      <c r="M2550" s="800"/>
    </row>
    <row r="2551" s="200" customFormat="1" ht="22.5" spans="1:13">
      <c r="A2551" s="881" t="s">
        <v>95</v>
      </c>
      <c r="B2551" s="858" t="s">
        <v>4231</v>
      </c>
      <c r="C2551" s="880" t="s">
        <v>4232</v>
      </c>
      <c r="D2551" s="856" t="s">
        <v>4233</v>
      </c>
      <c r="E2551" s="856"/>
      <c r="F2551" s="881" t="s">
        <v>51</v>
      </c>
      <c r="G2551" s="856"/>
      <c r="H2551" s="829">
        <v>1457.5</v>
      </c>
      <c r="I2551" s="829">
        <v>1391.25</v>
      </c>
      <c r="J2551" s="829">
        <v>1325</v>
      </c>
      <c r="K2551" s="829">
        <v>1258.75</v>
      </c>
      <c r="L2551" s="829">
        <v>1192.5</v>
      </c>
      <c r="M2551" s="862"/>
    </row>
    <row r="2552" s="200" customFormat="1" ht="22.5" spans="1:13">
      <c r="A2552" s="881" t="s">
        <v>95</v>
      </c>
      <c r="B2552" s="858" t="s">
        <v>4234</v>
      </c>
      <c r="C2552" s="880" t="s">
        <v>4235</v>
      </c>
      <c r="D2552" s="856" t="s">
        <v>4236</v>
      </c>
      <c r="E2552" s="856"/>
      <c r="F2552" s="881" t="s">
        <v>51</v>
      </c>
      <c r="G2552" s="856"/>
      <c r="H2552" s="829">
        <v>2413.4</v>
      </c>
      <c r="I2552" s="829">
        <v>2303.7</v>
      </c>
      <c r="J2552" s="829">
        <v>2194</v>
      </c>
      <c r="K2552" s="829">
        <v>2084.3</v>
      </c>
      <c r="L2552" s="829">
        <v>1974.6</v>
      </c>
      <c r="M2552" s="862"/>
    </row>
    <row r="2553" s="198" customFormat="1" ht="12" spans="1:13">
      <c r="A2553" s="826"/>
      <c r="B2553" s="827">
        <v>3202</v>
      </c>
      <c r="C2553" s="828" t="s">
        <v>4237</v>
      </c>
      <c r="D2553" s="827"/>
      <c r="E2553" s="827"/>
      <c r="F2553" s="826"/>
      <c r="G2553" s="827"/>
      <c r="H2553" s="829"/>
      <c r="I2553" s="829"/>
      <c r="J2553" s="829"/>
      <c r="K2553" s="829"/>
      <c r="L2553" s="829"/>
      <c r="M2553" s="800"/>
    </row>
    <row r="2554" s="198" customFormat="1" ht="22.5" spans="1:13">
      <c r="A2554" s="826" t="s">
        <v>95</v>
      </c>
      <c r="B2554" s="827">
        <v>320200001</v>
      </c>
      <c r="C2554" s="828" t="s">
        <v>4238</v>
      </c>
      <c r="D2554" s="845"/>
      <c r="E2554" s="827"/>
      <c r="F2554" s="826" t="s">
        <v>51</v>
      </c>
      <c r="G2554" s="827"/>
      <c r="H2554" s="829">
        <v>3080</v>
      </c>
      <c r="I2554" s="829">
        <v>2940</v>
      </c>
      <c r="J2554" s="829">
        <v>2800</v>
      </c>
      <c r="K2554" s="829">
        <v>2660</v>
      </c>
      <c r="L2554" s="829">
        <v>2520</v>
      </c>
      <c r="M2554" s="800"/>
    </row>
    <row r="2555" s="198" customFormat="1" ht="12" spans="1:13">
      <c r="A2555" s="826" t="s">
        <v>95</v>
      </c>
      <c r="B2555" s="827" t="s">
        <v>4239</v>
      </c>
      <c r="C2555" s="828" t="s">
        <v>4240</v>
      </c>
      <c r="D2555" s="827"/>
      <c r="E2555" s="827"/>
      <c r="F2555" s="826" t="s">
        <v>51</v>
      </c>
      <c r="G2555" s="827"/>
      <c r="H2555" s="829">
        <v>3080</v>
      </c>
      <c r="I2555" s="829">
        <v>2940</v>
      </c>
      <c r="J2555" s="829">
        <v>2800</v>
      </c>
      <c r="K2555" s="829">
        <v>2660</v>
      </c>
      <c r="L2555" s="829">
        <v>2520</v>
      </c>
      <c r="M2555" s="800"/>
    </row>
    <row r="2556" s="198" customFormat="1" ht="12" spans="1:13">
      <c r="A2556" s="826" t="s">
        <v>95</v>
      </c>
      <c r="B2556" s="827" t="s">
        <v>4241</v>
      </c>
      <c r="C2556" s="828" t="s">
        <v>4242</v>
      </c>
      <c r="D2556" s="827"/>
      <c r="E2556" s="827"/>
      <c r="F2556" s="826" t="s">
        <v>51</v>
      </c>
      <c r="G2556" s="827"/>
      <c r="H2556" s="829">
        <v>3080</v>
      </c>
      <c r="I2556" s="829">
        <v>2940</v>
      </c>
      <c r="J2556" s="829">
        <v>2800</v>
      </c>
      <c r="K2556" s="829">
        <v>2660</v>
      </c>
      <c r="L2556" s="829">
        <v>2520</v>
      </c>
      <c r="M2556" s="800"/>
    </row>
    <row r="2557" s="198" customFormat="1" ht="12" spans="1:13">
      <c r="A2557" s="826" t="s">
        <v>95</v>
      </c>
      <c r="B2557" s="827" t="s">
        <v>4243</v>
      </c>
      <c r="C2557" s="828" t="s">
        <v>4244</v>
      </c>
      <c r="D2557" s="827"/>
      <c r="E2557" s="827"/>
      <c r="F2557" s="826" t="s">
        <v>51</v>
      </c>
      <c r="G2557" s="827"/>
      <c r="H2557" s="829">
        <v>3080</v>
      </c>
      <c r="I2557" s="829">
        <v>2940</v>
      </c>
      <c r="J2557" s="829">
        <v>2800</v>
      </c>
      <c r="K2557" s="829">
        <v>2660</v>
      </c>
      <c r="L2557" s="829">
        <v>2520</v>
      </c>
      <c r="M2557" s="800"/>
    </row>
    <row r="2558" s="198" customFormat="1" ht="12" spans="1:13">
      <c r="A2558" s="826" t="s">
        <v>356</v>
      </c>
      <c r="B2558" s="827">
        <v>320200002</v>
      </c>
      <c r="C2558" s="828" t="s">
        <v>4245</v>
      </c>
      <c r="D2558" s="827" t="s">
        <v>4246</v>
      </c>
      <c r="E2558" s="827"/>
      <c r="F2558" s="826" t="s">
        <v>51</v>
      </c>
      <c r="G2558" s="827"/>
      <c r="H2558" s="829">
        <v>2623.5</v>
      </c>
      <c r="I2558" s="829">
        <v>2504.25</v>
      </c>
      <c r="J2558" s="829">
        <v>2385</v>
      </c>
      <c r="K2558" s="829">
        <v>2265.75</v>
      </c>
      <c r="L2558" s="829">
        <v>2146.5</v>
      </c>
      <c r="M2558" s="800"/>
    </row>
    <row r="2559" s="198" customFormat="1" ht="33.75" spans="1:13">
      <c r="A2559" s="826" t="s">
        <v>356</v>
      </c>
      <c r="B2559" s="827">
        <v>320200003</v>
      </c>
      <c r="C2559" s="828" t="s">
        <v>4247</v>
      </c>
      <c r="D2559" s="827" t="s">
        <v>4246</v>
      </c>
      <c r="E2559" s="827"/>
      <c r="F2559" s="826" t="s">
        <v>51</v>
      </c>
      <c r="G2559" s="827" t="s">
        <v>4248</v>
      </c>
      <c r="H2559" s="829">
        <v>1874.4</v>
      </c>
      <c r="I2559" s="829">
        <v>1789.2</v>
      </c>
      <c r="J2559" s="829">
        <v>1704</v>
      </c>
      <c r="K2559" s="829">
        <v>1618.8</v>
      </c>
      <c r="L2559" s="829">
        <v>1533.6</v>
      </c>
      <c r="M2559" s="800"/>
    </row>
    <row r="2560" s="198" customFormat="1" ht="12" spans="1:13">
      <c r="A2560" s="826" t="s">
        <v>95</v>
      </c>
      <c r="B2560" s="827">
        <v>320200004</v>
      </c>
      <c r="C2560" s="828" t="s">
        <v>4249</v>
      </c>
      <c r="D2560" s="827" t="s">
        <v>4250</v>
      </c>
      <c r="E2560" s="827" t="s">
        <v>4251</v>
      </c>
      <c r="F2560" s="826" t="s">
        <v>51</v>
      </c>
      <c r="G2560" s="827"/>
      <c r="H2560" s="829">
        <v>1265</v>
      </c>
      <c r="I2560" s="829">
        <v>1207.5</v>
      </c>
      <c r="J2560" s="829">
        <v>1150</v>
      </c>
      <c r="K2560" s="829">
        <v>1092.5</v>
      </c>
      <c r="L2560" s="829">
        <v>1035</v>
      </c>
      <c r="M2560" s="800"/>
    </row>
    <row r="2561" s="198" customFormat="1" ht="12" spans="1:13">
      <c r="A2561" s="826" t="s">
        <v>95</v>
      </c>
      <c r="B2561" s="827">
        <v>320200005</v>
      </c>
      <c r="C2561" s="828" t="s">
        <v>4252</v>
      </c>
      <c r="D2561" s="827" t="s">
        <v>4246</v>
      </c>
      <c r="E2561" s="827"/>
      <c r="F2561" s="826" t="s">
        <v>51</v>
      </c>
      <c r="G2561" s="827"/>
      <c r="H2561" s="868" t="s">
        <v>102</v>
      </c>
      <c r="I2561" s="868" t="s">
        <v>102</v>
      </c>
      <c r="J2561" s="868" t="s">
        <v>102</v>
      </c>
      <c r="K2561" s="868" t="s">
        <v>102</v>
      </c>
      <c r="L2561" s="868" t="s">
        <v>102</v>
      </c>
      <c r="M2561" s="800"/>
    </row>
    <row r="2562" s="198" customFormat="1" ht="12" spans="1:13">
      <c r="A2562" s="826" t="s">
        <v>95</v>
      </c>
      <c r="B2562" s="827">
        <v>320200006</v>
      </c>
      <c r="C2562" s="828" t="s">
        <v>4253</v>
      </c>
      <c r="D2562" s="827" t="s">
        <v>4246</v>
      </c>
      <c r="E2562" s="827"/>
      <c r="F2562" s="826" t="s">
        <v>51</v>
      </c>
      <c r="G2562" s="845"/>
      <c r="H2562" s="829">
        <v>1100</v>
      </c>
      <c r="I2562" s="829">
        <v>1050</v>
      </c>
      <c r="J2562" s="829">
        <v>1000</v>
      </c>
      <c r="K2562" s="829">
        <v>950</v>
      </c>
      <c r="L2562" s="829">
        <v>900</v>
      </c>
      <c r="M2562" s="800"/>
    </row>
    <row r="2563" s="198" customFormat="1" ht="22.5" spans="1:13">
      <c r="A2563" s="826" t="s">
        <v>95</v>
      </c>
      <c r="B2563" s="827" t="s">
        <v>4254</v>
      </c>
      <c r="C2563" s="828" t="s">
        <v>4255</v>
      </c>
      <c r="D2563" s="827"/>
      <c r="E2563" s="827"/>
      <c r="F2563" s="826" t="s">
        <v>51</v>
      </c>
      <c r="G2563" s="845"/>
      <c r="H2563" s="829">
        <v>2090</v>
      </c>
      <c r="I2563" s="829">
        <v>1995</v>
      </c>
      <c r="J2563" s="829">
        <v>1900</v>
      </c>
      <c r="K2563" s="829">
        <v>1805</v>
      </c>
      <c r="L2563" s="829">
        <v>1710</v>
      </c>
      <c r="M2563" s="800"/>
    </row>
    <row r="2564" s="198" customFormat="1" ht="12" spans="1:13">
      <c r="A2564" s="826" t="s">
        <v>95</v>
      </c>
      <c r="B2564" s="827" t="s">
        <v>4256</v>
      </c>
      <c r="C2564" s="828" t="s">
        <v>4257</v>
      </c>
      <c r="D2564" s="827"/>
      <c r="E2564" s="827"/>
      <c r="F2564" s="826" t="s">
        <v>51</v>
      </c>
      <c r="G2564" s="827"/>
      <c r="H2564" s="829">
        <v>1100</v>
      </c>
      <c r="I2564" s="829">
        <v>1050</v>
      </c>
      <c r="J2564" s="829">
        <v>1000</v>
      </c>
      <c r="K2564" s="829">
        <v>950</v>
      </c>
      <c r="L2564" s="829">
        <v>900</v>
      </c>
      <c r="M2564" s="800"/>
    </row>
    <row r="2565" s="198" customFormat="1" ht="22.5" spans="1:13">
      <c r="A2565" s="826" t="s">
        <v>95</v>
      </c>
      <c r="B2565" s="827" t="s">
        <v>4258</v>
      </c>
      <c r="C2565" s="828" t="s">
        <v>4259</v>
      </c>
      <c r="D2565" s="827"/>
      <c r="E2565" s="827"/>
      <c r="F2565" s="826" t="s">
        <v>51</v>
      </c>
      <c r="G2565" s="827"/>
      <c r="H2565" s="829">
        <v>2090</v>
      </c>
      <c r="I2565" s="829">
        <v>1995</v>
      </c>
      <c r="J2565" s="829">
        <v>1900</v>
      </c>
      <c r="K2565" s="829">
        <v>1805</v>
      </c>
      <c r="L2565" s="829">
        <v>1710</v>
      </c>
      <c r="M2565" s="800"/>
    </row>
    <row r="2566" s="198" customFormat="1" ht="12" spans="1:13">
      <c r="A2566" s="826" t="s">
        <v>95</v>
      </c>
      <c r="B2566" s="827">
        <v>320200007</v>
      </c>
      <c r="C2566" s="828" t="s">
        <v>4260</v>
      </c>
      <c r="D2566" s="845"/>
      <c r="E2566" s="827"/>
      <c r="F2566" s="826" t="s">
        <v>51</v>
      </c>
      <c r="G2566" s="827"/>
      <c r="H2566" s="829">
        <v>2040.5</v>
      </c>
      <c r="I2566" s="829">
        <v>1947.75</v>
      </c>
      <c r="J2566" s="829">
        <v>1855</v>
      </c>
      <c r="K2566" s="829">
        <v>1762.25</v>
      </c>
      <c r="L2566" s="829">
        <v>1669.5</v>
      </c>
      <c r="M2566" s="800"/>
    </row>
    <row r="2567" s="198" customFormat="1" ht="12" spans="1:13">
      <c r="A2567" s="826" t="s">
        <v>95</v>
      </c>
      <c r="B2567" s="827" t="s">
        <v>4261</v>
      </c>
      <c r="C2567" s="828" t="s">
        <v>4262</v>
      </c>
      <c r="D2567" s="827"/>
      <c r="E2567" s="827"/>
      <c r="F2567" s="826" t="s">
        <v>51</v>
      </c>
      <c r="G2567" s="827"/>
      <c r="H2567" s="829">
        <v>2040.5</v>
      </c>
      <c r="I2567" s="829">
        <v>1947.75</v>
      </c>
      <c r="J2567" s="829">
        <v>1855</v>
      </c>
      <c r="K2567" s="829">
        <v>1762.25</v>
      </c>
      <c r="L2567" s="829">
        <v>1669.5</v>
      </c>
      <c r="M2567" s="800"/>
    </row>
    <row r="2568" s="198" customFormat="1" ht="12" spans="1:13">
      <c r="A2568" s="826" t="s">
        <v>95</v>
      </c>
      <c r="B2568" s="827" t="s">
        <v>4263</v>
      </c>
      <c r="C2568" s="828" t="s">
        <v>4264</v>
      </c>
      <c r="D2568" s="827"/>
      <c r="E2568" s="827"/>
      <c r="F2568" s="826" t="s">
        <v>51</v>
      </c>
      <c r="G2568" s="827"/>
      <c r="H2568" s="829">
        <v>2040.5</v>
      </c>
      <c r="I2568" s="829">
        <v>1947.75</v>
      </c>
      <c r="J2568" s="829">
        <v>1855</v>
      </c>
      <c r="K2568" s="829">
        <v>1762.25</v>
      </c>
      <c r="L2568" s="829">
        <v>1669.5</v>
      </c>
      <c r="M2568" s="800"/>
    </row>
    <row r="2569" s="198" customFormat="1" ht="12" spans="1:13">
      <c r="A2569" s="826" t="s">
        <v>95</v>
      </c>
      <c r="B2569" s="827">
        <v>320200008</v>
      </c>
      <c r="C2569" s="828" t="s">
        <v>4265</v>
      </c>
      <c r="D2569" s="827"/>
      <c r="E2569" s="827"/>
      <c r="F2569" s="826" t="s">
        <v>51</v>
      </c>
      <c r="G2569" s="827"/>
      <c r="H2569" s="829">
        <v>1265</v>
      </c>
      <c r="I2569" s="829">
        <v>1207.5</v>
      </c>
      <c r="J2569" s="829">
        <v>1150</v>
      </c>
      <c r="K2569" s="829">
        <v>1092.5</v>
      </c>
      <c r="L2569" s="829">
        <v>1035</v>
      </c>
      <c r="M2569" s="800"/>
    </row>
    <row r="2570" s="198" customFormat="1" ht="12" spans="1:13">
      <c r="A2570" s="826" t="s">
        <v>95</v>
      </c>
      <c r="B2570" s="827">
        <v>320200009</v>
      </c>
      <c r="C2570" s="828" t="s">
        <v>4266</v>
      </c>
      <c r="D2570" s="827" t="s">
        <v>4246</v>
      </c>
      <c r="E2570" s="827"/>
      <c r="F2570" s="826" t="s">
        <v>51</v>
      </c>
      <c r="G2570" s="827"/>
      <c r="H2570" s="829">
        <v>1980</v>
      </c>
      <c r="I2570" s="829">
        <v>1890</v>
      </c>
      <c r="J2570" s="829">
        <v>1800</v>
      </c>
      <c r="K2570" s="829">
        <v>1710</v>
      </c>
      <c r="L2570" s="829">
        <v>1620</v>
      </c>
      <c r="M2570" s="800"/>
    </row>
    <row r="2571" s="198" customFormat="1" ht="12" spans="1:13">
      <c r="A2571" s="826" t="s">
        <v>95</v>
      </c>
      <c r="B2571" s="827">
        <v>320200010</v>
      </c>
      <c r="C2571" s="828" t="s">
        <v>4267</v>
      </c>
      <c r="D2571" s="845"/>
      <c r="E2571" s="827"/>
      <c r="F2571" s="826" t="s">
        <v>51</v>
      </c>
      <c r="G2571" s="827"/>
      <c r="H2571" s="829">
        <v>2090</v>
      </c>
      <c r="I2571" s="829">
        <v>1995</v>
      </c>
      <c r="J2571" s="829">
        <v>1900</v>
      </c>
      <c r="K2571" s="829">
        <v>1805</v>
      </c>
      <c r="L2571" s="829">
        <v>1710</v>
      </c>
      <c r="M2571" s="800"/>
    </row>
    <row r="2572" s="198" customFormat="1" ht="12" spans="1:13">
      <c r="A2572" s="826" t="s">
        <v>95</v>
      </c>
      <c r="B2572" s="827" t="s">
        <v>4268</v>
      </c>
      <c r="C2572" s="828" t="s">
        <v>4269</v>
      </c>
      <c r="D2572" s="827"/>
      <c r="E2572" s="827"/>
      <c r="F2572" s="826" t="s">
        <v>51</v>
      </c>
      <c r="G2572" s="827"/>
      <c r="H2572" s="829">
        <v>2090</v>
      </c>
      <c r="I2572" s="829">
        <v>1995</v>
      </c>
      <c r="J2572" s="829">
        <v>1900</v>
      </c>
      <c r="K2572" s="829">
        <v>1805</v>
      </c>
      <c r="L2572" s="829">
        <v>1710</v>
      </c>
      <c r="M2572" s="800"/>
    </row>
    <row r="2573" s="198" customFormat="1" ht="12" spans="1:13">
      <c r="A2573" s="826" t="s">
        <v>95</v>
      </c>
      <c r="B2573" s="827" t="s">
        <v>4270</v>
      </c>
      <c r="C2573" s="828" t="s">
        <v>4271</v>
      </c>
      <c r="D2573" s="827"/>
      <c r="E2573" s="827"/>
      <c r="F2573" s="826" t="s">
        <v>51</v>
      </c>
      <c r="G2573" s="827"/>
      <c r="H2573" s="829">
        <v>2090</v>
      </c>
      <c r="I2573" s="829">
        <v>1995</v>
      </c>
      <c r="J2573" s="829">
        <v>1900</v>
      </c>
      <c r="K2573" s="829">
        <v>1805</v>
      </c>
      <c r="L2573" s="829">
        <v>1710</v>
      </c>
      <c r="M2573" s="800"/>
    </row>
    <row r="2574" s="198" customFormat="1" ht="12" spans="1:13">
      <c r="A2574" s="826" t="s">
        <v>95</v>
      </c>
      <c r="B2574" s="827" t="s">
        <v>4272</v>
      </c>
      <c r="C2574" s="828" t="s">
        <v>4273</v>
      </c>
      <c r="D2574" s="827"/>
      <c r="E2574" s="827"/>
      <c r="F2574" s="826" t="s">
        <v>51</v>
      </c>
      <c r="G2574" s="827"/>
      <c r="H2574" s="829">
        <v>2090</v>
      </c>
      <c r="I2574" s="829">
        <v>1995</v>
      </c>
      <c r="J2574" s="829">
        <v>1900</v>
      </c>
      <c r="K2574" s="829">
        <v>1805</v>
      </c>
      <c r="L2574" s="829">
        <v>1710</v>
      </c>
      <c r="M2574" s="800"/>
    </row>
    <row r="2575" s="198" customFormat="1" ht="12" spans="1:13">
      <c r="A2575" s="826" t="s">
        <v>95</v>
      </c>
      <c r="B2575" s="827">
        <v>320200011</v>
      </c>
      <c r="C2575" s="828" t="s">
        <v>4274</v>
      </c>
      <c r="D2575" s="827"/>
      <c r="E2575" s="827"/>
      <c r="F2575" s="826" t="s">
        <v>51</v>
      </c>
      <c r="G2575" s="827"/>
      <c r="H2575" s="829">
        <v>2090</v>
      </c>
      <c r="I2575" s="829">
        <v>1995</v>
      </c>
      <c r="J2575" s="829">
        <v>1900</v>
      </c>
      <c r="K2575" s="829">
        <v>1805</v>
      </c>
      <c r="L2575" s="829">
        <v>1710</v>
      </c>
      <c r="M2575" s="800"/>
    </row>
    <row r="2576" s="198" customFormat="1" ht="12" spans="1:13">
      <c r="A2576" s="826" t="s">
        <v>95</v>
      </c>
      <c r="B2576" s="827">
        <v>320200012</v>
      </c>
      <c r="C2576" s="828" t="s">
        <v>4275</v>
      </c>
      <c r="D2576" s="845"/>
      <c r="E2576" s="827"/>
      <c r="F2576" s="826" t="s">
        <v>51</v>
      </c>
      <c r="G2576" s="827"/>
      <c r="H2576" s="829">
        <v>1485</v>
      </c>
      <c r="I2576" s="829">
        <v>1417.5</v>
      </c>
      <c r="J2576" s="829">
        <v>1350</v>
      </c>
      <c r="K2576" s="829">
        <v>1282.5</v>
      </c>
      <c r="L2576" s="829">
        <v>1215</v>
      </c>
      <c r="M2576" s="800"/>
    </row>
    <row r="2577" s="198" customFormat="1" ht="12" spans="1:13">
      <c r="A2577" s="826" t="s">
        <v>95</v>
      </c>
      <c r="B2577" s="827" t="s">
        <v>4276</v>
      </c>
      <c r="C2577" s="828" t="s">
        <v>4277</v>
      </c>
      <c r="D2577" s="827"/>
      <c r="E2577" s="827"/>
      <c r="F2577" s="826" t="s">
        <v>51</v>
      </c>
      <c r="G2577" s="827"/>
      <c r="H2577" s="829">
        <v>1485</v>
      </c>
      <c r="I2577" s="829">
        <v>1417.5</v>
      </c>
      <c r="J2577" s="829">
        <v>1350</v>
      </c>
      <c r="K2577" s="829">
        <v>1282.5</v>
      </c>
      <c r="L2577" s="829">
        <v>1215</v>
      </c>
      <c r="M2577" s="800"/>
    </row>
    <row r="2578" s="198" customFormat="1" ht="21.95" customHeight="1" spans="1:13">
      <c r="A2578" s="826" t="s">
        <v>95</v>
      </c>
      <c r="B2578" s="827">
        <v>320200013</v>
      </c>
      <c r="C2578" s="828" t="s">
        <v>4278</v>
      </c>
      <c r="D2578" s="856" t="s">
        <v>4279</v>
      </c>
      <c r="E2578" s="827"/>
      <c r="F2578" s="826" t="s">
        <v>51</v>
      </c>
      <c r="G2578" s="827"/>
      <c r="H2578" s="829">
        <v>1430</v>
      </c>
      <c r="I2578" s="829">
        <v>1365</v>
      </c>
      <c r="J2578" s="829">
        <v>1300</v>
      </c>
      <c r="K2578" s="829">
        <v>1235</v>
      </c>
      <c r="L2578" s="829">
        <v>1170</v>
      </c>
      <c r="M2578" s="800"/>
    </row>
    <row r="2579" s="198" customFormat="1" ht="12" spans="1:13">
      <c r="A2579" s="826" t="s">
        <v>95</v>
      </c>
      <c r="B2579" s="827" t="s">
        <v>4280</v>
      </c>
      <c r="C2579" s="828" t="s">
        <v>4281</v>
      </c>
      <c r="D2579" s="827"/>
      <c r="E2579" s="827"/>
      <c r="F2579" s="826" t="s">
        <v>51</v>
      </c>
      <c r="G2579" s="827"/>
      <c r="H2579" s="829">
        <v>2057</v>
      </c>
      <c r="I2579" s="829">
        <v>1963.5</v>
      </c>
      <c r="J2579" s="829">
        <v>1870</v>
      </c>
      <c r="K2579" s="829">
        <v>1776.5</v>
      </c>
      <c r="L2579" s="829">
        <v>1683</v>
      </c>
      <c r="M2579" s="800"/>
    </row>
    <row r="2580" s="200" customFormat="1" ht="22.5" spans="1:13">
      <c r="A2580" s="881" t="s">
        <v>95</v>
      </c>
      <c r="B2580" s="858" t="s">
        <v>4282</v>
      </c>
      <c r="C2580" s="880" t="s">
        <v>4283</v>
      </c>
      <c r="D2580" s="856" t="s">
        <v>4284</v>
      </c>
      <c r="E2580" s="856"/>
      <c r="F2580" s="881" t="s">
        <v>51</v>
      </c>
      <c r="G2580" s="856"/>
      <c r="H2580" s="829">
        <v>2422.2</v>
      </c>
      <c r="I2580" s="829">
        <v>2312.1</v>
      </c>
      <c r="J2580" s="983">
        <v>2202</v>
      </c>
      <c r="K2580" s="829">
        <v>2091.9</v>
      </c>
      <c r="L2580" s="829">
        <v>1981.8</v>
      </c>
      <c r="M2580" s="862"/>
    </row>
    <row r="2581" s="200" customFormat="1" ht="12" spans="1:13">
      <c r="A2581" s="881" t="s">
        <v>95</v>
      </c>
      <c r="B2581" s="858" t="s">
        <v>4285</v>
      </c>
      <c r="C2581" s="880" t="s">
        <v>4286</v>
      </c>
      <c r="D2581" s="856" t="s">
        <v>4287</v>
      </c>
      <c r="E2581" s="856"/>
      <c r="F2581" s="881" t="s">
        <v>51</v>
      </c>
      <c r="G2581" s="856"/>
      <c r="H2581" s="829">
        <v>2422.2</v>
      </c>
      <c r="I2581" s="829">
        <v>2312.1</v>
      </c>
      <c r="J2581" s="983">
        <v>2202</v>
      </c>
      <c r="K2581" s="829">
        <v>2091.9</v>
      </c>
      <c r="L2581" s="829">
        <v>1981.8</v>
      </c>
      <c r="M2581" s="862"/>
    </row>
    <row r="2582" s="198" customFormat="1" ht="12" spans="1:13">
      <c r="A2582" s="826"/>
      <c r="B2582" s="827">
        <v>3203</v>
      </c>
      <c r="C2582" s="828" t="s">
        <v>4288</v>
      </c>
      <c r="D2582" s="827"/>
      <c r="E2582" s="827"/>
      <c r="F2582" s="826"/>
      <c r="G2582" s="827"/>
      <c r="H2582" s="829"/>
      <c r="I2582" s="829"/>
      <c r="J2582" s="829"/>
      <c r="K2582" s="829"/>
      <c r="L2582" s="829"/>
      <c r="M2582" s="800"/>
    </row>
    <row r="2583" s="198" customFormat="1" ht="12" spans="1:13">
      <c r="A2583" s="826" t="s">
        <v>95</v>
      </c>
      <c r="B2583" s="827">
        <v>320300001</v>
      </c>
      <c r="C2583" s="828" t="s">
        <v>4289</v>
      </c>
      <c r="D2583" s="827"/>
      <c r="E2583" s="827"/>
      <c r="F2583" s="826" t="s">
        <v>51</v>
      </c>
      <c r="G2583" s="827"/>
      <c r="H2583" s="829">
        <v>1562</v>
      </c>
      <c r="I2583" s="829">
        <v>1491</v>
      </c>
      <c r="J2583" s="829">
        <v>1420</v>
      </c>
      <c r="K2583" s="829">
        <v>1349</v>
      </c>
      <c r="L2583" s="829">
        <v>1278</v>
      </c>
      <c r="M2583" s="800"/>
    </row>
    <row r="2584" s="198" customFormat="1" ht="12" spans="1:13">
      <c r="A2584" s="826" t="s">
        <v>95</v>
      </c>
      <c r="B2584" s="827" t="s">
        <v>4290</v>
      </c>
      <c r="C2584" s="828" t="s">
        <v>4289</v>
      </c>
      <c r="D2584" s="827"/>
      <c r="E2584" s="827"/>
      <c r="F2584" s="826" t="s">
        <v>51</v>
      </c>
      <c r="G2584" s="827"/>
      <c r="H2584" s="829">
        <v>1874.4</v>
      </c>
      <c r="I2584" s="829">
        <v>1789.2</v>
      </c>
      <c r="J2584" s="829">
        <v>1704</v>
      </c>
      <c r="K2584" s="829">
        <v>1618.8</v>
      </c>
      <c r="L2584" s="829">
        <v>1533.6</v>
      </c>
      <c r="M2584" s="800" t="s">
        <v>58</v>
      </c>
    </row>
    <row r="2585" s="198" customFormat="1" ht="22.5" spans="1:13">
      <c r="A2585" s="826" t="s">
        <v>95</v>
      </c>
      <c r="B2585" s="827">
        <v>320300002</v>
      </c>
      <c r="C2585" s="828" t="s">
        <v>4291</v>
      </c>
      <c r="D2585" s="845"/>
      <c r="E2585" s="827" t="s">
        <v>4292</v>
      </c>
      <c r="F2585" s="826" t="s">
        <v>51</v>
      </c>
      <c r="G2585" s="827"/>
      <c r="H2585" s="829">
        <v>2420</v>
      </c>
      <c r="I2585" s="829">
        <v>2310</v>
      </c>
      <c r="J2585" s="829">
        <v>2200</v>
      </c>
      <c r="K2585" s="829">
        <v>2090</v>
      </c>
      <c r="L2585" s="829">
        <v>1980</v>
      </c>
      <c r="M2585" s="800"/>
    </row>
    <row r="2586" s="198" customFormat="1" ht="22.5" spans="1:13">
      <c r="A2586" s="826" t="s">
        <v>95</v>
      </c>
      <c r="B2586" s="827" t="s">
        <v>4293</v>
      </c>
      <c r="C2586" s="828" t="s">
        <v>4294</v>
      </c>
      <c r="D2586" s="827"/>
      <c r="E2586" s="827" t="s">
        <v>4292</v>
      </c>
      <c r="F2586" s="826" t="s">
        <v>51</v>
      </c>
      <c r="G2586" s="827"/>
      <c r="H2586" s="829">
        <v>2420</v>
      </c>
      <c r="I2586" s="829">
        <v>2310</v>
      </c>
      <c r="J2586" s="829">
        <v>2200</v>
      </c>
      <c r="K2586" s="829">
        <v>2090</v>
      </c>
      <c r="L2586" s="829">
        <v>1980</v>
      </c>
      <c r="M2586" s="800"/>
    </row>
    <row r="2587" s="198" customFormat="1" ht="112.5" spans="1:13">
      <c r="A2587" s="826" t="s">
        <v>95</v>
      </c>
      <c r="B2587" s="827">
        <v>320300003</v>
      </c>
      <c r="C2587" s="828" t="s">
        <v>4295</v>
      </c>
      <c r="D2587" s="827" t="s">
        <v>4296</v>
      </c>
      <c r="E2587" s="827"/>
      <c r="F2587" s="826" t="s">
        <v>51</v>
      </c>
      <c r="G2587" s="827"/>
      <c r="H2587" s="829">
        <v>1705</v>
      </c>
      <c r="I2587" s="829">
        <v>1627.5</v>
      </c>
      <c r="J2587" s="829">
        <v>1550</v>
      </c>
      <c r="K2587" s="829">
        <v>1472.5</v>
      </c>
      <c r="L2587" s="829">
        <v>1395</v>
      </c>
      <c r="M2587" s="800"/>
    </row>
    <row r="2588" s="198" customFormat="1" ht="22.5" spans="1:13">
      <c r="A2588" s="826" t="s">
        <v>95</v>
      </c>
      <c r="B2588" s="827" t="s">
        <v>4297</v>
      </c>
      <c r="C2588" s="828" t="s">
        <v>4295</v>
      </c>
      <c r="D2588" s="827" t="s">
        <v>4298</v>
      </c>
      <c r="E2588" s="827"/>
      <c r="F2588" s="826" t="s">
        <v>51</v>
      </c>
      <c r="G2588" s="827"/>
      <c r="H2588" s="829">
        <v>2046</v>
      </c>
      <c r="I2588" s="829">
        <v>1953</v>
      </c>
      <c r="J2588" s="829">
        <v>1860</v>
      </c>
      <c r="K2588" s="829">
        <v>1767</v>
      </c>
      <c r="L2588" s="829">
        <v>1674</v>
      </c>
      <c r="M2588" s="800" t="s">
        <v>58</v>
      </c>
    </row>
    <row r="2589" s="200" customFormat="1" ht="12" spans="1:13">
      <c r="A2589" s="881" t="s">
        <v>95</v>
      </c>
      <c r="B2589" s="858" t="s">
        <v>4299</v>
      </c>
      <c r="C2589" s="880" t="s">
        <v>4300</v>
      </c>
      <c r="D2589" s="856" t="s">
        <v>4301</v>
      </c>
      <c r="E2589" s="856"/>
      <c r="F2589" s="881" t="s">
        <v>51</v>
      </c>
      <c r="G2589" s="856"/>
      <c r="H2589" s="829">
        <v>2070.2</v>
      </c>
      <c r="I2589" s="829">
        <v>1976.1</v>
      </c>
      <c r="J2589" s="983">
        <v>1882</v>
      </c>
      <c r="K2589" s="829">
        <v>1787.9</v>
      </c>
      <c r="L2589" s="829">
        <v>1693.8</v>
      </c>
      <c r="M2589" s="862"/>
    </row>
    <row r="2590" s="198" customFormat="1" ht="12" spans="1:13">
      <c r="A2590" s="826"/>
      <c r="B2590" s="827">
        <v>3204</v>
      </c>
      <c r="C2590" s="828" t="s">
        <v>4302</v>
      </c>
      <c r="D2590" s="827"/>
      <c r="E2590" s="827"/>
      <c r="F2590" s="826"/>
      <c r="G2590" s="827"/>
      <c r="H2590" s="829"/>
      <c r="I2590" s="829"/>
      <c r="J2590" s="829"/>
      <c r="K2590" s="829"/>
      <c r="L2590" s="829"/>
      <c r="M2590" s="800"/>
    </row>
    <row r="2591" s="198" customFormat="1" ht="22.5" spans="1:13">
      <c r="A2591" s="826" t="s">
        <v>95</v>
      </c>
      <c r="B2591" s="827" t="s">
        <v>4303</v>
      </c>
      <c r="C2591" s="828" t="s">
        <v>4304</v>
      </c>
      <c r="D2591" s="827"/>
      <c r="E2591" s="827"/>
      <c r="F2591" s="826" t="s">
        <v>51</v>
      </c>
      <c r="G2591" s="827"/>
      <c r="H2591" s="829">
        <v>297</v>
      </c>
      <c r="I2591" s="829">
        <v>283.5</v>
      </c>
      <c r="J2591" s="829">
        <v>270</v>
      </c>
      <c r="K2591" s="829">
        <v>256.5</v>
      </c>
      <c r="L2591" s="829">
        <v>243</v>
      </c>
      <c r="M2591" s="800"/>
    </row>
    <row r="2592" s="198" customFormat="1" ht="12" spans="1:13">
      <c r="A2592" s="826" t="s">
        <v>356</v>
      </c>
      <c r="B2592" s="827">
        <v>320400002</v>
      </c>
      <c r="C2592" s="828" t="s">
        <v>4305</v>
      </c>
      <c r="D2592" s="827" t="s">
        <v>4306</v>
      </c>
      <c r="E2592" s="827"/>
      <c r="F2592" s="826" t="s">
        <v>51</v>
      </c>
      <c r="G2592" s="845"/>
      <c r="H2592" s="829">
        <v>2255</v>
      </c>
      <c r="I2592" s="829">
        <v>2152.5</v>
      </c>
      <c r="J2592" s="829">
        <v>2050</v>
      </c>
      <c r="K2592" s="829">
        <v>1947.5</v>
      </c>
      <c r="L2592" s="829">
        <v>1845</v>
      </c>
      <c r="M2592" s="800"/>
    </row>
    <row r="2593" s="198" customFormat="1" ht="12" spans="1:14">
      <c r="A2593" s="826" t="s">
        <v>356</v>
      </c>
      <c r="B2593" s="827" t="s">
        <v>4307</v>
      </c>
      <c r="C2593" s="828" t="s">
        <v>4308</v>
      </c>
      <c r="D2593" s="827" t="s">
        <v>4306</v>
      </c>
      <c r="E2593" s="827"/>
      <c r="F2593" s="826" t="s">
        <v>51</v>
      </c>
      <c r="G2593" s="827"/>
      <c r="H2593" s="829">
        <v>2552</v>
      </c>
      <c r="I2593" s="829">
        <v>2436</v>
      </c>
      <c r="J2593" s="829">
        <v>2320</v>
      </c>
      <c r="K2593" s="829">
        <v>2204</v>
      </c>
      <c r="L2593" s="829">
        <v>2088</v>
      </c>
      <c r="M2593" s="800"/>
    </row>
    <row r="2594" s="198" customFormat="1" ht="33.75" spans="1:14">
      <c r="A2594" s="826" t="s">
        <v>38</v>
      </c>
      <c r="B2594" s="827">
        <v>3205</v>
      </c>
      <c r="C2594" s="828" t="s">
        <v>4309</v>
      </c>
      <c r="D2594" s="827"/>
      <c r="E2594" s="827"/>
      <c r="F2594" s="826" t="s">
        <v>51</v>
      </c>
      <c r="G2594" s="888" t="s">
        <v>4310</v>
      </c>
      <c r="H2594" s="829"/>
      <c r="I2594" s="829"/>
      <c r="J2594" s="829"/>
      <c r="K2594" s="829"/>
      <c r="L2594" s="829"/>
      <c r="M2594" s="800"/>
    </row>
    <row r="2595" s="198" customFormat="1" ht="22.5" spans="1:14">
      <c r="A2595" s="826" t="s">
        <v>356</v>
      </c>
      <c r="B2595" s="827" t="s">
        <v>4311</v>
      </c>
      <c r="C2595" s="828" t="s">
        <v>4312</v>
      </c>
      <c r="D2595" s="827"/>
      <c r="E2595" s="827"/>
      <c r="F2595" s="826" t="s">
        <v>51</v>
      </c>
      <c r="G2595" s="827"/>
      <c r="H2595" s="829">
        <v>460.9</v>
      </c>
      <c r="I2595" s="829">
        <v>439.95</v>
      </c>
      <c r="J2595" s="829">
        <v>419</v>
      </c>
      <c r="K2595" s="829">
        <v>398.05</v>
      </c>
      <c r="L2595" s="829">
        <v>377.1</v>
      </c>
      <c r="M2595" s="800"/>
    </row>
    <row r="2596" s="198" customFormat="1" ht="12" spans="1:14">
      <c r="A2596" s="826" t="s">
        <v>38</v>
      </c>
      <c r="B2596" s="827">
        <v>320500014</v>
      </c>
      <c r="C2596" s="828" t="s">
        <v>4313</v>
      </c>
      <c r="D2596" s="827" t="s">
        <v>4314</v>
      </c>
      <c r="E2596" s="827"/>
      <c r="F2596" s="826" t="s">
        <v>51</v>
      </c>
      <c r="G2596" s="827"/>
      <c r="H2596" s="829">
        <v>2750</v>
      </c>
      <c r="I2596" s="829">
        <v>2625</v>
      </c>
      <c r="J2596" s="829">
        <v>2500</v>
      </c>
      <c r="K2596" s="829">
        <v>2375</v>
      </c>
      <c r="L2596" s="829">
        <v>2250</v>
      </c>
      <c r="M2596" s="800"/>
    </row>
    <row r="2597" s="198" customFormat="1" ht="56.25" spans="1:14">
      <c r="A2597" s="826" t="s">
        <v>95</v>
      </c>
      <c r="B2597" s="827">
        <v>320500015</v>
      </c>
      <c r="C2597" s="828" t="s">
        <v>4315</v>
      </c>
      <c r="D2597" s="827" t="s">
        <v>4316</v>
      </c>
      <c r="E2597" s="827"/>
      <c r="F2597" s="826" t="s">
        <v>51</v>
      </c>
      <c r="G2597" s="827" t="s">
        <v>4317</v>
      </c>
      <c r="H2597" s="829">
        <v>2750</v>
      </c>
      <c r="I2597" s="829">
        <v>2625</v>
      </c>
      <c r="J2597" s="829">
        <v>2500</v>
      </c>
      <c r="K2597" s="829">
        <v>2375</v>
      </c>
      <c r="L2597" s="829">
        <v>2250</v>
      </c>
      <c r="M2597" s="800"/>
    </row>
    <row r="2598" s="198" customFormat="1" ht="12" spans="1:14">
      <c r="A2598" s="826"/>
      <c r="B2598" s="827">
        <v>3206</v>
      </c>
      <c r="C2598" s="828" t="s">
        <v>4318</v>
      </c>
      <c r="D2598" s="827"/>
      <c r="E2598" s="827"/>
      <c r="F2598" s="826"/>
      <c r="G2598" s="827"/>
      <c r="H2598" s="829"/>
      <c r="I2598" s="829"/>
      <c r="J2598" s="829"/>
      <c r="K2598" s="829"/>
      <c r="L2598" s="829"/>
      <c r="M2598" s="800"/>
    </row>
    <row r="2599" s="198" customFormat="1" ht="12" spans="1:14">
      <c r="A2599" s="826" t="s">
        <v>356</v>
      </c>
      <c r="B2599" s="827" t="s">
        <v>4319</v>
      </c>
      <c r="C2599" s="828" t="s">
        <v>4320</v>
      </c>
      <c r="D2599" s="860"/>
      <c r="E2599" s="827"/>
      <c r="F2599" s="826" t="s">
        <v>51</v>
      </c>
      <c r="G2599" s="827"/>
      <c r="H2599" s="829">
        <v>1265</v>
      </c>
      <c r="I2599" s="829">
        <v>1207.5</v>
      </c>
      <c r="J2599" s="829">
        <v>1150</v>
      </c>
      <c r="K2599" s="829">
        <v>1092.5</v>
      </c>
      <c r="L2599" s="829">
        <v>1035</v>
      </c>
      <c r="M2599" s="800"/>
    </row>
    <row r="2600" s="25" customFormat="1" ht="33.75" spans="1:14">
      <c r="A2600" s="830" t="s">
        <v>38</v>
      </c>
      <c r="B2600" s="831" t="s">
        <v>4321</v>
      </c>
      <c r="C2600" s="832" t="s">
        <v>4322</v>
      </c>
      <c r="D2600" s="832" t="s">
        <v>4323</v>
      </c>
      <c r="E2600" s="832"/>
      <c r="F2600" s="830" t="s">
        <v>51</v>
      </c>
      <c r="G2600" s="832"/>
      <c r="H2600" s="833">
        <v>2574</v>
      </c>
      <c r="I2600" s="833">
        <v>2457</v>
      </c>
      <c r="J2600" s="833">
        <v>2340</v>
      </c>
      <c r="K2600" s="833">
        <v>2223</v>
      </c>
      <c r="L2600" s="833">
        <v>2106</v>
      </c>
      <c r="M2600" s="834"/>
      <c r="N2600" s="865"/>
    </row>
    <row r="2601" s="198" customFormat="1" ht="12" spans="1:14">
      <c r="A2601" s="826"/>
      <c r="B2601" s="827">
        <v>33</v>
      </c>
      <c r="C2601" s="828" t="s">
        <v>4324</v>
      </c>
      <c r="D2601" s="827"/>
      <c r="E2601" s="827"/>
      <c r="F2601" s="826"/>
      <c r="G2601" s="827"/>
      <c r="H2601" s="829"/>
      <c r="I2601" s="829"/>
      <c r="J2601" s="829"/>
      <c r="K2601" s="829"/>
      <c r="L2601" s="829"/>
      <c r="M2601" s="800"/>
    </row>
    <row r="2602" s="780" customFormat="1" ht="12" spans="1:14">
      <c r="A2602" s="919" t="s">
        <v>3208</v>
      </c>
      <c r="B2602" s="920"/>
      <c r="C2602" s="920"/>
      <c r="D2602" s="920"/>
      <c r="E2602" s="920"/>
      <c r="F2602" s="920"/>
      <c r="G2602" s="920"/>
      <c r="H2602" s="871"/>
      <c r="I2602" s="871"/>
      <c r="J2602" s="871"/>
      <c r="K2602" s="871"/>
      <c r="L2602" s="921"/>
      <c r="M2602" s="800"/>
    </row>
    <row r="2603" s="780" customFormat="1" ht="30" customHeight="1" spans="1:14">
      <c r="A2603" s="922" t="s">
        <v>4325</v>
      </c>
      <c r="B2603" s="874"/>
      <c r="C2603" s="874"/>
      <c r="D2603" s="874"/>
      <c r="E2603" s="874"/>
      <c r="F2603" s="874"/>
      <c r="G2603" s="874"/>
      <c r="H2603" s="874"/>
      <c r="I2603" s="874"/>
      <c r="J2603" s="874"/>
      <c r="K2603" s="874"/>
      <c r="L2603" s="923"/>
      <c r="M2603" s="800"/>
    </row>
    <row r="2604" s="780" customFormat="1" ht="45" customHeight="1" spans="1:14">
      <c r="A2604" s="922" t="s">
        <v>4326</v>
      </c>
      <c r="B2604" s="874"/>
      <c r="C2604" s="874"/>
      <c r="D2604" s="874"/>
      <c r="E2604" s="874"/>
      <c r="F2604" s="874"/>
      <c r="G2604" s="874"/>
      <c r="H2604" s="874"/>
      <c r="I2604" s="874"/>
      <c r="J2604" s="874"/>
      <c r="K2604" s="874"/>
      <c r="L2604" s="923"/>
      <c r="M2604" s="800"/>
    </row>
    <row r="2605" s="780" customFormat="1" ht="45" customHeight="1" spans="1:14">
      <c r="A2605" s="924" t="s">
        <v>4327</v>
      </c>
      <c r="B2605" s="812"/>
      <c r="C2605" s="812"/>
      <c r="D2605" s="812"/>
      <c r="E2605" s="812"/>
      <c r="F2605" s="812"/>
      <c r="G2605" s="812"/>
      <c r="H2605" s="812"/>
      <c r="I2605" s="812"/>
      <c r="J2605" s="812"/>
      <c r="K2605" s="812"/>
      <c r="L2605" s="925"/>
      <c r="M2605" s="800"/>
    </row>
    <row r="2606" s="780" customFormat="1" ht="30" customHeight="1" spans="1:14">
      <c r="A2606" s="922" t="s">
        <v>4328</v>
      </c>
      <c r="B2606" s="874"/>
      <c r="C2606" s="874"/>
      <c r="D2606" s="874"/>
      <c r="E2606" s="874"/>
      <c r="F2606" s="874"/>
      <c r="G2606" s="874"/>
      <c r="H2606" s="874"/>
      <c r="I2606" s="874"/>
      <c r="J2606" s="874"/>
      <c r="K2606" s="874"/>
      <c r="L2606" s="923"/>
      <c r="M2606" s="800"/>
    </row>
    <row r="2607" s="780" customFormat="1" ht="12" spans="1:14">
      <c r="A2607" s="922" t="s">
        <v>4329</v>
      </c>
      <c r="B2607" s="874"/>
      <c r="C2607" s="874"/>
      <c r="D2607" s="874"/>
      <c r="E2607" s="874"/>
      <c r="F2607" s="874"/>
      <c r="G2607" s="874"/>
      <c r="H2607" s="873"/>
      <c r="I2607" s="873"/>
      <c r="J2607" s="873"/>
      <c r="K2607" s="873"/>
      <c r="L2607" s="941"/>
      <c r="M2607" s="800"/>
    </row>
    <row r="2608" s="780" customFormat="1" ht="12" spans="1:14">
      <c r="A2608" s="922" t="s">
        <v>4330</v>
      </c>
      <c r="B2608" s="874"/>
      <c r="C2608" s="874"/>
      <c r="D2608" s="874"/>
      <c r="E2608" s="874"/>
      <c r="F2608" s="874"/>
      <c r="G2608" s="874"/>
      <c r="H2608" s="873"/>
      <c r="I2608" s="873"/>
      <c r="J2608" s="873"/>
      <c r="K2608" s="873"/>
      <c r="L2608" s="941"/>
      <c r="M2608" s="800"/>
    </row>
    <row r="2609" s="780" customFormat="1" ht="12" spans="1:13">
      <c r="A2609" s="922" t="s">
        <v>4331</v>
      </c>
      <c r="B2609" s="874"/>
      <c r="C2609" s="874"/>
      <c r="D2609" s="874"/>
      <c r="E2609" s="874"/>
      <c r="F2609" s="874"/>
      <c r="G2609" s="874"/>
      <c r="H2609" s="873"/>
      <c r="I2609" s="873"/>
      <c r="J2609" s="873"/>
      <c r="K2609" s="873"/>
      <c r="L2609" s="941"/>
      <c r="M2609" s="800"/>
    </row>
    <row r="2610" s="780" customFormat="1" ht="12" spans="1:13">
      <c r="A2610" s="922" t="s">
        <v>4332</v>
      </c>
      <c r="B2610" s="874"/>
      <c r="C2610" s="874"/>
      <c r="D2610" s="874"/>
      <c r="E2610" s="874"/>
      <c r="F2610" s="874"/>
      <c r="G2610" s="874"/>
      <c r="H2610" s="873"/>
      <c r="I2610" s="873"/>
      <c r="J2610" s="873"/>
      <c r="K2610" s="873"/>
      <c r="L2610" s="941"/>
      <c r="M2610" s="800"/>
    </row>
    <row r="2611" s="780" customFormat="1" ht="12" spans="1:13">
      <c r="A2611" s="922" t="s">
        <v>4333</v>
      </c>
      <c r="B2611" s="874"/>
      <c r="C2611" s="874"/>
      <c r="D2611" s="874"/>
      <c r="E2611" s="874"/>
      <c r="F2611" s="874"/>
      <c r="G2611" s="874"/>
      <c r="H2611" s="873"/>
      <c r="I2611" s="873"/>
      <c r="J2611" s="873"/>
      <c r="K2611" s="873"/>
      <c r="L2611" s="941"/>
      <c r="M2611" s="800"/>
    </row>
    <row r="2612" s="780" customFormat="1" ht="12" spans="1:13">
      <c r="A2612" s="926" t="s">
        <v>4334</v>
      </c>
      <c r="B2612" s="915"/>
      <c r="C2612" s="915"/>
      <c r="D2612" s="915"/>
      <c r="E2612" s="915"/>
      <c r="F2612" s="915"/>
      <c r="G2612" s="915"/>
      <c r="H2612" s="916"/>
      <c r="I2612" s="916"/>
      <c r="J2612" s="916"/>
      <c r="K2612" s="916"/>
      <c r="L2612" s="942"/>
      <c r="M2612" s="800"/>
    </row>
    <row r="2613" s="771" customFormat="1" ht="22.5" spans="1:13">
      <c r="A2613" s="875" t="s">
        <v>25</v>
      </c>
      <c r="B2613" s="877" t="s">
        <v>26</v>
      </c>
      <c r="C2613" s="877" t="s">
        <v>27</v>
      </c>
      <c r="D2613" s="876" t="s">
        <v>28</v>
      </c>
      <c r="E2613" s="876" t="s">
        <v>29</v>
      </c>
      <c r="F2613" s="875" t="s">
        <v>30</v>
      </c>
      <c r="G2613" s="876" t="s">
        <v>31</v>
      </c>
      <c r="H2613" s="824" t="s">
        <v>33</v>
      </c>
      <c r="I2613" s="824" t="s">
        <v>34</v>
      </c>
      <c r="J2613" s="824" t="s">
        <v>35</v>
      </c>
      <c r="K2613" s="824" t="s">
        <v>36</v>
      </c>
      <c r="L2613" s="824" t="s">
        <v>37</v>
      </c>
      <c r="M2613" s="800"/>
    </row>
    <row r="2614" s="198" customFormat="1" ht="12" spans="1:13">
      <c r="A2614" s="826" t="s">
        <v>95</v>
      </c>
      <c r="B2614" s="827" t="s">
        <v>4335</v>
      </c>
      <c r="C2614" s="880" t="s">
        <v>4336</v>
      </c>
      <c r="D2614" s="827"/>
      <c r="E2614" s="827"/>
      <c r="F2614" s="881" t="s">
        <v>51</v>
      </c>
      <c r="G2614" s="827"/>
      <c r="H2614" s="829">
        <v>3635.5</v>
      </c>
      <c r="I2614" s="829">
        <v>3470.25</v>
      </c>
      <c r="J2614" s="829">
        <v>3305</v>
      </c>
      <c r="K2614" s="829">
        <v>3139.75</v>
      </c>
      <c r="L2614" s="829">
        <v>2974.5</v>
      </c>
      <c r="M2614" s="800"/>
    </row>
    <row r="2615" s="198" customFormat="1" ht="12" spans="1:13">
      <c r="A2615" s="826" t="s">
        <v>95</v>
      </c>
      <c r="B2615" s="827" t="s">
        <v>4337</v>
      </c>
      <c r="C2615" s="880" t="s">
        <v>4338</v>
      </c>
      <c r="D2615" s="827"/>
      <c r="E2615" s="827"/>
      <c r="F2615" s="881" t="s">
        <v>51</v>
      </c>
      <c r="G2615" s="827"/>
      <c r="H2615" s="829">
        <v>1817.2</v>
      </c>
      <c r="I2615" s="829">
        <v>1734.6</v>
      </c>
      <c r="J2615" s="829">
        <v>1652</v>
      </c>
      <c r="K2615" s="829">
        <v>1569.4</v>
      </c>
      <c r="L2615" s="829">
        <v>1486.8</v>
      </c>
      <c r="M2615" s="800"/>
    </row>
    <row r="2616" s="198" customFormat="1" ht="12" spans="1:13">
      <c r="A2616" s="826" t="s">
        <v>95</v>
      </c>
      <c r="B2616" s="827" t="s">
        <v>4339</v>
      </c>
      <c r="C2616" s="880" t="s">
        <v>4340</v>
      </c>
      <c r="D2616" s="827"/>
      <c r="E2616" s="827"/>
      <c r="F2616" s="881" t="s">
        <v>51</v>
      </c>
      <c r="G2616" s="827"/>
      <c r="H2616" s="829">
        <v>1454.2</v>
      </c>
      <c r="I2616" s="829">
        <v>1388.1</v>
      </c>
      <c r="J2616" s="829">
        <v>1322</v>
      </c>
      <c r="K2616" s="829">
        <v>1255.9</v>
      </c>
      <c r="L2616" s="829">
        <v>1189.8</v>
      </c>
      <c r="M2616" s="800"/>
    </row>
    <row r="2617" s="198" customFormat="1" ht="12" spans="1:13">
      <c r="A2617" s="826" t="s">
        <v>95</v>
      </c>
      <c r="B2617" s="827" t="s">
        <v>4341</v>
      </c>
      <c r="C2617" s="880" t="s">
        <v>4342</v>
      </c>
      <c r="D2617" s="827"/>
      <c r="E2617" s="827"/>
      <c r="F2617" s="881" t="s">
        <v>51</v>
      </c>
      <c r="G2617" s="827"/>
      <c r="H2617" s="829">
        <v>1454.2</v>
      </c>
      <c r="I2617" s="829">
        <v>1388.1</v>
      </c>
      <c r="J2617" s="829">
        <v>1322</v>
      </c>
      <c r="K2617" s="829">
        <v>1255.9</v>
      </c>
      <c r="L2617" s="829">
        <v>1189.8</v>
      </c>
      <c r="M2617" s="800"/>
    </row>
    <row r="2618" s="198" customFormat="1" ht="12" spans="1:13">
      <c r="A2618" s="826" t="s">
        <v>95</v>
      </c>
      <c r="B2618" s="827" t="s">
        <v>4343</v>
      </c>
      <c r="C2618" s="880" t="s">
        <v>4344</v>
      </c>
      <c r="D2618" s="827"/>
      <c r="E2618" s="827"/>
      <c r="F2618" s="881" t="s">
        <v>51</v>
      </c>
      <c r="G2618" s="827"/>
      <c r="H2618" s="829">
        <v>1454.2</v>
      </c>
      <c r="I2618" s="829">
        <v>1388.1</v>
      </c>
      <c r="J2618" s="829">
        <v>1322</v>
      </c>
      <c r="K2618" s="829">
        <v>1255.9</v>
      </c>
      <c r="L2618" s="829">
        <v>1189.8</v>
      </c>
      <c r="M2618" s="800"/>
    </row>
    <row r="2619" s="198" customFormat="1" ht="12" spans="1:13">
      <c r="A2619" s="826" t="s">
        <v>95</v>
      </c>
      <c r="B2619" s="827" t="s">
        <v>4345</v>
      </c>
      <c r="C2619" s="880" t="s">
        <v>4346</v>
      </c>
      <c r="D2619" s="827"/>
      <c r="E2619" s="827"/>
      <c r="F2619" s="881" t="s">
        <v>51</v>
      </c>
      <c r="G2619" s="827"/>
      <c r="H2619" s="829">
        <v>727.1</v>
      </c>
      <c r="I2619" s="829">
        <v>694.05</v>
      </c>
      <c r="J2619" s="829">
        <v>661</v>
      </c>
      <c r="K2619" s="829">
        <v>627.95</v>
      </c>
      <c r="L2619" s="829">
        <v>594.9</v>
      </c>
      <c r="M2619" s="800"/>
    </row>
    <row r="2620" s="198" customFormat="1" ht="12" spans="1:13">
      <c r="A2620" s="826" t="s">
        <v>95</v>
      </c>
      <c r="B2620" s="827" t="s">
        <v>4347</v>
      </c>
      <c r="C2620" s="880" t="s">
        <v>4348</v>
      </c>
      <c r="D2620" s="827"/>
      <c r="E2620" s="827"/>
      <c r="F2620" s="881" t="s">
        <v>51</v>
      </c>
      <c r="G2620" s="827"/>
      <c r="H2620" s="829">
        <v>363</v>
      </c>
      <c r="I2620" s="829">
        <v>346.5</v>
      </c>
      <c r="J2620" s="829">
        <v>330</v>
      </c>
      <c r="K2620" s="829">
        <v>313.5</v>
      </c>
      <c r="L2620" s="829">
        <v>297</v>
      </c>
      <c r="M2620" s="800"/>
    </row>
    <row r="2621" s="198" customFormat="1" ht="12" spans="1:13">
      <c r="A2621" s="826" t="s">
        <v>95</v>
      </c>
      <c r="B2621" s="827" t="s">
        <v>4349</v>
      </c>
      <c r="C2621" s="880" t="s">
        <v>4350</v>
      </c>
      <c r="D2621" s="827"/>
      <c r="E2621" s="827"/>
      <c r="F2621" s="881" t="s">
        <v>51</v>
      </c>
      <c r="G2621" s="827"/>
      <c r="H2621" s="829">
        <v>727.1</v>
      </c>
      <c r="I2621" s="829">
        <v>694.05</v>
      </c>
      <c r="J2621" s="829">
        <v>661</v>
      </c>
      <c r="K2621" s="829">
        <v>627.95</v>
      </c>
      <c r="L2621" s="829">
        <v>594.9</v>
      </c>
      <c r="M2621" s="800"/>
    </row>
    <row r="2622" s="198" customFormat="1" ht="12" spans="1:13">
      <c r="A2622" s="826" t="s">
        <v>95</v>
      </c>
      <c r="B2622" s="827" t="s">
        <v>4351</v>
      </c>
      <c r="C2622" s="880" t="s">
        <v>4352</v>
      </c>
      <c r="D2622" s="827"/>
      <c r="E2622" s="827"/>
      <c r="F2622" s="881" t="s">
        <v>51</v>
      </c>
      <c r="G2622" s="827"/>
      <c r="H2622" s="829">
        <v>727.1</v>
      </c>
      <c r="I2622" s="829">
        <v>694.05</v>
      </c>
      <c r="J2622" s="829">
        <v>661</v>
      </c>
      <c r="K2622" s="829">
        <v>627.95</v>
      </c>
      <c r="L2622" s="829">
        <v>594.9</v>
      </c>
      <c r="M2622" s="800"/>
    </row>
    <row r="2623" s="198" customFormat="1" ht="12" spans="1:13">
      <c r="A2623" s="826" t="s">
        <v>95</v>
      </c>
      <c r="B2623" s="827" t="s">
        <v>4353</v>
      </c>
      <c r="C2623" s="880" t="s">
        <v>4354</v>
      </c>
      <c r="D2623" s="827"/>
      <c r="E2623" s="827"/>
      <c r="F2623" s="881" t="s">
        <v>51</v>
      </c>
      <c r="G2623" s="827"/>
      <c r="H2623" s="829">
        <v>363</v>
      </c>
      <c r="I2623" s="829">
        <v>346.5</v>
      </c>
      <c r="J2623" s="829">
        <v>330</v>
      </c>
      <c r="K2623" s="829">
        <v>313.5</v>
      </c>
      <c r="L2623" s="829">
        <v>297</v>
      </c>
      <c r="M2623" s="800"/>
    </row>
    <row r="2624" s="198" customFormat="1" ht="12" spans="1:13">
      <c r="A2624" s="826" t="s">
        <v>95</v>
      </c>
      <c r="B2624" s="827" t="s">
        <v>4355</v>
      </c>
      <c r="C2624" s="880" t="s">
        <v>4356</v>
      </c>
      <c r="D2624" s="827"/>
      <c r="E2624" s="827"/>
      <c r="F2624" s="881" t="s">
        <v>51</v>
      </c>
      <c r="G2624" s="827"/>
      <c r="H2624" s="829">
        <v>218.9</v>
      </c>
      <c r="I2624" s="829">
        <v>208.95</v>
      </c>
      <c r="J2624" s="829">
        <v>199</v>
      </c>
      <c r="K2624" s="829">
        <v>189.05</v>
      </c>
      <c r="L2624" s="829">
        <v>179.1</v>
      </c>
      <c r="M2624" s="800"/>
    </row>
    <row r="2625" s="198" customFormat="1" ht="22.5" spans="1:14">
      <c r="A2625" s="826" t="s">
        <v>95</v>
      </c>
      <c r="B2625" s="827" t="s">
        <v>4357</v>
      </c>
      <c r="C2625" s="880" t="s">
        <v>4358</v>
      </c>
      <c r="D2625" s="827"/>
      <c r="E2625" s="827"/>
      <c r="F2625" s="881" t="s">
        <v>51</v>
      </c>
      <c r="G2625" s="827"/>
      <c r="H2625" s="829">
        <v>1206.7</v>
      </c>
      <c r="I2625" s="829">
        <v>1151.85</v>
      </c>
      <c r="J2625" s="829">
        <v>1097</v>
      </c>
      <c r="K2625" s="829">
        <v>1042.15</v>
      </c>
      <c r="L2625" s="829">
        <v>987.3</v>
      </c>
      <c r="M2625" s="800"/>
    </row>
    <row r="2626" s="198" customFormat="1" ht="12" spans="1:14">
      <c r="A2626" s="826" t="s">
        <v>95</v>
      </c>
      <c r="B2626" s="827" t="s">
        <v>4359</v>
      </c>
      <c r="C2626" s="880" t="s">
        <v>4360</v>
      </c>
      <c r="D2626" s="827"/>
      <c r="E2626" s="827"/>
      <c r="F2626" s="881" t="s">
        <v>51</v>
      </c>
      <c r="G2626" s="827"/>
      <c r="H2626" s="829">
        <v>1261.7</v>
      </c>
      <c r="I2626" s="829">
        <v>1204.35</v>
      </c>
      <c r="J2626" s="829">
        <v>1147</v>
      </c>
      <c r="K2626" s="829">
        <v>1089.65</v>
      </c>
      <c r="L2626" s="829">
        <v>1032.3</v>
      </c>
      <c r="M2626" s="800"/>
    </row>
    <row r="2627" s="25" customFormat="1" ht="36" customHeight="1" spans="1:14">
      <c r="A2627" s="830" t="s">
        <v>95</v>
      </c>
      <c r="B2627" s="832" t="s">
        <v>4361</v>
      </c>
      <c r="C2627" s="832" t="s">
        <v>4362</v>
      </c>
      <c r="D2627" s="832" t="s">
        <v>4363</v>
      </c>
      <c r="E2627" s="929"/>
      <c r="F2627" s="830" t="s">
        <v>51</v>
      </c>
      <c r="G2627" s="929"/>
      <c r="H2627" s="833">
        <v>784.413</v>
      </c>
      <c r="I2627" s="833">
        <v>748.757863636364</v>
      </c>
      <c r="J2627" s="833">
        <v>713.102727272727</v>
      </c>
      <c r="K2627" s="833">
        <v>677.447590909091</v>
      </c>
      <c r="L2627" s="833">
        <v>641.792454545454</v>
      </c>
      <c r="M2627" s="834"/>
      <c r="N2627" s="865"/>
    </row>
    <row r="2628" s="198" customFormat="1" ht="12" spans="1:14">
      <c r="A2628" s="826" t="s">
        <v>95</v>
      </c>
      <c r="B2628" s="827" t="s">
        <v>4364</v>
      </c>
      <c r="C2628" s="880" t="s">
        <v>4365</v>
      </c>
      <c r="D2628" s="827"/>
      <c r="E2628" s="827"/>
      <c r="F2628" s="881" t="s">
        <v>51</v>
      </c>
      <c r="G2628" s="827"/>
      <c r="H2628" s="829">
        <v>528</v>
      </c>
      <c r="I2628" s="829">
        <v>504</v>
      </c>
      <c r="J2628" s="829">
        <v>480</v>
      </c>
      <c r="K2628" s="829">
        <v>456</v>
      </c>
      <c r="L2628" s="829">
        <v>432</v>
      </c>
      <c r="M2628" s="800"/>
    </row>
    <row r="2629" s="198" customFormat="1" ht="12" spans="1:14">
      <c r="A2629" s="826" t="s">
        <v>95</v>
      </c>
      <c r="B2629" s="827">
        <v>330100006</v>
      </c>
      <c r="C2629" s="828" t="s">
        <v>4366</v>
      </c>
      <c r="D2629" s="827" t="s">
        <v>4367</v>
      </c>
      <c r="E2629" s="827" t="s">
        <v>4368</v>
      </c>
      <c r="F2629" s="826" t="s">
        <v>62</v>
      </c>
      <c r="G2629" s="827"/>
      <c r="H2629" s="829">
        <v>17.6</v>
      </c>
      <c r="I2629" s="829">
        <v>16.8</v>
      </c>
      <c r="J2629" s="829">
        <v>16</v>
      </c>
      <c r="K2629" s="829">
        <v>15.2</v>
      </c>
      <c r="L2629" s="829">
        <v>14.4</v>
      </c>
      <c r="M2629" s="800"/>
    </row>
    <row r="2630" s="198" customFormat="1" ht="12" spans="1:14">
      <c r="A2630" s="826" t="s">
        <v>95</v>
      </c>
      <c r="B2630" s="827">
        <v>330100011</v>
      </c>
      <c r="C2630" s="828" t="s">
        <v>4369</v>
      </c>
      <c r="D2630" s="845"/>
      <c r="E2630" s="827"/>
      <c r="F2630" s="826" t="s">
        <v>51</v>
      </c>
      <c r="G2630" s="827"/>
      <c r="H2630" s="829">
        <v>154</v>
      </c>
      <c r="I2630" s="829">
        <v>147</v>
      </c>
      <c r="J2630" s="829">
        <v>140</v>
      </c>
      <c r="K2630" s="829">
        <v>133</v>
      </c>
      <c r="L2630" s="829">
        <v>126</v>
      </c>
      <c r="M2630" s="800"/>
    </row>
    <row r="2631" s="198" customFormat="1" ht="12" spans="1:14">
      <c r="A2631" s="826" t="s">
        <v>95</v>
      </c>
      <c r="B2631" s="827" t="s">
        <v>4370</v>
      </c>
      <c r="C2631" s="880" t="s">
        <v>4371</v>
      </c>
      <c r="D2631" s="827"/>
      <c r="E2631" s="827"/>
      <c r="F2631" s="826" t="s">
        <v>51</v>
      </c>
      <c r="G2631" s="827"/>
      <c r="H2631" s="829">
        <v>154</v>
      </c>
      <c r="I2631" s="829">
        <v>147</v>
      </c>
      <c r="J2631" s="829">
        <v>140</v>
      </c>
      <c r="K2631" s="829">
        <v>133</v>
      </c>
      <c r="L2631" s="829">
        <v>126</v>
      </c>
      <c r="M2631" s="800"/>
    </row>
    <row r="2632" s="198" customFormat="1" ht="22.5" spans="1:14">
      <c r="A2632" s="826" t="s">
        <v>95</v>
      </c>
      <c r="B2632" s="827">
        <v>330100013</v>
      </c>
      <c r="C2632" s="828" t="s">
        <v>4372</v>
      </c>
      <c r="D2632" s="827" t="s">
        <v>4373</v>
      </c>
      <c r="E2632" s="827" t="s">
        <v>4077</v>
      </c>
      <c r="F2632" s="826" t="s">
        <v>51</v>
      </c>
      <c r="G2632" s="845"/>
      <c r="H2632" s="829">
        <v>106.7</v>
      </c>
      <c r="I2632" s="829">
        <v>101.85</v>
      </c>
      <c r="J2632" s="829">
        <v>97</v>
      </c>
      <c r="K2632" s="829">
        <v>92.15</v>
      </c>
      <c r="L2632" s="829">
        <v>87.3</v>
      </c>
      <c r="M2632" s="800"/>
    </row>
    <row r="2633" s="198" customFormat="1" ht="12" spans="1:14">
      <c r="A2633" s="826" t="s">
        <v>95</v>
      </c>
      <c r="B2633" s="827" t="s">
        <v>4374</v>
      </c>
      <c r="C2633" s="880" t="s">
        <v>4375</v>
      </c>
      <c r="D2633" s="827"/>
      <c r="E2633" s="827"/>
      <c r="F2633" s="826" t="s">
        <v>51</v>
      </c>
      <c r="G2633" s="827"/>
      <c r="H2633" s="829">
        <v>170.5</v>
      </c>
      <c r="I2633" s="829">
        <v>162.75</v>
      </c>
      <c r="J2633" s="829">
        <v>155</v>
      </c>
      <c r="K2633" s="829">
        <v>147.25</v>
      </c>
      <c r="L2633" s="829">
        <v>139.5</v>
      </c>
      <c r="M2633" s="800"/>
    </row>
    <row r="2634" s="198" customFormat="1" ht="12" spans="1:14">
      <c r="A2634" s="826" t="s">
        <v>95</v>
      </c>
      <c r="B2634" s="827" t="s">
        <v>4376</v>
      </c>
      <c r="C2634" s="880" t="s">
        <v>4377</v>
      </c>
      <c r="D2634" s="827"/>
      <c r="E2634" s="827"/>
      <c r="F2634" s="826" t="s">
        <v>51</v>
      </c>
      <c r="G2634" s="827"/>
      <c r="H2634" s="829">
        <v>286</v>
      </c>
      <c r="I2634" s="829">
        <v>273</v>
      </c>
      <c r="J2634" s="829">
        <v>260</v>
      </c>
      <c r="K2634" s="829">
        <v>247</v>
      </c>
      <c r="L2634" s="829">
        <v>234</v>
      </c>
      <c r="M2634" s="800"/>
    </row>
    <row r="2635" s="198" customFormat="1" ht="22.5" spans="1:14">
      <c r="A2635" s="826" t="s">
        <v>95</v>
      </c>
      <c r="B2635" s="827">
        <v>330100014</v>
      </c>
      <c r="C2635" s="828" t="s">
        <v>4378</v>
      </c>
      <c r="D2635" s="827" t="s">
        <v>4379</v>
      </c>
      <c r="E2635" s="827" t="s">
        <v>4077</v>
      </c>
      <c r="F2635" s="826" t="s">
        <v>51</v>
      </c>
      <c r="G2635" s="845"/>
      <c r="H2635" s="829">
        <v>220</v>
      </c>
      <c r="I2635" s="829">
        <v>210</v>
      </c>
      <c r="J2635" s="829">
        <v>200</v>
      </c>
      <c r="K2635" s="829">
        <v>190</v>
      </c>
      <c r="L2635" s="829">
        <v>180</v>
      </c>
      <c r="M2635" s="800"/>
    </row>
    <row r="2636" s="198" customFormat="1" ht="12" spans="1:14">
      <c r="A2636" s="826" t="s">
        <v>95</v>
      </c>
      <c r="B2636" s="827" t="s">
        <v>4380</v>
      </c>
      <c r="C2636" s="880" t="s">
        <v>4381</v>
      </c>
      <c r="D2636" s="827"/>
      <c r="E2636" s="827"/>
      <c r="F2636" s="881" t="s">
        <v>51</v>
      </c>
      <c r="G2636" s="827"/>
      <c r="H2636" s="829">
        <v>198</v>
      </c>
      <c r="I2636" s="829">
        <v>189</v>
      </c>
      <c r="J2636" s="829">
        <v>180</v>
      </c>
      <c r="K2636" s="829">
        <v>171</v>
      </c>
      <c r="L2636" s="829">
        <v>162</v>
      </c>
      <c r="M2636" s="800"/>
    </row>
    <row r="2637" s="198" customFormat="1" ht="45" spans="1:14">
      <c r="A2637" s="826" t="s">
        <v>95</v>
      </c>
      <c r="B2637" s="827" t="s">
        <v>4382</v>
      </c>
      <c r="C2637" s="880" t="s">
        <v>4383</v>
      </c>
      <c r="D2637" s="856" t="s">
        <v>4384</v>
      </c>
      <c r="E2637" s="827" t="s">
        <v>4385</v>
      </c>
      <c r="F2637" s="881" t="s">
        <v>62</v>
      </c>
      <c r="G2637" s="827"/>
      <c r="H2637" s="829">
        <v>145.2</v>
      </c>
      <c r="I2637" s="829">
        <v>138.6</v>
      </c>
      <c r="J2637" s="829">
        <v>132</v>
      </c>
      <c r="K2637" s="829">
        <v>125.4</v>
      </c>
      <c r="L2637" s="829">
        <v>118.8</v>
      </c>
      <c r="M2637" s="800"/>
    </row>
    <row r="2638" s="198" customFormat="1" ht="12" spans="1:14">
      <c r="A2638" s="826" t="s">
        <v>95</v>
      </c>
      <c r="B2638" s="827" t="s">
        <v>4386</v>
      </c>
      <c r="C2638" s="880" t="s">
        <v>4387</v>
      </c>
      <c r="D2638" s="827"/>
      <c r="E2638" s="827"/>
      <c r="F2638" s="881" t="s">
        <v>51</v>
      </c>
      <c r="G2638" s="827"/>
      <c r="H2638" s="829">
        <v>24.2</v>
      </c>
      <c r="I2638" s="829">
        <v>23.1</v>
      </c>
      <c r="J2638" s="829">
        <v>22</v>
      </c>
      <c r="K2638" s="829">
        <v>20.9</v>
      </c>
      <c r="L2638" s="829">
        <v>19.8</v>
      </c>
      <c r="M2638" s="800"/>
    </row>
    <row r="2639" s="198" customFormat="1" ht="12" spans="1:14">
      <c r="A2639" s="826" t="s">
        <v>95</v>
      </c>
      <c r="B2639" s="827">
        <v>330100016</v>
      </c>
      <c r="C2639" s="828" t="s">
        <v>4388</v>
      </c>
      <c r="D2639" s="827"/>
      <c r="E2639" s="827"/>
      <c r="F2639" s="826" t="s">
        <v>51</v>
      </c>
      <c r="G2639" s="827"/>
      <c r="H2639" s="829">
        <v>92.4</v>
      </c>
      <c r="I2639" s="829">
        <v>88.2</v>
      </c>
      <c r="J2639" s="829">
        <v>84</v>
      </c>
      <c r="K2639" s="829">
        <v>79.8</v>
      </c>
      <c r="L2639" s="829">
        <v>75.6</v>
      </c>
      <c r="M2639" s="800"/>
    </row>
    <row r="2640" s="198" customFormat="1" ht="12" spans="1:14">
      <c r="A2640" s="826" t="s">
        <v>95</v>
      </c>
      <c r="B2640" s="827">
        <v>330100018</v>
      </c>
      <c r="C2640" s="827" t="s">
        <v>4389</v>
      </c>
      <c r="D2640" s="827"/>
      <c r="E2640" s="827"/>
      <c r="F2640" s="826"/>
      <c r="G2640" s="827"/>
      <c r="H2640" s="829"/>
      <c r="I2640" s="829"/>
      <c r="J2640" s="829"/>
      <c r="K2640" s="829"/>
      <c r="L2640" s="829"/>
      <c r="M2640" s="800"/>
    </row>
    <row r="2641" s="198" customFormat="1" ht="12" spans="1:13">
      <c r="A2641" s="893" t="s">
        <v>95</v>
      </c>
      <c r="B2641" s="899" t="s">
        <v>4390</v>
      </c>
      <c r="C2641" s="899" t="s">
        <v>4389</v>
      </c>
      <c r="D2641" s="912"/>
      <c r="E2641" s="899" t="s">
        <v>4391</v>
      </c>
      <c r="F2641" s="830" t="s">
        <v>51</v>
      </c>
      <c r="G2641" s="912"/>
      <c r="H2641" s="833">
        <v>700</v>
      </c>
      <c r="I2641" s="833">
        <v>668.181818181818</v>
      </c>
      <c r="J2641" s="833">
        <v>636.363636363636</v>
      </c>
      <c r="K2641" s="833">
        <v>604.545454545454</v>
      </c>
      <c r="L2641" s="833">
        <v>572.727272727273</v>
      </c>
      <c r="M2641" s="800"/>
    </row>
    <row r="2642" s="198" customFormat="1" ht="12" spans="1:13">
      <c r="A2642" s="893" t="s">
        <v>95</v>
      </c>
      <c r="B2642" s="899" t="s">
        <v>4392</v>
      </c>
      <c r="C2642" s="831" t="s">
        <v>4393</v>
      </c>
      <c r="D2642" s="899"/>
      <c r="E2642" s="899"/>
      <c r="F2642" s="830" t="s">
        <v>51</v>
      </c>
      <c r="G2642" s="899"/>
      <c r="H2642" s="833">
        <v>100</v>
      </c>
      <c r="I2642" s="833">
        <v>95.4545454545455</v>
      </c>
      <c r="J2642" s="833">
        <v>90.9090909090909</v>
      </c>
      <c r="K2642" s="833">
        <v>86.3636363636364</v>
      </c>
      <c r="L2642" s="833">
        <v>81.8181818181818</v>
      </c>
      <c r="M2642" s="800"/>
    </row>
    <row r="2643" s="198" customFormat="1" ht="12" spans="1:13">
      <c r="A2643" s="893" t="s">
        <v>95</v>
      </c>
      <c r="B2643" s="899" t="s">
        <v>4394</v>
      </c>
      <c r="C2643" s="831" t="s">
        <v>4395</v>
      </c>
      <c r="D2643" s="899"/>
      <c r="E2643" s="899" t="s">
        <v>4396</v>
      </c>
      <c r="F2643" s="830" t="s">
        <v>51</v>
      </c>
      <c r="G2643" s="912"/>
      <c r="H2643" s="833">
        <v>700</v>
      </c>
      <c r="I2643" s="833">
        <v>668.181818181818</v>
      </c>
      <c r="J2643" s="833">
        <v>636.363636363636</v>
      </c>
      <c r="K2643" s="833">
        <v>604.545454545454</v>
      </c>
      <c r="L2643" s="833">
        <v>572.727272727273</v>
      </c>
      <c r="M2643" s="800"/>
    </row>
    <row r="2644" s="198" customFormat="1" ht="12" spans="1:13">
      <c r="A2644" s="893" t="s">
        <v>95</v>
      </c>
      <c r="B2644" s="899" t="s">
        <v>4397</v>
      </c>
      <c r="C2644" s="831" t="s">
        <v>4398</v>
      </c>
      <c r="D2644" s="899"/>
      <c r="E2644" s="899"/>
      <c r="F2644" s="830" t="s">
        <v>51</v>
      </c>
      <c r="G2644" s="899"/>
      <c r="H2644" s="833">
        <v>100</v>
      </c>
      <c r="I2644" s="833">
        <v>95.4545454545455</v>
      </c>
      <c r="J2644" s="833">
        <v>90.9090909090909</v>
      </c>
      <c r="K2644" s="833">
        <v>86.3636363636364</v>
      </c>
      <c r="L2644" s="833">
        <v>81.8181818181818</v>
      </c>
      <c r="M2644" s="800"/>
    </row>
    <row r="2645" s="198" customFormat="1" ht="12" spans="1:13">
      <c r="A2645" s="893" t="s">
        <v>95</v>
      </c>
      <c r="B2645" s="899" t="s">
        <v>4399</v>
      </c>
      <c r="C2645" s="831" t="s">
        <v>4400</v>
      </c>
      <c r="D2645" s="899"/>
      <c r="E2645" s="899"/>
      <c r="F2645" s="830" t="s">
        <v>51</v>
      </c>
      <c r="G2645" s="899"/>
      <c r="H2645" s="833">
        <v>100</v>
      </c>
      <c r="I2645" s="833">
        <v>95.4545454545455</v>
      </c>
      <c r="J2645" s="833">
        <v>90.9090909090909</v>
      </c>
      <c r="K2645" s="833">
        <v>86.3636363636364</v>
      </c>
      <c r="L2645" s="833">
        <v>81.8181818181818</v>
      </c>
      <c r="M2645" s="800"/>
    </row>
    <row r="2646" s="198" customFormat="1" ht="12" spans="1:13">
      <c r="A2646" s="893" t="s">
        <v>95</v>
      </c>
      <c r="B2646" s="899" t="s">
        <v>4401</v>
      </c>
      <c r="C2646" s="831" t="s">
        <v>4402</v>
      </c>
      <c r="D2646" s="899"/>
      <c r="E2646" s="899" t="s">
        <v>4391</v>
      </c>
      <c r="F2646" s="830" t="s">
        <v>51</v>
      </c>
      <c r="G2646" s="899"/>
      <c r="H2646" s="833">
        <v>700</v>
      </c>
      <c r="I2646" s="833">
        <v>668.181818181818</v>
      </c>
      <c r="J2646" s="833">
        <v>636.363636363636</v>
      </c>
      <c r="K2646" s="833">
        <v>604.545454545454</v>
      </c>
      <c r="L2646" s="833">
        <v>572.727272727273</v>
      </c>
      <c r="M2646" s="800"/>
    </row>
    <row r="2647" s="198" customFormat="1" ht="12" spans="1:13">
      <c r="A2647" s="893" t="s">
        <v>95</v>
      </c>
      <c r="B2647" s="899" t="s">
        <v>4403</v>
      </c>
      <c r="C2647" s="831" t="s">
        <v>4404</v>
      </c>
      <c r="D2647" s="899"/>
      <c r="E2647" s="899"/>
      <c r="F2647" s="830" t="s">
        <v>51</v>
      </c>
      <c r="G2647" s="899"/>
      <c r="H2647" s="833">
        <v>100</v>
      </c>
      <c r="I2647" s="833">
        <v>95.4545454545455</v>
      </c>
      <c r="J2647" s="833">
        <v>90.9090909090909</v>
      </c>
      <c r="K2647" s="833">
        <v>86.3636363636364</v>
      </c>
      <c r="L2647" s="833">
        <v>81.8181818181818</v>
      </c>
      <c r="M2647" s="800"/>
    </row>
    <row r="2648" s="198" customFormat="1" ht="12" spans="1:13">
      <c r="A2648" s="826" t="s">
        <v>38</v>
      </c>
      <c r="B2648" s="827" t="s">
        <v>4405</v>
      </c>
      <c r="C2648" s="828" t="s">
        <v>4406</v>
      </c>
      <c r="D2648" s="827"/>
      <c r="E2648" s="827"/>
      <c r="F2648" s="826"/>
      <c r="G2648" s="827"/>
      <c r="H2648" s="829"/>
      <c r="I2648" s="829"/>
      <c r="J2648" s="829"/>
      <c r="K2648" s="829"/>
      <c r="L2648" s="829"/>
      <c r="M2648" s="800"/>
    </row>
    <row r="2649" s="198" customFormat="1" ht="45" spans="1:13">
      <c r="A2649" s="826" t="s">
        <v>38</v>
      </c>
      <c r="B2649" s="827" t="s">
        <v>4407</v>
      </c>
      <c r="C2649" s="828" t="s">
        <v>4408</v>
      </c>
      <c r="D2649" s="827" t="s">
        <v>4409</v>
      </c>
      <c r="E2649" s="827" t="s">
        <v>4410</v>
      </c>
      <c r="F2649" s="826" t="s">
        <v>51</v>
      </c>
      <c r="G2649" s="827"/>
      <c r="H2649" s="829">
        <v>2321</v>
      </c>
      <c r="I2649" s="829">
        <v>2215.5</v>
      </c>
      <c r="J2649" s="829">
        <v>2110</v>
      </c>
      <c r="K2649" s="829">
        <v>2004.5</v>
      </c>
      <c r="L2649" s="829">
        <v>1899</v>
      </c>
      <c r="M2649" s="800"/>
    </row>
    <row r="2650" s="198" customFormat="1" ht="56.25" spans="1:13">
      <c r="A2650" s="826" t="s">
        <v>38</v>
      </c>
      <c r="B2650" s="827" t="s">
        <v>4411</v>
      </c>
      <c r="C2650" s="828" t="s">
        <v>4412</v>
      </c>
      <c r="D2650" s="827" t="s">
        <v>4413</v>
      </c>
      <c r="E2650" s="827" t="s">
        <v>4414</v>
      </c>
      <c r="F2650" s="826" t="s">
        <v>51</v>
      </c>
      <c r="G2650" s="827"/>
      <c r="H2650" s="829">
        <v>1144</v>
      </c>
      <c r="I2650" s="829">
        <v>1092</v>
      </c>
      <c r="J2650" s="829">
        <v>1040</v>
      </c>
      <c r="K2650" s="829">
        <v>988</v>
      </c>
      <c r="L2650" s="829">
        <v>936</v>
      </c>
      <c r="M2650" s="800"/>
    </row>
    <row r="2651" s="198" customFormat="1" ht="12" spans="1:13">
      <c r="A2651" s="826" t="s">
        <v>95</v>
      </c>
      <c r="B2651" s="827" t="s">
        <v>4415</v>
      </c>
      <c r="C2651" s="828" t="s">
        <v>4416</v>
      </c>
      <c r="D2651" s="845"/>
      <c r="E2651" s="827"/>
      <c r="F2651" s="826" t="s">
        <v>51</v>
      </c>
      <c r="G2651" s="827"/>
      <c r="H2651" s="829">
        <v>770</v>
      </c>
      <c r="I2651" s="829">
        <v>735</v>
      </c>
      <c r="J2651" s="829">
        <v>700</v>
      </c>
      <c r="K2651" s="829">
        <v>665</v>
      </c>
      <c r="L2651" s="829">
        <v>630</v>
      </c>
      <c r="M2651" s="800"/>
    </row>
    <row r="2652" s="198" customFormat="1" ht="12" spans="1:13">
      <c r="A2652" s="826" t="s">
        <v>95</v>
      </c>
      <c r="B2652" s="827" t="s">
        <v>4417</v>
      </c>
      <c r="C2652" s="880" t="s">
        <v>4418</v>
      </c>
      <c r="D2652" s="827"/>
      <c r="E2652" s="827"/>
      <c r="F2652" s="826" t="s">
        <v>51</v>
      </c>
      <c r="G2652" s="827"/>
      <c r="H2652" s="829">
        <v>770</v>
      </c>
      <c r="I2652" s="829">
        <v>735</v>
      </c>
      <c r="J2652" s="829">
        <v>700</v>
      </c>
      <c r="K2652" s="829">
        <v>665</v>
      </c>
      <c r="L2652" s="829">
        <v>630</v>
      </c>
      <c r="M2652" s="800"/>
    </row>
    <row r="2653" s="198" customFormat="1" ht="12" spans="1:13">
      <c r="A2653" s="826" t="s">
        <v>95</v>
      </c>
      <c r="B2653" s="827" t="s">
        <v>4419</v>
      </c>
      <c r="C2653" s="828" t="s">
        <v>4420</v>
      </c>
      <c r="D2653" s="845"/>
      <c r="E2653" s="827" t="s">
        <v>4421</v>
      </c>
      <c r="F2653" s="826" t="s">
        <v>51</v>
      </c>
      <c r="G2653" s="845"/>
      <c r="H2653" s="829">
        <v>1469.6</v>
      </c>
      <c r="I2653" s="829">
        <v>1402.8</v>
      </c>
      <c r="J2653" s="829">
        <v>1336</v>
      </c>
      <c r="K2653" s="829">
        <v>1269.2</v>
      </c>
      <c r="L2653" s="829">
        <v>1202.4</v>
      </c>
      <c r="M2653" s="800"/>
    </row>
    <row r="2654" s="198" customFormat="1" ht="22.5" spans="1:13">
      <c r="A2654" s="826" t="s">
        <v>95</v>
      </c>
      <c r="B2654" s="827" t="s">
        <v>4422</v>
      </c>
      <c r="C2654" s="880" t="s">
        <v>4423</v>
      </c>
      <c r="D2654" s="827"/>
      <c r="E2654" s="827"/>
      <c r="F2654" s="826" t="s">
        <v>51</v>
      </c>
      <c r="G2654" s="827"/>
      <c r="H2654" s="829">
        <v>275</v>
      </c>
      <c r="I2654" s="829">
        <v>262.5</v>
      </c>
      <c r="J2654" s="829">
        <v>250</v>
      </c>
      <c r="K2654" s="829">
        <v>237.5</v>
      </c>
      <c r="L2654" s="829">
        <v>225</v>
      </c>
      <c r="M2654" s="800"/>
    </row>
    <row r="2655" s="198" customFormat="1" ht="12" spans="1:13">
      <c r="A2655" s="826" t="s">
        <v>95</v>
      </c>
      <c r="B2655" s="827" t="s">
        <v>4424</v>
      </c>
      <c r="C2655" s="880" t="s">
        <v>4425</v>
      </c>
      <c r="D2655" s="827"/>
      <c r="E2655" s="827" t="s">
        <v>4421</v>
      </c>
      <c r="F2655" s="826" t="s">
        <v>51</v>
      </c>
      <c r="G2655" s="827"/>
      <c r="H2655" s="829">
        <v>734.8</v>
      </c>
      <c r="I2655" s="829">
        <v>701.4</v>
      </c>
      <c r="J2655" s="829">
        <v>668</v>
      </c>
      <c r="K2655" s="829">
        <v>634.6</v>
      </c>
      <c r="L2655" s="829">
        <v>601.2</v>
      </c>
      <c r="M2655" s="800"/>
    </row>
    <row r="2656" s="198" customFormat="1" ht="12" spans="1:13">
      <c r="A2656" s="826" t="s">
        <v>95</v>
      </c>
      <c r="B2656" s="827" t="s">
        <v>4426</v>
      </c>
      <c r="C2656" s="880" t="s">
        <v>4427</v>
      </c>
      <c r="D2656" s="827"/>
      <c r="E2656" s="827" t="s">
        <v>4421</v>
      </c>
      <c r="F2656" s="826" t="s">
        <v>51</v>
      </c>
      <c r="G2656" s="827"/>
      <c r="H2656" s="829">
        <v>1469.6</v>
      </c>
      <c r="I2656" s="829">
        <v>1402.8</v>
      </c>
      <c r="J2656" s="829">
        <v>1336</v>
      </c>
      <c r="K2656" s="829">
        <v>1269.2</v>
      </c>
      <c r="L2656" s="829">
        <v>1202.4</v>
      </c>
      <c r="M2656" s="800"/>
    </row>
    <row r="2657" s="198" customFormat="1" ht="12" spans="1:13">
      <c r="A2657" s="826" t="s">
        <v>95</v>
      </c>
      <c r="B2657" s="827" t="s">
        <v>4428</v>
      </c>
      <c r="C2657" s="880" t="s">
        <v>4429</v>
      </c>
      <c r="D2657" s="827"/>
      <c r="E2657" s="827"/>
      <c r="F2657" s="826" t="s">
        <v>51</v>
      </c>
      <c r="G2657" s="827"/>
      <c r="H2657" s="829">
        <v>275</v>
      </c>
      <c r="I2657" s="829">
        <v>262.5</v>
      </c>
      <c r="J2657" s="829">
        <v>250</v>
      </c>
      <c r="K2657" s="829">
        <v>237.5</v>
      </c>
      <c r="L2657" s="829">
        <v>225</v>
      </c>
      <c r="M2657" s="800"/>
    </row>
    <row r="2658" s="198" customFormat="1" ht="12" spans="1:13">
      <c r="A2658" s="826" t="s">
        <v>95</v>
      </c>
      <c r="B2658" s="827" t="s">
        <v>4430</v>
      </c>
      <c r="C2658" s="880" t="s">
        <v>4431</v>
      </c>
      <c r="D2658" s="827"/>
      <c r="E2658" s="827" t="s">
        <v>4421</v>
      </c>
      <c r="F2658" s="826" t="s">
        <v>51</v>
      </c>
      <c r="G2658" s="827"/>
      <c r="H2658" s="829">
        <v>734.8</v>
      </c>
      <c r="I2658" s="829">
        <v>701.4</v>
      </c>
      <c r="J2658" s="829">
        <v>668</v>
      </c>
      <c r="K2658" s="829">
        <v>634.6</v>
      </c>
      <c r="L2658" s="829">
        <v>601.2</v>
      </c>
      <c r="M2658" s="800"/>
    </row>
    <row r="2659" s="198" customFormat="1" ht="12" spans="1:13">
      <c r="A2659" s="826" t="s">
        <v>95</v>
      </c>
      <c r="B2659" s="827" t="s">
        <v>4432</v>
      </c>
      <c r="C2659" s="880" t="s">
        <v>4433</v>
      </c>
      <c r="D2659" s="827"/>
      <c r="E2659" s="827" t="s">
        <v>4421</v>
      </c>
      <c r="F2659" s="826" t="s">
        <v>51</v>
      </c>
      <c r="G2659" s="827"/>
      <c r="H2659" s="829">
        <v>1469.6</v>
      </c>
      <c r="I2659" s="829">
        <v>1402.8</v>
      </c>
      <c r="J2659" s="829">
        <v>1336</v>
      </c>
      <c r="K2659" s="829">
        <v>1269.2</v>
      </c>
      <c r="L2659" s="829">
        <v>1202.4</v>
      </c>
      <c r="M2659" s="800"/>
    </row>
    <row r="2660" s="198" customFormat="1" ht="22.5" spans="1:13">
      <c r="A2660" s="826" t="s">
        <v>95</v>
      </c>
      <c r="B2660" s="827" t="s">
        <v>4434</v>
      </c>
      <c r="C2660" s="880" t="s">
        <v>4435</v>
      </c>
      <c r="D2660" s="827"/>
      <c r="E2660" s="827"/>
      <c r="F2660" s="826" t="s">
        <v>51</v>
      </c>
      <c r="G2660" s="827"/>
      <c r="H2660" s="829">
        <v>275</v>
      </c>
      <c r="I2660" s="829">
        <v>262.5</v>
      </c>
      <c r="J2660" s="829">
        <v>250</v>
      </c>
      <c r="K2660" s="829">
        <v>237.5</v>
      </c>
      <c r="L2660" s="829">
        <v>225</v>
      </c>
      <c r="M2660" s="800"/>
    </row>
    <row r="2661" s="198" customFormat="1" ht="12" spans="1:13">
      <c r="A2661" s="826" t="s">
        <v>95</v>
      </c>
      <c r="B2661" s="827" t="s">
        <v>4436</v>
      </c>
      <c r="C2661" s="880" t="s">
        <v>4437</v>
      </c>
      <c r="D2661" s="827"/>
      <c r="E2661" s="827" t="s">
        <v>4421</v>
      </c>
      <c r="F2661" s="826" t="s">
        <v>51</v>
      </c>
      <c r="G2661" s="827"/>
      <c r="H2661" s="829">
        <v>734.8</v>
      </c>
      <c r="I2661" s="829">
        <v>701.4</v>
      </c>
      <c r="J2661" s="829">
        <v>668</v>
      </c>
      <c r="K2661" s="829">
        <v>634.6</v>
      </c>
      <c r="L2661" s="829">
        <v>601.2</v>
      </c>
      <c r="M2661" s="800"/>
    </row>
    <row r="2662" s="198" customFormat="1" ht="12" spans="1:13">
      <c r="A2662" s="826" t="s">
        <v>95</v>
      </c>
      <c r="B2662" s="827" t="s">
        <v>4438</v>
      </c>
      <c r="C2662" s="828" t="s">
        <v>4439</v>
      </c>
      <c r="D2662" s="845"/>
      <c r="E2662" s="827"/>
      <c r="F2662" s="826" t="s">
        <v>4440</v>
      </c>
      <c r="G2662" s="845"/>
      <c r="H2662" s="829">
        <v>737</v>
      </c>
      <c r="I2662" s="829">
        <v>703.5</v>
      </c>
      <c r="J2662" s="829">
        <v>670</v>
      </c>
      <c r="K2662" s="829">
        <v>636.5</v>
      </c>
      <c r="L2662" s="829">
        <v>603</v>
      </c>
      <c r="M2662" s="800"/>
    </row>
    <row r="2663" s="198" customFormat="1" ht="22.5" spans="1:13">
      <c r="A2663" s="826" t="s">
        <v>95</v>
      </c>
      <c r="B2663" s="827" t="s">
        <v>4441</v>
      </c>
      <c r="C2663" s="880" t="s">
        <v>4442</v>
      </c>
      <c r="D2663" s="827"/>
      <c r="E2663" s="827"/>
      <c r="F2663" s="881" t="s">
        <v>4440</v>
      </c>
      <c r="G2663" s="827"/>
      <c r="H2663" s="829">
        <v>368.5</v>
      </c>
      <c r="I2663" s="829">
        <v>351.75</v>
      </c>
      <c r="J2663" s="829">
        <v>335</v>
      </c>
      <c r="K2663" s="829">
        <v>318.25</v>
      </c>
      <c r="L2663" s="829">
        <v>301.5</v>
      </c>
      <c r="M2663" s="800"/>
    </row>
    <row r="2664" s="198" customFormat="1" ht="12" spans="1:13">
      <c r="A2664" s="826" t="s">
        <v>95</v>
      </c>
      <c r="B2664" s="827" t="s">
        <v>4443</v>
      </c>
      <c r="C2664" s="880" t="s">
        <v>4444</v>
      </c>
      <c r="D2664" s="827"/>
      <c r="E2664" s="827"/>
      <c r="F2664" s="881" t="s">
        <v>4440</v>
      </c>
      <c r="G2664" s="845"/>
      <c r="H2664" s="829">
        <v>737</v>
      </c>
      <c r="I2664" s="829">
        <v>703.5</v>
      </c>
      <c r="J2664" s="829">
        <v>670</v>
      </c>
      <c r="K2664" s="829">
        <v>636.5</v>
      </c>
      <c r="L2664" s="829">
        <v>603</v>
      </c>
      <c r="M2664" s="800"/>
    </row>
    <row r="2665" s="198" customFormat="1" ht="22.5" spans="1:13">
      <c r="A2665" s="826" t="s">
        <v>95</v>
      </c>
      <c r="B2665" s="827" t="s">
        <v>4445</v>
      </c>
      <c r="C2665" s="880" t="s">
        <v>4446</v>
      </c>
      <c r="D2665" s="827"/>
      <c r="E2665" s="827"/>
      <c r="F2665" s="881" t="s">
        <v>4440</v>
      </c>
      <c r="G2665" s="827"/>
      <c r="H2665" s="829">
        <v>368.5</v>
      </c>
      <c r="I2665" s="829">
        <v>351.75</v>
      </c>
      <c r="J2665" s="829">
        <v>335</v>
      </c>
      <c r="K2665" s="829">
        <v>318.25</v>
      </c>
      <c r="L2665" s="829">
        <v>301.5</v>
      </c>
      <c r="M2665" s="800"/>
    </row>
    <row r="2666" s="198" customFormat="1" ht="12" spans="1:13">
      <c r="A2666" s="826" t="s">
        <v>95</v>
      </c>
      <c r="B2666" s="827" t="s">
        <v>4447</v>
      </c>
      <c r="C2666" s="880" t="s">
        <v>4448</v>
      </c>
      <c r="D2666" s="827"/>
      <c r="E2666" s="827"/>
      <c r="F2666" s="881" t="s">
        <v>4440</v>
      </c>
      <c r="G2666" s="845"/>
      <c r="H2666" s="829">
        <v>737</v>
      </c>
      <c r="I2666" s="829">
        <v>703.5</v>
      </c>
      <c r="J2666" s="829">
        <v>670</v>
      </c>
      <c r="K2666" s="829">
        <v>636.5</v>
      </c>
      <c r="L2666" s="829">
        <v>603</v>
      </c>
      <c r="M2666" s="800"/>
    </row>
    <row r="2667" s="198" customFormat="1" ht="22.5" spans="1:13">
      <c r="A2667" s="826" t="s">
        <v>95</v>
      </c>
      <c r="B2667" s="827" t="s">
        <v>4449</v>
      </c>
      <c r="C2667" s="880" t="s">
        <v>4450</v>
      </c>
      <c r="D2667" s="827"/>
      <c r="E2667" s="827"/>
      <c r="F2667" s="881" t="s">
        <v>4440</v>
      </c>
      <c r="G2667" s="827"/>
      <c r="H2667" s="829">
        <v>368.5</v>
      </c>
      <c r="I2667" s="829">
        <v>351.75</v>
      </c>
      <c r="J2667" s="829">
        <v>335</v>
      </c>
      <c r="K2667" s="829">
        <v>318.25</v>
      </c>
      <c r="L2667" s="829">
        <v>301.5</v>
      </c>
      <c r="M2667" s="800"/>
    </row>
    <row r="2668" s="198" customFormat="1" ht="12" spans="1:13">
      <c r="A2668" s="826" t="s">
        <v>95</v>
      </c>
      <c r="B2668" s="827" t="s">
        <v>4451</v>
      </c>
      <c r="C2668" s="828" t="s">
        <v>4452</v>
      </c>
      <c r="D2668" s="827"/>
      <c r="E2668" s="827" t="s">
        <v>4453</v>
      </c>
      <c r="F2668" s="826" t="s">
        <v>51</v>
      </c>
      <c r="G2668" s="827"/>
      <c r="H2668" s="829">
        <v>409.2</v>
      </c>
      <c r="I2668" s="829">
        <v>390.6</v>
      </c>
      <c r="J2668" s="829">
        <v>372</v>
      </c>
      <c r="K2668" s="829">
        <v>353.4</v>
      </c>
      <c r="L2668" s="829">
        <v>334.8</v>
      </c>
      <c r="M2668" s="800"/>
    </row>
    <row r="2669" s="198" customFormat="1" ht="12" spans="1:13">
      <c r="A2669" s="826" t="s">
        <v>95</v>
      </c>
      <c r="B2669" s="827" t="s">
        <v>4454</v>
      </c>
      <c r="C2669" s="828" t="s">
        <v>4455</v>
      </c>
      <c r="D2669" s="827" t="s">
        <v>4456</v>
      </c>
      <c r="E2669" s="827" t="s">
        <v>4453</v>
      </c>
      <c r="F2669" s="826" t="s">
        <v>51</v>
      </c>
      <c r="G2669" s="827"/>
      <c r="H2669" s="829">
        <v>759</v>
      </c>
      <c r="I2669" s="829">
        <v>724.5</v>
      </c>
      <c r="J2669" s="829">
        <v>690</v>
      </c>
      <c r="K2669" s="829">
        <v>655.5</v>
      </c>
      <c r="L2669" s="829">
        <v>621</v>
      </c>
      <c r="M2669" s="800"/>
    </row>
    <row r="2670" s="200" customFormat="1" ht="12" spans="1:13">
      <c r="A2670" s="881" t="s">
        <v>95</v>
      </c>
      <c r="B2670" s="858" t="s">
        <v>4457</v>
      </c>
      <c r="C2670" s="880" t="s">
        <v>4458</v>
      </c>
      <c r="D2670" s="856" t="s">
        <v>4459</v>
      </c>
      <c r="E2670" s="856"/>
      <c r="F2670" s="881" t="s">
        <v>4460</v>
      </c>
      <c r="G2670" s="856"/>
      <c r="H2670" s="829">
        <v>387.2</v>
      </c>
      <c r="I2670" s="829">
        <v>369.6</v>
      </c>
      <c r="J2670" s="829">
        <v>352</v>
      </c>
      <c r="K2670" s="829">
        <v>334.4</v>
      </c>
      <c r="L2670" s="829">
        <v>316.8</v>
      </c>
      <c r="M2670" s="862"/>
    </row>
    <row r="2671" s="198" customFormat="1" ht="12" spans="1:13">
      <c r="A2671" s="826"/>
      <c r="B2671" s="827">
        <v>3302</v>
      </c>
      <c r="C2671" s="828" t="s">
        <v>4461</v>
      </c>
      <c r="D2671" s="827"/>
      <c r="E2671" s="827"/>
      <c r="F2671" s="826"/>
      <c r="G2671" s="827"/>
      <c r="H2671" s="829"/>
      <c r="I2671" s="829"/>
      <c r="J2671" s="829"/>
      <c r="K2671" s="829"/>
      <c r="L2671" s="829"/>
      <c r="M2671" s="800"/>
    </row>
    <row r="2672" s="198" customFormat="1" ht="12" spans="1:13">
      <c r="A2672" s="826"/>
      <c r="B2672" s="827">
        <v>330201</v>
      </c>
      <c r="C2672" s="828" t="s">
        <v>4462</v>
      </c>
      <c r="D2672" s="827"/>
      <c r="E2672" s="827"/>
      <c r="F2672" s="826"/>
      <c r="G2672" s="827"/>
      <c r="H2672" s="829"/>
      <c r="I2672" s="829"/>
      <c r="J2672" s="829"/>
      <c r="K2672" s="829"/>
      <c r="L2672" s="829"/>
      <c r="M2672" s="800"/>
    </row>
    <row r="2673" s="198" customFormat="1" ht="12" spans="1:13">
      <c r="A2673" s="826" t="s">
        <v>95</v>
      </c>
      <c r="B2673" s="827">
        <v>330201003</v>
      </c>
      <c r="C2673" s="828" t="s">
        <v>4463</v>
      </c>
      <c r="D2673" s="845"/>
      <c r="E2673" s="827"/>
      <c r="F2673" s="826" t="s">
        <v>51</v>
      </c>
      <c r="G2673" s="827"/>
      <c r="H2673" s="829">
        <v>627</v>
      </c>
      <c r="I2673" s="829">
        <v>598.5</v>
      </c>
      <c r="J2673" s="829">
        <v>570</v>
      </c>
      <c r="K2673" s="829">
        <v>541.5</v>
      </c>
      <c r="L2673" s="829">
        <v>513</v>
      </c>
      <c r="M2673" s="800"/>
    </row>
    <row r="2674" s="198" customFormat="1" ht="12" spans="1:13">
      <c r="A2674" s="826" t="s">
        <v>95</v>
      </c>
      <c r="B2674" s="827" t="s">
        <v>4464</v>
      </c>
      <c r="C2674" s="880" t="s">
        <v>4465</v>
      </c>
      <c r="D2674" s="827"/>
      <c r="E2674" s="827"/>
      <c r="F2674" s="826" t="s">
        <v>51</v>
      </c>
      <c r="G2674" s="827"/>
      <c r="H2674" s="829">
        <v>627</v>
      </c>
      <c r="I2674" s="829">
        <v>598.5</v>
      </c>
      <c r="J2674" s="829">
        <v>570</v>
      </c>
      <c r="K2674" s="829">
        <v>541.5</v>
      </c>
      <c r="L2674" s="829">
        <v>513</v>
      </c>
      <c r="M2674" s="800"/>
    </row>
    <row r="2675" s="198" customFormat="1" ht="12" spans="1:13">
      <c r="A2675" s="826" t="s">
        <v>95</v>
      </c>
      <c r="B2675" s="827" t="s">
        <v>4466</v>
      </c>
      <c r="C2675" s="828" t="s">
        <v>4467</v>
      </c>
      <c r="D2675" s="845"/>
      <c r="E2675" s="845"/>
      <c r="F2675" s="826" t="s">
        <v>51</v>
      </c>
      <c r="G2675" s="827"/>
      <c r="H2675" s="829">
        <v>1705</v>
      </c>
      <c r="I2675" s="829">
        <v>1627.5</v>
      </c>
      <c r="J2675" s="829">
        <v>1550</v>
      </c>
      <c r="K2675" s="829">
        <v>1472.5</v>
      </c>
      <c r="L2675" s="829">
        <v>1395</v>
      </c>
      <c r="M2675" s="800"/>
    </row>
    <row r="2676" s="198" customFormat="1" ht="22.5" spans="1:13">
      <c r="A2676" s="826" t="s">
        <v>95</v>
      </c>
      <c r="B2676" s="827" t="s">
        <v>4468</v>
      </c>
      <c r="C2676" s="828" t="s">
        <v>4469</v>
      </c>
      <c r="D2676" s="827" t="s">
        <v>4470</v>
      </c>
      <c r="E2676" s="827" t="s">
        <v>4471</v>
      </c>
      <c r="F2676" s="826" t="s">
        <v>51</v>
      </c>
      <c r="G2676" s="827"/>
      <c r="H2676" s="829">
        <v>3769.7</v>
      </c>
      <c r="I2676" s="829">
        <v>3598.35</v>
      </c>
      <c r="J2676" s="829">
        <v>3427</v>
      </c>
      <c r="K2676" s="829">
        <v>3255.65</v>
      </c>
      <c r="L2676" s="829">
        <v>3084.3</v>
      </c>
      <c r="M2676" s="800"/>
    </row>
    <row r="2677" s="198" customFormat="1" ht="22.5" spans="1:13">
      <c r="A2677" s="826" t="s">
        <v>95</v>
      </c>
      <c r="B2677" s="827" t="s">
        <v>4472</v>
      </c>
      <c r="C2677" s="828" t="s">
        <v>4469</v>
      </c>
      <c r="D2677" s="827" t="s">
        <v>4470</v>
      </c>
      <c r="E2677" s="827" t="s">
        <v>4471</v>
      </c>
      <c r="F2677" s="826" t="s">
        <v>51</v>
      </c>
      <c r="G2677" s="827"/>
      <c r="H2677" s="829">
        <v>4523.64</v>
      </c>
      <c r="I2677" s="829">
        <v>4318.02</v>
      </c>
      <c r="J2677" s="829">
        <v>4112.4</v>
      </c>
      <c r="K2677" s="829">
        <v>3906.78</v>
      </c>
      <c r="L2677" s="829">
        <v>3701.16</v>
      </c>
      <c r="M2677" s="800" t="s">
        <v>58</v>
      </c>
    </row>
    <row r="2678" s="200" customFormat="1" ht="33.75" spans="1:13">
      <c r="A2678" s="881" t="s">
        <v>95</v>
      </c>
      <c r="B2678" s="858" t="s">
        <v>4473</v>
      </c>
      <c r="C2678" s="880" t="s">
        <v>4474</v>
      </c>
      <c r="D2678" s="856" t="s">
        <v>4475</v>
      </c>
      <c r="E2678" s="856" t="s">
        <v>4476</v>
      </c>
      <c r="F2678" s="881" t="s">
        <v>51</v>
      </c>
      <c r="G2678" s="856"/>
      <c r="H2678" s="829">
        <v>2436.5</v>
      </c>
      <c r="I2678" s="829">
        <v>2325.75</v>
      </c>
      <c r="J2678" s="829">
        <v>2215</v>
      </c>
      <c r="K2678" s="829">
        <v>2104.25</v>
      </c>
      <c r="L2678" s="829">
        <v>1993.5</v>
      </c>
      <c r="M2678" s="862"/>
    </row>
    <row r="2679" s="198" customFormat="1" ht="12" spans="1:13">
      <c r="A2679" s="826"/>
      <c r="B2679" s="827">
        <v>330202</v>
      </c>
      <c r="C2679" s="828" t="s">
        <v>4477</v>
      </c>
      <c r="D2679" s="827"/>
      <c r="E2679" s="827"/>
      <c r="F2679" s="826"/>
      <c r="G2679" s="827"/>
      <c r="H2679" s="829"/>
      <c r="I2679" s="829"/>
      <c r="J2679" s="829"/>
      <c r="K2679" s="829"/>
      <c r="L2679" s="829"/>
      <c r="M2679" s="800"/>
    </row>
    <row r="2680" s="198" customFormat="1" ht="12" spans="1:13">
      <c r="A2680" s="826"/>
      <c r="B2680" s="827">
        <v>330203</v>
      </c>
      <c r="C2680" s="828" t="s">
        <v>4478</v>
      </c>
      <c r="D2680" s="827"/>
      <c r="E2680" s="827"/>
      <c r="F2680" s="826"/>
      <c r="G2680" s="827"/>
      <c r="H2680" s="829"/>
      <c r="I2680" s="829"/>
      <c r="J2680" s="829"/>
      <c r="K2680" s="829"/>
      <c r="L2680" s="829"/>
      <c r="M2680" s="800"/>
    </row>
    <row r="2681" s="198" customFormat="1" ht="12" spans="1:13">
      <c r="A2681" s="826" t="s">
        <v>95</v>
      </c>
      <c r="B2681" s="827" t="s">
        <v>4479</v>
      </c>
      <c r="C2681" s="880" t="s">
        <v>4480</v>
      </c>
      <c r="D2681" s="827"/>
      <c r="E2681" s="827" t="s">
        <v>4481</v>
      </c>
      <c r="F2681" s="826" t="s">
        <v>51</v>
      </c>
      <c r="G2681" s="827"/>
      <c r="H2681" s="829">
        <v>1760</v>
      </c>
      <c r="I2681" s="829">
        <v>1680</v>
      </c>
      <c r="J2681" s="829">
        <v>1600</v>
      </c>
      <c r="K2681" s="829">
        <v>1520</v>
      </c>
      <c r="L2681" s="829">
        <v>1440</v>
      </c>
      <c r="M2681" s="800"/>
    </row>
    <row r="2682" s="198" customFormat="1" ht="12" spans="1:13">
      <c r="A2682" s="826"/>
      <c r="B2682" s="827">
        <v>330204</v>
      </c>
      <c r="C2682" s="828" t="s">
        <v>4482</v>
      </c>
      <c r="D2682" s="827"/>
      <c r="E2682" s="827"/>
      <c r="F2682" s="826"/>
      <c r="G2682" s="827"/>
      <c r="H2682" s="829"/>
      <c r="I2682" s="829"/>
      <c r="J2682" s="829"/>
      <c r="K2682" s="829"/>
      <c r="L2682" s="829"/>
      <c r="M2682" s="800"/>
    </row>
    <row r="2683" s="198" customFormat="1" ht="12" spans="1:13">
      <c r="A2683" s="826"/>
      <c r="B2683" s="827">
        <v>3303</v>
      </c>
      <c r="C2683" s="828" t="s">
        <v>4483</v>
      </c>
      <c r="D2683" s="827"/>
      <c r="E2683" s="827"/>
      <c r="F2683" s="826"/>
      <c r="G2683" s="827"/>
      <c r="H2683" s="829"/>
      <c r="I2683" s="829"/>
      <c r="J2683" s="829"/>
      <c r="K2683" s="829"/>
      <c r="L2683" s="829"/>
      <c r="M2683" s="800"/>
    </row>
    <row r="2684" s="198" customFormat="1" ht="12" spans="1:13">
      <c r="A2684" s="826" t="s">
        <v>95</v>
      </c>
      <c r="B2684" s="827">
        <v>330300001</v>
      </c>
      <c r="C2684" s="828" t="s">
        <v>4484</v>
      </c>
      <c r="D2684" s="827" t="s">
        <v>4485</v>
      </c>
      <c r="E2684" s="827" t="s">
        <v>4486</v>
      </c>
      <c r="F2684" s="826" t="s">
        <v>51</v>
      </c>
      <c r="G2684" s="827"/>
      <c r="H2684" s="868" t="s">
        <v>102</v>
      </c>
      <c r="I2684" s="868" t="s">
        <v>102</v>
      </c>
      <c r="J2684" s="868" t="s">
        <v>102</v>
      </c>
      <c r="K2684" s="868" t="s">
        <v>102</v>
      </c>
      <c r="L2684" s="868" t="s">
        <v>102</v>
      </c>
      <c r="M2684" s="800"/>
    </row>
    <row r="2685" s="198" customFormat="1" ht="12" spans="1:13">
      <c r="A2685" s="826" t="s">
        <v>356</v>
      </c>
      <c r="B2685" s="827">
        <v>330300007</v>
      </c>
      <c r="C2685" s="828" t="s">
        <v>4487</v>
      </c>
      <c r="D2685" s="827" t="s">
        <v>4488</v>
      </c>
      <c r="E2685" s="827"/>
      <c r="F2685" s="826" t="s">
        <v>51</v>
      </c>
      <c r="G2685" s="827"/>
      <c r="H2685" s="829">
        <v>71.5</v>
      </c>
      <c r="I2685" s="829">
        <v>68.25</v>
      </c>
      <c r="J2685" s="829">
        <v>65</v>
      </c>
      <c r="K2685" s="829">
        <v>61.75</v>
      </c>
      <c r="L2685" s="829">
        <v>58.5</v>
      </c>
      <c r="M2685" s="800"/>
    </row>
    <row r="2686" s="198" customFormat="1" ht="22.5" spans="1:13">
      <c r="A2686" s="826" t="s">
        <v>95</v>
      </c>
      <c r="B2686" s="827">
        <v>330300017</v>
      </c>
      <c r="C2686" s="828" t="s">
        <v>4489</v>
      </c>
      <c r="D2686" s="845"/>
      <c r="E2686" s="827"/>
      <c r="F2686" s="826" t="s">
        <v>51</v>
      </c>
      <c r="G2686" s="856" t="s">
        <v>4015</v>
      </c>
      <c r="H2686" s="829">
        <v>1782</v>
      </c>
      <c r="I2686" s="829">
        <v>1701</v>
      </c>
      <c r="J2686" s="829">
        <v>1620</v>
      </c>
      <c r="K2686" s="829">
        <v>1539</v>
      </c>
      <c r="L2686" s="829">
        <v>1458</v>
      </c>
      <c r="M2686" s="800"/>
    </row>
    <row r="2687" s="198" customFormat="1" ht="12" spans="1:13">
      <c r="A2687" s="826" t="s">
        <v>95</v>
      </c>
      <c r="B2687" s="827" t="s">
        <v>4490</v>
      </c>
      <c r="C2687" s="856" t="s">
        <v>4491</v>
      </c>
      <c r="D2687" s="827" t="s">
        <v>4492</v>
      </c>
      <c r="E2687" s="827"/>
      <c r="F2687" s="826" t="s">
        <v>51</v>
      </c>
      <c r="G2687" s="827"/>
      <c r="H2687" s="829">
        <v>1782</v>
      </c>
      <c r="I2687" s="829">
        <v>1701</v>
      </c>
      <c r="J2687" s="829">
        <v>1620</v>
      </c>
      <c r="K2687" s="829">
        <v>1539</v>
      </c>
      <c r="L2687" s="829">
        <v>1458</v>
      </c>
      <c r="M2687" s="800"/>
    </row>
    <row r="2688" s="198" customFormat="1" ht="12" spans="1:13">
      <c r="A2688" s="826" t="s">
        <v>95</v>
      </c>
      <c r="B2688" s="827" t="s">
        <v>4493</v>
      </c>
      <c r="C2688" s="880" t="s">
        <v>4494</v>
      </c>
      <c r="D2688" s="827" t="s">
        <v>4492</v>
      </c>
      <c r="E2688" s="827"/>
      <c r="F2688" s="826" t="s">
        <v>51</v>
      </c>
      <c r="G2688" s="827"/>
      <c r="H2688" s="829">
        <v>1782</v>
      </c>
      <c r="I2688" s="829">
        <v>1701</v>
      </c>
      <c r="J2688" s="829">
        <v>1620</v>
      </c>
      <c r="K2688" s="829">
        <v>1539</v>
      </c>
      <c r="L2688" s="829">
        <v>1458</v>
      </c>
      <c r="M2688" s="800"/>
    </row>
    <row r="2689" s="198" customFormat="1" ht="12" spans="1:13">
      <c r="A2689" s="826" t="s">
        <v>95</v>
      </c>
      <c r="B2689" s="827">
        <v>330300019</v>
      </c>
      <c r="C2689" s="828" t="s">
        <v>4495</v>
      </c>
      <c r="D2689" s="827" t="s">
        <v>4496</v>
      </c>
      <c r="E2689" s="827" t="s">
        <v>4486</v>
      </c>
      <c r="F2689" s="826" t="s">
        <v>51</v>
      </c>
      <c r="G2689" s="827"/>
      <c r="H2689" s="868" t="s">
        <v>102</v>
      </c>
      <c r="I2689" s="868" t="s">
        <v>102</v>
      </c>
      <c r="J2689" s="868" t="s">
        <v>102</v>
      </c>
      <c r="K2689" s="868" t="s">
        <v>102</v>
      </c>
      <c r="L2689" s="868" t="s">
        <v>102</v>
      </c>
      <c r="M2689" s="800"/>
    </row>
    <row r="2690" s="198" customFormat="1" ht="12" spans="1:13">
      <c r="A2690" s="826" t="s">
        <v>95</v>
      </c>
      <c r="B2690" s="827" t="s">
        <v>4497</v>
      </c>
      <c r="C2690" s="828" t="s">
        <v>4495</v>
      </c>
      <c r="D2690" s="827" t="s">
        <v>4496</v>
      </c>
      <c r="E2690" s="827" t="s">
        <v>4486</v>
      </c>
      <c r="F2690" s="826" t="s">
        <v>51</v>
      </c>
      <c r="G2690" s="827"/>
      <c r="H2690" s="868" t="s">
        <v>102</v>
      </c>
      <c r="I2690" s="868" t="s">
        <v>102</v>
      </c>
      <c r="J2690" s="868" t="s">
        <v>102</v>
      </c>
      <c r="K2690" s="868" t="s">
        <v>102</v>
      </c>
      <c r="L2690" s="868" t="s">
        <v>102</v>
      </c>
      <c r="M2690" s="800" t="s">
        <v>58</v>
      </c>
    </row>
    <row r="2691" s="198" customFormat="1" ht="12" spans="1:13">
      <c r="A2691" s="826" t="s">
        <v>95</v>
      </c>
      <c r="B2691" s="827">
        <v>330300020</v>
      </c>
      <c r="C2691" s="828" t="s">
        <v>4498</v>
      </c>
      <c r="D2691" s="827" t="s">
        <v>4485</v>
      </c>
      <c r="E2691" s="827" t="s">
        <v>4486</v>
      </c>
      <c r="F2691" s="826" t="s">
        <v>51</v>
      </c>
      <c r="G2691" s="827"/>
      <c r="H2691" s="868" t="s">
        <v>102</v>
      </c>
      <c r="I2691" s="868" t="s">
        <v>102</v>
      </c>
      <c r="J2691" s="868" t="s">
        <v>102</v>
      </c>
      <c r="K2691" s="868" t="s">
        <v>102</v>
      </c>
      <c r="L2691" s="868" t="s">
        <v>102</v>
      </c>
      <c r="M2691" s="800"/>
    </row>
    <row r="2692" s="198" customFormat="1" ht="12" spans="1:13">
      <c r="A2692" s="826" t="s">
        <v>95</v>
      </c>
      <c r="B2692" s="827" t="s">
        <v>4499</v>
      </c>
      <c r="C2692" s="828" t="s">
        <v>4498</v>
      </c>
      <c r="D2692" s="827" t="s">
        <v>4485</v>
      </c>
      <c r="E2692" s="827" t="s">
        <v>4486</v>
      </c>
      <c r="F2692" s="826" t="s">
        <v>51</v>
      </c>
      <c r="G2692" s="827"/>
      <c r="H2692" s="868" t="s">
        <v>102</v>
      </c>
      <c r="I2692" s="868" t="s">
        <v>102</v>
      </c>
      <c r="J2692" s="868" t="s">
        <v>102</v>
      </c>
      <c r="K2692" s="868" t="s">
        <v>102</v>
      </c>
      <c r="L2692" s="868" t="s">
        <v>102</v>
      </c>
      <c r="M2692" s="800" t="s">
        <v>58</v>
      </c>
    </row>
    <row r="2693" s="198" customFormat="1" ht="12" spans="1:13">
      <c r="A2693" s="826" t="s">
        <v>95</v>
      </c>
      <c r="B2693" s="827">
        <v>330300021</v>
      </c>
      <c r="C2693" s="828" t="s">
        <v>4500</v>
      </c>
      <c r="D2693" s="827" t="s">
        <v>4501</v>
      </c>
      <c r="E2693" s="827"/>
      <c r="F2693" s="826" t="s">
        <v>441</v>
      </c>
      <c r="G2693" s="827"/>
      <c r="H2693" s="829">
        <v>2365</v>
      </c>
      <c r="I2693" s="829">
        <v>2257.5</v>
      </c>
      <c r="J2693" s="829">
        <v>2150</v>
      </c>
      <c r="K2693" s="829">
        <v>2042.5</v>
      </c>
      <c r="L2693" s="829">
        <v>1935</v>
      </c>
      <c r="M2693" s="800"/>
    </row>
    <row r="2694" s="198" customFormat="1" ht="12" spans="1:13">
      <c r="A2694" s="826" t="s">
        <v>95</v>
      </c>
      <c r="B2694" s="827" t="s">
        <v>4502</v>
      </c>
      <c r="C2694" s="856" t="s">
        <v>4503</v>
      </c>
      <c r="D2694" s="827"/>
      <c r="E2694" s="827"/>
      <c r="F2694" s="826" t="s">
        <v>441</v>
      </c>
      <c r="G2694" s="827"/>
      <c r="H2694" s="829">
        <v>2365</v>
      </c>
      <c r="I2694" s="829">
        <v>2257.5</v>
      </c>
      <c r="J2694" s="829">
        <v>2150</v>
      </c>
      <c r="K2694" s="829">
        <v>2042.5</v>
      </c>
      <c r="L2694" s="829">
        <v>1935</v>
      </c>
      <c r="M2694" s="800"/>
    </row>
    <row r="2695" s="198" customFormat="1" ht="12" spans="1:13">
      <c r="A2695" s="826" t="s">
        <v>95</v>
      </c>
      <c r="B2695" s="827" t="s">
        <v>4504</v>
      </c>
      <c r="C2695" s="856" t="s">
        <v>4505</v>
      </c>
      <c r="D2695" s="827"/>
      <c r="E2695" s="827"/>
      <c r="F2695" s="826" t="s">
        <v>441</v>
      </c>
      <c r="G2695" s="827"/>
      <c r="H2695" s="829">
        <v>2365</v>
      </c>
      <c r="I2695" s="829">
        <v>2257.5</v>
      </c>
      <c r="J2695" s="829">
        <v>2150</v>
      </c>
      <c r="K2695" s="829">
        <v>2042.5</v>
      </c>
      <c r="L2695" s="829">
        <v>1935</v>
      </c>
      <c r="M2695" s="800"/>
    </row>
    <row r="2696" s="198" customFormat="1" ht="12" spans="1:13">
      <c r="A2696" s="826" t="s">
        <v>95</v>
      </c>
      <c r="B2696" s="827" t="s">
        <v>4506</v>
      </c>
      <c r="C2696" s="880" t="s">
        <v>4507</v>
      </c>
      <c r="D2696" s="827"/>
      <c r="E2696" s="827"/>
      <c r="F2696" s="826" t="s">
        <v>441</v>
      </c>
      <c r="G2696" s="827"/>
      <c r="H2696" s="829">
        <v>2365</v>
      </c>
      <c r="I2696" s="829">
        <v>2257.5</v>
      </c>
      <c r="J2696" s="829">
        <v>2150</v>
      </c>
      <c r="K2696" s="829">
        <v>2042.5</v>
      </c>
      <c r="L2696" s="829">
        <v>1935</v>
      </c>
      <c r="M2696" s="800"/>
    </row>
    <row r="2697" s="198" customFormat="1" ht="12" spans="1:13">
      <c r="A2697" s="826" t="s">
        <v>95</v>
      </c>
      <c r="B2697" s="827">
        <v>330300022</v>
      </c>
      <c r="C2697" s="828" t="s">
        <v>4508</v>
      </c>
      <c r="D2697" s="845"/>
      <c r="E2697" s="827"/>
      <c r="F2697" s="826" t="s">
        <v>441</v>
      </c>
      <c r="G2697" s="827"/>
      <c r="H2697" s="829">
        <v>1738</v>
      </c>
      <c r="I2697" s="829">
        <v>1659</v>
      </c>
      <c r="J2697" s="829">
        <v>1580</v>
      </c>
      <c r="K2697" s="829">
        <v>1501</v>
      </c>
      <c r="L2697" s="829">
        <v>1422</v>
      </c>
      <c r="M2697" s="800"/>
    </row>
    <row r="2698" s="198" customFormat="1" ht="12" spans="1:13">
      <c r="A2698" s="826" t="s">
        <v>95</v>
      </c>
      <c r="B2698" s="827" t="s">
        <v>4509</v>
      </c>
      <c r="C2698" s="828" t="s">
        <v>4508</v>
      </c>
      <c r="D2698" s="845"/>
      <c r="E2698" s="827"/>
      <c r="F2698" s="826" t="s">
        <v>441</v>
      </c>
      <c r="G2698" s="827"/>
      <c r="H2698" s="829">
        <v>2085.6</v>
      </c>
      <c r="I2698" s="829">
        <v>1990.8</v>
      </c>
      <c r="J2698" s="829">
        <v>1896</v>
      </c>
      <c r="K2698" s="829">
        <v>1801.2</v>
      </c>
      <c r="L2698" s="829">
        <v>1706.4</v>
      </c>
      <c r="M2698" s="800" t="s">
        <v>58</v>
      </c>
    </row>
    <row r="2699" s="198" customFormat="1" ht="12" spans="1:13">
      <c r="A2699" s="826" t="s">
        <v>95</v>
      </c>
      <c r="B2699" s="827" t="s">
        <v>4510</v>
      </c>
      <c r="C2699" s="880" t="s">
        <v>4511</v>
      </c>
      <c r="D2699" s="827"/>
      <c r="E2699" s="827"/>
      <c r="F2699" s="826" t="s">
        <v>441</v>
      </c>
      <c r="G2699" s="827"/>
      <c r="H2699" s="829">
        <v>1738</v>
      </c>
      <c r="I2699" s="829">
        <v>1659</v>
      </c>
      <c r="J2699" s="829">
        <v>1580</v>
      </c>
      <c r="K2699" s="829">
        <v>1501</v>
      </c>
      <c r="L2699" s="829">
        <v>1422</v>
      </c>
      <c r="M2699" s="800"/>
    </row>
    <row r="2700" s="198" customFormat="1" ht="12" spans="1:13">
      <c r="A2700" s="826" t="s">
        <v>95</v>
      </c>
      <c r="B2700" s="827" t="s">
        <v>4512</v>
      </c>
      <c r="C2700" s="880" t="s">
        <v>4511</v>
      </c>
      <c r="D2700" s="827"/>
      <c r="E2700" s="827"/>
      <c r="F2700" s="826" t="s">
        <v>441</v>
      </c>
      <c r="G2700" s="827"/>
      <c r="H2700" s="829">
        <v>2085.6</v>
      </c>
      <c r="I2700" s="829">
        <v>1990.8</v>
      </c>
      <c r="J2700" s="829">
        <v>1896</v>
      </c>
      <c r="K2700" s="829">
        <v>1801.2</v>
      </c>
      <c r="L2700" s="829">
        <v>1706.4</v>
      </c>
      <c r="M2700" s="800" t="s">
        <v>58</v>
      </c>
    </row>
    <row r="2701" s="198" customFormat="1" ht="12" spans="1:13">
      <c r="A2701" s="826" t="s">
        <v>95</v>
      </c>
      <c r="B2701" s="827">
        <v>330300023</v>
      </c>
      <c r="C2701" s="828" t="s">
        <v>4513</v>
      </c>
      <c r="D2701" s="845"/>
      <c r="E2701" s="827"/>
      <c r="F2701" s="826" t="s">
        <v>51</v>
      </c>
      <c r="G2701" s="827"/>
      <c r="H2701" s="829">
        <v>2420</v>
      </c>
      <c r="I2701" s="829">
        <v>2310</v>
      </c>
      <c r="J2701" s="829">
        <v>2200</v>
      </c>
      <c r="K2701" s="829">
        <v>2090</v>
      </c>
      <c r="L2701" s="829">
        <v>1980</v>
      </c>
      <c r="M2701" s="800"/>
    </row>
    <row r="2702" s="198" customFormat="1" ht="12" spans="1:13">
      <c r="A2702" s="826" t="s">
        <v>95</v>
      </c>
      <c r="B2702" s="827" t="s">
        <v>4514</v>
      </c>
      <c r="C2702" s="828" t="s">
        <v>4513</v>
      </c>
      <c r="D2702" s="845"/>
      <c r="E2702" s="827"/>
      <c r="F2702" s="826" t="s">
        <v>51</v>
      </c>
      <c r="G2702" s="827"/>
      <c r="H2702" s="829">
        <v>2904</v>
      </c>
      <c r="I2702" s="829">
        <v>2772</v>
      </c>
      <c r="J2702" s="829">
        <v>2640</v>
      </c>
      <c r="K2702" s="829">
        <v>2508</v>
      </c>
      <c r="L2702" s="829">
        <v>2376</v>
      </c>
      <c r="M2702" s="800" t="s">
        <v>58</v>
      </c>
    </row>
    <row r="2703" s="198" customFormat="1" ht="12" spans="1:13">
      <c r="A2703" s="826" t="s">
        <v>95</v>
      </c>
      <c r="B2703" s="827" t="s">
        <v>4515</v>
      </c>
      <c r="C2703" s="880" t="s">
        <v>4516</v>
      </c>
      <c r="D2703" s="827"/>
      <c r="E2703" s="827"/>
      <c r="F2703" s="826" t="s">
        <v>51</v>
      </c>
      <c r="G2703" s="827"/>
      <c r="H2703" s="829">
        <v>2420</v>
      </c>
      <c r="I2703" s="829">
        <v>2310</v>
      </c>
      <c r="J2703" s="829">
        <v>2200</v>
      </c>
      <c r="K2703" s="829">
        <v>2090</v>
      </c>
      <c r="L2703" s="829">
        <v>1980</v>
      </c>
      <c r="M2703" s="800"/>
    </row>
    <row r="2704" s="198" customFormat="1" ht="12" spans="1:13">
      <c r="A2704" s="826" t="s">
        <v>95</v>
      </c>
      <c r="B2704" s="827" t="s">
        <v>4517</v>
      </c>
      <c r="C2704" s="880" t="s">
        <v>4516</v>
      </c>
      <c r="D2704" s="827"/>
      <c r="E2704" s="827"/>
      <c r="F2704" s="826" t="s">
        <v>51</v>
      </c>
      <c r="G2704" s="827"/>
      <c r="H2704" s="829">
        <v>2904</v>
      </c>
      <c r="I2704" s="829">
        <v>2772</v>
      </c>
      <c r="J2704" s="829">
        <v>2640</v>
      </c>
      <c r="K2704" s="829">
        <v>2508</v>
      </c>
      <c r="L2704" s="829">
        <v>2376</v>
      </c>
      <c r="M2704" s="800" t="s">
        <v>58</v>
      </c>
    </row>
    <row r="2705" s="198" customFormat="1" ht="12" spans="1:13">
      <c r="A2705" s="826" t="s">
        <v>95</v>
      </c>
      <c r="B2705" s="827">
        <v>330300024</v>
      </c>
      <c r="C2705" s="828" t="s">
        <v>4518</v>
      </c>
      <c r="D2705" s="827"/>
      <c r="E2705" s="827" t="s">
        <v>4486</v>
      </c>
      <c r="F2705" s="826" t="s">
        <v>51</v>
      </c>
      <c r="G2705" s="827"/>
      <c r="H2705" s="829">
        <v>2772</v>
      </c>
      <c r="I2705" s="829">
        <v>2646</v>
      </c>
      <c r="J2705" s="829">
        <v>2520</v>
      </c>
      <c r="K2705" s="829">
        <v>2394</v>
      </c>
      <c r="L2705" s="829">
        <v>2268</v>
      </c>
      <c r="M2705" s="800"/>
    </row>
    <row r="2706" s="198" customFormat="1" ht="12" spans="1:13">
      <c r="A2706" s="826" t="s">
        <v>95</v>
      </c>
      <c r="B2706" s="827" t="s">
        <v>4519</v>
      </c>
      <c r="C2706" s="828" t="s">
        <v>4518</v>
      </c>
      <c r="D2706" s="827"/>
      <c r="E2706" s="827" t="s">
        <v>4486</v>
      </c>
      <c r="F2706" s="826" t="s">
        <v>51</v>
      </c>
      <c r="G2706" s="827"/>
      <c r="H2706" s="829">
        <v>3326.4</v>
      </c>
      <c r="I2706" s="829">
        <v>3175.2</v>
      </c>
      <c r="J2706" s="829">
        <v>3024</v>
      </c>
      <c r="K2706" s="829">
        <v>2872.8</v>
      </c>
      <c r="L2706" s="829">
        <v>2721.6</v>
      </c>
      <c r="M2706" s="800" t="s">
        <v>58</v>
      </c>
    </row>
    <row r="2707" s="198" customFormat="1" ht="12" spans="1:13">
      <c r="A2707" s="826" t="s">
        <v>95</v>
      </c>
      <c r="B2707" s="827">
        <v>330300025</v>
      </c>
      <c r="C2707" s="828" t="s">
        <v>4520</v>
      </c>
      <c r="D2707" s="827" t="s">
        <v>4521</v>
      </c>
      <c r="E2707" s="827" t="s">
        <v>4486</v>
      </c>
      <c r="F2707" s="826" t="s">
        <v>51</v>
      </c>
      <c r="G2707" s="827"/>
      <c r="H2707" s="829">
        <v>2761</v>
      </c>
      <c r="I2707" s="829">
        <v>2635.5</v>
      </c>
      <c r="J2707" s="829">
        <v>2510</v>
      </c>
      <c r="K2707" s="829">
        <v>2384.5</v>
      </c>
      <c r="L2707" s="829">
        <v>2259</v>
      </c>
      <c r="M2707" s="800"/>
    </row>
    <row r="2708" s="198" customFormat="1" ht="12" spans="1:13">
      <c r="A2708" s="826" t="s">
        <v>95</v>
      </c>
      <c r="B2708" s="827" t="s">
        <v>4522</v>
      </c>
      <c r="C2708" s="828" t="s">
        <v>4520</v>
      </c>
      <c r="D2708" s="827" t="s">
        <v>4521</v>
      </c>
      <c r="E2708" s="827" t="s">
        <v>4486</v>
      </c>
      <c r="F2708" s="826" t="s">
        <v>51</v>
      </c>
      <c r="G2708" s="827"/>
      <c r="H2708" s="829">
        <v>3313.2</v>
      </c>
      <c r="I2708" s="829">
        <v>3162.6</v>
      </c>
      <c r="J2708" s="829">
        <v>3012</v>
      </c>
      <c r="K2708" s="829">
        <v>2861.4</v>
      </c>
      <c r="L2708" s="829">
        <v>2710.8</v>
      </c>
      <c r="M2708" s="800" t="s">
        <v>58</v>
      </c>
    </row>
    <row r="2709" s="198" customFormat="1" ht="12" spans="1:13">
      <c r="A2709" s="826" t="s">
        <v>95</v>
      </c>
      <c r="B2709" s="827" t="s">
        <v>4523</v>
      </c>
      <c r="C2709" s="828" t="s">
        <v>4524</v>
      </c>
      <c r="D2709" s="827" t="s">
        <v>4525</v>
      </c>
      <c r="E2709" s="827"/>
      <c r="F2709" s="826" t="s">
        <v>51</v>
      </c>
      <c r="G2709" s="827"/>
      <c r="H2709" s="829">
        <v>3080</v>
      </c>
      <c r="I2709" s="829">
        <v>2940</v>
      </c>
      <c r="J2709" s="829">
        <v>2800</v>
      </c>
      <c r="K2709" s="829">
        <v>2660</v>
      </c>
      <c r="L2709" s="829">
        <v>2520</v>
      </c>
      <c r="M2709" s="800"/>
    </row>
    <row r="2710" s="198" customFormat="1" ht="12" spans="1:13">
      <c r="A2710" s="826" t="s">
        <v>95</v>
      </c>
      <c r="B2710" s="827" t="s">
        <v>4526</v>
      </c>
      <c r="C2710" s="828" t="s">
        <v>4524</v>
      </c>
      <c r="D2710" s="827" t="s">
        <v>4525</v>
      </c>
      <c r="E2710" s="827"/>
      <c r="F2710" s="826" t="s">
        <v>51</v>
      </c>
      <c r="G2710" s="827"/>
      <c r="H2710" s="829">
        <v>3696</v>
      </c>
      <c r="I2710" s="829">
        <v>3528</v>
      </c>
      <c r="J2710" s="829">
        <v>3360</v>
      </c>
      <c r="K2710" s="829">
        <v>3192</v>
      </c>
      <c r="L2710" s="829">
        <v>3024</v>
      </c>
      <c r="M2710" s="800" t="s">
        <v>58</v>
      </c>
    </row>
    <row r="2711" s="198" customFormat="1" ht="12" spans="1:13">
      <c r="A2711" s="826"/>
      <c r="B2711" s="827">
        <v>3304</v>
      </c>
      <c r="C2711" s="828" t="s">
        <v>4527</v>
      </c>
      <c r="D2711" s="827"/>
      <c r="E2711" s="827" t="s">
        <v>4528</v>
      </c>
      <c r="F2711" s="826"/>
      <c r="G2711" s="827"/>
      <c r="H2711" s="829"/>
      <c r="I2711" s="829"/>
      <c r="J2711" s="829"/>
      <c r="K2711" s="829"/>
      <c r="L2711" s="829"/>
      <c r="M2711" s="800"/>
    </row>
    <row r="2712" s="198" customFormat="1" ht="12" spans="1:13">
      <c r="A2712" s="826"/>
      <c r="B2712" s="827">
        <v>330401</v>
      </c>
      <c r="C2712" s="828" t="s">
        <v>4529</v>
      </c>
      <c r="D2712" s="827"/>
      <c r="E2712" s="827"/>
      <c r="F2712" s="826"/>
      <c r="G2712" s="827"/>
      <c r="H2712" s="829"/>
      <c r="I2712" s="829"/>
      <c r="J2712" s="829"/>
      <c r="K2712" s="829"/>
      <c r="L2712" s="829"/>
      <c r="M2712" s="800"/>
    </row>
    <row r="2713" s="198" customFormat="1" ht="12" spans="1:13">
      <c r="A2713" s="826" t="s">
        <v>95</v>
      </c>
      <c r="B2713" s="827">
        <v>330401001</v>
      </c>
      <c r="C2713" s="828" t="s">
        <v>4530</v>
      </c>
      <c r="D2713" s="827"/>
      <c r="E2713" s="827"/>
      <c r="F2713" s="826" t="s">
        <v>51</v>
      </c>
      <c r="G2713" s="845"/>
      <c r="H2713" s="829">
        <v>726</v>
      </c>
      <c r="I2713" s="829">
        <v>693</v>
      </c>
      <c r="J2713" s="829">
        <v>660</v>
      </c>
      <c r="K2713" s="829">
        <v>627</v>
      </c>
      <c r="L2713" s="829">
        <v>594</v>
      </c>
      <c r="M2713" s="800"/>
    </row>
    <row r="2714" s="198" customFormat="1" ht="12" spans="1:13">
      <c r="A2714" s="826" t="s">
        <v>95</v>
      </c>
      <c r="B2714" s="827" t="s">
        <v>4531</v>
      </c>
      <c r="C2714" s="880" t="s">
        <v>4532</v>
      </c>
      <c r="D2714" s="827"/>
      <c r="E2714" s="827"/>
      <c r="F2714" s="826" t="s">
        <v>51</v>
      </c>
      <c r="G2714" s="827"/>
      <c r="H2714" s="829">
        <v>869</v>
      </c>
      <c r="I2714" s="829">
        <v>829.5</v>
      </c>
      <c r="J2714" s="829">
        <v>790</v>
      </c>
      <c r="K2714" s="829">
        <v>750.5</v>
      </c>
      <c r="L2714" s="829">
        <v>711</v>
      </c>
      <c r="M2714" s="800"/>
    </row>
    <row r="2715" s="198" customFormat="1" ht="12" spans="1:13">
      <c r="A2715" s="826" t="s">
        <v>95</v>
      </c>
      <c r="B2715" s="827">
        <v>330401002</v>
      </c>
      <c r="C2715" s="828" t="s">
        <v>4533</v>
      </c>
      <c r="D2715" s="827"/>
      <c r="E2715" s="827"/>
      <c r="F2715" s="826" t="s">
        <v>51</v>
      </c>
      <c r="G2715" s="827"/>
      <c r="H2715" s="829">
        <v>1045</v>
      </c>
      <c r="I2715" s="829">
        <v>997.5</v>
      </c>
      <c r="J2715" s="829">
        <v>950</v>
      </c>
      <c r="K2715" s="829">
        <v>902.5</v>
      </c>
      <c r="L2715" s="829">
        <v>855</v>
      </c>
      <c r="M2715" s="800"/>
    </row>
    <row r="2716" s="198" customFormat="1" ht="12" spans="1:13">
      <c r="A2716" s="826" t="s">
        <v>95</v>
      </c>
      <c r="B2716" s="827">
        <v>330401003</v>
      </c>
      <c r="C2716" s="828" t="s">
        <v>4534</v>
      </c>
      <c r="D2716" s="827"/>
      <c r="E2716" s="827"/>
      <c r="F2716" s="826" t="s">
        <v>51</v>
      </c>
      <c r="G2716" s="827"/>
      <c r="H2716" s="829">
        <v>1166</v>
      </c>
      <c r="I2716" s="829">
        <v>1113</v>
      </c>
      <c r="J2716" s="829">
        <v>1060</v>
      </c>
      <c r="K2716" s="829">
        <v>1007</v>
      </c>
      <c r="L2716" s="829">
        <v>954</v>
      </c>
      <c r="M2716" s="800"/>
    </row>
    <row r="2717" s="198" customFormat="1" ht="12" spans="1:13">
      <c r="A2717" s="826" t="s">
        <v>95</v>
      </c>
      <c r="B2717" s="827" t="s">
        <v>4535</v>
      </c>
      <c r="C2717" s="828" t="s">
        <v>4534</v>
      </c>
      <c r="D2717" s="827"/>
      <c r="E2717" s="827"/>
      <c r="F2717" s="826" t="s">
        <v>51</v>
      </c>
      <c r="G2717" s="827"/>
      <c r="H2717" s="829">
        <v>1399.2</v>
      </c>
      <c r="I2717" s="829">
        <v>1335.6</v>
      </c>
      <c r="J2717" s="829">
        <v>1272</v>
      </c>
      <c r="K2717" s="829">
        <v>1208.4</v>
      </c>
      <c r="L2717" s="829">
        <v>1144.8</v>
      </c>
      <c r="M2717" s="800" t="s">
        <v>58</v>
      </c>
    </row>
    <row r="2718" s="198" customFormat="1" ht="12" spans="1:13">
      <c r="A2718" s="826" t="s">
        <v>95</v>
      </c>
      <c r="B2718" s="827">
        <v>330401004</v>
      </c>
      <c r="C2718" s="828" t="s">
        <v>4536</v>
      </c>
      <c r="D2718" s="827" t="s">
        <v>4537</v>
      </c>
      <c r="E2718" s="827" t="s">
        <v>4538</v>
      </c>
      <c r="F2718" s="826" t="s">
        <v>51</v>
      </c>
      <c r="G2718" s="845"/>
      <c r="H2718" s="829">
        <v>825</v>
      </c>
      <c r="I2718" s="829">
        <v>787.5</v>
      </c>
      <c r="J2718" s="829">
        <v>750</v>
      </c>
      <c r="K2718" s="829">
        <v>712.5</v>
      </c>
      <c r="L2718" s="829">
        <v>675</v>
      </c>
      <c r="M2718" s="800"/>
    </row>
    <row r="2719" s="198" customFormat="1" ht="12" spans="1:13">
      <c r="A2719" s="826" t="s">
        <v>95</v>
      </c>
      <c r="B2719" s="827" t="s">
        <v>4539</v>
      </c>
      <c r="C2719" s="880" t="s">
        <v>4540</v>
      </c>
      <c r="D2719" s="827"/>
      <c r="E2719" s="827" t="s">
        <v>4538</v>
      </c>
      <c r="F2719" s="826" t="s">
        <v>51</v>
      </c>
      <c r="G2719" s="827"/>
      <c r="H2719" s="829">
        <v>990</v>
      </c>
      <c r="I2719" s="829">
        <v>945</v>
      </c>
      <c r="J2719" s="829">
        <v>900</v>
      </c>
      <c r="K2719" s="829">
        <v>855</v>
      </c>
      <c r="L2719" s="829">
        <v>810</v>
      </c>
      <c r="M2719" s="800"/>
    </row>
    <row r="2720" s="198" customFormat="1" ht="12" spans="1:13">
      <c r="A2720" s="826" t="s">
        <v>95</v>
      </c>
      <c r="B2720" s="827">
        <v>330401005</v>
      </c>
      <c r="C2720" s="828" t="s">
        <v>4541</v>
      </c>
      <c r="D2720" s="827"/>
      <c r="E2720" s="827"/>
      <c r="F2720" s="826" t="s">
        <v>51</v>
      </c>
      <c r="G2720" s="827"/>
      <c r="H2720" s="829">
        <v>1045</v>
      </c>
      <c r="I2720" s="829">
        <v>997.5</v>
      </c>
      <c r="J2720" s="829">
        <v>950</v>
      </c>
      <c r="K2720" s="829">
        <v>902.5</v>
      </c>
      <c r="L2720" s="829">
        <v>855</v>
      </c>
      <c r="M2720" s="800"/>
    </row>
    <row r="2721" s="198" customFormat="1" ht="22.5" spans="1:13">
      <c r="A2721" s="826" t="s">
        <v>95</v>
      </c>
      <c r="B2721" s="827">
        <v>330401006</v>
      </c>
      <c r="C2721" s="828" t="s">
        <v>4542</v>
      </c>
      <c r="D2721" s="827" t="s">
        <v>4543</v>
      </c>
      <c r="E2721" s="827" t="s">
        <v>4486</v>
      </c>
      <c r="F2721" s="826" t="s">
        <v>51</v>
      </c>
      <c r="G2721" s="845"/>
      <c r="H2721" s="829">
        <v>1056</v>
      </c>
      <c r="I2721" s="829">
        <v>1008</v>
      </c>
      <c r="J2721" s="829">
        <v>960</v>
      </c>
      <c r="K2721" s="829">
        <v>912</v>
      </c>
      <c r="L2721" s="829">
        <v>864</v>
      </c>
      <c r="M2721" s="800"/>
    </row>
    <row r="2722" s="198" customFormat="1" ht="12" spans="1:13">
      <c r="A2722" s="826" t="s">
        <v>95</v>
      </c>
      <c r="B2722" s="827" t="s">
        <v>4544</v>
      </c>
      <c r="C2722" s="880" t="s">
        <v>4545</v>
      </c>
      <c r="D2722" s="827"/>
      <c r="E2722" s="827"/>
      <c r="F2722" s="826" t="s">
        <v>51</v>
      </c>
      <c r="G2722" s="827"/>
      <c r="H2722" s="829">
        <v>495</v>
      </c>
      <c r="I2722" s="829">
        <v>472.5</v>
      </c>
      <c r="J2722" s="829">
        <v>450</v>
      </c>
      <c r="K2722" s="829">
        <v>427.5</v>
      </c>
      <c r="L2722" s="829">
        <v>405</v>
      </c>
      <c r="M2722" s="800"/>
    </row>
    <row r="2723" s="198" customFormat="1" ht="12" spans="1:13">
      <c r="A2723" s="826" t="s">
        <v>95</v>
      </c>
      <c r="B2723" s="827" t="s">
        <v>4546</v>
      </c>
      <c r="C2723" s="880" t="s">
        <v>4547</v>
      </c>
      <c r="D2723" s="827"/>
      <c r="E2723" s="827"/>
      <c r="F2723" s="826" t="s">
        <v>51</v>
      </c>
      <c r="G2723" s="827"/>
      <c r="H2723" s="829">
        <v>495</v>
      </c>
      <c r="I2723" s="829">
        <v>472.5</v>
      </c>
      <c r="J2723" s="829">
        <v>450</v>
      </c>
      <c r="K2723" s="829">
        <v>427.5</v>
      </c>
      <c r="L2723" s="829">
        <v>405</v>
      </c>
      <c r="M2723" s="800"/>
    </row>
    <row r="2724" s="198" customFormat="1" ht="12" spans="1:13">
      <c r="A2724" s="826" t="s">
        <v>95</v>
      </c>
      <c r="B2724" s="827">
        <v>330401007</v>
      </c>
      <c r="C2724" s="828" t="s">
        <v>4548</v>
      </c>
      <c r="D2724" s="827" t="s">
        <v>4549</v>
      </c>
      <c r="E2724" s="827"/>
      <c r="F2724" s="826" t="s">
        <v>51</v>
      </c>
      <c r="G2724" s="827"/>
      <c r="H2724" s="829">
        <v>638</v>
      </c>
      <c r="I2724" s="829">
        <v>609</v>
      </c>
      <c r="J2724" s="829">
        <v>580</v>
      </c>
      <c r="K2724" s="829">
        <v>551</v>
      </c>
      <c r="L2724" s="829">
        <v>522</v>
      </c>
      <c r="M2724" s="800"/>
    </row>
    <row r="2725" s="198" customFormat="1" ht="12" spans="1:13">
      <c r="A2725" s="826" t="s">
        <v>95</v>
      </c>
      <c r="B2725" s="827">
        <v>330401008</v>
      </c>
      <c r="C2725" s="828" t="s">
        <v>4550</v>
      </c>
      <c r="D2725" s="827"/>
      <c r="E2725" s="827"/>
      <c r="F2725" s="826" t="s">
        <v>51</v>
      </c>
      <c r="G2725" s="845"/>
      <c r="H2725" s="829">
        <v>792</v>
      </c>
      <c r="I2725" s="829">
        <v>756</v>
      </c>
      <c r="J2725" s="829">
        <v>720</v>
      </c>
      <c r="K2725" s="829">
        <v>684</v>
      </c>
      <c r="L2725" s="829">
        <v>648</v>
      </c>
      <c r="M2725" s="800"/>
    </row>
    <row r="2726" s="198" customFormat="1" ht="12" spans="1:13">
      <c r="A2726" s="826" t="s">
        <v>95</v>
      </c>
      <c r="B2726" s="827" t="s">
        <v>4551</v>
      </c>
      <c r="C2726" s="880" t="s">
        <v>4552</v>
      </c>
      <c r="D2726" s="827"/>
      <c r="E2726" s="827"/>
      <c r="F2726" s="826" t="s">
        <v>51</v>
      </c>
      <c r="G2726" s="827"/>
      <c r="H2726" s="829">
        <v>910.8</v>
      </c>
      <c r="I2726" s="829">
        <v>869.4</v>
      </c>
      <c r="J2726" s="829">
        <v>828</v>
      </c>
      <c r="K2726" s="829">
        <v>786.6</v>
      </c>
      <c r="L2726" s="829">
        <v>745.2</v>
      </c>
      <c r="M2726" s="800"/>
    </row>
    <row r="2727" s="198" customFormat="1" ht="12" spans="1:13">
      <c r="A2727" s="826" t="s">
        <v>95</v>
      </c>
      <c r="B2727" s="827">
        <v>330401009</v>
      </c>
      <c r="C2727" s="828" t="s">
        <v>4553</v>
      </c>
      <c r="D2727" s="827"/>
      <c r="E2727" s="827"/>
      <c r="F2727" s="826" t="s">
        <v>51</v>
      </c>
      <c r="G2727" s="827"/>
      <c r="H2727" s="829">
        <v>297</v>
      </c>
      <c r="I2727" s="829">
        <v>283.5</v>
      </c>
      <c r="J2727" s="829">
        <v>270</v>
      </c>
      <c r="K2727" s="829">
        <v>256.5</v>
      </c>
      <c r="L2727" s="829">
        <v>243</v>
      </c>
      <c r="M2727" s="800"/>
    </row>
    <row r="2728" s="198" customFormat="1" ht="12" spans="1:13">
      <c r="A2728" s="826" t="s">
        <v>95</v>
      </c>
      <c r="B2728" s="827">
        <v>330401010</v>
      </c>
      <c r="C2728" s="828" t="s">
        <v>4554</v>
      </c>
      <c r="D2728" s="827"/>
      <c r="E2728" s="827"/>
      <c r="F2728" s="826" t="s">
        <v>51</v>
      </c>
      <c r="G2728" s="827"/>
      <c r="H2728" s="829">
        <v>1320</v>
      </c>
      <c r="I2728" s="829">
        <v>1260</v>
      </c>
      <c r="J2728" s="829">
        <v>1200</v>
      </c>
      <c r="K2728" s="829">
        <v>1140</v>
      </c>
      <c r="L2728" s="829">
        <v>1080</v>
      </c>
      <c r="M2728" s="800"/>
    </row>
    <row r="2729" s="198" customFormat="1" ht="12" spans="1:13">
      <c r="A2729" s="826" t="s">
        <v>95</v>
      </c>
      <c r="B2729" s="827" t="s">
        <v>4555</v>
      </c>
      <c r="C2729" s="828" t="s">
        <v>4554</v>
      </c>
      <c r="D2729" s="827"/>
      <c r="E2729" s="827"/>
      <c r="F2729" s="826" t="s">
        <v>51</v>
      </c>
      <c r="G2729" s="827"/>
      <c r="H2729" s="829">
        <v>1584</v>
      </c>
      <c r="I2729" s="829">
        <v>1512</v>
      </c>
      <c r="J2729" s="829">
        <v>1440</v>
      </c>
      <c r="K2729" s="829">
        <v>1368</v>
      </c>
      <c r="L2729" s="829">
        <v>1296</v>
      </c>
      <c r="M2729" s="800" t="s">
        <v>58</v>
      </c>
    </row>
    <row r="2730" s="198" customFormat="1" ht="12" spans="1:13">
      <c r="A2730" s="826" t="s">
        <v>95</v>
      </c>
      <c r="B2730" s="827">
        <v>330401011</v>
      </c>
      <c r="C2730" s="828" t="s">
        <v>4556</v>
      </c>
      <c r="D2730" s="827"/>
      <c r="E2730" s="827"/>
      <c r="F2730" s="826" t="s">
        <v>51</v>
      </c>
      <c r="G2730" s="827"/>
      <c r="H2730" s="829">
        <v>770</v>
      </c>
      <c r="I2730" s="829">
        <v>735</v>
      </c>
      <c r="J2730" s="829">
        <v>700</v>
      </c>
      <c r="K2730" s="829">
        <v>665</v>
      </c>
      <c r="L2730" s="829">
        <v>630</v>
      </c>
      <c r="M2730" s="800"/>
    </row>
    <row r="2731" s="198" customFormat="1" ht="12" spans="1:13">
      <c r="A2731" s="826" t="s">
        <v>95</v>
      </c>
      <c r="B2731" s="827">
        <v>330401012</v>
      </c>
      <c r="C2731" s="828" t="s">
        <v>4557</v>
      </c>
      <c r="D2731" s="827" t="s">
        <v>4558</v>
      </c>
      <c r="E2731" s="827"/>
      <c r="F2731" s="826" t="s">
        <v>4559</v>
      </c>
      <c r="G2731" s="827"/>
      <c r="H2731" s="829">
        <v>880</v>
      </c>
      <c r="I2731" s="829">
        <v>840</v>
      </c>
      <c r="J2731" s="829">
        <v>800</v>
      </c>
      <c r="K2731" s="829">
        <v>760</v>
      </c>
      <c r="L2731" s="829">
        <v>720</v>
      </c>
      <c r="M2731" s="800"/>
    </row>
    <row r="2732" s="781" customFormat="1" ht="12" spans="1:13">
      <c r="A2732" s="826" t="s">
        <v>95</v>
      </c>
      <c r="B2732" s="827">
        <v>330401013</v>
      </c>
      <c r="C2732" s="828" t="s">
        <v>4560</v>
      </c>
      <c r="D2732" s="827"/>
      <c r="E2732" s="827"/>
      <c r="F2732" s="826" t="s">
        <v>51</v>
      </c>
      <c r="G2732" s="827"/>
      <c r="H2732" s="829">
        <v>1078</v>
      </c>
      <c r="I2732" s="829">
        <v>1029</v>
      </c>
      <c r="J2732" s="829">
        <v>980</v>
      </c>
      <c r="K2732" s="829">
        <v>931</v>
      </c>
      <c r="L2732" s="829">
        <v>882</v>
      </c>
      <c r="M2732" s="989"/>
    </row>
    <row r="2733" s="198" customFormat="1" ht="12" spans="1:13">
      <c r="A2733" s="826" t="s">
        <v>95</v>
      </c>
      <c r="B2733" s="827">
        <v>330401014</v>
      </c>
      <c r="C2733" s="828" t="s">
        <v>4561</v>
      </c>
      <c r="D2733" s="827"/>
      <c r="E2733" s="827"/>
      <c r="F2733" s="826" t="s">
        <v>441</v>
      </c>
      <c r="G2733" s="827"/>
      <c r="H2733" s="829">
        <v>1100</v>
      </c>
      <c r="I2733" s="829">
        <v>1050</v>
      </c>
      <c r="J2733" s="829">
        <v>1000</v>
      </c>
      <c r="K2733" s="829">
        <v>950</v>
      </c>
      <c r="L2733" s="829">
        <v>900</v>
      </c>
      <c r="M2733" s="800"/>
    </row>
    <row r="2734" s="198" customFormat="1" ht="12" spans="1:13">
      <c r="A2734" s="826" t="s">
        <v>95</v>
      </c>
      <c r="B2734" s="827" t="s">
        <v>4562</v>
      </c>
      <c r="C2734" s="828" t="s">
        <v>4561</v>
      </c>
      <c r="D2734" s="827"/>
      <c r="E2734" s="827"/>
      <c r="F2734" s="826" t="s">
        <v>441</v>
      </c>
      <c r="G2734" s="827"/>
      <c r="H2734" s="829">
        <v>1320</v>
      </c>
      <c r="I2734" s="829">
        <v>1260</v>
      </c>
      <c r="J2734" s="829">
        <v>1200</v>
      </c>
      <c r="K2734" s="829">
        <v>1140</v>
      </c>
      <c r="L2734" s="829">
        <v>1080</v>
      </c>
      <c r="M2734" s="800" t="s">
        <v>58</v>
      </c>
    </row>
    <row r="2735" s="198" customFormat="1" ht="12" spans="1:13">
      <c r="A2735" s="826" t="s">
        <v>95</v>
      </c>
      <c r="B2735" s="827">
        <v>330401015</v>
      </c>
      <c r="C2735" s="828" t="s">
        <v>4563</v>
      </c>
      <c r="D2735" s="827"/>
      <c r="E2735" s="827"/>
      <c r="F2735" s="826" t="s">
        <v>4559</v>
      </c>
      <c r="G2735" s="845"/>
      <c r="H2735" s="829">
        <v>1320</v>
      </c>
      <c r="I2735" s="829">
        <v>1260</v>
      </c>
      <c r="J2735" s="829">
        <v>1200</v>
      </c>
      <c r="K2735" s="829">
        <v>1140</v>
      </c>
      <c r="L2735" s="829">
        <v>1080</v>
      </c>
      <c r="M2735" s="800"/>
    </row>
    <row r="2736" s="198" customFormat="1" ht="12" spans="1:13">
      <c r="A2736" s="826" t="s">
        <v>95</v>
      </c>
      <c r="B2736" s="827" t="s">
        <v>4564</v>
      </c>
      <c r="C2736" s="880" t="s">
        <v>4565</v>
      </c>
      <c r="D2736" s="827"/>
      <c r="E2736" s="827"/>
      <c r="F2736" s="826" t="s">
        <v>4559</v>
      </c>
      <c r="G2736" s="827"/>
      <c r="H2736" s="829">
        <v>1584</v>
      </c>
      <c r="I2736" s="829">
        <v>1512</v>
      </c>
      <c r="J2736" s="829">
        <v>1440</v>
      </c>
      <c r="K2736" s="829">
        <v>1368</v>
      </c>
      <c r="L2736" s="829">
        <v>1296</v>
      </c>
      <c r="M2736" s="800"/>
    </row>
    <row r="2737" s="198" customFormat="1" ht="12" spans="1:13">
      <c r="A2737" s="826" t="s">
        <v>95</v>
      </c>
      <c r="B2737" s="827">
        <v>330401016</v>
      </c>
      <c r="C2737" s="828" t="s">
        <v>4566</v>
      </c>
      <c r="D2737" s="827"/>
      <c r="E2737" s="827"/>
      <c r="F2737" s="826" t="s">
        <v>51</v>
      </c>
      <c r="G2737" s="827"/>
      <c r="H2737" s="829">
        <v>880</v>
      </c>
      <c r="I2737" s="829">
        <v>840</v>
      </c>
      <c r="J2737" s="829">
        <v>800</v>
      </c>
      <c r="K2737" s="829">
        <v>760</v>
      </c>
      <c r="L2737" s="829">
        <v>720</v>
      </c>
      <c r="M2737" s="800"/>
    </row>
    <row r="2738" s="198" customFormat="1" ht="12" spans="1:13">
      <c r="A2738" s="826" t="s">
        <v>95</v>
      </c>
      <c r="B2738" s="827">
        <v>330401017</v>
      </c>
      <c r="C2738" s="828" t="s">
        <v>4567</v>
      </c>
      <c r="D2738" s="827" t="s">
        <v>4568</v>
      </c>
      <c r="E2738" s="827" t="s">
        <v>4569</v>
      </c>
      <c r="F2738" s="826" t="s">
        <v>437</v>
      </c>
      <c r="G2738" s="827"/>
      <c r="H2738" s="829">
        <v>968</v>
      </c>
      <c r="I2738" s="829">
        <v>924</v>
      </c>
      <c r="J2738" s="829">
        <v>880</v>
      </c>
      <c r="K2738" s="829">
        <v>836</v>
      </c>
      <c r="L2738" s="829">
        <v>792</v>
      </c>
      <c r="M2738" s="800"/>
    </row>
    <row r="2739" s="198" customFormat="1" ht="12" spans="1:13">
      <c r="A2739" s="826" t="s">
        <v>95</v>
      </c>
      <c r="B2739" s="827">
        <v>330401018</v>
      </c>
      <c r="C2739" s="828" t="s">
        <v>4570</v>
      </c>
      <c r="D2739" s="827" t="s">
        <v>4571</v>
      </c>
      <c r="E2739" s="827"/>
      <c r="F2739" s="826" t="s">
        <v>51</v>
      </c>
      <c r="G2739" s="827"/>
      <c r="H2739" s="829">
        <v>638</v>
      </c>
      <c r="I2739" s="829">
        <v>609</v>
      </c>
      <c r="J2739" s="829">
        <v>580</v>
      </c>
      <c r="K2739" s="829">
        <v>551</v>
      </c>
      <c r="L2739" s="829">
        <v>522</v>
      </c>
      <c r="M2739" s="800"/>
    </row>
    <row r="2740" s="198" customFormat="1" ht="22.5" spans="1:13">
      <c r="A2740" s="826" t="s">
        <v>95</v>
      </c>
      <c r="B2740" s="827" t="s">
        <v>4572</v>
      </c>
      <c r="C2740" s="828" t="s">
        <v>4573</v>
      </c>
      <c r="D2740" s="827" t="s">
        <v>4574</v>
      </c>
      <c r="E2740" s="827" t="s">
        <v>4575</v>
      </c>
      <c r="F2740" s="826" t="s">
        <v>3398</v>
      </c>
      <c r="G2740" s="845"/>
      <c r="H2740" s="829">
        <v>960.3</v>
      </c>
      <c r="I2740" s="829">
        <v>916.65</v>
      </c>
      <c r="J2740" s="829">
        <v>873</v>
      </c>
      <c r="K2740" s="829">
        <v>829.35</v>
      </c>
      <c r="L2740" s="829">
        <v>785.7</v>
      </c>
      <c r="M2740" s="800"/>
    </row>
    <row r="2741" s="198" customFormat="1" ht="12" spans="1:13">
      <c r="A2741" s="826" t="s">
        <v>95</v>
      </c>
      <c r="B2741" s="827" t="s">
        <v>4576</v>
      </c>
      <c r="C2741" s="880" t="s">
        <v>4577</v>
      </c>
      <c r="D2741" s="827"/>
      <c r="E2741" s="827"/>
      <c r="F2741" s="881" t="s">
        <v>3398</v>
      </c>
      <c r="G2741" s="827"/>
      <c r="H2741" s="829">
        <v>480.15</v>
      </c>
      <c r="I2741" s="829">
        <v>458.325</v>
      </c>
      <c r="J2741" s="829">
        <v>436.5</v>
      </c>
      <c r="K2741" s="829">
        <v>414.675</v>
      </c>
      <c r="L2741" s="829">
        <v>392.85</v>
      </c>
      <c r="M2741" s="800"/>
    </row>
    <row r="2742" s="198" customFormat="1" ht="12" spans="1:13">
      <c r="A2742" s="826" t="s">
        <v>95</v>
      </c>
      <c r="B2742" s="827" t="s">
        <v>4578</v>
      </c>
      <c r="C2742" s="880" t="s">
        <v>4579</v>
      </c>
      <c r="D2742" s="827"/>
      <c r="E2742" s="827"/>
      <c r="F2742" s="881" t="s">
        <v>3398</v>
      </c>
      <c r="G2742" s="827"/>
      <c r="H2742" s="829">
        <v>480.15</v>
      </c>
      <c r="I2742" s="829">
        <v>458.325</v>
      </c>
      <c r="J2742" s="829">
        <v>436.5</v>
      </c>
      <c r="K2742" s="829">
        <v>414.675</v>
      </c>
      <c r="L2742" s="829">
        <v>392.85</v>
      </c>
      <c r="M2742" s="800"/>
    </row>
    <row r="2743" s="198" customFormat="1" ht="12" spans="1:13">
      <c r="A2743" s="826"/>
      <c r="B2743" s="827">
        <v>330402</v>
      </c>
      <c r="C2743" s="828" t="s">
        <v>4580</v>
      </c>
      <c r="D2743" s="827"/>
      <c r="E2743" s="827"/>
      <c r="F2743" s="826"/>
      <c r="G2743" s="827"/>
      <c r="H2743" s="829"/>
      <c r="I2743" s="829"/>
      <c r="J2743" s="829"/>
      <c r="K2743" s="829"/>
      <c r="L2743" s="829"/>
      <c r="M2743" s="800"/>
    </row>
    <row r="2744" s="198" customFormat="1" ht="12" spans="1:13">
      <c r="A2744" s="826" t="s">
        <v>95</v>
      </c>
      <c r="B2744" s="827">
        <v>330402001</v>
      </c>
      <c r="C2744" s="828" t="s">
        <v>4581</v>
      </c>
      <c r="D2744" s="827"/>
      <c r="E2744" s="827"/>
      <c r="F2744" s="826" t="s">
        <v>51</v>
      </c>
      <c r="G2744" s="827"/>
      <c r="H2744" s="829">
        <v>638</v>
      </c>
      <c r="I2744" s="829">
        <v>609</v>
      </c>
      <c r="J2744" s="829">
        <v>580</v>
      </c>
      <c r="K2744" s="829">
        <v>551</v>
      </c>
      <c r="L2744" s="829">
        <v>522</v>
      </c>
      <c r="M2744" s="800"/>
    </row>
    <row r="2745" s="198" customFormat="1" ht="12" spans="1:13">
      <c r="A2745" s="826" t="s">
        <v>95</v>
      </c>
      <c r="B2745" s="827">
        <v>330402002</v>
      </c>
      <c r="C2745" s="828" t="s">
        <v>4582</v>
      </c>
      <c r="D2745" s="845"/>
      <c r="E2745" s="827"/>
      <c r="F2745" s="826" t="s">
        <v>51</v>
      </c>
      <c r="G2745" s="827"/>
      <c r="H2745" s="829">
        <v>506</v>
      </c>
      <c r="I2745" s="829">
        <v>483</v>
      </c>
      <c r="J2745" s="829">
        <v>460</v>
      </c>
      <c r="K2745" s="829">
        <v>437</v>
      </c>
      <c r="L2745" s="829">
        <v>414</v>
      </c>
      <c r="M2745" s="800"/>
    </row>
    <row r="2746" s="198" customFormat="1" ht="12" spans="1:13">
      <c r="A2746" s="826" t="s">
        <v>95</v>
      </c>
      <c r="B2746" s="827" t="s">
        <v>4583</v>
      </c>
      <c r="C2746" s="828" t="s">
        <v>4584</v>
      </c>
      <c r="D2746" s="827"/>
      <c r="E2746" s="827"/>
      <c r="F2746" s="826" t="s">
        <v>51</v>
      </c>
      <c r="G2746" s="827"/>
      <c r="H2746" s="829">
        <v>506</v>
      </c>
      <c r="I2746" s="829">
        <v>483</v>
      </c>
      <c r="J2746" s="829">
        <v>460</v>
      </c>
      <c r="K2746" s="829">
        <v>437</v>
      </c>
      <c r="L2746" s="829">
        <v>414</v>
      </c>
      <c r="M2746" s="800"/>
    </row>
    <row r="2747" s="198" customFormat="1" ht="12" spans="1:13">
      <c r="A2747" s="826" t="s">
        <v>95</v>
      </c>
      <c r="B2747" s="827">
        <v>330402003</v>
      </c>
      <c r="C2747" s="828" t="s">
        <v>4585</v>
      </c>
      <c r="D2747" s="827"/>
      <c r="E2747" s="827"/>
      <c r="F2747" s="826" t="s">
        <v>51</v>
      </c>
      <c r="G2747" s="845"/>
      <c r="H2747" s="829">
        <v>731.5</v>
      </c>
      <c r="I2747" s="829">
        <v>698.25</v>
      </c>
      <c r="J2747" s="829">
        <v>665</v>
      </c>
      <c r="K2747" s="829">
        <v>631.75</v>
      </c>
      <c r="L2747" s="829">
        <v>598.5</v>
      </c>
      <c r="M2747" s="800"/>
    </row>
    <row r="2748" s="198" customFormat="1" ht="12" spans="1:13">
      <c r="A2748" s="826" t="s">
        <v>95</v>
      </c>
      <c r="B2748" s="827" t="s">
        <v>4586</v>
      </c>
      <c r="C2748" s="880" t="s">
        <v>4587</v>
      </c>
      <c r="D2748" s="827"/>
      <c r="E2748" s="827"/>
      <c r="F2748" s="826" t="s">
        <v>51</v>
      </c>
      <c r="G2748" s="827"/>
      <c r="H2748" s="829">
        <v>1097.25</v>
      </c>
      <c r="I2748" s="829">
        <v>1047.375</v>
      </c>
      <c r="J2748" s="829">
        <v>997.5</v>
      </c>
      <c r="K2748" s="829">
        <v>947.625</v>
      </c>
      <c r="L2748" s="829">
        <v>897.75</v>
      </c>
      <c r="M2748" s="800"/>
    </row>
    <row r="2749" s="198" customFormat="1" ht="12" spans="1:13">
      <c r="A2749" s="826" t="s">
        <v>95</v>
      </c>
      <c r="B2749" s="827">
        <v>330402004</v>
      </c>
      <c r="C2749" s="828" t="s">
        <v>4588</v>
      </c>
      <c r="D2749" s="845"/>
      <c r="E2749" s="827"/>
      <c r="F2749" s="826" t="s">
        <v>51</v>
      </c>
      <c r="G2749" s="827"/>
      <c r="H2749" s="829">
        <v>418</v>
      </c>
      <c r="I2749" s="829">
        <v>399</v>
      </c>
      <c r="J2749" s="829">
        <v>380</v>
      </c>
      <c r="K2749" s="829">
        <v>361</v>
      </c>
      <c r="L2749" s="829">
        <v>342</v>
      </c>
      <c r="M2749" s="800"/>
    </row>
    <row r="2750" s="198" customFormat="1" ht="12" spans="1:13">
      <c r="A2750" s="826" t="s">
        <v>95</v>
      </c>
      <c r="B2750" s="827" t="s">
        <v>4589</v>
      </c>
      <c r="C2750" s="828" t="s">
        <v>4590</v>
      </c>
      <c r="D2750" s="827"/>
      <c r="E2750" s="827"/>
      <c r="F2750" s="826" t="s">
        <v>51</v>
      </c>
      <c r="G2750" s="827"/>
      <c r="H2750" s="829">
        <v>418</v>
      </c>
      <c r="I2750" s="829">
        <v>399</v>
      </c>
      <c r="J2750" s="829">
        <v>380</v>
      </c>
      <c r="K2750" s="829">
        <v>361</v>
      </c>
      <c r="L2750" s="829">
        <v>342</v>
      </c>
      <c r="M2750" s="800"/>
    </row>
    <row r="2751" s="198" customFormat="1" ht="12" spans="1:13">
      <c r="A2751" s="826" t="s">
        <v>95</v>
      </c>
      <c r="B2751" s="827">
        <v>330402005</v>
      </c>
      <c r="C2751" s="828" t="s">
        <v>4591</v>
      </c>
      <c r="D2751" s="845"/>
      <c r="E2751" s="827"/>
      <c r="F2751" s="826" t="s">
        <v>51</v>
      </c>
      <c r="G2751" s="827"/>
      <c r="H2751" s="829">
        <v>770</v>
      </c>
      <c r="I2751" s="829">
        <v>735</v>
      </c>
      <c r="J2751" s="829">
        <v>700</v>
      </c>
      <c r="K2751" s="829">
        <v>665</v>
      </c>
      <c r="L2751" s="829">
        <v>630</v>
      </c>
      <c r="M2751" s="800"/>
    </row>
    <row r="2752" s="198" customFormat="1" ht="12" spans="1:13">
      <c r="A2752" s="826" t="s">
        <v>95</v>
      </c>
      <c r="B2752" s="827" t="s">
        <v>4592</v>
      </c>
      <c r="C2752" s="880" t="s">
        <v>4593</v>
      </c>
      <c r="D2752" s="827"/>
      <c r="E2752" s="827"/>
      <c r="F2752" s="826" t="s">
        <v>51</v>
      </c>
      <c r="G2752" s="827"/>
      <c r="H2752" s="829">
        <v>770</v>
      </c>
      <c r="I2752" s="829">
        <v>735</v>
      </c>
      <c r="J2752" s="829">
        <v>700</v>
      </c>
      <c r="K2752" s="829">
        <v>665</v>
      </c>
      <c r="L2752" s="829">
        <v>630</v>
      </c>
      <c r="M2752" s="800"/>
    </row>
    <row r="2753" s="198" customFormat="1" ht="12" spans="1:13">
      <c r="A2753" s="826" t="s">
        <v>95</v>
      </c>
      <c r="B2753" s="827" t="s">
        <v>4594</v>
      </c>
      <c r="C2753" s="880" t="s">
        <v>4595</v>
      </c>
      <c r="D2753" s="827"/>
      <c r="E2753" s="827"/>
      <c r="F2753" s="826" t="s">
        <v>51</v>
      </c>
      <c r="G2753" s="827"/>
      <c r="H2753" s="829">
        <v>770</v>
      </c>
      <c r="I2753" s="829">
        <v>735</v>
      </c>
      <c r="J2753" s="829">
        <v>700</v>
      </c>
      <c r="K2753" s="829">
        <v>665</v>
      </c>
      <c r="L2753" s="829">
        <v>630</v>
      </c>
      <c r="M2753" s="800"/>
    </row>
    <row r="2754" s="198" customFormat="1" ht="12" spans="1:13">
      <c r="A2754" s="826" t="s">
        <v>95</v>
      </c>
      <c r="B2754" s="827">
        <v>330402006</v>
      </c>
      <c r="C2754" s="828" t="s">
        <v>4596</v>
      </c>
      <c r="D2754" s="827"/>
      <c r="E2754" s="827"/>
      <c r="F2754" s="826" t="s">
        <v>51</v>
      </c>
      <c r="G2754" s="827"/>
      <c r="H2754" s="829">
        <v>627</v>
      </c>
      <c r="I2754" s="829">
        <v>598.5</v>
      </c>
      <c r="J2754" s="829">
        <v>570</v>
      </c>
      <c r="K2754" s="829">
        <v>541.5</v>
      </c>
      <c r="L2754" s="829">
        <v>513</v>
      </c>
      <c r="M2754" s="800"/>
    </row>
    <row r="2755" s="198" customFormat="1" ht="12" spans="1:13">
      <c r="A2755" s="826" t="s">
        <v>95</v>
      </c>
      <c r="B2755" s="827">
        <v>330402007</v>
      </c>
      <c r="C2755" s="828" t="s">
        <v>4597</v>
      </c>
      <c r="D2755" s="827"/>
      <c r="E2755" s="827"/>
      <c r="F2755" s="826" t="s">
        <v>51</v>
      </c>
      <c r="G2755" s="827"/>
      <c r="H2755" s="829">
        <v>638</v>
      </c>
      <c r="I2755" s="829">
        <v>609</v>
      </c>
      <c r="J2755" s="829">
        <v>580</v>
      </c>
      <c r="K2755" s="829">
        <v>551</v>
      </c>
      <c r="L2755" s="829">
        <v>522</v>
      </c>
      <c r="M2755" s="800"/>
    </row>
    <row r="2756" s="198" customFormat="1" ht="12" spans="1:13">
      <c r="A2756" s="826" t="s">
        <v>95</v>
      </c>
      <c r="B2756" s="827">
        <v>330402008</v>
      </c>
      <c r="C2756" s="828" t="s">
        <v>4598</v>
      </c>
      <c r="D2756" s="827" t="s">
        <v>4599</v>
      </c>
      <c r="E2756" s="827" t="s">
        <v>4600</v>
      </c>
      <c r="F2756" s="826" t="s">
        <v>51</v>
      </c>
      <c r="G2756" s="827"/>
      <c r="H2756" s="829">
        <v>990</v>
      </c>
      <c r="I2756" s="829">
        <v>945</v>
      </c>
      <c r="J2756" s="829">
        <v>900</v>
      </c>
      <c r="K2756" s="829">
        <v>855</v>
      </c>
      <c r="L2756" s="829">
        <v>810</v>
      </c>
      <c r="M2756" s="800"/>
    </row>
    <row r="2757" s="198" customFormat="1" ht="12" spans="1:13">
      <c r="A2757" s="826" t="s">
        <v>95</v>
      </c>
      <c r="B2757" s="827">
        <v>330402009</v>
      </c>
      <c r="C2757" s="828" t="s">
        <v>4601</v>
      </c>
      <c r="D2757" s="827" t="s">
        <v>4602</v>
      </c>
      <c r="E2757" s="827"/>
      <c r="F2757" s="826" t="s">
        <v>51</v>
      </c>
      <c r="G2757" s="845"/>
      <c r="H2757" s="829">
        <v>1320</v>
      </c>
      <c r="I2757" s="829">
        <v>1260</v>
      </c>
      <c r="J2757" s="829">
        <v>1200</v>
      </c>
      <c r="K2757" s="829">
        <v>1140</v>
      </c>
      <c r="L2757" s="829">
        <v>1080</v>
      </c>
      <c r="M2757" s="800"/>
    </row>
    <row r="2758" s="198" customFormat="1" ht="12" spans="1:13">
      <c r="A2758" s="826" t="s">
        <v>95</v>
      </c>
      <c r="B2758" s="827" t="s">
        <v>4603</v>
      </c>
      <c r="C2758" s="828" t="s">
        <v>4601</v>
      </c>
      <c r="D2758" s="827" t="s">
        <v>4602</v>
      </c>
      <c r="E2758" s="827"/>
      <c r="F2758" s="826" t="s">
        <v>51</v>
      </c>
      <c r="G2758" s="845"/>
      <c r="H2758" s="829">
        <v>1584</v>
      </c>
      <c r="I2758" s="829">
        <v>1512</v>
      </c>
      <c r="J2758" s="829">
        <v>1440</v>
      </c>
      <c r="K2758" s="829">
        <v>1368</v>
      </c>
      <c r="L2758" s="829">
        <v>1296</v>
      </c>
      <c r="M2758" s="800" t="s">
        <v>58</v>
      </c>
    </row>
    <row r="2759" s="198" customFormat="1" ht="12" spans="1:13">
      <c r="A2759" s="826" t="s">
        <v>95</v>
      </c>
      <c r="B2759" s="827" t="s">
        <v>4604</v>
      </c>
      <c r="C2759" s="880" t="s">
        <v>4605</v>
      </c>
      <c r="D2759" s="827"/>
      <c r="E2759" s="827"/>
      <c r="F2759" s="826" t="s">
        <v>51</v>
      </c>
      <c r="G2759" s="827"/>
      <c r="H2759" s="829">
        <v>1419</v>
      </c>
      <c r="I2759" s="829">
        <v>1354.5</v>
      </c>
      <c r="J2759" s="829">
        <v>1290</v>
      </c>
      <c r="K2759" s="829">
        <v>1225.5</v>
      </c>
      <c r="L2759" s="829">
        <v>1161</v>
      </c>
      <c r="M2759" s="800"/>
    </row>
    <row r="2760" s="198" customFormat="1" ht="12" spans="1:13">
      <c r="A2760" s="826" t="s">
        <v>95</v>
      </c>
      <c r="B2760" s="827" t="s">
        <v>4606</v>
      </c>
      <c r="C2760" s="880" t="s">
        <v>4605</v>
      </c>
      <c r="D2760" s="827"/>
      <c r="E2760" s="827"/>
      <c r="F2760" s="826" t="s">
        <v>51</v>
      </c>
      <c r="G2760" s="827"/>
      <c r="H2760" s="829">
        <v>1702.8</v>
      </c>
      <c r="I2760" s="829">
        <v>1625.4</v>
      </c>
      <c r="J2760" s="829">
        <v>1548</v>
      </c>
      <c r="K2760" s="829">
        <v>1470.6</v>
      </c>
      <c r="L2760" s="829">
        <v>1393.2</v>
      </c>
      <c r="M2760" s="800" t="s">
        <v>58</v>
      </c>
    </row>
    <row r="2761" s="198" customFormat="1" ht="12" spans="1:13">
      <c r="A2761" s="826" t="s">
        <v>95</v>
      </c>
      <c r="B2761" s="827">
        <v>330402010</v>
      </c>
      <c r="C2761" s="828" t="s">
        <v>4607</v>
      </c>
      <c r="D2761" s="845"/>
      <c r="E2761" s="827" t="s">
        <v>4608</v>
      </c>
      <c r="F2761" s="826" t="s">
        <v>4609</v>
      </c>
      <c r="G2761" s="827"/>
      <c r="H2761" s="829">
        <v>302.5</v>
      </c>
      <c r="I2761" s="829">
        <v>288.75</v>
      </c>
      <c r="J2761" s="829">
        <v>275</v>
      </c>
      <c r="K2761" s="829">
        <v>261.25</v>
      </c>
      <c r="L2761" s="829">
        <v>247.5</v>
      </c>
      <c r="M2761" s="800"/>
    </row>
    <row r="2762" s="198" customFormat="1" ht="12" spans="1:13">
      <c r="A2762" s="826" t="s">
        <v>95</v>
      </c>
      <c r="B2762" s="827" t="s">
        <v>4610</v>
      </c>
      <c r="C2762" s="828" t="s">
        <v>4611</v>
      </c>
      <c r="D2762" s="827"/>
      <c r="E2762" s="827" t="s">
        <v>4608</v>
      </c>
      <c r="F2762" s="826" t="s">
        <v>4609</v>
      </c>
      <c r="G2762" s="827"/>
      <c r="H2762" s="829">
        <v>302.5</v>
      </c>
      <c r="I2762" s="829">
        <v>288.75</v>
      </c>
      <c r="J2762" s="829">
        <v>275</v>
      </c>
      <c r="K2762" s="829">
        <v>261.25</v>
      </c>
      <c r="L2762" s="829">
        <v>247.5</v>
      </c>
      <c r="M2762" s="800"/>
    </row>
    <row r="2763" s="198" customFormat="1" ht="12" spans="1:13">
      <c r="A2763" s="826" t="s">
        <v>95</v>
      </c>
      <c r="B2763" s="827" t="s">
        <v>4612</v>
      </c>
      <c r="C2763" s="828" t="s">
        <v>4613</v>
      </c>
      <c r="D2763" s="827"/>
      <c r="E2763" s="827"/>
      <c r="F2763" s="826" t="s">
        <v>3398</v>
      </c>
      <c r="G2763" s="845"/>
      <c r="H2763" s="829">
        <v>631.4</v>
      </c>
      <c r="I2763" s="829">
        <v>602.7</v>
      </c>
      <c r="J2763" s="829">
        <v>574</v>
      </c>
      <c r="K2763" s="829">
        <v>545.3</v>
      </c>
      <c r="L2763" s="829">
        <v>516.6</v>
      </c>
      <c r="M2763" s="800"/>
    </row>
    <row r="2764" s="198" customFormat="1" ht="12" spans="1:13">
      <c r="A2764" s="826" t="s">
        <v>95</v>
      </c>
      <c r="B2764" s="827" t="s">
        <v>4614</v>
      </c>
      <c r="C2764" s="880" t="s">
        <v>4615</v>
      </c>
      <c r="D2764" s="827"/>
      <c r="E2764" s="827"/>
      <c r="F2764" s="826" t="s">
        <v>3398</v>
      </c>
      <c r="G2764" s="827"/>
      <c r="H2764" s="829">
        <v>730.4</v>
      </c>
      <c r="I2764" s="829">
        <v>697.2</v>
      </c>
      <c r="J2764" s="829">
        <v>664</v>
      </c>
      <c r="K2764" s="829">
        <v>630.8</v>
      </c>
      <c r="L2764" s="829">
        <v>597.6</v>
      </c>
      <c r="M2764" s="800"/>
    </row>
    <row r="2765" s="198" customFormat="1" ht="12" spans="1:13">
      <c r="A2765" s="826" t="s">
        <v>95</v>
      </c>
      <c r="B2765" s="827" t="s">
        <v>4616</v>
      </c>
      <c r="C2765" s="828" t="s">
        <v>4617</v>
      </c>
      <c r="D2765" s="827" t="s">
        <v>4618</v>
      </c>
      <c r="E2765" s="827" t="s">
        <v>4619</v>
      </c>
      <c r="F2765" s="826" t="s">
        <v>3398</v>
      </c>
      <c r="G2765" s="827"/>
      <c r="H2765" s="829">
        <v>717.2</v>
      </c>
      <c r="I2765" s="829">
        <v>684.6</v>
      </c>
      <c r="J2765" s="829">
        <v>652</v>
      </c>
      <c r="K2765" s="829">
        <v>619.4</v>
      </c>
      <c r="L2765" s="829">
        <v>586.8</v>
      </c>
      <c r="M2765" s="800"/>
    </row>
    <row r="2766" s="198" customFormat="1" ht="39.95" customHeight="1" spans="1:13">
      <c r="A2766" s="830" t="s">
        <v>95</v>
      </c>
      <c r="B2766" s="948" t="s">
        <v>4620</v>
      </c>
      <c r="C2766" s="832" t="s">
        <v>4621</v>
      </c>
      <c r="D2766" s="832" t="s">
        <v>4622</v>
      </c>
      <c r="E2766" s="866"/>
      <c r="F2766" s="949" t="s">
        <v>51</v>
      </c>
      <c r="G2766" s="866" t="s">
        <v>4623</v>
      </c>
      <c r="H2766" s="833">
        <v>790.416</v>
      </c>
      <c r="I2766" s="833">
        <v>754.488</v>
      </c>
      <c r="J2766" s="833">
        <v>718.56</v>
      </c>
      <c r="K2766" s="833">
        <v>682.632</v>
      </c>
      <c r="L2766" s="833">
        <v>646.704</v>
      </c>
      <c r="M2766" s="800"/>
    </row>
    <row r="2767" s="198" customFormat="1" ht="12" spans="1:13">
      <c r="A2767" s="826" t="s">
        <v>95</v>
      </c>
      <c r="B2767" s="827">
        <v>330403</v>
      </c>
      <c r="C2767" s="828" t="s">
        <v>4624</v>
      </c>
      <c r="D2767" s="827"/>
      <c r="E2767" s="827"/>
      <c r="F2767" s="826"/>
      <c r="G2767" s="827"/>
      <c r="H2767" s="829"/>
      <c r="I2767" s="829"/>
      <c r="J2767" s="829"/>
      <c r="K2767" s="829"/>
      <c r="L2767" s="829"/>
      <c r="M2767" s="800"/>
    </row>
    <row r="2768" s="198" customFormat="1" ht="12" spans="1:13">
      <c r="A2768" s="826" t="s">
        <v>95</v>
      </c>
      <c r="B2768" s="827">
        <v>330403001</v>
      </c>
      <c r="C2768" s="828" t="s">
        <v>4625</v>
      </c>
      <c r="D2768" s="845"/>
      <c r="E2768" s="827" t="s">
        <v>4626</v>
      </c>
      <c r="F2768" s="826" t="s">
        <v>51</v>
      </c>
      <c r="G2768" s="827"/>
      <c r="H2768" s="829">
        <v>1815</v>
      </c>
      <c r="I2768" s="829">
        <v>1732.5</v>
      </c>
      <c r="J2768" s="829">
        <v>1650</v>
      </c>
      <c r="K2768" s="829">
        <v>1567.5</v>
      </c>
      <c r="L2768" s="829">
        <v>1485</v>
      </c>
      <c r="M2768" s="800"/>
    </row>
    <row r="2769" s="198" customFormat="1" ht="12" spans="1:13">
      <c r="A2769" s="826" t="s">
        <v>95</v>
      </c>
      <c r="B2769" s="827" t="s">
        <v>4627</v>
      </c>
      <c r="C2769" s="828" t="s">
        <v>4625</v>
      </c>
      <c r="D2769" s="845"/>
      <c r="E2769" s="827" t="s">
        <v>4626</v>
      </c>
      <c r="F2769" s="826" t="s">
        <v>51</v>
      </c>
      <c r="G2769" s="827"/>
      <c r="H2769" s="829">
        <v>2178</v>
      </c>
      <c r="I2769" s="829">
        <v>2079</v>
      </c>
      <c r="J2769" s="829">
        <v>1980</v>
      </c>
      <c r="K2769" s="829">
        <v>1881</v>
      </c>
      <c r="L2769" s="829">
        <v>1782</v>
      </c>
      <c r="M2769" s="800" t="s">
        <v>58</v>
      </c>
    </row>
    <row r="2770" s="198" customFormat="1" ht="12" spans="1:13">
      <c r="A2770" s="826" t="s">
        <v>95</v>
      </c>
      <c r="B2770" s="827" t="s">
        <v>4628</v>
      </c>
      <c r="C2770" s="828" t="s">
        <v>4629</v>
      </c>
      <c r="D2770" s="827"/>
      <c r="E2770" s="827" t="s">
        <v>4626</v>
      </c>
      <c r="F2770" s="826" t="s">
        <v>51</v>
      </c>
      <c r="G2770" s="827"/>
      <c r="H2770" s="829">
        <v>1815</v>
      </c>
      <c r="I2770" s="829">
        <v>1732.5</v>
      </c>
      <c r="J2770" s="829">
        <v>1650</v>
      </c>
      <c r="K2770" s="829">
        <v>1567.5</v>
      </c>
      <c r="L2770" s="829">
        <v>1485</v>
      </c>
      <c r="M2770" s="800"/>
    </row>
    <row r="2771" s="198" customFormat="1" ht="12" spans="1:13">
      <c r="A2771" s="826" t="s">
        <v>95</v>
      </c>
      <c r="B2771" s="827" t="s">
        <v>4630</v>
      </c>
      <c r="C2771" s="828" t="s">
        <v>4629</v>
      </c>
      <c r="D2771" s="827"/>
      <c r="E2771" s="827" t="s">
        <v>4626</v>
      </c>
      <c r="F2771" s="826" t="s">
        <v>51</v>
      </c>
      <c r="G2771" s="827"/>
      <c r="H2771" s="829">
        <v>2178</v>
      </c>
      <c r="I2771" s="829">
        <v>2079</v>
      </c>
      <c r="J2771" s="829">
        <v>1980</v>
      </c>
      <c r="K2771" s="829">
        <v>1881</v>
      </c>
      <c r="L2771" s="829">
        <v>1782</v>
      </c>
      <c r="M2771" s="800" t="s">
        <v>58</v>
      </c>
    </row>
    <row r="2772" s="198" customFormat="1" ht="12" spans="1:13">
      <c r="A2772" s="826" t="s">
        <v>95</v>
      </c>
      <c r="B2772" s="827">
        <v>330403002</v>
      </c>
      <c r="C2772" s="828" t="s">
        <v>4631</v>
      </c>
      <c r="D2772" s="845"/>
      <c r="E2772" s="827" t="s">
        <v>4626</v>
      </c>
      <c r="F2772" s="826" t="s">
        <v>51</v>
      </c>
      <c r="G2772" s="845"/>
      <c r="H2772" s="829">
        <v>583</v>
      </c>
      <c r="I2772" s="829">
        <v>556.5</v>
      </c>
      <c r="J2772" s="829">
        <v>530</v>
      </c>
      <c r="K2772" s="829">
        <v>503.5</v>
      </c>
      <c r="L2772" s="829">
        <v>477</v>
      </c>
      <c r="M2772" s="800"/>
    </row>
    <row r="2773" s="198" customFormat="1" ht="12" spans="1:13">
      <c r="A2773" s="826" t="s">
        <v>95</v>
      </c>
      <c r="B2773" s="827" t="s">
        <v>4632</v>
      </c>
      <c r="C2773" s="880" t="s">
        <v>4633</v>
      </c>
      <c r="D2773" s="827"/>
      <c r="E2773" s="827" t="s">
        <v>4626</v>
      </c>
      <c r="F2773" s="826" t="s">
        <v>51</v>
      </c>
      <c r="G2773" s="827"/>
      <c r="H2773" s="829">
        <v>583</v>
      </c>
      <c r="I2773" s="829">
        <v>556.5</v>
      </c>
      <c r="J2773" s="829">
        <v>530</v>
      </c>
      <c r="K2773" s="829">
        <v>503.5</v>
      </c>
      <c r="L2773" s="829">
        <v>477</v>
      </c>
      <c r="M2773" s="800"/>
    </row>
    <row r="2774" s="198" customFormat="1" ht="12" spans="1:13">
      <c r="A2774" s="826" t="s">
        <v>95</v>
      </c>
      <c r="B2774" s="827" t="s">
        <v>4634</v>
      </c>
      <c r="C2774" s="880" t="s">
        <v>4635</v>
      </c>
      <c r="D2774" s="827"/>
      <c r="E2774" s="827" t="s">
        <v>4626</v>
      </c>
      <c r="F2774" s="826" t="s">
        <v>51</v>
      </c>
      <c r="G2774" s="827"/>
      <c r="H2774" s="829">
        <v>1166</v>
      </c>
      <c r="I2774" s="829">
        <v>1113</v>
      </c>
      <c r="J2774" s="829">
        <v>1060</v>
      </c>
      <c r="K2774" s="829">
        <v>1007</v>
      </c>
      <c r="L2774" s="829">
        <v>954</v>
      </c>
      <c r="M2774" s="800"/>
    </row>
    <row r="2775" s="198" customFormat="1" ht="12" spans="1:13">
      <c r="A2775" s="826" t="s">
        <v>95</v>
      </c>
      <c r="B2775" s="827">
        <v>330403003</v>
      </c>
      <c r="C2775" s="828" t="s">
        <v>4636</v>
      </c>
      <c r="D2775" s="827"/>
      <c r="E2775" s="827"/>
      <c r="F2775" s="826" t="s">
        <v>51</v>
      </c>
      <c r="G2775" s="827"/>
      <c r="H2775" s="829">
        <v>583</v>
      </c>
      <c r="I2775" s="829">
        <v>556.5</v>
      </c>
      <c r="J2775" s="829">
        <v>530</v>
      </c>
      <c r="K2775" s="829">
        <v>503.5</v>
      </c>
      <c r="L2775" s="829">
        <v>477</v>
      </c>
      <c r="M2775" s="800"/>
    </row>
    <row r="2776" s="198" customFormat="1" ht="12" spans="1:13">
      <c r="A2776" s="826" t="s">
        <v>95</v>
      </c>
      <c r="B2776" s="827">
        <v>330403004</v>
      </c>
      <c r="C2776" s="828" t="s">
        <v>4637</v>
      </c>
      <c r="D2776" s="827"/>
      <c r="E2776" s="827" t="s">
        <v>4638</v>
      </c>
      <c r="F2776" s="826" t="s">
        <v>51</v>
      </c>
      <c r="G2776" s="827"/>
      <c r="H2776" s="829">
        <v>1298</v>
      </c>
      <c r="I2776" s="829">
        <v>1239</v>
      </c>
      <c r="J2776" s="829">
        <v>1180</v>
      </c>
      <c r="K2776" s="829">
        <v>1121</v>
      </c>
      <c r="L2776" s="829">
        <v>1062</v>
      </c>
      <c r="M2776" s="800"/>
    </row>
    <row r="2777" s="198" customFormat="1" ht="12" spans="1:13">
      <c r="A2777" s="826" t="s">
        <v>95</v>
      </c>
      <c r="B2777" s="827" t="s">
        <v>4639</v>
      </c>
      <c r="C2777" s="828" t="s">
        <v>4637</v>
      </c>
      <c r="D2777" s="827"/>
      <c r="E2777" s="827" t="s">
        <v>4638</v>
      </c>
      <c r="F2777" s="826" t="s">
        <v>51</v>
      </c>
      <c r="G2777" s="827"/>
      <c r="H2777" s="829">
        <v>1557.6</v>
      </c>
      <c r="I2777" s="829">
        <v>1486.8</v>
      </c>
      <c r="J2777" s="829">
        <v>1416</v>
      </c>
      <c r="K2777" s="829">
        <v>1345.2</v>
      </c>
      <c r="L2777" s="829">
        <v>1274.4</v>
      </c>
      <c r="M2777" s="800" t="s">
        <v>58</v>
      </c>
    </row>
    <row r="2778" s="198" customFormat="1" ht="12" spans="1:13">
      <c r="A2778" s="826" t="s">
        <v>95</v>
      </c>
      <c r="B2778" s="827">
        <v>330403005</v>
      </c>
      <c r="C2778" s="828" t="s">
        <v>4640</v>
      </c>
      <c r="D2778" s="827"/>
      <c r="E2778" s="827" t="s">
        <v>4626</v>
      </c>
      <c r="F2778" s="826" t="s">
        <v>51</v>
      </c>
      <c r="G2778" s="827"/>
      <c r="H2778" s="829">
        <v>473</v>
      </c>
      <c r="I2778" s="829">
        <v>451.5</v>
      </c>
      <c r="J2778" s="829">
        <v>430</v>
      </c>
      <c r="K2778" s="829">
        <v>408.5</v>
      </c>
      <c r="L2778" s="829">
        <v>387</v>
      </c>
      <c r="M2778" s="800"/>
    </row>
    <row r="2779" s="198" customFormat="1" ht="12" spans="1:13">
      <c r="A2779" s="826" t="s">
        <v>95</v>
      </c>
      <c r="B2779" s="827">
        <v>330403006</v>
      </c>
      <c r="C2779" s="827" t="s">
        <v>4641</v>
      </c>
      <c r="D2779" s="845"/>
      <c r="E2779" s="827"/>
      <c r="F2779" s="826"/>
      <c r="G2779" s="827"/>
      <c r="H2779" s="829"/>
      <c r="I2779" s="829"/>
      <c r="J2779" s="829"/>
      <c r="K2779" s="829"/>
      <c r="L2779" s="829"/>
      <c r="M2779" s="800"/>
    </row>
    <row r="2780" s="198" customFormat="1" ht="12" spans="1:13">
      <c r="A2780" s="826" t="s">
        <v>95</v>
      </c>
      <c r="B2780" s="827" t="s">
        <v>4642</v>
      </c>
      <c r="C2780" s="827" t="s">
        <v>4641</v>
      </c>
      <c r="D2780" s="827"/>
      <c r="E2780" s="827"/>
      <c r="F2780" s="826" t="s">
        <v>51</v>
      </c>
      <c r="G2780" s="827"/>
      <c r="H2780" s="829">
        <v>50.6</v>
      </c>
      <c r="I2780" s="829">
        <v>48.3</v>
      </c>
      <c r="J2780" s="829">
        <v>46</v>
      </c>
      <c r="K2780" s="829">
        <v>43.7</v>
      </c>
      <c r="L2780" s="829">
        <v>41.4</v>
      </c>
      <c r="M2780" s="800"/>
    </row>
    <row r="2781" s="198" customFormat="1" ht="12" spans="1:13">
      <c r="A2781" s="826" t="s">
        <v>95</v>
      </c>
      <c r="B2781" s="827" t="s">
        <v>4643</v>
      </c>
      <c r="C2781" s="880" t="s">
        <v>4644</v>
      </c>
      <c r="D2781" s="827"/>
      <c r="E2781" s="827"/>
      <c r="F2781" s="826" t="s">
        <v>51</v>
      </c>
      <c r="G2781" s="827"/>
      <c r="H2781" s="829">
        <v>50.6</v>
      </c>
      <c r="I2781" s="829">
        <v>48.3</v>
      </c>
      <c r="J2781" s="829">
        <v>46</v>
      </c>
      <c r="K2781" s="829">
        <v>43.7</v>
      </c>
      <c r="L2781" s="829">
        <v>41.4</v>
      </c>
      <c r="M2781" s="800"/>
    </row>
    <row r="2782" s="198" customFormat="1" ht="12" spans="1:13">
      <c r="A2782" s="826" t="s">
        <v>95</v>
      </c>
      <c r="B2782" s="827" t="s">
        <v>4645</v>
      </c>
      <c r="C2782" s="828" t="s">
        <v>4646</v>
      </c>
      <c r="D2782" s="827"/>
      <c r="E2782" s="827"/>
      <c r="F2782" s="826" t="s">
        <v>51</v>
      </c>
      <c r="G2782" s="827"/>
      <c r="H2782" s="829">
        <v>251.9</v>
      </c>
      <c r="I2782" s="829">
        <v>240.45</v>
      </c>
      <c r="J2782" s="829">
        <v>229</v>
      </c>
      <c r="K2782" s="829">
        <v>217.55</v>
      </c>
      <c r="L2782" s="829">
        <v>206.1</v>
      </c>
      <c r="M2782" s="800"/>
    </row>
    <row r="2783" s="198" customFormat="1" ht="12" spans="1:13">
      <c r="A2783" s="826" t="s">
        <v>95</v>
      </c>
      <c r="B2783" s="827" t="s">
        <v>4647</v>
      </c>
      <c r="C2783" s="880" t="s">
        <v>4648</v>
      </c>
      <c r="D2783" s="827"/>
      <c r="E2783" s="827"/>
      <c r="F2783" s="826" t="s">
        <v>51</v>
      </c>
      <c r="G2783" s="827"/>
      <c r="H2783" s="829">
        <v>251.9</v>
      </c>
      <c r="I2783" s="829">
        <v>240.45</v>
      </c>
      <c r="J2783" s="829">
        <v>229</v>
      </c>
      <c r="K2783" s="829">
        <v>217.55</v>
      </c>
      <c r="L2783" s="829">
        <v>206.1</v>
      </c>
      <c r="M2783" s="800"/>
    </row>
    <row r="2784" s="198" customFormat="1" ht="12" spans="1:13">
      <c r="A2784" s="826" t="s">
        <v>95</v>
      </c>
      <c r="B2784" s="827">
        <v>330403007</v>
      </c>
      <c r="C2784" s="828" t="s">
        <v>4649</v>
      </c>
      <c r="D2784" s="827"/>
      <c r="E2784" s="827"/>
      <c r="F2784" s="826" t="s">
        <v>441</v>
      </c>
      <c r="G2784" s="827"/>
      <c r="H2784" s="829">
        <v>660</v>
      </c>
      <c r="I2784" s="829">
        <v>630</v>
      </c>
      <c r="J2784" s="829">
        <v>600</v>
      </c>
      <c r="K2784" s="829">
        <v>570</v>
      </c>
      <c r="L2784" s="829">
        <v>540</v>
      </c>
      <c r="M2784" s="800"/>
    </row>
    <row r="2785" s="198" customFormat="1" ht="12" spans="1:13">
      <c r="A2785" s="826" t="s">
        <v>95</v>
      </c>
      <c r="B2785" s="827">
        <v>330403008</v>
      </c>
      <c r="C2785" s="828" t="s">
        <v>4650</v>
      </c>
      <c r="D2785" s="845"/>
      <c r="E2785" s="827"/>
      <c r="F2785" s="826" t="s">
        <v>51</v>
      </c>
      <c r="G2785" s="827"/>
      <c r="H2785" s="829">
        <v>550</v>
      </c>
      <c r="I2785" s="829">
        <v>525</v>
      </c>
      <c r="J2785" s="829">
        <v>500</v>
      </c>
      <c r="K2785" s="829">
        <v>475</v>
      </c>
      <c r="L2785" s="829">
        <v>450</v>
      </c>
      <c r="M2785" s="800"/>
    </row>
    <row r="2786" s="198" customFormat="1" ht="12" spans="1:13">
      <c r="A2786" s="826" t="s">
        <v>95</v>
      </c>
      <c r="B2786" s="827" t="s">
        <v>4651</v>
      </c>
      <c r="C2786" s="880" t="s">
        <v>4652</v>
      </c>
      <c r="D2786" s="827"/>
      <c r="E2786" s="827"/>
      <c r="F2786" s="826" t="s">
        <v>51</v>
      </c>
      <c r="G2786" s="827"/>
      <c r="H2786" s="829">
        <v>550</v>
      </c>
      <c r="I2786" s="829">
        <v>525</v>
      </c>
      <c r="J2786" s="829">
        <v>500</v>
      </c>
      <c r="K2786" s="829">
        <v>475</v>
      </c>
      <c r="L2786" s="829">
        <v>450</v>
      </c>
      <c r="M2786" s="800"/>
    </row>
    <row r="2787" s="198" customFormat="1" ht="12" spans="1:13">
      <c r="A2787" s="826" t="s">
        <v>95</v>
      </c>
      <c r="B2787" s="827" t="s">
        <v>4653</v>
      </c>
      <c r="C2787" s="880" t="s">
        <v>4654</v>
      </c>
      <c r="D2787" s="827"/>
      <c r="E2787" s="827"/>
      <c r="F2787" s="826" t="s">
        <v>51</v>
      </c>
      <c r="G2787" s="827"/>
      <c r="H2787" s="829">
        <v>550</v>
      </c>
      <c r="I2787" s="829">
        <v>525</v>
      </c>
      <c r="J2787" s="829">
        <v>500</v>
      </c>
      <c r="K2787" s="829">
        <v>475</v>
      </c>
      <c r="L2787" s="829">
        <v>450</v>
      </c>
      <c r="M2787" s="800"/>
    </row>
    <row r="2788" s="198" customFormat="1" ht="33.75" spans="1:13">
      <c r="A2788" s="826" t="s">
        <v>95</v>
      </c>
      <c r="B2788" s="827" t="s">
        <v>4655</v>
      </c>
      <c r="C2788" s="828" t="s">
        <v>4656</v>
      </c>
      <c r="D2788" s="827" t="s">
        <v>4657</v>
      </c>
      <c r="E2788" s="827" t="s">
        <v>4658</v>
      </c>
      <c r="F2788" s="826" t="s">
        <v>3398</v>
      </c>
      <c r="G2788" s="827"/>
      <c r="H2788" s="829">
        <v>654.5</v>
      </c>
      <c r="I2788" s="829">
        <v>624.75</v>
      </c>
      <c r="J2788" s="829">
        <v>595</v>
      </c>
      <c r="K2788" s="829">
        <v>565.25</v>
      </c>
      <c r="L2788" s="829">
        <v>535.5</v>
      </c>
      <c r="M2788" s="800"/>
    </row>
    <row r="2789" s="198" customFormat="1" ht="12" spans="1:13">
      <c r="A2789" s="826" t="s">
        <v>95</v>
      </c>
      <c r="B2789" s="827">
        <v>330404</v>
      </c>
      <c r="C2789" s="828" t="s">
        <v>4659</v>
      </c>
      <c r="D2789" s="827"/>
      <c r="E2789" s="827"/>
      <c r="F2789" s="826"/>
      <c r="G2789" s="827"/>
      <c r="H2789" s="829"/>
      <c r="I2789" s="829"/>
      <c r="J2789" s="829"/>
      <c r="K2789" s="829"/>
      <c r="L2789" s="829"/>
      <c r="M2789" s="800"/>
    </row>
    <row r="2790" s="198" customFormat="1" ht="22.5" spans="1:13">
      <c r="A2790" s="826" t="s">
        <v>95</v>
      </c>
      <c r="B2790" s="827">
        <v>330404001</v>
      </c>
      <c r="C2790" s="828" t="s">
        <v>4660</v>
      </c>
      <c r="D2790" s="827"/>
      <c r="E2790" s="827" t="s">
        <v>4661</v>
      </c>
      <c r="F2790" s="826" t="s">
        <v>51</v>
      </c>
      <c r="G2790" s="827"/>
      <c r="H2790" s="829">
        <v>1320</v>
      </c>
      <c r="I2790" s="829">
        <v>1260</v>
      </c>
      <c r="J2790" s="829">
        <v>1200</v>
      </c>
      <c r="K2790" s="829">
        <v>1140</v>
      </c>
      <c r="L2790" s="829">
        <v>1080</v>
      </c>
      <c r="M2790" s="800"/>
    </row>
    <row r="2791" s="198" customFormat="1" ht="22.5" spans="1:13">
      <c r="A2791" s="826" t="s">
        <v>95</v>
      </c>
      <c r="B2791" s="827" t="s">
        <v>4662</v>
      </c>
      <c r="C2791" s="828" t="s">
        <v>4660</v>
      </c>
      <c r="D2791" s="827"/>
      <c r="E2791" s="827" t="s">
        <v>4661</v>
      </c>
      <c r="F2791" s="826" t="s">
        <v>51</v>
      </c>
      <c r="G2791" s="827"/>
      <c r="H2791" s="829">
        <v>1584</v>
      </c>
      <c r="I2791" s="829">
        <v>1512</v>
      </c>
      <c r="J2791" s="829">
        <v>1440</v>
      </c>
      <c r="K2791" s="829">
        <v>1368</v>
      </c>
      <c r="L2791" s="829">
        <v>1296</v>
      </c>
      <c r="M2791" s="800" t="s">
        <v>58</v>
      </c>
    </row>
    <row r="2792" s="198" customFormat="1" ht="12" spans="1:13">
      <c r="A2792" s="826" t="s">
        <v>95</v>
      </c>
      <c r="B2792" s="827">
        <v>330404002</v>
      </c>
      <c r="C2792" s="828" t="s">
        <v>4663</v>
      </c>
      <c r="D2792" s="827"/>
      <c r="E2792" s="827" t="s">
        <v>4664</v>
      </c>
      <c r="F2792" s="826" t="s">
        <v>51</v>
      </c>
      <c r="G2792" s="827"/>
      <c r="H2792" s="829">
        <v>1320</v>
      </c>
      <c r="I2792" s="829">
        <v>1260</v>
      </c>
      <c r="J2792" s="829">
        <v>1200</v>
      </c>
      <c r="K2792" s="829">
        <v>1140</v>
      </c>
      <c r="L2792" s="829">
        <v>1080</v>
      </c>
      <c r="M2792" s="800"/>
    </row>
    <row r="2793" s="198" customFormat="1" ht="12" spans="1:13">
      <c r="A2793" s="826" t="s">
        <v>95</v>
      </c>
      <c r="B2793" s="827" t="s">
        <v>4665</v>
      </c>
      <c r="C2793" s="828" t="s">
        <v>4663</v>
      </c>
      <c r="D2793" s="827"/>
      <c r="E2793" s="827" t="s">
        <v>4664</v>
      </c>
      <c r="F2793" s="826" t="s">
        <v>51</v>
      </c>
      <c r="G2793" s="827"/>
      <c r="H2793" s="829">
        <v>1584</v>
      </c>
      <c r="I2793" s="829">
        <v>1512</v>
      </c>
      <c r="J2793" s="829">
        <v>1440</v>
      </c>
      <c r="K2793" s="829">
        <v>1368</v>
      </c>
      <c r="L2793" s="829">
        <v>1296</v>
      </c>
      <c r="M2793" s="800" t="s">
        <v>58</v>
      </c>
    </row>
    <row r="2794" s="198" customFormat="1" ht="12" spans="1:13">
      <c r="A2794" s="826" t="s">
        <v>95</v>
      </c>
      <c r="B2794" s="827">
        <v>330404003</v>
      </c>
      <c r="C2794" s="828" t="s">
        <v>4666</v>
      </c>
      <c r="D2794" s="827"/>
      <c r="E2794" s="827"/>
      <c r="F2794" s="826" t="s">
        <v>441</v>
      </c>
      <c r="G2794" s="827"/>
      <c r="H2794" s="829">
        <v>165</v>
      </c>
      <c r="I2794" s="829">
        <v>157.5</v>
      </c>
      <c r="J2794" s="829">
        <v>150</v>
      </c>
      <c r="K2794" s="829">
        <v>142.5</v>
      </c>
      <c r="L2794" s="829">
        <v>135</v>
      </c>
      <c r="M2794" s="800"/>
    </row>
    <row r="2795" s="198" customFormat="1" ht="12" spans="1:13">
      <c r="A2795" s="826" t="s">
        <v>95</v>
      </c>
      <c r="B2795" s="827">
        <v>330404004</v>
      </c>
      <c r="C2795" s="828" t="s">
        <v>4667</v>
      </c>
      <c r="D2795" s="827" t="s">
        <v>4668</v>
      </c>
      <c r="E2795" s="827"/>
      <c r="F2795" s="826" t="s">
        <v>51</v>
      </c>
      <c r="G2795" s="827"/>
      <c r="H2795" s="829">
        <v>154</v>
      </c>
      <c r="I2795" s="829">
        <v>147</v>
      </c>
      <c r="J2795" s="829">
        <v>140</v>
      </c>
      <c r="K2795" s="829">
        <v>133</v>
      </c>
      <c r="L2795" s="829">
        <v>126</v>
      </c>
      <c r="M2795" s="800"/>
    </row>
    <row r="2796" s="198" customFormat="1" ht="12" spans="1:13">
      <c r="A2796" s="826" t="s">
        <v>95</v>
      </c>
      <c r="B2796" s="827">
        <v>330404005</v>
      </c>
      <c r="C2796" s="828" t="s">
        <v>4669</v>
      </c>
      <c r="D2796" s="827"/>
      <c r="E2796" s="827" t="s">
        <v>4664</v>
      </c>
      <c r="F2796" s="826" t="s">
        <v>51</v>
      </c>
      <c r="G2796" s="827"/>
      <c r="H2796" s="868" t="s">
        <v>102</v>
      </c>
      <c r="I2796" s="868" t="s">
        <v>102</v>
      </c>
      <c r="J2796" s="868" t="s">
        <v>102</v>
      </c>
      <c r="K2796" s="868" t="s">
        <v>102</v>
      </c>
      <c r="L2796" s="868" t="s">
        <v>102</v>
      </c>
      <c r="M2796" s="800"/>
    </row>
    <row r="2797" s="198" customFormat="1" ht="12" spans="1:13">
      <c r="A2797" s="826" t="s">
        <v>95</v>
      </c>
      <c r="B2797" s="827">
        <v>330404006</v>
      </c>
      <c r="C2797" s="828" t="s">
        <v>4670</v>
      </c>
      <c r="D2797" s="827"/>
      <c r="E2797" s="827"/>
      <c r="F2797" s="826" t="s">
        <v>51</v>
      </c>
      <c r="G2797" s="827"/>
      <c r="H2797" s="829">
        <v>759</v>
      </c>
      <c r="I2797" s="829">
        <v>724.5</v>
      </c>
      <c r="J2797" s="829">
        <v>690</v>
      </c>
      <c r="K2797" s="829">
        <v>655.5</v>
      </c>
      <c r="L2797" s="829">
        <v>621</v>
      </c>
      <c r="M2797" s="800"/>
    </row>
    <row r="2798" s="198" customFormat="1" ht="12" spans="1:13">
      <c r="A2798" s="826" t="s">
        <v>95</v>
      </c>
      <c r="B2798" s="827">
        <v>330404007</v>
      </c>
      <c r="C2798" s="828" t="s">
        <v>4671</v>
      </c>
      <c r="D2798" s="845"/>
      <c r="E2798" s="827"/>
      <c r="F2798" s="826" t="s">
        <v>51</v>
      </c>
      <c r="G2798" s="827"/>
      <c r="H2798" s="829">
        <v>776.6</v>
      </c>
      <c r="I2798" s="829">
        <v>741.3</v>
      </c>
      <c r="J2798" s="829">
        <v>706</v>
      </c>
      <c r="K2798" s="829">
        <v>670.7</v>
      </c>
      <c r="L2798" s="829">
        <v>635.4</v>
      </c>
      <c r="M2798" s="800"/>
    </row>
    <row r="2799" s="198" customFormat="1" ht="12" spans="1:13">
      <c r="A2799" s="826" t="s">
        <v>95</v>
      </c>
      <c r="B2799" s="827" t="s">
        <v>4672</v>
      </c>
      <c r="C2799" s="880" t="s">
        <v>4673</v>
      </c>
      <c r="D2799" s="827"/>
      <c r="E2799" s="827"/>
      <c r="F2799" s="826" t="s">
        <v>51</v>
      </c>
      <c r="G2799" s="827"/>
      <c r="H2799" s="829">
        <v>776.6</v>
      </c>
      <c r="I2799" s="829">
        <v>741.3</v>
      </c>
      <c r="J2799" s="829">
        <v>706</v>
      </c>
      <c r="K2799" s="829">
        <v>670.7</v>
      </c>
      <c r="L2799" s="829">
        <v>635.4</v>
      </c>
      <c r="M2799" s="800"/>
    </row>
    <row r="2800" s="198" customFormat="1" ht="33.75" spans="1:13">
      <c r="A2800" s="826" t="s">
        <v>95</v>
      </c>
      <c r="B2800" s="827" t="s">
        <v>4674</v>
      </c>
      <c r="C2800" s="880" t="s">
        <v>4675</v>
      </c>
      <c r="D2800" s="827" t="s">
        <v>4676</v>
      </c>
      <c r="E2800" s="827"/>
      <c r="F2800" s="826" t="s">
        <v>441</v>
      </c>
      <c r="G2800" s="827"/>
      <c r="H2800" s="829">
        <v>776.6</v>
      </c>
      <c r="I2800" s="829">
        <v>741.3</v>
      </c>
      <c r="J2800" s="829">
        <v>706</v>
      </c>
      <c r="K2800" s="829">
        <v>670.7</v>
      </c>
      <c r="L2800" s="829">
        <v>635.4</v>
      </c>
      <c r="M2800" s="800"/>
    </row>
    <row r="2801" s="198" customFormat="1" ht="22.5" spans="1:13">
      <c r="A2801" s="826" t="s">
        <v>95</v>
      </c>
      <c r="B2801" s="827">
        <v>330404009</v>
      </c>
      <c r="C2801" s="828" t="s">
        <v>4677</v>
      </c>
      <c r="D2801" s="827"/>
      <c r="E2801" s="827" t="s">
        <v>4678</v>
      </c>
      <c r="F2801" s="826" t="s">
        <v>51</v>
      </c>
      <c r="G2801" s="827"/>
      <c r="H2801" s="829">
        <v>1441</v>
      </c>
      <c r="I2801" s="829">
        <v>1375.5</v>
      </c>
      <c r="J2801" s="829">
        <v>1310</v>
      </c>
      <c r="K2801" s="829">
        <v>1244.5</v>
      </c>
      <c r="L2801" s="829">
        <v>1179</v>
      </c>
      <c r="M2801" s="800"/>
    </row>
    <row r="2802" s="198" customFormat="1" ht="22.5" spans="1:13">
      <c r="A2802" s="826" t="s">
        <v>95</v>
      </c>
      <c r="B2802" s="827" t="s">
        <v>4679</v>
      </c>
      <c r="C2802" s="828" t="s">
        <v>4677</v>
      </c>
      <c r="D2802" s="827"/>
      <c r="E2802" s="827" t="s">
        <v>4678</v>
      </c>
      <c r="F2802" s="826" t="s">
        <v>51</v>
      </c>
      <c r="G2802" s="827"/>
      <c r="H2802" s="829">
        <v>1729.2</v>
      </c>
      <c r="I2802" s="829">
        <v>1650.6</v>
      </c>
      <c r="J2802" s="829">
        <v>1572</v>
      </c>
      <c r="K2802" s="829">
        <v>1493.4</v>
      </c>
      <c r="L2802" s="829">
        <v>1414.8</v>
      </c>
      <c r="M2802" s="800" t="s">
        <v>58</v>
      </c>
    </row>
    <row r="2803" s="198" customFormat="1" ht="12" spans="1:13">
      <c r="A2803" s="826" t="s">
        <v>95</v>
      </c>
      <c r="B2803" s="827">
        <v>330404011</v>
      </c>
      <c r="C2803" s="828" t="s">
        <v>4680</v>
      </c>
      <c r="D2803" s="827"/>
      <c r="E2803" s="827" t="s">
        <v>4486</v>
      </c>
      <c r="F2803" s="826" t="s">
        <v>51</v>
      </c>
      <c r="G2803" s="827"/>
      <c r="H2803" s="829">
        <v>1210</v>
      </c>
      <c r="I2803" s="829">
        <v>1155</v>
      </c>
      <c r="J2803" s="829">
        <v>1100</v>
      </c>
      <c r="K2803" s="829">
        <v>1045</v>
      </c>
      <c r="L2803" s="829">
        <v>990</v>
      </c>
      <c r="M2803" s="800"/>
    </row>
    <row r="2804" s="198" customFormat="1" ht="12" spans="1:13">
      <c r="A2804" s="826" t="s">
        <v>95</v>
      </c>
      <c r="B2804" s="827" t="s">
        <v>4681</v>
      </c>
      <c r="C2804" s="828" t="s">
        <v>4680</v>
      </c>
      <c r="D2804" s="827"/>
      <c r="E2804" s="827" t="s">
        <v>4486</v>
      </c>
      <c r="F2804" s="826" t="s">
        <v>51</v>
      </c>
      <c r="G2804" s="827"/>
      <c r="H2804" s="829">
        <v>1452</v>
      </c>
      <c r="I2804" s="829">
        <v>1386</v>
      </c>
      <c r="J2804" s="829">
        <v>1320</v>
      </c>
      <c r="K2804" s="829">
        <v>1254</v>
      </c>
      <c r="L2804" s="829">
        <v>1188</v>
      </c>
      <c r="M2804" s="800" t="s">
        <v>58</v>
      </c>
    </row>
    <row r="2805" s="198" customFormat="1" ht="12" spans="1:13">
      <c r="A2805" s="826" t="s">
        <v>95</v>
      </c>
      <c r="B2805" s="827">
        <v>330404013</v>
      </c>
      <c r="C2805" s="828" t="s">
        <v>4682</v>
      </c>
      <c r="D2805" s="827"/>
      <c r="E2805" s="827" t="s">
        <v>4683</v>
      </c>
      <c r="F2805" s="826" t="s">
        <v>51</v>
      </c>
      <c r="G2805" s="827"/>
      <c r="H2805" s="829">
        <v>1133</v>
      </c>
      <c r="I2805" s="829">
        <v>1081.5</v>
      </c>
      <c r="J2805" s="829">
        <v>1030</v>
      </c>
      <c r="K2805" s="829">
        <v>978.5</v>
      </c>
      <c r="L2805" s="829">
        <v>927</v>
      </c>
      <c r="M2805" s="800"/>
    </row>
    <row r="2806" s="198" customFormat="1" ht="12" spans="1:13">
      <c r="A2806" s="826" t="s">
        <v>95</v>
      </c>
      <c r="B2806" s="827" t="s">
        <v>4684</v>
      </c>
      <c r="C2806" s="828" t="s">
        <v>4682</v>
      </c>
      <c r="D2806" s="827"/>
      <c r="E2806" s="827" t="s">
        <v>4683</v>
      </c>
      <c r="F2806" s="826" t="s">
        <v>51</v>
      </c>
      <c r="G2806" s="827"/>
      <c r="H2806" s="829">
        <v>1359.6</v>
      </c>
      <c r="I2806" s="829">
        <v>1297.8</v>
      </c>
      <c r="J2806" s="829">
        <v>1236</v>
      </c>
      <c r="K2806" s="829">
        <v>1174.2</v>
      </c>
      <c r="L2806" s="829">
        <v>1112.4</v>
      </c>
      <c r="M2806" s="800" t="s">
        <v>58</v>
      </c>
    </row>
    <row r="2807" s="198" customFormat="1" ht="12" spans="1:13">
      <c r="A2807" s="826" t="s">
        <v>95</v>
      </c>
      <c r="B2807" s="827" t="s">
        <v>4685</v>
      </c>
      <c r="C2807" s="828" t="s">
        <v>4686</v>
      </c>
      <c r="D2807" s="827" t="s">
        <v>4687</v>
      </c>
      <c r="E2807" s="827"/>
      <c r="F2807" s="826" t="s">
        <v>3398</v>
      </c>
      <c r="G2807" s="845"/>
      <c r="H2807" s="829">
        <v>974.6</v>
      </c>
      <c r="I2807" s="829">
        <v>930.3</v>
      </c>
      <c r="J2807" s="829">
        <v>886</v>
      </c>
      <c r="K2807" s="829">
        <v>841.7</v>
      </c>
      <c r="L2807" s="829">
        <v>797.4</v>
      </c>
      <c r="M2807" s="800"/>
    </row>
    <row r="2808" s="198" customFormat="1" ht="12" spans="1:13">
      <c r="A2808" s="826" t="s">
        <v>95</v>
      </c>
      <c r="B2808" s="858" t="s">
        <v>4688</v>
      </c>
      <c r="C2808" s="828" t="s">
        <v>4689</v>
      </c>
      <c r="D2808" s="827"/>
      <c r="E2808" s="827"/>
      <c r="F2808" s="826" t="s">
        <v>3398</v>
      </c>
      <c r="G2808" s="827"/>
      <c r="H2808" s="829">
        <v>1266.98</v>
      </c>
      <c r="I2808" s="829">
        <v>1209.39</v>
      </c>
      <c r="J2808" s="829">
        <v>1151.8</v>
      </c>
      <c r="K2808" s="829">
        <v>1094.21</v>
      </c>
      <c r="L2808" s="829">
        <v>1036.62</v>
      </c>
      <c r="M2808" s="800"/>
    </row>
    <row r="2809" s="198" customFormat="1" ht="12" spans="1:13">
      <c r="A2809" s="826" t="s">
        <v>95</v>
      </c>
      <c r="B2809" s="827" t="s">
        <v>4690</v>
      </c>
      <c r="C2809" s="828" t="s">
        <v>4691</v>
      </c>
      <c r="D2809" s="827"/>
      <c r="E2809" s="827" t="s">
        <v>4692</v>
      </c>
      <c r="F2809" s="826" t="s">
        <v>3398</v>
      </c>
      <c r="G2809" s="827"/>
      <c r="H2809" s="829">
        <v>924</v>
      </c>
      <c r="I2809" s="829">
        <v>882</v>
      </c>
      <c r="J2809" s="829">
        <v>840</v>
      </c>
      <c r="K2809" s="829">
        <v>798</v>
      </c>
      <c r="L2809" s="829">
        <v>756</v>
      </c>
      <c r="M2809" s="800"/>
    </row>
    <row r="2810" s="200" customFormat="1" ht="22.5" spans="1:13">
      <c r="A2810" s="881" t="s">
        <v>95</v>
      </c>
      <c r="B2810" s="858" t="s">
        <v>4693</v>
      </c>
      <c r="C2810" s="880" t="s">
        <v>4694</v>
      </c>
      <c r="D2810" s="856" t="s">
        <v>4695</v>
      </c>
      <c r="E2810" s="856"/>
      <c r="F2810" s="881" t="s">
        <v>3398</v>
      </c>
      <c r="G2810" s="856"/>
      <c r="H2810" s="829">
        <v>4461.6</v>
      </c>
      <c r="I2810" s="829">
        <v>4258.8</v>
      </c>
      <c r="J2810" s="829">
        <v>4056</v>
      </c>
      <c r="K2810" s="829">
        <v>3853.2</v>
      </c>
      <c r="L2810" s="829">
        <v>3650.4</v>
      </c>
      <c r="M2810" s="862"/>
    </row>
    <row r="2811" s="198" customFormat="1" ht="12" spans="1:13">
      <c r="A2811" s="826"/>
      <c r="B2811" s="827">
        <v>330405</v>
      </c>
      <c r="C2811" s="828" t="s">
        <v>4696</v>
      </c>
      <c r="D2811" s="827"/>
      <c r="E2811" s="827"/>
      <c r="F2811" s="826"/>
      <c r="G2811" s="827"/>
      <c r="H2811" s="829"/>
      <c r="I2811" s="829"/>
      <c r="J2811" s="829"/>
      <c r="K2811" s="829"/>
      <c r="L2811" s="829"/>
      <c r="M2811" s="800"/>
    </row>
    <row r="2812" s="198" customFormat="1" ht="12" spans="1:13">
      <c r="A2812" s="826" t="s">
        <v>95</v>
      </c>
      <c r="B2812" s="827">
        <v>330405001</v>
      </c>
      <c r="C2812" s="828" t="s">
        <v>4697</v>
      </c>
      <c r="D2812" s="827"/>
      <c r="E2812" s="827" t="s">
        <v>4664</v>
      </c>
      <c r="F2812" s="826" t="s">
        <v>51</v>
      </c>
      <c r="G2812" s="827"/>
      <c r="H2812" s="829">
        <v>1078</v>
      </c>
      <c r="I2812" s="829">
        <v>1029</v>
      </c>
      <c r="J2812" s="829">
        <v>980</v>
      </c>
      <c r="K2812" s="829">
        <v>931</v>
      </c>
      <c r="L2812" s="829">
        <v>882</v>
      </c>
      <c r="M2812" s="800"/>
    </row>
    <row r="2813" s="198" customFormat="1" ht="12" spans="1:13">
      <c r="A2813" s="826" t="s">
        <v>95</v>
      </c>
      <c r="B2813" s="827">
        <v>330405002</v>
      </c>
      <c r="C2813" s="828" t="s">
        <v>4698</v>
      </c>
      <c r="D2813" s="827"/>
      <c r="E2813" s="827"/>
      <c r="F2813" s="826" t="s">
        <v>51</v>
      </c>
      <c r="G2813" s="827"/>
      <c r="H2813" s="829">
        <v>913</v>
      </c>
      <c r="I2813" s="829">
        <v>871.5</v>
      </c>
      <c r="J2813" s="829">
        <v>830</v>
      </c>
      <c r="K2813" s="829">
        <v>788.5</v>
      </c>
      <c r="L2813" s="829">
        <v>747</v>
      </c>
      <c r="M2813" s="800"/>
    </row>
    <row r="2814" s="198" customFormat="1" ht="12" spans="1:13">
      <c r="A2814" s="826" t="s">
        <v>95</v>
      </c>
      <c r="B2814" s="827">
        <v>330405003</v>
      </c>
      <c r="C2814" s="828" t="s">
        <v>4699</v>
      </c>
      <c r="D2814" s="827"/>
      <c r="E2814" s="827" t="s">
        <v>4664</v>
      </c>
      <c r="F2814" s="826" t="s">
        <v>51</v>
      </c>
      <c r="G2814" s="827"/>
      <c r="H2814" s="829">
        <v>1276</v>
      </c>
      <c r="I2814" s="829">
        <v>1218</v>
      </c>
      <c r="J2814" s="829">
        <v>1160</v>
      </c>
      <c r="K2814" s="829">
        <v>1102</v>
      </c>
      <c r="L2814" s="829">
        <v>1044</v>
      </c>
      <c r="M2814" s="800"/>
    </row>
    <row r="2815" s="198" customFormat="1" ht="12" spans="1:13">
      <c r="A2815" s="826" t="s">
        <v>95</v>
      </c>
      <c r="B2815" s="827" t="s">
        <v>4700</v>
      </c>
      <c r="C2815" s="828" t="s">
        <v>4699</v>
      </c>
      <c r="D2815" s="827"/>
      <c r="E2815" s="827" t="s">
        <v>4664</v>
      </c>
      <c r="F2815" s="826" t="s">
        <v>51</v>
      </c>
      <c r="G2815" s="827"/>
      <c r="H2815" s="829">
        <v>1531.2</v>
      </c>
      <c r="I2815" s="829">
        <v>1461.6</v>
      </c>
      <c r="J2815" s="829">
        <v>1392</v>
      </c>
      <c r="K2815" s="829">
        <v>1322.4</v>
      </c>
      <c r="L2815" s="829">
        <v>1252.8</v>
      </c>
      <c r="M2815" s="800" t="s">
        <v>58</v>
      </c>
    </row>
    <row r="2816" s="198" customFormat="1" ht="12" spans="1:13">
      <c r="A2816" s="826" t="s">
        <v>95</v>
      </c>
      <c r="B2816" s="827">
        <v>330405004</v>
      </c>
      <c r="C2816" s="828" t="s">
        <v>4701</v>
      </c>
      <c r="D2816" s="827"/>
      <c r="E2816" s="827" t="s">
        <v>4664</v>
      </c>
      <c r="F2816" s="826" t="s">
        <v>51</v>
      </c>
      <c r="G2816" s="827"/>
      <c r="H2816" s="868" t="s">
        <v>102</v>
      </c>
      <c r="I2816" s="868" t="s">
        <v>102</v>
      </c>
      <c r="J2816" s="868" t="s">
        <v>102</v>
      </c>
      <c r="K2816" s="868" t="s">
        <v>102</v>
      </c>
      <c r="L2816" s="868" t="s">
        <v>102</v>
      </c>
      <c r="M2816" s="800"/>
    </row>
    <row r="2817" s="198" customFormat="1" ht="12" spans="1:13">
      <c r="A2817" s="826" t="s">
        <v>95</v>
      </c>
      <c r="B2817" s="827">
        <v>330405005</v>
      </c>
      <c r="C2817" s="828" t="s">
        <v>4702</v>
      </c>
      <c r="D2817" s="827"/>
      <c r="E2817" s="827" t="s">
        <v>4664</v>
      </c>
      <c r="F2817" s="826" t="s">
        <v>51</v>
      </c>
      <c r="G2817" s="827"/>
      <c r="H2817" s="829">
        <v>1320</v>
      </c>
      <c r="I2817" s="829">
        <v>1260</v>
      </c>
      <c r="J2817" s="829">
        <v>1200</v>
      </c>
      <c r="K2817" s="829">
        <v>1140</v>
      </c>
      <c r="L2817" s="829">
        <v>1080</v>
      </c>
      <c r="M2817" s="800"/>
    </row>
    <row r="2818" s="198" customFormat="1" ht="12" spans="1:13">
      <c r="A2818" s="826" t="s">
        <v>95</v>
      </c>
      <c r="B2818" s="827" t="s">
        <v>4703</v>
      </c>
      <c r="C2818" s="828" t="s">
        <v>4702</v>
      </c>
      <c r="D2818" s="827"/>
      <c r="E2818" s="827" t="s">
        <v>4664</v>
      </c>
      <c r="F2818" s="826" t="s">
        <v>51</v>
      </c>
      <c r="G2818" s="827"/>
      <c r="H2818" s="829">
        <v>1584</v>
      </c>
      <c r="I2818" s="829">
        <v>1512</v>
      </c>
      <c r="J2818" s="829">
        <v>1440</v>
      </c>
      <c r="K2818" s="829">
        <v>1368</v>
      </c>
      <c r="L2818" s="829">
        <v>1296</v>
      </c>
      <c r="M2818" s="800" t="s">
        <v>58</v>
      </c>
    </row>
    <row r="2819" s="198" customFormat="1" ht="22.5" spans="1:13">
      <c r="A2819" s="826" t="s">
        <v>95</v>
      </c>
      <c r="B2819" s="827">
        <v>330405006</v>
      </c>
      <c r="C2819" s="828" t="s">
        <v>4704</v>
      </c>
      <c r="D2819" s="827"/>
      <c r="E2819" s="827" t="s">
        <v>4705</v>
      </c>
      <c r="F2819" s="826" t="s">
        <v>51</v>
      </c>
      <c r="G2819" s="827"/>
      <c r="H2819" s="829">
        <v>1232</v>
      </c>
      <c r="I2819" s="829">
        <v>1176</v>
      </c>
      <c r="J2819" s="829">
        <v>1120</v>
      </c>
      <c r="K2819" s="829">
        <v>1064</v>
      </c>
      <c r="L2819" s="829">
        <v>1008</v>
      </c>
      <c r="M2819" s="800"/>
    </row>
    <row r="2820" s="198" customFormat="1" ht="22.5" spans="1:13">
      <c r="A2820" s="826" t="s">
        <v>95</v>
      </c>
      <c r="B2820" s="827" t="s">
        <v>4706</v>
      </c>
      <c r="C2820" s="828" t="s">
        <v>4704</v>
      </c>
      <c r="D2820" s="827"/>
      <c r="E2820" s="827" t="s">
        <v>4705</v>
      </c>
      <c r="F2820" s="826" t="s">
        <v>51</v>
      </c>
      <c r="G2820" s="827"/>
      <c r="H2820" s="829">
        <v>1478.4</v>
      </c>
      <c r="I2820" s="829">
        <v>1411.2</v>
      </c>
      <c r="J2820" s="829">
        <v>1344</v>
      </c>
      <c r="K2820" s="829">
        <v>1276.8</v>
      </c>
      <c r="L2820" s="829">
        <v>1209.6</v>
      </c>
      <c r="M2820" s="800" t="s">
        <v>58</v>
      </c>
    </row>
    <row r="2821" s="198" customFormat="1" ht="12" spans="1:13">
      <c r="A2821" s="826" t="s">
        <v>95</v>
      </c>
      <c r="B2821" s="827">
        <v>330405007</v>
      </c>
      <c r="C2821" s="828" t="s">
        <v>4707</v>
      </c>
      <c r="D2821" s="827"/>
      <c r="E2821" s="827" t="s">
        <v>4664</v>
      </c>
      <c r="F2821" s="826" t="s">
        <v>51</v>
      </c>
      <c r="G2821" s="827"/>
      <c r="H2821" s="829">
        <v>935</v>
      </c>
      <c r="I2821" s="829">
        <v>892.5</v>
      </c>
      <c r="J2821" s="829">
        <v>850</v>
      </c>
      <c r="K2821" s="829">
        <v>807.5</v>
      </c>
      <c r="L2821" s="829">
        <v>765</v>
      </c>
      <c r="M2821" s="800"/>
    </row>
    <row r="2822" s="198" customFormat="1" ht="12" spans="1:13">
      <c r="A2822" s="826" t="s">
        <v>95</v>
      </c>
      <c r="B2822" s="827">
        <v>330405008</v>
      </c>
      <c r="C2822" s="828" t="s">
        <v>4708</v>
      </c>
      <c r="D2822" s="827" t="s">
        <v>4709</v>
      </c>
      <c r="E2822" s="827" t="s">
        <v>4664</v>
      </c>
      <c r="F2822" s="826" t="s">
        <v>51</v>
      </c>
      <c r="G2822" s="827"/>
      <c r="H2822" s="829">
        <v>1320</v>
      </c>
      <c r="I2822" s="829">
        <v>1260</v>
      </c>
      <c r="J2822" s="829">
        <v>1200</v>
      </c>
      <c r="K2822" s="829">
        <v>1140</v>
      </c>
      <c r="L2822" s="829">
        <v>1080</v>
      </c>
      <c r="M2822" s="800"/>
    </row>
    <row r="2823" s="198" customFormat="1" ht="12" spans="1:13">
      <c r="A2823" s="826" t="s">
        <v>95</v>
      </c>
      <c r="B2823" s="827" t="s">
        <v>4710</v>
      </c>
      <c r="C2823" s="828" t="s">
        <v>4708</v>
      </c>
      <c r="D2823" s="827" t="s">
        <v>4709</v>
      </c>
      <c r="E2823" s="827" t="s">
        <v>4664</v>
      </c>
      <c r="F2823" s="826" t="s">
        <v>51</v>
      </c>
      <c r="G2823" s="827"/>
      <c r="H2823" s="829">
        <v>1584</v>
      </c>
      <c r="I2823" s="829">
        <v>1512</v>
      </c>
      <c r="J2823" s="829">
        <v>1440</v>
      </c>
      <c r="K2823" s="829">
        <v>1368</v>
      </c>
      <c r="L2823" s="829">
        <v>1296</v>
      </c>
      <c r="M2823" s="800" t="s">
        <v>58</v>
      </c>
    </row>
    <row r="2824" s="198" customFormat="1" ht="12" spans="1:13">
      <c r="A2824" s="826" t="s">
        <v>95</v>
      </c>
      <c r="B2824" s="827">
        <v>330405009</v>
      </c>
      <c r="C2824" s="828" t="s">
        <v>4711</v>
      </c>
      <c r="D2824" s="827"/>
      <c r="E2824" s="827" t="s">
        <v>4712</v>
      </c>
      <c r="F2824" s="826" t="s">
        <v>51</v>
      </c>
      <c r="G2824" s="827"/>
      <c r="H2824" s="829">
        <v>1100</v>
      </c>
      <c r="I2824" s="829">
        <v>1050</v>
      </c>
      <c r="J2824" s="829">
        <v>1000</v>
      </c>
      <c r="K2824" s="829">
        <v>950</v>
      </c>
      <c r="L2824" s="829">
        <v>900</v>
      </c>
      <c r="M2824" s="800"/>
    </row>
    <row r="2825" s="198" customFormat="1" ht="12" spans="1:13">
      <c r="A2825" s="826" t="s">
        <v>95</v>
      </c>
      <c r="B2825" s="827" t="s">
        <v>4713</v>
      </c>
      <c r="C2825" s="828" t="s">
        <v>4711</v>
      </c>
      <c r="D2825" s="827"/>
      <c r="E2825" s="827" t="s">
        <v>4712</v>
      </c>
      <c r="F2825" s="826" t="s">
        <v>51</v>
      </c>
      <c r="G2825" s="827"/>
      <c r="H2825" s="829">
        <v>1320</v>
      </c>
      <c r="I2825" s="829">
        <v>1260</v>
      </c>
      <c r="J2825" s="829">
        <v>1200</v>
      </c>
      <c r="K2825" s="829">
        <v>1140</v>
      </c>
      <c r="L2825" s="829">
        <v>1080</v>
      </c>
      <c r="M2825" s="800" t="s">
        <v>58</v>
      </c>
    </row>
    <row r="2826" s="198" customFormat="1" ht="12" spans="1:13">
      <c r="A2826" s="826" t="s">
        <v>95</v>
      </c>
      <c r="B2826" s="827">
        <v>330405010</v>
      </c>
      <c r="C2826" s="828" t="s">
        <v>4714</v>
      </c>
      <c r="D2826" s="827"/>
      <c r="E2826" s="827" t="s">
        <v>4664</v>
      </c>
      <c r="F2826" s="826"/>
      <c r="G2826" s="827"/>
      <c r="H2826" s="829"/>
      <c r="I2826" s="829"/>
      <c r="J2826" s="829"/>
      <c r="K2826" s="829"/>
      <c r="L2826" s="829"/>
      <c r="M2826" s="800"/>
    </row>
    <row r="2827" s="198" customFormat="1" ht="12" spans="1:13">
      <c r="A2827" s="826" t="s">
        <v>95</v>
      </c>
      <c r="B2827" s="827" t="s">
        <v>4715</v>
      </c>
      <c r="C2827" s="828" t="s">
        <v>4716</v>
      </c>
      <c r="D2827" s="827"/>
      <c r="E2827" s="827"/>
      <c r="F2827" s="826" t="s">
        <v>441</v>
      </c>
      <c r="G2827" s="827"/>
      <c r="H2827" s="829">
        <v>1320</v>
      </c>
      <c r="I2827" s="829">
        <v>1260</v>
      </c>
      <c r="J2827" s="829">
        <v>1200</v>
      </c>
      <c r="K2827" s="829">
        <v>1140</v>
      </c>
      <c r="L2827" s="829">
        <v>1080</v>
      </c>
      <c r="M2827" s="800"/>
    </row>
    <row r="2828" s="198" customFormat="1" ht="12" spans="1:13">
      <c r="A2828" s="826" t="s">
        <v>95</v>
      </c>
      <c r="B2828" s="827" t="s">
        <v>4717</v>
      </c>
      <c r="C2828" s="828" t="s">
        <v>4716</v>
      </c>
      <c r="D2828" s="827"/>
      <c r="E2828" s="827"/>
      <c r="F2828" s="826" t="s">
        <v>441</v>
      </c>
      <c r="G2828" s="827"/>
      <c r="H2828" s="829">
        <v>1584</v>
      </c>
      <c r="I2828" s="829">
        <v>1512</v>
      </c>
      <c r="J2828" s="829">
        <v>1440</v>
      </c>
      <c r="K2828" s="829">
        <v>1368</v>
      </c>
      <c r="L2828" s="829">
        <v>1296</v>
      </c>
      <c r="M2828" s="800" t="s">
        <v>58</v>
      </c>
    </row>
    <row r="2829" s="198" customFormat="1" ht="12" spans="1:13">
      <c r="A2829" s="826" t="s">
        <v>95</v>
      </c>
      <c r="B2829" s="827" t="s">
        <v>4718</v>
      </c>
      <c r="C2829" s="828" t="s">
        <v>4719</v>
      </c>
      <c r="D2829" s="827"/>
      <c r="E2829" s="827"/>
      <c r="F2829" s="826" t="s">
        <v>441</v>
      </c>
      <c r="G2829" s="827"/>
      <c r="H2829" s="829">
        <v>770</v>
      </c>
      <c r="I2829" s="829">
        <v>735</v>
      </c>
      <c r="J2829" s="829">
        <v>700</v>
      </c>
      <c r="K2829" s="829">
        <v>665</v>
      </c>
      <c r="L2829" s="829">
        <v>630</v>
      </c>
      <c r="M2829" s="800"/>
    </row>
    <row r="2830" s="198" customFormat="1" ht="12" spans="1:13">
      <c r="A2830" s="826" t="s">
        <v>95</v>
      </c>
      <c r="B2830" s="827" t="s">
        <v>4720</v>
      </c>
      <c r="C2830" s="828" t="s">
        <v>4721</v>
      </c>
      <c r="D2830" s="827"/>
      <c r="E2830" s="827"/>
      <c r="F2830" s="826" t="s">
        <v>441</v>
      </c>
      <c r="G2830" s="827"/>
      <c r="H2830" s="829">
        <v>770</v>
      </c>
      <c r="I2830" s="829">
        <v>735</v>
      </c>
      <c r="J2830" s="829">
        <v>700</v>
      </c>
      <c r="K2830" s="829">
        <v>665</v>
      </c>
      <c r="L2830" s="829">
        <v>630</v>
      </c>
      <c r="M2830" s="800"/>
    </row>
    <row r="2831" s="198" customFormat="1" ht="12" spans="1:13">
      <c r="A2831" s="826" t="s">
        <v>95</v>
      </c>
      <c r="B2831" s="827">
        <v>330405011</v>
      </c>
      <c r="C2831" s="828" t="s">
        <v>4722</v>
      </c>
      <c r="D2831" s="845"/>
      <c r="E2831" s="827" t="s">
        <v>4664</v>
      </c>
      <c r="F2831" s="826" t="s">
        <v>51</v>
      </c>
      <c r="G2831" s="845"/>
      <c r="H2831" s="829">
        <v>1078</v>
      </c>
      <c r="I2831" s="829">
        <v>1029</v>
      </c>
      <c r="J2831" s="829">
        <v>980</v>
      </c>
      <c r="K2831" s="829">
        <v>931</v>
      </c>
      <c r="L2831" s="829">
        <v>882</v>
      </c>
      <c r="M2831" s="800"/>
    </row>
    <row r="2832" s="198" customFormat="1" ht="22.5" spans="1:13">
      <c r="A2832" s="826" t="s">
        <v>95</v>
      </c>
      <c r="B2832" s="827" t="s">
        <v>4723</v>
      </c>
      <c r="C2832" s="880" t="s">
        <v>4724</v>
      </c>
      <c r="D2832" s="827"/>
      <c r="E2832" s="827"/>
      <c r="F2832" s="826" t="s">
        <v>51</v>
      </c>
      <c r="G2832" s="827"/>
      <c r="H2832" s="829">
        <v>107.8</v>
      </c>
      <c r="I2832" s="829">
        <v>102.9</v>
      </c>
      <c r="J2832" s="829">
        <v>98</v>
      </c>
      <c r="K2832" s="829">
        <v>93.1</v>
      </c>
      <c r="L2832" s="829">
        <v>88.2</v>
      </c>
      <c r="M2832" s="800"/>
    </row>
    <row r="2833" s="198" customFormat="1" ht="12" spans="1:13">
      <c r="A2833" s="826" t="s">
        <v>95</v>
      </c>
      <c r="B2833" s="827" t="s">
        <v>4725</v>
      </c>
      <c r="C2833" s="880" t="s">
        <v>4726</v>
      </c>
      <c r="D2833" s="827"/>
      <c r="E2833" s="827" t="s">
        <v>4664</v>
      </c>
      <c r="F2833" s="826" t="s">
        <v>51</v>
      </c>
      <c r="G2833" s="827"/>
      <c r="H2833" s="829">
        <v>1078</v>
      </c>
      <c r="I2833" s="829">
        <v>1029</v>
      </c>
      <c r="J2833" s="829">
        <v>980</v>
      </c>
      <c r="K2833" s="829">
        <v>931</v>
      </c>
      <c r="L2833" s="829">
        <v>882</v>
      </c>
      <c r="M2833" s="800"/>
    </row>
    <row r="2834" s="198" customFormat="1" ht="22.5" spans="1:13">
      <c r="A2834" s="826" t="s">
        <v>95</v>
      </c>
      <c r="B2834" s="827" t="s">
        <v>4727</v>
      </c>
      <c r="C2834" s="880" t="s">
        <v>4728</v>
      </c>
      <c r="D2834" s="827"/>
      <c r="E2834" s="827"/>
      <c r="F2834" s="826" t="s">
        <v>51</v>
      </c>
      <c r="G2834" s="827"/>
      <c r="H2834" s="829">
        <v>107.8</v>
      </c>
      <c r="I2834" s="829">
        <v>102.9</v>
      </c>
      <c r="J2834" s="829">
        <v>98</v>
      </c>
      <c r="K2834" s="829">
        <v>93.1</v>
      </c>
      <c r="L2834" s="829">
        <v>88.2</v>
      </c>
      <c r="M2834" s="800"/>
    </row>
    <row r="2835" s="198" customFormat="1" ht="12" spans="1:13">
      <c r="A2835" s="826" t="s">
        <v>95</v>
      </c>
      <c r="B2835" s="827" t="s">
        <v>4729</v>
      </c>
      <c r="C2835" s="880" t="s">
        <v>4730</v>
      </c>
      <c r="D2835" s="827"/>
      <c r="E2835" s="827" t="s">
        <v>4664</v>
      </c>
      <c r="F2835" s="826" t="s">
        <v>51</v>
      </c>
      <c r="G2835" s="827"/>
      <c r="H2835" s="829">
        <v>1078</v>
      </c>
      <c r="I2835" s="829">
        <v>1029</v>
      </c>
      <c r="J2835" s="829">
        <v>980</v>
      </c>
      <c r="K2835" s="829">
        <v>931</v>
      </c>
      <c r="L2835" s="829">
        <v>882</v>
      </c>
      <c r="M2835" s="800"/>
    </row>
    <row r="2836" s="198" customFormat="1" ht="22.5" spans="1:13">
      <c r="A2836" s="826" t="s">
        <v>95</v>
      </c>
      <c r="B2836" s="827" t="s">
        <v>4731</v>
      </c>
      <c r="C2836" s="880" t="s">
        <v>4732</v>
      </c>
      <c r="D2836" s="827"/>
      <c r="E2836" s="827"/>
      <c r="F2836" s="826" t="s">
        <v>51</v>
      </c>
      <c r="G2836" s="827"/>
      <c r="H2836" s="829">
        <v>107.8</v>
      </c>
      <c r="I2836" s="829">
        <v>102.9</v>
      </c>
      <c r="J2836" s="829">
        <v>98</v>
      </c>
      <c r="K2836" s="829">
        <v>93.1</v>
      </c>
      <c r="L2836" s="829">
        <v>88.2</v>
      </c>
      <c r="M2836" s="800"/>
    </row>
    <row r="2837" s="198" customFormat="1" ht="12" spans="1:13">
      <c r="A2837" s="826" t="s">
        <v>95</v>
      </c>
      <c r="B2837" s="827">
        <v>330405012</v>
      </c>
      <c r="C2837" s="828" t="s">
        <v>4733</v>
      </c>
      <c r="D2837" s="827"/>
      <c r="E2837" s="827" t="s">
        <v>4664</v>
      </c>
      <c r="F2837" s="826" t="s">
        <v>51</v>
      </c>
      <c r="G2837" s="827"/>
      <c r="H2837" s="829">
        <v>970.2</v>
      </c>
      <c r="I2837" s="829">
        <v>926.1</v>
      </c>
      <c r="J2837" s="829">
        <v>882</v>
      </c>
      <c r="K2837" s="829">
        <v>837.9</v>
      </c>
      <c r="L2837" s="829">
        <v>793.8</v>
      </c>
      <c r="M2837" s="800"/>
    </row>
    <row r="2838" s="198" customFormat="1" ht="12" spans="1:13">
      <c r="A2838" s="826" t="s">
        <v>95</v>
      </c>
      <c r="B2838" s="827">
        <v>330405013</v>
      </c>
      <c r="C2838" s="828" t="s">
        <v>4734</v>
      </c>
      <c r="D2838" s="827" t="s">
        <v>4735</v>
      </c>
      <c r="E2838" s="827" t="s">
        <v>4664</v>
      </c>
      <c r="F2838" s="826" t="s">
        <v>51</v>
      </c>
      <c r="G2838" s="827"/>
      <c r="H2838" s="829">
        <v>1331</v>
      </c>
      <c r="I2838" s="829">
        <v>1270.5</v>
      </c>
      <c r="J2838" s="829">
        <v>1210</v>
      </c>
      <c r="K2838" s="829">
        <v>1149.5</v>
      </c>
      <c r="L2838" s="829">
        <v>1089</v>
      </c>
      <c r="M2838" s="800"/>
    </row>
    <row r="2839" s="198" customFormat="1" ht="12" spans="1:13">
      <c r="A2839" s="826" t="s">
        <v>95</v>
      </c>
      <c r="B2839" s="827" t="s">
        <v>4736</v>
      </c>
      <c r="C2839" s="828" t="s">
        <v>4734</v>
      </c>
      <c r="D2839" s="827" t="s">
        <v>4735</v>
      </c>
      <c r="E2839" s="827" t="s">
        <v>4664</v>
      </c>
      <c r="F2839" s="826" t="s">
        <v>51</v>
      </c>
      <c r="G2839" s="827"/>
      <c r="H2839" s="829">
        <v>1597.2</v>
      </c>
      <c r="I2839" s="829">
        <v>1524.6</v>
      </c>
      <c r="J2839" s="829">
        <v>1452</v>
      </c>
      <c r="K2839" s="829">
        <v>1379.4</v>
      </c>
      <c r="L2839" s="829">
        <v>1306.8</v>
      </c>
      <c r="M2839" s="800" t="s">
        <v>58</v>
      </c>
    </row>
    <row r="2840" s="198" customFormat="1" ht="22.5" spans="1:13">
      <c r="A2840" s="826" t="s">
        <v>95</v>
      </c>
      <c r="B2840" s="827">
        <v>330405014</v>
      </c>
      <c r="C2840" s="828" t="s">
        <v>4737</v>
      </c>
      <c r="D2840" s="827"/>
      <c r="E2840" s="827" t="s">
        <v>4738</v>
      </c>
      <c r="F2840" s="826" t="s">
        <v>51</v>
      </c>
      <c r="G2840" s="827"/>
      <c r="H2840" s="829">
        <v>1408</v>
      </c>
      <c r="I2840" s="829">
        <v>1344</v>
      </c>
      <c r="J2840" s="829">
        <v>1280</v>
      </c>
      <c r="K2840" s="829">
        <v>1216</v>
      </c>
      <c r="L2840" s="829">
        <v>1152</v>
      </c>
      <c r="M2840" s="800"/>
    </row>
    <row r="2841" s="198" customFormat="1" ht="22.5" spans="1:13">
      <c r="A2841" s="826" t="s">
        <v>95</v>
      </c>
      <c r="B2841" s="827" t="s">
        <v>4739</v>
      </c>
      <c r="C2841" s="828" t="s">
        <v>4737</v>
      </c>
      <c r="D2841" s="827"/>
      <c r="E2841" s="827" t="s">
        <v>4738</v>
      </c>
      <c r="F2841" s="826" t="s">
        <v>51</v>
      </c>
      <c r="G2841" s="827"/>
      <c r="H2841" s="829">
        <v>1689.6</v>
      </c>
      <c r="I2841" s="829">
        <v>1612.8</v>
      </c>
      <c r="J2841" s="829">
        <v>1536</v>
      </c>
      <c r="K2841" s="829">
        <v>1459.2</v>
      </c>
      <c r="L2841" s="829">
        <v>1382.4</v>
      </c>
      <c r="M2841" s="800" t="s">
        <v>58</v>
      </c>
    </row>
    <row r="2842" s="198" customFormat="1" ht="12" spans="1:13">
      <c r="A2842" s="826" t="s">
        <v>95</v>
      </c>
      <c r="B2842" s="827">
        <v>330405015</v>
      </c>
      <c r="C2842" s="828" t="s">
        <v>4740</v>
      </c>
      <c r="D2842" s="827"/>
      <c r="E2842" s="827" t="s">
        <v>4664</v>
      </c>
      <c r="F2842" s="826" t="s">
        <v>51</v>
      </c>
      <c r="G2842" s="827"/>
      <c r="H2842" s="829">
        <v>1331</v>
      </c>
      <c r="I2842" s="829">
        <v>1270.5</v>
      </c>
      <c r="J2842" s="829">
        <v>1210</v>
      </c>
      <c r="K2842" s="829">
        <v>1149.5</v>
      </c>
      <c r="L2842" s="829">
        <v>1089</v>
      </c>
      <c r="M2842" s="800"/>
    </row>
    <row r="2843" s="198" customFormat="1" ht="12" spans="1:13">
      <c r="A2843" s="826" t="s">
        <v>95</v>
      </c>
      <c r="B2843" s="827" t="s">
        <v>4741</v>
      </c>
      <c r="C2843" s="828" t="s">
        <v>4740</v>
      </c>
      <c r="D2843" s="827"/>
      <c r="E2843" s="827" t="s">
        <v>4664</v>
      </c>
      <c r="F2843" s="826" t="s">
        <v>51</v>
      </c>
      <c r="G2843" s="827"/>
      <c r="H2843" s="829">
        <v>1597.2</v>
      </c>
      <c r="I2843" s="829">
        <v>1524.6</v>
      </c>
      <c r="J2843" s="829">
        <v>1452</v>
      </c>
      <c r="K2843" s="829">
        <v>1379.4</v>
      </c>
      <c r="L2843" s="829">
        <v>1306.8</v>
      </c>
      <c r="M2843" s="800" t="s">
        <v>58</v>
      </c>
    </row>
    <row r="2844" s="198" customFormat="1" ht="12" spans="1:13">
      <c r="A2844" s="826" t="s">
        <v>95</v>
      </c>
      <c r="B2844" s="827">
        <v>330405016</v>
      </c>
      <c r="C2844" s="828" t="s">
        <v>4742</v>
      </c>
      <c r="D2844" s="827"/>
      <c r="E2844" s="827" t="s">
        <v>4664</v>
      </c>
      <c r="F2844" s="826" t="s">
        <v>51</v>
      </c>
      <c r="G2844" s="827"/>
      <c r="H2844" s="829">
        <v>2108.7</v>
      </c>
      <c r="I2844" s="829">
        <v>2012.85</v>
      </c>
      <c r="J2844" s="829">
        <v>1917</v>
      </c>
      <c r="K2844" s="829">
        <v>1821.15</v>
      </c>
      <c r="L2844" s="829">
        <v>1725.3</v>
      </c>
      <c r="M2844" s="800"/>
    </row>
    <row r="2845" s="198" customFormat="1" ht="22.5" spans="1:13">
      <c r="A2845" s="826" t="s">
        <v>95</v>
      </c>
      <c r="B2845" s="827">
        <v>330405017</v>
      </c>
      <c r="C2845" s="828" t="s">
        <v>4743</v>
      </c>
      <c r="D2845" s="827"/>
      <c r="E2845" s="827" t="s">
        <v>4744</v>
      </c>
      <c r="F2845" s="826" t="s">
        <v>51</v>
      </c>
      <c r="G2845" s="827"/>
      <c r="H2845" s="829">
        <v>1210</v>
      </c>
      <c r="I2845" s="829">
        <v>1155</v>
      </c>
      <c r="J2845" s="829">
        <v>1100</v>
      </c>
      <c r="K2845" s="829">
        <v>1045</v>
      </c>
      <c r="L2845" s="829">
        <v>990</v>
      </c>
      <c r="M2845" s="800"/>
    </row>
    <row r="2846" s="198" customFormat="1" ht="22.5" spans="1:13">
      <c r="A2846" s="826" t="s">
        <v>95</v>
      </c>
      <c r="B2846" s="827" t="s">
        <v>4745</v>
      </c>
      <c r="C2846" s="828" t="s">
        <v>4743</v>
      </c>
      <c r="D2846" s="827"/>
      <c r="E2846" s="827" t="s">
        <v>4744</v>
      </c>
      <c r="F2846" s="826" t="s">
        <v>51</v>
      </c>
      <c r="G2846" s="827"/>
      <c r="H2846" s="829">
        <v>1452</v>
      </c>
      <c r="I2846" s="829">
        <v>1386</v>
      </c>
      <c r="J2846" s="829">
        <v>1320</v>
      </c>
      <c r="K2846" s="829">
        <v>1254</v>
      </c>
      <c r="L2846" s="829">
        <v>1188</v>
      </c>
      <c r="M2846" s="800" t="s">
        <v>58</v>
      </c>
    </row>
    <row r="2847" s="198" customFormat="1" ht="12" spans="1:13">
      <c r="A2847" s="826" t="s">
        <v>95</v>
      </c>
      <c r="B2847" s="827">
        <v>330405018</v>
      </c>
      <c r="C2847" s="828" t="s">
        <v>4746</v>
      </c>
      <c r="D2847" s="827"/>
      <c r="E2847" s="827"/>
      <c r="F2847" s="826" t="s">
        <v>51</v>
      </c>
      <c r="G2847" s="827"/>
      <c r="H2847" s="829">
        <v>891</v>
      </c>
      <c r="I2847" s="829">
        <v>850.5</v>
      </c>
      <c r="J2847" s="829">
        <v>810</v>
      </c>
      <c r="K2847" s="829">
        <v>769.5</v>
      </c>
      <c r="L2847" s="829">
        <v>729</v>
      </c>
      <c r="M2847" s="800"/>
    </row>
    <row r="2848" s="198" customFormat="1" ht="12" spans="1:13">
      <c r="A2848" s="826" t="s">
        <v>95</v>
      </c>
      <c r="B2848" s="827">
        <v>330405019</v>
      </c>
      <c r="C2848" s="828" t="s">
        <v>4747</v>
      </c>
      <c r="D2848" s="827"/>
      <c r="E2848" s="827"/>
      <c r="F2848" s="826" t="s">
        <v>51</v>
      </c>
      <c r="G2848" s="827"/>
      <c r="H2848" s="829">
        <v>891</v>
      </c>
      <c r="I2848" s="829">
        <v>850.5</v>
      </c>
      <c r="J2848" s="829">
        <v>810</v>
      </c>
      <c r="K2848" s="829">
        <v>769.5</v>
      </c>
      <c r="L2848" s="829">
        <v>729</v>
      </c>
      <c r="M2848" s="800"/>
    </row>
    <row r="2849" s="198" customFormat="1" ht="12" spans="1:13">
      <c r="A2849" s="826" t="s">
        <v>95</v>
      </c>
      <c r="B2849" s="827">
        <v>330405020</v>
      </c>
      <c r="C2849" s="828" t="s">
        <v>4748</v>
      </c>
      <c r="D2849" s="827"/>
      <c r="E2849" s="827"/>
      <c r="F2849" s="826" t="s">
        <v>51</v>
      </c>
      <c r="G2849" s="827"/>
      <c r="H2849" s="829">
        <v>891</v>
      </c>
      <c r="I2849" s="829">
        <v>850.5</v>
      </c>
      <c r="J2849" s="829">
        <v>810</v>
      </c>
      <c r="K2849" s="829">
        <v>769.5</v>
      </c>
      <c r="L2849" s="829">
        <v>729</v>
      </c>
      <c r="M2849" s="800"/>
    </row>
    <row r="2850" s="198" customFormat="1" ht="12" spans="1:13">
      <c r="A2850" s="826" t="s">
        <v>95</v>
      </c>
      <c r="B2850" s="827">
        <v>330405021</v>
      </c>
      <c r="C2850" s="828" t="s">
        <v>4749</v>
      </c>
      <c r="D2850" s="827"/>
      <c r="E2850" s="827"/>
      <c r="F2850" s="826" t="s">
        <v>51</v>
      </c>
      <c r="G2850" s="827"/>
      <c r="H2850" s="829">
        <v>1122</v>
      </c>
      <c r="I2850" s="829">
        <v>1071</v>
      </c>
      <c r="J2850" s="829">
        <v>1020</v>
      </c>
      <c r="K2850" s="829">
        <v>969</v>
      </c>
      <c r="L2850" s="829">
        <v>918</v>
      </c>
      <c r="M2850" s="800"/>
    </row>
    <row r="2851" s="198" customFormat="1" ht="12" spans="1:13">
      <c r="A2851" s="826" t="s">
        <v>95</v>
      </c>
      <c r="B2851" s="827" t="s">
        <v>4750</v>
      </c>
      <c r="C2851" s="828" t="s">
        <v>4749</v>
      </c>
      <c r="D2851" s="827"/>
      <c r="E2851" s="827"/>
      <c r="F2851" s="826" t="s">
        <v>51</v>
      </c>
      <c r="G2851" s="827"/>
      <c r="H2851" s="829">
        <v>1346.4</v>
      </c>
      <c r="I2851" s="829">
        <v>1285.2</v>
      </c>
      <c r="J2851" s="829">
        <v>1224</v>
      </c>
      <c r="K2851" s="829">
        <v>1162.8</v>
      </c>
      <c r="L2851" s="829">
        <v>1101.6</v>
      </c>
      <c r="M2851" s="800" t="s">
        <v>58</v>
      </c>
    </row>
    <row r="2852" s="198" customFormat="1" ht="22.5" spans="1:13">
      <c r="A2852" s="826" t="s">
        <v>95</v>
      </c>
      <c r="B2852" s="827" t="s">
        <v>4751</v>
      </c>
      <c r="C2852" s="828" t="s">
        <v>4752</v>
      </c>
      <c r="D2852" s="827" t="s">
        <v>4753</v>
      </c>
      <c r="E2852" s="827" t="s">
        <v>4754</v>
      </c>
      <c r="F2852" s="826" t="s">
        <v>3398</v>
      </c>
      <c r="G2852" s="827"/>
      <c r="H2852" s="829">
        <v>974.6</v>
      </c>
      <c r="I2852" s="829">
        <v>930.3</v>
      </c>
      <c r="J2852" s="829">
        <v>886</v>
      </c>
      <c r="K2852" s="829">
        <v>841.7</v>
      </c>
      <c r="L2852" s="829">
        <v>797.4</v>
      </c>
      <c r="M2852" s="800"/>
    </row>
    <row r="2853" s="198" customFormat="1" ht="22.5" spans="1:13">
      <c r="A2853" s="826" t="s">
        <v>95</v>
      </c>
      <c r="B2853" s="827" t="s">
        <v>4755</v>
      </c>
      <c r="C2853" s="828" t="s">
        <v>4756</v>
      </c>
      <c r="D2853" s="827"/>
      <c r="E2853" s="827" t="s">
        <v>4757</v>
      </c>
      <c r="F2853" s="826" t="s">
        <v>3398</v>
      </c>
      <c r="G2853" s="827"/>
      <c r="H2853" s="829">
        <v>1144</v>
      </c>
      <c r="I2853" s="829">
        <v>1092</v>
      </c>
      <c r="J2853" s="829">
        <v>1040</v>
      </c>
      <c r="K2853" s="829">
        <v>988</v>
      </c>
      <c r="L2853" s="829">
        <v>936</v>
      </c>
      <c r="M2853" s="800"/>
    </row>
    <row r="2854" s="198" customFormat="1" ht="22.5" spans="1:13">
      <c r="A2854" s="826" t="s">
        <v>95</v>
      </c>
      <c r="B2854" s="827" t="s">
        <v>4758</v>
      </c>
      <c r="C2854" s="828" t="s">
        <v>4756</v>
      </c>
      <c r="D2854" s="827"/>
      <c r="E2854" s="827" t="s">
        <v>4757</v>
      </c>
      <c r="F2854" s="826" t="s">
        <v>3398</v>
      </c>
      <c r="G2854" s="827"/>
      <c r="H2854" s="829">
        <v>1372.8</v>
      </c>
      <c r="I2854" s="829">
        <v>1310.4</v>
      </c>
      <c r="J2854" s="829">
        <v>1248</v>
      </c>
      <c r="K2854" s="829">
        <v>1185.6</v>
      </c>
      <c r="L2854" s="829">
        <v>1123.2</v>
      </c>
      <c r="M2854" s="800" t="s">
        <v>58</v>
      </c>
    </row>
    <row r="2855" s="198" customFormat="1" ht="22.5" spans="1:13">
      <c r="A2855" s="830" t="s">
        <v>95</v>
      </c>
      <c r="B2855" s="831" t="s">
        <v>4759</v>
      </c>
      <c r="C2855" s="832" t="s">
        <v>4760</v>
      </c>
      <c r="D2855" s="832" t="s">
        <v>4761</v>
      </c>
      <c r="E2855" s="832" t="s">
        <v>4066</v>
      </c>
      <c r="F2855" s="830" t="s">
        <v>3398</v>
      </c>
      <c r="G2855" s="832"/>
      <c r="H2855" s="833">
        <v>2114.406</v>
      </c>
      <c r="I2855" s="833">
        <v>2018.29663636364</v>
      </c>
      <c r="J2855" s="833">
        <v>1922.18727272727</v>
      </c>
      <c r="K2855" s="833">
        <v>1826.07790909091</v>
      </c>
      <c r="L2855" s="833">
        <v>1729.96854545455</v>
      </c>
      <c r="M2855" s="800"/>
    </row>
    <row r="2856" s="198" customFormat="1" ht="12" spans="1:13">
      <c r="A2856" s="826" t="s">
        <v>95</v>
      </c>
      <c r="B2856" s="827">
        <v>330406</v>
      </c>
      <c r="C2856" s="828" t="s">
        <v>4762</v>
      </c>
      <c r="D2856" s="827"/>
      <c r="E2856" s="827" t="s">
        <v>4763</v>
      </c>
      <c r="F2856" s="826"/>
      <c r="G2856" s="827"/>
      <c r="H2856" s="829"/>
      <c r="I2856" s="829"/>
      <c r="J2856" s="829"/>
      <c r="K2856" s="829"/>
      <c r="L2856" s="829"/>
      <c r="M2856" s="800"/>
    </row>
    <row r="2857" s="198" customFormat="1" ht="12" spans="1:13">
      <c r="A2857" s="826" t="s">
        <v>95</v>
      </c>
      <c r="B2857" s="827">
        <v>330406001</v>
      </c>
      <c r="C2857" s="828" t="s">
        <v>4764</v>
      </c>
      <c r="D2857" s="827"/>
      <c r="E2857" s="827" t="s">
        <v>4664</v>
      </c>
      <c r="F2857" s="826" t="s">
        <v>51</v>
      </c>
      <c r="G2857" s="827"/>
      <c r="H2857" s="829">
        <v>990</v>
      </c>
      <c r="I2857" s="829">
        <v>945</v>
      </c>
      <c r="J2857" s="829">
        <v>900</v>
      </c>
      <c r="K2857" s="829">
        <v>855</v>
      </c>
      <c r="L2857" s="829">
        <v>810</v>
      </c>
      <c r="M2857" s="800"/>
    </row>
    <row r="2858" s="198" customFormat="1" ht="12" spans="1:13">
      <c r="A2858" s="826" t="s">
        <v>95</v>
      </c>
      <c r="B2858" s="827">
        <v>330406002</v>
      </c>
      <c r="C2858" s="828" t="s">
        <v>4765</v>
      </c>
      <c r="D2858" s="827"/>
      <c r="E2858" s="827" t="s">
        <v>4664</v>
      </c>
      <c r="F2858" s="826" t="s">
        <v>51</v>
      </c>
      <c r="G2858" s="827"/>
      <c r="H2858" s="829">
        <v>1320</v>
      </c>
      <c r="I2858" s="829">
        <v>1260</v>
      </c>
      <c r="J2858" s="829">
        <v>1200</v>
      </c>
      <c r="K2858" s="829">
        <v>1140</v>
      </c>
      <c r="L2858" s="829">
        <v>1080</v>
      </c>
      <c r="M2858" s="800"/>
    </row>
    <row r="2859" s="198" customFormat="1" ht="12" spans="1:13">
      <c r="A2859" s="826" t="s">
        <v>95</v>
      </c>
      <c r="B2859" s="827">
        <v>330406003</v>
      </c>
      <c r="C2859" s="828" t="s">
        <v>4766</v>
      </c>
      <c r="D2859" s="827"/>
      <c r="E2859" s="827" t="s">
        <v>4664</v>
      </c>
      <c r="F2859" s="826" t="s">
        <v>51</v>
      </c>
      <c r="G2859" s="827"/>
      <c r="H2859" s="829">
        <v>1094.5</v>
      </c>
      <c r="I2859" s="829">
        <v>1044.75</v>
      </c>
      <c r="J2859" s="829">
        <v>995</v>
      </c>
      <c r="K2859" s="829">
        <v>945.25</v>
      </c>
      <c r="L2859" s="829">
        <v>895.5</v>
      </c>
      <c r="M2859" s="800"/>
    </row>
    <row r="2860" s="198" customFormat="1" ht="12" spans="1:13">
      <c r="A2860" s="826" t="s">
        <v>95</v>
      </c>
      <c r="B2860" s="827">
        <v>330406004</v>
      </c>
      <c r="C2860" s="828" t="s">
        <v>4767</v>
      </c>
      <c r="D2860" s="827"/>
      <c r="E2860" s="827" t="s">
        <v>4664</v>
      </c>
      <c r="F2860" s="826" t="s">
        <v>51</v>
      </c>
      <c r="G2860" s="827"/>
      <c r="H2860" s="829">
        <v>1094.5</v>
      </c>
      <c r="I2860" s="829">
        <v>1044.75</v>
      </c>
      <c r="J2860" s="829">
        <v>995</v>
      </c>
      <c r="K2860" s="829">
        <v>945.25</v>
      </c>
      <c r="L2860" s="829">
        <v>895.5</v>
      </c>
      <c r="M2860" s="800"/>
    </row>
    <row r="2861" s="198" customFormat="1" ht="22.5" spans="1:13">
      <c r="A2861" s="826" t="s">
        <v>95</v>
      </c>
      <c r="B2861" s="827">
        <v>330406005</v>
      </c>
      <c r="C2861" s="828" t="s">
        <v>4768</v>
      </c>
      <c r="D2861" s="827"/>
      <c r="E2861" s="827" t="s">
        <v>4769</v>
      </c>
      <c r="F2861" s="826" t="s">
        <v>51</v>
      </c>
      <c r="G2861" s="827"/>
      <c r="H2861" s="829">
        <v>2750</v>
      </c>
      <c r="I2861" s="829">
        <v>2625</v>
      </c>
      <c r="J2861" s="829">
        <v>2500</v>
      </c>
      <c r="K2861" s="829">
        <v>2375</v>
      </c>
      <c r="L2861" s="829">
        <v>2250</v>
      </c>
      <c r="M2861" s="800"/>
    </row>
    <row r="2862" s="198" customFormat="1" ht="45" spans="1:13">
      <c r="A2862" s="826" t="s">
        <v>95</v>
      </c>
      <c r="B2862" s="827">
        <v>330406006</v>
      </c>
      <c r="C2862" s="828" t="s">
        <v>4770</v>
      </c>
      <c r="D2862" s="827" t="s">
        <v>4771</v>
      </c>
      <c r="E2862" s="827" t="s">
        <v>4772</v>
      </c>
      <c r="F2862" s="826" t="s">
        <v>51</v>
      </c>
      <c r="G2862" s="827"/>
      <c r="H2862" s="829">
        <v>1856.8</v>
      </c>
      <c r="I2862" s="829">
        <v>1772.4</v>
      </c>
      <c r="J2862" s="829">
        <v>1688</v>
      </c>
      <c r="K2862" s="829">
        <v>1603.6</v>
      </c>
      <c r="L2862" s="829">
        <v>1519.2</v>
      </c>
      <c r="M2862" s="800"/>
    </row>
    <row r="2863" s="198" customFormat="1" ht="12" spans="1:13">
      <c r="A2863" s="826" t="s">
        <v>95</v>
      </c>
      <c r="B2863" s="827">
        <v>330406007</v>
      </c>
      <c r="C2863" s="828" t="s">
        <v>4773</v>
      </c>
      <c r="D2863" s="827"/>
      <c r="E2863" s="827" t="s">
        <v>4664</v>
      </c>
      <c r="F2863" s="826" t="s">
        <v>51</v>
      </c>
      <c r="G2863" s="827"/>
      <c r="H2863" s="829">
        <v>1518</v>
      </c>
      <c r="I2863" s="829">
        <v>1449</v>
      </c>
      <c r="J2863" s="829">
        <v>1380</v>
      </c>
      <c r="K2863" s="829">
        <v>1311</v>
      </c>
      <c r="L2863" s="829">
        <v>1242</v>
      </c>
      <c r="M2863" s="800"/>
    </row>
    <row r="2864" s="198" customFormat="1" ht="12" spans="1:13">
      <c r="A2864" s="826" t="s">
        <v>95</v>
      </c>
      <c r="B2864" s="827" t="s">
        <v>4774</v>
      </c>
      <c r="C2864" s="828" t="s">
        <v>4773</v>
      </c>
      <c r="D2864" s="827"/>
      <c r="E2864" s="827" t="s">
        <v>4664</v>
      </c>
      <c r="F2864" s="826" t="s">
        <v>51</v>
      </c>
      <c r="G2864" s="827"/>
      <c r="H2864" s="829">
        <v>1821.6</v>
      </c>
      <c r="I2864" s="829">
        <v>1738.8</v>
      </c>
      <c r="J2864" s="829">
        <v>1656</v>
      </c>
      <c r="K2864" s="829">
        <v>1573.2</v>
      </c>
      <c r="L2864" s="829">
        <v>1490.4</v>
      </c>
      <c r="M2864" s="800" t="s">
        <v>58</v>
      </c>
    </row>
    <row r="2865" s="198" customFormat="1" ht="12" spans="1:13">
      <c r="A2865" s="826" t="s">
        <v>95</v>
      </c>
      <c r="B2865" s="827">
        <v>330406008</v>
      </c>
      <c r="C2865" s="828" t="s">
        <v>4775</v>
      </c>
      <c r="D2865" s="827"/>
      <c r="E2865" s="827" t="s">
        <v>4772</v>
      </c>
      <c r="F2865" s="826" t="s">
        <v>51</v>
      </c>
      <c r="G2865" s="827"/>
      <c r="H2865" s="829">
        <v>1760</v>
      </c>
      <c r="I2865" s="829">
        <v>1680</v>
      </c>
      <c r="J2865" s="829">
        <v>1600</v>
      </c>
      <c r="K2865" s="829">
        <v>1520</v>
      </c>
      <c r="L2865" s="829">
        <v>1440</v>
      </c>
      <c r="M2865" s="800"/>
    </row>
    <row r="2866" s="198" customFormat="1" ht="12" spans="1:13">
      <c r="A2866" s="826" t="s">
        <v>95</v>
      </c>
      <c r="B2866" s="827" t="s">
        <v>4776</v>
      </c>
      <c r="C2866" s="828" t="s">
        <v>4775</v>
      </c>
      <c r="D2866" s="827"/>
      <c r="E2866" s="827" t="s">
        <v>4772</v>
      </c>
      <c r="F2866" s="826" t="s">
        <v>51</v>
      </c>
      <c r="G2866" s="827"/>
      <c r="H2866" s="829">
        <v>2112</v>
      </c>
      <c r="I2866" s="829">
        <v>2016</v>
      </c>
      <c r="J2866" s="829">
        <v>1920</v>
      </c>
      <c r="K2866" s="829">
        <v>1824</v>
      </c>
      <c r="L2866" s="829">
        <v>1728</v>
      </c>
      <c r="M2866" s="800" t="s">
        <v>58</v>
      </c>
    </row>
    <row r="2867" s="198" customFormat="1" ht="12" spans="1:13">
      <c r="A2867" s="826" t="s">
        <v>95</v>
      </c>
      <c r="B2867" s="827">
        <v>330406009</v>
      </c>
      <c r="C2867" s="828" t="s">
        <v>4777</v>
      </c>
      <c r="D2867" s="827"/>
      <c r="E2867" s="827" t="s">
        <v>4772</v>
      </c>
      <c r="F2867" s="826" t="s">
        <v>51</v>
      </c>
      <c r="G2867" s="827"/>
      <c r="H2867" s="829">
        <v>1650</v>
      </c>
      <c r="I2867" s="829">
        <v>1575</v>
      </c>
      <c r="J2867" s="829">
        <v>1500</v>
      </c>
      <c r="K2867" s="829">
        <v>1425</v>
      </c>
      <c r="L2867" s="829">
        <v>1350</v>
      </c>
      <c r="M2867" s="800"/>
    </row>
    <row r="2868" s="198" customFormat="1" ht="12" spans="1:13">
      <c r="A2868" s="826" t="s">
        <v>95</v>
      </c>
      <c r="B2868" s="827" t="s">
        <v>4778</v>
      </c>
      <c r="C2868" s="828" t="s">
        <v>4777</v>
      </c>
      <c r="D2868" s="827"/>
      <c r="E2868" s="827" t="s">
        <v>4772</v>
      </c>
      <c r="F2868" s="826" t="s">
        <v>51</v>
      </c>
      <c r="G2868" s="827"/>
      <c r="H2868" s="829">
        <v>1980</v>
      </c>
      <c r="I2868" s="829">
        <v>1890</v>
      </c>
      <c r="J2868" s="829">
        <v>1800</v>
      </c>
      <c r="K2868" s="829">
        <v>1710</v>
      </c>
      <c r="L2868" s="829">
        <v>1620</v>
      </c>
      <c r="M2868" s="800" t="s">
        <v>58</v>
      </c>
    </row>
    <row r="2869" s="198" customFormat="1" ht="33.75" spans="1:13">
      <c r="A2869" s="826" t="s">
        <v>95</v>
      </c>
      <c r="B2869" s="827">
        <v>330406010</v>
      </c>
      <c r="C2869" s="828" t="s">
        <v>4779</v>
      </c>
      <c r="D2869" s="827"/>
      <c r="E2869" s="827" t="s">
        <v>4780</v>
      </c>
      <c r="F2869" s="826" t="s">
        <v>51</v>
      </c>
      <c r="G2869" s="827"/>
      <c r="H2869" s="829">
        <v>3850</v>
      </c>
      <c r="I2869" s="829">
        <v>3675</v>
      </c>
      <c r="J2869" s="829">
        <v>3500</v>
      </c>
      <c r="K2869" s="829">
        <v>3325</v>
      </c>
      <c r="L2869" s="829">
        <v>3150</v>
      </c>
      <c r="M2869" s="800"/>
    </row>
    <row r="2870" s="198" customFormat="1" ht="12" spans="1:13">
      <c r="A2870" s="826" t="s">
        <v>95</v>
      </c>
      <c r="B2870" s="827">
        <v>330406011</v>
      </c>
      <c r="C2870" s="828" t="s">
        <v>4781</v>
      </c>
      <c r="D2870" s="827"/>
      <c r="E2870" s="827" t="s">
        <v>4772</v>
      </c>
      <c r="F2870" s="826" t="s">
        <v>51</v>
      </c>
      <c r="G2870" s="827"/>
      <c r="H2870" s="829">
        <v>2299</v>
      </c>
      <c r="I2870" s="829">
        <v>2194.5</v>
      </c>
      <c r="J2870" s="829">
        <v>2090</v>
      </c>
      <c r="K2870" s="829">
        <v>1985.5</v>
      </c>
      <c r="L2870" s="829">
        <v>1881</v>
      </c>
      <c r="M2870" s="800"/>
    </row>
    <row r="2871" s="198" customFormat="1" ht="12" spans="1:13">
      <c r="A2871" s="826" t="s">
        <v>95</v>
      </c>
      <c r="B2871" s="827" t="s">
        <v>4782</v>
      </c>
      <c r="C2871" s="828" t="s">
        <v>4781</v>
      </c>
      <c r="D2871" s="827"/>
      <c r="E2871" s="827" t="s">
        <v>4772</v>
      </c>
      <c r="F2871" s="826" t="s">
        <v>51</v>
      </c>
      <c r="G2871" s="827"/>
      <c r="H2871" s="829">
        <v>2758.8</v>
      </c>
      <c r="I2871" s="829">
        <v>2633.4</v>
      </c>
      <c r="J2871" s="829">
        <v>2508</v>
      </c>
      <c r="K2871" s="829">
        <v>2382.6</v>
      </c>
      <c r="L2871" s="829">
        <v>2257.2</v>
      </c>
      <c r="M2871" s="800" t="s">
        <v>58</v>
      </c>
    </row>
    <row r="2872" s="198" customFormat="1" ht="12" spans="1:13">
      <c r="A2872" s="826" t="s">
        <v>95</v>
      </c>
      <c r="B2872" s="827">
        <v>330406012</v>
      </c>
      <c r="C2872" s="828" t="s">
        <v>4783</v>
      </c>
      <c r="D2872" s="827"/>
      <c r="E2872" s="827" t="s">
        <v>4664</v>
      </c>
      <c r="F2872" s="826" t="s">
        <v>51</v>
      </c>
      <c r="G2872" s="827"/>
      <c r="H2872" s="829">
        <v>1408</v>
      </c>
      <c r="I2872" s="829">
        <v>1344</v>
      </c>
      <c r="J2872" s="829">
        <v>1280</v>
      </c>
      <c r="K2872" s="829">
        <v>1216</v>
      </c>
      <c r="L2872" s="829">
        <v>1152</v>
      </c>
      <c r="M2872" s="800"/>
    </row>
    <row r="2873" s="198" customFormat="1" ht="12" spans="1:13">
      <c r="A2873" s="826" t="s">
        <v>95</v>
      </c>
      <c r="B2873" s="827" t="s">
        <v>4784</v>
      </c>
      <c r="C2873" s="828" t="s">
        <v>4783</v>
      </c>
      <c r="D2873" s="827"/>
      <c r="E2873" s="827" t="s">
        <v>4664</v>
      </c>
      <c r="F2873" s="826" t="s">
        <v>51</v>
      </c>
      <c r="G2873" s="827"/>
      <c r="H2873" s="829">
        <v>1689.6</v>
      </c>
      <c r="I2873" s="829">
        <v>1612.8</v>
      </c>
      <c r="J2873" s="829">
        <v>1536</v>
      </c>
      <c r="K2873" s="829">
        <v>1459.2</v>
      </c>
      <c r="L2873" s="829">
        <v>1382.4</v>
      </c>
      <c r="M2873" s="800" t="s">
        <v>58</v>
      </c>
    </row>
    <row r="2874" s="198" customFormat="1" ht="12" spans="1:13">
      <c r="A2874" s="826" t="s">
        <v>95</v>
      </c>
      <c r="B2874" s="827">
        <v>330406013</v>
      </c>
      <c r="C2874" s="828" t="s">
        <v>4785</v>
      </c>
      <c r="D2874" s="827"/>
      <c r="E2874" s="827" t="s">
        <v>4664</v>
      </c>
      <c r="F2874" s="826" t="s">
        <v>51</v>
      </c>
      <c r="G2874" s="827"/>
      <c r="H2874" s="829">
        <v>1940.4</v>
      </c>
      <c r="I2874" s="829">
        <v>1852.2</v>
      </c>
      <c r="J2874" s="829">
        <v>1764</v>
      </c>
      <c r="K2874" s="829">
        <v>1675.8</v>
      </c>
      <c r="L2874" s="829">
        <v>1587.6</v>
      </c>
      <c r="M2874" s="800"/>
    </row>
    <row r="2875" s="198" customFormat="1" ht="12" spans="1:13">
      <c r="A2875" s="826" t="s">
        <v>95</v>
      </c>
      <c r="B2875" s="827" t="s">
        <v>4786</v>
      </c>
      <c r="C2875" s="828" t="s">
        <v>4785</v>
      </c>
      <c r="D2875" s="827"/>
      <c r="E2875" s="827" t="s">
        <v>4664</v>
      </c>
      <c r="F2875" s="826" t="s">
        <v>51</v>
      </c>
      <c r="G2875" s="827"/>
      <c r="H2875" s="829">
        <v>2328.48</v>
      </c>
      <c r="I2875" s="829">
        <v>2222.64</v>
      </c>
      <c r="J2875" s="829">
        <v>2116.8</v>
      </c>
      <c r="K2875" s="829">
        <v>2010.96</v>
      </c>
      <c r="L2875" s="829">
        <v>1905.12</v>
      </c>
      <c r="M2875" s="800" t="s">
        <v>58</v>
      </c>
    </row>
    <row r="2876" s="198" customFormat="1" ht="12" spans="1:13">
      <c r="A2876" s="826" t="s">
        <v>95</v>
      </c>
      <c r="B2876" s="827">
        <v>330406014</v>
      </c>
      <c r="C2876" s="828" t="s">
        <v>4787</v>
      </c>
      <c r="D2876" s="827"/>
      <c r="E2876" s="827" t="s">
        <v>4788</v>
      </c>
      <c r="F2876" s="826" t="s">
        <v>51</v>
      </c>
      <c r="G2876" s="827"/>
      <c r="H2876" s="829">
        <v>1760</v>
      </c>
      <c r="I2876" s="829">
        <v>1680</v>
      </c>
      <c r="J2876" s="829">
        <v>1600</v>
      </c>
      <c r="K2876" s="829">
        <v>1520</v>
      </c>
      <c r="L2876" s="829">
        <v>1440</v>
      </c>
      <c r="M2876" s="800"/>
    </row>
    <row r="2877" s="198" customFormat="1" ht="22.5" spans="1:13">
      <c r="A2877" s="826" t="s">
        <v>95</v>
      </c>
      <c r="B2877" s="827">
        <v>330406015</v>
      </c>
      <c r="C2877" s="828" t="s">
        <v>4789</v>
      </c>
      <c r="D2877" s="827"/>
      <c r="E2877" s="827" t="s">
        <v>4772</v>
      </c>
      <c r="F2877" s="826" t="s">
        <v>51</v>
      </c>
      <c r="G2877" s="827"/>
      <c r="H2877" s="829">
        <v>3372.6</v>
      </c>
      <c r="I2877" s="829">
        <v>3219.3</v>
      </c>
      <c r="J2877" s="829">
        <v>3066</v>
      </c>
      <c r="K2877" s="829">
        <v>2912.7</v>
      </c>
      <c r="L2877" s="829">
        <v>2759.4</v>
      </c>
      <c r="M2877" s="800"/>
    </row>
    <row r="2878" s="198" customFormat="1" ht="22.5" spans="1:13">
      <c r="A2878" s="826" t="s">
        <v>95</v>
      </c>
      <c r="B2878" s="827">
        <v>330406017</v>
      </c>
      <c r="C2878" s="828" t="s">
        <v>4790</v>
      </c>
      <c r="D2878" s="827" t="s">
        <v>4791</v>
      </c>
      <c r="E2878" s="827" t="s">
        <v>4792</v>
      </c>
      <c r="F2878" s="826" t="s">
        <v>51</v>
      </c>
      <c r="G2878" s="827"/>
      <c r="H2878" s="829">
        <v>2695</v>
      </c>
      <c r="I2878" s="829">
        <v>2572.5</v>
      </c>
      <c r="J2878" s="829">
        <v>2450</v>
      </c>
      <c r="K2878" s="829">
        <v>2327.5</v>
      </c>
      <c r="L2878" s="829">
        <v>2205</v>
      </c>
      <c r="M2878" s="800"/>
    </row>
    <row r="2879" s="198" customFormat="1" ht="22.5" spans="1:13">
      <c r="A2879" s="826" t="s">
        <v>95</v>
      </c>
      <c r="B2879" s="827">
        <v>330406018</v>
      </c>
      <c r="C2879" s="828" t="s">
        <v>4793</v>
      </c>
      <c r="D2879" s="827"/>
      <c r="E2879" s="827" t="s">
        <v>4792</v>
      </c>
      <c r="F2879" s="826" t="s">
        <v>51</v>
      </c>
      <c r="G2879" s="827"/>
      <c r="H2879" s="829">
        <v>3256</v>
      </c>
      <c r="I2879" s="829">
        <v>3108</v>
      </c>
      <c r="J2879" s="829">
        <v>2960</v>
      </c>
      <c r="K2879" s="829">
        <v>2812</v>
      </c>
      <c r="L2879" s="829">
        <v>2664</v>
      </c>
      <c r="M2879" s="800"/>
    </row>
    <row r="2880" s="198" customFormat="1" ht="22.5" spans="1:13">
      <c r="A2880" s="826" t="s">
        <v>95</v>
      </c>
      <c r="B2880" s="827" t="s">
        <v>4794</v>
      </c>
      <c r="C2880" s="828" t="s">
        <v>4793</v>
      </c>
      <c r="D2880" s="827"/>
      <c r="E2880" s="827" t="s">
        <v>4792</v>
      </c>
      <c r="F2880" s="826" t="s">
        <v>51</v>
      </c>
      <c r="G2880" s="827"/>
      <c r="H2880" s="829">
        <v>3907.2</v>
      </c>
      <c r="I2880" s="829">
        <v>3729.6</v>
      </c>
      <c r="J2880" s="829">
        <v>3552</v>
      </c>
      <c r="K2880" s="829">
        <v>3374.4</v>
      </c>
      <c r="L2880" s="829">
        <v>3196.8</v>
      </c>
      <c r="M2880" s="800" t="s">
        <v>58</v>
      </c>
    </row>
    <row r="2881" s="198" customFormat="1" ht="22.5" spans="1:13">
      <c r="A2881" s="826" t="s">
        <v>95</v>
      </c>
      <c r="B2881" s="827">
        <v>330406019</v>
      </c>
      <c r="C2881" s="828" t="s">
        <v>4795</v>
      </c>
      <c r="D2881" s="990" t="s">
        <v>4796</v>
      </c>
      <c r="E2881" s="827" t="s">
        <v>4797</v>
      </c>
      <c r="F2881" s="826" t="s">
        <v>51</v>
      </c>
      <c r="G2881" s="827"/>
      <c r="H2881" s="829">
        <v>1265</v>
      </c>
      <c r="I2881" s="829">
        <v>1207.5</v>
      </c>
      <c r="J2881" s="829">
        <v>1150</v>
      </c>
      <c r="K2881" s="829">
        <v>1092.5</v>
      </c>
      <c r="L2881" s="829">
        <v>1035</v>
      </c>
      <c r="M2881" s="800"/>
    </row>
    <row r="2882" s="198" customFormat="1" ht="22.5" spans="1:13">
      <c r="A2882" s="826" t="s">
        <v>95</v>
      </c>
      <c r="B2882" s="827" t="s">
        <v>4798</v>
      </c>
      <c r="C2882" s="828" t="s">
        <v>4795</v>
      </c>
      <c r="D2882" s="990" t="s">
        <v>4796</v>
      </c>
      <c r="E2882" s="827" t="s">
        <v>4797</v>
      </c>
      <c r="F2882" s="826" t="s">
        <v>51</v>
      </c>
      <c r="G2882" s="827"/>
      <c r="H2882" s="829">
        <v>1518</v>
      </c>
      <c r="I2882" s="829">
        <v>1449</v>
      </c>
      <c r="J2882" s="829">
        <v>1380</v>
      </c>
      <c r="K2882" s="829">
        <v>1311</v>
      </c>
      <c r="L2882" s="829">
        <v>1242</v>
      </c>
      <c r="M2882" s="800" t="s">
        <v>58</v>
      </c>
    </row>
    <row r="2883" s="198" customFormat="1" ht="12" spans="1:13">
      <c r="A2883" s="826" t="s">
        <v>95</v>
      </c>
      <c r="B2883" s="827">
        <v>330406020</v>
      </c>
      <c r="C2883" s="828" t="s">
        <v>4799</v>
      </c>
      <c r="D2883" s="827"/>
      <c r="E2883" s="827" t="s">
        <v>4800</v>
      </c>
      <c r="F2883" s="826" t="s">
        <v>441</v>
      </c>
      <c r="G2883" s="827"/>
      <c r="H2883" s="829">
        <v>275</v>
      </c>
      <c r="I2883" s="829">
        <v>262.5</v>
      </c>
      <c r="J2883" s="829">
        <v>250</v>
      </c>
      <c r="K2883" s="829">
        <v>237.5</v>
      </c>
      <c r="L2883" s="829">
        <v>225</v>
      </c>
      <c r="M2883" s="800"/>
    </row>
    <row r="2884" s="198" customFormat="1" ht="12" spans="1:13">
      <c r="A2884" s="826" t="s">
        <v>95</v>
      </c>
      <c r="B2884" s="827" t="s">
        <v>4801</v>
      </c>
      <c r="C2884" s="828" t="s">
        <v>4799</v>
      </c>
      <c r="D2884" s="827"/>
      <c r="E2884" s="827" t="s">
        <v>4800</v>
      </c>
      <c r="F2884" s="826" t="s">
        <v>441</v>
      </c>
      <c r="G2884" s="827"/>
      <c r="H2884" s="829">
        <v>330</v>
      </c>
      <c r="I2884" s="829">
        <v>315</v>
      </c>
      <c r="J2884" s="829">
        <v>300</v>
      </c>
      <c r="K2884" s="829">
        <v>285</v>
      </c>
      <c r="L2884" s="829">
        <v>270</v>
      </c>
      <c r="M2884" s="800" t="s">
        <v>58</v>
      </c>
    </row>
    <row r="2885" s="198" customFormat="1" ht="12" spans="1:13">
      <c r="A2885" s="826" t="s">
        <v>95</v>
      </c>
      <c r="B2885" s="827">
        <v>330406021</v>
      </c>
      <c r="C2885" s="828" t="s">
        <v>4802</v>
      </c>
      <c r="D2885" s="827"/>
      <c r="E2885" s="827"/>
      <c r="F2885" s="826" t="s">
        <v>51</v>
      </c>
      <c r="G2885" s="827"/>
      <c r="H2885" s="829">
        <v>2640</v>
      </c>
      <c r="I2885" s="829">
        <v>2520</v>
      </c>
      <c r="J2885" s="829">
        <v>2400</v>
      </c>
      <c r="K2885" s="829">
        <v>2280</v>
      </c>
      <c r="L2885" s="829">
        <v>2160</v>
      </c>
      <c r="M2885" s="800"/>
    </row>
    <row r="2886" s="198" customFormat="1" ht="12" spans="1:13">
      <c r="A2886" s="826" t="s">
        <v>95</v>
      </c>
      <c r="B2886" s="827" t="s">
        <v>4803</v>
      </c>
      <c r="C2886" s="828" t="s">
        <v>4802</v>
      </c>
      <c r="D2886" s="827"/>
      <c r="E2886" s="827"/>
      <c r="F2886" s="826" t="s">
        <v>51</v>
      </c>
      <c r="G2886" s="827"/>
      <c r="H2886" s="829">
        <v>3168</v>
      </c>
      <c r="I2886" s="829">
        <v>3024</v>
      </c>
      <c r="J2886" s="829">
        <v>2880</v>
      </c>
      <c r="K2886" s="829">
        <v>2736</v>
      </c>
      <c r="L2886" s="829">
        <v>2592</v>
      </c>
      <c r="M2886" s="800" t="s">
        <v>58</v>
      </c>
    </row>
    <row r="2887" s="198" customFormat="1" ht="22.5" spans="1:13">
      <c r="A2887" s="826" t="s">
        <v>95</v>
      </c>
      <c r="B2887" s="827" t="s">
        <v>4804</v>
      </c>
      <c r="C2887" s="828" t="s">
        <v>4805</v>
      </c>
      <c r="D2887" s="827"/>
      <c r="E2887" s="827" t="s">
        <v>4806</v>
      </c>
      <c r="F2887" s="826" t="s">
        <v>3398</v>
      </c>
      <c r="G2887" s="827"/>
      <c r="H2887" s="829">
        <v>897.6</v>
      </c>
      <c r="I2887" s="829">
        <v>856.8</v>
      </c>
      <c r="J2887" s="829">
        <v>816</v>
      </c>
      <c r="K2887" s="829">
        <v>775.2</v>
      </c>
      <c r="L2887" s="829">
        <v>734.4</v>
      </c>
      <c r="M2887" s="800"/>
    </row>
    <row r="2888" s="198" customFormat="1" ht="22.5" spans="1:13">
      <c r="A2888" s="826" t="s">
        <v>95</v>
      </c>
      <c r="B2888" s="827" t="s">
        <v>4807</v>
      </c>
      <c r="C2888" s="828" t="s">
        <v>4805</v>
      </c>
      <c r="D2888" s="827"/>
      <c r="E2888" s="827" t="s">
        <v>4806</v>
      </c>
      <c r="F2888" s="826" t="s">
        <v>3398</v>
      </c>
      <c r="G2888" s="827"/>
      <c r="H2888" s="829">
        <v>1077.12</v>
      </c>
      <c r="I2888" s="829">
        <v>1028.16</v>
      </c>
      <c r="J2888" s="829">
        <v>979.2</v>
      </c>
      <c r="K2888" s="829">
        <v>930.24</v>
      </c>
      <c r="L2888" s="829">
        <v>881.28</v>
      </c>
      <c r="M2888" s="800" t="s">
        <v>58</v>
      </c>
    </row>
    <row r="2889" s="198" customFormat="1" ht="12" spans="1:13">
      <c r="A2889" s="830" t="s">
        <v>95</v>
      </c>
      <c r="B2889" s="831" t="s">
        <v>4808</v>
      </c>
      <c r="C2889" s="832" t="s">
        <v>4809</v>
      </c>
      <c r="D2889" s="832" t="s">
        <v>4810</v>
      </c>
      <c r="E2889" s="986"/>
      <c r="F2889" s="883" t="s">
        <v>3398</v>
      </c>
      <c r="G2889" s="832"/>
      <c r="H2889" s="833">
        <v>1987.2</v>
      </c>
      <c r="I2889" s="833">
        <v>1896.87272727273</v>
      </c>
      <c r="J2889" s="833">
        <v>1806.54545454545</v>
      </c>
      <c r="K2889" s="833">
        <v>1716.21818181818</v>
      </c>
      <c r="L2889" s="833">
        <v>1625.89090909091</v>
      </c>
      <c r="M2889" s="800"/>
    </row>
    <row r="2890" s="198" customFormat="1" ht="12" spans="1:13">
      <c r="A2890" s="826" t="s">
        <v>95</v>
      </c>
      <c r="B2890" s="827">
        <v>330407</v>
      </c>
      <c r="C2890" s="828" t="s">
        <v>4811</v>
      </c>
      <c r="D2890" s="827"/>
      <c r="E2890" s="827"/>
      <c r="F2890" s="826"/>
      <c r="G2890" s="827"/>
      <c r="H2890" s="829"/>
      <c r="I2890" s="829"/>
      <c r="J2890" s="829"/>
      <c r="K2890" s="829"/>
      <c r="L2890" s="829"/>
      <c r="M2890" s="800"/>
    </row>
    <row r="2891" s="198" customFormat="1" ht="12" spans="1:13">
      <c r="A2891" s="826" t="s">
        <v>95</v>
      </c>
      <c r="B2891" s="827">
        <v>330407001</v>
      </c>
      <c r="C2891" s="882" t="s">
        <v>4812</v>
      </c>
      <c r="D2891" s="827" t="s">
        <v>4813</v>
      </c>
      <c r="E2891" s="899" t="s">
        <v>4814</v>
      </c>
      <c r="F2891" s="826" t="s">
        <v>51</v>
      </c>
      <c r="G2891" s="827"/>
      <c r="H2891" s="829">
        <v>1144</v>
      </c>
      <c r="I2891" s="829">
        <v>1092</v>
      </c>
      <c r="J2891" s="829">
        <v>1040</v>
      </c>
      <c r="K2891" s="829">
        <v>988</v>
      </c>
      <c r="L2891" s="829">
        <v>936</v>
      </c>
      <c r="M2891" s="800"/>
    </row>
    <row r="2892" s="198" customFormat="1" ht="12" spans="1:13">
      <c r="A2892" s="826" t="s">
        <v>95</v>
      </c>
      <c r="B2892" s="827" t="s">
        <v>4815</v>
      </c>
      <c r="C2892" s="882" t="s">
        <v>4812</v>
      </c>
      <c r="D2892" s="827" t="s">
        <v>4813</v>
      </c>
      <c r="E2892" s="899" t="s">
        <v>4814</v>
      </c>
      <c r="F2892" s="826" t="s">
        <v>51</v>
      </c>
      <c r="G2892" s="827"/>
      <c r="H2892" s="829">
        <v>1372.8</v>
      </c>
      <c r="I2892" s="829">
        <v>1310.4</v>
      </c>
      <c r="J2892" s="829">
        <v>1248</v>
      </c>
      <c r="K2892" s="829">
        <v>1185.6</v>
      </c>
      <c r="L2892" s="829">
        <v>1123.2</v>
      </c>
      <c r="M2892" s="800" t="s">
        <v>58</v>
      </c>
    </row>
    <row r="2893" s="198" customFormat="1" ht="33.75" spans="1:13">
      <c r="A2893" s="826" t="s">
        <v>95</v>
      </c>
      <c r="B2893" s="827">
        <v>330407002</v>
      </c>
      <c r="C2893" s="828" t="s">
        <v>4816</v>
      </c>
      <c r="D2893" s="827"/>
      <c r="E2893" s="827" t="s">
        <v>4817</v>
      </c>
      <c r="F2893" s="826" t="s">
        <v>51</v>
      </c>
      <c r="G2893" s="827"/>
      <c r="H2893" s="829">
        <v>2200</v>
      </c>
      <c r="I2893" s="829">
        <v>2100</v>
      </c>
      <c r="J2893" s="829">
        <v>2000</v>
      </c>
      <c r="K2893" s="829">
        <v>1900</v>
      </c>
      <c r="L2893" s="829">
        <v>1800</v>
      </c>
      <c r="M2893" s="800"/>
    </row>
    <row r="2894" s="198" customFormat="1" ht="33.75" spans="1:13">
      <c r="A2894" s="826" t="s">
        <v>95</v>
      </c>
      <c r="B2894" s="827" t="s">
        <v>4818</v>
      </c>
      <c r="C2894" s="828" t="s">
        <v>4816</v>
      </c>
      <c r="D2894" s="827"/>
      <c r="E2894" s="827" t="s">
        <v>4817</v>
      </c>
      <c r="F2894" s="826" t="s">
        <v>51</v>
      </c>
      <c r="G2894" s="827"/>
      <c r="H2894" s="829">
        <v>2640</v>
      </c>
      <c r="I2894" s="829">
        <v>2520</v>
      </c>
      <c r="J2894" s="829">
        <v>2400</v>
      </c>
      <c r="K2894" s="829">
        <v>2280</v>
      </c>
      <c r="L2894" s="829">
        <v>2160</v>
      </c>
      <c r="M2894" s="800" t="s">
        <v>58</v>
      </c>
    </row>
    <row r="2895" s="198" customFormat="1" ht="12" spans="1:13">
      <c r="A2895" s="826" t="s">
        <v>95</v>
      </c>
      <c r="B2895" s="827">
        <v>330407003</v>
      </c>
      <c r="C2895" s="828" t="s">
        <v>4819</v>
      </c>
      <c r="D2895" s="827"/>
      <c r="E2895" s="827" t="s">
        <v>4820</v>
      </c>
      <c r="F2895" s="826" t="s">
        <v>51</v>
      </c>
      <c r="G2895" s="827"/>
      <c r="H2895" s="829">
        <v>2750</v>
      </c>
      <c r="I2895" s="829">
        <v>2625</v>
      </c>
      <c r="J2895" s="829">
        <v>2500</v>
      </c>
      <c r="K2895" s="829">
        <v>2375</v>
      </c>
      <c r="L2895" s="829">
        <v>2250</v>
      </c>
      <c r="M2895" s="800"/>
    </row>
    <row r="2896" s="198" customFormat="1" ht="12" spans="1:13">
      <c r="A2896" s="826" t="s">
        <v>95</v>
      </c>
      <c r="B2896" s="827" t="s">
        <v>4821</v>
      </c>
      <c r="C2896" s="828" t="s">
        <v>4819</v>
      </c>
      <c r="D2896" s="827"/>
      <c r="E2896" s="827" t="s">
        <v>4820</v>
      </c>
      <c r="F2896" s="826" t="s">
        <v>51</v>
      </c>
      <c r="G2896" s="827"/>
      <c r="H2896" s="829">
        <v>3300</v>
      </c>
      <c r="I2896" s="829">
        <v>3150</v>
      </c>
      <c r="J2896" s="829">
        <v>3000</v>
      </c>
      <c r="K2896" s="829">
        <v>2850</v>
      </c>
      <c r="L2896" s="829">
        <v>2700</v>
      </c>
      <c r="M2896" s="800" t="s">
        <v>58</v>
      </c>
    </row>
    <row r="2897" s="198" customFormat="1" ht="12" spans="1:14">
      <c r="A2897" s="826" t="s">
        <v>95</v>
      </c>
      <c r="B2897" s="827">
        <v>330407004</v>
      </c>
      <c r="C2897" s="828" t="s">
        <v>4822</v>
      </c>
      <c r="D2897" s="827" t="s">
        <v>4823</v>
      </c>
      <c r="E2897" s="827" t="s">
        <v>4824</v>
      </c>
      <c r="F2897" s="826"/>
      <c r="G2897" s="827"/>
      <c r="H2897" s="829"/>
      <c r="I2897" s="829"/>
      <c r="J2897" s="829"/>
      <c r="K2897" s="829"/>
      <c r="L2897" s="829"/>
      <c r="M2897" s="800"/>
    </row>
    <row r="2898" s="198" customFormat="1" ht="12" spans="1:14">
      <c r="A2898" s="826" t="s">
        <v>95</v>
      </c>
      <c r="B2898" s="827" t="s">
        <v>4825</v>
      </c>
      <c r="C2898" s="828" t="s">
        <v>4826</v>
      </c>
      <c r="D2898" s="827" t="s">
        <v>4827</v>
      </c>
      <c r="E2898" s="827" t="s">
        <v>4824</v>
      </c>
      <c r="F2898" s="826" t="s">
        <v>51</v>
      </c>
      <c r="G2898" s="827"/>
      <c r="H2898" s="829">
        <v>1320</v>
      </c>
      <c r="I2898" s="829">
        <v>1260</v>
      </c>
      <c r="J2898" s="829">
        <v>1200</v>
      </c>
      <c r="K2898" s="829">
        <v>1140</v>
      </c>
      <c r="L2898" s="829">
        <v>1080</v>
      </c>
      <c r="M2898" s="800"/>
    </row>
    <row r="2899" s="198" customFormat="1" ht="12" spans="1:14">
      <c r="A2899" s="826" t="s">
        <v>95</v>
      </c>
      <c r="B2899" s="827" t="s">
        <v>4828</v>
      </c>
      <c r="C2899" s="828" t="s">
        <v>4826</v>
      </c>
      <c r="D2899" s="827" t="s">
        <v>4827</v>
      </c>
      <c r="E2899" s="827" t="s">
        <v>4824</v>
      </c>
      <c r="F2899" s="826" t="s">
        <v>51</v>
      </c>
      <c r="G2899" s="827"/>
      <c r="H2899" s="829">
        <v>1584</v>
      </c>
      <c r="I2899" s="829">
        <v>1512</v>
      </c>
      <c r="J2899" s="829">
        <v>1440</v>
      </c>
      <c r="K2899" s="829">
        <v>1368</v>
      </c>
      <c r="L2899" s="829">
        <v>1296</v>
      </c>
      <c r="M2899" s="800" t="s">
        <v>58</v>
      </c>
    </row>
    <row r="2900" s="198" customFormat="1" ht="12" spans="1:14">
      <c r="A2900" s="826" t="s">
        <v>95</v>
      </c>
      <c r="B2900" s="827" t="s">
        <v>4829</v>
      </c>
      <c r="C2900" s="828" t="s">
        <v>4830</v>
      </c>
      <c r="D2900" s="827" t="s">
        <v>4827</v>
      </c>
      <c r="E2900" s="827" t="s">
        <v>4824</v>
      </c>
      <c r="F2900" s="826" t="s">
        <v>51</v>
      </c>
      <c r="G2900" s="827"/>
      <c r="H2900" s="829">
        <v>660</v>
      </c>
      <c r="I2900" s="829">
        <v>630</v>
      </c>
      <c r="J2900" s="829">
        <v>600</v>
      </c>
      <c r="K2900" s="829">
        <v>570</v>
      </c>
      <c r="L2900" s="829">
        <v>540</v>
      </c>
      <c r="M2900" s="800"/>
    </row>
    <row r="2901" s="198" customFormat="1" ht="12" spans="1:14">
      <c r="A2901" s="826" t="s">
        <v>95</v>
      </c>
      <c r="B2901" s="827" t="s">
        <v>4831</v>
      </c>
      <c r="C2901" s="828" t="s">
        <v>4832</v>
      </c>
      <c r="D2901" s="827" t="s">
        <v>4827</v>
      </c>
      <c r="E2901" s="827" t="s">
        <v>4824</v>
      </c>
      <c r="F2901" s="826" t="s">
        <v>51</v>
      </c>
      <c r="G2901" s="827"/>
      <c r="H2901" s="829">
        <v>660</v>
      </c>
      <c r="I2901" s="829">
        <v>630</v>
      </c>
      <c r="J2901" s="829">
        <v>600</v>
      </c>
      <c r="K2901" s="829">
        <v>570</v>
      </c>
      <c r="L2901" s="829">
        <v>540</v>
      </c>
      <c r="M2901" s="800"/>
    </row>
    <row r="2902" s="198" customFormat="1" ht="84.95" customHeight="1" spans="1:14">
      <c r="A2902" s="893" t="s">
        <v>95</v>
      </c>
      <c r="B2902" s="899">
        <v>330407005</v>
      </c>
      <c r="C2902" s="882" t="s">
        <v>4833</v>
      </c>
      <c r="D2902" s="899" t="s">
        <v>4834</v>
      </c>
      <c r="E2902" s="899" t="s">
        <v>4835</v>
      </c>
      <c r="F2902" s="893" t="s">
        <v>51</v>
      </c>
      <c r="G2902" s="991" t="s">
        <v>4836</v>
      </c>
      <c r="H2902" s="833">
        <v>4104</v>
      </c>
      <c r="I2902" s="833">
        <v>3917.45454545455</v>
      </c>
      <c r="J2902" s="833">
        <v>3730.90909090909</v>
      </c>
      <c r="K2902" s="833">
        <v>3544.36363636364</v>
      </c>
      <c r="L2902" s="833">
        <v>3357.81818181818</v>
      </c>
      <c r="M2902" s="800"/>
    </row>
    <row r="2903" s="198" customFormat="1" ht="12" spans="1:14">
      <c r="A2903" s="893" t="s">
        <v>95</v>
      </c>
      <c r="B2903" s="899" t="s">
        <v>4837</v>
      </c>
      <c r="C2903" s="882" t="s">
        <v>4838</v>
      </c>
      <c r="D2903" s="899" t="s">
        <v>4839</v>
      </c>
      <c r="E2903" s="912"/>
      <c r="F2903" s="893" t="s">
        <v>51</v>
      </c>
      <c r="G2903" s="899"/>
      <c r="H2903" s="833">
        <v>549</v>
      </c>
      <c r="I2903" s="833">
        <v>524</v>
      </c>
      <c r="J2903" s="833">
        <v>499.1</v>
      </c>
      <c r="K2903" s="833">
        <v>474.1</v>
      </c>
      <c r="L2903" s="833">
        <v>449.2</v>
      </c>
      <c r="M2903" s="800"/>
    </row>
    <row r="2904" s="25" customFormat="1" ht="12" spans="1:14">
      <c r="A2904" s="893" t="s">
        <v>95</v>
      </c>
      <c r="B2904" s="899" t="s">
        <v>4840</v>
      </c>
      <c r="C2904" s="882" t="s">
        <v>4838</v>
      </c>
      <c r="D2904" s="899" t="s">
        <v>4839</v>
      </c>
      <c r="E2904" s="912"/>
      <c r="F2904" s="893" t="s">
        <v>51</v>
      </c>
      <c r="G2904" s="899"/>
      <c r="H2904" s="833">
        <v>658.8</v>
      </c>
      <c r="I2904" s="833">
        <v>628.8</v>
      </c>
      <c r="J2904" s="833">
        <v>598.9</v>
      </c>
      <c r="K2904" s="833">
        <v>568.9</v>
      </c>
      <c r="L2904" s="833">
        <v>539</v>
      </c>
      <c r="M2904" s="800" t="s">
        <v>58</v>
      </c>
      <c r="N2904" s="865"/>
    </row>
    <row r="2905" s="198" customFormat="1" ht="12" spans="1:14">
      <c r="A2905" s="893" t="s">
        <v>95</v>
      </c>
      <c r="B2905" s="899" t="s">
        <v>4841</v>
      </c>
      <c r="C2905" s="882" t="s">
        <v>4842</v>
      </c>
      <c r="D2905" s="899" t="s">
        <v>4843</v>
      </c>
      <c r="E2905" s="912"/>
      <c r="F2905" s="893" t="s">
        <v>51</v>
      </c>
      <c r="G2905" s="899"/>
      <c r="H2905" s="833">
        <v>387</v>
      </c>
      <c r="I2905" s="833">
        <v>369.4</v>
      </c>
      <c r="J2905" s="833">
        <v>351.8</v>
      </c>
      <c r="K2905" s="833">
        <v>334.2</v>
      </c>
      <c r="L2905" s="833">
        <v>316.6</v>
      </c>
      <c r="M2905" s="800"/>
    </row>
    <row r="2906" s="25" customFormat="1" ht="12" spans="1:14">
      <c r="A2906" s="893" t="s">
        <v>95</v>
      </c>
      <c r="B2906" s="899" t="s">
        <v>4844</v>
      </c>
      <c r="C2906" s="882" t="s">
        <v>4842</v>
      </c>
      <c r="D2906" s="899" t="s">
        <v>4843</v>
      </c>
      <c r="E2906" s="912"/>
      <c r="F2906" s="893" t="s">
        <v>51</v>
      </c>
      <c r="G2906" s="899"/>
      <c r="H2906" s="833">
        <v>464.4</v>
      </c>
      <c r="I2906" s="833">
        <v>443.3</v>
      </c>
      <c r="J2906" s="833">
        <v>422.2</v>
      </c>
      <c r="K2906" s="833">
        <v>401</v>
      </c>
      <c r="L2906" s="833">
        <v>379.9</v>
      </c>
      <c r="M2906" s="800" t="s">
        <v>58</v>
      </c>
      <c r="N2906" s="865"/>
    </row>
    <row r="2907" s="198" customFormat="1" ht="12" spans="1:14">
      <c r="A2907" s="893" t="s">
        <v>95</v>
      </c>
      <c r="B2907" s="899" t="s">
        <v>4845</v>
      </c>
      <c r="C2907" s="882" t="s">
        <v>4846</v>
      </c>
      <c r="D2907" s="899" t="s">
        <v>4847</v>
      </c>
      <c r="E2907" s="912"/>
      <c r="F2907" s="893" t="s">
        <v>51</v>
      </c>
      <c r="G2907" s="899"/>
      <c r="H2907" s="833">
        <v>468</v>
      </c>
      <c r="I2907" s="833">
        <v>446.7</v>
      </c>
      <c r="J2907" s="833">
        <v>425.5</v>
      </c>
      <c r="K2907" s="833">
        <v>404.2</v>
      </c>
      <c r="L2907" s="833">
        <v>382.9</v>
      </c>
      <c r="M2907" s="800"/>
    </row>
    <row r="2908" s="25" customFormat="1" ht="12" spans="1:14">
      <c r="A2908" s="893" t="s">
        <v>95</v>
      </c>
      <c r="B2908" s="899" t="s">
        <v>4848</v>
      </c>
      <c r="C2908" s="882" t="s">
        <v>4846</v>
      </c>
      <c r="D2908" s="899" t="s">
        <v>4847</v>
      </c>
      <c r="E2908" s="912"/>
      <c r="F2908" s="893" t="s">
        <v>51</v>
      </c>
      <c r="G2908" s="899"/>
      <c r="H2908" s="833">
        <v>561.6</v>
      </c>
      <c r="I2908" s="833">
        <v>536</v>
      </c>
      <c r="J2908" s="833">
        <v>510.6</v>
      </c>
      <c r="K2908" s="833">
        <v>485</v>
      </c>
      <c r="L2908" s="833">
        <v>459.5</v>
      </c>
      <c r="M2908" s="800" t="s">
        <v>58</v>
      </c>
      <c r="N2908" s="865"/>
    </row>
    <row r="2909" s="198" customFormat="1" ht="12" spans="1:14">
      <c r="A2909" s="893" t="s">
        <v>95</v>
      </c>
      <c r="B2909" s="899" t="s">
        <v>4849</v>
      </c>
      <c r="C2909" s="882" t="s">
        <v>4850</v>
      </c>
      <c r="D2909" s="899" t="s">
        <v>4851</v>
      </c>
      <c r="E2909" s="912"/>
      <c r="F2909" s="893" t="s">
        <v>51</v>
      </c>
      <c r="G2909" s="899"/>
      <c r="H2909" s="833">
        <v>540</v>
      </c>
      <c r="I2909" s="833">
        <v>515.454545454545</v>
      </c>
      <c r="J2909" s="833">
        <v>490.909090909091</v>
      </c>
      <c r="K2909" s="833">
        <v>466.363636363636</v>
      </c>
      <c r="L2909" s="833">
        <v>441.818181818182</v>
      </c>
      <c r="M2909" s="800"/>
    </row>
    <row r="2910" s="25" customFormat="1" ht="12" spans="1:14">
      <c r="A2910" s="830" t="s">
        <v>95</v>
      </c>
      <c r="B2910" s="832" t="s">
        <v>4852</v>
      </c>
      <c r="C2910" s="832" t="s">
        <v>4853</v>
      </c>
      <c r="D2910" s="832" t="s">
        <v>4854</v>
      </c>
      <c r="E2910" s="929"/>
      <c r="F2910" s="830" t="s">
        <v>51</v>
      </c>
      <c r="G2910" s="929"/>
      <c r="H2910" s="833">
        <v>621</v>
      </c>
      <c r="I2910" s="833">
        <v>592.772727272727</v>
      </c>
      <c r="J2910" s="833">
        <v>564.545454545455</v>
      </c>
      <c r="K2910" s="833">
        <v>536.318181818182</v>
      </c>
      <c r="L2910" s="833">
        <v>508.090909090909</v>
      </c>
      <c r="M2910" s="834"/>
      <c r="N2910" s="865"/>
    </row>
    <row r="2911" s="198" customFormat="1" ht="22.5" spans="1:14">
      <c r="A2911" s="830" t="s">
        <v>95</v>
      </c>
      <c r="B2911" s="832" t="s">
        <v>4855</v>
      </c>
      <c r="C2911" s="832" t="s">
        <v>4856</v>
      </c>
      <c r="D2911" s="832" t="s">
        <v>4857</v>
      </c>
      <c r="E2911" s="929"/>
      <c r="F2911" s="830" t="s">
        <v>51</v>
      </c>
      <c r="G2911" s="929"/>
      <c r="H2911" s="833">
        <v>270</v>
      </c>
      <c r="I2911" s="833">
        <v>257.727272727273</v>
      </c>
      <c r="J2911" s="833">
        <v>245.454545454545</v>
      </c>
      <c r="K2911" s="833">
        <v>233.181818181818</v>
      </c>
      <c r="L2911" s="833">
        <v>220.909090909091</v>
      </c>
      <c r="M2911" s="800"/>
    </row>
    <row r="2912" s="198" customFormat="1" ht="12" spans="1:14">
      <c r="A2912" s="830" t="s">
        <v>95</v>
      </c>
      <c r="B2912" s="832" t="s">
        <v>4858</v>
      </c>
      <c r="C2912" s="832" t="s">
        <v>4859</v>
      </c>
      <c r="D2912" s="832" t="s">
        <v>4860</v>
      </c>
      <c r="E2912" s="929"/>
      <c r="F2912" s="830" t="s">
        <v>51</v>
      </c>
      <c r="G2912" s="929"/>
      <c r="H2912" s="833">
        <v>360</v>
      </c>
      <c r="I2912" s="833">
        <v>343.636363636364</v>
      </c>
      <c r="J2912" s="833">
        <v>327.272727272727</v>
      </c>
      <c r="K2912" s="833">
        <v>310.909090909091</v>
      </c>
      <c r="L2912" s="833">
        <v>294.545454545455</v>
      </c>
      <c r="M2912" s="800"/>
    </row>
    <row r="2913" s="25" customFormat="1" ht="12" spans="1:14">
      <c r="A2913" s="830" t="s">
        <v>95</v>
      </c>
      <c r="B2913" s="832" t="s">
        <v>4861</v>
      </c>
      <c r="C2913" s="832" t="s">
        <v>4862</v>
      </c>
      <c r="D2913" s="832" t="s">
        <v>4863</v>
      </c>
      <c r="E2913" s="929"/>
      <c r="F2913" s="830" t="s">
        <v>51</v>
      </c>
      <c r="G2913" s="929"/>
      <c r="H2913" s="833">
        <v>495</v>
      </c>
      <c r="I2913" s="833">
        <v>472.5</v>
      </c>
      <c r="J2913" s="833">
        <v>450</v>
      </c>
      <c r="K2913" s="833">
        <v>427.5</v>
      </c>
      <c r="L2913" s="833">
        <v>405</v>
      </c>
      <c r="M2913" s="834"/>
      <c r="N2913" s="865"/>
    </row>
    <row r="2914" s="25" customFormat="1" ht="12" spans="1:14">
      <c r="A2914" s="830" t="s">
        <v>95</v>
      </c>
      <c r="B2914" s="832" t="s">
        <v>4864</v>
      </c>
      <c r="C2914" s="832" t="s">
        <v>4865</v>
      </c>
      <c r="D2914" s="832" t="s">
        <v>4866</v>
      </c>
      <c r="E2914" s="929"/>
      <c r="F2914" s="830" t="s">
        <v>51</v>
      </c>
      <c r="G2914" s="929"/>
      <c r="H2914" s="833">
        <v>513</v>
      </c>
      <c r="I2914" s="833">
        <v>489.681818181818</v>
      </c>
      <c r="J2914" s="833">
        <v>466.363636363636</v>
      </c>
      <c r="K2914" s="833">
        <v>443.045454545455</v>
      </c>
      <c r="L2914" s="833">
        <v>419.727272727273</v>
      </c>
      <c r="M2914" s="834"/>
      <c r="N2914" s="865"/>
    </row>
    <row r="2915" s="198" customFormat="1" ht="12" spans="1:14">
      <c r="A2915" s="826" t="s">
        <v>95</v>
      </c>
      <c r="B2915" s="827">
        <v>330407006</v>
      </c>
      <c r="C2915" s="828" t="s">
        <v>4867</v>
      </c>
      <c r="D2915" s="827"/>
      <c r="E2915" s="827" t="s">
        <v>4868</v>
      </c>
      <c r="F2915" s="826" t="s">
        <v>51</v>
      </c>
      <c r="G2915" s="827"/>
      <c r="H2915" s="829">
        <v>693</v>
      </c>
      <c r="I2915" s="829">
        <v>661.5</v>
      </c>
      <c r="J2915" s="829">
        <v>630</v>
      </c>
      <c r="K2915" s="829">
        <v>598.5</v>
      </c>
      <c r="L2915" s="829">
        <v>567</v>
      </c>
      <c r="M2915" s="800"/>
    </row>
    <row r="2916" s="198" customFormat="1" ht="12" spans="1:14">
      <c r="A2916" s="826" t="s">
        <v>95</v>
      </c>
      <c r="B2916" s="827">
        <v>330407007</v>
      </c>
      <c r="C2916" s="828" t="s">
        <v>4869</v>
      </c>
      <c r="D2916" s="827"/>
      <c r="E2916" s="827" t="s">
        <v>4870</v>
      </c>
      <c r="F2916" s="826" t="s">
        <v>51</v>
      </c>
      <c r="G2916" s="827"/>
      <c r="H2916" s="829">
        <v>693</v>
      </c>
      <c r="I2916" s="829">
        <v>661.5</v>
      </c>
      <c r="J2916" s="829">
        <v>630</v>
      </c>
      <c r="K2916" s="829">
        <v>598.5</v>
      </c>
      <c r="L2916" s="829">
        <v>567</v>
      </c>
      <c r="M2916" s="800"/>
    </row>
    <row r="2917" s="198" customFormat="1" ht="12" spans="1:14">
      <c r="A2917" s="826" t="s">
        <v>95</v>
      </c>
      <c r="B2917" s="827">
        <v>330407008</v>
      </c>
      <c r="C2917" s="828" t="s">
        <v>4871</v>
      </c>
      <c r="D2917" s="827"/>
      <c r="E2917" s="827"/>
      <c r="F2917" s="826" t="s">
        <v>51</v>
      </c>
      <c r="G2917" s="827"/>
      <c r="H2917" s="829">
        <v>2497</v>
      </c>
      <c r="I2917" s="829">
        <v>2383.5</v>
      </c>
      <c r="J2917" s="829">
        <v>2270</v>
      </c>
      <c r="K2917" s="829">
        <v>2156.5</v>
      </c>
      <c r="L2917" s="829">
        <v>2043</v>
      </c>
      <c r="M2917" s="800"/>
    </row>
    <row r="2918" s="198" customFormat="1" ht="12" spans="1:14">
      <c r="A2918" s="826" t="s">
        <v>95</v>
      </c>
      <c r="B2918" s="827" t="s">
        <v>4872</v>
      </c>
      <c r="C2918" s="828" t="s">
        <v>4871</v>
      </c>
      <c r="D2918" s="827"/>
      <c r="E2918" s="827"/>
      <c r="F2918" s="826" t="s">
        <v>51</v>
      </c>
      <c r="G2918" s="827"/>
      <c r="H2918" s="829">
        <v>2996.4</v>
      </c>
      <c r="I2918" s="829">
        <v>2860.2</v>
      </c>
      <c r="J2918" s="829">
        <v>2724</v>
      </c>
      <c r="K2918" s="829">
        <v>2587.8</v>
      </c>
      <c r="L2918" s="829">
        <v>2451.6</v>
      </c>
      <c r="M2918" s="800" t="s">
        <v>58</v>
      </c>
    </row>
    <row r="2919" s="198" customFormat="1" ht="12" spans="1:14">
      <c r="A2919" s="826" t="s">
        <v>95</v>
      </c>
      <c r="B2919" s="827">
        <v>330407009</v>
      </c>
      <c r="C2919" s="828" t="s">
        <v>4873</v>
      </c>
      <c r="D2919" s="827"/>
      <c r="E2919" s="827"/>
      <c r="F2919" s="826" t="s">
        <v>51</v>
      </c>
      <c r="G2919" s="827"/>
      <c r="H2919" s="829">
        <v>2695</v>
      </c>
      <c r="I2919" s="829">
        <v>2572.5</v>
      </c>
      <c r="J2919" s="829">
        <v>2450</v>
      </c>
      <c r="K2919" s="829">
        <v>2327.5</v>
      </c>
      <c r="L2919" s="829">
        <v>2205</v>
      </c>
      <c r="M2919" s="800"/>
    </row>
    <row r="2920" s="198" customFormat="1" ht="12" spans="1:14">
      <c r="A2920" s="826" t="s">
        <v>95</v>
      </c>
      <c r="B2920" s="827" t="s">
        <v>4874</v>
      </c>
      <c r="C2920" s="828" t="s">
        <v>4873</v>
      </c>
      <c r="D2920" s="827"/>
      <c r="E2920" s="827"/>
      <c r="F2920" s="826" t="s">
        <v>51</v>
      </c>
      <c r="G2920" s="827"/>
      <c r="H2920" s="829">
        <v>3234</v>
      </c>
      <c r="I2920" s="829">
        <v>3087</v>
      </c>
      <c r="J2920" s="829">
        <v>2940</v>
      </c>
      <c r="K2920" s="829">
        <v>2793</v>
      </c>
      <c r="L2920" s="829">
        <v>2646</v>
      </c>
      <c r="M2920" s="800" t="s">
        <v>58</v>
      </c>
    </row>
    <row r="2921" s="198" customFormat="1" ht="12" spans="1:14">
      <c r="A2921" s="826" t="s">
        <v>95</v>
      </c>
      <c r="B2921" s="827">
        <v>330407010</v>
      </c>
      <c r="C2921" s="828" t="s">
        <v>4875</v>
      </c>
      <c r="D2921" s="827"/>
      <c r="E2921" s="827"/>
      <c r="F2921" s="826" t="s">
        <v>51</v>
      </c>
      <c r="G2921" s="827"/>
      <c r="H2921" s="868" t="s">
        <v>102</v>
      </c>
      <c r="I2921" s="868" t="s">
        <v>102</v>
      </c>
      <c r="J2921" s="868" t="s">
        <v>102</v>
      </c>
      <c r="K2921" s="868" t="s">
        <v>102</v>
      </c>
      <c r="L2921" s="868" t="s">
        <v>102</v>
      </c>
      <c r="M2921" s="800"/>
    </row>
    <row r="2922" s="198" customFormat="1" ht="12" spans="1:14">
      <c r="A2922" s="826" t="s">
        <v>95</v>
      </c>
      <c r="B2922" s="827" t="s">
        <v>4876</v>
      </c>
      <c r="C2922" s="828" t="s">
        <v>4875</v>
      </c>
      <c r="D2922" s="827"/>
      <c r="E2922" s="827"/>
      <c r="F2922" s="826" t="s">
        <v>51</v>
      </c>
      <c r="G2922" s="827"/>
      <c r="H2922" s="868" t="s">
        <v>102</v>
      </c>
      <c r="I2922" s="868" t="s">
        <v>102</v>
      </c>
      <c r="J2922" s="868" t="s">
        <v>102</v>
      </c>
      <c r="K2922" s="868" t="s">
        <v>102</v>
      </c>
      <c r="L2922" s="868" t="s">
        <v>102</v>
      </c>
      <c r="M2922" s="800" t="s">
        <v>58</v>
      </c>
    </row>
    <row r="2923" s="198" customFormat="1" ht="22.5" spans="1:14">
      <c r="A2923" s="826" t="s">
        <v>95</v>
      </c>
      <c r="B2923" s="827">
        <v>330407011</v>
      </c>
      <c r="C2923" s="828" t="s">
        <v>4877</v>
      </c>
      <c r="D2923" s="827"/>
      <c r="E2923" s="827" t="s">
        <v>4878</v>
      </c>
      <c r="F2923" s="826" t="s">
        <v>51</v>
      </c>
      <c r="G2923" s="827"/>
      <c r="H2923" s="829">
        <v>2530</v>
      </c>
      <c r="I2923" s="829">
        <v>2415</v>
      </c>
      <c r="J2923" s="829">
        <v>2300</v>
      </c>
      <c r="K2923" s="829">
        <v>2185</v>
      </c>
      <c r="L2923" s="829">
        <v>2070</v>
      </c>
      <c r="M2923" s="800"/>
    </row>
    <row r="2924" s="198" customFormat="1" ht="22.5" spans="1:14">
      <c r="A2924" s="826" t="s">
        <v>95</v>
      </c>
      <c r="B2924" s="827" t="s">
        <v>4879</v>
      </c>
      <c r="C2924" s="828" t="s">
        <v>4877</v>
      </c>
      <c r="D2924" s="827"/>
      <c r="E2924" s="827" t="s">
        <v>4878</v>
      </c>
      <c r="F2924" s="826" t="s">
        <v>51</v>
      </c>
      <c r="G2924" s="827"/>
      <c r="H2924" s="829">
        <v>3036</v>
      </c>
      <c r="I2924" s="829">
        <v>2898</v>
      </c>
      <c r="J2924" s="829">
        <v>2760</v>
      </c>
      <c r="K2924" s="829">
        <v>2622</v>
      </c>
      <c r="L2924" s="829">
        <v>2484</v>
      </c>
      <c r="M2924" s="800" t="s">
        <v>58</v>
      </c>
    </row>
    <row r="2925" s="198" customFormat="1" ht="12" spans="1:14">
      <c r="A2925" s="826" t="s">
        <v>95</v>
      </c>
      <c r="B2925" s="827">
        <v>330407012</v>
      </c>
      <c r="C2925" s="828" t="s">
        <v>4880</v>
      </c>
      <c r="D2925" s="827" t="s">
        <v>4881</v>
      </c>
      <c r="E2925" s="827" t="s">
        <v>4824</v>
      </c>
      <c r="F2925" s="826" t="s">
        <v>51</v>
      </c>
      <c r="G2925" s="827"/>
      <c r="H2925" s="829">
        <v>935</v>
      </c>
      <c r="I2925" s="829">
        <v>892.5</v>
      </c>
      <c r="J2925" s="829">
        <v>850</v>
      </c>
      <c r="K2925" s="829">
        <v>807.5</v>
      </c>
      <c r="L2925" s="829">
        <v>765</v>
      </c>
      <c r="M2925" s="800"/>
    </row>
    <row r="2926" s="198" customFormat="1" ht="12" spans="1:14">
      <c r="A2926" s="826" t="s">
        <v>95</v>
      </c>
      <c r="B2926" s="827" t="s">
        <v>4882</v>
      </c>
      <c r="C2926" s="828" t="s">
        <v>4880</v>
      </c>
      <c r="D2926" s="827" t="s">
        <v>4881</v>
      </c>
      <c r="E2926" s="827" t="s">
        <v>4824</v>
      </c>
      <c r="F2926" s="826" t="s">
        <v>51</v>
      </c>
      <c r="G2926" s="827"/>
      <c r="H2926" s="829">
        <v>1122</v>
      </c>
      <c r="I2926" s="829">
        <v>1071</v>
      </c>
      <c r="J2926" s="829">
        <v>1020</v>
      </c>
      <c r="K2926" s="829">
        <v>969</v>
      </c>
      <c r="L2926" s="829">
        <v>918</v>
      </c>
      <c r="M2926" s="800" t="s">
        <v>58</v>
      </c>
    </row>
    <row r="2927" s="198" customFormat="1" ht="12" spans="1:14">
      <c r="A2927" s="826" t="s">
        <v>95</v>
      </c>
      <c r="B2927" s="827">
        <v>330407013</v>
      </c>
      <c r="C2927" s="828" t="s">
        <v>4883</v>
      </c>
      <c r="D2927" s="827"/>
      <c r="E2927" s="827"/>
      <c r="F2927" s="826" t="s">
        <v>51</v>
      </c>
      <c r="G2927" s="827"/>
      <c r="H2927" s="829">
        <v>594</v>
      </c>
      <c r="I2927" s="829">
        <v>567</v>
      </c>
      <c r="J2927" s="829">
        <v>540</v>
      </c>
      <c r="K2927" s="829">
        <v>513</v>
      </c>
      <c r="L2927" s="829">
        <v>486</v>
      </c>
      <c r="M2927" s="800"/>
    </row>
    <row r="2928" s="198" customFormat="1" ht="12" spans="1:14">
      <c r="A2928" s="826" t="s">
        <v>95</v>
      </c>
      <c r="B2928" s="827" t="s">
        <v>4884</v>
      </c>
      <c r="C2928" s="828" t="s">
        <v>4883</v>
      </c>
      <c r="D2928" s="827"/>
      <c r="E2928" s="827"/>
      <c r="F2928" s="826" t="s">
        <v>51</v>
      </c>
      <c r="G2928" s="827"/>
      <c r="H2928" s="829">
        <v>712.8</v>
      </c>
      <c r="I2928" s="829">
        <v>680.4</v>
      </c>
      <c r="J2928" s="829">
        <v>648</v>
      </c>
      <c r="K2928" s="829">
        <v>615.6</v>
      </c>
      <c r="L2928" s="829">
        <v>583.2</v>
      </c>
      <c r="M2928" s="800" t="s">
        <v>58</v>
      </c>
    </row>
    <row r="2929" s="198" customFormat="1" ht="22.5" spans="1:13">
      <c r="A2929" s="826" t="s">
        <v>95</v>
      </c>
      <c r="B2929" s="827">
        <v>330407014</v>
      </c>
      <c r="C2929" s="828" t="s">
        <v>4885</v>
      </c>
      <c r="D2929" s="827"/>
      <c r="E2929" s="827" t="s">
        <v>4886</v>
      </c>
      <c r="F2929" s="826" t="s">
        <v>441</v>
      </c>
      <c r="G2929" s="827"/>
      <c r="H2929" s="829">
        <v>1705</v>
      </c>
      <c r="I2929" s="829">
        <v>1627.5</v>
      </c>
      <c r="J2929" s="829">
        <v>1550</v>
      </c>
      <c r="K2929" s="829">
        <v>1472.5</v>
      </c>
      <c r="L2929" s="829">
        <v>1395</v>
      </c>
      <c r="M2929" s="800"/>
    </row>
    <row r="2930" s="198" customFormat="1" ht="22.5" spans="1:13">
      <c r="A2930" s="826" t="s">
        <v>95</v>
      </c>
      <c r="B2930" s="827" t="s">
        <v>4887</v>
      </c>
      <c r="C2930" s="828" t="s">
        <v>4885</v>
      </c>
      <c r="D2930" s="827"/>
      <c r="E2930" s="827" t="s">
        <v>4886</v>
      </c>
      <c r="F2930" s="826" t="s">
        <v>441</v>
      </c>
      <c r="G2930" s="827"/>
      <c r="H2930" s="829">
        <v>2046</v>
      </c>
      <c r="I2930" s="829">
        <v>1953</v>
      </c>
      <c r="J2930" s="829">
        <v>1860</v>
      </c>
      <c r="K2930" s="829">
        <v>1767</v>
      </c>
      <c r="L2930" s="829">
        <v>1674</v>
      </c>
      <c r="M2930" s="800" t="s">
        <v>58</v>
      </c>
    </row>
    <row r="2931" s="198" customFormat="1" ht="12" spans="1:13">
      <c r="A2931" s="826" t="s">
        <v>95</v>
      </c>
      <c r="B2931" s="827" t="s">
        <v>4888</v>
      </c>
      <c r="C2931" s="828" t="s">
        <v>4889</v>
      </c>
      <c r="D2931" s="827"/>
      <c r="E2931" s="827"/>
      <c r="F2931" s="826" t="s">
        <v>3398</v>
      </c>
      <c r="G2931" s="827"/>
      <c r="H2931" s="829">
        <v>832.7</v>
      </c>
      <c r="I2931" s="829">
        <v>794.85</v>
      </c>
      <c r="J2931" s="829">
        <v>757</v>
      </c>
      <c r="K2931" s="829">
        <v>719.15</v>
      </c>
      <c r="L2931" s="829">
        <v>681.3</v>
      </c>
      <c r="M2931" s="800"/>
    </row>
    <row r="2932" s="198" customFormat="1" ht="12" spans="1:13">
      <c r="A2932" s="826" t="s">
        <v>95</v>
      </c>
      <c r="B2932" s="827" t="s">
        <v>4890</v>
      </c>
      <c r="C2932" s="828" t="s">
        <v>4891</v>
      </c>
      <c r="D2932" s="827"/>
      <c r="E2932" s="827"/>
      <c r="F2932" s="826" t="s">
        <v>3398</v>
      </c>
      <c r="G2932" s="827"/>
      <c r="H2932" s="829">
        <v>737</v>
      </c>
      <c r="I2932" s="829">
        <v>703.5</v>
      </c>
      <c r="J2932" s="829">
        <v>670</v>
      </c>
      <c r="K2932" s="829">
        <v>636.5</v>
      </c>
      <c r="L2932" s="829">
        <v>603</v>
      </c>
      <c r="M2932" s="800"/>
    </row>
    <row r="2933" s="198" customFormat="1" ht="75" customHeight="1" spans="1:13">
      <c r="A2933" s="830" t="s">
        <v>95</v>
      </c>
      <c r="B2933" s="948" t="s">
        <v>4892</v>
      </c>
      <c r="C2933" s="832" t="s">
        <v>4893</v>
      </c>
      <c r="D2933" s="832" t="s">
        <v>4894</v>
      </c>
      <c r="E2933" s="866" t="s">
        <v>4895</v>
      </c>
      <c r="F2933" s="949" t="s">
        <v>51</v>
      </c>
      <c r="G2933" s="866"/>
      <c r="H2933" s="833">
        <v>1800</v>
      </c>
      <c r="I2933" s="833">
        <v>1718.18181818182</v>
      </c>
      <c r="J2933" s="833">
        <v>1636.36363636364</v>
      </c>
      <c r="K2933" s="833">
        <v>1554.54545454545</v>
      </c>
      <c r="L2933" s="833">
        <v>1472.72727272727</v>
      </c>
      <c r="M2933" s="800"/>
    </row>
    <row r="2934" s="198" customFormat="1" ht="12" spans="1:13">
      <c r="A2934" s="826"/>
      <c r="B2934" s="827">
        <v>330408</v>
      </c>
      <c r="C2934" s="828" t="s">
        <v>4896</v>
      </c>
      <c r="D2934" s="827"/>
      <c r="E2934" s="827"/>
      <c r="F2934" s="826"/>
      <c r="G2934" s="827"/>
      <c r="H2934" s="829"/>
      <c r="I2934" s="829"/>
      <c r="J2934" s="829"/>
      <c r="K2934" s="829"/>
      <c r="L2934" s="829"/>
      <c r="M2934" s="800"/>
    </row>
    <row r="2935" s="198" customFormat="1" ht="22.5" spans="1:13">
      <c r="A2935" s="826" t="s">
        <v>95</v>
      </c>
      <c r="B2935" s="827">
        <v>330408001</v>
      </c>
      <c r="C2935" s="828" t="s">
        <v>4897</v>
      </c>
      <c r="D2935" s="827" t="s">
        <v>4898</v>
      </c>
      <c r="E2935" s="827"/>
      <c r="F2935" s="826" t="s">
        <v>4899</v>
      </c>
      <c r="G2935" s="845"/>
      <c r="H2935" s="829">
        <v>682</v>
      </c>
      <c r="I2935" s="829">
        <v>651</v>
      </c>
      <c r="J2935" s="829">
        <v>620</v>
      </c>
      <c r="K2935" s="829">
        <v>589</v>
      </c>
      <c r="L2935" s="829">
        <v>558</v>
      </c>
      <c r="M2935" s="800"/>
    </row>
    <row r="2936" s="198" customFormat="1" ht="22.5" spans="1:13">
      <c r="A2936" s="826" t="s">
        <v>95</v>
      </c>
      <c r="B2936" s="827" t="s">
        <v>4900</v>
      </c>
      <c r="C2936" s="880" t="s">
        <v>4901</v>
      </c>
      <c r="D2936" s="827"/>
      <c r="E2936" s="827"/>
      <c r="F2936" s="826" t="s">
        <v>4899</v>
      </c>
      <c r="G2936" s="827"/>
      <c r="H2936" s="829">
        <v>341</v>
      </c>
      <c r="I2936" s="829">
        <v>325.5</v>
      </c>
      <c r="J2936" s="829">
        <v>310</v>
      </c>
      <c r="K2936" s="829">
        <v>294.5</v>
      </c>
      <c r="L2936" s="829">
        <v>279</v>
      </c>
      <c r="M2936" s="800"/>
    </row>
    <row r="2937" s="198" customFormat="1" ht="22.5" spans="1:13">
      <c r="A2937" s="826" t="s">
        <v>95</v>
      </c>
      <c r="B2937" s="827" t="s">
        <v>4902</v>
      </c>
      <c r="C2937" s="880" t="s">
        <v>4903</v>
      </c>
      <c r="D2937" s="827"/>
      <c r="E2937" s="827"/>
      <c r="F2937" s="826" t="s">
        <v>4899</v>
      </c>
      <c r="G2937" s="827"/>
      <c r="H2937" s="829">
        <v>341</v>
      </c>
      <c r="I2937" s="829">
        <v>325.5</v>
      </c>
      <c r="J2937" s="829">
        <v>310</v>
      </c>
      <c r="K2937" s="829">
        <v>294.5</v>
      </c>
      <c r="L2937" s="829">
        <v>279</v>
      </c>
      <c r="M2937" s="800"/>
    </row>
    <row r="2938" s="198" customFormat="1" ht="12" spans="1:13">
      <c r="A2938" s="826" t="s">
        <v>95</v>
      </c>
      <c r="B2938" s="827" t="s">
        <v>4904</v>
      </c>
      <c r="C2938" s="880" t="s">
        <v>4905</v>
      </c>
      <c r="D2938" s="827"/>
      <c r="E2938" s="827"/>
      <c r="F2938" s="826" t="s">
        <v>51</v>
      </c>
      <c r="G2938" s="827"/>
      <c r="H2938" s="829">
        <v>341</v>
      </c>
      <c r="I2938" s="829">
        <v>325.5</v>
      </c>
      <c r="J2938" s="829">
        <v>310</v>
      </c>
      <c r="K2938" s="829">
        <v>294.5</v>
      </c>
      <c r="L2938" s="829">
        <v>279</v>
      </c>
      <c r="M2938" s="800"/>
    </row>
    <row r="2939" s="198" customFormat="1" ht="22.5" spans="1:13">
      <c r="A2939" s="826" t="s">
        <v>95</v>
      </c>
      <c r="B2939" s="827">
        <v>330408002</v>
      </c>
      <c r="C2939" s="828" t="s">
        <v>4906</v>
      </c>
      <c r="D2939" s="827" t="s">
        <v>4907</v>
      </c>
      <c r="E2939" s="827"/>
      <c r="F2939" s="826" t="s">
        <v>4899</v>
      </c>
      <c r="G2939" s="845"/>
      <c r="H2939" s="829">
        <v>1001</v>
      </c>
      <c r="I2939" s="829">
        <v>955.5</v>
      </c>
      <c r="J2939" s="829">
        <v>910</v>
      </c>
      <c r="K2939" s="829">
        <v>864.5</v>
      </c>
      <c r="L2939" s="829">
        <v>819</v>
      </c>
      <c r="M2939" s="800"/>
    </row>
    <row r="2940" s="198" customFormat="1" ht="22.5" spans="1:13">
      <c r="A2940" s="826" t="s">
        <v>95</v>
      </c>
      <c r="B2940" s="827" t="s">
        <v>4908</v>
      </c>
      <c r="C2940" s="880" t="s">
        <v>4909</v>
      </c>
      <c r="D2940" s="827"/>
      <c r="E2940" s="827"/>
      <c r="F2940" s="826" t="s">
        <v>4899</v>
      </c>
      <c r="G2940" s="827"/>
      <c r="H2940" s="829">
        <v>500.5</v>
      </c>
      <c r="I2940" s="829">
        <v>477.75</v>
      </c>
      <c r="J2940" s="829">
        <v>455</v>
      </c>
      <c r="K2940" s="829">
        <v>432.25</v>
      </c>
      <c r="L2940" s="829">
        <v>409.5</v>
      </c>
      <c r="M2940" s="800"/>
    </row>
    <row r="2941" s="198" customFormat="1" ht="12" spans="1:13">
      <c r="A2941" s="826" t="s">
        <v>95</v>
      </c>
      <c r="B2941" s="827" t="s">
        <v>4910</v>
      </c>
      <c r="C2941" s="880" t="s">
        <v>4911</v>
      </c>
      <c r="D2941" s="827"/>
      <c r="E2941" s="827"/>
      <c r="F2941" s="826" t="s">
        <v>51</v>
      </c>
      <c r="G2941" s="827"/>
      <c r="H2941" s="829">
        <v>500.5</v>
      </c>
      <c r="I2941" s="829">
        <v>477.75</v>
      </c>
      <c r="J2941" s="829">
        <v>455</v>
      </c>
      <c r="K2941" s="829">
        <v>432.25</v>
      </c>
      <c r="L2941" s="829">
        <v>409.5</v>
      </c>
      <c r="M2941" s="800"/>
    </row>
    <row r="2942" s="198" customFormat="1" ht="22.5" spans="1:13">
      <c r="A2942" s="826" t="s">
        <v>95</v>
      </c>
      <c r="B2942" s="827" t="s">
        <v>4912</v>
      </c>
      <c r="C2942" s="880" t="s">
        <v>4913</v>
      </c>
      <c r="D2942" s="827"/>
      <c r="E2942" s="827"/>
      <c r="F2942" s="826" t="s">
        <v>4899</v>
      </c>
      <c r="G2942" s="827"/>
      <c r="H2942" s="829">
        <v>500.5</v>
      </c>
      <c r="I2942" s="829">
        <v>477.75</v>
      </c>
      <c r="J2942" s="829">
        <v>455</v>
      </c>
      <c r="K2942" s="829">
        <v>432.25</v>
      </c>
      <c r="L2942" s="829">
        <v>409.5</v>
      </c>
      <c r="M2942" s="800"/>
    </row>
    <row r="2943" s="198" customFormat="1" ht="22.5" spans="1:13">
      <c r="A2943" s="826" t="s">
        <v>95</v>
      </c>
      <c r="B2943" s="827">
        <v>330408003</v>
      </c>
      <c r="C2943" s="828" t="s">
        <v>4914</v>
      </c>
      <c r="D2943" s="827" t="s">
        <v>4915</v>
      </c>
      <c r="E2943" s="827"/>
      <c r="F2943" s="826" t="s">
        <v>51</v>
      </c>
      <c r="G2943" s="845"/>
      <c r="H2943" s="829">
        <v>1232</v>
      </c>
      <c r="I2943" s="829">
        <v>1176</v>
      </c>
      <c r="J2943" s="829">
        <v>1120</v>
      </c>
      <c r="K2943" s="829">
        <v>1064</v>
      </c>
      <c r="L2943" s="829">
        <v>1008</v>
      </c>
      <c r="M2943" s="800"/>
    </row>
    <row r="2944" s="198" customFormat="1" ht="22.5" spans="1:13">
      <c r="A2944" s="826" t="s">
        <v>95</v>
      </c>
      <c r="B2944" s="827" t="s">
        <v>4916</v>
      </c>
      <c r="C2944" s="828" t="s">
        <v>4914</v>
      </c>
      <c r="D2944" s="827" t="s">
        <v>4915</v>
      </c>
      <c r="E2944" s="827"/>
      <c r="F2944" s="826" t="s">
        <v>51</v>
      </c>
      <c r="G2944" s="845"/>
      <c r="H2944" s="829">
        <v>1478.4</v>
      </c>
      <c r="I2944" s="829">
        <v>1411.2</v>
      </c>
      <c r="J2944" s="829">
        <v>1344</v>
      </c>
      <c r="K2944" s="829">
        <v>1276.8</v>
      </c>
      <c r="L2944" s="829">
        <v>1209.6</v>
      </c>
      <c r="M2944" s="800" t="s">
        <v>58</v>
      </c>
    </row>
    <row r="2945" s="198" customFormat="1" ht="12" spans="1:13">
      <c r="A2945" s="826" t="s">
        <v>95</v>
      </c>
      <c r="B2945" s="827">
        <v>330408004</v>
      </c>
      <c r="C2945" s="828" t="s">
        <v>4917</v>
      </c>
      <c r="D2945" s="827"/>
      <c r="E2945" s="827"/>
      <c r="F2945" s="826" t="s">
        <v>51</v>
      </c>
      <c r="G2945" s="827"/>
      <c r="H2945" s="829">
        <v>1894.2</v>
      </c>
      <c r="I2945" s="829">
        <v>1808.1</v>
      </c>
      <c r="J2945" s="829">
        <v>1722</v>
      </c>
      <c r="K2945" s="829">
        <v>1635.9</v>
      </c>
      <c r="L2945" s="829">
        <v>1549.8</v>
      </c>
      <c r="M2945" s="800"/>
    </row>
    <row r="2946" s="198" customFormat="1" ht="12" spans="1:13">
      <c r="A2946" s="826" t="s">
        <v>95</v>
      </c>
      <c r="B2946" s="827" t="s">
        <v>4918</v>
      </c>
      <c r="C2946" s="828" t="s">
        <v>4917</v>
      </c>
      <c r="D2946" s="827"/>
      <c r="E2946" s="827"/>
      <c r="F2946" s="826" t="s">
        <v>51</v>
      </c>
      <c r="G2946" s="827"/>
      <c r="H2946" s="829">
        <v>2273.04</v>
      </c>
      <c r="I2946" s="829">
        <v>2169.72</v>
      </c>
      <c r="J2946" s="829">
        <v>2066.4</v>
      </c>
      <c r="K2946" s="829">
        <v>1963.08</v>
      </c>
      <c r="L2946" s="829">
        <v>1859.76</v>
      </c>
      <c r="M2946" s="800" t="s">
        <v>58</v>
      </c>
    </row>
    <row r="2947" s="198" customFormat="1" ht="12" spans="1:13">
      <c r="A2947" s="826" t="s">
        <v>95</v>
      </c>
      <c r="B2947" s="827" t="s">
        <v>4919</v>
      </c>
      <c r="C2947" s="828" t="s">
        <v>4920</v>
      </c>
      <c r="D2947" s="827"/>
      <c r="E2947" s="827"/>
      <c r="F2947" s="826" t="s">
        <v>4899</v>
      </c>
      <c r="G2947" s="845"/>
      <c r="H2947" s="829">
        <v>935</v>
      </c>
      <c r="I2947" s="829">
        <v>892.5</v>
      </c>
      <c r="J2947" s="829">
        <v>850</v>
      </c>
      <c r="K2947" s="829">
        <v>807.5</v>
      </c>
      <c r="L2947" s="829">
        <v>765</v>
      </c>
      <c r="M2947" s="800"/>
    </row>
    <row r="2948" s="198" customFormat="1" ht="22.5" spans="1:13">
      <c r="A2948" s="826" t="s">
        <v>95</v>
      </c>
      <c r="B2948" s="827" t="s">
        <v>4921</v>
      </c>
      <c r="C2948" s="880" t="s">
        <v>4922</v>
      </c>
      <c r="D2948" s="827"/>
      <c r="E2948" s="827"/>
      <c r="F2948" s="826" t="s">
        <v>4899</v>
      </c>
      <c r="G2948" s="827"/>
      <c r="H2948" s="829">
        <v>467.5</v>
      </c>
      <c r="I2948" s="829">
        <v>446.25</v>
      </c>
      <c r="J2948" s="829">
        <v>425</v>
      </c>
      <c r="K2948" s="829">
        <v>403.75</v>
      </c>
      <c r="L2948" s="829">
        <v>382.5</v>
      </c>
      <c r="M2948" s="800"/>
    </row>
    <row r="2949" s="198" customFormat="1" ht="22.5" spans="1:13">
      <c r="A2949" s="826" t="s">
        <v>95</v>
      </c>
      <c r="B2949" s="827" t="s">
        <v>4923</v>
      </c>
      <c r="C2949" s="880" t="s">
        <v>4924</v>
      </c>
      <c r="D2949" s="827"/>
      <c r="E2949" s="827"/>
      <c r="F2949" s="826" t="s">
        <v>51</v>
      </c>
      <c r="G2949" s="827"/>
      <c r="H2949" s="829">
        <v>467.5</v>
      </c>
      <c r="I2949" s="829">
        <v>446.25</v>
      </c>
      <c r="J2949" s="829">
        <v>425</v>
      </c>
      <c r="K2949" s="829">
        <v>403.75</v>
      </c>
      <c r="L2949" s="829">
        <v>382.5</v>
      </c>
      <c r="M2949" s="800"/>
    </row>
    <row r="2950" s="198" customFormat="1" ht="12" spans="1:13">
      <c r="A2950" s="826"/>
      <c r="B2950" s="827">
        <v>330409</v>
      </c>
      <c r="C2950" s="828" t="s">
        <v>4925</v>
      </c>
      <c r="D2950" s="827"/>
      <c r="E2950" s="827"/>
      <c r="F2950" s="826"/>
      <c r="G2950" s="827"/>
      <c r="H2950" s="829"/>
      <c r="I2950" s="829"/>
      <c r="J2950" s="829"/>
      <c r="K2950" s="829"/>
      <c r="L2950" s="829"/>
      <c r="M2950" s="800"/>
    </row>
    <row r="2951" s="198" customFormat="1" ht="12" spans="1:13">
      <c r="A2951" s="826" t="s">
        <v>95</v>
      </c>
      <c r="B2951" s="827">
        <v>330409001</v>
      </c>
      <c r="C2951" s="828" t="s">
        <v>4926</v>
      </c>
      <c r="D2951" s="827"/>
      <c r="E2951" s="827"/>
      <c r="F2951" s="826" t="s">
        <v>51</v>
      </c>
      <c r="G2951" s="827"/>
      <c r="H2951" s="829">
        <v>1188</v>
      </c>
      <c r="I2951" s="829">
        <v>1134</v>
      </c>
      <c r="J2951" s="829">
        <v>1080</v>
      </c>
      <c r="K2951" s="829">
        <v>1026</v>
      </c>
      <c r="L2951" s="829">
        <v>972</v>
      </c>
      <c r="M2951" s="800"/>
    </row>
    <row r="2952" s="198" customFormat="1" ht="12" spans="1:13">
      <c r="A2952" s="826" t="s">
        <v>95</v>
      </c>
      <c r="B2952" s="827" t="s">
        <v>4927</v>
      </c>
      <c r="C2952" s="828" t="s">
        <v>4926</v>
      </c>
      <c r="D2952" s="827"/>
      <c r="E2952" s="827"/>
      <c r="F2952" s="826" t="s">
        <v>51</v>
      </c>
      <c r="G2952" s="827"/>
      <c r="H2952" s="829">
        <v>1425.6</v>
      </c>
      <c r="I2952" s="829">
        <v>1360.8</v>
      </c>
      <c r="J2952" s="829">
        <v>1296</v>
      </c>
      <c r="K2952" s="829">
        <v>1231.2</v>
      </c>
      <c r="L2952" s="829">
        <v>1166.4</v>
      </c>
      <c r="M2952" s="800" t="s">
        <v>58</v>
      </c>
    </row>
    <row r="2953" s="198" customFormat="1" ht="12" spans="1:13">
      <c r="A2953" s="826" t="s">
        <v>95</v>
      </c>
      <c r="B2953" s="827">
        <v>330409002</v>
      </c>
      <c r="C2953" s="828" t="s">
        <v>4928</v>
      </c>
      <c r="D2953" s="827"/>
      <c r="E2953" s="827"/>
      <c r="F2953" s="826" t="s">
        <v>51</v>
      </c>
      <c r="G2953" s="827"/>
      <c r="H2953" s="829">
        <v>1166</v>
      </c>
      <c r="I2953" s="829">
        <v>1113</v>
      </c>
      <c r="J2953" s="829">
        <v>1060</v>
      </c>
      <c r="K2953" s="829">
        <v>1007</v>
      </c>
      <c r="L2953" s="829">
        <v>954</v>
      </c>
      <c r="M2953" s="800"/>
    </row>
    <row r="2954" s="198" customFormat="1" ht="12" spans="1:13">
      <c r="A2954" s="826" t="s">
        <v>95</v>
      </c>
      <c r="B2954" s="827" t="s">
        <v>4929</v>
      </c>
      <c r="C2954" s="828" t="s">
        <v>4928</v>
      </c>
      <c r="D2954" s="827"/>
      <c r="E2954" s="827"/>
      <c r="F2954" s="826" t="s">
        <v>51</v>
      </c>
      <c r="G2954" s="827"/>
      <c r="H2954" s="829">
        <v>1399.2</v>
      </c>
      <c r="I2954" s="829">
        <v>1335.6</v>
      </c>
      <c r="J2954" s="829">
        <v>1272</v>
      </c>
      <c r="K2954" s="829">
        <v>1208.4</v>
      </c>
      <c r="L2954" s="829">
        <v>1144.8</v>
      </c>
      <c r="M2954" s="800" t="s">
        <v>58</v>
      </c>
    </row>
    <row r="2955" s="198" customFormat="1" ht="12" spans="1:13">
      <c r="A2955" s="826" t="s">
        <v>95</v>
      </c>
      <c r="B2955" s="827">
        <v>330409003</v>
      </c>
      <c r="C2955" s="828" t="s">
        <v>4930</v>
      </c>
      <c r="D2955" s="827"/>
      <c r="E2955" s="827"/>
      <c r="F2955" s="826" t="s">
        <v>51</v>
      </c>
      <c r="G2955" s="827"/>
      <c r="H2955" s="829">
        <v>1100</v>
      </c>
      <c r="I2955" s="829">
        <v>1050</v>
      </c>
      <c r="J2955" s="829">
        <v>1000</v>
      </c>
      <c r="K2955" s="829">
        <v>950</v>
      </c>
      <c r="L2955" s="829">
        <v>900</v>
      </c>
      <c r="M2955" s="800"/>
    </row>
    <row r="2956" s="198" customFormat="1" ht="12" spans="1:13">
      <c r="A2956" s="826" t="s">
        <v>95</v>
      </c>
      <c r="B2956" s="827" t="s">
        <v>4931</v>
      </c>
      <c r="C2956" s="828" t="s">
        <v>4930</v>
      </c>
      <c r="D2956" s="827"/>
      <c r="E2956" s="827"/>
      <c r="F2956" s="826" t="s">
        <v>51</v>
      </c>
      <c r="G2956" s="827"/>
      <c r="H2956" s="829">
        <v>1320</v>
      </c>
      <c r="I2956" s="829">
        <v>1260</v>
      </c>
      <c r="J2956" s="829">
        <v>1200</v>
      </c>
      <c r="K2956" s="829">
        <v>1140</v>
      </c>
      <c r="L2956" s="829">
        <v>1080</v>
      </c>
      <c r="M2956" s="800" t="s">
        <v>58</v>
      </c>
    </row>
    <row r="2957" s="198" customFormat="1" ht="12" spans="1:13">
      <c r="A2957" s="826" t="s">
        <v>95</v>
      </c>
      <c r="B2957" s="827">
        <v>330409004</v>
      </c>
      <c r="C2957" s="828" t="s">
        <v>4932</v>
      </c>
      <c r="D2957" s="827"/>
      <c r="E2957" s="827"/>
      <c r="F2957" s="826" t="s">
        <v>51</v>
      </c>
      <c r="G2957" s="827"/>
      <c r="H2957" s="829">
        <v>1166</v>
      </c>
      <c r="I2957" s="829">
        <v>1113</v>
      </c>
      <c r="J2957" s="829">
        <v>1060</v>
      </c>
      <c r="K2957" s="829">
        <v>1007</v>
      </c>
      <c r="L2957" s="829">
        <v>954</v>
      </c>
      <c r="M2957" s="800"/>
    </row>
    <row r="2958" s="198" customFormat="1" ht="12" spans="1:13">
      <c r="A2958" s="826" t="s">
        <v>95</v>
      </c>
      <c r="B2958" s="827" t="s">
        <v>4933</v>
      </c>
      <c r="C2958" s="828" t="s">
        <v>4932</v>
      </c>
      <c r="D2958" s="827"/>
      <c r="E2958" s="827"/>
      <c r="F2958" s="826" t="s">
        <v>51</v>
      </c>
      <c r="G2958" s="827"/>
      <c r="H2958" s="829">
        <v>1399.2</v>
      </c>
      <c r="I2958" s="829">
        <v>1335.6</v>
      </c>
      <c r="J2958" s="829">
        <v>1272</v>
      </c>
      <c r="K2958" s="829">
        <v>1208.4</v>
      </c>
      <c r="L2958" s="829">
        <v>1144.8</v>
      </c>
      <c r="M2958" s="800" t="s">
        <v>58</v>
      </c>
    </row>
    <row r="2959" s="198" customFormat="1" ht="12" spans="1:13">
      <c r="A2959" s="826" t="s">
        <v>95</v>
      </c>
      <c r="B2959" s="827">
        <v>330409005</v>
      </c>
      <c r="C2959" s="828" t="s">
        <v>4934</v>
      </c>
      <c r="D2959" s="827" t="s">
        <v>4935</v>
      </c>
      <c r="E2959" s="827" t="s">
        <v>4820</v>
      </c>
      <c r="F2959" s="826" t="s">
        <v>51</v>
      </c>
      <c r="G2959" s="827"/>
      <c r="H2959" s="829">
        <v>1232</v>
      </c>
      <c r="I2959" s="829">
        <v>1176</v>
      </c>
      <c r="J2959" s="829">
        <v>1120</v>
      </c>
      <c r="K2959" s="829">
        <v>1064</v>
      </c>
      <c r="L2959" s="829">
        <v>1008</v>
      </c>
      <c r="M2959" s="800"/>
    </row>
    <row r="2960" s="198" customFormat="1" ht="12" spans="1:13">
      <c r="A2960" s="826" t="s">
        <v>95</v>
      </c>
      <c r="B2960" s="827" t="s">
        <v>4936</v>
      </c>
      <c r="C2960" s="828" t="s">
        <v>4934</v>
      </c>
      <c r="D2960" s="827" t="s">
        <v>4935</v>
      </c>
      <c r="E2960" s="827" t="s">
        <v>4820</v>
      </c>
      <c r="F2960" s="826" t="s">
        <v>51</v>
      </c>
      <c r="G2960" s="827"/>
      <c r="H2960" s="829">
        <v>1478.4</v>
      </c>
      <c r="I2960" s="829">
        <v>1411.2</v>
      </c>
      <c r="J2960" s="829">
        <v>1344</v>
      </c>
      <c r="K2960" s="829">
        <v>1276.8</v>
      </c>
      <c r="L2960" s="829">
        <v>1209.6</v>
      </c>
      <c r="M2960" s="800" t="s">
        <v>58</v>
      </c>
    </row>
    <row r="2961" s="198" customFormat="1" ht="22.5" spans="1:13">
      <c r="A2961" s="826" t="s">
        <v>95</v>
      </c>
      <c r="B2961" s="827" t="s">
        <v>4937</v>
      </c>
      <c r="C2961" s="828" t="s">
        <v>4938</v>
      </c>
      <c r="D2961" s="827"/>
      <c r="E2961" s="827" t="s">
        <v>4820</v>
      </c>
      <c r="F2961" s="826" t="s">
        <v>51</v>
      </c>
      <c r="G2961" s="827" t="s">
        <v>4015</v>
      </c>
      <c r="H2961" s="829">
        <v>1232</v>
      </c>
      <c r="I2961" s="829">
        <v>1176</v>
      </c>
      <c r="J2961" s="829">
        <v>1120</v>
      </c>
      <c r="K2961" s="829">
        <v>1064</v>
      </c>
      <c r="L2961" s="829">
        <v>1008</v>
      </c>
      <c r="M2961" s="800"/>
    </row>
    <row r="2962" s="198" customFormat="1" ht="22.5" spans="1:13">
      <c r="A2962" s="826" t="s">
        <v>95</v>
      </c>
      <c r="B2962" s="827" t="s">
        <v>4939</v>
      </c>
      <c r="C2962" s="828" t="s">
        <v>4938</v>
      </c>
      <c r="D2962" s="827"/>
      <c r="E2962" s="827" t="s">
        <v>4820</v>
      </c>
      <c r="F2962" s="826" t="s">
        <v>51</v>
      </c>
      <c r="G2962" s="827" t="s">
        <v>4015</v>
      </c>
      <c r="H2962" s="829">
        <v>1478.4</v>
      </c>
      <c r="I2962" s="829">
        <v>1411.2</v>
      </c>
      <c r="J2962" s="829">
        <v>1344</v>
      </c>
      <c r="K2962" s="829">
        <v>1276.8</v>
      </c>
      <c r="L2962" s="829">
        <v>1209.6</v>
      </c>
      <c r="M2962" s="800" t="s">
        <v>58</v>
      </c>
    </row>
    <row r="2963" s="198" customFormat="1" ht="12" spans="1:13">
      <c r="A2963" s="826" t="s">
        <v>95</v>
      </c>
      <c r="B2963" s="827">
        <v>330409006</v>
      </c>
      <c r="C2963" s="828" t="s">
        <v>4940</v>
      </c>
      <c r="D2963" s="827"/>
      <c r="E2963" s="827"/>
      <c r="F2963" s="826" t="s">
        <v>51</v>
      </c>
      <c r="G2963" s="827"/>
      <c r="H2963" s="829">
        <v>539</v>
      </c>
      <c r="I2963" s="829">
        <v>514.5</v>
      </c>
      <c r="J2963" s="829">
        <v>490</v>
      </c>
      <c r="K2963" s="829">
        <v>465.5</v>
      </c>
      <c r="L2963" s="829">
        <v>441</v>
      </c>
      <c r="M2963" s="800"/>
    </row>
    <row r="2964" s="198" customFormat="1" ht="12" spans="1:13">
      <c r="A2964" s="826" t="s">
        <v>95</v>
      </c>
      <c r="B2964" s="827">
        <v>330409007</v>
      </c>
      <c r="C2964" s="828" t="s">
        <v>4941</v>
      </c>
      <c r="D2964" s="827"/>
      <c r="E2964" s="827" t="s">
        <v>4942</v>
      </c>
      <c r="F2964" s="826" t="s">
        <v>51</v>
      </c>
      <c r="G2964" s="827"/>
      <c r="H2964" s="829">
        <v>539</v>
      </c>
      <c r="I2964" s="829">
        <v>514.5</v>
      </c>
      <c r="J2964" s="829">
        <v>490</v>
      </c>
      <c r="K2964" s="829">
        <v>465.5</v>
      </c>
      <c r="L2964" s="829">
        <v>441</v>
      </c>
      <c r="M2964" s="800"/>
    </row>
    <row r="2965" s="198" customFormat="1" ht="12" spans="1:13">
      <c r="A2965" s="826" t="s">
        <v>95</v>
      </c>
      <c r="B2965" s="827">
        <v>330409008</v>
      </c>
      <c r="C2965" s="828" t="s">
        <v>4943</v>
      </c>
      <c r="D2965" s="827"/>
      <c r="E2965" s="827"/>
      <c r="F2965" s="826" t="s">
        <v>51</v>
      </c>
      <c r="G2965" s="827"/>
      <c r="H2965" s="829">
        <v>539</v>
      </c>
      <c r="I2965" s="829">
        <v>514.5</v>
      </c>
      <c r="J2965" s="829">
        <v>490</v>
      </c>
      <c r="K2965" s="829">
        <v>465.5</v>
      </c>
      <c r="L2965" s="829">
        <v>441</v>
      </c>
      <c r="M2965" s="800"/>
    </row>
    <row r="2966" s="198" customFormat="1" ht="12" spans="1:13">
      <c r="A2966" s="826" t="s">
        <v>95</v>
      </c>
      <c r="B2966" s="827">
        <v>330409009</v>
      </c>
      <c r="C2966" s="828" t="s">
        <v>4944</v>
      </c>
      <c r="D2966" s="827" t="s">
        <v>4945</v>
      </c>
      <c r="E2966" s="827" t="s">
        <v>4942</v>
      </c>
      <c r="F2966" s="826" t="s">
        <v>51</v>
      </c>
      <c r="G2966" s="827"/>
      <c r="H2966" s="829">
        <v>858</v>
      </c>
      <c r="I2966" s="829">
        <v>819</v>
      </c>
      <c r="J2966" s="829">
        <v>780</v>
      </c>
      <c r="K2966" s="829">
        <v>741</v>
      </c>
      <c r="L2966" s="829">
        <v>702</v>
      </c>
      <c r="M2966" s="800"/>
    </row>
    <row r="2967" s="198" customFormat="1" ht="12" spans="1:13">
      <c r="A2967" s="826" t="s">
        <v>95</v>
      </c>
      <c r="B2967" s="827" t="s">
        <v>4946</v>
      </c>
      <c r="C2967" s="828" t="s">
        <v>4944</v>
      </c>
      <c r="D2967" s="827" t="s">
        <v>4945</v>
      </c>
      <c r="E2967" s="827" t="s">
        <v>4942</v>
      </c>
      <c r="F2967" s="826" t="s">
        <v>51</v>
      </c>
      <c r="G2967" s="827"/>
      <c r="H2967" s="829">
        <v>1029.6</v>
      </c>
      <c r="I2967" s="829">
        <v>982.8</v>
      </c>
      <c r="J2967" s="829">
        <v>936</v>
      </c>
      <c r="K2967" s="829">
        <v>889.2</v>
      </c>
      <c r="L2967" s="829">
        <v>842.4</v>
      </c>
      <c r="M2967" s="800" t="s">
        <v>58</v>
      </c>
    </row>
    <row r="2968" s="198" customFormat="1" ht="12" spans="1:13">
      <c r="A2968" s="826" t="s">
        <v>95</v>
      </c>
      <c r="B2968" s="827">
        <v>330409010</v>
      </c>
      <c r="C2968" s="828" t="s">
        <v>4947</v>
      </c>
      <c r="D2968" s="827"/>
      <c r="E2968" s="827"/>
      <c r="F2968" s="826" t="s">
        <v>51</v>
      </c>
      <c r="G2968" s="827"/>
      <c r="H2968" s="829">
        <v>165</v>
      </c>
      <c r="I2968" s="829">
        <v>157.5</v>
      </c>
      <c r="J2968" s="829">
        <v>150</v>
      </c>
      <c r="K2968" s="829">
        <v>142.5</v>
      </c>
      <c r="L2968" s="829">
        <v>135</v>
      </c>
      <c r="M2968" s="800"/>
    </row>
    <row r="2969" s="198" customFormat="1" ht="12" spans="1:13">
      <c r="A2969" s="826" t="s">
        <v>95</v>
      </c>
      <c r="B2969" s="827" t="s">
        <v>4948</v>
      </c>
      <c r="C2969" s="828" t="s">
        <v>4947</v>
      </c>
      <c r="D2969" s="827"/>
      <c r="E2969" s="827"/>
      <c r="F2969" s="826" t="s">
        <v>51</v>
      </c>
      <c r="G2969" s="827"/>
      <c r="H2969" s="829">
        <v>198</v>
      </c>
      <c r="I2969" s="829">
        <v>189</v>
      </c>
      <c r="J2969" s="829">
        <v>180</v>
      </c>
      <c r="K2969" s="829">
        <v>171</v>
      </c>
      <c r="L2969" s="829">
        <v>162</v>
      </c>
      <c r="M2969" s="800" t="s">
        <v>58</v>
      </c>
    </row>
    <row r="2970" s="198" customFormat="1" ht="12" spans="1:13">
      <c r="A2970" s="826" t="s">
        <v>95</v>
      </c>
      <c r="B2970" s="827">
        <v>330409011</v>
      </c>
      <c r="C2970" s="828" t="s">
        <v>4949</v>
      </c>
      <c r="D2970" s="827"/>
      <c r="E2970" s="827"/>
      <c r="F2970" s="826" t="s">
        <v>51</v>
      </c>
      <c r="G2970" s="827"/>
      <c r="H2970" s="868" t="s">
        <v>102</v>
      </c>
      <c r="I2970" s="868" t="s">
        <v>102</v>
      </c>
      <c r="J2970" s="868" t="s">
        <v>102</v>
      </c>
      <c r="K2970" s="868" t="s">
        <v>102</v>
      </c>
      <c r="L2970" s="868" t="s">
        <v>102</v>
      </c>
      <c r="M2970" s="800"/>
    </row>
    <row r="2971" s="198" customFormat="1" ht="12" spans="1:13">
      <c r="A2971" s="826" t="s">
        <v>95</v>
      </c>
      <c r="B2971" s="827" t="s">
        <v>4950</v>
      </c>
      <c r="C2971" s="828" t="s">
        <v>4949</v>
      </c>
      <c r="D2971" s="827"/>
      <c r="E2971" s="827"/>
      <c r="F2971" s="826" t="s">
        <v>51</v>
      </c>
      <c r="G2971" s="827"/>
      <c r="H2971" s="868" t="s">
        <v>102</v>
      </c>
      <c r="I2971" s="868" t="s">
        <v>102</v>
      </c>
      <c r="J2971" s="868" t="s">
        <v>102</v>
      </c>
      <c r="K2971" s="868" t="s">
        <v>102</v>
      </c>
      <c r="L2971" s="868" t="s">
        <v>102</v>
      </c>
      <c r="M2971" s="800" t="s">
        <v>58</v>
      </c>
    </row>
    <row r="2972" s="198" customFormat="1" ht="12" spans="1:13">
      <c r="A2972" s="826" t="s">
        <v>95</v>
      </c>
      <c r="B2972" s="827">
        <v>330409012</v>
      </c>
      <c r="C2972" s="828" t="s">
        <v>4951</v>
      </c>
      <c r="D2972" s="827"/>
      <c r="E2972" s="827" t="s">
        <v>4942</v>
      </c>
      <c r="F2972" s="826" t="s">
        <v>51</v>
      </c>
      <c r="G2972" s="827"/>
      <c r="H2972" s="829">
        <v>1094.5</v>
      </c>
      <c r="I2972" s="829">
        <v>1044.75</v>
      </c>
      <c r="J2972" s="829">
        <v>995</v>
      </c>
      <c r="K2972" s="829">
        <v>945.25</v>
      </c>
      <c r="L2972" s="829">
        <v>895.5</v>
      </c>
      <c r="M2972" s="800"/>
    </row>
    <row r="2973" s="198" customFormat="1" ht="12" spans="1:13">
      <c r="A2973" s="826" t="s">
        <v>95</v>
      </c>
      <c r="B2973" s="827">
        <v>330409013</v>
      </c>
      <c r="C2973" s="828" t="s">
        <v>4952</v>
      </c>
      <c r="D2973" s="827"/>
      <c r="E2973" s="827"/>
      <c r="F2973" s="826" t="s">
        <v>441</v>
      </c>
      <c r="G2973" s="827"/>
      <c r="H2973" s="829">
        <v>539</v>
      </c>
      <c r="I2973" s="829">
        <v>514.5</v>
      </c>
      <c r="J2973" s="829">
        <v>490</v>
      </c>
      <c r="K2973" s="829">
        <v>465.5</v>
      </c>
      <c r="L2973" s="829">
        <v>441</v>
      </c>
      <c r="M2973" s="800"/>
    </row>
    <row r="2974" s="198" customFormat="1" ht="12" spans="1:13">
      <c r="A2974" s="826" t="s">
        <v>95</v>
      </c>
      <c r="B2974" s="827">
        <v>330409014</v>
      </c>
      <c r="C2974" s="828" t="s">
        <v>4953</v>
      </c>
      <c r="D2974" s="827" t="s">
        <v>4954</v>
      </c>
      <c r="E2974" s="827"/>
      <c r="F2974" s="826" t="s">
        <v>51</v>
      </c>
      <c r="G2974" s="845"/>
      <c r="H2974" s="829">
        <v>1320</v>
      </c>
      <c r="I2974" s="829">
        <v>1260</v>
      </c>
      <c r="J2974" s="829">
        <v>1200</v>
      </c>
      <c r="K2974" s="829">
        <v>1140</v>
      </c>
      <c r="L2974" s="829">
        <v>1080</v>
      </c>
      <c r="M2974" s="800"/>
    </row>
    <row r="2975" s="198" customFormat="1" ht="12" spans="1:13">
      <c r="A2975" s="826" t="s">
        <v>95</v>
      </c>
      <c r="B2975" s="827" t="s">
        <v>4955</v>
      </c>
      <c r="C2975" s="880" t="s">
        <v>4956</v>
      </c>
      <c r="D2975" s="827"/>
      <c r="E2975" s="827"/>
      <c r="F2975" s="826" t="s">
        <v>51</v>
      </c>
      <c r="G2975" s="827"/>
      <c r="H2975" s="829">
        <v>1584</v>
      </c>
      <c r="I2975" s="829">
        <v>1512</v>
      </c>
      <c r="J2975" s="829">
        <v>1440</v>
      </c>
      <c r="K2975" s="829">
        <v>1368</v>
      </c>
      <c r="L2975" s="829">
        <v>1296</v>
      </c>
      <c r="M2975" s="800"/>
    </row>
    <row r="2976" s="198" customFormat="1" ht="12" spans="1:13">
      <c r="A2976" s="826" t="s">
        <v>95</v>
      </c>
      <c r="B2976" s="827" t="s">
        <v>4957</v>
      </c>
      <c r="C2976" s="880" t="s">
        <v>4958</v>
      </c>
      <c r="D2976" s="845"/>
      <c r="E2976" s="845"/>
      <c r="F2976" s="826" t="s">
        <v>51</v>
      </c>
      <c r="G2976" s="827"/>
      <c r="H2976" s="829">
        <v>1320</v>
      </c>
      <c r="I2976" s="829">
        <v>1260</v>
      </c>
      <c r="J2976" s="829">
        <v>1200</v>
      </c>
      <c r="K2976" s="829">
        <v>1140</v>
      </c>
      <c r="L2976" s="829">
        <v>1080</v>
      </c>
      <c r="M2976" s="800"/>
    </row>
    <row r="2977" s="198" customFormat="1" ht="12" spans="1:13">
      <c r="A2977" s="826" t="s">
        <v>95</v>
      </c>
      <c r="B2977" s="827">
        <v>330409015</v>
      </c>
      <c r="C2977" s="828" t="s">
        <v>4959</v>
      </c>
      <c r="D2977" s="827" t="s">
        <v>4960</v>
      </c>
      <c r="E2977" s="827"/>
      <c r="F2977" s="826" t="s">
        <v>51</v>
      </c>
      <c r="G2977" s="827"/>
      <c r="H2977" s="829">
        <v>1083.5</v>
      </c>
      <c r="I2977" s="829">
        <v>1034.25</v>
      </c>
      <c r="J2977" s="829">
        <v>985</v>
      </c>
      <c r="K2977" s="829">
        <v>935.75</v>
      </c>
      <c r="L2977" s="829">
        <v>886.5</v>
      </c>
      <c r="M2977" s="800"/>
    </row>
    <row r="2978" s="198" customFormat="1" ht="12" spans="1:13">
      <c r="A2978" s="826" t="s">
        <v>95</v>
      </c>
      <c r="B2978" s="827">
        <v>330409016</v>
      </c>
      <c r="C2978" s="828" t="s">
        <v>4961</v>
      </c>
      <c r="D2978" s="827"/>
      <c r="E2978" s="827"/>
      <c r="F2978" s="826" t="s">
        <v>51</v>
      </c>
      <c r="G2978" s="827"/>
      <c r="H2978" s="829">
        <v>1650</v>
      </c>
      <c r="I2978" s="829">
        <v>1575</v>
      </c>
      <c r="J2978" s="829">
        <v>1500</v>
      </c>
      <c r="K2978" s="829">
        <v>1425</v>
      </c>
      <c r="L2978" s="829">
        <v>1350</v>
      </c>
      <c r="M2978" s="800"/>
    </row>
    <row r="2979" s="198" customFormat="1" ht="22.5" spans="1:13">
      <c r="A2979" s="826" t="s">
        <v>95</v>
      </c>
      <c r="B2979" s="827">
        <v>330409017</v>
      </c>
      <c r="C2979" s="828" t="s">
        <v>4962</v>
      </c>
      <c r="D2979" s="827"/>
      <c r="E2979" s="827" t="s">
        <v>4963</v>
      </c>
      <c r="F2979" s="826" t="s">
        <v>51</v>
      </c>
      <c r="G2979" s="827"/>
      <c r="H2979" s="829">
        <v>1430</v>
      </c>
      <c r="I2979" s="829">
        <v>1365</v>
      </c>
      <c r="J2979" s="829">
        <v>1300</v>
      </c>
      <c r="K2979" s="829">
        <v>1235</v>
      </c>
      <c r="L2979" s="829">
        <v>1170</v>
      </c>
      <c r="M2979" s="800"/>
    </row>
    <row r="2980" s="198" customFormat="1" ht="22.5" spans="1:13">
      <c r="A2980" s="826" t="s">
        <v>95</v>
      </c>
      <c r="B2980" s="827" t="s">
        <v>4964</v>
      </c>
      <c r="C2980" s="828" t="s">
        <v>4962</v>
      </c>
      <c r="D2980" s="827"/>
      <c r="E2980" s="827" t="s">
        <v>4963</v>
      </c>
      <c r="F2980" s="826" t="s">
        <v>51</v>
      </c>
      <c r="G2980" s="827"/>
      <c r="H2980" s="829">
        <v>1716</v>
      </c>
      <c r="I2980" s="829">
        <v>1638</v>
      </c>
      <c r="J2980" s="829">
        <v>1560</v>
      </c>
      <c r="K2980" s="829">
        <v>1482</v>
      </c>
      <c r="L2980" s="829">
        <v>1404</v>
      </c>
      <c r="M2980" s="800" t="s">
        <v>58</v>
      </c>
    </row>
    <row r="2981" s="198" customFormat="1" ht="12" spans="1:13">
      <c r="A2981" s="826" t="s">
        <v>95</v>
      </c>
      <c r="B2981" s="827">
        <v>330409018</v>
      </c>
      <c r="C2981" s="828" t="s">
        <v>4965</v>
      </c>
      <c r="D2981" s="827"/>
      <c r="E2981" s="827" t="s">
        <v>4966</v>
      </c>
      <c r="F2981" s="826" t="s">
        <v>51</v>
      </c>
      <c r="G2981" s="827"/>
      <c r="H2981" s="829">
        <v>1430</v>
      </c>
      <c r="I2981" s="829">
        <v>1365</v>
      </c>
      <c r="J2981" s="829">
        <v>1300</v>
      </c>
      <c r="K2981" s="829">
        <v>1235</v>
      </c>
      <c r="L2981" s="829">
        <v>1170</v>
      </c>
      <c r="M2981" s="800"/>
    </row>
    <row r="2982" s="198" customFormat="1" ht="33.75" spans="1:13">
      <c r="A2982" s="826" t="s">
        <v>95</v>
      </c>
      <c r="B2982" s="827">
        <v>330409019</v>
      </c>
      <c r="C2982" s="828" t="s">
        <v>4967</v>
      </c>
      <c r="D2982" s="827" t="s">
        <v>4968</v>
      </c>
      <c r="E2982" s="827" t="s">
        <v>4969</v>
      </c>
      <c r="F2982" s="826" t="s">
        <v>51</v>
      </c>
      <c r="G2982" s="827"/>
      <c r="H2982" s="829">
        <v>1430</v>
      </c>
      <c r="I2982" s="829">
        <v>1365</v>
      </c>
      <c r="J2982" s="829">
        <v>1300</v>
      </c>
      <c r="K2982" s="829">
        <v>1235</v>
      </c>
      <c r="L2982" s="829">
        <v>1170</v>
      </c>
      <c r="M2982" s="800"/>
    </row>
    <row r="2983" s="198" customFormat="1" ht="33.75" spans="1:13">
      <c r="A2983" s="826" t="s">
        <v>95</v>
      </c>
      <c r="B2983" s="827" t="s">
        <v>4970</v>
      </c>
      <c r="C2983" s="828" t="s">
        <v>4967</v>
      </c>
      <c r="D2983" s="827" t="s">
        <v>4968</v>
      </c>
      <c r="E2983" s="827" t="s">
        <v>4969</v>
      </c>
      <c r="F2983" s="826" t="s">
        <v>51</v>
      </c>
      <c r="G2983" s="827"/>
      <c r="H2983" s="829">
        <v>1716</v>
      </c>
      <c r="I2983" s="829">
        <v>1638</v>
      </c>
      <c r="J2983" s="829">
        <v>1560</v>
      </c>
      <c r="K2983" s="829">
        <v>1482</v>
      </c>
      <c r="L2983" s="829">
        <v>1404</v>
      </c>
      <c r="M2983" s="800" t="s">
        <v>58</v>
      </c>
    </row>
    <row r="2984" s="198" customFormat="1" ht="22.5" spans="1:13">
      <c r="A2984" s="826" t="s">
        <v>95</v>
      </c>
      <c r="B2984" s="827">
        <v>330409020</v>
      </c>
      <c r="C2984" s="828" t="s">
        <v>4971</v>
      </c>
      <c r="D2984" s="827"/>
      <c r="E2984" s="827" t="s">
        <v>4972</v>
      </c>
      <c r="F2984" s="826" t="s">
        <v>51</v>
      </c>
      <c r="G2984" s="827"/>
      <c r="H2984" s="829">
        <v>1430</v>
      </c>
      <c r="I2984" s="829">
        <v>1365</v>
      </c>
      <c r="J2984" s="829">
        <v>1300</v>
      </c>
      <c r="K2984" s="829">
        <v>1235</v>
      </c>
      <c r="L2984" s="829">
        <v>1170</v>
      </c>
      <c r="M2984" s="800"/>
    </row>
    <row r="2985" s="198" customFormat="1" ht="22.5" spans="1:13">
      <c r="A2985" s="826" t="s">
        <v>95</v>
      </c>
      <c r="B2985" s="827" t="s">
        <v>4973</v>
      </c>
      <c r="C2985" s="828" t="s">
        <v>4971</v>
      </c>
      <c r="D2985" s="827"/>
      <c r="E2985" s="827" t="s">
        <v>4972</v>
      </c>
      <c r="F2985" s="826" t="s">
        <v>51</v>
      </c>
      <c r="G2985" s="827"/>
      <c r="H2985" s="829">
        <v>1716</v>
      </c>
      <c r="I2985" s="829">
        <v>1638</v>
      </c>
      <c r="J2985" s="829">
        <v>1560</v>
      </c>
      <c r="K2985" s="829">
        <v>1482</v>
      </c>
      <c r="L2985" s="829">
        <v>1404</v>
      </c>
      <c r="M2985" s="800" t="s">
        <v>58</v>
      </c>
    </row>
    <row r="2986" s="198" customFormat="1" ht="22.5" spans="1:13">
      <c r="A2986" s="826" t="s">
        <v>95</v>
      </c>
      <c r="B2986" s="827">
        <v>330409021</v>
      </c>
      <c r="C2986" s="828" t="s">
        <v>4974</v>
      </c>
      <c r="D2986" s="827"/>
      <c r="E2986" s="827" t="s">
        <v>4963</v>
      </c>
      <c r="F2986" s="826" t="s">
        <v>51</v>
      </c>
      <c r="G2986" s="827"/>
      <c r="H2986" s="829">
        <v>1430</v>
      </c>
      <c r="I2986" s="829">
        <v>1365</v>
      </c>
      <c r="J2986" s="829">
        <v>1300</v>
      </c>
      <c r="K2986" s="829">
        <v>1235</v>
      </c>
      <c r="L2986" s="829">
        <v>1170</v>
      </c>
      <c r="M2986" s="800"/>
    </row>
    <row r="2987" s="198" customFormat="1" ht="22.5" spans="1:13">
      <c r="A2987" s="826" t="s">
        <v>95</v>
      </c>
      <c r="B2987" s="827" t="s">
        <v>4975</v>
      </c>
      <c r="C2987" s="828" t="s">
        <v>4974</v>
      </c>
      <c r="D2987" s="827"/>
      <c r="E2987" s="827" t="s">
        <v>4963</v>
      </c>
      <c r="F2987" s="826" t="s">
        <v>51</v>
      </c>
      <c r="G2987" s="827"/>
      <c r="H2987" s="829">
        <v>1716</v>
      </c>
      <c r="I2987" s="829">
        <v>1638</v>
      </c>
      <c r="J2987" s="829">
        <v>1560</v>
      </c>
      <c r="K2987" s="829">
        <v>1482</v>
      </c>
      <c r="L2987" s="829">
        <v>1404</v>
      </c>
      <c r="M2987" s="800" t="s">
        <v>58</v>
      </c>
    </row>
    <row r="2988" s="198" customFormat="1" ht="12" spans="1:13">
      <c r="A2988" s="826" t="s">
        <v>95</v>
      </c>
      <c r="B2988" s="827">
        <v>330409022</v>
      </c>
      <c r="C2988" s="828" t="s">
        <v>4976</v>
      </c>
      <c r="D2988" s="827"/>
      <c r="E2988" s="827"/>
      <c r="F2988" s="826" t="s">
        <v>4609</v>
      </c>
      <c r="G2988" s="827"/>
      <c r="H2988" s="829">
        <v>1320</v>
      </c>
      <c r="I2988" s="829">
        <v>1260</v>
      </c>
      <c r="J2988" s="829">
        <v>1200</v>
      </c>
      <c r="K2988" s="829">
        <v>1140</v>
      </c>
      <c r="L2988" s="829">
        <v>1080</v>
      </c>
      <c r="M2988" s="800"/>
    </row>
    <row r="2989" s="198" customFormat="1" ht="12" spans="1:13">
      <c r="A2989" s="826" t="s">
        <v>95</v>
      </c>
      <c r="B2989" s="827" t="s">
        <v>4977</v>
      </c>
      <c r="C2989" s="828" t="s">
        <v>4976</v>
      </c>
      <c r="D2989" s="827"/>
      <c r="E2989" s="827"/>
      <c r="F2989" s="826" t="s">
        <v>4609</v>
      </c>
      <c r="G2989" s="827"/>
      <c r="H2989" s="829">
        <v>1584</v>
      </c>
      <c r="I2989" s="829">
        <v>1512</v>
      </c>
      <c r="J2989" s="829">
        <v>1440</v>
      </c>
      <c r="K2989" s="829">
        <v>1368</v>
      </c>
      <c r="L2989" s="829">
        <v>1296</v>
      </c>
      <c r="M2989" s="800" t="s">
        <v>58</v>
      </c>
    </row>
    <row r="2990" s="198" customFormat="1" ht="12" spans="1:13">
      <c r="A2990" s="826" t="s">
        <v>95</v>
      </c>
      <c r="B2990" s="827">
        <v>330409024</v>
      </c>
      <c r="C2990" s="828" t="s">
        <v>4978</v>
      </c>
      <c r="D2990" s="827"/>
      <c r="E2990" s="827"/>
      <c r="F2990" s="826" t="s">
        <v>51</v>
      </c>
      <c r="G2990" s="827"/>
      <c r="H2990" s="829">
        <v>1793</v>
      </c>
      <c r="I2990" s="829">
        <v>1711.5</v>
      </c>
      <c r="J2990" s="829">
        <v>1630</v>
      </c>
      <c r="K2990" s="829">
        <v>1548.5</v>
      </c>
      <c r="L2990" s="829">
        <v>1467</v>
      </c>
      <c r="M2990" s="800"/>
    </row>
    <row r="2991" s="198" customFormat="1" ht="12" spans="1:13">
      <c r="A2991" s="826" t="s">
        <v>95</v>
      </c>
      <c r="B2991" s="827" t="s">
        <v>4979</v>
      </c>
      <c r="C2991" s="828" t="s">
        <v>4978</v>
      </c>
      <c r="D2991" s="827"/>
      <c r="E2991" s="827"/>
      <c r="F2991" s="826" t="s">
        <v>51</v>
      </c>
      <c r="G2991" s="827"/>
      <c r="H2991" s="829">
        <v>2151.6</v>
      </c>
      <c r="I2991" s="829">
        <v>2053.8</v>
      </c>
      <c r="J2991" s="829">
        <v>1956</v>
      </c>
      <c r="K2991" s="829">
        <v>1858.2</v>
      </c>
      <c r="L2991" s="829">
        <v>1760.4</v>
      </c>
      <c r="M2991" s="800" t="s">
        <v>58</v>
      </c>
    </row>
    <row r="2992" s="198" customFormat="1" ht="12" spans="1:13">
      <c r="A2992" s="826" t="s">
        <v>95</v>
      </c>
      <c r="B2992" s="827">
        <v>330409025</v>
      </c>
      <c r="C2992" s="828" t="s">
        <v>4980</v>
      </c>
      <c r="D2992" s="827"/>
      <c r="E2992" s="827" t="s">
        <v>4981</v>
      </c>
      <c r="F2992" s="826" t="s">
        <v>51</v>
      </c>
      <c r="G2992" s="827"/>
      <c r="H2992" s="829">
        <v>1760</v>
      </c>
      <c r="I2992" s="829">
        <v>1680</v>
      </c>
      <c r="J2992" s="829">
        <v>1600</v>
      </c>
      <c r="K2992" s="829">
        <v>1520</v>
      </c>
      <c r="L2992" s="829">
        <v>1440</v>
      </c>
      <c r="M2992" s="800"/>
    </row>
    <row r="2993" s="198" customFormat="1" ht="12" spans="1:13">
      <c r="A2993" s="826" t="s">
        <v>95</v>
      </c>
      <c r="B2993" s="827" t="s">
        <v>4982</v>
      </c>
      <c r="C2993" s="828" t="s">
        <v>4980</v>
      </c>
      <c r="D2993" s="827"/>
      <c r="E2993" s="827" t="s">
        <v>4981</v>
      </c>
      <c r="F2993" s="826" t="s">
        <v>51</v>
      </c>
      <c r="G2993" s="827"/>
      <c r="H2993" s="829">
        <v>2112</v>
      </c>
      <c r="I2993" s="829">
        <v>2016</v>
      </c>
      <c r="J2993" s="829">
        <v>1920</v>
      </c>
      <c r="K2993" s="829">
        <v>1824</v>
      </c>
      <c r="L2993" s="829">
        <v>1728</v>
      </c>
      <c r="M2993" s="800" t="s">
        <v>58</v>
      </c>
    </row>
    <row r="2994" s="198" customFormat="1" ht="12" spans="1:13">
      <c r="A2994" s="826" t="s">
        <v>95</v>
      </c>
      <c r="B2994" s="827">
        <v>330409026</v>
      </c>
      <c r="C2994" s="828" t="s">
        <v>4983</v>
      </c>
      <c r="D2994" s="827"/>
      <c r="E2994" s="827"/>
      <c r="F2994" s="826" t="s">
        <v>4559</v>
      </c>
      <c r="G2994" s="827"/>
      <c r="H2994" s="829">
        <v>1188</v>
      </c>
      <c r="I2994" s="829">
        <v>1134</v>
      </c>
      <c r="J2994" s="829">
        <v>1080</v>
      </c>
      <c r="K2994" s="829">
        <v>1026</v>
      </c>
      <c r="L2994" s="829">
        <v>972</v>
      </c>
      <c r="M2994" s="800"/>
    </row>
    <row r="2995" s="198" customFormat="1" ht="12" spans="1:13">
      <c r="A2995" s="826" t="s">
        <v>95</v>
      </c>
      <c r="B2995" s="827" t="s">
        <v>4984</v>
      </c>
      <c r="C2995" s="828" t="s">
        <v>4983</v>
      </c>
      <c r="D2995" s="827"/>
      <c r="E2995" s="827"/>
      <c r="F2995" s="826" t="s">
        <v>4559</v>
      </c>
      <c r="G2995" s="827"/>
      <c r="H2995" s="829">
        <v>1425.6</v>
      </c>
      <c r="I2995" s="829">
        <v>1360.8</v>
      </c>
      <c r="J2995" s="829">
        <v>1296</v>
      </c>
      <c r="K2995" s="829">
        <v>1231.2</v>
      </c>
      <c r="L2995" s="829">
        <v>1166.4</v>
      </c>
      <c r="M2995" s="800" t="s">
        <v>58</v>
      </c>
    </row>
    <row r="2996" s="198" customFormat="1" ht="12" spans="1:13">
      <c r="A2996" s="826" t="s">
        <v>95</v>
      </c>
      <c r="B2996" s="827">
        <v>330409027</v>
      </c>
      <c r="C2996" s="828" t="s">
        <v>4985</v>
      </c>
      <c r="D2996" s="827" t="s">
        <v>4986</v>
      </c>
      <c r="E2996" s="827"/>
      <c r="F2996" s="826" t="s">
        <v>51</v>
      </c>
      <c r="G2996" s="827"/>
      <c r="H2996" s="829">
        <v>880</v>
      </c>
      <c r="I2996" s="829">
        <v>840</v>
      </c>
      <c r="J2996" s="829">
        <v>800</v>
      </c>
      <c r="K2996" s="829">
        <v>760</v>
      </c>
      <c r="L2996" s="829">
        <v>720</v>
      </c>
      <c r="M2996" s="800"/>
    </row>
    <row r="2997" s="198" customFormat="1" ht="12" spans="1:13">
      <c r="A2997" s="826" t="s">
        <v>95</v>
      </c>
      <c r="B2997" s="827">
        <v>330409028</v>
      </c>
      <c r="C2997" s="828" t="s">
        <v>4987</v>
      </c>
      <c r="D2997" s="827" t="s">
        <v>4988</v>
      </c>
      <c r="E2997" s="827"/>
      <c r="F2997" s="826" t="s">
        <v>51</v>
      </c>
      <c r="G2997" s="845"/>
      <c r="H2997" s="829">
        <v>1320</v>
      </c>
      <c r="I2997" s="829">
        <v>1260</v>
      </c>
      <c r="J2997" s="829">
        <v>1200</v>
      </c>
      <c r="K2997" s="829">
        <v>1140</v>
      </c>
      <c r="L2997" s="829">
        <v>1080</v>
      </c>
      <c r="M2997" s="800"/>
    </row>
    <row r="2998" s="198" customFormat="1" ht="12" spans="1:13">
      <c r="A2998" s="826" t="s">
        <v>95</v>
      </c>
      <c r="B2998" s="827" t="s">
        <v>4989</v>
      </c>
      <c r="C2998" s="828" t="s">
        <v>4987</v>
      </c>
      <c r="D2998" s="827" t="s">
        <v>4988</v>
      </c>
      <c r="E2998" s="827"/>
      <c r="F2998" s="826" t="s">
        <v>51</v>
      </c>
      <c r="G2998" s="845"/>
      <c r="H2998" s="829">
        <v>1584</v>
      </c>
      <c r="I2998" s="829">
        <v>1512</v>
      </c>
      <c r="J2998" s="829">
        <v>1440</v>
      </c>
      <c r="K2998" s="829">
        <v>1368</v>
      </c>
      <c r="L2998" s="829">
        <v>1296</v>
      </c>
      <c r="M2998" s="800" t="s">
        <v>58</v>
      </c>
    </row>
    <row r="2999" s="198" customFormat="1" ht="12" spans="1:13">
      <c r="A2999" s="826" t="s">
        <v>95</v>
      </c>
      <c r="B2999" s="827" t="s">
        <v>4990</v>
      </c>
      <c r="C2999" s="880" t="s">
        <v>4991</v>
      </c>
      <c r="D2999" s="827" t="s">
        <v>4988</v>
      </c>
      <c r="E2999" s="827"/>
      <c r="F2999" s="826" t="s">
        <v>51</v>
      </c>
      <c r="G2999" s="827"/>
      <c r="H2999" s="829">
        <v>1584</v>
      </c>
      <c r="I2999" s="829">
        <v>1512</v>
      </c>
      <c r="J2999" s="829">
        <v>1440</v>
      </c>
      <c r="K2999" s="829">
        <v>1368</v>
      </c>
      <c r="L2999" s="829">
        <v>1296</v>
      </c>
      <c r="M2999" s="800"/>
    </row>
    <row r="3000" s="198" customFormat="1" ht="12" spans="1:13">
      <c r="A3000" s="826" t="s">
        <v>95</v>
      </c>
      <c r="B3000" s="827" t="s">
        <v>4992</v>
      </c>
      <c r="C3000" s="880" t="s">
        <v>4991</v>
      </c>
      <c r="D3000" s="827" t="s">
        <v>4988</v>
      </c>
      <c r="E3000" s="827"/>
      <c r="F3000" s="826" t="s">
        <v>51</v>
      </c>
      <c r="G3000" s="827"/>
      <c r="H3000" s="829">
        <v>1900.8</v>
      </c>
      <c r="I3000" s="829">
        <v>1814.4</v>
      </c>
      <c r="J3000" s="829">
        <v>1728</v>
      </c>
      <c r="K3000" s="829">
        <v>1641.6</v>
      </c>
      <c r="L3000" s="829">
        <v>1555.2</v>
      </c>
      <c r="M3000" s="800" t="s">
        <v>58</v>
      </c>
    </row>
    <row r="3001" s="198" customFormat="1" ht="12" spans="1:13">
      <c r="A3001" s="826" t="s">
        <v>95</v>
      </c>
      <c r="B3001" s="827" t="s">
        <v>4993</v>
      </c>
      <c r="C3001" s="828" t="s">
        <v>4994</v>
      </c>
      <c r="D3001" s="827" t="s">
        <v>4995</v>
      </c>
      <c r="E3001" s="827" t="s">
        <v>4996</v>
      </c>
      <c r="F3001" s="826" t="s">
        <v>3398</v>
      </c>
      <c r="G3001" s="827"/>
      <c r="H3001" s="829">
        <v>1155</v>
      </c>
      <c r="I3001" s="829">
        <v>1102.5</v>
      </c>
      <c r="J3001" s="829">
        <v>1050</v>
      </c>
      <c r="K3001" s="829">
        <v>997.5</v>
      </c>
      <c r="L3001" s="829">
        <v>945</v>
      </c>
      <c r="M3001" s="800"/>
    </row>
    <row r="3002" s="198" customFormat="1" ht="12" spans="1:13">
      <c r="A3002" s="826" t="s">
        <v>95</v>
      </c>
      <c r="B3002" s="827" t="s">
        <v>4997</v>
      </c>
      <c r="C3002" s="828" t="s">
        <v>4994</v>
      </c>
      <c r="D3002" s="827" t="s">
        <v>4995</v>
      </c>
      <c r="E3002" s="827" t="s">
        <v>4996</v>
      </c>
      <c r="F3002" s="826" t="s">
        <v>3398</v>
      </c>
      <c r="G3002" s="827"/>
      <c r="H3002" s="829">
        <v>1386</v>
      </c>
      <c r="I3002" s="829">
        <v>1323</v>
      </c>
      <c r="J3002" s="829">
        <v>1260</v>
      </c>
      <c r="K3002" s="829">
        <v>1197</v>
      </c>
      <c r="L3002" s="829">
        <v>1134</v>
      </c>
      <c r="M3002" s="800" t="s">
        <v>58</v>
      </c>
    </row>
    <row r="3003" s="200" customFormat="1" ht="22.5" spans="1:13">
      <c r="A3003" s="881" t="s">
        <v>95</v>
      </c>
      <c r="B3003" s="858" t="s">
        <v>4998</v>
      </c>
      <c r="C3003" s="880" t="s">
        <v>4999</v>
      </c>
      <c r="D3003" s="856" t="s">
        <v>5000</v>
      </c>
      <c r="E3003" s="856"/>
      <c r="F3003" s="881" t="s">
        <v>3398</v>
      </c>
      <c r="G3003" s="856"/>
      <c r="H3003" s="829">
        <v>1864.5</v>
      </c>
      <c r="I3003" s="829">
        <v>1779.75</v>
      </c>
      <c r="J3003" s="829">
        <v>1695</v>
      </c>
      <c r="K3003" s="829">
        <v>1610.25</v>
      </c>
      <c r="L3003" s="829">
        <v>1525.5</v>
      </c>
      <c r="M3003" s="862"/>
    </row>
    <row r="3004" s="198" customFormat="1" ht="38.1" customHeight="1" spans="1:13">
      <c r="A3004" s="830" t="s">
        <v>95</v>
      </c>
      <c r="B3004" s="948" t="s">
        <v>5001</v>
      </c>
      <c r="C3004" s="832" t="s">
        <v>5002</v>
      </c>
      <c r="D3004" s="832" t="s">
        <v>5003</v>
      </c>
      <c r="E3004" s="866"/>
      <c r="F3004" s="949" t="s">
        <v>51</v>
      </c>
      <c r="G3004" s="866"/>
      <c r="H3004" s="833">
        <v>945</v>
      </c>
      <c r="I3004" s="833">
        <v>902.045454545455</v>
      </c>
      <c r="J3004" s="833">
        <v>859.090909090909</v>
      </c>
      <c r="K3004" s="833">
        <v>816.136363636364</v>
      </c>
      <c r="L3004" s="833">
        <v>773.181818181818</v>
      </c>
      <c r="M3004" s="800"/>
    </row>
    <row r="3005" s="198" customFormat="1" ht="12" spans="1:13">
      <c r="A3005" s="826" t="s">
        <v>356</v>
      </c>
      <c r="B3005" s="827">
        <v>330501011</v>
      </c>
      <c r="C3005" s="828" t="s">
        <v>5004</v>
      </c>
      <c r="D3005" s="827"/>
      <c r="E3005" s="827"/>
      <c r="F3005" s="826" t="s">
        <v>51</v>
      </c>
      <c r="G3005" s="827"/>
      <c r="H3005" s="829">
        <v>137.5</v>
      </c>
      <c r="I3005" s="829">
        <v>131.25</v>
      </c>
      <c r="J3005" s="829">
        <v>125</v>
      </c>
      <c r="K3005" s="829">
        <v>118.75</v>
      </c>
      <c r="L3005" s="829">
        <v>112.5</v>
      </c>
      <c r="M3005" s="800"/>
    </row>
    <row r="3006" s="198" customFormat="1" ht="12" spans="1:13">
      <c r="A3006" s="826" t="s">
        <v>95</v>
      </c>
      <c r="B3006" s="827">
        <v>330501020</v>
      </c>
      <c r="C3006" s="828" t="s">
        <v>5005</v>
      </c>
      <c r="D3006" s="827" t="s">
        <v>5006</v>
      </c>
      <c r="E3006" s="827"/>
      <c r="F3006" s="826" t="s">
        <v>51</v>
      </c>
      <c r="G3006" s="827"/>
      <c r="H3006" s="829">
        <v>363</v>
      </c>
      <c r="I3006" s="829">
        <v>346.5</v>
      </c>
      <c r="J3006" s="829">
        <v>330</v>
      </c>
      <c r="K3006" s="829">
        <v>313.5</v>
      </c>
      <c r="L3006" s="829">
        <v>297</v>
      </c>
      <c r="M3006" s="800"/>
    </row>
    <row r="3007" s="198" customFormat="1" ht="12" spans="1:13">
      <c r="A3007" s="826" t="s">
        <v>95</v>
      </c>
      <c r="B3007" s="827" t="s">
        <v>5007</v>
      </c>
      <c r="C3007" s="828" t="s">
        <v>5005</v>
      </c>
      <c r="D3007" s="827" t="s">
        <v>5006</v>
      </c>
      <c r="E3007" s="827"/>
      <c r="F3007" s="826" t="s">
        <v>51</v>
      </c>
      <c r="G3007" s="827"/>
      <c r="H3007" s="829">
        <v>435.6</v>
      </c>
      <c r="I3007" s="829">
        <v>415.8</v>
      </c>
      <c r="J3007" s="829">
        <v>396</v>
      </c>
      <c r="K3007" s="829">
        <v>376.2</v>
      </c>
      <c r="L3007" s="829">
        <v>356.4</v>
      </c>
      <c r="M3007" s="800" t="s">
        <v>58</v>
      </c>
    </row>
    <row r="3008" s="198" customFormat="1" ht="12" spans="1:13">
      <c r="A3008" s="826" t="s">
        <v>95</v>
      </c>
      <c r="B3008" s="827">
        <v>330503004</v>
      </c>
      <c r="C3008" s="828" t="s">
        <v>5008</v>
      </c>
      <c r="D3008" s="827"/>
      <c r="E3008" s="827"/>
      <c r="F3008" s="826" t="s">
        <v>51</v>
      </c>
      <c r="G3008" s="827"/>
      <c r="H3008" s="829">
        <v>935</v>
      </c>
      <c r="I3008" s="829">
        <v>892.5</v>
      </c>
      <c r="J3008" s="829">
        <v>850</v>
      </c>
      <c r="K3008" s="829">
        <v>807.5</v>
      </c>
      <c r="L3008" s="829">
        <v>765</v>
      </c>
      <c r="M3008" s="800"/>
    </row>
    <row r="3009" s="198" customFormat="1" ht="12" spans="1:13">
      <c r="A3009" s="826" t="s">
        <v>95</v>
      </c>
      <c r="B3009" s="827">
        <v>330503009</v>
      </c>
      <c r="C3009" s="828" t="s">
        <v>5009</v>
      </c>
      <c r="D3009" s="845"/>
      <c r="E3009" s="827" t="s">
        <v>3944</v>
      </c>
      <c r="F3009" s="826" t="s">
        <v>51</v>
      </c>
      <c r="G3009" s="827"/>
      <c r="H3009" s="829">
        <v>814</v>
      </c>
      <c r="I3009" s="829">
        <v>777</v>
      </c>
      <c r="J3009" s="829">
        <v>740</v>
      </c>
      <c r="K3009" s="829">
        <v>703</v>
      </c>
      <c r="L3009" s="829">
        <v>666</v>
      </c>
      <c r="M3009" s="800"/>
    </row>
    <row r="3010" s="198" customFormat="1" ht="12" spans="1:13">
      <c r="A3010" s="826" t="s">
        <v>95</v>
      </c>
      <c r="B3010" s="827" t="s">
        <v>5010</v>
      </c>
      <c r="C3010" s="880" t="s">
        <v>5011</v>
      </c>
      <c r="D3010" s="827"/>
      <c r="E3010" s="827" t="s">
        <v>3944</v>
      </c>
      <c r="F3010" s="826" t="s">
        <v>51</v>
      </c>
      <c r="G3010" s="827"/>
      <c r="H3010" s="829">
        <v>814</v>
      </c>
      <c r="I3010" s="829">
        <v>777</v>
      </c>
      <c r="J3010" s="829">
        <v>740</v>
      </c>
      <c r="K3010" s="829">
        <v>703</v>
      </c>
      <c r="L3010" s="829">
        <v>666</v>
      </c>
      <c r="M3010" s="800"/>
    </row>
    <row r="3011" s="198" customFormat="1" ht="22.5" spans="1:13">
      <c r="A3011" s="826" t="s">
        <v>95</v>
      </c>
      <c r="B3011" s="827">
        <v>330503018</v>
      </c>
      <c r="C3011" s="828" t="s">
        <v>5012</v>
      </c>
      <c r="D3011" s="827" t="s">
        <v>5013</v>
      </c>
      <c r="E3011" s="827"/>
      <c r="F3011" s="826" t="s">
        <v>51</v>
      </c>
      <c r="G3011" s="827"/>
      <c r="H3011" s="829">
        <v>1848</v>
      </c>
      <c r="I3011" s="829">
        <v>1764</v>
      </c>
      <c r="J3011" s="829">
        <v>1680</v>
      </c>
      <c r="K3011" s="829">
        <v>1596</v>
      </c>
      <c r="L3011" s="829">
        <v>1512</v>
      </c>
      <c r="M3011" s="800"/>
    </row>
    <row r="3012" s="198" customFormat="1" ht="12" spans="1:13">
      <c r="A3012" s="826" t="s">
        <v>95</v>
      </c>
      <c r="B3012" s="827">
        <v>330503019</v>
      </c>
      <c r="C3012" s="828" t="s">
        <v>5014</v>
      </c>
      <c r="D3012" s="827" t="s">
        <v>5015</v>
      </c>
      <c r="E3012" s="827"/>
      <c r="F3012" s="826" t="s">
        <v>51</v>
      </c>
      <c r="G3012" s="827"/>
      <c r="H3012" s="829">
        <v>1848</v>
      </c>
      <c r="I3012" s="829">
        <v>1764</v>
      </c>
      <c r="J3012" s="829">
        <v>1680</v>
      </c>
      <c r="K3012" s="829">
        <v>1596</v>
      </c>
      <c r="L3012" s="829">
        <v>1512</v>
      </c>
      <c r="M3012" s="800"/>
    </row>
    <row r="3013" s="198" customFormat="1" ht="12" spans="1:13">
      <c r="A3013" s="826" t="s">
        <v>95</v>
      </c>
      <c r="B3013" s="827">
        <v>330601001</v>
      </c>
      <c r="C3013" s="828" t="s">
        <v>5016</v>
      </c>
      <c r="D3013" s="827"/>
      <c r="E3013" s="827"/>
      <c r="F3013" s="826" t="s">
        <v>51</v>
      </c>
      <c r="G3013" s="827"/>
      <c r="H3013" s="829">
        <v>275</v>
      </c>
      <c r="I3013" s="829">
        <v>262.5</v>
      </c>
      <c r="J3013" s="829">
        <v>250</v>
      </c>
      <c r="K3013" s="829">
        <v>237.5</v>
      </c>
      <c r="L3013" s="829">
        <v>225</v>
      </c>
      <c r="M3013" s="800"/>
    </row>
    <row r="3014" s="198" customFormat="1" ht="12" spans="1:13">
      <c r="A3014" s="826" t="s">
        <v>95</v>
      </c>
      <c r="B3014" s="827">
        <v>330601006</v>
      </c>
      <c r="C3014" s="828" t="s">
        <v>5017</v>
      </c>
      <c r="D3014" s="845"/>
      <c r="E3014" s="827"/>
      <c r="F3014" s="826" t="s">
        <v>51</v>
      </c>
      <c r="G3014" s="827"/>
      <c r="H3014" s="829">
        <v>88</v>
      </c>
      <c r="I3014" s="829">
        <v>84</v>
      </c>
      <c r="J3014" s="829">
        <v>80</v>
      </c>
      <c r="K3014" s="829">
        <v>76</v>
      </c>
      <c r="L3014" s="829">
        <v>72</v>
      </c>
      <c r="M3014" s="800"/>
    </row>
    <row r="3015" s="198" customFormat="1" ht="12" spans="1:13">
      <c r="A3015" s="826" t="s">
        <v>95</v>
      </c>
      <c r="B3015" s="827" t="s">
        <v>5018</v>
      </c>
      <c r="C3015" s="856" t="s">
        <v>5019</v>
      </c>
      <c r="D3015" s="827"/>
      <c r="E3015" s="827"/>
      <c r="F3015" s="826" t="s">
        <v>51</v>
      </c>
      <c r="G3015" s="827"/>
      <c r="H3015" s="829">
        <v>88</v>
      </c>
      <c r="I3015" s="829">
        <v>84</v>
      </c>
      <c r="J3015" s="829">
        <v>80</v>
      </c>
      <c r="K3015" s="829">
        <v>76</v>
      </c>
      <c r="L3015" s="829">
        <v>72</v>
      </c>
      <c r="M3015" s="800"/>
    </row>
    <row r="3016" s="198" customFormat="1" ht="12" spans="1:13">
      <c r="A3016" s="826" t="s">
        <v>95</v>
      </c>
      <c r="B3016" s="827" t="s">
        <v>5020</v>
      </c>
      <c r="C3016" s="856" t="s">
        <v>5021</v>
      </c>
      <c r="D3016" s="827"/>
      <c r="E3016" s="827"/>
      <c r="F3016" s="826" t="s">
        <v>51</v>
      </c>
      <c r="G3016" s="827"/>
      <c r="H3016" s="829">
        <v>88</v>
      </c>
      <c r="I3016" s="829">
        <v>84</v>
      </c>
      <c r="J3016" s="829">
        <v>80</v>
      </c>
      <c r="K3016" s="829">
        <v>76</v>
      </c>
      <c r="L3016" s="829">
        <v>72</v>
      </c>
      <c r="M3016" s="800"/>
    </row>
    <row r="3017" s="198" customFormat="1" ht="12" spans="1:13">
      <c r="A3017" s="826" t="s">
        <v>95</v>
      </c>
      <c r="B3017" s="827">
        <v>330601015</v>
      </c>
      <c r="C3017" s="828" t="s">
        <v>5022</v>
      </c>
      <c r="D3017" s="827" t="s">
        <v>5023</v>
      </c>
      <c r="E3017" s="827"/>
      <c r="F3017" s="826" t="s">
        <v>51</v>
      </c>
      <c r="G3017" s="827"/>
      <c r="H3017" s="829">
        <v>440</v>
      </c>
      <c r="I3017" s="829">
        <v>420</v>
      </c>
      <c r="J3017" s="829">
        <v>400</v>
      </c>
      <c r="K3017" s="829">
        <v>380</v>
      </c>
      <c r="L3017" s="829">
        <v>360</v>
      </c>
      <c r="M3017" s="800"/>
    </row>
    <row r="3018" s="198" customFormat="1" ht="12" spans="1:13">
      <c r="A3018" s="826" t="s">
        <v>95</v>
      </c>
      <c r="B3018" s="827" t="s">
        <v>5024</v>
      </c>
      <c r="C3018" s="828" t="s">
        <v>5022</v>
      </c>
      <c r="D3018" s="827" t="s">
        <v>5023</v>
      </c>
      <c r="E3018" s="827"/>
      <c r="F3018" s="826" t="s">
        <v>51</v>
      </c>
      <c r="G3018" s="827"/>
      <c r="H3018" s="829">
        <v>528</v>
      </c>
      <c r="I3018" s="829">
        <v>504</v>
      </c>
      <c r="J3018" s="829">
        <v>480</v>
      </c>
      <c r="K3018" s="829">
        <v>456</v>
      </c>
      <c r="L3018" s="829">
        <v>432</v>
      </c>
      <c r="M3018" s="800" t="s">
        <v>58</v>
      </c>
    </row>
    <row r="3019" s="198" customFormat="1" ht="12" spans="1:13">
      <c r="A3019" s="826" t="s">
        <v>95</v>
      </c>
      <c r="B3019" s="827">
        <v>330603001</v>
      </c>
      <c r="C3019" s="828" t="s">
        <v>5025</v>
      </c>
      <c r="D3019" s="827"/>
      <c r="E3019" s="827"/>
      <c r="F3019" s="826" t="s">
        <v>51</v>
      </c>
      <c r="G3019" s="827"/>
      <c r="H3019" s="829">
        <v>1265</v>
      </c>
      <c r="I3019" s="829">
        <v>1207.5</v>
      </c>
      <c r="J3019" s="829">
        <v>1150</v>
      </c>
      <c r="K3019" s="829">
        <v>1092.5</v>
      </c>
      <c r="L3019" s="829">
        <v>1035</v>
      </c>
      <c r="M3019" s="800"/>
    </row>
    <row r="3020" s="198" customFormat="1" ht="12" spans="1:13">
      <c r="A3020" s="826" t="s">
        <v>95</v>
      </c>
      <c r="B3020" s="827">
        <v>330603004</v>
      </c>
      <c r="C3020" s="828" t="s">
        <v>5026</v>
      </c>
      <c r="D3020" s="827"/>
      <c r="E3020" s="827"/>
      <c r="F3020" s="826" t="s">
        <v>51</v>
      </c>
      <c r="G3020" s="827"/>
      <c r="H3020" s="829">
        <v>2772</v>
      </c>
      <c r="I3020" s="829">
        <v>2646</v>
      </c>
      <c r="J3020" s="829">
        <v>2520</v>
      </c>
      <c r="K3020" s="829">
        <v>2394</v>
      </c>
      <c r="L3020" s="829">
        <v>2268</v>
      </c>
      <c r="M3020" s="800"/>
    </row>
    <row r="3021" s="198" customFormat="1" ht="12" spans="1:13">
      <c r="A3021" s="826" t="s">
        <v>95</v>
      </c>
      <c r="B3021" s="827" t="s">
        <v>5027</v>
      </c>
      <c r="C3021" s="828" t="s">
        <v>5026</v>
      </c>
      <c r="D3021" s="827"/>
      <c r="E3021" s="827"/>
      <c r="F3021" s="826" t="s">
        <v>51</v>
      </c>
      <c r="G3021" s="827"/>
      <c r="H3021" s="829">
        <v>3326.4</v>
      </c>
      <c r="I3021" s="829">
        <v>3175.2</v>
      </c>
      <c r="J3021" s="829">
        <v>3024</v>
      </c>
      <c r="K3021" s="829">
        <v>2872.8</v>
      </c>
      <c r="L3021" s="829">
        <v>2721.6</v>
      </c>
      <c r="M3021" s="800" t="s">
        <v>58</v>
      </c>
    </row>
    <row r="3022" s="198" customFormat="1" ht="12" spans="1:13">
      <c r="A3022" s="826" t="s">
        <v>95</v>
      </c>
      <c r="B3022" s="827">
        <v>330603005</v>
      </c>
      <c r="C3022" s="828" t="s">
        <v>5028</v>
      </c>
      <c r="D3022" s="827"/>
      <c r="E3022" s="827"/>
      <c r="F3022" s="826" t="s">
        <v>51</v>
      </c>
      <c r="G3022" s="827"/>
      <c r="H3022" s="829">
        <v>2200</v>
      </c>
      <c r="I3022" s="829">
        <v>2100</v>
      </c>
      <c r="J3022" s="829">
        <v>2000</v>
      </c>
      <c r="K3022" s="829">
        <v>1900</v>
      </c>
      <c r="L3022" s="829">
        <v>1800</v>
      </c>
      <c r="M3022" s="800"/>
    </row>
    <row r="3023" s="198" customFormat="1" ht="12" spans="1:13">
      <c r="A3023" s="826" t="s">
        <v>95</v>
      </c>
      <c r="B3023" s="827">
        <v>330603006</v>
      </c>
      <c r="C3023" s="828" t="s">
        <v>5029</v>
      </c>
      <c r="D3023" s="827"/>
      <c r="E3023" s="827"/>
      <c r="F3023" s="826" t="s">
        <v>51</v>
      </c>
      <c r="G3023" s="827" t="s">
        <v>5030</v>
      </c>
      <c r="H3023" s="829">
        <v>2090</v>
      </c>
      <c r="I3023" s="829">
        <v>1995</v>
      </c>
      <c r="J3023" s="829">
        <v>1900</v>
      </c>
      <c r="K3023" s="829">
        <v>1805</v>
      </c>
      <c r="L3023" s="829">
        <v>1710</v>
      </c>
      <c r="M3023" s="800"/>
    </row>
    <row r="3024" s="198" customFormat="1" ht="12" spans="1:13">
      <c r="A3024" s="826" t="s">
        <v>95</v>
      </c>
      <c r="B3024" s="827">
        <v>330603007</v>
      </c>
      <c r="C3024" s="828" t="s">
        <v>5031</v>
      </c>
      <c r="D3024" s="827"/>
      <c r="E3024" s="827"/>
      <c r="F3024" s="826" t="s">
        <v>51</v>
      </c>
      <c r="G3024" s="827" t="s">
        <v>5030</v>
      </c>
      <c r="H3024" s="829">
        <v>2772</v>
      </c>
      <c r="I3024" s="829">
        <v>2646</v>
      </c>
      <c r="J3024" s="829">
        <v>2520</v>
      </c>
      <c r="K3024" s="829">
        <v>2394</v>
      </c>
      <c r="L3024" s="829">
        <v>2268</v>
      </c>
      <c r="M3024" s="800"/>
    </row>
    <row r="3025" s="198" customFormat="1" ht="22.5" spans="1:13">
      <c r="A3025" s="826" t="s">
        <v>95</v>
      </c>
      <c r="B3025" s="827">
        <v>330604028</v>
      </c>
      <c r="C3025" s="828" t="s">
        <v>5032</v>
      </c>
      <c r="D3025" s="827" t="s">
        <v>5033</v>
      </c>
      <c r="E3025" s="827"/>
      <c r="F3025" s="826" t="s">
        <v>51</v>
      </c>
      <c r="G3025" s="827"/>
      <c r="H3025" s="829">
        <v>2090</v>
      </c>
      <c r="I3025" s="829">
        <v>1995</v>
      </c>
      <c r="J3025" s="829">
        <v>1900</v>
      </c>
      <c r="K3025" s="829">
        <v>1805</v>
      </c>
      <c r="L3025" s="829">
        <v>1710</v>
      </c>
      <c r="M3025" s="800"/>
    </row>
    <row r="3026" s="198" customFormat="1" ht="12" spans="1:13">
      <c r="A3026" s="826" t="s">
        <v>95</v>
      </c>
      <c r="B3026" s="827">
        <v>330604032</v>
      </c>
      <c r="C3026" s="828" t="s">
        <v>5034</v>
      </c>
      <c r="D3026" s="827" t="s">
        <v>5035</v>
      </c>
      <c r="E3026" s="827"/>
      <c r="F3026" s="826" t="s">
        <v>3753</v>
      </c>
      <c r="G3026" s="827" t="s">
        <v>5036</v>
      </c>
      <c r="H3026" s="829">
        <v>352</v>
      </c>
      <c r="I3026" s="829">
        <v>336</v>
      </c>
      <c r="J3026" s="829">
        <v>320</v>
      </c>
      <c r="K3026" s="829">
        <v>304</v>
      </c>
      <c r="L3026" s="829">
        <v>288</v>
      </c>
      <c r="M3026" s="800"/>
    </row>
    <row r="3027" s="198" customFormat="1" ht="12" spans="1:13">
      <c r="A3027" s="826"/>
      <c r="B3027" s="827">
        <v>330605</v>
      </c>
      <c r="C3027" s="828" t="s">
        <v>5037</v>
      </c>
      <c r="D3027" s="827"/>
      <c r="E3027" s="827" t="s">
        <v>5038</v>
      </c>
      <c r="F3027" s="826"/>
      <c r="G3027" s="827"/>
      <c r="H3027" s="829"/>
      <c r="I3027" s="829"/>
      <c r="J3027" s="829"/>
      <c r="K3027" s="829"/>
      <c r="L3027" s="829"/>
      <c r="M3027" s="800"/>
    </row>
    <row r="3028" s="198" customFormat="1" ht="12" spans="1:13">
      <c r="A3028" s="826" t="s">
        <v>95</v>
      </c>
      <c r="B3028" s="827">
        <v>330605001</v>
      </c>
      <c r="C3028" s="828" t="s">
        <v>5039</v>
      </c>
      <c r="D3028" s="827" t="s">
        <v>5040</v>
      </c>
      <c r="E3028" s="827"/>
      <c r="F3028" s="826" t="s">
        <v>51</v>
      </c>
      <c r="G3028" s="827"/>
      <c r="H3028" s="829">
        <v>264</v>
      </c>
      <c r="I3028" s="829">
        <v>252</v>
      </c>
      <c r="J3028" s="829">
        <v>240</v>
      </c>
      <c r="K3028" s="829">
        <v>228</v>
      </c>
      <c r="L3028" s="829">
        <v>216</v>
      </c>
      <c r="M3028" s="800"/>
    </row>
    <row r="3029" s="198" customFormat="1" ht="22.5" spans="1:13">
      <c r="A3029" s="826" t="s">
        <v>95</v>
      </c>
      <c r="B3029" s="827">
        <v>330605003</v>
      </c>
      <c r="C3029" s="828" t="s">
        <v>5041</v>
      </c>
      <c r="D3029" s="827" t="s">
        <v>5042</v>
      </c>
      <c r="E3029" s="827"/>
      <c r="F3029" s="826" t="s">
        <v>51</v>
      </c>
      <c r="G3029" s="827"/>
      <c r="H3029" s="829">
        <v>924</v>
      </c>
      <c r="I3029" s="829">
        <v>882</v>
      </c>
      <c r="J3029" s="829">
        <v>840</v>
      </c>
      <c r="K3029" s="829">
        <v>798</v>
      </c>
      <c r="L3029" s="829">
        <v>756</v>
      </c>
      <c r="M3029" s="800"/>
    </row>
    <row r="3030" s="198" customFormat="1" ht="22.5" spans="1:13">
      <c r="A3030" s="826" t="s">
        <v>95</v>
      </c>
      <c r="B3030" s="827">
        <v>330605004</v>
      </c>
      <c r="C3030" s="828" t="s">
        <v>5043</v>
      </c>
      <c r="D3030" s="827" t="s">
        <v>5044</v>
      </c>
      <c r="E3030" s="827"/>
      <c r="F3030" s="826" t="s">
        <v>51</v>
      </c>
      <c r="G3030" s="827"/>
      <c r="H3030" s="829">
        <v>880</v>
      </c>
      <c r="I3030" s="829">
        <v>840</v>
      </c>
      <c r="J3030" s="829">
        <v>800</v>
      </c>
      <c r="K3030" s="829">
        <v>760</v>
      </c>
      <c r="L3030" s="829">
        <v>720</v>
      </c>
      <c r="M3030" s="800"/>
    </row>
    <row r="3031" s="198" customFormat="1" ht="12" spans="1:13">
      <c r="A3031" s="826" t="s">
        <v>95</v>
      </c>
      <c r="B3031" s="827">
        <v>330605005</v>
      </c>
      <c r="C3031" s="828" t="s">
        <v>5045</v>
      </c>
      <c r="D3031" s="827" t="s">
        <v>5046</v>
      </c>
      <c r="E3031" s="827" t="s">
        <v>3785</v>
      </c>
      <c r="F3031" s="826" t="s">
        <v>51</v>
      </c>
      <c r="G3031" s="827"/>
      <c r="H3031" s="829">
        <v>1485</v>
      </c>
      <c r="I3031" s="829">
        <v>1417.5</v>
      </c>
      <c r="J3031" s="829">
        <v>1350</v>
      </c>
      <c r="K3031" s="829">
        <v>1282.5</v>
      </c>
      <c r="L3031" s="829">
        <v>1215</v>
      </c>
      <c r="M3031" s="800"/>
    </row>
    <row r="3032" s="198" customFormat="1" ht="22.5" spans="1:13">
      <c r="A3032" s="826" t="s">
        <v>95</v>
      </c>
      <c r="B3032" s="827">
        <v>330605006</v>
      </c>
      <c r="C3032" s="828" t="s">
        <v>5047</v>
      </c>
      <c r="D3032" s="827" t="s">
        <v>5048</v>
      </c>
      <c r="E3032" s="827" t="s">
        <v>5049</v>
      </c>
      <c r="F3032" s="826" t="s">
        <v>51</v>
      </c>
      <c r="G3032" s="827"/>
      <c r="H3032" s="829">
        <v>1485</v>
      </c>
      <c r="I3032" s="829">
        <v>1417.5</v>
      </c>
      <c r="J3032" s="829">
        <v>1350</v>
      </c>
      <c r="K3032" s="829">
        <v>1282.5</v>
      </c>
      <c r="L3032" s="829">
        <v>1215</v>
      </c>
      <c r="M3032" s="800"/>
    </row>
    <row r="3033" s="198" customFormat="1" ht="22.5" spans="1:13">
      <c r="A3033" s="826" t="s">
        <v>95</v>
      </c>
      <c r="B3033" s="827">
        <v>330605007</v>
      </c>
      <c r="C3033" s="828" t="s">
        <v>5050</v>
      </c>
      <c r="D3033" s="827" t="s">
        <v>5051</v>
      </c>
      <c r="E3033" s="827" t="s">
        <v>5049</v>
      </c>
      <c r="F3033" s="826" t="s">
        <v>51</v>
      </c>
      <c r="G3033" s="827"/>
      <c r="H3033" s="829">
        <v>2125.2</v>
      </c>
      <c r="I3033" s="829">
        <v>2028.6</v>
      </c>
      <c r="J3033" s="829">
        <v>1932</v>
      </c>
      <c r="K3033" s="829">
        <v>1835.4</v>
      </c>
      <c r="L3033" s="829">
        <v>1738.8</v>
      </c>
      <c r="M3033" s="800"/>
    </row>
    <row r="3034" s="198" customFormat="1" ht="22.5" spans="1:13">
      <c r="A3034" s="826" t="s">
        <v>95</v>
      </c>
      <c r="B3034" s="827">
        <v>330605008</v>
      </c>
      <c r="C3034" s="828" t="s">
        <v>5052</v>
      </c>
      <c r="D3034" s="827" t="s">
        <v>5053</v>
      </c>
      <c r="E3034" s="827" t="s">
        <v>5054</v>
      </c>
      <c r="F3034" s="826" t="s">
        <v>51</v>
      </c>
      <c r="G3034" s="827"/>
      <c r="H3034" s="829">
        <v>1045</v>
      </c>
      <c r="I3034" s="829">
        <v>997.5</v>
      </c>
      <c r="J3034" s="829">
        <v>950</v>
      </c>
      <c r="K3034" s="829">
        <v>902.5</v>
      </c>
      <c r="L3034" s="829">
        <v>855</v>
      </c>
      <c r="M3034" s="800"/>
    </row>
    <row r="3035" s="198" customFormat="1" ht="22.5" spans="1:13">
      <c r="A3035" s="826" t="s">
        <v>95</v>
      </c>
      <c r="B3035" s="827">
        <v>330605009</v>
      </c>
      <c r="C3035" s="828" t="s">
        <v>5055</v>
      </c>
      <c r="D3035" s="827" t="s">
        <v>5056</v>
      </c>
      <c r="E3035" s="827" t="s">
        <v>5057</v>
      </c>
      <c r="F3035" s="826" t="s">
        <v>51</v>
      </c>
      <c r="G3035" s="827"/>
      <c r="H3035" s="829">
        <v>1182.5</v>
      </c>
      <c r="I3035" s="829">
        <v>1128.75</v>
      </c>
      <c r="J3035" s="829">
        <v>1075</v>
      </c>
      <c r="K3035" s="829">
        <v>1021.25</v>
      </c>
      <c r="L3035" s="829">
        <v>967.5</v>
      </c>
      <c r="M3035" s="800"/>
    </row>
    <row r="3036" s="198" customFormat="1" ht="22.5" spans="1:13">
      <c r="A3036" s="826" t="s">
        <v>95</v>
      </c>
      <c r="B3036" s="827">
        <v>330605010</v>
      </c>
      <c r="C3036" s="828" t="s">
        <v>5058</v>
      </c>
      <c r="D3036" s="827" t="s">
        <v>5059</v>
      </c>
      <c r="E3036" s="827" t="s">
        <v>5057</v>
      </c>
      <c r="F3036" s="826" t="s">
        <v>51</v>
      </c>
      <c r="G3036" s="827"/>
      <c r="H3036" s="829">
        <v>2125.2</v>
      </c>
      <c r="I3036" s="829">
        <v>2028.6</v>
      </c>
      <c r="J3036" s="829">
        <v>1932</v>
      </c>
      <c r="K3036" s="829">
        <v>1835.4</v>
      </c>
      <c r="L3036" s="829">
        <v>1738.8</v>
      </c>
      <c r="M3036" s="800"/>
    </row>
    <row r="3037" s="198" customFormat="1" ht="22.5" spans="1:13">
      <c r="A3037" s="826" t="s">
        <v>95</v>
      </c>
      <c r="B3037" s="827">
        <v>330605011</v>
      </c>
      <c r="C3037" s="828" t="s">
        <v>5060</v>
      </c>
      <c r="D3037" s="827" t="s">
        <v>5061</v>
      </c>
      <c r="E3037" s="827" t="s">
        <v>5057</v>
      </c>
      <c r="F3037" s="826" t="s">
        <v>51</v>
      </c>
      <c r="G3037" s="827"/>
      <c r="H3037" s="829">
        <v>2402.4</v>
      </c>
      <c r="I3037" s="829">
        <v>2293.2</v>
      </c>
      <c r="J3037" s="829">
        <v>2184</v>
      </c>
      <c r="K3037" s="829">
        <v>2074.8</v>
      </c>
      <c r="L3037" s="829">
        <v>1965.6</v>
      </c>
      <c r="M3037" s="800"/>
    </row>
    <row r="3038" s="198" customFormat="1" ht="22.5" spans="1:13">
      <c r="A3038" s="826" t="s">
        <v>95</v>
      </c>
      <c r="B3038" s="827">
        <v>330605012</v>
      </c>
      <c r="C3038" s="828" t="s">
        <v>5062</v>
      </c>
      <c r="D3038" s="827" t="s">
        <v>5063</v>
      </c>
      <c r="E3038" s="827" t="s">
        <v>5057</v>
      </c>
      <c r="F3038" s="826" t="s">
        <v>51</v>
      </c>
      <c r="G3038" s="827"/>
      <c r="H3038" s="829">
        <v>2695</v>
      </c>
      <c r="I3038" s="829">
        <v>2572.5</v>
      </c>
      <c r="J3038" s="829">
        <v>2450</v>
      </c>
      <c r="K3038" s="829">
        <v>2327.5</v>
      </c>
      <c r="L3038" s="829">
        <v>2205</v>
      </c>
      <c r="M3038" s="800"/>
    </row>
    <row r="3039" s="198" customFormat="1" ht="33.75" spans="1:13">
      <c r="A3039" s="826" t="s">
        <v>95</v>
      </c>
      <c r="B3039" s="827">
        <v>330605013</v>
      </c>
      <c r="C3039" s="828" t="s">
        <v>5064</v>
      </c>
      <c r="D3039" s="827" t="s">
        <v>5065</v>
      </c>
      <c r="E3039" s="827" t="s">
        <v>3785</v>
      </c>
      <c r="F3039" s="826" t="s">
        <v>51</v>
      </c>
      <c r="G3039" s="827"/>
      <c r="H3039" s="829">
        <v>1782</v>
      </c>
      <c r="I3039" s="829">
        <v>1701</v>
      </c>
      <c r="J3039" s="829">
        <v>1620</v>
      </c>
      <c r="K3039" s="829">
        <v>1539</v>
      </c>
      <c r="L3039" s="829">
        <v>1458</v>
      </c>
      <c r="M3039" s="800"/>
    </row>
    <row r="3040" s="198" customFormat="1" ht="12" spans="1:13">
      <c r="A3040" s="826" t="s">
        <v>95</v>
      </c>
      <c r="B3040" s="827">
        <v>330605014</v>
      </c>
      <c r="C3040" s="828" t="s">
        <v>5066</v>
      </c>
      <c r="D3040" s="827"/>
      <c r="E3040" s="827"/>
      <c r="F3040" s="826" t="s">
        <v>51</v>
      </c>
      <c r="G3040" s="827"/>
      <c r="H3040" s="829">
        <v>660</v>
      </c>
      <c r="I3040" s="829">
        <v>630</v>
      </c>
      <c r="J3040" s="829">
        <v>600</v>
      </c>
      <c r="K3040" s="829">
        <v>570</v>
      </c>
      <c r="L3040" s="829">
        <v>540</v>
      </c>
      <c r="M3040" s="800"/>
    </row>
    <row r="3041" s="198" customFormat="1" ht="22.5" spans="1:13">
      <c r="A3041" s="826" t="s">
        <v>95</v>
      </c>
      <c r="B3041" s="827">
        <v>330605015</v>
      </c>
      <c r="C3041" s="828" t="s">
        <v>5067</v>
      </c>
      <c r="D3041" s="827" t="s">
        <v>5068</v>
      </c>
      <c r="E3041" s="827"/>
      <c r="F3041" s="826" t="s">
        <v>51</v>
      </c>
      <c r="G3041" s="845"/>
      <c r="H3041" s="829">
        <v>1265</v>
      </c>
      <c r="I3041" s="829">
        <v>1207.5</v>
      </c>
      <c r="J3041" s="829">
        <v>1150</v>
      </c>
      <c r="K3041" s="829">
        <v>1092.5</v>
      </c>
      <c r="L3041" s="829">
        <v>1035</v>
      </c>
      <c r="M3041" s="800"/>
    </row>
    <row r="3042" s="198" customFormat="1" ht="22.5" spans="1:13">
      <c r="A3042" s="826" t="s">
        <v>95</v>
      </c>
      <c r="B3042" s="827" t="s">
        <v>5069</v>
      </c>
      <c r="C3042" s="880" t="s">
        <v>5070</v>
      </c>
      <c r="D3042" s="827" t="s">
        <v>5068</v>
      </c>
      <c r="E3042" s="827"/>
      <c r="F3042" s="826" t="s">
        <v>51</v>
      </c>
      <c r="G3042" s="827"/>
      <c r="H3042" s="829">
        <v>891</v>
      </c>
      <c r="I3042" s="829">
        <v>850.5</v>
      </c>
      <c r="J3042" s="829">
        <v>810</v>
      </c>
      <c r="K3042" s="829">
        <v>769.5</v>
      </c>
      <c r="L3042" s="829">
        <v>729</v>
      </c>
      <c r="M3042" s="800"/>
    </row>
    <row r="3043" s="198" customFormat="1" ht="12" spans="1:13">
      <c r="A3043" s="826" t="s">
        <v>95</v>
      </c>
      <c r="B3043" s="827">
        <v>330605016</v>
      </c>
      <c r="C3043" s="828" t="s">
        <v>5071</v>
      </c>
      <c r="D3043" s="827" t="s">
        <v>5072</v>
      </c>
      <c r="E3043" s="827"/>
      <c r="F3043" s="826" t="s">
        <v>51</v>
      </c>
      <c r="G3043" s="827"/>
      <c r="H3043" s="829">
        <v>1595</v>
      </c>
      <c r="I3043" s="829">
        <v>1522.5</v>
      </c>
      <c r="J3043" s="829">
        <v>1450</v>
      </c>
      <c r="K3043" s="829">
        <v>1377.5</v>
      </c>
      <c r="L3043" s="829">
        <v>1305</v>
      </c>
      <c r="M3043" s="800"/>
    </row>
    <row r="3044" s="198" customFormat="1" ht="22.5" spans="1:13">
      <c r="A3044" s="826" t="s">
        <v>95</v>
      </c>
      <c r="B3044" s="827">
        <v>330605017</v>
      </c>
      <c r="C3044" s="828" t="s">
        <v>5073</v>
      </c>
      <c r="D3044" s="827" t="s">
        <v>5074</v>
      </c>
      <c r="E3044" s="827"/>
      <c r="F3044" s="826" t="s">
        <v>51</v>
      </c>
      <c r="G3044" s="827"/>
      <c r="H3044" s="829">
        <v>1353</v>
      </c>
      <c r="I3044" s="829">
        <v>1291.5</v>
      </c>
      <c r="J3044" s="829">
        <v>1230</v>
      </c>
      <c r="K3044" s="829">
        <v>1168.5</v>
      </c>
      <c r="L3044" s="829">
        <v>1107</v>
      </c>
      <c r="M3044" s="800"/>
    </row>
    <row r="3045" s="198" customFormat="1" ht="12" spans="1:13">
      <c r="A3045" s="826" t="s">
        <v>95</v>
      </c>
      <c r="B3045" s="827">
        <v>330605018</v>
      </c>
      <c r="C3045" s="828" t="s">
        <v>5075</v>
      </c>
      <c r="D3045" s="827"/>
      <c r="E3045" s="827"/>
      <c r="F3045" s="826" t="s">
        <v>51</v>
      </c>
      <c r="G3045" s="827"/>
      <c r="H3045" s="829">
        <v>1210</v>
      </c>
      <c r="I3045" s="829">
        <v>1155</v>
      </c>
      <c r="J3045" s="829">
        <v>1100</v>
      </c>
      <c r="K3045" s="829">
        <v>1045</v>
      </c>
      <c r="L3045" s="829">
        <v>990</v>
      </c>
      <c r="M3045" s="800"/>
    </row>
    <row r="3046" s="198" customFormat="1" ht="22.5" spans="1:13">
      <c r="A3046" s="826" t="s">
        <v>95</v>
      </c>
      <c r="B3046" s="827">
        <v>330605019</v>
      </c>
      <c r="C3046" s="828" t="s">
        <v>5076</v>
      </c>
      <c r="D3046" s="827" t="s">
        <v>5077</v>
      </c>
      <c r="E3046" s="827"/>
      <c r="F3046" s="826" t="s">
        <v>51</v>
      </c>
      <c r="G3046" s="827"/>
      <c r="H3046" s="829">
        <v>1885.4</v>
      </c>
      <c r="I3046" s="829">
        <v>1799.7</v>
      </c>
      <c r="J3046" s="829">
        <v>1714</v>
      </c>
      <c r="K3046" s="829">
        <v>1628.3</v>
      </c>
      <c r="L3046" s="829">
        <v>1542.6</v>
      </c>
      <c r="M3046" s="800"/>
    </row>
    <row r="3047" s="198" customFormat="1" ht="22.5" spans="1:13">
      <c r="A3047" s="826" t="s">
        <v>95</v>
      </c>
      <c r="B3047" s="827">
        <v>330605020</v>
      </c>
      <c r="C3047" s="828" t="s">
        <v>5078</v>
      </c>
      <c r="D3047" s="845"/>
      <c r="E3047" s="827" t="s">
        <v>3785</v>
      </c>
      <c r="F3047" s="826" t="s">
        <v>51</v>
      </c>
      <c r="G3047" s="827"/>
      <c r="H3047" s="829">
        <v>1980</v>
      </c>
      <c r="I3047" s="829">
        <v>1890</v>
      </c>
      <c r="J3047" s="829">
        <v>1800</v>
      </c>
      <c r="K3047" s="829">
        <v>1710</v>
      </c>
      <c r="L3047" s="829">
        <v>1620</v>
      </c>
      <c r="M3047" s="800"/>
    </row>
    <row r="3048" s="198" customFormat="1" ht="12" spans="1:13">
      <c r="A3048" s="826" t="s">
        <v>95</v>
      </c>
      <c r="B3048" s="827" t="s">
        <v>5079</v>
      </c>
      <c r="C3048" s="828" t="s">
        <v>5080</v>
      </c>
      <c r="D3048" s="827"/>
      <c r="E3048" s="827" t="s">
        <v>3785</v>
      </c>
      <c r="F3048" s="826" t="s">
        <v>51</v>
      </c>
      <c r="G3048" s="827"/>
      <c r="H3048" s="829">
        <v>1980</v>
      </c>
      <c r="I3048" s="829">
        <v>1890</v>
      </c>
      <c r="J3048" s="829">
        <v>1800</v>
      </c>
      <c r="K3048" s="829">
        <v>1710</v>
      </c>
      <c r="L3048" s="829">
        <v>1620</v>
      </c>
      <c r="M3048" s="800"/>
    </row>
    <row r="3049" s="198" customFormat="1" ht="12" spans="1:13">
      <c r="A3049" s="826" t="s">
        <v>95</v>
      </c>
      <c r="B3049" s="827">
        <v>330605021</v>
      </c>
      <c r="C3049" s="828" t="s">
        <v>5081</v>
      </c>
      <c r="D3049" s="827" t="s">
        <v>5082</v>
      </c>
      <c r="E3049" s="827" t="s">
        <v>3785</v>
      </c>
      <c r="F3049" s="826" t="s">
        <v>51</v>
      </c>
      <c r="G3049" s="827"/>
      <c r="H3049" s="829">
        <v>660</v>
      </c>
      <c r="I3049" s="829">
        <v>630</v>
      </c>
      <c r="J3049" s="829">
        <v>600</v>
      </c>
      <c r="K3049" s="829">
        <v>570</v>
      </c>
      <c r="L3049" s="829">
        <v>540</v>
      </c>
      <c r="M3049" s="800"/>
    </row>
    <row r="3050" s="198" customFormat="1" ht="22.5" spans="1:13">
      <c r="A3050" s="826" t="s">
        <v>95</v>
      </c>
      <c r="B3050" s="827">
        <v>330605022</v>
      </c>
      <c r="C3050" s="828" t="s">
        <v>5083</v>
      </c>
      <c r="D3050" s="827" t="s">
        <v>5084</v>
      </c>
      <c r="E3050" s="827"/>
      <c r="F3050" s="826" t="s">
        <v>51</v>
      </c>
      <c r="G3050" s="827"/>
      <c r="H3050" s="829">
        <v>2090</v>
      </c>
      <c r="I3050" s="829">
        <v>1995</v>
      </c>
      <c r="J3050" s="829">
        <v>1900</v>
      </c>
      <c r="K3050" s="829">
        <v>1805</v>
      </c>
      <c r="L3050" s="829">
        <v>1710</v>
      </c>
      <c r="M3050" s="800"/>
    </row>
    <row r="3051" s="198" customFormat="1" ht="12" spans="1:13">
      <c r="A3051" s="826" t="s">
        <v>95</v>
      </c>
      <c r="B3051" s="827">
        <v>330605023</v>
      </c>
      <c r="C3051" s="828" t="s">
        <v>5085</v>
      </c>
      <c r="D3051" s="827" t="s">
        <v>5086</v>
      </c>
      <c r="E3051" s="827"/>
      <c r="F3051" s="826" t="s">
        <v>51</v>
      </c>
      <c r="G3051" s="827"/>
      <c r="H3051" s="829">
        <v>1078</v>
      </c>
      <c r="I3051" s="829">
        <v>1029</v>
      </c>
      <c r="J3051" s="829">
        <v>980</v>
      </c>
      <c r="K3051" s="829">
        <v>931</v>
      </c>
      <c r="L3051" s="829">
        <v>882</v>
      </c>
      <c r="M3051" s="800"/>
    </row>
    <row r="3052" s="198" customFormat="1" ht="12" spans="1:13">
      <c r="A3052" s="826" t="s">
        <v>95</v>
      </c>
      <c r="B3052" s="827">
        <v>330605024</v>
      </c>
      <c r="C3052" s="828" t="s">
        <v>5087</v>
      </c>
      <c r="D3052" s="827" t="s">
        <v>5088</v>
      </c>
      <c r="E3052" s="827" t="s">
        <v>3785</v>
      </c>
      <c r="F3052" s="826" t="s">
        <v>51</v>
      </c>
      <c r="G3052" s="827"/>
      <c r="H3052" s="829">
        <v>1331</v>
      </c>
      <c r="I3052" s="829">
        <v>1270.5</v>
      </c>
      <c r="J3052" s="829">
        <v>1210</v>
      </c>
      <c r="K3052" s="829">
        <v>1149.5</v>
      </c>
      <c r="L3052" s="829">
        <v>1089</v>
      </c>
      <c r="M3052" s="800"/>
    </row>
    <row r="3053" s="198" customFormat="1" ht="22.5" spans="1:13">
      <c r="A3053" s="826" t="s">
        <v>95</v>
      </c>
      <c r="B3053" s="827">
        <v>330605025</v>
      </c>
      <c r="C3053" s="828" t="s">
        <v>5089</v>
      </c>
      <c r="D3053" s="827" t="s">
        <v>5090</v>
      </c>
      <c r="E3053" s="827"/>
      <c r="F3053" s="826" t="s">
        <v>51</v>
      </c>
      <c r="G3053" s="827"/>
      <c r="H3053" s="829">
        <v>1078</v>
      </c>
      <c r="I3053" s="829">
        <v>1029</v>
      </c>
      <c r="J3053" s="829">
        <v>980</v>
      </c>
      <c r="K3053" s="829">
        <v>931</v>
      </c>
      <c r="L3053" s="829">
        <v>882</v>
      </c>
      <c r="M3053" s="800"/>
    </row>
    <row r="3054" s="198" customFormat="1" ht="22.5" spans="1:13">
      <c r="A3054" s="826" t="s">
        <v>95</v>
      </c>
      <c r="B3054" s="827">
        <v>330605026</v>
      </c>
      <c r="C3054" s="828" t="s">
        <v>5091</v>
      </c>
      <c r="D3054" s="827" t="s">
        <v>5092</v>
      </c>
      <c r="E3054" s="827"/>
      <c r="F3054" s="826" t="s">
        <v>51</v>
      </c>
      <c r="G3054" s="827"/>
      <c r="H3054" s="829">
        <v>1870</v>
      </c>
      <c r="I3054" s="829">
        <v>1785</v>
      </c>
      <c r="J3054" s="829">
        <v>1700</v>
      </c>
      <c r="K3054" s="829">
        <v>1615</v>
      </c>
      <c r="L3054" s="829">
        <v>1530</v>
      </c>
      <c r="M3054" s="800"/>
    </row>
    <row r="3055" s="198" customFormat="1" ht="22.5" spans="1:13">
      <c r="A3055" s="826" t="s">
        <v>95</v>
      </c>
      <c r="B3055" s="827">
        <v>330605027</v>
      </c>
      <c r="C3055" s="828" t="s">
        <v>5093</v>
      </c>
      <c r="D3055" s="827" t="s">
        <v>5094</v>
      </c>
      <c r="E3055" s="827"/>
      <c r="F3055" s="826" t="s">
        <v>51</v>
      </c>
      <c r="G3055" s="827"/>
      <c r="H3055" s="829">
        <v>792</v>
      </c>
      <c r="I3055" s="829">
        <v>756</v>
      </c>
      <c r="J3055" s="829">
        <v>720</v>
      </c>
      <c r="K3055" s="829">
        <v>684</v>
      </c>
      <c r="L3055" s="829">
        <v>648</v>
      </c>
      <c r="M3055" s="800"/>
    </row>
    <row r="3056" s="198" customFormat="1" ht="22.5" spans="1:13">
      <c r="A3056" s="826" t="s">
        <v>95</v>
      </c>
      <c r="B3056" s="827" t="s">
        <v>5095</v>
      </c>
      <c r="C3056" s="828" t="s">
        <v>5093</v>
      </c>
      <c r="D3056" s="827" t="s">
        <v>5094</v>
      </c>
      <c r="E3056" s="827"/>
      <c r="F3056" s="826" t="s">
        <v>51</v>
      </c>
      <c r="G3056" s="827"/>
      <c r="H3056" s="829">
        <v>950.4</v>
      </c>
      <c r="I3056" s="829">
        <v>907.2</v>
      </c>
      <c r="J3056" s="829">
        <v>864</v>
      </c>
      <c r="K3056" s="829">
        <v>820.8</v>
      </c>
      <c r="L3056" s="829">
        <v>777.6</v>
      </c>
      <c r="M3056" s="800" t="s">
        <v>58</v>
      </c>
    </row>
    <row r="3057" s="198" customFormat="1" ht="22.5" spans="1:13">
      <c r="A3057" s="826" t="s">
        <v>95</v>
      </c>
      <c r="B3057" s="827">
        <v>330605028</v>
      </c>
      <c r="C3057" s="828" t="s">
        <v>5096</v>
      </c>
      <c r="D3057" s="827" t="s">
        <v>5097</v>
      </c>
      <c r="E3057" s="827"/>
      <c r="F3057" s="826" t="s">
        <v>51</v>
      </c>
      <c r="G3057" s="827"/>
      <c r="H3057" s="829">
        <v>1320</v>
      </c>
      <c r="I3057" s="829">
        <v>1260</v>
      </c>
      <c r="J3057" s="829">
        <v>1200</v>
      </c>
      <c r="K3057" s="829">
        <v>1140</v>
      </c>
      <c r="L3057" s="829">
        <v>1080</v>
      </c>
      <c r="M3057" s="800"/>
    </row>
    <row r="3058" s="198" customFormat="1" ht="22.5" spans="1:13">
      <c r="A3058" s="826" t="s">
        <v>95</v>
      </c>
      <c r="B3058" s="827" t="s">
        <v>5098</v>
      </c>
      <c r="C3058" s="828" t="s">
        <v>5096</v>
      </c>
      <c r="D3058" s="827" t="s">
        <v>5097</v>
      </c>
      <c r="E3058" s="827"/>
      <c r="F3058" s="826" t="s">
        <v>51</v>
      </c>
      <c r="G3058" s="827"/>
      <c r="H3058" s="829">
        <v>1584</v>
      </c>
      <c r="I3058" s="829">
        <v>1512</v>
      </c>
      <c r="J3058" s="829">
        <v>1440</v>
      </c>
      <c r="K3058" s="829">
        <v>1368</v>
      </c>
      <c r="L3058" s="829">
        <v>1296</v>
      </c>
      <c r="M3058" s="800" t="s">
        <v>58</v>
      </c>
    </row>
    <row r="3059" s="198" customFormat="1" ht="12" spans="1:13">
      <c r="A3059" s="826" t="s">
        <v>95</v>
      </c>
      <c r="B3059" s="827" t="s">
        <v>5099</v>
      </c>
      <c r="C3059" s="828" t="s">
        <v>5100</v>
      </c>
      <c r="D3059" s="827" t="s">
        <v>5101</v>
      </c>
      <c r="E3059" s="827"/>
      <c r="F3059" s="826" t="s">
        <v>51</v>
      </c>
      <c r="G3059" s="827"/>
      <c r="H3059" s="829">
        <v>1320</v>
      </c>
      <c r="I3059" s="829">
        <v>1260</v>
      </c>
      <c r="J3059" s="829">
        <v>1200</v>
      </c>
      <c r="K3059" s="829">
        <v>1140</v>
      </c>
      <c r="L3059" s="829">
        <v>1080</v>
      </c>
      <c r="M3059" s="800"/>
    </row>
    <row r="3060" s="198" customFormat="1" ht="12" spans="1:13">
      <c r="A3060" s="826" t="s">
        <v>95</v>
      </c>
      <c r="B3060" s="827" t="s">
        <v>5102</v>
      </c>
      <c r="C3060" s="828" t="s">
        <v>5100</v>
      </c>
      <c r="D3060" s="827" t="s">
        <v>5101</v>
      </c>
      <c r="E3060" s="827"/>
      <c r="F3060" s="826" t="s">
        <v>51</v>
      </c>
      <c r="G3060" s="827"/>
      <c r="H3060" s="829">
        <v>1584</v>
      </c>
      <c r="I3060" s="829">
        <v>1512</v>
      </c>
      <c r="J3060" s="829">
        <v>1440</v>
      </c>
      <c r="K3060" s="829">
        <v>1368</v>
      </c>
      <c r="L3060" s="829">
        <v>1296</v>
      </c>
      <c r="M3060" s="800" t="s">
        <v>58</v>
      </c>
    </row>
    <row r="3061" s="198" customFormat="1" ht="22.5" spans="1:13">
      <c r="A3061" s="826" t="s">
        <v>95</v>
      </c>
      <c r="B3061" s="827">
        <v>330605029</v>
      </c>
      <c r="C3061" s="828" t="s">
        <v>5103</v>
      </c>
      <c r="D3061" s="827" t="s">
        <v>5104</v>
      </c>
      <c r="E3061" s="827"/>
      <c r="F3061" s="826" t="s">
        <v>51</v>
      </c>
      <c r="G3061" s="827"/>
      <c r="H3061" s="829">
        <v>1760</v>
      </c>
      <c r="I3061" s="829">
        <v>1680</v>
      </c>
      <c r="J3061" s="829">
        <v>1600</v>
      </c>
      <c r="K3061" s="829">
        <v>1520</v>
      </c>
      <c r="L3061" s="829">
        <v>1440</v>
      </c>
      <c r="M3061" s="800"/>
    </row>
    <row r="3062" s="198" customFormat="1" ht="12" spans="1:13">
      <c r="A3062" s="826" t="s">
        <v>95</v>
      </c>
      <c r="B3062" s="827">
        <v>330605030</v>
      </c>
      <c r="C3062" s="828" t="s">
        <v>5105</v>
      </c>
      <c r="D3062" s="827" t="s">
        <v>5106</v>
      </c>
      <c r="E3062" s="827"/>
      <c r="F3062" s="826" t="s">
        <v>437</v>
      </c>
      <c r="G3062" s="827"/>
      <c r="H3062" s="829">
        <v>198</v>
      </c>
      <c r="I3062" s="829">
        <v>189</v>
      </c>
      <c r="J3062" s="829">
        <v>180</v>
      </c>
      <c r="K3062" s="829">
        <v>171</v>
      </c>
      <c r="L3062" s="829">
        <v>162</v>
      </c>
      <c r="M3062" s="800"/>
    </row>
    <row r="3063" s="198" customFormat="1" ht="12" spans="1:13">
      <c r="A3063" s="826" t="s">
        <v>95</v>
      </c>
      <c r="B3063" s="827">
        <v>330605031</v>
      </c>
      <c r="C3063" s="828" t="s">
        <v>5107</v>
      </c>
      <c r="D3063" s="845"/>
      <c r="E3063" s="827"/>
      <c r="F3063" s="826" t="s">
        <v>51</v>
      </c>
      <c r="G3063" s="827"/>
      <c r="H3063" s="829">
        <v>990</v>
      </c>
      <c r="I3063" s="829">
        <v>945</v>
      </c>
      <c r="J3063" s="829">
        <v>900</v>
      </c>
      <c r="K3063" s="829">
        <v>855</v>
      </c>
      <c r="L3063" s="829">
        <v>810</v>
      </c>
      <c r="M3063" s="800"/>
    </row>
    <row r="3064" s="198" customFormat="1" ht="12" spans="1:13">
      <c r="A3064" s="826" t="s">
        <v>95</v>
      </c>
      <c r="B3064" s="827" t="s">
        <v>5108</v>
      </c>
      <c r="C3064" s="880" t="s">
        <v>5109</v>
      </c>
      <c r="D3064" s="827"/>
      <c r="E3064" s="827"/>
      <c r="F3064" s="826" t="s">
        <v>51</v>
      </c>
      <c r="G3064" s="827"/>
      <c r="H3064" s="829">
        <v>990</v>
      </c>
      <c r="I3064" s="829">
        <v>945</v>
      </c>
      <c r="J3064" s="829">
        <v>900</v>
      </c>
      <c r="K3064" s="829">
        <v>855</v>
      </c>
      <c r="L3064" s="829">
        <v>810</v>
      </c>
      <c r="M3064" s="800"/>
    </row>
    <row r="3065" s="198" customFormat="1" ht="12" spans="1:13">
      <c r="A3065" s="826" t="s">
        <v>95</v>
      </c>
      <c r="B3065" s="827">
        <v>330605033</v>
      </c>
      <c r="C3065" s="828" t="s">
        <v>5110</v>
      </c>
      <c r="D3065" s="827" t="s">
        <v>4096</v>
      </c>
      <c r="E3065" s="827" t="s">
        <v>3785</v>
      </c>
      <c r="F3065" s="826" t="s">
        <v>51</v>
      </c>
      <c r="G3065" s="845"/>
      <c r="H3065" s="829">
        <v>550</v>
      </c>
      <c r="I3065" s="829">
        <v>525</v>
      </c>
      <c r="J3065" s="829">
        <v>500</v>
      </c>
      <c r="K3065" s="829">
        <v>475</v>
      </c>
      <c r="L3065" s="829">
        <v>450</v>
      </c>
      <c r="M3065" s="800"/>
    </row>
    <row r="3066" s="198" customFormat="1" ht="12" spans="1:13">
      <c r="A3066" s="826" t="s">
        <v>95</v>
      </c>
      <c r="B3066" s="827" t="s">
        <v>5111</v>
      </c>
      <c r="C3066" s="880" t="s">
        <v>5112</v>
      </c>
      <c r="D3066" s="827" t="s">
        <v>5113</v>
      </c>
      <c r="E3066" s="827" t="s">
        <v>3785</v>
      </c>
      <c r="F3066" s="826" t="s">
        <v>51</v>
      </c>
      <c r="G3066" s="827"/>
      <c r="H3066" s="829">
        <v>1540</v>
      </c>
      <c r="I3066" s="829">
        <v>1470</v>
      </c>
      <c r="J3066" s="829">
        <v>1400</v>
      </c>
      <c r="K3066" s="829">
        <v>1330</v>
      </c>
      <c r="L3066" s="829">
        <v>1260</v>
      </c>
      <c r="M3066" s="800"/>
    </row>
    <row r="3067" s="198" customFormat="1" ht="12" spans="1:13">
      <c r="A3067" s="826" t="s">
        <v>95</v>
      </c>
      <c r="B3067" s="827">
        <v>330605034</v>
      </c>
      <c r="C3067" s="828" t="s">
        <v>5114</v>
      </c>
      <c r="D3067" s="827"/>
      <c r="E3067" s="827"/>
      <c r="F3067" s="826" t="s">
        <v>51</v>
      </c>
      <c r="G3067" s="827"/>
      <c r="H3067" s="829">
        <v>550</v>
      </c>
      <c r="I3067" s="829">
        <v>525</v>
      </c>
      <c r="J3067" s="829">
        <v>500</v>
      </c>
      <c r="K3067" s="829">
        <v>475</v>
      </c>
      <c r="L3067" s="829">
        <v>450</v>
      </c>
      <c r="M3067" s="800"/>
    </row>
    <row r="3068" s="198" customFormat="1" ht="12" spans="1:13">
      <c r="A3068" s="826" t="s">
        <v>95</v>
      </c>
      <c r="B3068" s="827">
        <v>330605035</v>
      </c>
      <c r="C3068" s="828" t="s">
        <v>5115</v>
      </c>
      <c r="D3068" s="827"/>
      <c r="E3068" s="827" t="s">
        <v>4608</v>
      </c>
      <c r="F3068" s="826" t="s">
        <v>51</v>
      </c>
      <c r="G3068" s="827"/>
      <c r="H3068" s="829">
        <v>275</v>
      </c>
      <c r="I3068" s="829">
        <v>262.5</v>
      </c>
      <c r="J3068" s="829">
        <v>250</v>
      </c>
      <c r="K3068" s="829">
        <v>237.5</v>
      </c>
      <c r="L3068" s="829">
        <v>225</v>
      </c>
      <c r="M3068" s="800"/>
    </row>
    <row r="3069" s="198" customFormat="1" ht="12" spans="1:13">
      <c r="A3069" s="826" t="s">
        <v>95</v>
      </c>
      <c r="B3069" s="827">
        <v>330605036</v>
      </c>
      <c r="C3069" s="828" t="s">
        <v>5116</v>
      </c>
      <c r="D3069" s="827"/>
      <c r="E3069" s="827"/>
      <c r="F3069" s="826" t="s">
        <v>51</v>
      </c>
      <c r="G3069" s="827"/>
      <c r="H3069" s="829">
        <v>550</v>
      </c>
      <c r="I3069" s="829">
        <v>525</v>
      </c>
      <c r="J3069" s="829">
        <v>500</v>
      </c>
      <c r="K3069" s="829">
        <v>475</v>
      </c>
      <c r="L3069" s="829">
        <v>450</v>
      </c>
      <c r="M3069" s="800"/>
    </row>
    <row r="3070" s="198" customFormat="1" ht="22.5" spans="1:13">
      <c r="A3070" s="826" t="s">
        <v>95</v>
      </c>
      <c r="B3070" s="827" t="s">
        <v>5117</v>
      </c>
      <c r="C3070" s="828" t="s">
        <v>5118</v>
      </c>
      <c r="D3070" s="827" t="s">
        <v>5119</v>
      </c>
      <c r="E3070" s="827"/>
      <c r="F3070" s="826" t="s">
        <v>51</v>
      </c>
      <c r="G3070" s="827"/>
      <c r="H3070" s="829">
        <v>3850</v>
      </c>
      <c r="I3070" s="829">
        <v>3675</v>
      </c>
      <c r="J3070" s="829">
        <v>3500</v>
      </c>
      <c r="K3070" s="829">
        <v>3325</v>
      </c>
      <c r="L3070" s="829">
        <v>3150</v>
      </c>
      <c r="M3070" s="800"/>
    </row>
    <row r="3071" s="198" customFormat="1" ht="12" spans="1:13">
      <c r="A3071" s="826" t="s">
        <v>95</v>
      </c>
      <c r="B3071" s="827" t="s">
        <v>5120</v>
      </c>
      <c r="C3071" s="828" t="s">
        <v>5121</v>
      </c>
      <c r="D3071" s="827" t="s">
        <v>5119</v>
      </c>
      <c r="E3071" s="827"/>
      <c r="F3071" s="826" t="s">
        <v>51</v>
      </c>
      <c r="G3071" s="827"/>
      <c r="H3071" s="829">
        <v>3850</v>
      </c>
      <c r="I3071" s="829">
        <v>3675</v>
      </c>
      <c r="J3071" s="829">
        <v>3500</v>
      </c>
      <c r="K3071" s="829">
        <v>3325</v>
      </c>
      <c r="L3071" s="829">
        <v>3150</v>
      </c>
      <c r="M3071" s="800"/>
    </row>
    <row r="3072" s="198" customFormat="1" ht="12" spans="1:13">
      <c r="A3072" s="826" t="s">
        <v>38</v>
      </c>
      <c r="B3072" s="827" t="s">
        <v>5122</v>
      </c>
      <c r="C3072" s="828" t="s">
        <v>5123</v>
      </c>
      <c r="D3072" s="845"/>
      <c r="E3072" s="827"/>
      <c r="F3072" s="826" t="s">
        <v>51</v>
      </c>
      <c r="G3072" s="827"/>
      <c r="H3072" s="829">
        <v>1177</v>
      </c>
      <c r="I3072" s="829">
        <v>1123.5</v>
      </c>
      <c r="J3072" s="829">
        <v>1070</v>
      </c>
      <c r="K3072" s="829">
        <v>1016.5</v>
      </c>
      <c r="L3072" s="829">
        <v>963</v>
      </c>
      <c r="M3072" s="800"/>
    </row>
    <row r="3073" s="198" customFormat="1" ht="12" spans="1:13">
      <c r="A3073" s="826" t="s">
        <v>95</v>
      </c>
      <c r="B3073" s="827" t="s">
        <v>5124</v>
      </c>
      <c r="C3073" s="880" t="s">
        <v>5125</v>
      </c>
      <c r="D3073" s="827"/>
      <c r="E3073" s="827"/>
      <c r="F3073" s="826" t="s">
        <v>51</v>
      </c>
      <c r="G3073" s="827"/>
      <c r="H3073" s="829">
        <v>1177</v>
      </c>
      <c r="I3073" s="829">
        <v>1123.5</v>
      </c>
      <c r="J3073" s="829">
        <v>1070</v>
      </c>
      <c r="K3073" s="829">
        <v>1016.5</v>
      </c>
      <c r="L3073" s="829">
        <v>963</v>
      </c>
      <c r="M3073" s="800"/>
    </row>
    <row r="3074" s="198" customFormat="1" ht="12" spans="1:13">
      <c r="A3074" s="826" t="s">
        <v>38</v>
      </c>
      <c r="B3074" s="827" t="s">
        <v>5126</v>
      </c>
      <c r="C3074" s="880" t="s">
        <v>5127</v>
      </c>
      <c r="D3074" s="827"/>
      <c r="E3074" s="827"/>
      <c r="F3074" s="826" t="s">
        <v>51</v>
      </c>
      <c r="G3074" s="827"/>
      <c r="H3074" s="829">
        <v>1177</v>
      </c>
      <c r="I3074" s="829">
        <v>1123.5</v>
      </c>
      <c r="J3074" s="829">
        <v>1070</v>
      </c>
      <c r="K3074" s="829">
        <v>1016.5</v>
      </c>
      <c r="L3074" s="829">
        <v>963</v>
      </c>
      <c r="M3074" s="800"/>
    </row>
    <row r="3075" s="198" customFormat="1" ht="12" spans="1:13">
      <c r="A3075" s="826"/>
      <c r="B3075" s="827">
        <v>330606</v>
      </c>
      <c r="C3075" s="828" t="s">
        <v>5128</v>
      </c>
      <c r="D3075" s="827" t="s">
        <v>5129</v>
      </c>
      <c r="E3075" s="827" t="s">
        <v>5130</v>
      </c>
      <c r="F3075" s="826"/>
      <c r="G3075" s="827"/>
      <c r="H3075" s="829"/>
      <c r="I3075" s="829"/>
      <c r="J3075" s="829"/>
      <c r="K3075" s="829"/>
      <c r="L3075" s="829"/>
      <c r="M3075" s="800"/>
    </row>
    <row r="3076" s="198" customFormat="1" ht="12" spans="1:13">
      <c r="A3076" s="826" t="s">
        <v>95</v>
      </c>
      <c r="B3076" s="827">
        <v>330606002</v>
      </c>
      <c r="C3076" s="828" t="s">
        <v>5131</v>
      </c>
      <c r="D3076" s="827"/>
      <c r="E3076" s="827"/>
      <c r="F3076" s="826" t="s">
        <v>51</v>
      </c>
      <c r="G3076" s="827"/>
      <c r="H3076" s="829">
        <v>1155</v>
      </c>
      <c r="I3076" s="829">
        <v>1102.5</v>
      </c>
      <c r="J3076" s="829">
        <v>1050</v>
      </c>
      <c r="K3076" s="829">
        <v>997.5</v>
      </c>
      <c r="L3076" s="829">
        <v>945</v>
      </c>
      <c r="M3076" s="800"/>
    </row>
    <row r="3077" s="198" customFormat="1" ht="12" spans="1:13">
      <c r="A3077" s="826" t="s">
        <v>95</v>
      </c>
      <c r="B3077" s="827">
        <v>330606003</v>
      </c>
      <c r="C3077" s="828" t="s">
        <v>5132</v>
      </c>
      <c r="D3077" s="827"/>
      <c r="E3077" s="827"/>
      <c r="F3077" s="826" t="s">
        <v>51</v>
      </c>
      <c r="G3077" s="827"/>
      <c r="H3077" s="829">
        <v>1980</v>
      </c>
      <c r="I3077" s="829">
        <v>1890</v>
      </c>
      <c r="J3077" s="829">
        <v>1800</v>
      </c>
      <c r="K3077" s="829">
        <v>1710</v>
      </c>
      <c r="L3077" s="829">
        <v>1620</v>
      </c>
      <c r="M3077" s="800"/>
    </row>
    <row r="3078" s="198" customFormat="1" ht="12" spans="1:13">
      <c r="A3078" s="826" t="s">
        <v>95</v>
      </c>
      <c r="B3078" s="827">
        <v>330606004</v>
      </c>
      <c r="C3078" s="828" t="s">
        <v>5133</v>
      </c>
      <c r="D3078" s="845"/>
      <c r="E3078" s="827"/>
      <c r="F3078" s="826" t="s">
        <v>51</v>
      </c>
      <c r="G3078" s="827"/>
      <c r="H3078" s="829">
        <v>660</v>
      </c>
      <c r="I3078" s="829">
        <v>630</v>
      </c>
      <c r="J3078" s="829">
        <v>600</v>
      </c>
      <c r="K3078" s="829">
        <v>570</v>
      </c>
      <c r="L3078" s="829">
        <v>540</v>
      </c>
      <c r="M3078" s="800"/>
    </row>
    <row r="3079" s="198" customFormat="1" ht="12" spans="1:13">
      <c r="A3079" s="826" t="s">
        <v>95</v>
      </c>
      <c r="B3079" s="827" t="s">
        <v>5134</v>
      </c>
      <c r="C3079" s="828" t="s">
        <v>5135</v>
      </c>
      <c r="D3079" s="827"/>
      <c r="E3079" s="827"/>
      <c r="F3079" s="826" t="s">
        <v>51</v>
      </c>
      <c r="G3079" s="827"/>
      <c r="H3079" s="829">
        <v>660</v>
      </c>
      <c r="I3079" s="829">
        <v>630</v>
      </c>
      <c r="J3079" s="829">
        <v>600</v>
      </c>
      <c r="K3079" s="829">
        <v>570</v>
      </c>
      <c r="L3079" s="829">
        <v>540</v>
      </c>
      <c r="M3079" s="800"/>
    </row>
    <row r="3080" s="198" customFormat="1" ht="12" spans="1:13">
      <c r="A3080" s="826" t="s">
        <v>95</v>
      </c>
      <c r="B3080" s="827" t="s">
        <v>5136</v>
      </c>
      <c r="C3080" s="828" t="s">
        <v>5137</v>
      </c>
      <c r="D3080" s="827"/>
      <c r="E3080" s="827"/>
      <c r="F3080" s="826" t="s">
        <v>51</v>
      </c>
      <c r="G3080" s="827"/>
      <c r="H3080" s="829">
        <v>660</v>
      </c>
      <c r="I3080" s="829">
        <v>630</v>
      </c>
      <c r="J3080" s="829">
        <v>600</v>
      </c>
      <c r="K3080" s="829">
        <v>570</v>
      </c>
      <c r="L3080" s="829">
        <v>540</v>
      </c>
      <c r="M3080" s="800"/>
    </row>
    <row r="3081" s="198" customFormat="1" ht="12" spans="1:13">
      <c r="A3081" s="826" t="s">
        <v>95</v>
      </c>
      <c r="B3081" s="827">
        <v>330606005</v>
      </c>
      <c r="C3081" s="828" t="s">
        <v>5138</v>
      </c>
      <c r="D3081" s="827"/>
      <c r="E3081" s="827"/>
      <c r="F3081" s="826" t="s">
        <v>51</v>
      </c>
      <c r="G3081" s="827"/>
      <c r="H3081" s="829">
        <v>660</v>
      </c>
      <c r="I3081" s="829">
        <v>630</v>
      </c>
      <c r="J3081" s="829">
        <v>600</v>
      </c>
      <c r="K3081" s="829">
        <v>570</v>
      </c>
      <c r="L3081" s="829">
        <v>540</v>
      </c>
      <c r="M3081" s="800"/>
    </row>
    <row r="3082" s="198" customFormat="1" ht="12" spans="1:13">
      <c r="A3082" s="826" t="s">
        <v>95</v>
      </c>
      <c r="B3082" s="827">
        <v>330606006</v>
      </c>
      <c r="C3082" s="828" t="s">
        <v>5139</v>
      </c>
      <c r="D3082" s="827"/>
      <c r="E3082" s="827"/>
      <c r="F3082" s="826" t="s">
        <v>51</v>
      </c>
      <c r="G3082" s="827"/>
      <c r="H3082" s="829">
        <v>880</v>
      </c>
      <c r="I3082" s="829">
        <v>840</v>
      </c>
      <c r="J3082" s="829">
        <v>800</v>
      </c>
      <c r="K3082" s="829">
        <v>760</v>
      </c>
      <c r="L3082" s="829">
        <v>720</v>
      </c>
      <c r="M3082" s="800"/>
    </row>
    <row r="3083" s="198" customFormat="1" ht="12" spans="1:13">
      <c r="A3083" s="826" t="s">
        <v>95</v>
      </c>
      <c r="B3083" s="827">
        <v>330606007</v>
      </c>
      <c r="C3083" s="828" t="s">
        <v>5140</v>
      </c>
      <c r="D3083" s="827"/>
      <c r="E3083" s="827"/>
      <c r="F3083" s="826" t="s">
        <v>51</v>
      </c>
      <c r="G3083" s="827"/>
      <c r="H3083" s="829">
        <v>660</v>
      </c>
      <c r="I3083" s="829">
        <v>630</v>
      </c>
      <c r="J3083" s="829">
        <v>600</v>
      </c>
      <c r="K3083" s="829">
        <v>570</v>
      </c>
      <c r="L3083" s="829">
        <v>540</v>
      </c>
      <c r="M3083" s="800"/>
    </row>
    <row r="3084" s="198" customFormat="1" ht="12" spans="1:13">
      <c r="A3084" s="826" t="s">
        <v>95</v>
      </c>
      <c r="B3084" s="827">
        <v>330606008</v>
      </c>
      <c r="C3084" s="828" t="s">
        <v>5141</v>
      </c>
      <c r="D3084" s="827"/>
      <c r="E3084" s="827"/>
      <c r="F3084" s="826" t="s">
        <v>51</v>
      </c>
      <c r="G3084" s="845"/>
      <c r="H3084" s="829">
        <v>660</v>
      </c>
      <c r="I3084" s="829">
        <v>630</v>
      </c>
      <c r="J3084" s="829">
        <v>600</v>
      </c>
      <c r="K3084" s="829">
        <v>570</v>
      </c>
      <c r="L3084" s="829">
        <v>540</v>
      </c>
      <c r="M3084" s="800"/>
    </row>
    <row r="3085" s="198" customFormat="1" ht="12" spans="1:13">
      <c r="A3085" s="826" t="s">
        <v>95</v>
      </c>
      <c r="B3085" s="827" t="s">
        <v>5142</v>
      </c>
      <c r="C3085" s="880" t="s">
        <v>5143</v>
      </c>
      <c r="D3085" s="827"/>
      <c r="E3085" s="827"/>
      <c r="F3085" s="826" t="s">
        <v>51</v>
      </c>
      <c r="G3085" s="827"/>
      <c r="H3085" s="829">
        <v>990</v>
      </c>
      <c r="I3085" s="829">
        <v>945</v>
      </c>
      <c r="J3085" s="829">
        <v>900</v>
      </c>
      <c r="K3085" s="829">
        <v>855</v>
      </c>
      <c r="L3085" s="829">
        <v>810</v>
      </c>
      <c r="M3085" s="800"/>
    </row>
    <row r="3086" s="198" customFormat="1" ht="22.5" spans="1:13">
      <c r="A3086" s="826" t="s">
        <v>95</v>
      </c>
      <c r="B3086" s="827">
        <v>330606009</v>
      </c>
      <c r="C3086" s="828" t="s">
        <v>5144</v>
      </c>
      <c r="D3086" s="827" t="s">
        <v>5145</v>
      </c>
      <c r="E3086" s="827" t="s">
        <v>4569</v>
      </c>
      <c r="F3086" s="826" t="s">
        <v>51</v>
      </c>
      <c r="G3086" s="827"/>
      <c r="H3086" s="829">
        <v>660</v>
      </c>
      <c r="I3086" s="829">
        <v>630</v>
      </c>
      <c r="J3086" s="829">
        <v>600</v>
      </c>
      <c r="K3086" s="829">
        <v>570</v>
      </c>
      <c r="L3086" s="829">
        <v>540</v>
      </c>
      <c r="M3086" s="800"/>
    </row>
    <row r="3087" s="198" customFormat="1" ht="22.5" spans="1:13">
      <c r="A3087" s="826" t="s">
        <v>95</v>
      </c>
      <c r="B3087" s="827" t="s">
        <v>5146</v>
      </c>
      <c r="C3087" s="828" t="s">
        <v>5144</v>
      </c>
      <c r="D3087" s="827" t="s">
        <v>5145</v>
      </c>
      <c r="E3087" s="827" t="s">
        <v>4569</v>
      </c>
      <c r="F3087" s="826" t="s">
        <v>51</v>
      </c>
      <c r="G3087" s="827"/>
      <c r="H3087" s="829">
        <v>792</v>
      </c>
      <c r="I3087" s="829">
        <v>756</v>
      </c>
      <c r="J3087" s="829">
        <v>720</v>
      </c>
      <c r="K3087" s="829">
        <v>684</v>
      </c>
      <c r="L3087" s="829">
        <v>648</v>
      </c>
      <c r="M3087" s="800" t="s">
        <v>58</v>
      </c>
    </row>
    <row r="3088" s="198" customFormat="1" ht="22.5" spans="1:13">
      <c r="A3088" s="826" t="s">
        <v>95</v>
      </c>
      <c r="B3088" s="827">
        <v>330606010</v>
      </c>
      <c r="C3088" s="828" t="s">
        <v>5147</v>
      </c>
      <c r="D3088" s="827" t="s">
        <v>5148</v>
      </c>
      <c r="E3088" s="827"/>
      <c r="F3088" s="826" t="s">
        <v>51</v>
      </c>
      <c r="G3088" s="827"/>
      <c r="H3088" s="829">
        <v>660</v>
      </c>
      <c r="I3088" s="829">
        <v>630</v>
      </c>
      <c r="J3088" s="829">
        <v>600</v>
      </c>
      <c r="K3088" s="829">
        <v>570</v>
      </c>
      <c r="L3088" s="829">
        <v>540</v>
      </c>
      <c r="M3088" s="800"/>
    </row>
    <row r="3089" s="198" customFormat="1" ht="22.5" spans="1:13">
      <c r="A3089" s="826" t="s">
        <v>95</v>
      </c>
      <c r="B3089" s="827" t="s">
        <v>5149</v>
      </c>
      <c r="C3089" s="828" t="s">
        <v>5147</v>
      </c>
      <c r="D3089" s="827" t="s">
        <v>5148</v>
      </c>
      <c r="E3089" s="827"/>
      <c r="F3089" s="826" t="s">
        <v>51</v>
      </c>
      <c r="G3089" s="827"/>
      <c r="H3089" s="829">
        <v>792</v>
      </c>
      <c r="I3089" s="829">
        <v>756</v>
      </c>
      <c r="J3089" s="829">
        <v>720</v>
      </c>
      <c r="K3089" s="829">
        <v>684</v>
      </c>
      <c r="L3089" s="829">
        <v>648</v>
      </c>
      <c r="M3089" s="800" t="s">
        <v>58</v>
      </c>
    </row>
    <row r="3090" s="198" customFormat="1" ht="22.5" spans="1:13">
      <c r="A3090" s="826" t="s">
        <v>95</v>
      </c>
      <c r="B3090" s="827">
        <v>330606011</v>
      </c>
      <c r="C3090" s="828" t="s">
        <v>5150</v>
      </c>
      <c r="D3090" s="827" t="s">
        <v>5151</v>
      </c>
      <c r="E3090" s="827"/>
      <c r="F3090" s="826" t="s">
        <v>51</v>
      </c>
      <c r="G3090" s="845"/>
      <c r="H3090" s="829">
        <v>759</v>
      </c>
      <c r="I3090" s="829">
        <v>724.5</v>
      </c>
      <c r="J3090" s="829">
        <v>690</v>
      </c>
      <c r="K3090" s="829">
        <v>655.5</v>
      </c>
      <c r="L3090" s="829">
        <v>621</v>
      </c>
      <c r="M3090" s="800"/>
    </row>
    <row r="3091" s="198" customFormat="1" ht="22.5" spans="1:13">
      <c r="A3091" s="826" t="s">
        <v>95</v>
      </c>
      <c r="B3091" s="827" t="s">
        <v>5152</v>
      </c>
      <c r="C3091" s="880" t="s">
        <v>5153</v>
      </c>
      <c r="D3091" s="827" t="s">
        <v>5151</v>
      </c>
      <c r="E3091" s="827"/>
      <c r="F3091" s="826" t="s">
        <v>51</v>
      </c>
      <c r="G3091" s="827"/>
      <c r="H3091" s="829">
        <v>910.8</v>
      </c>
      <c r="I3091" s="829">
        <v>869.4</v>
      </c>
      <c r="J3091" s="829">
        <v>828</v>
      </c>
      <c r="K3091" s="829">
        <v>786.6</v>
      </c>
      <c r="L3091" s="829">
        <v>745.2</v>
      </c>
      <c r="M3091" s="800"/>
    </row>
    <row r="3092" s="198" customFormat="1" ht="22.5" spans="1:13">
      <c r="A3092" s="826" t="s">
        <v>95</v>
      </c>
      <c r="B3092" s="827">
        <v>330606012</v>
      </c>
      <c r="C3092" s="828" t="s">
        <v>5154</v>
      </c>
      <c r="D3092" s="827" t="s">
        <v>5155</v>
      </c>
      <c r="E3092" s="827"/>
      <c r="F3092" s="826" t="s">
        <v>51</v>
      </c>
      <c r="G3092" s="845"/>
      <c r="H3092" s="829">
        <v>759</v>
      </c>
      <c r="I3092" s="829">
        <v>724.5</v>
      </c>
      <c r="J3092" s="829">
        <v>690</v>
      </c>
      <c r="K3092" s="829">
        <v>655.5</v>
      </c>
      <c r="L3092" s="829">
        <v>621</v>
      </c>
      <c r="M3092" s="800"/>
    </row>
    <row r="3093" s="198" customFormat="1" ht="22.5" spans="1:13">
      <c r="A3093" s="826" t="s">
        <v>95</v>
      </c>
      <c r="B3093" s="827" t="s">
        <v>5156</v>
      </c>
      <c r="C3093" s="880" t="s">
        <v>5157</v>
      </c>
      <c r="D3093" s="827" t="s">
        <v>5155</v>
      </c>
      <c r="E3093" s="827"/>
      <c r="F3093" s="826" t="s">
        <v>51</v>
      </c>
      <c r="G3093" s="827"/>
      <c r="H3093" s="829">
        <v>910.8</v>
      </c>
      <c r="I3093" s="829">
        <v>869.4</v>
      </c>
      <c r="J3093" s="829">
        <v>828</v>
      </c>
      <c r="K3093" s="829">
        <v>786.6</v>
      </c>
      <c r="L3093" s="829">
        <v>745.2</v>
      </c>
      <c r="M3093" s="800"/>
    </row>
    <row r="3094" s="198" customFormat="1" ht="12" spans="1:13">
      <c r="A3094" s="826" t="s">
        <v>95</v>
      </c>
      <c r="B3094" s="827">
        <v>330606013</v>
      </c>
      <c r="C3094" s="828" t="s">
        <v>5158</v>
      </c>
      <c r="D3094" s="827" t="s">
        <v>5159</v>
      </c>
      <c r="E3094" s="827"/>
      <c r="F3094" s="826" t="s">
        <v>51</v>
      </c>
      <c r="G3094" s="827"/>
      <c r="H3094" s="829">
        <v>660</v>
      </c>
      <c r="I3094" s="829">
        <v>630</v>
      </c>
      <c r="J3094" s="829">
        <v>600</v>
      </c>
      <c r="K3094" s="829">
        <v>570</v>
      </c>
      <c r="L3094" s="829">
        <v>540</v>
      </c>
      <c r="M3094" s="800"/>
    </row>
    <row r="3095" s="198" customFormat="1" ht="12" spans="1:13">
      <c r="A3095" s="826" t="s">
        <v>95</v>
      </c>
      <c r="B3095" s="827">
        <v>330606014</v>
      </c>
      <c r="C3095" s="828" t="s">
        <v>5160</v>
      </c>
      <c r="D3095" s="827" t="s">
        <v>5161</v>
      </c>
      <c r="E3095" s="827"/>
      <c r="F3095" s="826" t="s">
        <v>51</v>
      </c>
      <c r="G3095" s="827"/>
      <c r="H3095" s="829">
        <v>1210</v>
      </c>
      <c r="I3095" s="829">
        <v>1155</v>
      </c>
      <c r="J3095" s="829">
        <v>1100</v>
      </c>
      <c r="K3095" s="829">
        <v>1045</v>
      </c>
      <c r="L3095" s="829">
        <v>990</v>
      </c>
      <c r="M3095" s="800"/>
    </row>
    <row r="3096" s="198" customFormat="1" ht="12" spans="1:13">
      <c r="A3096" s="826" t="s">
        <v>95</v>
      </c>
      <c r="B3096" s="827">
        <v>330606015</v>
      </c>
      <c r="C3096" s="828" t="s">
        <v>5162</v>
      </c>
      <c r="D3096" s="827" t="s">
        <v>5163</v>
      </c>
      <c r="E3096" s="827"/>
      <c r="F3096" s="826" t="s">
        <v>51</v>
      </c>
      <c r="G3096" s="827"/>
      <c r="H3096" s="829">
        <v>1375</v>
      </c>
      <c r="I3096" s="829">
        <v>1312.5</v>
      </c>
      <c r="J3096" s="829">
        <v>1250</v>
      </c>
      <c r="K3096" s="829">
        <v>1187.5</v>
      </c>
      <c r="L3096" s="829">
        <v>1125</v>
      </c>
      <c r="M3096" s="800"/>
    </row>
    <row r="3097" s="198" customFormat="1" ht="22.5" spans="1:13">
      <c r="A3097" s="826" t="s">
        <v>95</v>
      </c>
      <c r="B3097" s="827">
        <v>330606016</v>
      </c>
      <c r="C3097" s="828" t="s">
        <v>5164</v>
      </c>
      <c r="D3097" s="827" t="s">
        <v>5165</v>
      </c>
      <c r="E3097" s="827"/>
      <c r="F3097" s="826" t="s">
        <v>51</v>
      </c>
      <c r="G3097" s="845"/>
      <c r="H3097" s="829">
        <v>1540</v>
      </c>
      <c r="I3097" s="829">
        <v>1470</v>
      </c>
      <c r="J3097" s="829">
        <v>1400</v>
      </c>
      <c r="K3097" s="829">
        <v>1330</v>
      </c>
      <c r="L3097" s="829">
        <v>1260</v>
      </c>
      <c r="M3097" s="800"/>
    </row>
    <row r="3098" s="198" customFormat="1" ht="22.5" spans="1:13">
      <c r="A3098" s="826" t="s">
        <v>95</v>
      </c>
      <c r="B3098" s="827" t="s">
        <v>5166</v>
      </c>
      <c r="C3098" s="880" t="s">
        <v>5167</v>
      </c>
      <c r="D3098" s="827" t="s">
        <v>5168</v>
      </c>
      <c r="E3098" s="856"/>
      <c r="F3098" s="826" t="s">
        <v>51</v>
      </c>
      <c r="G3098" s="856"/>
      <c r="H3098" s="829">
        <v>1848</v>
      </c>
      <c r="I3098" s="829">
        <v>1764</v>
      </c>
      <c r="J3098" s="829">
        <v>1680</v>
      </c>
      <c r="K3098" s="829">
        <v>1596</v>
      </c>
      <c r="L3098" s="829">
        <v>1512</v>
      </c>
      <c r="M3098" s="800"/>
    </row>
    <row r="3099" s="198" customFormat="1" ht="12" spans="1:13">
      <c r="A3099" s="826" t="s">
        <v>95</v>
      </c>
      <c r="B3099" s="827">
        <v>330606017</v>
      </c>
      <c r="C3099" s="828" t="s">
        <v>5169</v>
      </c>
      <c r="D3099" s="827" t="s">
        <v>5170</v>
      </c>
      <c r="E3099" s="827"/>
      <c r="F3099" s="826" t="s">
        <v>51</v>
      </c>
      <c r="G3099" s="845"/>
      <c r="H3099" s="829">
        <v>1595</v>
      </c>
      <c r="I3099" s="829">
        <v>1522.5</v>
      </c>
      <c r="J3099" s="829">
        <v>1450</v>
      </c>
      <c r="K3099" s="829">
        <v>1377.5</v>
      </c>
      <c r="L3099" s="829">
        <v>1305</v>
      </c>
      <c r="M3099" s="800"/>
    </row>
    <row r="3100" s="198" customFormat="1" ht="12" spans="1:13">
      <c r="A3100" s="826" t="s">
        <v>95</v>
      </c>
      <c r="B3100" s="827" t="s">
        <v>5171</v>
      </c>
      <c r="C3100" s="880" t="s">
        <v>5172</v>
      </c>
      <c r="D3100" s="827" t="s">
        <v>5170</v>
      </c>
      <c r="E3100" s="827"/>
      <c r="F3100" s="826" t="s">
        <v>51</v>
      </c>
      <c r="G3100" s="827"/>
      <c r="H3100" s="829">
        <v>1914</v>
      </c>
      <c r="I3100" s="829">
        <v>1827</v>
      </c>
      <c r="J3100" s="829">
        <v>1740</v>
      </c>
      <c r="K3100" s="829">
        <v>1653</v>
      </c>
      <c r="L3100" s="829">
        <v>1566</v>
      </c>
      <c r="M3100" s="800"/>
    </row>
    <row r="3101" s="198" customFormat="1" ht="22.5" spans="1:13">
      <c r="A3101" s="826" t="s">
        <v>95</v>
      </c>
      <c r="B3101" s="827">
        <v>330606018</v>
      </c>
      <c r="C3101" s="828" t="s">
        <v>5173</v>
      </c>
      <c r="D3101" s="827" t="s">
        <v>5174</v>
      </c>
      <c r="E3101" s="827"/>
      <c r="F3101" s="826" t="s">
        <v>51</v>
      </c>
      <c r="G3101" s="845"/>
      <c r="H3101" s="829">
        <v>1595</v>
      </c>
      <c r="I3101" s="829">
        <v>1522.5</v>
      </c>
      <c r="J3101" s="829">
        <v>1450</v>
      </c>
      <c r="K3101" s="829">
        <v>1377.5</v>
      </c>
      <c r="L3101" s="829">
        <v>1305</v>
      </c>
      <c r="M3101" s="800"/>
    </row>
    <row r="3102" s="198" customFormat="1" ht="22.5" spans="1:13">
      <c r="A3102" s="826" t="s">
        <v>95</v>
      </c>
      <c r="B3102" s="827" t="s">
        <v>5175</v>
      </c>
      <c r="C3102" s="880" t="s">
        <v>5176</v>
      </c>
      <c r="D3102" s="827" t="s">
        <v>5174</v>
      </c>
      <c r="E3102" s="827"/>
      <c r="F3102" s="826" t="s">
        <v>51</v>
      </c>
      <c r="G3102" s="827"/>
      <c r="H3102" s="829">
        <v>1914</v>
      </c>
      <c r="I3102" s="829">
        <v>1827</v>
      </c>
      <c r="J3102" s="829">
        <v>1740</v>
      </c>
      <c r="K3102" s="829">
        <v>1653</v>
      </c>
      <c r="L3102" s="829">
        <v>1566</v>
      </c>
      <c r="M3102" s="800"/>
    </row>
    <row r="3103" s="198" customFormat="1" ht="22.5" spans="1:13">
      <c r="A3103" s="826" t="s">
        <v>95</v>
      </c>
      <c r="B3103" s="827">
        <v>330606019</v>
      </c>
      <c r="C3103" s="828" t="s">
        <v>5177</v>
      </c>
      <c r="D3103" s="827" t="s">
        <v>5178</v>
      </c>
      <c r="E3103" s="827"/>
      <c r="F3103" s="826" t="s">
        <v>51</v>
      </c>
      <c r="G3103" s="845"/>
      <c r="H3103" s="829">
        <v>1595</v>
      </c>
      <c r="I3103" s="829">
        <v>1522.5</v>
      </c>
      <c r="J3103" s="829">
        <v>1450</v>
      </c>
      <c r="K3103" s="829">
        <v>1377.5</v>
      </c>
      <c r="L3103" s="829">
        <v>1305</v>
      </c>
      <c r="M3103" s="800"/>
    </row>
    <row r="3104" s="198" customFormat="1" ht="22.5" spans="1:13">
      <c r="A3104" s="826" t="s">
        <v>95</v>
      </c>
      <c r="B3104" s="827" t="s">
        <v>5179</v>
      </c>
      <c r="C3104" s="880" t="s">
        <v>5180</v>
      </c>
      <c r="D3104" s="827" t="s">
        <v>5178</v>
      </c>
      <c r="E3104" s="827"/>
      <c r="F3104" s="826" t="s">
        <v>51</v>
      </c>
      <c r="G3104" s="827"/>
      <c r="H3104" s="829">
        <v>1914</v>
      </c>
      <c r="I3104" s="829">
        <v>1827</v>
      </c>
      <c r="J3104" s="829">
        <v>1740</v>
      </c>
      <c r="K3104" s="829">
        <v>1653</v>
      </c>
      <c r="L3104" s="829">
        <v>1566</v>
      </c>
      <c r="M3104" s="800"/>
    </row>
    <row r="3105" s="198" customFormat="1" ht="12" spans="1:13">
      <c r="A3105" s="826" t="s">
        <v>95</v>
      </c>
      <c r="B3105" s="827">
        <v>330606020</v>
      </c>
      <c r="C3105" s="828" t="s">
        <v>5181</v>
      </c>
      <c r="D3105" s="827" t="s">
        <v>5182</v>
      </c>
      <c r="E3105" s="827"/>
      <c r="F3105" s="826" t="s">
        <v>51</v>
      </c>
      <c r="G3105" s="845"/>
      <c r="H3105" s="829">
        <v>1485</v>
      </c>
      <c r="I3105" s="829">
        <v>1417.5</v>
      </c>
      <c r="J3105" s="829">
        <v>1350</v>
      </c>
      <c r="K3105" s="829">
        <v>1282.5</v>
      </c>
      <c r="L3105" s="829">
        <v>1215</v>
      </c>
      <c r="M3105" s="800"/>
    </row>
    <row r="3106" s="198" customFormat="1" ht="12" spans="1:13">
      <c r="A3106" s="826" t="s">
        <v>95</v>
      </c>
      <c r="B3106" s="827" t="s">
        <v>5183</v>
      </c>
      <c r="C3106" s="828" t="s">
        <v>5184</v>
      </c>
      <c r="D3106" s="827"/>
      <c r="E3106" s="827"/>
      <c r="F3106" s="826" t="s">
        <v>51</v>
      </c>
      <c r="G3106" s="827"/>
      <c r="H3106" s="829">
        <v>1782</v>
      </c>
      <c r="I3106" s="829">
        <v>1701</v>
      </c>
      <c r="J3106" s="829">
        <v>1620</v>
      </c>
      <c r="K3106" s="829">
        <v>1539</v>
      </c>
      <c r="L3106" s="829">
        <v>1458</v>
      </c>
      <c r="M3106" s="800"/>
    </row>
    <row r="3107" s="198" customFormat="1" ht="22.5" spans="1:13">
      <c r="A3107" s="826" t="s">
        <v>95</v>
      </c>
      <c r="B3107" s="827">
        <v>330606021</v>
      </c>
      <c r="C3107" s="828" t="s">
        <v>5185</v>
      </c>
      <c r="D3107" s="827" t="s">
        <v>5186</v>
      </c>
      <c r="E3107" s="827"/>
      <c r="F3107" s="826" t="s">
        <v>51</v>
      </c>
      <c r="G3107" s="827"/>
      <c r="H3107" s="829">
        <v>1100</v>
      </c>
      <c r="I3107" s="829">
        <v>1050</v>
      </c>
      <c r="J3107" s="829">
        <v>1000</v>
      </c>
      <c r="K3107" s="829">
        <v>950</v>
      </c>
      <c r="L3107" s="829">
        <v>900</v>
      </c>
      <c r="M3107" s="800"/>
    </row>
    <row r="3108" s="198" customFormat="1" ht="12" spans="1:13">
      <c r="A3108" s="826" t="s">
        <v>95</v>
      </c>
      <c r="B3108" s="827">
        <v>330606022</v>
      </c>
      <c r="C3108" s="828" t="s">
        <v>5187</v>
      </c>
      <c r="D3108" s="827"/>
      <c r="E3108" s="827"/>
      <c r="F3108" s="826" t="s">
        <v>51</v>
      </c>
      <c r="G3108" s="827"/>
      <c r="H3108" s="829">
        <v>1100</v>
      </c>
      <c r="I3108" s="829">
        <v>1050</v>
      </c>
      <c r="J3108" s="829">
        <v>1000</v>
      </c>
      <c r="K3108" s="829">
        <v>950</v>
      </c>
      <c r="L3108" s="829">
        <v>900</v>
      </c>
      <c r="M3108" s="800"/>
    </row>
    <row r="3109" s="198" customFormat="1" ht="22.5" spans="1:13">
      <c r="A3109" s="826" t="s">
        <v>95</v>
      </c>
      <c r="B3109" s="827">
        <v>330606023</v>
      </c>
      <c r="C3109" s="828" t="s">
        <v>5188</v>
      </c>
      <c r="D3109" s="827" t="s">
        <v>5189</v>
      </c>
      <c r="E3109" s="827"/>
      <c r="F3109" s="826" t="s">
        <v>51</v>
      </c>
      <c r="G3109" s="827"/>
      <c r="H3109" s="829">
        <v>1100</v>
      </c>
      <c r="I3109" s="829">
        <v>1050</v>
      </c>
      <c r="J3109" s="829">
        <v>1000</v>
      </c>
      <c r="K3109" s="829">
        <v>950</v>
      </c>
      <c r="L3109" s="829">
        <v>900</v>
      </c>
      <c r="M3109" s="800"/>
    </row>
    <row r="3110" s="198" customFormat="1" ht="33.75" spans="1:13">
      <c r="A3110" s="826" t="s">
        <v>95</v>
      </c>
      <c r="B3110" s="827">
        <v>330606024</v>
      </c>
      <c r="C3110" s="828" t="s">
        <v>5190</v>
      </c>
      <c r="D3110" s="827" t="s">
        <v>5191</v>
      </c>
      <c r="E3110" s="827" t="s">
        <v>4569</v>
      </c>
      <c r="F3110" s="826" t="s">
        <v>51</v>
      </c>
      <c r="G3110" s="827"/>
      <c r="H3110" s="829">
        <v>1265</v>
      </c>
      <c r="I3110" s="829">
        <v>1207.5</v>
      </c>
      <c r="J3110" s="829">
        <v>1150</v>
      </c>
      <c r="K3110" s="829">
        <v>1092.5</v>
      </c>
      <c r="L3110" s="829">
        <v>1035</v>
      </c>
      <c r="M3110" s="800"/>
    </row>
    <row r="3111" s="198" customFormat="1" ht="22.5" spans="1:13">
      <c r="A3111" s="826" t="s">
        <v>95</v>
      </c>
      <c r="B3111" s="827">
        <v>330606025</v>
      </c>
      <c r="C3111" s="828" t="s">
        <v>5192</v>
      </c>
      <c r="D3111" s="827" t="s">
        <v>5193</v>
      </c>
      <c r="E3111" s="827" t="s">
        <v>5194</v>
      </c>
      <c r="F3111" s="826" t="s">
        <v>51</v>
      </c>
      <c r="G3111" s="827"/>
      <c r="H3111" s="829">
        <v>660</v>
      </c>
      <c r="I3111" s="829">
        <v>630</v>
      </c>
      <c r="J3111" s="829">
        <v>600</v>
      </c>
      <c r="K3111" s="829">
        <v>570</v>
      </c>
      <c r="L3111" s="829">
        <v>540</v>
      </c>
      <c r="M3111" s="800"/>
    </row>
    <row r="3112" s="198" customFormat="1" ht="12" spans="1:13">
      <c r="A3112" s="826" t="s">
        <v>95</v>
      </c>
      <c r="B3112" s="827">
        <v>330606026</v>
      </c>
      <c r="C3112" s="828" t="s">
        <v>5195</v>
      </c>
      <c r="D3112" s="827"/>
      <c r="E3112" s="827"/>
      <c r="F3112" s="826" t="s">
        <v>51</v>
      </c>
      <c r="G3112" s="827"/>
      <c r="H3112" s="829">
        <v>1386</v>
      </c>
      <c r="I3112" s="829">
        <v>1323</v>
      </c>
      <c r="J3112" s="829">
        <v>1260</v>
      </c>
      <c r="K3112" s="829">
        <v>1197</v>
      </c>
      <c r="L3112" s="829">
        <v>1134</v>
      </c>
      <c r="M3112" s="800"/>
    </row>
    <row r="3113" s="198" customFormat="1" ht="12" spans="1:13">
      <c r="A3113" s="826" t="s">
        <v>95</v>
      </c>
      <c r="B3113" s="827">
        <v>330606027</v>
      </c>
      <c r="C3113" s="828" t="s">
        <v>5196</v>
      </c>
      <c r="D3113" s="827" t="s">
        <v>5197</v>
      </c>
      <c r="E3113" s="827"/>
      <c r="F3113" s="826" t="s">
        <v>51</v>
      </c>
      <c r="G3113" s="827"/>
      <c r="H3113" s="829">
        <v>715</v>
      </c>
      <c r="I3113" s="829">
        <v>682.5</v>
      </c>
      <c r="J3113" s="829">
        <v>650</v>
      </c>
      <c r="K3113" s="829">
        <v>617.5</v>
      </c>
      <c r="L3113" s="829">
        <v>585</v>
      </c>
      <c r="M3113" s="800"/>
    </row>
    <row r="3114" s="198" customFormat="1" ht="12" spans="1:13">
      <c r="A3114" s="826" t="s">
        <v>95</v>
      </c>
      <c r="B3114" s="827" t="s">
        <v>5198</v>
      </c>
      <c r="C3114" s="880" t="s">
        <v>5199</v>
      </c>
      <c r="D3114" s="827" t="s">
        <v>5197</v>
      </c>
      <c r="E3114" s="827"/>
      <c r="F3114" s="826" t="s">
        <v>51</v>
      </c>
      <c r="G3114" s="827"/>
      <c r="H3114" s="829">
        <v>715</v>
      </c>
      <c r="I3114" s="829">
        <v>682.5</v>
      </c>
      <c r="J3114" s="829">
        <v>650</v>
      </c>
      <c r="K3114" s="829">
        <v>617.5</v>
      </c>
      <c r="L3114" s="829">
        <v>585</v>
      </c>
      <c r="M3114" s="800"/>
    </row>
    <row r="3115" s="198" customFormat="1" ht="33.75" spans="1:13">
      <c r="A3115" s="826" t="s">
        <v>95</v>
      </c>
      <c r="B3115" s="827">
        <v>330606028</v>
      </c>
      <c r="C3115" s="828" t="s">
        <v>5200</v>
      </c>
      <c r="D3115" s="827" t="s">
        <v>5201</v>
      </c>
      <c r="E3115" s="827"/>
      <c r="F3115" s="826" t="s">
        <v>51</v>
      </c>
      <c r="G3115" s="827"/>
      <c r="H3115" s="829">
        <v>1870</v>
      </c>
      <c r="I3115" s="829">
        <v>1785</v>
      </c>
      <c r="J3115" s="829">
        <v>1700</v>
      </c>
      <c r="K3115" s="829">
        <v>1615</v>
      </c>
      <c r="L3115" s="829">
        <v>1530</v>
      </c>
      <c r="M3115" s="800"/>
    </row>
    <row r="3116" s="198" customFormat="1" ht="33.75" spans="1:13">
      <c r="A3116" s="826" t="s">
        <v>95</v>
      </c>
      <c r="B3116" s="827" t="s">
        <v>5202</v>
      </c>
      <c r="C3116" s="828" t="s">
        <v>5200</v>
      </c>
      <c r="D3116" s="827" t="s">
        <v>5201</v>
      </c>
      <c r="E3116" s="827"/>
      <c r="F3116" s="826" t="s">
        <v>51</v>
      </c>
      <c r="G3116" s="827"/>
      <c r="H3116" s="829">
        <v>2244</v>
      </c>
      <c r="I3116" s="829">
        <v>2142</v>
      </c>
      <c r="J3116" s="829">
        <v>2040</v>
      </c>
      <c r="K3116" s="829">
        <v>1938</v>
      </c>
      <c r="L3116" s="829">
        <v>1836</v>
      </c>
      <c r="M3116" s="800" t="s">
        <v>58</v>
      </c>
    </row>
    <row r="3117" s="198" customFormat="1" ht="22.5" spans="1:13">
      <c r="A3117" s="826" t="s">
        <v>95</v>
      </c>
      <c r="B3117" s="827">
        <v>330606029</v>
      </c>
      <c r="C3117" s="828" t="s">
        <v>5203</v>
      </c>
      <c r="D3117" s="827" t="s">
        <v>5204</v>
      </c>
      <c r="E3117" s="827"/>
      <c r="F3117" s="826" t="s">
        <v>51</v>
      </c>
      <c r="G3117" s="827"/>
      <c r="H3117" s="829">
        <v>2420</v>
      </c>
      <c r="I3117" s="829">
        <v>2310</v>
      </c>
      <c r="J3117" s="829">
        <v>2200</v>
      </c>
      <c r="K3117" s="829">
        <v>2090</v>
      </c>
      <c r="L3117" s="829">
        <v>1980</v>
      </c>
      <c r="M3117" s="800"/>
    </row>
    <row r="3118" s="198" customFormat="1" ht="22.5" spans="1:13">
      <c r="A3118" s="826" t="s">
        <v>95</v>
      </c>
      <c r="B3118" s="827" t="s">
        <v>5205</v>
      </c>
      <c r="C3118" s="828" t="s">
        <v>5203</v>
      </c>
      <c r="D3118" s="827" t="s">
        <v>5204</v>
      </c>
      <c r="E3118" s="827"/>
      <c r="F3118" s="826" t="s">
        <v>51</v>
      </c>
      <c r="G3118" s="827"/>
      <c r="H3118" s="829">
        <v>2904</v>
      </c>
      <c r="I3118" s="829">
        <v>2772</v>
      </c>
      <c r="J3118" s="829">
        <v>2640</v>
      </c>
      <c r="K3118" s="829">
        <v>2508</v>
      </c>
      <c r="L3118" s="829">
        <v>2376</v>
      </c>
      <c r="M3118" s="800" t="s">
        <v>58</v>
      </c>
    </row>
    <row r="3119" s="198" customFormat="1" ht="22.5" spans="1:13">
      <c r="A3119" s="826" t="s">
        <v>95</v>
      </c>
      <c r="B3119" s="827">
        <v>330606030</v>
      </c>
      <c r="C3119" s="828" t="s">
        <v>5206</v>
      </c>
      <c r="D3119" s="827" t="s">
        <v>5207</v>
      </c>
      <c r="E3119" s="827" t="s">
        <v>4981</v>
      </c>
      <c r="F3119" s="826" t="s">
        <v>51</v>
      </c>
      <c r="G3119" s="827"/>
      <c r="H3119" s="829">
        <v>2640</v>
      </c>
      <c r="I3119" s="829">
        <v>2520</v>
      </c>
      <c r="J3119" s="829">
        <v>2400</v>
      </c>
      <c r="K3119" s="829">
        <v>2280</v>
      </c>
      <c r="L3119" s="829">
        <v>2160</v>
      </c>
      <c r="M3119" s="800"/>
    </row>
    <row r="3120" s="198" customFormat="1" ht="22.5" spans="1:13">
      <c r="A3120" s="826" t="s">
        <v>95</v>
      </c>
      <c r="B3120" s="827">
        <v>330606031</v>
      </c>
      <c r="C3120" s="828" t="s">
        <v>5208</v>
      </c>
      <c r="D3120" s="827"/>
      <c r="E3120" s="827"/>
      <c r="F3120" s="826" t="s">
        <v>51</v>
      </c>
      <c r="G3120" s="827"/>
      <c r="H3120" s="829">
        <v>2695</v>
      </c>
      <c r="I3120" s="829">
        <v>2572.5</v>
      </c>
      <c r="J3120" s="829">
        <v>2450</v>
      </c>
      <c r="K3120" s="829">
        <v>2327.5</v>
      </c>
      <c r="L3120" s="829">
        <v>2205</v>
      </c>
      <c r="M3120" s="800"/>
    </row>
    <row r="3121" s="198" customFormat="1" ht="22.5" spans="1:13">
      <c r="A3121" s="826" t="s">
        <v>95</v>
      </c>
      <c r="B3121" s="827">
        <v>330606032</v>
      </c>
      <c r="C3121" s="828" t="s">
        <v>5209</v>
      </c>
      <c r="D3121" s="827" t="s">
        <v>5210</v>
      </c>
      <c r="E3121" s="827"/>
      <c r="F3121" s="826" t="s">
        <v>51</v>
      </c>
      <c r="G3121" s="827"/>
      <c r="H3121" s="829">
        <v>1980</v>
      </c>
      <c r="I3121" s="829">
        <v>1890</v>
      </c>
      <c r="J3121" s="829">
        <v>1800</v>
      </c>
      <c r="K3121" s="829">
        <v>1710</v>
      </c>
      <c r="L3121" s="829">
        <v>1620</v>
      </c>
      <c r="M3121" s="800"/>
    </row>
    <row r="3122" s="198" customFormat="1" ht="22.5" spans="1:13">
      <c r="A3122" s="826" t="s">
        <v>95</v>
      </c>
      <c r="B3122" s="827">
        <v>330606033</v>
      </c>
      <c r="C3122" s="828" t="s">
        <v>5211</v>
      </c>
      <c r="D3122" s="827" t="s">
        <v>5212</v>
      </c>
      <c r="E3122" s="827"/>
      <c r="F3122" s="826" t="s">
        <v>51</v>
      </c>
      <c r="G3122" s="827"/>
      <c r="H3122" s="829">
        <v>2365</v>
      </c>
      <c r="I3122" s="829">
        <v>2257.5</v>
      </c>
      <c r="J3122" s="829">
        <v>2150</v>
      </c>
      <c r="K3122" s="829">
        <v>2042.5</v>
      </c>
      <c r="L3122" s="829">
        <v>1935</v>
      </c>
      <c r="M3122" s="800"/>
    </row>
    <row r="3123" s="198" customFormat="1" ht="22.5" spans="1:13">
      <c r="A3123" s="826" t="s">
        <v>95</v>
      </c>
      <c r="B3123" s="827">
        <v>330606034</v>
      </c>
      <c r="C3123" s="828" t="s">
        <v>5213</v>
      </c>
      <c r="D3123" s="827"/>
      <c r="E3123" s="827" t="s">
        <v>5214</v>
      </c>
      <c r="F3123" s="826" t="s">
        <v>51</v>
      </c>
      <c r="G3123" s="827"/>
      <c r="H3123" s="829">
        <v>1980</v>
      </c>
      <c r="I3123" s="829">
        <v>1890</v>
      </c>
      <c r="J3123" s="829">
        <v>1800</v>
      </c>
      <c r="K3123" s="829">
        <v>1710</v>
      </c>
      <c r="L3123" s="829">
        <v>1620</v>
      </c>
      <c r="M3123" s="800"/>
    </row>
    <row r="3124" s="198" customFormat="1" ht="22.5" spans="1:13">
      <c r="A3124" s="826" t="s">
        <v>95</v>
      </c>
      <c r="B3124" s="827">
        <v>330606035</v>
      </c>
      <c r="C3124" s="828" t="s">
        <v>5215</v>
      </c>
      <c r="D3124" s="827" t="s">
        <v>5216</v>
      </c>
      <c r="E3124" s="827"/>
      <c r="F3124" s="826" t="s">
        <v>51</v>
      </c>
      <c r="G3124" s="827"/>
      <c r="H3124" s="829">
        <v>2695</v>
      </c>
      <c r="I3124" s="829">
        <v>2572.5</v>
      </c>
      <c r="J3124" s="829">
        <v>2450</v>
      </c>
      <c r="K3124" s="829">
        <v>2327.5</v>
      </c>
      <c r="L3124" s="829">
        <v>2205</v>
      </c>
      <c r="M3124" s="800"/>
    </row>
    <row r="3125" s="198" customFormat="1" ht="22.5" spans="1:13">
      <c r="A3125" s="826" t="s">
        <v>95</v>
      </c>
      <c r="B3125" s="827">
        <v>330606036</v>
      </c>
      <c r="C3125" s="828" t="s">
        <v>5217</v>
      </c>
      <c r="D3125" s="827" t="s">
        <v>5218</v>
      </c>
      <c r="E3125" s="827"/>
      <c r="F3125" s="826" t="s">
        <v>51</v>
      </c>
      <c r="G3125" s="827"/>
      <c r="H3125" s="829">
        <v>2695</v>
      </c>
      <c r="I3125" s="829">
        <v>2572.5</v>
      </c>
      <c r="J3125" s="829">
        <v>2450</v>
      </c>
      <c r="K3125" s="829">
        <v>2327.5</v>
      </c>
      <c r="L3125" s="829">
        <v>2205</v>
      </c>
      <c r="M3125" s="800"/>
    </row>
    <row r="3126" s="198" customFormat="1" ht="12" spans="1:13">
      <c r="A3126" s="826" t="s">
        <v>95</v>
      </c>
      <c r="B3126" s="827">
        <v>330606039</v>
      </c>
      <c r="C3126" s="828" t="s">
        <v>5219</v>
      </c>
      <c r="D3126" s="827" t="s">
        <v>5220</v>
      </c>
      <c r="E3126" s="827" t="s">
        <v>5221</v>
      </c>
      <c r="F3126" s="826" t="s">
        <v>51</v>
      </c>
      <c r="G3126" s="827"/>
      <c r="H3126" s="829">
        <v>1320</v>
      </c>
      <c r="I3126" s="829">
        <v>1260</v>
      </c>
      <c r="J3126" s="829">
        <v>1200</v>
      </c>
      <c r="K3126" s="829">
        <v>1140</v>
      </c>
      <c r="L3126" s="829">
        <v>1080</v>
      </c>
      <c r="M3126" s="800"/>
    </row>
    <row r="3127" s="198" customFormat="1" ht="12" spans="1:13">
      <c r="A3127" s="826" t="s">
        <v>95</v>
      </c>
      <c r="B3127" s="827">
        <v>330606040</v>
      </c>
      <c r="C3127" s="828" t="s">
        <v>5222</v>
      </c>
      <c r="D3127" s="827"/>
      <c r="E3127" s="827"/>
      <c r="F3127" s="826" t="s">
        <v>51</v>
      </c>
      <c r="G3127" s="827"/>
      <c r="H3127" s="829">
        <v>1100</v>
      </c>
      <c r="I3127" s="829">
        <v>1050</v>
      </c>
      <c r="J3127" s="829">
        <v>1000</v>
      </c>
      <c r="K3127" s="829">
        <v>950</v>
      </c>
      <c r="L3127" s="829">
        <v>900</v>
      </c>
      <c r="M3127" s="800"/>
    </row>
    <row r="3128" s="198" customFormat="1" ht="12" spans="1:13">
      <c r="A3128" s="826" t="s">
        <v>95</v>
      </c>
      <c r="B3128" s="827">
        <v>330606041</v>
      </c>
      <c r="C3128" s="828" t="s">
        <v>5223</v>
      </c>
      <c r="D3128" s="827" t="s">
        <v>5224</v>
      </c>
      <c r="E3128" s="827"/>
      <c r="F3128" s="826" t="s">
        <v>51</v>
      </c>
      <c r="G3128" s="827"/>
      <c r="H3128" s="829">
        <v>1100</v>
      </c>
      <c r="I3128" s="829">
        <v>1050</v>
      </c>
      <c r="J3128" s="829">
        <v>1000</v>
      </c>
      <c r="K3128" s="829">
        <v>950</v>
      </c>
      <c r="L3128" s="829">
        <v>900</v>
      </c>
      <c r="M3128" s="800"/>
    </row>
    <row r="3129" s="198" customFormat="1" ht="22.5" spans="1:13">
      <c r="A3129" s="826" t="s">
        <v>95</v>
      </c>
      <c r="B3129" s="827">
        <v>330606042</v>
      </c>
      <c r="C3129" s="828" t="s">
        <v>5225</v>
      </c>
      <c r="D3129" s="827" t="s">
        <v>5226</v>
      </c>
      <c r="E3129" s="827"/>
      <c r="F3129" s="826" t="s">
        <v>51</v>
      </c>
      <c r="G3129" s="827"/>
      <c r="H3129" s="829">
        <v>1265</v>
      </c>
      <c r="I3129" s="829">
        <v>1207.5</v>
      </c>
      <c r="J3129" s="829">
        <v>1150</v>
      </c>
      <c r="K3129" s="829">
        <v>1092.5</v>
      </c>
      <c r="L3129" s="829">
        <v>1035</v>
      </c>
      <c r="M3129" s="800"/>
    </row>
    <row r="3130" s="198" customFormat="1" ht="12" spans="1:13">
      <c r="A3130" s="826" t="s">
        <v>95</v>
      </c>
      <c r="B3130" s="827" t="s">
        <v>5227</v>
      </c>
      <c r="C3130" s="828" t="s">
        <v>5228</v>
      </c>
      <c r="D3130" s="827"/>
      <c r="E3130" s="827"/>
      <c r="F3130" s="826" t="s">
        <v>51</v>
      </c>
      <c r="G3130" s="827"/>
      <c r="H3130" s="829">
        <v>181.5</v>
      </c>
      <c r="I3130" s="829">
        <v>173.25</v>
      </c>
      <c r="J3130" s="829">
        <v>165</v>
      </c>
      <c r="K3130" s="829">
        <v>156.75</v>
      </c>
      <c r="L3130" s="829">
        <v>148.5</v>
      </c>
      <c r="M3130" s="800"/>
    </row>
    <row r="3131" s="198" customFormat="1" ht="12" spans="1:13">
      <c r="A3131" s="826"/>
      <c r="B3131" s="827">
        <v>330607</v>
      </c>
      <c r="C3131" s="828" t="s">
        <v>5229</v>
      </c>
      <c r="D3131" s="827" t="s">
        <v>5230</v>
      </c>
      <c r="E3131" s="827"/>
      <c r="F3131" s="826"/>
      <c r="G3131" s="827"/>
      <c r="H3131" s="829"/>
      <c r="I3131" s="829"/>
      <c r="J3131" s="829"/>
      <c r="K3131" s="829"/>
      <c r="L3131" s="829"/>
      <c r="M3131" s="800"/>
    </row>
    <row r="3132" s="198" customFormat="1" ht="12" spans="1:13">
      <c r="A3132" s="826" t="s">
        <v>95</v>
      </c>
      <c r="B3132" s="827">
        <v>330607001</v>
      </c>
      <c r="C3132" s="828" t="s">
        <v>5231</v>
      </c>
      <c r="D3132" s="827" t="s">
        <v>5232</v>
      </c>
      <c r="E3132" s="827" t="s">
        <v>3785</v>
      </c>
      <c r="F3132" s="826" t="s">
        <v>3819</v>
      </c>
      <c r="G3132" s="845"/>
      <c r="H3132" s="829">
        <v>2860</v>
      </c>
      <c r="I3132" s="829">
        <v>2730</v>
      </c>
      <c r="J3132" s="829">
        <v>2600</v>
      </c>
      <c r="K3132" s="829">
        <v>2470</v>
      </c>
      <c r="L3132" s="829">
        <v>2340</v>
      </c>
      <c r="M3132" s="800"/>
    </row>
    <row r="3133" s="198" customFormat="1" ht="12" spans="1:13">
      <c r="A3133" s="826" t="s">
        <v>95</v>
      </c>
      <c r="B3133" s="827" t="s">
        <v>5233</v>
      </c>
      <c r="C3133" s="880" t="s">
        <v>5234</v>
      </c>
      <c r="D3133" s="827" t="s">
        <v>5232</v>
      </c>
      <c r="E3133" s="827" t="s">
        <v>3785</v>
      </c>
      <c r="F3133" s="826" t="s">
        <v>3819</v>
      </c>
      <c r="G3133" s="827"/>
      <c r="H3133" s="829">
        <v>3432</v>
      </c>
      <c r="I3133" s="829">
        <v>3276</v>
      </c>
      <c r="J3133" s="829">
        <v>3120</v>
      </c>
      <c r="K3133" s="829">
        <v>2964</v>
      </c>
      <c r="L3133" s="829">
        <v>2808</v>
      </c>
      <c r="M3133" s="800"/>
    </row>
    <row r="3134" s="198" customFormat="1" ht="22.5" spans="1:13">
      <c r="A3134" s="826" t="s">
        <v>95</v>
      </c>
      <c r="B3134" s="827">
        <v>330607002</v>
      </c>
      <c r="C3134" s="828" t="s">
        <v>5235</v>
      </c>
      <c r="D3134" s="827" t="s">
        <v>5236</v>
      </c>
      <c r="E3134" s="827" t="s">
        <v>3785</v>
      </c>
      <c r="F3134" s="826" t="s">
        <v>3819</v>
      </c>
      <c r="G3134" s="827"/>
      <c r="H3134" s="829">
        <v>3520</v>
      </c>
      <c r="I3134" s="829">
        <v>3360</v>
      </c>
      <c r="J3134" s="829">
        <v>3200</v>
      </c>
      <c r="K3134" s="829">
        <v>3040</v>
      </c>
      <c r="L3134" s="829">
        <v>2880</v>
      </c>
      <c r="M3134" s="800"/>
    </row>
    <row r="3135" s="198" customFormat="1" ht="22.5" spans="1:13">
      <c r="A3135" s="826" t="s">
        <v>95</v>
      </c>
      <c r="B3135" s="827">
        <v>330607003</v>
      </c>
      <c r="C3135" s="828" t="s">
        <v>5237</v>
      </c>
      <c r="D3135" s="827" t="s">
        <v>5236</v>
      </c>
      <c r="E3135" s="827" t="s">
        <v>3785</v>
      </c>
      <c r="F3135" s="826" t="s">
        <v>3819</v>
      </c>
      <c r="G3135" s="827"/>
      <c r="H3135" s="829">
        <v>4290</v>
      </c>
      <c r="I3135" s="829">
        <v>4095</v>
      </c>
      <c r="J3135" s="829">
        <v>3900</v>
      </c>
      <c r="K3135" s="829">
        <v>3705</v>
      </c>
      <c r="L3135" s="829">
        <v>3510</v>
      </c>
      <c r="M3135" s="800"/>
    </row>
    <row r="3136" s="198" customFormat="1" ht="22.5" spans="1:13">
      <c r="A3136" s="826" t="s">
        <v>95</v>
      </c>
      <c r="B3136" s="827">
        <v>330607004</v>
      </c>
      <c r="C3136" s="828" t="s">
        <v>5238</v>
      </c>
      <c r="D3136" s="827" t="s">
        <v>5239</v>
      </c>
      <c r="E3136" s="827" t="s">
        <v>3785</v>
      </c>
      <c r="F3136" s="826" t="s">
        <v>3819</v>
      </c>
      <c r="G3136" s="827"/>
      <c r="H3136" s="829">
        <v>2217.6</v>
      </c>
      <c r="I3136" s="829">
        <v>2116.8</v>
      </c>
      <c r="J3136" s="829">
        <v>2016</v>
      </c>
      <c r="K3136" s="829">
        <v>1915.2</v>
      </c>
      <c r="L3136" s="829">
        <v>1814.4</v>
      </c>
      <c r="M3136" s="800"/>
    </row>
    <row r="3137" s="198" customFormat="1" ht="22.5" spans="1:13">
      <c r="A3137" s="826" t="s">
        <v>95</v>
      </c>
      <c r="B3137" s="827">
        <v>330607006</v>
      </c>
      <c r="C3137" s="828" t="s">
        <v>5240</v>
      </c>
      <c r="D3137" s="827" t="s">
        <v>5241</v>
      </c>
      <c r="E3137" s="827" t="s">
        <v>3785</v>
      </c>
      <c r="F3137" s="826" t="s">
        <v>51</v>
      </c>
      <c r="G3137" s="827"/>
      <c r="H3137" s="829">
        <v>2035</v>
      </c>
      <c r="I3137" s="829">
        <v>1942.5</v>
      </c>
      <c r="J3137" s="829">
        <v>1850</v>
      </c>
      <c r="K3137" s="829">
        <v>1757.5</v>
      </c>
      <c r="L3137" s="829">
        <v>1665</v>
      </c>
      <c r="M3137" s="800"/>
    </row>
    <row r="3138" s="198" customFormat="1" ht="22.5" spans="1:13">
      <c r="A3138" s="826" t="s">
        <v>95</v>
      </c>
      <c r="B3138" s="827">
        <v>330607007</v>
      </c>
      <c r="C3138" s="828" t="s">
        <v>5242</v>
      </c>
      <c r="D3138" s="827" t="s">
        <v>5243</v>
      </c>
      <c r="E3138" s="827" t="s">
        <v>3785</v>
      </c>
      <c r="F3138" s="826" t="s">
        <v>51</v>
      </c>
      <c r="G3138" s="827"/>
      <c r="H3138" s="829">
        <v>2035</v>
      </c>
      <c r="I3138" s="829">
        <v>1942.5</v>
      </c>
      <c r="J3138" s="829">
        <v>1850</v>
      </c>
      <c r="K3138" s="829">
        <v>1757.5</v>
      </c>
      <c r="L3138" s="829">
        <v>1665</v>
      </c>
      <c r="M3138" s="800"/>
    </row>
    <row r="3139" s="198" customFormat="1" ht="12" spans="1:13">
      <c r="A3139" s="826" t="s">
        <v>95</v>
      </c>
      <c r="B3139" s="827">
        <v>330607008</v>
      </c>
      <c r="C3139" s="828" t="s">
        <v>5244</v>
      </c>
      <c r="D3139" s="827"/>
      <c r="E3139" s="827"/>
      <c r="F3139" s="826" t="s">
        <v>51</v>
      </c>
      <c r="G3139" s="827"/>
      <c r="H3139" s="829">
        <v>1210</v>
      </c>
      <c r="I3139" s="829">
        <v>1155</v>
      </c>
      <c r="J3139" s="829">
        <v>1100</v>
      </c>
      <c r="K3139" s="829">
        <v>1045</v>
      </c>
      <c r="L3139" s="829">
        <v>990</v>
      </c>
      <c r="M3139" s="800"/>
    </row>
    <row r="3140" s="198" customFormat="1" ht="12" spans="1:13">
      <c r="A3140" s="826" t="s">
        <v>95</v>
      </c>
      <c r="B3140" s="827">
        <v>330607009</v>
      </c>
      <c r="C3140" s="828" t="s">
        <v>5245</v>
      </c>
      <c r="D3140" s="827"/>
      <c r="E3140" s="827"/>
      <c r="F3140" s="826" t="s">
        <v>51</v>
      </c>
      <c r="G3140" s="827"/>
      <c r="H3140" s="829">
        <v>1210</v>
      </c>
      <c r="I3140" s="829">
        <v>1155</v>
      </c>
      <c r="J3140" s="829">
        <v>1100</v>
      </c>
      <c r="K3140" s="829">
        <v>1045</v>
      </c>
      <c r="L3140" s="829">
        <v>990</v>
      </c>
      <c r="M3140" s="800"/>
    </row>
    <row r="3141" s="198" customFormat="1" ht="22.5" spans="1:13">
      <c r="A3141" s="826" t="s">
        <v>95</v>
      </c>
      <c r="B3141" s="827">
        <v>330607010</v>
      </c>
      <c r="C3141" s="828" t="s">
        <v>5246</v>
      </c>
      <c r="D3141" s="827" t="s">
        <v>5247</v>
      </c>
      <c r="E3141" s="827"/>
      <c r="F3141" s="826" t="s">
        <v>441</v>
      </c>
      <c r="G3141" s="827"/>
      <c r="H3141" s="829">
        <v>1980</v>
      </c>
      <c r="I3141" s="829">
        <v>1890</v>
      </c>
      <c r="J3141" s="829">
        <v>1800</v>
      </c>
      <c r="K3141" s="829">
        <v>1710</v>
      </c>
      <c r="L3141" s="829">
        <v>1620</v>
      </c>
      <c r="M3141" s="800"/>
    </row>
    <row r="3142" s="198" customFormat="1" ht="22.5" spans="1:13">
      <c r="A3142" s="826" t="s">
        <v>95</v>
      </c>
      <c r="B3142" s="827">
        <v>330607011</v>
      </c>
      <c r="C3142" s="828" t="s">
        <v>5248</v>
      </c>
      <c r="D3142" s="827" t="s">
        <v>5249</v>
      </c>
      <c r="E3142" s="827" t="s">
        <v>3785</v>
      </c>
      <c r="F3142" s="826" t="s">
        <v>51</v>
      </c>
      <c r="G3142" s="827"/>
      <c r="H3142" s="829">
        <v>1980</v>
      </c>
      <c r="I3142" s="829">
        <v>1890</v>
      </c>
      <c r="J3142" s="829">
        <v>1800</v>
      </c>
      <c r="K3142" s="829">
        <v>1710</v>
      </c>
      <c r="L3142" s="829">
        <v>1620</v>
      </c>
      <c r="M3142" s="800"/>
    </row>
    <row r="3143" s="198" customFormat="1" ht="33.75" spans="1:13">
      <c r="A3143" s="826" t="s">
        <v>95</v>
      </c>
      <c r="B3143" s="827">
        <v>330607012</v>
      </c>
      <c r="C3143" s="828" t="s">
        <v>5250</v>
      </c>
      <c r="D3143" s="827" t="s">
        <v>5251</v>
      </c>
      <c r="E3143" s="827" t="s">
        <v>3785</v>
      </c>
      <c r="F3143" s="826" t="s">
        <v>51</v>
      </c>
      <c r="G3143" s="827"/>
      <c r="H3143" s="829">
        <v>1265</v>
      </c>
      <c r="I3143" s="829">
        <v>1207.5</v>
      </c>
      <c r="J3143" s="829">
        <v>1150</v>
      </c>
      <c r="K3143" s="829">
        <v>1092.5</v>
      </c>
      <c r="L3143" s="829">
        <v>1035</v>
      </c>
      <c r="M3143" s="800"/>
    </row>
    <row r="3144" s="198" customFormat="1" ht="22.5" spans="1:13">
      <c r="A3144" s="826" t="s">
        <v>95</v>
      </c>
      <c r="B3144" s="827">
        <v>330607013</v>
      </c>
      <c r="C3144" s="828" t="s">
        <v>5252</v>
      </c>
      <c r="D3144" s="827" t="s">
        <v>5253</v>
      </c>
      <c r="E3144" s="827" t="s">
        <v>5254</v>
      </c>
      <c r="F3144" s="826" t="s">
        <v>437</v>
      </c>
      <c r="G3144" s="827"/>
      <c r="H3144" s="829">
        <v>1595</v>
      </c>
      <c r="I3144" s="829">
        <v>1522.5</v>
      </c>
      <c r="J3144" s="829">
        <v>1450</v>
      </c>
      <c r="K3144" s="829">
        <v>1377.5</v>
      </c>
      <c r="L3144" s="829">
        <v>1305</v>
      </c>
      <c r="M3144" s="800"/>
    </row>
    <row r="3145" s="198" customFormat="1" ht="22.5" spans="1:13">
      <c r="A3145" s="826" t="s">
        <v>95</v>
      </c>
      <c r="B3145" s="827">
        <v>330607014</v>
      </c>
      <c r="C3145" s="828" t="s">
        <v>5255</v>
      </c>
      <c r="D3145" s="827" t="s">
        <v>5256</v>
      </c>
      <c r="E3145" s="827" t="s">
        <v>3785</v>
      </c>
      <c r="F3145" s="826" t="s">
        <v>441</v>
      </c>
      <c r="G3145" s="827"/>
      <c r="H3145" s="829">
        <v>1265</v>
      </c>
      <c r="I3145" s="829">
        <v>1207.5</v>
      </c>
      <c r="J3145" s="829">
        <v>1150</v>
      </c>
      <c r="K3145" s="829">
        <v>1092.5</v>
      </c>
      <c r="L3145" s="829">
        <v>1035</v>
      </c>
      <c r="M3145" s="800"/>
    </row>
    <row r="3146" s="198" customFormat="1" ht="33.75" spans="1:13">
      <c r="A3146" s="826" t="s">
        <v>95</v>
      </c>
      <c r="B3146" s="827">
        <v>330607015</v>
      </c>
      <c r="C3146" s="828" t="s">
        <v>5257</v>
      </c>
      <c r="D3146" s="827" t="s">
        <v>5258</v>
      </c>
      <c r="E3146" s="827" t="s">
        <v>5259</v>
      </c>
      <c r="F3146" s="826" t="s">
        <v>441</v>
      </c>
      <c r="G3146" s="827"/>
      <c r="H3146" s="829">
        <v>1375</v>
      </c>
      <c r="I3146" s="829">
        <v>1312.5</v>
      </c>
      <c r="J3146" s="829">
        <v>1250</v>
      </c>
      <c r="K3146" s="829">
        <v>1187.5</v>
      </c>
      <c r="L3146" s="829">
        <v>1125</v>
      </c>
      <c r="M3146" s="800"/>
    </row>
    <row r="3147" s="198" customFormat="1" ht="12" spans="1:13">
      <c r="A3147" s="826" t="s">
        <v>95</v>
      </c>
      <c r="B3147" s="827">
        <v>330607016</v>
      </c>
      <c r="C3147" s="828" t="s">
        <v>5260</v>
      </c>
      <c r="D3147" s="827" t="s">
        <v>5261</v>
      </c>
      <c r="E3147" s="827" t="s">
        <v>4528</v>
      </c>
      <c r="F3147" s="826" t="s">
        <v>441</v>
      </c>
      <c r="G3147" s="827"/>
      <c r="H3147" s="829">
        <v>1595</v>
      </c>
      <c r="I3147" s="829">
        <v>1522.5</v>
      </c>
      <c r="J3147" s="829">
        <v>1450</v>
      </c>
      <c r="K3147" s="829">
        <v>1377.5</v>
      </c>
      <c r="L3147" s="829">
        <v>1305</v>
      </c>
      <c r="M3147" s="800"/>
    </row>
    <row r="3148" s="198" customFormat="1" ht="22.5" spans="1:13">
      <c r="A3148" s="826" t="s">
        <v>95</v>
      </c>
      <c r="B3148" s="827">
        <v>330607017</v>
      </c>
      <c r="C3148" s="828" t="s">
        <v>5262</v>
      </c>
      <c r="D3148" s="827" t="s">
        <v>5263</v>
      </c>
      <c r="E3148" s="827" t="s">
        <v>5264</v>
      </c>
      <c r="F3148" s="826" t="s">
        <v>441</v>
      </c>
      <c r="G3148" s="827"/>
      <c r="H3148" s="829">
        <v>1100</v>
      </c>
      <c r="I3148" s="829">
        <v>1050</v>
      </c>
      <c r="J3148" s="829">
        <v>1000</v>
      </c>
      <c r="K3148" s="829">
        <v>950</v>
      </c>
      <c r="L3148" s="829">
        <v>900</v>
      </c>
      <c r="M3148" s="800"/>
    </row>
    <row r="3149" s="198" customFormat="1" ht="22.5" spans="1:13">
      <c r="A3149" s="830" t="s">
        <v>95</v>
      </c>
      <c r="B3149" s="948" t="s">
        <v>5265</v>
      </c>
      <c r="C3149" s="832" t="s">
        <v>5266</v>
      </c>
      <c r="D3149" s="832" t="s">
        <v>5267</v>
      </c>
      <c r="E3149" s="866"/>
      <c r="F3149" s="949" t="s">
        <v>441</v>
      </c>
      <c r="G3149" s="866" t="s">
        <v>4015</v>
      </c>
      <c r="H3149" s="833">
        <v>1368.9</v>
      </c>
      <c r="I3149" s="833">
        <v>1306.67727272727</v>
      </c>
      <c r="J3149" s="833">
        <v>1244.45454545455</v>
      </c>
      <c r="K3149" s="833">
        <v>1182.23181818182</v>
      </c>
      <c r="L3149" s="833">
        <v>1120.00909090909</v>
      </c>
      <c r="M3149" s="800"/>
    </row>
    <row r="3150" s="198" customFormat="1" ht="22.5" spans="1:13">
      <c r="A3150" s="826"/>
      <c r="B3150" s="827">
        <v>330608</v>
      </c>
      <c r="C3150" s="828" t="s">
        <v>5268</v>
      </c>
      <c r="D3150" s="827" t="s">
        <v>5269</v>
      </c>
      <c r="E3150" s="827" t="s">
        <v>5054</v>
      </c>
      <c r="F3150" s="826"/>
      <c r="G3150" s="827"/>
      <c r="H3150" s="829"/>
      <c r="I3150" s="829"/>
      <c r="J3150" s="829"/>
      <c r="K3150" s="829"/>
      <c r="L3150" s="829"/>
      <c r="M3150" s="800"/>
    </row>
    <row r="3151" s="198" customFormat="1" ht="56.25" spans="1:13">
      <c r="A3151" s="826" t="s">
        <v>95</v>
      </c>
      <c r="B3151" s="827">
        <v>330608001</v>
      </c>
      <c r="C3151" s="828" t="s">
        <v>5270</v>
      </c>
      <c r="D3151" s="827" t="s">
        <v>5271</v>
      </c>
      <c r="E3151" s="827"/>
      <c r="F3151" s="826" t="s">
        <v>51</v>
      </c>
      <c r="G3151" s="827"/>
      <c r="H3151" s="829">
        <v>1100</v>
      </c>
      <c r="I3151" s="829">
        <v>1050</v>
      </c>
      <c r="J3151" s="829">
        <v>1000</v>
      </c>
      <c r="K3151" s="829">
        <v>950</v>
      </c>
      <c r="L3151" s="829">
        <v>900</v>
      </c>
      <c r="M3151" s="800"/>
    </row>
    <row r="3152" s="198" customFormat="1" ht="56.25" spans="1:13">
      <c r="A3152" s="826" t="s">
        <v>95</v>
      </c>
      <c r="B3152" s="827" t="s">
        <v>5272</v>
      </c>
      <c r="C3152" s="828" t="s">
        <v>5270</v>
      </c>
      <c r="D3152" s="827" t="s">
        <v>5271</v>
      </c>
      <c r="E3152" s="827"/>
      <c r="F3152" s="826" t="s">
        <v>51</v>
      </c>
      <c r="G3152" s="827"/>
      <c r="H3152" s="829">
        <v>1320</v>
      </c>
      <c r="I3152" s="829">
        <v>1260</v>
      </c>
      <c r="J3152" s="829">
        <v>1200</v>
      </c>
      <c r="K3152" s="829">
        <v>1140</v>
      </c>
      <c r="L3152" s="829">
        <v>1080</v>
      </c>
      <c r="M3152" s="800" t="s">
        <v>58</v>
      </c>
    </row>
    <row r="3153" s="198" customFormat="1" ht="56.25" spans="1:13">
      <c r="A3153" s="826" t="s">
        <v>95</v>
      </c>
      <c r="B3153" s="827">
        <v>330608002</v>
      </c>
      <c r="C3153" s="828" t="s">
        <v>5273</v>
      </c>
      <c r="D3153" s="827" t="s">
        <v>5274</v>
      </c>
      <c r="E3153" s="827"/>
      <c r="F3153" s="826" t="s">
        <v>51</v>
      </c>
      <c r="G3153" s="827"/>
      <c r="H3153" s="829">
        <v>539</v>
      </c>
      <c r="I3153" s="829">
        <v>514.5</v>
      </c>
      <c r="J3153" s="829">
        <v>490</v>
      </c>
      <c r="K3153" s="829">
        <v>465.5</v>
      </c>
      <c r="L3153" s="829">
        <v>441</v>
      </c>
      <c r="M3153" s="800"/>
    </row>
    <row r="3154" s="198" customFormat="1" ht="56.25" spans="1:13">
      <c r="A3154" s="826" t="s">
        <v>95</v>
      </c>
      <c r="B3154" s="827" t="s">
        <v>5275</v>
      </c>
      <c r="C3154" s="828" t="s">
        <v>5273</v>
      </c>
      <c r="D3154" s="827" t="s">
        <v>5274</v>
      </c>
      <c r="E3154" s="827"/>
      <c r="F3154" s="826" t="s">
        <v>51</v>
      </c>
      <c r="G3154" s="827"/>
      <c r="H3154" s="829">
        <v>646.8</v>
      </c>
      <c r="I3154" s="829">
        <v>617.4</v>
      </c>
      <c r="J3154" s="829">
        <v>588</v>
      </c>
      <c r="K3154" s="829">
        <v>558.6</v>
      </c>
      <c r="L3154" s="829">
        <v>529.2</v>
      </c>
      <c r="M3154" s="800" t="s">
        <v>58</v>
      </c>
    </row>
    <row r="3155" s="198" customFormat="1" ht="56.25" spans="1:13">
      <c r="A3155" s="826" t="s">
        <v>95</v>
      </c>
      <c r="B3155" s="827">
        <v>330608003</v>
      </c>
      <c r="C3155" s="828" t="s">
        <v>5276</v>
      </c>
      <c r="D3155" s="827" t="s">
        <v>5277</v>
      </c>
      <c r="E3155" s="827"/>
      <c r="F3155" s="826" t="s">
        <v>51</v>
      </c>
      <c r="G3155" s="827"/>
      <c r="H3155" s="829">
        <v>220</v>
      </c>
      <c r="I3155" s="829">
        <v>210</v>
      </c>
      <c r="J3155" s="829">
        <v>200</v>
      </c>
      <c r="K3155" s="829">
        <v>190</v>
      </c>
      <c r="L3155" s="829">
        <v>180</v>
      </c>
      <c r="M3155" s="800"/>
    </row>
    <row r="3156" s="198" customFormat="1" ht="56.25" spans="1:13">
      <c r="A3156" s="826" t="s">
        <v>95</v>
      </c>
      <c r="B3156" s="827" t="s">
        <v>5278</v>
      </c>
      <c r="C3156" s="828" t="s">
        <v>5276</v>
      </c>
      <c r="D3156" s="827" t="s">
        <v>5277</v>
      </c>
      <c r="E3156" s="827"/>
      <c r="F3156" s="826" t="s">
        <v>51</v>
      </c>
      <c r="G3156" s="827"/>
      <c r="H3156" s="829">
        <v>264</v>
      </c>
      <c r="I3156" s="829">
        <v>252</v>
      </c>
      <c r="J3156" s="829">
        <v>240</v>
      </c>
      <c r="K3156" s="829">
        <v>228</v>
      </c>
      <c r="L3156" s="829">
        <v>216</v>
      </c>
      <c r="M3156" s="800" t="s">
        <v>58</v>
      </c>
    </row>
    <row r="3157" s="198" customFormat="1" ht="12" spans="1:13">
      <c r="A3157" s="826" t="s">
        <v>95</v>
      </c>
      <c r="B3157" s="827">
        <v>330608004</v>
      </c>
      <c r="C3157" s="828" t="s">
        <v>5279</v>
      </c>
      <c r="D3157" s="827" t="s">
        <v>5280</v>
      </c>
      <c r="E3157" s="827" t="s">
        <v>5281</v>
      </c>
      <c r="F3157" s="826" t="s">
        <v>3819</v>
      </c>
      <c r="G3157" s="827"/>
      <c r="H3157" s="829">
        <v>352</v>
      </c>
      <c r="I3157" s="829">
        <v>336</v>
      </c>
      <c r="J3157" s="829">
        <v>320</v>
      </c>
      <c r="K3157" s="829">
        <v>304</v>
      </c>
      <c r="L3157" s="829">
        <v>288</v>
      </c>
      <c r="M3157" s="800"/>
    </row>
    <row r="3158" s="198" customFormat="1" ht="12" spans="1:13">
      <c r="A3158" s="826" t="s">
        <v>95</v>
      </c>
      <c r="B3158" s="827">
        <v>330608005</v>
      </c>
      <c r="C3158" s="828" t="s">
        <v>5282</v>
      </c>
      <c r="D3158" s="827" t="s">
        <v>5280</v>
      </c>
      <c r="E3158" s="827" t="s">
        <v>5281</v>
      </c>
      <c r="F3158" s="826" t="s">
        <v>3819</v>
      </c>
      <c r="G3158" s="827"/>
      <c r="H3158" s="829">
        <v>352</v>
      </c>
      <c r="I3158" s="829">
        <v>336</v>
      </c>
      <c r="J3158" s="829">
        <v>320</v>
      </c>
      <c r="K3158" s="829">
        <v>304</v>
      </c>
      <c r="L3158" s="829">
        <v>288</v>
      </c>
      <c r="M3158" s="800"/>
    </row>
    <row r="3159" s="198" customFormat="1" ht="12" spans="1:13">
      <c r="A3159" s="826" t="s">
        <v>95</v>
      </c>
      <c r="B3159" s="827" t="s">
        <v>5283</v>
      </c>
      <c r="C3159" s="828" t="s">
        <v>5282</v>
      </c>
      <c r="D3159" s="827" t="s">
        <v>5280</v>
      </c>
      <c r="E3159" s="827" t="s">
        <v>5281</v>
      </c>
      <c r="F3159" s="826" t="s">
        <v>3819</v>
      </c>
      <c r="G3159" s="827"/>
      <c r="H3159" s="829">
        <v>422.4</v>
      </c>
      <c r="I3159" s="829">
        <v>403.2</v>
      </c>
      <c r="J3159" s="829">
        <v>384</v>
      </c>
      <c r="K3159" s="829">
        <v>364.8</v>
      </c>
      <c r="L3159" s="829">
        <v>345.6</v>
      </c>
      <c r="M3159" s="800" t="s">
        <v>58</v>
      </c>
    </row>
    <row r="3160" s="198" customFormat="1" ht="12" spans="1:13">
      <c r="A3160" s="826" t="s">
        <v>95</v>
      </c>
      <c r="B3160" s="827">
        <v>330608006</v>
      </c>
      <c r="C3160" s="828" t="s">
        <v>5284</v>
      </c>
      <c r="D3160" s="827" t="s">
        <v>5285</v>
      </c>
      <c r="E3160" s="827" t="s">
        <v>3785</v>
      </c>
      <c r="F3160" s="826" t="s">
        <v>3819</v>
      </c>
      <c r="G3160" s="827"/>
      <c r="H3160" s="829">
        <v>385</v>
      </c>
      <c r="I3160" s="829">
        <v>367.5</v>
      </c>
      <c r="J3160" s="829">
        <v>350</v>
      </c>
      <c r="K3160" s="829">
        <v>332.5</v>
      </c>
      <c r="L3160" s="829">
        <v>315</v>
      </c>
      <c r="M3160" s="800"/>
    </row>
    <row r="3161" s="198" customFormat="1" ht="12" spans="1:13">
      <c r="A3161" s="826" t="s">
        <v>95</v>
      </c>
      <c r="B3161" s="827" t="s">
        <v>5286</v>
      </c>
      <c r="C3161" s="828" t="s">
        <v>5284</v>
      </c>
      <c r="D3161" s="827" t="s">
        <v>5285</v>
      </c>
      <c r="E3161" s="827" t="s">
        <v>3785</v>
      </c>
      <c r="F3161" s="826" t="s">
        <v>3819</v>
      </c>
      <c r="G3161" s="827"/>
      <c r="H3161" s="829">
        <v>462</v>
      </c>
      <c r="I3161" s="829">
        <v>441</v>
      </c>
      <c r="J3161" s="829">
        <v>420</v>
      </c>
      <c r="K3161" s="829">
        <v>399</v>
      </c>
      <c r="L3161" s="829">
        <v>378</v>
      </c>
      <c r="M3161" s="800" t="s">
        <v>58</v>
      </c>
    </row>
    <row r="3162" s="198" customFormat="1" ht="12" spans="1:13">
      <c r="A3162" s="826" t="s">
        <v>95</v>
      </c>
      <c r="B3162" s="856" t="s">
        <v>5287</v>
      </c>
      <c r="C3162" s="880" t="s">
        <v>5288</v>
      </c>
      <c r="D3162" s="856"/>
      <c r="E3162" s="827" t="s">
        <v>3785</v>
      </c>
      <c r="F3162" s="826" t="s">
        <v>441</v>
      </c>
      <c r="G3162" s="950"/>
      <c r="H3162" s="829">
        <v>385</v>
      </c>
      <c r="I3162" s="829">
        <v>367.5</v>
      </c>
      <c r="J3162" s="829">
        <v>350</v>
      </c>
      <c r="K3162" s="829">
        <v>332.5</v>
      </c>
      <c r="L3162" s="829">
        <v>315</v>
      </c>
      <c r="M3162" s="800"/>
    </row>
    <row r="3163" s="198" customFormat="1" ht="12" spans="1:13">
      <c r="A3163" s="826" t="s">
        <v>95</v>
      </c>
      <c r="B3163" s="856" t="s">
        <v>5289</v>
      </c>
      <c r="C3163" s="880" t="s">
        <v>5288</v>
      </c>
      <c r="D3163" s="856"/>
      <c r="E3163" s="827" t="s">
        <v>3785</v>
      </c>
      <c r="F3163" s="826" t="s">
        <v>441</v>
      </c>
      <c r="G3163" s="950"/>
      <c r="H3163" s="829">
        <v>462</v>
      </c>
      <c r="I3163" s="829">
        <v>441</v>
      </c>
      <c r="J3163" s="829">
        <v>420</v>
      </c>
      <c r="K3163" s="829">
        <v>399</v>
      </c>
      <c r="L3163" s="829">
        <v>378</v>
      </c>
      <c r="M3163" s="800" t="s">
        <v>58</v>
      </c>
    </row>
    <row r="3164" s="198" customFormat="1" ht="12" spans="1:13">
      <c r="A3164" s="826" t="s">
        <v>95</v>
      </c>
      <c r="B3164" s="856" t="s">
        <v>5290</v>
      </c>
      <c r="C3164" s="880" t="s">
        <v>5291</v>
      </c>
      <c r="D3164" s="856"/>
      <c r="E3164" s="827" t="s">
        <v>3785</v>
      </c>
      <c r="F3164" s="826" t="s">
        <v>441</v>
      </c>
      <c r="G3164" s="950"/>
      <c r="H3164" s="829">
        <v>385</v>
      </c>
      <c r="I3164" s="829">
        <v>367.5</v>
      </c>
      <c r="J3164" s="829">
        <v>350</v>
      </c>
      <c r="K3164" s="829">
        <v>332.5</v>
      </c>
      <c r="L3164" s="829">
        <v>315</v>
      </c>
      <c r="M3164" s="800"/>
    </row>
    <row r="3165" s="198" customFormat="1" ht="12" spans="1:13">
      <c r="A3165" s="826" t="s">
        <v>95</v>
      </c>
      <c r="B3165" s="856" t="s">
        <v>5292</v>
      </c>
      <c r="C3165" s="880" t="s">
        <v>5291</v>
      </c>
      <c r="D3165" s="856"/>
      <c r="E3165" s="827" t="s">
        <v>3785</v>
      </c>
      <c r="F3165" s="826" t="s">
        <v>441</v>
      </c>
      <c r="G3165" s="950"/>
      <c r="H3165" s="829">
        <v>462</v>
      </c>
      <c r="I3165" s="829">
        <v>441</v>
      </c>
      <c r="J3165" s="829">
        <v>420</v>
      </c>
      <c r="K3165" s="829">
        <v>399</v>
      </c>
      <c r="L3165" s="829">
        <v>378</v>
      </c>
      <c r="M3165" s="800" t="s">
        <v>58</v>
      </c>
    </row>
    <row r="3166" s="198" customFormat="1" ht="22.5" spans="1:13">
      <c r="A3166" s="826" t="s">
        <v>95</v>
      </c>
      <c r="B3166" s="827">
        <v>330608007</v>
      </c>
      <c r="C3166" s="828" t="s">
        <v>5293</v>
      </c>
      <c r="D3166" s="827" t="s">
        <v>5294</v>
      </c>
      <c r="E3166" s="827" t="s">
        <v>5295</v>
      </c>
      <c r="F3166" s="826" t="s">
        <v>441</v>
      </c>
      <c r="G3166" s="827"/>
      <c r="H3166" s="829">
        <v>1430</v>
      </c>
      <c r="I3166" s="829">
        <v>1365</v>
      </c>
      <c r="J3166" s="829">
        <v>1300</v>
      </c>
      <c r="K3166" s="829">
        <v>1235</v>
      </c>
      <c r="L3166" s="829">
        <v>1170</v>
      </c>
      <c r="M3166" s="800"/>
    </row>
    <row r="3167" s="198" customFormat="1" ht="22.5" spans="1:13">
      <c r="A3167" s="826" t="s">
        <v>95</v>
      </c>
      <c r="B3167" s="827" t="s">
        <v>5296</v>
      </c>
      <c r="C3167" s="828" t="s">
        <v>5293</v>
      </c>
      <c r="D3167" s="827" t="s">
        <v>5294</v>
      </c>
      <c r="E3167" s="827" t="s">
        <v>5295</v>
      </c>
      <c r="F3167" s="826" t="s">
        <v>441</v>
      </c>
      <c r="G3167" s="827"/>
      <c r="H3167" s="829">
        <v>1716</v>
      </c>
      <c r="I3167" s="829">
        <v>1638</v>
      </c>
      <c r="J3167" s="829">
        <v>1560</v>
      </c>
      <c r="K3167" s="829">
        <v>1482</v>
      </c>
      <c r="L3167" s="829">
        <v>1404</v>
      </c>
      <c r="M3167" s="800" t="s">
        <v>58</v>
      </c>
    </row>
    <row r="3168" s="198" customFormat="1" ht="12" spans="1:13">
      <c r="A3168" s="826" t="s">
        <v>95</v>
      </c>
      <c r="B3168" s="827">
        <v>330608008</v>
      </c>
      <c r="C3168" s="828" t="s">
        <v>5297</v>
      </c>
      <c r="D3168" s="827" t="s">
        <v>5298</v>
      </c>
      <c r="E3168" s="827" t="s">
        <v>3785</v>
      </c>
      <c r="F3168" s="826" t="s">
        <v>441</v>
      </c>
      <c r="G3168" s="827"/>
      <c r="H3168" s="829">
        <v>1430</v>
      </c>
      <c r="I3168" s="829">
        <v>1365</v>
      </c>
      <c r="J3168" s="829">
        <v>1300</v>
      </c>
      <c r="K3168" s="829">
        <v>1235</v>
      </c>
      <c r="L3168" s="829">
        <v>1170</v>
      </c>
      <c r="M3168" s="800"/>
    </row>
    <row r="3169" s="198" customFormat="1" ht="12" spans="1:13">
      <c r="A3169" s="826" t="s">
        <v>95</v>
      </c>
      <c r="B3169" s="827">
        <v>330608009</v>
      </c>
      <c r="C3169" s="828" t="s">
        <v>5299</v>
      </c>
      <c r="D3169" s="827" t="s">
        <v>5300</v>
      </c>
      <c r="E3169" s="827" t="s">
        <v>3785</v>
      </c>
      <c r="F3169" s="826" t="s">
        <v>3819</v>
      </c>
      <c r="G3169" s="827"/>
      <c r="H3169" s="829">
        <v>1320</v>
      </c>
      <c r="I3169" s="829">
        <v>1260</v>
      </c>
      <c r="J3169" s="829">
        <v>1200</v>
      </c>
      <c r="K3169" s="829">
        <v>1140</v>
      </c>
      <c r="L3169" s="829">
        <v>1080</v>
      </c>
      <c r="M3169" s="800"/>
    </row>
    <row r="3170" s="198" customFormat="1" ht="12" spans="1:13">
      <c r="A3170" s="826" t="s">
        <v>95</v>
      </c>
      <c r="B3170" s="827">
        <v>330608010</v>
      </c>
      <c r="C3170" s="828" t="s">
        <v>5301</v>
      </c>
      <c r="D3170" s="827" t="s">
        <v>5298</v>
      </c>
      <c r="E3170" s="827" t="s">
        <v>3785</v>
      </c>
      <c r="F3170" s="826" t="s">
        <v>3819</v>
      </c>
      <c r="G3170" s="827"/>
      <c r="H3170" s="829">
        <v>1320</v>
      </c>
      <c r="I3170" s="829">
        <v>1260</v>
      </c>
      <c r="J3170" s="829">
        <v>1200</v>
      </c>
      <c r="K3170" s="829">
        <v>1140</v>
      </c>
      <c r="L3170" s="829">
        <v>1080</v>
      </c>
      <c r="M3170" s="800"/>
    </row>
    <row r="3171" s="198" customFormat="1" ht="12" spans="1:13">
      <c r="A3171" s="826" t="s">
        <v>95</v>
      </c>
      <c r="B3171" s="827">
        <v>330608011</v>
      </c>
      <c r="C3171" s="828" t="s">
        <v>5302</v>
      </c>
      <c r="D3171" s="827" t="s">
        <v>5303</v>
      </c>
      <c r="E3171" s="827" t="s">
        <v>3785</v>
      </c>
      <c r="F3171" s="826" t="s">
        <v>441</v>
      </c>
      <c r="G3171" s="827"/>
      <c r="H3171" s="829">
        <v>1430</v>
      </c>
      <c r="I3171" s="829">
        <v>1365</v>
      </c>
      <c r="J3171" s="829">
        <v>1300</v>
      </c>
      <c r="K3171" s="829">
        <v>1235</v>
      </c>
      <c r="L3171" s="829">
        <v>1170</v>
      </c>
      <c r="M3171" s="800"/>
    </row>
    <row r="3172" s="198" customFormat="1" ht="12" spans="1:13">
      <c r="A3172" s="826" t="s">
        <v>95</v>
      </c>
      <c r="B3172" s="827" t="s">
        <v>5304</v>
      </c>
      <c r="C3172" s="880" t="s">
        <v>5305</v>
      </c>
      <c r="D3172" s="827"/>
      <c r="E3172" s="827"/>
      <c r="F3172" s="826" t="s">
        <v>441</v>
      </c>
      <c r="G3172" s="827"/>
      <c r="H3172" s="829">
        <v>1430</v>
      </c>
      <c r="I3172" s="829">
        <v>1365</v>
      </c>
      <c r="J3172" s="829">
        <v>1300</v>
      </c>
      <c r="K3172" s="829">
        <v>1235</v>
      </c>
      <c r="L3172" s="829">
        <v>1170</v>
      </c>
      <c r="M3172" s="800"/>
    </row>
    <row r="3173" s="198" customFormat="1" ht="12" spans="1:13">
      <c r="A3173" s="826" t="s">
        <v>95</v>
      </c>
      <c r="B3173" s="827">
        <v>330608012</v>
      </c>
      <c r="C3173" s="828" t="s">
        <v>5306</v>
      </c>
      <c r="D3173" s="827" t="s">
        <v>5307</v>
      </c>
      <c r="E3173" s="827"/>
      <c r="F3173" s="826" t="s">
        <v>441</v>
      </c>
      <c r="G3173" s="827"/>
      <c r="H3173" s="829">
        <v>880</v>
      </c>
      <c r="I3173" s="829">
        <v>840</v>
      </c>
      <c r="J3173" s="829">
        <v>800</v>
      </c>
      <c r="K3173" s="829">
        <v>760</v>
      </c>
      <c r="L3173" s="829">
        <v>720</v>
      </c>
      <c r="M3173" s="800"/>
    </row>
    <row r="3174" s="198" customFormat="1" ht="22.5" spans="1:13">
      <c r="A3174" s="826" t="s">
        <v>95</v>
      </c>
      <c r="B3174" s="827">
        <v>330608013</v>
      </c>
      <c r="C3174" s="828" t="s">
        <v>5308</v>
      </c>
      <c r="D3174" s="827" t="s">
        <v>5309</v>
      </c>
      <c r="E3174" s="827"/>
      <c r="F3174" s="826" t="s">
        <v>441</v>
      </c>
      <c r="G3174" s="845"/>
      <c r="H3174" s="829">
        <v>1320</v>
      </c>
      <c r="I3174" s="829">
        <v>1260</v>
      </c>
      <c r="J3174" s="829">
        <v>1200</v>
      </c>
      <c r="K3174" s="829">
        <v>1140</v>
      </c>
      <c r="L3174" s="829">
        <v>1080</v>
      </c>
      <c r="M3174" s="800"/>
    </row>
    <row r="3175" s="198" customFormat="1" ht="22.5" spans="1:13">
      <c r="A3175" s="826" t="s">
        <v>95</v>
      </c>
      <c r="B3175" s="827" t="s">
        <v>5310</v>
      </c>
      <c r="C3175" s="880" t="s">
        <v>5311</v>
      </c>
      <c r="D3175" s="827" t="s">
        <v>5309</v>
      </c>
      <c r="E3175" s="827"/>
      <c r="F3175" s="826" t="s">
        <v>51</v>
      </c>
      <c r="G3175" s="827"/>
      <c r="H3175" s="829">
        <v>1980</v>
      </c>
      <c r="I3175" s="829">
        <v>1890</v>
      </c>
      <c r="J3175" s="829">
        <v>1800</v>
      </c>
      <c r="K3175" s="829">
        <v>1710</v>
      </c>
      <c r="L3175" s="829">
        <v>1620</v>
      </c>
      <c r="M3175" s="800"/>
    </row>
    <row r="3176" s="198" customFormat="1" ht="22.5" spans="1:13">
      <c r="A3176" s="826" t="s">
        <v>95</v>
      </c>
      <c r="B3176" s="827" t="s">
        <v>5312</v>
      </c>
      <c r="C3176" s="828" t="s">
        <v>5313</v>
      </c>
      <c r="D3176" s="827" t="s">
        <v>5309</v>
      </c>
      <c r="E3176" s="827"/>
      <c r="F3176" s="826" t="s">
        <v>441</v>
      </c>
      <c r="G3176" s="845"/>
      <c r="H3176" s="829">
        <v>1320</v>
      </c>
      <c r="I3176" s="829">
        <v>1260</v>
      </c>
      <c r="J3176" s="829">
        <v>1200</v>
      </c>
      <c r="K3176" s="829">
        <v>1140</v>
      </c>
      <c r="L3176" s="829">
        <v>1080</v>
      </c>
      <c r="M3176" s="800"/>
    </row>
    <row r="3177" s="198" customFormat="1" ht="22.5" spans="1:13">
      <c r="A3177" s="826" t="s">
        <v>95</v>
      </c>
      <c r="B3177" s="827" t="s">
        <v>5314</v>
      </c>
      <c r="C3177" s="828" t="s">
        <v>5315</v>
      </c>
      <c r="D3177" s="827" t="s">
        <v>5309</v>
      </c>
      <c r="E3177" s="827"/>
      <c r="F3177" s="826" t="s">
        <v>51</v>
      </c>
      <c r="G3177" s="827"/>
      <c r="H3177" s="829">
        <v>1980</v>
      </c>
      <c r="I3177" s="829">
        <v>1890</v>
      </c>
      <c r="J3177" s="829">
        <v>1800</v>
      </c>
      <c r="K3177" s="829">
        <v>1710</v>
      </c>
      <c r="L3177" s="829">
        <v>1620</v>
      </c>
      <c r="M3177" s="800"/>
    </row>
    <row r="3178" s="198" customFormat="1" ht="12" spans="1:13">
      <c r="A3178" s="826" t="s">
        <v>95</v>
      </c>
      <c r="B3178" s="827">
        <v>330608014</v>
      </c>
      <c r="C3178" s="828" t="s">
        <v>5316</v>
      </c>
      <c r="D3178" s="827" t="s">
        <v>5317</v>
      </c>
      <c r="E3178" s="827"/>
      <c r="F3178" s="826" t="s">
        <v>441</v>
      </c>
      <c r="G3178" s="827"/>
      <c r="H3178" s="829">
        <v>1485</v>
      </c>
      <c r="I3178" s="829">
        <v>1417.5</v>
      </c>
      <c r="J3178" s="829">
        <v>1350</v>
      </c>
      <c r="K3178" s="829">
        <v>1282.5</v>
      </c>
      <c r="L3178" s="829">
        <v>1215</v>
      </c>
      <c r="M3178" s="800"/>
    </row>
    <row r="3179" s="198" customFormat="1" ht="12" spans="1:13">
      <c r="A3179" s="826" t="s">
        <v>95</v>
      </c>
      <c r="B3179" s="827">
        <v>330608015</v>
      </c>
      <c r="C3179" s="828" t="s">
        <v>5318</v>
      </c>
      <c r="D3179" s="827" t="s">
        <v>5303</v>
      </c>
      <c r="E3179" s="827"/>
      <c r="F3179" s="826" t="s">
        <v>441</v>
      </c>
      <c r="G3179" s="827"/>
      <c r="H3179" s="829">
        <v>1430</v>
      </c>
      <c r="I3179" s="829">
        <v>1365</v>
      </c>
      <c r="J3179" s="829">
        <v>1300</v>
      </c>
      <c r="K3179" s="829">
        <v>1235</v>
      </c>
      <c r="L3179" s="829">
        <v>1170</v>
      </c>
      <c r="M3179" s="800"/>
    </row>
    <row r="3180" s="198" customFormat="1" ht="12" spans="1:13">
      <c r="A3180" s="826" t="s">
        <v>95</v>
      </c>
      <c r="B3180" s="827">
        <v>330608016</v>
      </c>
      <c r="C3180" s="828" t="s">
        <v>5319</v>
      </c>
      <c r="D3180" s="827" t="s">
        <v>5320</v>
      </c>
      <c r="E3180" s="827"/>
      <c r="F3180" s="826" t="s">
        <v>441</v>
      </c>
      <c r="G3180" s="827"/>
      <c r="H3180" s="829">
        <v>1320</v>
      </c>
      <c r="I3180" s="829">
        <v>1260</v>
      </c>
      <c r="J3180" s="829">
        <v>1200</v>
      </c>
      <c r="K3180" s="829">
        <v>1140</v>
      </c>
      <c r="L3180" s="829">
        <v>1080</v>
      </c>
      <c r="M3180" s="800"/>
    </row>
    <row r="3181" s="198" customFormat="1" ht="12" spans="1:13">
      <c r="A3181" s="826" t="s">
        <v>95</v>
      </c>
      <c r="B3181" s="827">
        <v>330608017</v>
      </c>
      <c r="C3181" s="828" t="s">
        <v>5321</v>
      </c>
      <c r="D3181" s="827"/>
      <c r="E3181" s="827"/>
      <c r="F3181" s="826" t="s">
        <v>3819</v>
      </c>
      <c r="G3181" s="827"/>
      <c r="H3181" s="829">
        <v>71.5</v>
      </c>
      <c r="I3181" s="829">
        <v>68.25</v>
      </c>
      <c r="J3181" s="829">
        <v>65</v>
      </c>
      <c r="K3181" s="829">
        <v>61.75</v>
      </c>
      <c r="L3181" s="829">
        <v>58.5</v>
      </c>
      <c r="M3181" s="800"/>
    </row>
    <row r="3182" s="198" customFormat="1" ht="12" spans="1:13">
      <c r="A3182" s="826" t="s">
        <v>95</v>
      </c>
      <c r="B3182" s="827">
        <v>330608018</v>
      </c>
      <c r="C3182" s="828" t="s">
        <v>5322</v>
      </c>
      <c r="D3182" s="827"/>
      <c r="E3182" s="827"/>
      <c r="F3182" s="826" t="s">
        <v>3819</v>
      </c>
      <c r="G3182" s="827"/>
      <c r="H3182" s="829">
        <v>93.5</v>
      </c>
      <c r="I3182" s="829">
        <v>89.25</v>
      </c>
      <c r="J3182" s="829">
        <v>85</v>
      </c>
      <c r="K3182" s="829">
        <v>80.75</v>
      </c>
      <c r="L3182" s="829">
        <v>76.5</v>
      </c>
      <c r="M3182" s="800"/>
    </row>
    <row r="3183" s="198" customFormat="1" ht="12" spans="1:13">
      <c r="A3183" s="826" t="s">
        <v>95</v>
      </c>
      <c r="B3183" s="827">
        <v>330608019</v>
      </c>
      <c r="C3183" s="828" t="s">
        <v>5323</v>
      </c>
      <c r="D3183" s="827"/>
      <c r="E3183" s="827"/>
      <c r="F3183" s="826" t="s">
        <v>3819</v>
      </c>
      <c r="G3183" s="827"/>
      <c r="H3183" s="829">
        <v>275</v>
      </c>
      <c r="I3183" s="829">
        <v>262.5</v>
      </c>
      <c r="J3183" s="829">
        <v>250</v>
      </c>
      <c r="K3183" s="829">
        <v>237.5</v>
      </c>
      <c r="L3183" s="829">
        <v>225</v>
      </c>
      <c r="M3183" s="800"/>
    </row>
    <row r="3184" s="198" customFormat="1" ht="22.5" spans="1:13">
      <c r="A3184" s="826" t="s">
        <v>95</v>
      </c>
      <c r="B3184" s="827">
        <v>330608020</v>
      </c>
      <c r="C3184" s="828" t="s">
        <v>5324</v>
      </c>
      <c r="D3184" s="827" t="s">
        <v>5325</v>
      </c>
      <c r="E3184" s="827" t="s">
        <v>5326</v>
      </c>
      <c r="F3184" s="826" t="s">
        <v>3819</v>
      </c>
      <c r="G3184" s="827"/>
      <c r="H3184" s="829">
        <v>1485</v>
      </c>
      <c r="I3184" s="829">
        <v>1417.5</v>
      </c>
      <c r="J3184" s="829">
        <v>1350</v>
      </c>
      <c r="K3184" s="829">
        <v>1282.5</v>
      </c>
      <c r="L3184" s="829">
        <v>1215</v>
      </c>
      <c r="M3184" s="800"/>
    </row>
    <row r="3185" s="198" customFormat="1" ht="22.5" spans="1:13">
      <c r="A3185" s="826" t="s">
        <v>95</v>
      </c>
      <c r="B3185" s="827">
        <v>330608021</v>
      </c>
      <c r="C3185" s="828" t="s">
        <v>5327</v>
      </c>
      <c r="D3185" s="827" t="s">
        <v>5328</v>
      </c>
      <c r="E3185" s="827" t="s">
        <v>5329</v>
      </c>
      <c r="F3185" s="826" t="s">
        <v>3819</v>
      </c>
      <c r="G3185" s="827"/>
      <c r="H3185" s="829">
        <v>1650</v>
      </c>
      <c r="I3185" s="829">
        <v>1575</v>
      </c>
      <c r="J3185" s="829">
        <v>1500</v>
      </c>
      <c r="K3185" s="829">
        <v>1425</v>
      </c>
      <c r="L3185" s="829">
        <v>1350</v>
      </c>
      <c r="M3185" s="800"/>
    </row>
    <row r="3186" s="198" customFormat="1" ht="22.5" spans="1:13">
      <c r="A3186" s="826" t="s">
        <v>95</v>
      </c>
      <c r="B3186" s="827">
        <v>330608022</v>
      </c>
      <c r="C3186" s="828" t="s">
        <v>5330</v>
      </c>
      <c r="D3186" s="827" t="s">
        <v>5331</v>
      </c>
      <c r="E3186" s="827"/>
      <c r="F3186" s="826" t="s">
        <v>3819</v>
      </c>
      <c r="G3186" s="827"/>
      <c r="H3186" s="829">
        <v>1760</v>
      </c>
      <c r="I3186" s="829">
        <v>1680</v>
      </c>
      <c r="J3186" s="829">
        <v>1600</v>
      </c>
      <c r="K3186" s="829">
        <v>1520</v>
      </c>
      <c r="L3186" s="829">
        <v>1440</v>
      </c>
      <c r="M3186" s="800"/>
    </row>
    <row r="3187" s="198" customFormat="1" ht="22.5" spans="1:13">
      <c r="A3187" s="826" t="s">
        <v>95</v>
      </c>
      <c r="B3187" s="827">
        <v>330608023</v>
      </c>
      <c r="C3187" s="828" t="s">
        <v>5332</v>
      </c>
      <c r="D3187" s="827" t="s">
        <v>5333</v>
      </c>
      <c r="E3187" s="827"/>
      <c r="F3187" s="826" t="s">
        <v>3819</v>
      </c>
      <c r="G3187" s="827"/>
      <c r="H3187" s="829">
        <v>2475</v>
      </c>
      <c r="I3187" s="829">
        <v>2362.5</v>
      </c>
      <c r="J3187" s="829">
        <v>2250</v>
      </c>
      <c r="K3187" s="829">
        <v>2137.5</v>
      </c>
      <c r="L3187" s="829">
        <v>2025</v>
      </c>
      <c r="M3187" s="800"/>
    </row>
    <row r="3188" s="198" customFormat="1" ht="12" spans="1:13">
      <c r="A3188" s="826" t="s">
        <v>95</v>
      </c>
      <c r="B3188" s="827">
        <v>330608024</v>
      </c>
      <c r="C3188" s="828" t="s">
        <v>5334</v>
      </c>
      <c r="D3188" s="827" t="s">
        <v>5328</v>
      </c>
      <c r="E3188" s="827" t="s">
        <v>5335</v>
      </c>
      <c r="F3188" s="826" t="s">
        <v>3819</v>
      </c>
      <c r="G3188" s="827"/>
      <c r="H3188" s="829">
        <v>1430</v>
      </c>
      <c r="I3188" s="829">
        <v>1365</v>
      </c>
      <c r="J3188" s="829">
        <v>1300</v>
      </c>
      <c r="K3188" s="829">
        <v>1235</v>
      </c>
      <c r="L3188" s="829">
        <v>1170</v>
      </c>
      <c r="M3188" s="800"/>
    </row>
    <row r="3189" s="198" customFormat="1" ht="33.75" spans="1:13">
      <c r="A3189" s="826" t="s">
        <v>95</v>
      </c>
      <c r="B3189" s="827">
        <v>330608025</v>
      </c>
      <c r="C3189" s="828" t="s">
        <v>5336</v>
      </c>
      <c r="D3189" s="827" t="s">
        <v>5337</v>
      </c>
      <c r="E3189" s="827"/>
      <c r="F3189" s="826" t="s">
        <v>3819</v>
      </c>
      <c r="G3189" s="827"/>
      <c r="H3189" s="829">
        <v>1650</v>
      </c>
      <c r="I3189" s="829">
        <v>1575</v>
      </c>
      <c r="J3189" s="829">
        <v>1500</v>
      </c>
      <c r="K3189" s="829">
        <v>1425</v>
      </c>
      <c r="L3189" s="829">
        <v>1350</v>
      </c>
      <c r="M3189" s="800"/>
    </row>
    <row r="3190" s="198" customFormat="1" ht="22.5" spans="1:13">
      <c r="A3190" s="826" t="s">
        <v>95</v>
      </c>
      <c r="B3190" s="827">
        <v>330608026</v>
      </c>
      <c r="C3190" s="828" t="s">
        <v>5338</v>
      </c>
      <c r="D3190" s="827" t="s">
        <v>5339</v>
      </c>
      <c r="E3190" s="827" t="s">
        <v>5326</v>
      </c>
      <c r="F3190" s="826" t="s">
        <v>3819</v>
      </c>
      <c r="G3190" s="827"/>
      <c r="H3190" s="829">
        <v>1650</v>
      </c>
      <c r="I3190" s="829">
        <v>1575</v>
      </c>
      <c r="J3190" s="829">
        <v>1500</v>
      </c>
      <c r="K3190" s="829">
        <v>1425</v>
      </c>
      <c r="L3190" s="829">
        <v>1350</v>
      </c>
      <c r="M3190" s="800"/>
    </row>
    <row r="3191" s="198" customFormat="1" ht="33.75" spans="1:13">
      <c r="A3191" s="826" t="s">
        <v>95</v>
      </c>
      <c r="B3191" s="827">
        <v>330608027</v>
      </c>
      <c r="C3191" s="828" t="s">
        <v>5340</v>
      </c>
      <c r="D3191" s="827" t="s">
        <v>5341</v>
      </c>
      <c r="E3191" s="827"/>
      <c r="F3191" s="826" t="s">
        <v>3819</v>
      </c>
      <c r="G3191" s="827"/>
      <c r="H3191" s="829">
        <v>2310</v>
      </c>
      <c r="I3191" s="829">
        <v>2205</v>
      </c>
      <c r="J3191" s="829">
        <v>2100</v>
      </c>
      <c r="K3191" s="829">
        <v>1995</v>
      </c>
      <c r="L3191" s="829">
        <v>1890</v>
      </c>
      <c r="M3191" s="800"/>
    </row>
    <row r="3192" s="198" customFormat="1" ht="22.5" spans="1:13">
      <c r="A3192" s="826" t="s">
        <v>95</v>
      </c>
      <c r="B3192" s="827">
        <v>330608028</v>
      </c>
      <c r="C3192" s="828" t="s">
        <v>5342</v>
      </c>
      <c r="D3192" s="827" t="s">
        <v>5328</v>
      </c>
      <c r="E3192" s="827" t="s">
        <v>5329</v>
      </c>
      <c r="F3192" s="826" t="s">
        <v>3819</v>
      </c>
      <c r="G3192" s="827"/>
      <c r="H3192" s="829">
        <v>1870</v>
      </c>
      <c r="I3192" s="829">
        <v>1785</v>
      </c>
      <c r="J3192" s="829">
        <v>1700</v>
      </c>
      <c r="K3192" s="829">
        <v>1615</v>
      </c>
      <c r="L3192" s="829">
        <v>1530</v>
      </c>
      <c r="M3192" s="800"/>
    </row>
    <row r="3193" s="198" customFormat="1" ht="12" spans="1:13">
      <c r="A3193" s="826" t="s">
        <v>95</v>
      </c>
      <c r="B3193" s="827">
        <v>330608029</v>
      </c>
      <c r="C3193" s="828" t="s">
        <v>5343</v>
      </c>
      <c r="D3193" s="827" t="s">
        <v>5344</v>
      </c>
      <c r="E3193" s="827"/>
      <c r="F3193" s="826" t="s">
        <v>3819</v>
      </c>
      <c r="G3193" s="827"/>
      <c r="H3193" s="829">
        <v>2035</v>
      </c>
      <c r="I3193" s="829">
        <v>1942.5</v>
      </c>
      <c r="J3193" s="829">
        <v>1850</v>
      </c>
      <c r="K3193" s="829">
        <v>1757.5</v>
      </c>
      <c r="L3193" s="829">
        <v>1665</v>
      </c>
      <c r="M3193" s="800"/>
    </row>
    <row r="3194" s="198" customFormat="1" ht="12" spans="1:13">
      <c r="A3194" s="826" t="s">
        <v>95</v>
      </c>
      <c r="B3194" s="827">
        <v>330609002</v>
      </c>
      <c r="C3194" s="828" t="s">
        <v>5345</v>
      </c>
      <c r="D3194" s="827" t="s">
        <v>5346</v>
      </c>
      <c r="E3194" s="827"/>
      <c r="F3194" s="826" t="s">
        <v>51</v>
      </c>
      <c r="G3194" s="827"/>
      <c r="H3194" s="829">
        <v>1100</v>
      </c>
      <c r="I3194" s="829">
        <v>1050</v>
      </c>
      <c r="J3194" s="829">
        <v>1000</v>
      </c>
      <c r="K3194" s="829">
        <v>950</v>
      </c>
      <c r="L3194" s="829">
        <v>900</v>
      </c>
      <c r="M3194" s="800"/>
    </row>
    <row r="3195" s="198" customFormat="1" ht="12" spans="1:13">
      <c r="A3195" s="826" t="s">
        <v>95</v>
      </c>
      <c r="B3195" s="827">
        <v>330609004</v>
      </c>
      <c r="C3195" s="828" t="s">
        <v>5347</v>
      </c>
      <c r="D3195" s="827" t="s">
        <v>5348</v>
      </c>
      <c r="E3195" s="827"/>
      <c r="F3195" s="826" t="s">
        <v>51</v>
      </c>
      <c r="G3195" s="827"/>
      <c r="H3195" s="829">
        <v>462</v>
      </c>
      <c r="I3195" s="829">
        <v>441</v>
      </c>
      <c r="J3195" s="829">
        <v>420</v>
      </c>
      <c r="K3195" s="829">
        <v>399</v>
      </c>
      <c r="L3195" s="829">
        <v>378</v>
      </c>
      <c r="M3195" s="800"/>
    </row>
    <row r="3196" s="198" customFormat="1" ht="22.5" spans="1:13">
      <c r="A3196" s="826" t="s">
        <v>95</v>
      </c>
      <c r="B3196" s="827">
        <v>330609005</v>
      </c>
      <c r="C3196" s="828" t="s">
        <v>5349</v>
      </c>
      <c r="D3196" s="827" t="s">
        <v>5350</v>
      </c>
      <c r="E3196" s="827" t="s">
        <v>5351</v>
      </c>
      <c r="F3196" s="826" t="s">
        <v>51</v>
      </c>
      <c r="G3196" s="827"/>
      <c r="H3196" s="829">
        <v>2310</v>
      </c>
      <c r="I3196" s="829">
        <v>2205</v>
      </c>
      <c r="J3196" s="829">
        <v>2100</v>
      </c>
      <c r="K3196" s="829">
        <v>1995</v>
      </c>
      <c r="L3196" s="829">
        <v>1890</v>
      </c>
      <c r="M3196" s="800"/>
    </row>
    <row r="3197" s="198" customFormat="1" ht="12" spans="1:13">
      <c r="A3197" s="826" t="s">
        <v>95</v>
      </c>
      <c r="B3197" s="827">
        <v>330609006</v>
      </c>
      <c r="C3197" s="828" t="s">
        <v>5352</v>
      </c>
      <c r="D3197" s="827" t="s">
        <v>5353</v>
      </c>
      <c r="E3197" s="827" t="s">
        <v>5038</v>
      </c>
      <c r="F3197" s="826" t="s">
        <v>51</v>
      </c>
      <c r="G3197" s="827"/>
      <c r="H3197" s="829">
        <v>3740</v>
      </c>
      <c r="I3197" s="829">
        <v>3570</v>
      </c>
      <c r="J3197" s="829">
        <v>3400</v>
      </c>
      <c r="K3197" s="829">
        <v>3230</v>
      </c>
      <c r="L3197" s="829">
        <v>3060</v>
      </c>
      <c r="M3197" s="800"/>
    </row>
    <row r="3198" s="198" customFormat="1" ht="22.5" spans="1:13">
      <c r="A3198" s="826" t="s">
        <v>95</v>
      </c>
      <c r="B3198" s="827">
        <v>330609007</v>
      </c>
      <c r="C3198" s="828" t="s">
        <v>5354</v>
      </c>
      <c r="D3198" s="827" t="s">
        <v>5355</v>
      </c>
      <c r="E3198" s="827"/>
      <c r="F3198" s="826" t="s">
        <v>51</v>
      </c>
      <c r="G3198" s="827"/>
      <c r="H3198" s="829">
        <v>1210</v>
      </c>
      <c r="I3198" s="829">
        <v>1155</v>
      </c>
      <c r="J3198" s="829">
        <v>1100</v>
      </c>
      <c r="K3198" s="829">
        <v>1045</v>
      </c>
      <c r="L3198" s="829">
        <v>990</v>
      </c>
      <c r="M3198" s="800"/>
    </row>
    <row r="3199" s="198" customFormat="1" ht="12" spans="1:13">
      <c r="A3199" s="826" t="s">
        <v>95</v>
      </c>
      <c r="B3199" s="827" t="s">
        <v>5356</v>
      </c>
      <c r="C3199" s="880" t="s">
        <v>5357</v>
      </c>
      <c r="D3199" s="827"/>
      <c r="E3199" s="827"/>
      <c r="F3199" s="826" t="s">
        <v>51</v>
      </c>
      <c r="G3199" s="827"/>
      <c r="H3199" s="829">
        <v>79.2</v>
      </c>
      <c r="I3199" s="829">
        <v>75.6</v>
      </c>
      <c r="J3199" s="829">
        <v>72</v>
      </c>
      <c r="K3199" s="829">
        <v>68.4</v>
      </c>
      <c r="L3199" s="829">
        <v>64.8</v>
      </c>
      <c r="M3199" s="800"/>
    </row>
    <row r="3200" s="198" customFormat="1" ht="12" spans="1:13">
      <c r="A3200" s="826" t="s">
        <v>95</v>
      </c>
      <c r="B3200" s="827">
        <v>330611009</v>
      </c>
      <c r="C3200" s="828" t="s">
        <v>5358</v>
      </c>
      <c r="D3200" s="827"/>
      <c r="E3200" s="827"/>
      <c r="F3200" s="826" t="s">
        <v>51</v>
      </c>
      <c r="G3200" s="827"/>
      <c r="H3200" s="829">
        <v>2695</v>
      </c>
      <c r="I3200" s="829">
        <v>2572.5</v>
      </c>
      <c r="J3200" s="829">
        <v>2450</v>
      </c>
      <c r="K3200" s="829">
        <v>2327.5</v>
      </c>
      <c r="L3200" s="829">
        <v>2205</v>
      </c>
      <c r="M3200" s="800"/>
    </row>
    <row r="3201" s="198" customFormat="1" ht="12" spans="1:13">
      <c r="A3201" s="826" t="s">
        <v>95</v>
      </c>
      <c r="B3201" s="827" t="s">
        <v>5359</v>
      </c>
      <c r="C3201" s="880" t="s">
        <v>5360</v>
      </c>
      <c r="D3201" s="827"/>
      <c r="E3201" s="827"/>
      <c r="F3201" s="826" t="s">
        <v>51</v>
      </c>
      <c r="G3201" s="827"/>
      <c r="H3201" s="829">
        <v>385</v>
      </c>
      <c r="I3201" s="829">
        <v>367.5</v>
      </c>
      <c r="J3201" s="829">
        <v>350</v>
      </c>
      <c r="K3201" s="829">
        <v>332.5</v>
      </c>
      <c r="L3201" s="829">
        <v>315</v>
      </c>
      <c r="M3201" s="800"/>
    </row>
    <row r="3202" s="198" customFormat="1" ht="22.5" spans="1:13">
      <c r="A3202" s="826" t="s">
        <v>95</v>
      </c>
      <c r="B3202" s="827" t="s">
        <v>5361</v>
      </c>
      <c r="C3202" s="880" t="s">
        <v>5362</v>
      </c>
      <c r="D3202" s="827"/>
      <c r="E3202" s="827" t="s">
        <v>5363</v>
      </c>
      <c r="F3202" s="826" t="s">
        <v>51</v>
      </c>
      <c r="G3202" s="827"/>
      <c r="H3202" s="829">
        <v>291.5</v>
      </c>
      <c r="I3202" s="829">
        <v>278.25</v>
      </c>
      <c r="J3202" s="829">
        <v>265</v>
      </c>
      <c r="K3202" s="829">
        <v>251.75</v>
      </c>
      <c r="L3202" s="829">
        <v>238.5</v>
      </c>
      <c r="M3202" s="800"/>
    </row>
    <row r="3203" s="198" customFormat="1" ht="12" spans="1:13">
      <c r="A3203" s="826" t="s">
        <v>95</v>
      </c>
      <c r="B3203" s="827" t="s">
        <v>5364</v>
      </c>
      <c r="C3203" s="880" t="s">
        <v>5365</v>
      </c>
      <c r="D3203" s="827"/>
      <c r="E3203" s="827"/>
      <c r="F3203" s="826" t="s">
        <v>51</v>
      </c>
      <c r="G3203" s="827"/>
      <c r="H3203" s="829">
        <v>1760</v>
      </c>
      <c r="I3203" s="829">
        <v>1680</v>
      </c>
      <c r="J3203" s="829">
        <v>1600</v>
      </c>
      <c r="K3203" s="829">
        <v>1520</v>
      </c>
      <c r="L3203" s="829">
        <v>1440</v>
      </c>
      <c r="M3203" s="800"/>
    </row>
    <row r="3204" s="198" customFormat="1" ht="12" spans="1:13">
      <c r="A3204" s="826" t="s">
        <v>95</v>
      </c>
      <c r="B3204" s="827">
        <v>330702013</v>
      </c>
      <c r="C3204" s="828" t="s">
        <v>5366</v>
      </c>
      <c r="D3204" s="827"/>
      <c r="E3204" s="827"/>
      <c r="F3204" s="826" t="s">
        <v>51</v>
      </c>
      <c r="G3204" s="827"/>
      <c r="H3204" s="829">
        <v>4950</v>
      </c>
      <c r="I3204" s="829">
        <v>4725</v>
      </c>
      <c r="J3204" s="829">
        <v>4500</v>
      </c>
      <c r="K3204" s="829">
        <v>4275</v>
      </c>
      <c r="L3204" s="829">
        <v>4050</v>
      </c>
      <c r="M3204" s="800"/>
    </row>
    <row r="3205" s="198" customFormat="1" ht="12" spans="1:13">
      <c r="A3205" s="826" t="s">
        <v>95</v>
      </c>
      <c r="B3205" s="827">
        <v>330703001</v>
      </c>
      <c r="C3205" s="828" t="s">
        <v>5367</v>
      </c>
      <c r="D3205" s="827" t="s">
        <v>5368</v>
      </c>
      <c r="E3205" s="827"/>
      <c r="F3205" s="826" t="s">
        <v>51</v>
      </c>
      <c r="G3205" s="827"/>
      <c r="H3205" s="829">
        <v>1595</v>
      </c>
      <c r="I3205" s="829">
        <v>1522.5</v>
      </c>
      <c r="J3205" s="829">
        <v>1450</v>
      </c>
      <c r="K3205" s="829">
        <v>1377.5</v>
      </c>
      <c r="L3205" s="829">
        <v>1305</v>
      </c>
      <c r="M3205" s="800"/>
    </row>
    <row r="3206" s="198" customFormat="1" ht="12" spans="1:13">
      <c r="A3206" s="826" t="s">
        <v>95</v>
      </c>
      <c r="B3206" s="827" t="s">
        <v>5369</v>
      </c>
      <c r="C3206" s="828" t="s">
        <v>5367</v>
      </c>
      <c r="D3206" s="827" t="s">
        <v>5368</v>
      </c>
      <c r="E3206" s="827"/>
      <c r="F3206" s="826" t="s">
        <v>51</v>
      </c>
      <c r="G3206" s="827"/>
      <c r="H3206" s="829">
        <v>1914</v>
      </c>
      <c r="I3206" s="829">
        <v>1827</v>
      </c>
      <c r="J3206" s="829">
        <v>1740</v>
      </c>
      <c r="K3206" s="829">
        <v>1653</v>
      </c>
      <c r="L3206" s="829">
        <v>1566</v>
      </c>
      <c r="M3206" s="800" t="s">
        <v>58</v>
      </c>
    </row>
    <row r="3207" s="198" customFormat="1" ht="12" spans="1:13">
      <c r="A3207" s="826" t="s">
        <v>95</v>
      </c>
      <c r="B3207" s="827">
        <v>330703002</v>
      </c>
      <c r="C3207" s="828" t="s">
        <v>5370</v>
      </c>
      <c r="D3207" s="827" t="s">
        <v>5371</v>
      </c>
      <c r="E3207" s="827"/>
      <c r="F3207" s="826" t="s">
        <v>51</v>
      </c>
      <c r="G3207" s="827"/>
      <c r="H3207" s="829">
        <v>1705</v>
      </c>
      <c r="I3207" s="829">
        <v>1627.5</v>
      </c>
      <c r="J3207" s="829">
        <v>1550</v>
      </c>
      <c r="K3207" s="829">
        <v>1472.5</v>
      </c>
      <c r="L3207" s="829">
        <v>1395</v>
      </c>
      <c r="M3207" s="800"/>
    </row>
    <row r="3208" s="198" customFormat="1" ht="12" spans="1:13">
      <c r="A3208" s="826" t="s">
        <v>95</v>
      </c>
      <c r="B3208" s="827" t="s">
        <v>5372</v>
      </c>
      <c r="C3208" s="828" t="s">
        <v>5370</v>
      </c>
      <c r="D3208" s="827" t="s">
        <v>5371</v>
      </c>
      <c r="E3208" s="827"/>
      <c r="F3208" s="826" t="s">
        <v>51</v>
      </c>
      <c r="G3208" s="827"/>
      <c r="H3208" s="829">
        <v>2046</v>
      </c>
      <c r="I3208" s="829">
        <v>1953</v>
      </c>
      <c r="J3208" s="829">
        <v>1860</v>
      </c>
      <c r="K3208" s="829">
        <v>1767</v>
      </c>
      <c r="L3208" s="829">
        <v>1674</v>
      </c>
      <c r="M3208" s="800" t="s">
        <v>58</v>
      </c>
    </row>
    <row r="3209" s="198" customFormat="1" ht="12" spans="1:13">
      <c r="A3209" s="826" t="s">
        <v>95</v>
      </c>
      <c r="B3209" s="827">
        <v>330703007</v>
      </c>
      <c r="C3209" s="828" t="s">
        <v>5373</v>
      </c>
      <c r="D3209" s="827" t="s">
        <v>5374</v>
      </c>
      <c r="E3209" s="827"/>
      <c r="F3209" s="826" t="s">
        <v>51</v>
      </c>
      <c r="G3209" s="827"/>
      <c r="H3209" s="829">
        <v>1265</v>
      </c>
      <c r="I3209" s="829">
        <v>1207.5</v>
      </c>
      <c r="J3209" s="829">
        <v>1150</v>
      </c>
      <c r="K3209" s="829">
        <v>1092.5</v>
      </c>
      <c r="L3209" s="829">
        <v>1035</v>
      </c>
      <c r="M3209" s="800"/>
    </row>
    <row r="3210" s="198" customFormat="1" ht="22.5" spans="1:13">
      <c r="A3210" s="826" t="s">
        <v>95</v>
      </c>
      <c r="B3210" s="827">
        <v>330703010</v>
      </c>
      <c r="C3210" s="828" t="s">
        <v>5375</v>
      </c>
      <c r="D3210" s="827" t="s">
        <v>5376</v>
      </c>
      <c r="E3210" s="827"/>
      <c r="F3210" s="826" t="s">
        <v>51</v>
      </c>
      <c r="G3210" s="827"/>
      <c r="H3210" s="829">
        <v>583</v>
      </c>
      <c r="I3210" s="829">
        <v>556.5</v>
      </c>
      <c r="J3210" s="829">
        <v>530</v>
      </c>
      <c r="K3210" s="829">
        <v>503.5</v>
      </c>
      <c r="L3210" s="829">
        <v>477</v>
      </c>
      <c r="M3210" s="800"/>
    </row>
    <row r="3211" s="198" customFormat="1" ht="22.5" spans="1:13">
      <c r="A3211" s="826" t="s">
        <v>95</v>
      </c>
      <c r="B3211" s="827">
        <v>330703017</v>
      </c>
      <c r="C3211" s="828" t="s">
        <v>5377</v>
      </c>
      <c r="D3211" s="827" t="s">
        <v>5378</v>
      </c>
      <c r="E3211" s="827"/>
      <c r="F3211" s="826" t="s">
        <v>51</v>
      </c>
      <c r="G3211" s="856" t="s">
        <v>4015</v>
      </c>
      <c r="H3211" s="829">
        <v>286</v>
      </c>
      <c r="I3211" s="829">
        <v>273</v>
      </c>
      <c r="J3211" s="829">
        <v>260</v>
      </c>
      <c r="K3211" s="829">
        <v>247</v>
      </c>
      <c r="L3211" s="829">
        <v>234</v>
      </c>
      <c r="M3211" s="800"/>
    </row>
    <row r="3212" s="198" customFormat="1" ht="22.5" spans="1:13">
      <c r="A3212" s="826" t="s">
        <v>95</v>
      </c>
      <c r="B3212" s="827" t="s">
        <v>5379</v>
      </c>
      <c r="C3212" s="880" t="s">
        <v>5380</v>
      </c>
      <c r="D3212" s="827"/>
      <c r="E3212" s="827"/>
      <c r="F3212" s="826" t="s">
        <v>51</v>
      </c>
      <c r="G3212" s="856" t="s">
        <v>4015</v>
      </c>
      <c r="H3212" s="829">
        <v>286</v>
      </c>
      <c r="I3212" s="829">
        <v>273</v>
      </c>
      <c r="J3212" s="829">
        <v>260</v>
      </c>
      <c r="K3212" s="829">
        <v>247</v>
      </c>
      <c r="L3212" s="829">
        <v>234</v>
      </c>
      <c r="M3212" s="800"/>
    </row>
    <row r="3213" s="198" customFormat="1" ht="22.5" spans="1:13">
      <c r="A3213" s="826" t="s">
        <v>95</v>
      </c>
      <c r="B3213" s="827" t="s">
        <v>5381</v>
      </c>
      <c r="C3213" s="880" t="s">
        <v>5382</v>
      </c>
      <c r="D3213" s="827" t="s">
        <v>3925</v>
      </c>
      <c r="E3213" s="827"/>
      <c r="F3213" s="826" t="s">
        <v>51</v>
      </c>
      <c r="G3213" s="856" t="s">
        <v>4015</v>
      </c>
      <c r="H3213" s="829">
        <v>286</v>
      </c>
      <c r="I3213" s="829">
        <v>273</v>
      </c>
      <c r="J3213" s="829">
        <v>260</v>
      </c>
      <c r="K3213" s="829">
        <v>247</v>
      </c>
      <c r="L3213" s="829">
        <v>234</v>
      </c>
      <c r="M3213" s="800"/>
    </row>
    <row r="3214" s="198" customFormat="1" ht="12" spans="1:13">
      <c r="A3214" s="826" t="s">
        <v>95</v>
      </c>
      <c r="B3214" s="827">
        <v>330703021</v>
      </c>
      <c r="C3214" s="828" t="s">
        <v>5383</v>
      </c>
      <c r="D3214" s="845"/>
      <c r="E3214" s="827"/>
      <c r="F3214" s="826" t="s">
        <v>51</v>
      </c>
      <c r="G3214" s="827"/>
      <c r="H3214" s="829">
        <v>748</v>
      </c>
      <c r="I3214" s="829">
        <v>714</v>
      </c>
      <c r="J3214" s="829">
        <v>680</v>
      </c>
      <c r="K3214" s="829">
        <v>646</v>
      </c>
      <c r="L3214" s="829">
        <v>612</v>
      </c>
      <c r="M3214" s="800"/>
    </row>
    <row r="3215" s="198" customFormat="1" ht="12" spans="1:13">
      <c r="A3215" s="826" t="s">
        <v>95</v>
      </c>
      <c r="B3215" s="827" t="s">
        <v>5384</v>
      </c>
      <c r="C3215" s="880" t="s">
        <v>5385</v>
      </c>
      <c r="D3215" s="827"/>
      <c r="E3215" s="827"/>
      <c r="F3215" s="826" t="s">
        <v>51</v>
      </c>
      <c r="G3215" s="827"/>
      <c r="H3215" s="829">
        <v>748</v>
      </c>
      <c r="I3215" s="829">
        <v>714</v>
      </c>
      <c r="J3215" s="829">
        <v>680</v>
      </c>
      <c r="K3215" s="829">
        <v>646</v>
      </c>
      <c r="L3215" s="829">
        <v>612</v>
      </c>
      <c r="M3215" s="800"/>
    </row>
    <row r="3216" s="198" customFormat="1" ht="12" spans="1:13">
      <c r="A3216" s="826" t="s">
        <v>95</v>
      </c>
      <c r="B3216" s="827" t="s">
        <v>5386</v>
      </c>
      <c r="C3216" s="880" t="s">
        <v>5387</v>
      </c>
      <c r="D3216" s="827" t="s">
        <v>5388</v>
      </c>
      <c r="E3216" s="827" t="s">
        <v>5389</v>
      </c>
      <c r="F3216" s="826" t="s">
        <v>51</v>
      </c>
      <c r="G3216" s="856"/>
      <c r="H3216" s="829">
        <v>3080</v>
      </c>
      <c r="I3216" s="829">
        <v>2940</v>
      </c>
      <c r="J3216" s="829">
        <v>2800</v>
      </c>
      <c r="K3216" s="829">
        <v>2660</v>
      </c>
      <c r="L3216" s="829">
        <v>2520</v>
      </c>
      <c r="M3216" s="800"/>
    </row>
    <row r="3217" s="198" customFormat="1" ht="12" spans="1:13">
      <c r="A3217" s="826" t="s">
        <v>95</v>
      </c>
      <c r="B3217" s="827">
        <v>330703031</v>
      </c>
      <c r="C3217" s="828" t="s">
        <v>5390</v>
      </c>
      <c r="D3217" s="827" t="s">
        <v>5391</v>
      </c>
      <c r="E3217" s="827"/>
      <c r="F3217" s="826" t="s">
        <v>51</v>
      </c>
      <c r="G3217" s="827"/>
      <c r="H3217" s="829">
        <v>1870</v>
      </c>
      <c r="I3217" s="829">
        <v>1785</v>
      </c>
      <c r="J3217" s="829">
        <v>1700</v>
      </c>
      <c r="K3217" s="829">
        <v>1615</v>
      </c>
      <c r="L3217" s="829">
        <v>1530</v>
      </c>
      <c r="M3217" s="800"/>
    </row>
    <row r="3218" s="200" customFormat="1" ht="12" spans="1:13">
      <c r="A3218" s="881" t="s">
        <v>95</v>
      </c>
      <c r="B3218" s="951" t="s">
        <v>5392</v>
      </c>
      <c r="C3218" s="880" t="s">
        <v>5393</v>
      </c>
      <c r="D3218" s="856" t="s">
        <v>5394</v>
      </c>
      <c r="E3218" s="856"/>
      <c r="F3218" s="881" t="s">
        <v>51</v>
      </c>
      <c r="G3218" s="856"/>
      <c r="H3218" s="829">
        <v>2380.4</v>
      </c>
      <c r="I3218" s="829">
        <v>2272.2</v>
      </c>
      <c r="J3218" s="829">
        <v>2164</v>
      </c>
      <c r="K3218" s="829">
        <v>2055.8</v>
      </c>
      <c r="L3218" s="829">
        <v>1947.6</v>
      </c>
      <c r="M3218" s="862"/>
    </row>
    <row r="3219" s="198" customFormat="1" ht="22.5" spans="1:13">
      <c r="A3219" s="826" t="s">
        <v>95</v>
      </c>
      <c r="B3219" s="827">
        <v>3308</v>
      </c>
      <c r="C3219" s="828" t="s">
        <v>5395</v>
      </c>
      <c r="D3219" s="827"/>
      <c r="E3219" s="827" t="s">
        <v>5396</v>
      </c>
      <c r="F3219" s="826"/>
      <c r="G3219" s="827"/>
      <c r="H3219" s="829"/>
      <c r="I3219" s="829"/>
      <c r="J3219" s="829"/>
      <c r="K3219" s="829"/>
      <c r="L3219" s="829"/>
      <c r="M3219" s="800"/>
    </row>
    <row r="3220" s="198" customFormat="1" ht="33.75" spans="1:13">
      <c r="A3220" s="826"/>
      <c r="B3220" s="827">
        <v>330801</v>
      </c>
      <c r="C3220" s="828" t="s">
        <v>5397</v>
      </c>
      <c r="D3220" s="827"/>
      <c r="E3220" s="827" t="s">
        <v>5398</v>
      </c>
      <c r="F3220" s="826"/>
      <c r="G3220" s="827"/>
      <c r="H3220" s="829"/>
      <c r="I3220" s="829"/>
      <c r="J3220" s="829"/>
      <c r="K3220" s="829"/>
      <c r="L3220" s="829"/>
      <c r="M3220" s="800"/>
    </row>
    <row r="3221" s="198" customFormat="1" ht="12" spans="1:13">
      <c r="A3221" s="826" t="s">
        <v>95</v>
      </c>
      <c r="B3221" s="827" t="s">
        <v>5399</v>
      </c>
      <c r="C3221" s="880" t="s">
        <v>5400</v>
      </c>
      <c r="D3221" s="827"/>
      <c r="E3221" s="827" t="s">
        <v>5401</v>
      </c>
      <c r="F3221" s="826" t="s">
        <v>51</v>
      </c>
      <c r="G3221" s="897"/>
      <c r="H3221" s="829">
        <v>6715.5</v>
      </c>
      <c r="I3221" s="829">
        <v>6410.25</v>
      </c>
      <c r="J3221" s="829">
        <v>6105</v>
      </c>
      <c r="K3221" s="829">
        <v>5799.75</v>
      </c>
      <c r="L3221" s="829">
        <v>5494.5</v>
      </c>
      <c r="M3221" s="800"/>
    </row>
    <row r="3222" s="198" customFormat="1" ht="12" spans="1:13">
      <c r="A3222" s="826" t="s">
        <v>95</v>
      </c>
      <c r="B3222" s="827" t="s">
        <v>5402</v>
      </c>
      <c r="C3222" s="828" t="s">
        <v>5403</v>
      </c>
      <c r="D3222" s="827"/>
      <c r="E3222" s="827" t="s">
        <v>5401</v>
      </c>
      <c r="F3222" s="826" t="s">
        <v>51</v>
      </c>
      <c r="G3222" s="897"/>
      <c r="H3222" s="829">
        <v>4477</v>
      </c>
      <c r="I3222" s="829">
        <v>4273.5</v>
      </c>
      <c r="J3222" s="829">
        <v>4070</v>
      </c>
      <c r="K3222" s="829">
        <v>3866.5</v>
      </c>
      <c r="L3222" s="829">
        <v>3663</v>
      </c>
      <c r="M3222" s="800"/>
    </row>
    <row r="3223" s="198" customFormat="1" ht="12" spans="1:13">
      <c r="A3223" s="826" t="s">
        <v>95</v>
      </c>
      <c r="B3223" s="827" t="s">
        <v>5404</v>
      </c>
      <c r="C3223" s="828" t="s">
        <v>5403</v>
      </c>
      <c r="D3223" s="827"/>
      <c r="E3223" s="827" t="s">
        <v>5401</v>
      </c>
      <c r="F3223" s="826" t="s">
        <v>51</v>
      </c>
      <c r="G3223" s="897"/>
      <c r="H3223" s="829">
        <v>5372.4</v>
      </c>
      <c r="I3223" s="829">
        <v>5128.2</v>
      </c>
      <c r="J3223" s="829">
        <v>4884</v>
      </c>
      <c r="K3223" s="829">
        <v>4639.8</v>
      </c>
      <c r="L3223" s="829">
        <v>4395.6</v>
      </c>
      <c r="M3223" s="800" t="s">
        <v>58</v>
      </c>
    </row>
    <row r="3224" s="198" customFormat="1" ht="12" spans="1:13">
      <c r="A3224" s="826" t="s">
        <v>95</v>
      </c>
      <c r="B3224" s="827" t="s">
        <v>5405</v>
      </c>
      <c r="C3224" s="828" t="s">
        <v>5406</v>
      </c>
      <c r="D3224" s="827"/>
      <c r="E3224" s="827" t="s">
        <v>5401</v>
      </c>
      <c r="F3224" s="826" t="s">
        <v>51</v>
      </c>
      <c r="G3224" s="856"/>
      <c r="H3224" s="829">
        <v>4477</v>
      </c>
      <c r="I3224" s="829">
        <v>4273.5</v>
      </c>
      <c r="J3224" s="829">
        <v>4070</v>
      </c>
      <c r="K3224" s="829">
        <v>3866.5</v>
      </c>
      <c r="L3224" s="829">
        <v>3663</v>
      </c>
      <c r="M3224" s="800"/>
    </row>
    <row r="3225" s="198" customFormat="1" ht="12" spans="1:13">
      <c r="A3225" s="826" t="s">
        <v>95</v>
      </c>
      <c r="B3225" s="827" t="s">
        <v>5407</v>
      </c>
      <c r="C3225" s="880" t="s">
        <v>5408</v>
      </c>
      <c r="D3225" s="827"/>
      <c r="E3225" s="856"/>
      <c r="F3225" s="826" t="s">
        <v>51</v>
      </c>
      <c r="G3225" s="950"/>
      <c r="H3225" s="829">
        <v>3872</v>
      </c>
      <c r="I3225" s="829">
        <v>3696</v>
      </c>
      <c r="J3225" s="829">
        <v>3520</v>
      </c>
      <c r="K3225" s="829">
        <v>3344</v>
      </c>
      <c r="L3225" s="829">
        <v>3168</v>
      </c>
      <c r="M3225" s="800"/>
    </row>
    <row r="3226" s="198" customFormat="1" ht="12" spans="1:13">
      <c r="A3226" s="826" t="s">
        <v>95</v>
      </c>
      <c r="B3226" s="827" t="s">
        <v>5409</v>
      </c>
      <c r="C3226" s="880" t="s">
        <v>5410</v>
      </c>
      <c r="D3226" s="827"/>
      <c r="E3226" s="856"/>
      <c r="F3226" s="826" t="s">
        <v>51</v>
      </c>
      <c r="G3226" s="950"/>
      <c r="H3226" s="829">
        <v>3872</v>
      </c>
      <c r="I3226" s="829">
        <v>3696</v>
      </c>
      <c r="J3226" s="829">
        <v>3520</v>
      </c>
      <c r="K3226" s="829">
        <v>3344</v>
      </c>
      <c r="L3226" s="829">
        <v>3168</v>
      </c>
      <c r="M3226" s="800"/>
    </row>
    <row r="3227" s="198" customFormat="1" ht="12" spans="1:13">
      <c r="A3227" s="826" t="s">
        <v>95</v>
      </c>
      <c r="B3227" s="827" t="s">
        <v>5411</v>
      </c>
      <c r="C3227" s="828" t="s">
        <v>5412</v>
      </c>
      <c r="D3227" s="827" t="s">
        <v>5413</v>
      </c>
      <c r="E3227" s="827"/>
      <c r="F3227" s="826" t="s">
        <v>51</v>
      </c>
      <c r="G3227" s="856"/>
      <c r="H3227" s="829">
        <v>4015</v>
      </c>
      <c r="I3227" s="829">
        <v>3832.5</v>
      </c>
      <c r="J3227" s="829">
        <v>3650</v>
      </c>
      <c r="K3227" s="829">
        <v>3467.5</v>
      </c>
      <c r="L3227" s="829">
        <v>3285</v>
      </c>
      <c r="M3227" s="800"/>
    </row>
    <row r="3228" s="198" customFormat="1" ht="12" spans="1:13">
      <c r="A3228" s="826" t="s">
        <v>95</v>
      </c>
      <c r="B3228" s="827" t="s">
        <v>5414</v>
      </c>
      <c r="C3228" s="828" t="s">
        <v>5415</v>
      </c>
      <c r="D3228" s="827" t="s">
        <v>5413</v>
      </c>
      <c r="E3228" s="827"/>
      <c r="F3228" s="826" t="s">
        <v>51</v>
      </c>
      <c r="G3228" s="856"/>
      <c r="H3228" s="829">
        <v>4416.5</v>
      </c>
      <c r="I3228" s="829">
        <v>4215.75</v>
      </c>
      <c r="J3228" s="829">
        <v>4015</v>
      </c>
      <c r="K3228" s="829">
        <v>3814.25</v>
      </c>
      <c r="L3228" s="829">
        <v>3613.5</v>
      </c>
      <c r="M3228" s="800"/>
    </row>
    <row r="3229" s="198" customFormat="1" ht="12" spans="1:13">
      <c r="A3229" s="826" t="s">
        <v>95</v>
      </c>
      <c r="B3229" s="827" t="s">
        <v>5416</v>
      </c>
      <c r="C3229" s="828" t="s">
        <v>5417</v>
      </c>
      <c r="D3229" s="827" t="s">
        <v>5413</v>
      </c>
      <c r="E3229" s="827"/>
      <c r="F3229" s="826" t="s">
        <v>51</v>
      </c>
      <c r="G3229" s="856"/>
      <c r="H3229" s="829">
        <v>4015</v>
      </c>
      <c r="I3229" s="829">
        <v>3832.5</v>
      </c>
      <c r="J3229" s="829">
        <v>3650</v>
      </c>
      <c r="K3229" s="829">
        <v>3467.5</v>
      </c>
      <c r="L3229" s="829">
        <v>3285</v>
      </c>
      <c r="M3229" s="800"/>
    </row>
    <row r="3230" s="198" customFormat="1" ht="12" spans="1:13">
      <c r="A3230" s="826" t="s">
        <v>95</v>
      </c>
      <c r="B3230" s="827" t="s">
        <v>5418</v>
      </c>
      <c r="C3230" s="828" t="s">
        <v>5419</v>
      </c>
      <c r="D3230" s="827" t="s">
        <v>5413</v>
      </c>
      <c r="E3230" s="827"/>
      <c r="F3230" s="826" t="s">
        <v>51</v>
      </c>
      <c r="G3230" s="856"/>
      <c r="H3230" s="829">
        <v>4416.5</v>
      </c>
      <c r="I3230" s="829">
        <v>4215.75</v>
      </c>
      <c r="J3230" s="829">
        <v>4015</v>
      </c>
      <c r="K3230" s="829">
        <v>3814.25</v>
      </c>
      <c r="L3230" s="829">
        <v>3613.5</v>
      </c>
      <c r="M3230" s="800"/>
    </row>
    <row r="3231" s="200" customFormat="1" ht="45" spans="1:13">
      <c r="A3231" s="881" t="s">
        <v>95</v>
      </c>
      <c r="B3231" s="951" t="s">
        <v>5420</v>
      </c>
      <c r="C3231" s="880" t="s">
        <v>5421</v>
      </c>
      <c r="D3231" s="856" t="s">
        <v>5422</v>
      </c>
      <c r="E3231" s="856"/>
      <c r="F3231" s="881" t="s">
        <v>51</v>
      </c>
      <c r="G3231" s="856"/>
      <c r="H3231" s="829">
        <v>9989.1</v>
      </c>
      <c r="I3231" s="829">
        <v>9535.05</v>
      </c>
      <c r="J3231" s="829">
        <v>9081</v>
      </c>
      <c r="K3231" s="829">
        <v>8626.95</v>
      </c>
      <c r="L3231" s="829">
        <v>8172.9</v>
      </c>
      <c r="M3231" s="862"/>
    </row>
    <row r="3232" s="200" customFormat="1" ht="22.5" spans="1:13">
      <c r="A3232" s="857" t="s">
        <v>95</v>
      </c>
      <c r="B3232" s="951" t="s">
        <v>5423</v>
      </c>
      <c r="C3232" s="859" t="s">
        <v>5424</v>
      </c>
      <c r="D3232" s="856" t="s">
        <v>5425</v>
      </c>
      <c r="E3232" s="856"/>
      <c r="F3232" s="857" t="s">
        <v>51</v>
      </c>
      <c r="G3232" s="856" t="s">
        <v>4015</v>
      </c>
      <c r="H3232" s="829">
        <v>3810.4</v>
      </c>
      <c r="I3232" s="829">
        <v>3637.2</v>
      </c>
      <c r="J3232" s="829">
        <v>3464</v>
      </c>
      <c r="K3232" s="829">
        <v>3290.8</v>
      </c>
      <c r="L3232" s="829">
        <v>3117.6</v>
      </c>
      <c r="M3232" s="862"/>
    </row>
    <row r="3233" s="200" customFormat="1" ht="22.5" spans="1:13">
      <c r="A3233" s="857" t="s">
        <v>95</v>
      </c>
      <c r="B3233" s="951" t="s">
        <v>5426</v>
      </c>
      <c r="C3233" s="859" t="s">
        <v>5427</v>
      </c>
      <c r="D3233" s="856" t="s">
        <v>5425</v>
      </c>
      <c r="E3233" s="856"/>
      <c r="F3233" s="857" t="s">
        <v>51</v>
      </c>
      <c r="G3233" s="856" t="s">
        <v>4015</v>
      </c>
      <c r="H3233" s="829">
        <v>3810.4</v>
      </c>
      <c r="I3233" s="829">
        <v>3637.2</v>
      </c>
      <c r="J3233" s="829">
        <v>3464</v>
      </c>
      <c r="K3233" s="829">
        <v>3290.8</v>
      </c>
      <c r="L3233" s="829">
        <v>3117.6</v>
      </c>
      <c r="M3233" s="862"/>
    </row>
    <row r="3234" s="200" customFormat="1" ht="22.5" spans="1:13">
      <c r="A3234" s="857" t="s">
        <v>95</v>
      </c>
      <c r="B3234" s="951" t="s">
        <v>5428</v>
      </c>
      <c r="C3234" s="859" t="s">
        <v>5429</v>
      </c>
      <c r="D3234" s="856" t="s">
        <v>5425</v>
      </c>
      <c r="E3234" s="856"/>
      <c r="F3234" s="857" t="s">
        <v>51</v>
      </c>
      <c r="G3234" s="856" t="s">
        <v>4015</v>
      </c>
      <c r="H3234" s="829">
        <v>3810.4</v>
      </c>
      <c r="I3234" s="829">
        <v>3637.2</v>
      </c>
      <c r="J3234" s="829">
        <v>3464</v>
      </c>
      <c r="K3234" s="829">
        <v>3290.8</v>
      </c>
      <c r="L3234" s="829">
        <v>3117.6</v>
      </c>
      <c r="M3234" s="862"/>
    </row>
    <row r="3235" s="200" customFormat="1" ht="22.5" spans="1:13">
      <c r="A3235" s="857" t="s">
        <v>95</v>
      </c>
      <c r="B3235" s="951" t="s">
        <v>5430</v>
      </c>
      <c r="C3235" s="859" t="s">
        <v>5431</v>
      </c>
      <c r="D3235" s="856" t="s">
        <v>5425</v>
      </c>
      <c r="E3235" s="856"/>
      <c r="F3235" s="857" t="s">
        <v>51</v>
      </c>
      <c r="G3235" s="856" t="s">
        <v>4015</v>
      </c>
      <c r="H3235" s="829">
        <v>3810.4</v>
      </c>
      <c r="I3235" s="829">
        <v>3637.2</v>
      </c>
      <c r="J3235" s="829">
        <v>3464</v>
      </c>
      <c r="K3235" s="829">
        <v>3290.8</v>
      </c>
      <c r="L3235" s="829">
        <v>3117.6</v>
      </c>
      <c r="M3235" s="862"/>
    </row>
    <row r="3236" s="198" customFormat="1" ht="33.75" spans="1:13">
      <c r="A3236" s="826" t="s">
        <v>95</v>
      </c>
      <c r="B3236" s="827">
        <v>330802</v>
      </c>
      <c r="C3236" s="828" t="s">
        <v>5432</v>
      </c>
      <c r="D3236" s="827"/>
      <c r="E3236" s="827" t="s">
        <v>5433</v>
      </c>
      <c r="F3236" s="826"/>
      <c r="G3236" s="827"/>
      <c r="H3236" s="829"/>
      <c r="I3236" s="829"/>
      <c r="J3236" s="829"/>
      <c r="K3236" s="829"/>
      <c r="L3236" s="829"/>
      <c r="M3236" s="800"/>
    </row>
    <row r="3237" s="198" customFormat="1" ht="12" spans="1:13">
      <c r="A3237" s="826" t="s">
        <v>95</v>
      </c>
      <c r="B3237" s="827">
        <v>330802010</v>
      </c>
      <c r="C3237" s="828" t="s">
        <v>5434</v>
      </c>
      <c r="D3237" s="827"/>
      <c r="E3237" s="827"/>
      <c r="F3237" s="826" t="s">
        <v>51</v>
      </c>
      <c r="G3237" s="827"/>
      <c r="H3237" s="829">
        <v>3630</v>
      </c>
      <c r="I3237" s="829">
        <v>3465</v>
      </c>
      <c r="J3237" s="829">
        <v>3300</v>
      </c>
      <c r="K3237" s="829">
        <v>3135</v>
      </c>
      <c r="L3237" s="829">
        <v>2970</v>
      </c>
      <c r="M3237" s="800"/>
    </row>
    <row r="3238" s="198" customFormat="1" ht="12" spans="1:13">
      <c r="A3238" s="826" t="s">
        <v>95</v>
      </c>
      <c r="B3238" s="827">
        <v>330802022</v>
      </c>
      <c r="C3238" s="828" t="s">
        <v>5435</v>
      </c>
      <c r="D3238" s="827"/>
      <c r="E3238" s="827"/>
      <c r="F3238" s="826" t="s">
        <v>51</v>
      </c>
      <c r="G3238" s="827"/>
      <c r="H3238" s="829">
        <v>4730</v>
      </c>
      <c r="I3238" s="829">
        <v>4515</v>
      </c>
      <c r="J3238" s="829">
        <v>4300</v>
      </c>
      <c r="K3238" s="829">
        <v>4085</v>
      </c>
      <c r="L3238" s="829">
        <v>3870</v>
      </c>
      <c r="M3238" s="800"/>
    </row>
    <row r="3239" s="198" customFormat="1" ht="22.5" spans="1:13">
      <c r="A3239" s="826" t="s">
        <v>95</v>
      </c>
      <c r="B3239" s="827">
        <v>330802043</v>
      </c>
      <c r="C3239" s="828" t="s">
        <v>5436</v>
      </c>
      <c r="D3239" s="827" t="s">
        <v>5437</v>
      </c>
      <c r="E3239" s="827" t="s">
        <v>5438</v>
      </c>
      <c r="F3239" s="826" t="s">
        <v>51</v>
      </c>
      <c r="G3239" s="827"/>
      <c r="H3239" s="829">
        <v>4070</v>
      </c>
      <c r="I3239" s="829">
        <v>3885</v>
      </c>
      <c r="J3239" s="829">
        <v>3700</v>
      </c>
      <c r="K3239" s="829">
        <v>3515</v>
      </c>
      <c r="L3239" s="829">
        <v>3330</v>
      </c>
      <c r="M3239" s="800"/>
    </row>
    <row r="3240" s="198" customFormat="1" ht="12" spans="1:13">
      <c r="A3240" s="826" t="s">
        <v>95</v>
      </c>
      <c r="B3240" s="827" t="s">
        <v>5439</v>
      </c>
      <c r="C3240" s="828" t="s">
        <v>5440</v>
      </c>
      <c r="D3240" s="827"/>
      <c r="E3240" s="827"/>
      <c r="F3240" s="826" t="s">
        <v>51</v>
      </c>
      <c r="G3240" s="827"/>
      <c r="H3240" s="829">
        <v>3410</v>
      </c>
      <c r="I3240" s="829">
        <v>3255</v>
      </c>
      <c r="J3240" s="829">
        <v>3100</v>
      </c>
      <c r="K3240" s="829">
        <v>2945</v>
      </c>
      <c r="L3240" s="829">
        <v>2790</v>
      </c>
      <c r="M3240" s="800"/>
    </row>
    <row r="3241" s="200" customFormat="1" ht="45" spans="1:13">
      <c r="A3241" s="881" t="s">
        <v>95</v>
      </c>
      <c r="B3241" s="951" t="s">
        <v>5441</v>
      </c>
      <c r="C3241" s="880" t="s">
        <v>5442</v>
      </c>
      <c r="D3241" s="856" t="s">
        <v>5443</v>
      </c>
      <c r="E3241" s="856"/>
      <c r="F3241" s="881" t="s">
        <v>51</v>
      </c>
      <c r="G3241" s="856"/>
      <c r="H3241" s="829">
        <v>9841.7</v>
      </c>
      <c r="I3241" s="829">
        <v>9394.35</v>
      </c>
      <c r="J3241" s="829">
        <v>8947</v>
      </c>
      <c r="K3241" s="829">
        <v>8499.65</v>
      </c>
      <c r="L3241" s="829">
        <v>8052.3</v>
      </c>
      <c r="M3241" s="862"/>
    </row>
    <row r="3242" s="200" customFormat="1" ht="45" spans="1:13">
      <c r="A3242" s="881" t="s">
        <v>95</v>
      </c>
      <c r="B3242" s="951" t="s">
        <v>5444</v>
      </c>
      <c r="C3242" s="880" t="s">
        <v>5445</v>
      </c>
      <c r="D3242" s="856" t="s">
        <v>5446</v>
      </c>
      <c r="E3242" s="856"/>
      <c r="F3242" s="881" t="s">
        <v>51</v>
      </c>
      <c r="G3242" s="856"/>
      <c r="H3242" s="829">
        <v>8204.9</v>
      </c>
      <c r="I3242" s="829">
        <v>7831.95</v>
      </c>
      <c r="J3242" s="829">
        <v>7459</v>
      </c>
      <c r="K3242" s="829">
        <v>7086.05</v>
      </c>
      <c r="L3242" s="829">
        <v>6713.1</v>
      </c>
      <c r="M3242" s="862"/>
    </row>
    <row r="3243" s="200" customFormat="1" ht="22.5" spans="1:13">
      <c r="A3243" s="881" t="s">
        <v>95</v>
      </c>
      <c r="B3243" s="951" t="s">
        <v>5447</v>
      </c>
      <c r="C3243" s="880" t="s">
        <v>5448</v>
      </c>
      <c r="D3243" s="856" t="s">
        <v>5449</v>
      </c>
      <c r="E3243" s="856"/>
      <c r="F3243" s="881" t="s">
        <v>51</v>
      </c>
      <c r="G3243" s="856"/>
      <c r="H3243" s="829">
        <v>9819.7</v>
      </c>
      <c r="I3243" s="829">
        <v>9373.35</v>
      </c>
      <c r="J3243" s="829">
        <v>8927</v>
      </c>
      <c r="K3243" s="829">
        <v>8480.65</v>
      </c>
      <c r="L3243" s="829">
        <v>8034.3</v>
      </c>
      <c r="M3243" s="862"/>
    </row>
    <row r="3244" s="200" customFormat="1" ht="33.75" spans="1:13">
      <c r="A3244" s="881" t="s">
        <v>95</v>
      </c>
      <c r="B3244" s="951" t="s">
        <v>5450</v>
      </c>
      <c r="C3244" s="880" t="s">
        <v>5451</v>
      </c>
      <c r="D3244" s="856" t="s">
        <v>5452</v>
      </c>
      <c r="E3244" s="856"/>
      <c r="F3244" s="881" t="s">
        <v>51</v>
      </c>
      <c r="G3244" s="856"/>
      <c r="H3244" s="829">
        <v>9655.8</v>
      </c>
      <c r="I3244" s="829">
        <v>9216.9</v>
      </c>
      <c r="J3244" s="829">
        <v>8778</v>
      </c>
      <c r="K3244" s="829">
        <v>8339.1</v>
      </c>
      <c r="L3244" s="829">
        <v>7900.2</v>
      </c>
      <c r="M3244" s="862"/>
    </row>
    <row r="3245" s="200" customFormat="1" ht="33.75" spans="1:13">
      <c r="A3245" s="881" t="s">
        <v>95</v>
      </c>
      <c r="B3245" s="951" t="s">
        <v>5453</v>
      </c>
      <c r="C3245" s="880" t="s">
        <v>5454</v>
      </c>
      <c r="D3245" s="856" t="s">
        <v>5455</v>
      </c>
      <c r="E3245" s="856"/>
      <c r="F3245" s="881" t="s">
        <v>51</v>
      </c>
      <c r="G3245" s="856"/>
      <c r="H3245" s="829">
        <v>8224.7</v>
      </c>
      <c r="I3245" s="829">
        <v>7850.85</v>
      </c>
      <c r="J3245" s="829">
        <v>7477</v>
      </c>
      <c r="K3245" s="829">
        <v>7103.15</v>
      </c>
      <c r="L3245" s="829">
        <v>6729.3</v>
      </c>
      <c r="M3245" s="862"/>
    </row>
    <row r="3246" s="200" customFormat="1" ht="45" spans="1:13">
      <c r="A3246" s="881" t="s">
        <v>95</v>
      </c>
      <c r="B3246" s="951" t="s">
        <v>5456</v>
      </c>
      <c r="C3246" s="880" t="s">
        <v>5457</v>
      </c>
      <c r="D3246" s="856" t="s">
        <v>5458</v>
      </c>
      <c r="E3246" s="856"/>
      <c r="F3246" s="881" t="s">
        <v>51</v>
      </c>
      <c r="G3246" s="856"/>
      <c r="H3246" s="829">
        <v>8456.8</v>
      </c>
      <c r="I3246" s="829">
        <v>8072.4</v>
      </c>
      <c r="J3246" s="829">
        <v>7688</v>
      </c>
      <c r="K3246" s="829">
        <v>7303.6</v>
      </c>
      <c r="L3246" s="829">
        <v>6919.2</v>
      </c>
      <c r="M3246" s="862"/>
    </row>
    <row r="3247" s="198" customFormat="1" ht="12" spans="1:13">
      <c r="A3247" s="826" t="s">
        <v>95</v>
      </c>
      <c r="B3247" s="827">
        <v>330803</v>
      </c>
      <c r="C3247" s="828" t="s">
        <v>5459</v>
      </c>
      <c r="D3247" s="827"/>
      <c r="E3247" s="827"/>
      <c r="F3247" s="826"/>
      <c r="G3247" s="827"/>
      <c r="H3247" s="829"/>
      <c r="I3247" s="829"/>
      <c r="J3247" s="829"/>
      <c r="K3247" s="829"/>
      <c r="L3247" s="829"/>
      <c r="M3247" s="800"/>
    </row>
    <row r="3248" s="198" customFormat="1" ht="12" spans="1:13">
      <c r="A3248" s="826" t="s">
        <v>95</v>
      </c>
      <c r="B3248" s="827">
        <v>330803001</v>
      </c>
      <c r="C3248" s="828" t="s">
        <v>5460</v>
      </c>
      <c r="D3248" s="827"/>
      <c r="E3248" s="827"/>
      <c r="F3248" s="826" t="s">
        <v>51</v>
      </c>
      <c r="G3248" s="827"/>
      <c r="H3248" s="829">
        <v>935</v>
      </c>
      <c r="I3248" s="829">
        <v>892.5</v>
      </c>
      <c r="J3248" s="829">
        <v>850</v>
      </c>
      <c r="K3248" s="829">
        <v>807.5</v>
      </c>
      <c r="L3248" s="829">
        <v>765</v>
      </c>
      <c r="M3248" s="800"/>
    </row>
    <row r="3249" s="198" customFormat="1" ht="22.5" spans="1:13">
      <c r="A3249" s="826" t="s">
        <v>95</v>
      </c>
      <c r="B3249" s="827">
        <v>330803006</v>
      </c>
      <c r="C3249" s="828" t="s">
        <v>5461</v>
      </c>
      <c r="D3249" s="845"/>
      <c r="E3249" s="827"/>
      <c r="F3249" s="826" t="s">
        <v>51</v>
      </c>
      <c r="G3249" s="856" t="s">
        <v>4015</v>
      </c>
      <c r="H3249" s="829">
        <v>1078</v>
      </c>
      <c r="I3249" s="829">
        <v>1029</v>
      </c>
      <c r="J3249" s="829">
        <v>980</v>
      </c>
      <c r="K3249" s="829">
        <v>931</v>
      </c>
      <c r="L3249" s="829">
        <v>882</v>
      </c>
      <c r="M3249" s="800"/>
    </row>
    <row r="3250" s="198" customFormat="1" ht="22.5" spans="1:13">
      <c r="A3250" s="826" t="s">
        <v>95</v>
      </c>
      <c r="B3250" s="827" t="s">
        <v>5462</v>
      </c>
      <c r="C3250" s="828" t="s">
        <v>5461</v>
      </c>
      <c r="D3250" s="845"/>
      <c r="E3250" s="827"/>
      <c r="F3250" s="826" t="s">
        <v>51</v>
      </c>
      <c r="G3250" s="856" t="s">
        <v>4015</v>
      </c>
      <c r="H3250" s="829">
        <v>1293.6</v>
      </c>
      <c r="I3250" s="829">
        <v>1234.8</v>
      </c>
      <c r="J3250" s="829">
        <v>1176</v>
      </c>
      <c r="K3250" s="829">
        <v>1117.2</v>
      </c>
      <c r="L3250" s="829">
        <v>1058.4</v>
      </c>
      <c r="M3250" s="800" t="s">
        <v>58</v>
      </c>
    </row>
    <row r="3251" s="198" customFormat="1" ht="12" spans="1:13">
      <c r="A3251" s="826" t="s">
        <v>95</v>
      </c>
      <c r="B3251" s="827" t="s">
        <v>5463</v>
      </c>
      <c r="C3251" s="828" t="s">
        <v>5464</v>
      </c>
      <c r="D3251" s="827"/>
      <c r="E3251" s="827"/>
      <c r="F3251" s="826" t="s">
        <v>51</v>
      </c>
      <c r="G3251" s="827"/>
      <c r="H3251" s="829">
        <v>1078</v>
      </c>
      <c r="I3251" s="829">
        <v>1029</v>
      </c>
      <c r="J3251" s="829">
        <v>980</v>
      </c>
      <c r="K3251" s="829">
        <v>931</v>
      </c>
      <c r="L3251" s="829">
        <v>882</v>
      </c>
      <c r="M3251" s="800"/>
    </row>
    <row r="3252" s="198" customFormat="1" ht="12" spans="1:13">
      <c r="A3252" s="826" t="s">
        <v>95</v>
      </c>
      <c r="B3252" s="827" t="s">
        <v>5465</v>
      </c>
      <c r="C3252" s="828" t="s">
        <v>5464</v>
      </c>
      <c r="D3252" s="827"/>
      <c r="E3252" s="827"/>
      <c r="F3252" s="826" t="s">
        <v>51</v>
      </c>
      <c r="G3252" s="827"/>
      <c r="H3252" s="829">
        <v>1293.6</v>
      </c>
      <c r="I3252" s="829">
        <v>1234.8</v>
      </c>
      <c r="J3252" s="829">
        <v>1176</v>
      </c>
      <c r="K3252" s="829">
        <v>1117.2</v>
      </c>
      <c r="L3252" s="829">
        <v>1058.4</v>
      </c>
      <c r="M3252" s="800" t="s">
        <v>58</v>
      </c>
    </row>
    <row r="3253" s="198" customFormat="1" ht="12" spans="1:13">
      <c r="A3253" s="826" t="s">
        <v>95</v>
      </c>
      <c r="B3253" s="827" t="s">
        <v>5466</v>
      </c>
      <c r="C3253" s="828" t="s">
        <v>5467</v>
      </c>
      <c r="D3253" s="827"/>
      <c r="E3253" s="827"/>
      <c r="F3253" s="826" t="s">
        <v>51</v>
      </c>
      <c r="G3253" s="827"/>
      <c r="H3253" s="829">
        <v>1078</v>
      </c>
      <c r="I3253" s="829">
        <v>1029</v>
      </c>
      <c r="J3253" s="829">
        <v>980</v>
      </c>
      <c r="K3253" s="829">
        <v>931</v>
      </c>
      <c r="L3253" s="829">
        <v>882</v>
      </c>
      <c r="M3253" s="800"/>
    </row>
    <row r="3254" s="198" customFormat="1" ht="12" spans="1:13">
      <c r="A3254" s="826" t="s">
        <v>95</v>
      </c>
      <c r="B3254" s="827" t="s">
        <v>5468</v>
      </c>
      <c r="C3254" s="828" t="s">
        <v>5467</v>
      </c>
      <c r="D3254" s="827"/>
      <c r="E3254" s="827"/>
      <c r="F3254" s="826" t="s">
        <v>51</v>
      </c>
      <c r="G3254" s="827"/>
      <c r="H3254" s="829">
        <v>1293.6</v>
      </c>
      <c r="I3254" s="829">
        <v>1234.8</v>
      </c>
      <c r="J3254" s="829">
        <v>1176</v>
      </c>
      <c r="K3254" s="829">
        <v>1117.2</v>
      </c>
      <c r="L3254" s="829">
        <v>1058.4</v>
      </c>
      <c r="M3254" s="800" t="s">
        <v>58</v>
      </c>
    </row>
    <row r="3255" s="198" customFormat="1" ht="12" spans="1:13">
      <c r="A3255" s="826" t="s">
        <v>95</v>
      </c>
      <c r="B3255" s="827" t="s">
        <v>5469</v>
      </c>
      <c r="C3255" s="828" t="s">
        <v>5470</v>
      </c>
      <c r="D3255" s="827"/>
      <c r="E3255" s="827"/>
      <c r="F3255" s="826" t="s">
        <v>51</v>
      </c>
      <c r="G3255" s="827"/>
      <c r="H3255" s="829">
        <v>1078</v>
      </c>
      <c r="I3255" s="829">
        <v>1029</v>
      </c>
      <c r="J3255" s="829">
        <v>980</v>
      </c>
      <c r="K3255" s="829">
        <v>931</v>
      </c>
      <c r="L3255" s="829">
        <v>882</v>
      </c>
      <c r="M3255" s="800"/>
    </row>
    <row r="3256" s="198" customFormat="1" ht="12" spans="1:13">
      <c r="A3256" s="826" t="s">
        <v>95</v>
      </c>
      <c r="B3256" s="827" t="s">
        <v>5471</v>
      </c>
      <c r="C3256" s="828" t="s">
        <v>5470</v>
      </c>
      <c r="D3256" s="827"/>
      <c r="E3256" s="827"/>
      <c r="F3256" s="826" t="s">
        <v>51</v>
      </c>
      <c r="G3256" s="827"/>
      <c r="H3256" s="829">
        <v>1293.6</v>
      </c>
      <c r="I3256" s="829">
        <v>1234.8</v>
      </c>
      <c r="J3256" s="829">
        <v>1176</v>
      </c>
      <c r="K3256" s="829">
        <v>1117.2</v>
      </c>
      <c r="L3256" s="829">
        <v>1058.4</v>
      </c>
      <c r="M3256" s="800" t="s">
        <v>58</v>
      </c>
    </row>
    <row r="3257" s="198" customFormat="1" ht="12" spans="1:13">
      <c r="A3257" s="826" t="s">
        <v>95</v>
      </c>
      <c r="B3257" s="827" t="s">
        <v>5472</v>
      </c>
      <c r="C3257" s="828" t="s">
        <v>5473</v>
      </c>
      <c r="D3257" s="827"/>
      <c r="E3257" s="827"/>
      <c r="F3257" s="826" t="s">
        <v>51</v>
      </c>
      <c r="G3257" s="827"/>
      <c r="H3257" s="829">
        <v>1078</v>
      </c>
      <c r="I3257" s="829">
        <v>1029</v>
      </c>
      <c r="J3257" s="829">
        <v>980</v>
      </c>
      <c r="K3257" s="829">
        <v>931</v>
      </c>
      <c r="L3257" s="829">
        <v>882</v>
      </c>
      <c r="M3257" s="800"/>
    </row>
    <row r="3258" s="198" customFormat="1" ht="12" spans="1:13">
      <c r="A3258" s="826" t="s">
        <v>95</v>
      </c>
      <c r="B3258" s="827" t="s">
        <v>5474</v>
      </c>
      <c r="C3258" s="828" t="s">
        <v>5473</v>
      </c>
      <c r="D3258" s="827"/>
      <c r="E3258" s="827"/>
      <c r="F3258" s="826" t="s">
        <v>51</v>
      </c>
      <c r="G3258" s="827"/>
      <c r="H3258" s="829">
        <v>1293.6</v>
      </c>
      <c r="I3258" s="829">
        <v>1234.8</v>
      </c>
      <c r="J3258" s="829">
        <v>1176</v>
      </c>
      <c r="K3258" s="829">
        <v>1117.2</v>
      </c>
      <c r="L3258" s="829">
        <v>1058.4</v>
      </c>
      <c r="M3258" s="800" t="s">
        <v>58</v>
      </c>
    </row>
    <row r="3259" s="198" customFormat="1" ht="12" spans="1:13">
      <c r="A3259" s="826" t="s">
        <v>95</v>
      </c>
      <c r="B3259" s="827">
        <v>330803015</v>
      </c>
      <c r="C3259" s="828" t="s">
        <v>5475</v>
      </c>
      <c r="D3259" s="827" t="s">
        <v>5476</v>
      </c>
      <c r="E3259" s="827"/>
      <c r="F3259" s="826" t="s">
        <v>51</v>
      </c>
      <c r="G3259" s="827"/>
      <c r="H3259" s="829">
        <v>3630</v>
      </c>
      <c r="I3259" s="829">
        <v>3465</v>
      </c>
      <c r="J3259" s="829">
        <v>3300</v>
      </c>
      <c r="K3259" s="829">
        <v>3135</v>
      </c>
      <c r="L3259" s="829">
        <v>2970</v>
      </c>
      <c r="M3259" s="800"/>
    </row>
    <row r="3260" s="198" customFormat="1" ht="12" spans="1:13">
      <c r="A3260" s="826" t="s">
        <v>95</v>
      </c>
      <c r="B3260" s="827" t="s">
        <v>5477</v>
      </c>
      <c r="C3260" s="828" t="s">
        <v>5478</v>
      </c>
      <c r="D3260" s="827"/>
      <c r="E3260" s="827"/>
      <c r="F3260" s="826" t="s">
        <v>279</v>
      </c>
      <c r="G3260" s="827"/>
      <c r="H3260" s="829">
        <v>19.8</v>
      </c>
      <c r="I3260" s="829">
        <v>18.9</v>
      </c>
      <c r="J3260" s="829">
        <v>18</v>
      </c>
      <c r="K3260" s="829">
        <v>17.1</v>
      </c>
      <c r="L3260" s="829">
        <v>16.2</v>
      </c>
      <c r="M3260" s="800"/>
    </row>
    <row r="3261" s="198" customFormat="1" ht="12" spans="1:13">
      <c r="A3261" s="826" t="s">
        <v>95</v>
      </c>
      <c r="B3261" s="827">
        <v>330803018</v>
      </c>
      <c r="C3261" s="828" t="s">
        <v>5479</v>
      </c>
      <c r="D3261" s="827"/>
      <c r="E3261" s="827" t="s">
        <v>5480</v>
      </c>
      <c r="F3261" s="826" t="s">
        <v>5481</v>
      </c>
      <c r="G3261" s="827"/>
      <c r="H3261" s="868" t="s">
        <v>102</v>
      </c>
      <c r="I3261" s="868" t="s">
        <v>102</v>
      </c>
      <c r="J3261" s="868" t="s">
        <v>102</v>
      </c>
      <c r="K3261" s="868" t="s">
        <v>102</v>
      </c>
      <c r="L3261" s="868" t="s">
        <v>102</v>
      </c>
      <c r="M3261" s="800"/>
    </row>
    <row r="3262" s="198" customFormat="1" ht="12" spans="1:13">
      <c r="A3262" s="826" t="s">
        <v>95</v>
      </c>
      <c r="B3262" s="827">
        <v>330803019</v>
      </c>
      <c r="C3262" s="828" t="s">
        <v>5482</v>
      </c>
      <c r="D3262" s="827"/>
      <c r="E3262" s="827"/>
      <c r="F3262" s="826" t="s">
        <v>51</v>
      </c>
      <c r="G3262" s="827"/>
      <c r="H3262" s="829">
        <v>3696</v>
      </c>
      <c r="I3262" s="829">
        <v>3528</v>
      </c>
      <c r="J3262" s="829">
        <v>3360</v>
      </c>
      <c r="K3262" s="829">
        <v>3192</v>
      </c>
      <c r="L3262" s="829">
        <v>3024</v>
      </c>
      <c r="M3262" s="800"/>
    </row>
    <row r="3263" s="198" customFormat="1" ht="22.5" spans="1:13">
      <c r="A3263" s="826" t="s">
        <v>95</v>
      </c>
      <c r="B3263" s="827">
        <v>330803023</v>
      </c>
      <c r="C3263" s="828" t="s">
        <v>5483</v>
      </c>
      <c r="D3263" s="827" t="s">
        <v>5484</v>
      </c>
      <c r="E3263" s="827" t="s">
        <v>5485</v>
      </c>
      <c r="F3263" s="826" t="s">
        <v>51</v>
      </c>
      <c r="G3263" s="845"/>
      <c r="H3263" s="829">
        <v>1760</v>
      </c>
      <c r="I3263" s="829">
        <v>1680</v>
      </c>
      <c r="J3263" s="829">
        <v>1600</v>
      </c>
      <c r="K3263" s="829">
        <v>1520</v>
      </c>
      <c r="L3263" s="829">
        <v>1440</v>
      </c>
      <c r="M3263" s="800"/>
    </row>
    <row r="3264" s="198" customFormat="1" ht="12" spans="1:13">
      <c r="A3264" s="826" t="s">
        <v>95</v>
      </c>
      <c r="B3264" s="827" t="s">
        <v>5486</v>
      </c>
      <c r="C3264" s="880" t="s">
        <v>5487</v>
      </c>
      <c r="D3264" s="827"/>
      <c r="E3264" s="827"/>
      <c r="F3264" s="826" t="s">
        <v>62</v>
      </c>
      <c r="G3264" s="827"/>
      <c r="H3264" s="829">
        <v>79.2</v>
      </c>
      <c r="I3264" s="829">
        <v>75.6</v>
      </c>
      <c r="J3264" s="829">
        <v>72</v>
      </c>
      <c r="K3264" s="829">
        <v>68.4</v>
      </c>
      <c r="L3264" s="829">
        <v>64.8</v>
      </c>
      <c r="M3264" s="800"/>
    </row>
    <row r="3265" s="198" customFormat="1" ht="33.75" spans="1:13">
      <c r="A3265" s="826" t="s">
        <v>95</v>
      </c>
      <c r="B3265" s="827">
        <v>330803028</v>
      </c>
      <c r="C3265" s="828" t="s">
        <v>5488</v>
      </c>
      <c r="D3265" s="827" t="s">
        <v>5489</v>
      </c>
      <c r="E3265" s="827" t="s">
        <v>5490</v>
      </c>
      <c r="F3265" s="826" t="s">
        <v>51</v>
      </c>
      <c r="G3265" s="827"/>
      <c r="H3265" s="829">
        <v>924</v>
      </c>
      <c r="I3265" s="829">
        <v>882</v>
      </c>
      <c r="J3265" s="829">
        <v>840</v>
      </c>
      <c r="K3265" s="829">
        <v>798</v>
      </c>
      <c r="L3265" s="829">
        <v>756</v>
      </c>
      <c r="M3265" s="800"/>
    </row>
    <row r="3266" s="198" customFormat="1" ht="12" spans="1:13">
      <c r="A3266" s="826" t="s">
        <v>95</v>
      </c>
      <c r="B3266" s="827">
        <v>330803029</v>
      </c>
      <c r="C3266" s="828" t="s">
        <v>5491</v>
      </c>
      <c r="D3266" s="827" t="s">
        <v>5492</v>
      </c>
      <c r="E3266" s="827"/>
      <c r="F3266" s="826" t="s">
        <v>51</v>
      </c>
      <c r="G3266" s="827"/>
      <c r="H3266" s="829">
        <v>935</v>
      </c>
      <c r="I3266" s="829">
        <v>892.5</v>
      </c>
      <c r="J3266" s="829">
        <v>850</v>
      </c>
      <c r="K3266" s="829">
        <v>807.5</v>
      </c>
      <c r="L3266" s="829">
        <v>765</v>
      </c>
      <c r="M3266" s="800"/>
    </row>
    <row r="3267" s="198" customFormat="1" ht="12" spans="1:13">
      <c r="A3267" s="826" t="s">
        <v>95</v>
      </c>
      <c r="B3267" s="827" t="s">
        <v>5493</v>
      </c>
      <c r="C3267" s="828" t="s">
        <v>5494</v>
      </c>
      <c r="D3267" s="827"/>
      <c r="E3267" s="827"/>
      <c r="F3267" s="826" t="s">
        <v>51</v>
      </c>
      <c r="G3267" s="827"/>
      <c r="H3267" s="829">
        <v>935</v>
      </c>
      <c r="I3267" s="829">
        <v>892.5</v>
      </c>
      <c r="J3267" s="829">
        <v>850</v>
      </c>
      <c r="K3267" s="829">
        <v>807.5</v>
      </c>
      <c r="L3267" s="829">
        <v>765</v>
      </c>
      <c r="M3267" s="800"/>
    </row>
    <row r="3268" s="198" customFormat="1" ht="22.5" spans="1:13">
      <c r="A3268" s="826" t="s">
        <v>95</v>
      </c>
      <c r="B3268" s="827">
        <v>330803030</v>
      </c>
      <c r="C3268" s="828" t="s">
        <v>5495</v>
      </c>
      <c r="D3268" s="827"/>
      <c r="E3268" s="827" t="s">
        <v>5389</v>
      </c>
      <c r="F3268" s="826" t="s">
        <v>5496</v>
      </c>
      <c r="G3268" s="827"/>
      <c r="H3268" s="829">
        <v>831.6</v>
      </c>
      <c r="I3268" s="829">
        <v>793.8</v>
      </c>
      <c r="J3268" s="829">
        <v>756</v>
      </c>
      <c r="K3268" s="829">
        <v>718.2</v>
      </c>
      <c r="L3268" s="829">
        <v>680.4</v>
      </c>
      <c r="M3268" s="800"/>
    </row>
    <row r="3269" s="200" customFormat="1" ht="12" spans="1:13">
      <c r="A3269" s="857" t="s">
        <v>95</v>
      </c>
      <c r="B3269" s="951" t="s">
        <v>5497</v>
      </c>
      <c r="C3269" s="859" t="s">
        <v>5498</v>
      </c>
      <c r="D3269" s="897"/>
      <c r="E3269" s="860"/>
      <c r="F3269" s="857" t="s">
        <v>51</v>
      </c>
      <c r="G3269" s="856"/>
      <c r="H3269" s="829">
        <v>7071.9</v>
      </c>
      <c r="I3269" s="829">
        <v>6750.45</v>
      </c>
      <c r="J3269" s="829">
        <v>6429</v>
      </c>
      <c r="K3269" s="829">
        <v>6107.55</v>
      </c>
      <c r="L3269" s="829">
        <v>5786.1</v>
      </c>
      <c r="M3269" s="862"/>
    </row>
    <row r="3270" s="200" customFormat="1" ht="12" spans="1:13">
      <c r="A3270" s="826" t="s">
        <v>95</v>
      </c>
      <c r="B3270" s="951" t="s">
        <v>5499</v>
      </c>
      <c r="C3270" s="859" t="s">
        <v>5500</v>
      </c>
      <c r="D3270" s="856"/>
      <c r="E3270" s="860"/>
      <c r="F3270" s="857" t="s">
        <v>51</v>
      </c>
      <c r="G3270" s="856"/>
      <c r="H3270" s="829">
        <v>7071.9</v>
      </c>
      <c r="I3270" s="829">
        <v>6750.45</v>
      </c>
      <c r="J3270" s="829">
        <v>6429</v>
      </c>
      <c r="K3270" s="829">
        <v>6107.55</v>
      </c>
      <c r="L3270" s="829">
        <v>5786.1</v>
      </c>
      <c r="M3270" s="862"/>
    </row>
    <row r="3271" s="200" customFormat="1" ht="12" spans="1:13">
      <c r="A3271" s="826" t="s">
        <v>95</v>
      </c>
      <c r="B3271" s="951" t="s">
        <v>5501</v>
      </c>
      <c r="C3271" s="859" t="s">
        <v>5502</v>
      </c>
      <c r="D3271" s="856"/>
      <c r="E3271" s="860"/>
      <c r="F3271" s="857" t="s">
        <v>51</v>
      </c>
      <c r="G3271" s="856"/>
      <c r="H3271" s="829">
        <v>7071.9</v>
      </c>
      <c r="I3271" s="829">
        <v>6750.45</v>
      </c>
      <c r="J3271" s="829">
        <v>6429</v>
      </c>
      <c r="K3271" s="829">
        <v>6107.55</v>
      </c>
      <c r="L3271" s="829">
        <v>5786.1</v>
      </c>
      <c r="M3271" s="862"/>
    </row>
    <row r="3272" s="200" customFormat="1" ht="12" spans="1:13">
      <c r="A3272" s="857" t="s">
        <v>95</v>
      </c>
      <c r="B3272" s="951" t="s">
        <v>5503</v>
      </c>
      <c r="C3272" s="859" t="s">
        <v>5504</v>
      </c>
      <c r="D3272" s="897"/>
      <c r="E3272" s="860"/>
      <c r="F3272" s="857" t="s">
        <v>51</v>
      </c>
      <c r="G3272" s="860"/>
      <c r="H3272" s="829">
        <v>6363.5</v>
      </c>
      <c r="I3272" s="829">
        <v>6074.25</v>
      </c>
      <c r="J3272" s="829">
        <v>5785</v>
      </c>
      <c r="K3272" s="829">
        <v>5495.75</v>
      </c>
      <c r="L3272" s="829">
        <v>5206.5</v>
      </c>
      <c r="M3272" s="862"/>
    </row>
    <row r="3273" s="200" customFormat="1" ht="12" spans="1:13">
      <c r="A3273" s="826" t="s">
        <v>95</v>
      </c>
      <c r="B3273" s="951" t="s">
        <v>5505</v>
      </c>
      <c r="C3273" s="859" t="s">
        <v>5506</v>
      </c>
      <c r="D3273" s="856"/>
      <c r="E3273" s="860"/>
      <c r="F3273" s="857" t="s">
        <v>51</v>
      </c>
      <c r="G3273" s="860"/>
      <c r="H3273" s="829">
        <v>6363.5</v>
      </c>
      <c r="I3273" s="829">
        <v>6074.25</v>
      </c>
      <c r="J3273" s="829">
        <v>5785</v>
      </c>
      <c r="K3273" s="829">
        <v>5495.75</v>
      </c>
      <c r="L3273" s="829">
        <v>5206.5</v>
      </c>
      <c r="M3273" s="862"/>
    </row>
    <row r="3274" s="200" customFormat="1" ht="22.5" spans="1:13">
      <c r="A3274" s="857" t="s">
        <v>95</v>
      </c>
      <c r="B3274" s="951" t="s">
        <v>5507</v>
      </c>
      <c r="C3274" s="859" t="s">
        <v>5508</v>
      </c>
      <c r="D3274" s="856" t="s">
        <v>5509</v>
      </c>
      <c r="E3274" s="860"/>
      <c r="F3274" s="857" t="s">
        <v>51</v>
      </c>
      <c r="G3274" s="856"/>
      <c r="H3274" s="829">
        <v>6363.5</v>
      </c>
      <c r="I3274" s="829">
        <v>6074.25</v>
      </c>
      <c r="J3274" s="829">
        <v>5785</v>
      </c>
      <c r="K3274" s="829">
        <v>5495.75</v>
      </c>
      <c r="L3274" s="829">
        <v>5206.5</v>
      </c>
      <c r="M3274" s="862"/>
    </row>
    <row r="3275" s="200" customFormat="1" ht="22.5" spans="1:13">
      <c r="A3275" s="857" t="s">
        <v>95</v>
      </c>
      <c r="B3275" s="951" t="s">
        <v>5510</v>
      </c>
      <c r="C3275" s="859" t="s">
        <v>5511</v>
      </c>
      <c r="D3275" s="856" t="s">
        <v>5512</v>
      </c>
      <c r="E3275" s="860"/>
      <c r="F3275" s="857" t="s">
        <v>51</v>
      </c>
      <c r="G3275" s="856"/>
      <c r="H3275" s="829">
        <v>7850.7</v>
      </c>
      <c r="I3275" s="829">
        <v>7493.85</v>
      </c>
      <c r="J3275" s="829">
        <v>7137</v>
      </c>
      <c r="K3275" s="829">
        <v>6780.15</v>
      </c>
      <c r="L3275" s="829">
        <v>6423.3</v>
      </c>
      <c r="M3275" s="862"/>
    </row>
    <row r="3276" s="198" customFormat="1" ht="22.5" spans="1:13">
      <c r="A3276" s="826"/>
      <c r="B3276" s="827">
        <v>330804</v>
      </c>
      <c r="C3276" s="828" t="s">
        <v>5513</v>
      </c>
      <c r="D3276" s="827"/>
      <c r="E3276" s="827" t="s">
        <v>5514</v>
      </c>
      <c r="F3276" s="826"/>
      <c r="G3276" s="827"/>
      <c r="H3276" s="829"/>
      <c r="I3276" s="829"/>
      <c r="J3276" s="829"/>
      <c r="K3276" s="829"/>
      <c r="L3276" s="829"/>
      <c r="M3276" s="800"/>
    </row>
    <row r="3277" s="198" customFormat="1" ht="12" spans="1:13">
      <c r="A3277" s="826" t="s">
        <v>95</v>
      </c>
      <c r="B3277" s="827">
        <v>330804001</v>
      </c>
      <c r="C3277" s="828" t="s">
        <v>5515</v>
      </c>
      <c r="D3277" s="845"/>
      <c r="E3277" s="827"/>
      <c r="F3277" s="826" t="s">
        <v>51</v>
      </c>
      <c r="G3277" s="827"/>
      <c r="H3277" s="829">
        <v>2750</v>
      </c>
      <c r="I3277" s="829">
        <v>2625</v>
      </c>
      <c r="J3277" s="829">
        <v>2500</v>
      </c>
      <c r="K3277" s="829">
        <v>2375</v>
      </c>
      <c r="L3277" s="829">
        <v>2250</v>
      </c>
      <c r="M3277" s="800"/>
    </row>
    <row r="3278" s="198" customFormat="1" ht="12" spans="1:13">
      <c r="A3278" s="826" t="s">
        <v>95</v>
      </c>
      <c r="B3278" s="827" t="s">
        <v>5516</v>
      </c>
      <c r="C3278" s="828" t="s">
        <v>5517</v>
      </c>
      <c r="D3278" s="827"/>
      <c r="E3278" s="827"/>
      <c r="F3278" s="826" t="s">
        <v>51</v>
      </c>
      <c r="G3278" s="827"/>
      <c r="H3278" s="829">
        <v>2750</v>
      </c>
      <c r="I3278" s="829">
        <v>2625</v>
      </c>
      <c r="J3278" s="829">
        <v>2500</v>
      </c>
      <c r="K3278" s="829">
        <v>2375</v>
      </c>
      <c r="L3278" s="829">
        <v>2250</v>
      </c>
      <c r="M3278" s="800"/>
    </row>
    <row r="3279" s="198" customFormat="1" ht="12" spans="1:13">
      <c r="A3279" s="826" t="s">
        <v>95</v>
      </c>
      <c r="B3279" s="827" t="s">
        <v>5518</v>
      </c>
      <c r="C3279" s="828" t="s">
        <v>5519</v>
      </c>
      <c r="D3279" s="827"/>
      <c r="E3279" s="827"/>
      <c r="F3279" s="826" t="s">
        <v>51</v>
      </c>
      <c r="G3279" s="827"/>
      <c r="H3279" s="829">
        <v>2750</v>
      </c>
      <c r="I3279" s="829">
        <v>2625</v>
      </c>
      <c r="J3279" s="829">
        <v>2500</v>
      </c>
      <c r="K3279" s="829">
        <v>2375</v>
      </c>
      <c r="L3279" s="829">
        <v>2250</v>
      </c>
      <c r="M3279" s="800"/>
    </row>
    <row r="3280" s="198" customFormat="1" ht="22.5" spans="1:13">
      <c r="A3280" s="826" t="s">
        <v>95</v>
      </c>
      <c r="B3280" s="827">
        <v>330804002</v>
      </c>
      <c r="C3280" s="828" t="s">
        <v>5520</v>
      </c>
      <c r="D3280" s="827" t="s">
        <v>5521</v>
      </c>
      <c r="E3280" s="827" t="s">
        <v>5522</v>
      </c>
      <c r="F3280" s="826" t="s">
        <v>51</v>
      </c>
      <c r="G3280" s="827"/>
      <c r="H3280" s="829">
        <v>1760</v>
      </c>
      <c r="I3280" s="829">
        <v>1680</v>
      </c>
      <c r="J3280" s="829">
        <v>1600</v>
      </c>
      <c r="K3280" s="829">
        <v>1520</v>
      </c>
      <c r="L3280" s="829">
        <v>1440</v>
      </c>
      <c r="M3280" s="800"/>
    </row>
    <row r="3281" s="198" customFormat="1" ht="12" spans="1:13">
      <c r="A3281" s="826" t="s">
        <v>95</v>
      </c>
      <c r="B3281" s="827">
        <v>330804003</v>
      </c>
      <c r="C3281" s="828" t="s">
        <v>5523</v>
      </c>
      <c r="D3281" s="827" t="s">
        <v>5524</v>
      </c>
      <c r="E3281" s="827"/>
      <c r="F3281" s="826" t="s">
        <v>51</v>
      </c>
      <c r="G3281" s="827"/>
      <c r="H3281" s="829">
        <v>2090</v>
      </c>
      <c r="I3281" s="829">
        <v>1995</v>
      </c>
      <c r="J3281" s="829">
        <v>1900</v>
      </c>
      <c r="K3281" s="829">
        <v>1805</v>
      </c>
      <c r="L3281" s="829">
        <v>1710</v>
      </c>
      <c r="M3281" s="800"/>
    </row>
    <row r="3282" s="198" customFormat="1" ht="12" spans="1:13">
      <c r="A3282" s="826" t="s">
        <v>95</v>
      </c>
      <c r="B3282" s="827">
        <v>330804004</v>
      </c>
      <c r="C3282" s="828" t="s">
        <v>5525</v>
      </c>
      <c r="D3282" s="827"/>
      <c r="E3282" s="827"/>
      <c r="F3282" s="826" t="s">
        <v>51</v>
      </c>
      <c r="G3282" s="827"/>
      <c r="H3282" s="829">
        <v>1386</v>
      </c>
      <c r="I3282" s="829">
        <v>1323</v>
      </c>
      <c r="J3282" s="829">
        <v>1260</v>
      </c>
      <c r="K3282" s="829">
        <v>1197</v>
      </c>
      <c r="L3282" s="829">
        <v>1134</v>
      </c>
      <c r="M3282" s="800"/>
    </row>
    <row r="3283" s="198" customFormat="1" ht="12" spans="1:13">
      <c r="A3283" s="826" t="s">
        <v>95</v>
      </c>
      <c r="B3283" s="827">
        <v>330804005</v>
      </c>
      <c r="C3283" s="828" t="s">
        <v>5526</v>
      </c>
      <c r="D3283" s="827" t="s">
        <v>5527</v>
      </c>
      <c r="E3283" s="827"/>
      <c r="F3283" s="826" t="s">
        <v>51</v>
      </c>
      <c r="G3283" s="827"/>
      <c r="H3283" s="829">
        <v>1760</v>
      </c>
      <c r="I3283" s="829">
        <v>1680</v>
      </c>
      <c r="J3283" s="829">
        <v>1600</v>
      </c>
      <c r="K3283" s="829">
        <v>1520</v>
      </c>
      <c r="L3283" s="829">
        <v>1440</v>
      </c>
      <c r="M3283" s="800"/>
    </row>
    <row r="3284" s="198" customFormat="1" ht="12" spans="1:13">
      <c r="A3284" s="826" t="s">
        <v>95</v>
      </c>
      <c r="B3284" s="827" t="s">
        <v>5528</v>
      </c>
      <c r="C3284" s="828" t="s">
        <v>5529</v>
      </c>
      <c r="D3284" s="827" t="s">
        <v>5527</v>
      </c>
      <c r="E3284" s="827"/>
      <c r="F3284" s="826" t="s">
        <v>51</v>
      </c>
      <c r="G3284" s="827"/>
      <c r="H3284" s="829">
        <v>1760</v>
      </c>
      <c r="I3284" s="829">
        <v>1680</v>
      </c>
      <c r="J3284" s="829">
        <v>1600</v>
      </c>
      <c r="K3284" s="829">
        <v>1520</v>
      </c>
      <c r="L3284" s="829">
        <v>1440</v>
      </c>
      <c r="M3284" s="800"/>
    </row>
    <row r="3285" s="198" customFormat="1" ht="12" spans="1:13">
      <c r="A3285" s="826" t="s">
        <v>95</v>
      </c>
      <c r="B3285" s="827" t="s">
        <v>5530</v>
      </c>
      <c r="C3285" s="828" t="s">
        <v>5531</v>
      </c>
      <c r="D3285" s="827" t="s">
        <v>5527</v>
      </c>
      <c r="E3285" s="827"/>
      <c r="F3285" s="826" t="s">
        <v>51</v>
      </c>
      <c r="G3285" s="827"/>
      <c r="H3285" s="829">
        <v>1760</v>
      </c>
      <c r="I3285" s="829">
        <v>1680</v>
      </c>
      <c r="J3285" s="829">
        <v>1600</v>
      </c>
      <c r="K3285" s="829">
        <v>1520</v>
      </c>
      <c r="L3285" s="829">
        <v>1440</v>
      </c>
      <c r="M3285" s="800"/>
    </row>
    <row r="3286" s="198" customFormat="1" ht="12" spans="1:13">
      <c r="A3286" s="826" t="s">
        <v>95</v>
      </c>
      <c r="B3286" s="827" t="s">
        <v>5532</v>
      </c>
      <c r="C3286" s="828" t="s">
        <v>5533</v>
      </c>
      <c r="D3286" s="827" t="s">
        <v>5527</v>
      </c>
      <c r="E3286" s="827"/>
      <c r="F3286" s="826" t="s">
        <v>51</v>
      </c>
      <c r="G3286" s="827"/>
      <c r="H3286" s="829">
        <v>1760</v>
      </c>
      <c r="I3286" s="829">
        <v>1680</v>
      </c>
      <c r="J3286" s="829">
        <v>1600</v>
      </c>
      <c r="K3286" s="829">
        <v>1520</v>
      </c>
      <c r="L3286" s="829">
        <v>1440</v>
      </c>
      <c r="M3286" s="800"/>
    </row>
    <row r="3287" s="198" customFormat="1" ht="12" spans="1:13">
      <c r="A3287" s="826" t="s">
        <v>95</v>
      </c>
      <c r="B3287" s="827">
        <v>330804006</v>
      </c>
      <c r="C3287" s="828" t="s">
        <v>5534</v>
      </c>
      <c r="D3287" s="827"/>
      <c r="E3287" s="827"/>
      <c r="F3287" s="826" t="s">
        <v>51</v>
      </c>
      <c r="G3287" s="827"/>
      <c r="H3287" s="829">
        <v>1705</v>
      </c>
      <c r="I3287" s="829">
        <v>1627.5</v>
      </c>
      <c r="J3287" s="829">
        <v>1550</v>
      </c>
      <c r="K3287" s="829">
        <v>1472.5</v>
      </c>
      <c r="L3287" s="829">
        <v>1395</v>
      </c>
      <c r="M3287" s="800"/>
    </row>
    <row r="3288" s="198" customFormat="1" ht="12" spans="1:13">
      <c r="A3288" s="826" t="s">
        <v>95</v>
      </c>
      <c r="B3288" s="827">
        <v>330804007</v>
      </c>
      <c r="C3288" s="828" t="s">
        <v>5535</v>
      </c>
      <c r="D3288" s="845"/>
      <c r="E3288" s="827"/>
      <c r="F3288" s="826" t="s">
        <v>51</v>
      </c>
      <c r="G3288" s="827"/>
      <c r="H3288" s="829">
        <v>1815</v>
      </c>
      <c r="I3288" s="829">
        <v>1732.5</v>
      </c>
      <c r="J3288" s="829">
        <v>1650</v>
      </c>
      <c r="K3288" s="829">
        <v>1567.5</v>
      </c>
      <c r="L3288" s="829">
        <v>1485</v>
      </c>
      <c r="M3288" s="800"/>
    </row>
    <row r="3289" s="198" customFormat="1" ht="12" spans="1:13">
      <c r="A3289" s="826" t="s">
        <v>95</v>
      </c>
      <c r="B3289" s="827" t="s">
        <v>5536</v>
      </c>
      <c r="C3289" s="828" t="s">
        <v>5537</v>
      </c>
      <c r="D3289" s="827"/>
      <c r="E3289" s="827"/>
      <c r="F3289" s="826" t="s">
        <v>51</v>
      </c>
      <c r="G3289" s="827"/>
      <c r="H3289" s="829">
        <v>1815</v>
      </c>
      <c r="I3289" s="829">
        <v>1732.5</v>
      </c>
      <c r="J3289" s="829">
        <v>1650</v>
      </c>
      <c r="K3289" s="829">
        <v>1567.5</v>
      </c>
      <c r="L3289" s="829">
        <v>1485</v>
      </c>
      <c r="M3289" s="800"/>
    </row>
    <row r="3290" s="198" customFormat="1" ht="45" spans="1:13">
      <c r="A3290" s="826" t="s">
        <v>95</v>
      </c>
      <c r="B3290" s="827">
        <v>330804008</v>
      </c>
      <c r="C3290" s="828" t="s">
        <v>5538</v>
      </c>
      <c r="D3290" s="827" t="s">
        <v>5539</v>
      </c>
      <c r="E3290" s="827" t="s">
        <v>5389</v>
      </c>
      <c r="F3290" s="826" t="s">
        <v>51</v>
      </c>
      <c r="G3290" s="827"/>
      <c r="H3290" s="829">
        <v>3234</v>
      </c>
      <c r="I3290" s="829">
        <v>3087</v>
      </c>
      <c r="J3290" s="829">
        <v>2940</v>
      </c>
      <c r="K3290" s="829">
        <v>2793</v>
      </c>
      <c r="L3290" s="829">
        <v>2646</v>
      </c>
      <c r="M3290" s="800"/>
    </row>
    <row r="3291" s="198" customFormat="1" ht="12" spans="1:13">
      <c r="A3291" s="826" t="s">
        <v>95</v>
      </c>
      <c r="B3291" s="827">
        <v>330804013</v>
      </c>
      <c r="C3291" s="828" t="s">
        <v>5540</v>
      </c>
      <c r="D3291" s="827" t="s">
        <v>5541</v>
      </c>
      <c r="E3291" s="827" t="s">
        <v>5542</v>
      </c>
      <c r="F3291" s="826" t="s">
        <v>51</v>
      </c>
      <c r="G3291" s="827"/>
      <c r="H3291" s="829">
        <v>1595</v>
      </c>
      <c r="I3291" s="829">
        <v>1522.5</v>
      </c>
      <c r="J3291" s="829">
        <v>1450</v>
      </c>
      <c r="K3291" s="829">
        <v>1377.5</v>
      </c>
      <c r="L3291" s="829">
        <v>1305</v>
      </c>
      <c r="M3291" s="800"/>
    </row>
    <row r="3292" s="198" customFormat="1" ht="12" spans="1:13">
      <c r="A3292" s="826" t="s">
        <v>95</v>
      </c>
      <c r="B3292" s="827">
        <v>330804014</v>
      </c>
      <c r="C3292" s="828" t="s">
        <v>5543</v>
      </c>
      <c r="D3292" s="845"/>
      <c r="E3292" s="827"/>
      <c r="F3292" s="826" t="s">
        <v>51</v>
      </c>
      <c r="G3292" s="827"/>
      <c r="H3292" s="829">
        <v>1595</v>
      </c>
      <c r="I3292" s="829">
        <v>1522.5</v>
      </c>
      <c r="J3292" s="829">
        <v>1450</v>
      </c>
      <c r="K3292" s="829">
        <v>1377.5</v>
      </c>
      <c r="L3292" s="829">
        <v>1305</v>
      </c>
      <c r="M3292" s="800"/>
    </row>
    <row r="3293" s="198" customFormat="1" ht="12" spans="1:13">
      <c r="A3293" s="826" t="s">
        <v>95</v>
      </c>
      <c r="B3293" s="827" t="s">
        <v>5544</v>
      </c>
      <c r="C3293" s="828" t="s">
        <v>5545</v>
      </c>
      <c r="D3293" s="827"/>
      <c r="E3293" s="827"/>
      <c r="F3293" s="826" t="s">
        <v>51</v>
      </c>
      <c r="G3293" s="827"/>
      <c r="H3293" s="829">
        <v>1595</v>
      </c>
      <c r="I3293" s="829">
        <v>1522.5</v>
      </c>
      <c r="J3293" s="829">
        <v>1450</v>
      </c>
      <c r="K3293" s="829">
        <v>1377.5</v>
      </c>
      <c r="L3293" s="829">
        <v>1305</v>
      </c>
      <c r="M3293" s="800"/>
    </row>
    <row r="3294" s="198" customFormat="1" ht="12" spans="1:13">
      <c r="A3294" s="826" t="s">
        <v>95</v>
      </c>
      <c r="B3294" s="827">
        <v>330804015</v>
      </c>
      <c r="C3294" s="828" t="s">
        <v>5546</v>
      </c>
      <c r="D3294" s="827"/>
      <c r="E3294" s="827"/>
      <c r="F3294" s="826" t="s">
        <v>51</v>
      </c>
      <c r="G3294" s="827"/>
      <c r="H3294" s="829">
        <v>2365</v>
      </c>
      <c r="I3294" s="829">
        <v>2257.5</v>
      </c>
      <c r="J3294" s="829">
        <v>2150</v>
      </c>
      <c r="K3294" s="829">
        <v>2042.5</v>
      </c>
      <c r="L3294" s="829">
        <v>1935</v>
      </c>
      <c r="M3294" s="800"/>
    </row>
    <row r="3295" s="198" customFormat="1" ht="22.5" spans="1:13">
      <c r="A3295" s="826" t="s">
        <v>95</v>
      </c>
      <c r="B3295" s="827">
        <v>330804016</v>
      </c>
      <c r="C3295" s="828" t="s">
        <v>5547</v>
      </c>
      <c r="D3295" s="827" t="s">
        <v>5548</v>
      </c>
      <c r="E3295" s="827" t="s">
        <v>5389</v>
      </c>
      <c r="F3295" s="826" t="s">
        <v>51</v>
      </c>
      <c r="G3295" s="845"/>
      <c r="H3295" s="829">
        <v>2420</v>
      </c>
      <c r="I3295" s="829">
        <v>2310</v>
      </c>
      <c r="J3295" s="829">
        <v>2200</v>
      </c>
      <c r="K3295" s="829">
        <v>2090</v>
      </c>
      <c r="L3295" s="829">
        <v>1980</v>
      </c>
      <c r="M3295" s="800"/>
    </row>
    <row r="3296" s="198" customFormat="1" ht="22.5" spans="1:13">
      <c r="A3296" s="826" t="s">
        <v>95</v>
      </c>
      <c r="B3296" s="827" t="s">
        <v>5549</v>
      </c>
      <c r="C3296" s="828" t="s">
        <v>5550</v>
      </c>
      <c r="D3296" s="827"/>
      <c r="E3296" s="827"/>
      <c r="F3296" s="826" t="s">
        <v>5551</v>
      </c>
      <c r="G3296" s="827"/>
      <c r="H3296" s="829">
        <v>990</v>
      </c>
      <c r="I3296" s="829">
        <v>945</v>
      </c>
      <c r="J3296" s="829">
        <v>900</v>
      </c>
      <c r="K3296" s="829">
        <v>855</v>
      </c>
      <c r="L3296" s="829">
        <v>810</v>
      </c>
      <c r="M3296" s="800"/>
    </row>
    <row r="3297" s="198" customFormat="1" ht="12" spans="1:13">
      <c r="A3297" s="826" t="s">
        <v>95</v>
      </c>
      <c r="B3297" s="827" t="s">
        <v>5552</v>
      </c>
      <c r="C3297" s="828" t="s">
        <v>5553</v>
      </c>
      <c r="D3297" s="827"/>
      <c r="E3297" s="827" t="s">
        <v>5389</v>
      </c>
      <c r="F3297" s="826" t="s">
        <v>51</v>
      </c>
      <c r="G3297" s="827"/>
      <c r="H3297" s="829">
        <v>2420</v>
      </c>
      <c r="I3297" s="829">
        <v>2310</v>
      </c>
      <c r="J3297" s="829">
        <v>2200</v>
      </c>
      <c r="K3297" s="829">
        <v>2090</v>
      </c>
      <c r="L3297" s="829">
        <v>1980</v>
      </c>
      <c r="M3297" s="800"/>
    </row>
    <row r="3298" s="198" customFormat="1" ht="12" spans="1:13">
      <c r="A3298" s="826" t="s">
        <v>95</v>
      </c>
      <c r="B3298" s="827" t="s">
        <v>5554</v>
      </c>
      <c r="C3298" s="828" t="s">
        <v>5555</v>
      </c>
      <c r="D3298" s="827"/>
      <c r="E3298" s="827" t="s">
        <v>5389</v>
      </c>
      <c r="F3298" s="826" t="s">
        <v>51</v>
      </c>
      <c r="G3298" s="827"/>
      <c r="H3298" s="829">
        <v>2420</v>
      </c>
      <c r="I3298" s="829">
        <v>2310</v>
      </c>
      <c r="J3298" s="829">
        <v>2200</v>
      </c>
      <c r="K3298" s="829">
        <v>2090</v>
      </c>
      <c r="L3298" s="829">
        <v>1980</v>
      </c>
      <c r="M3298" s="800"/>
    </row>
    <row r="3299" s="198" customFormat="1" ht="12" spans="1:13">
      <c r="A3299" s="826" t="s">
        <v>95</v>
      </c>
      <c r="B3299" s="827">
        <v>330804017</v>
      </c>
      <c r="C3299" s="828" t="s">
        <v>5556</v>
      </c>
      <c r="D3299" s="827" t="s">
        <v>5557</v>
      </c>
      <c r="E3299" s="827" t="s">
        <v>5389</v>
      </c>
      <c r="F3299" s="826" t="s">
        <v>51</v>
      </c>
      <c r="G3299" s="845"/>
      <c r="H3299" s="829">
        <v>2420</v>
      </c>
      <c r="I3299" s="829">
        <v>2310</v>
      </c>
      <c r="J3299" s="829">
        <v>2200</v>
      </c>
      <c r="K3299" s="829">
        <v>2090</v>
      </c>
      <c r="L3299" s="829">
        <v>1980</v>
      </c>
      <c r="M3299" s="800"/>
    </row>
    <row r="3300" s="198" customFormat="1" ht="22.5" spans="1:13">
      <c r="A3300" s="826" t="s">
        <v>95</v>
      </c>
      <c r="B3300" s="827" t="s">
        <v>5558</v>
      </c>
      <c r="C3300" s="828" t="s">
        <v>5559</v>
      </c>
      <c r="D3300" s="827"/>
      <c r="E3300" s="827"/>
      <c r="F3300" s="826" t="s">
        <v>5551</v>
      </c>
      <c r="G3300" s="827"/>
      <c r="H3300" s="829">
        <v>990</v>
      </c>
      <c r="I3300" s="829">
        <v>945</v>
      </c>
      <c r="J3300" s="829">
        <v>900</v>
      </c>
      <c r="K3300" s="829">
        <v>855</v>
      </c>
      <c r="L3300" s="829">
        <v>810</v>
      </c>
      <c r="M3300" s="800"/>
    </row>
    <row r="3301" s="198" customFormat="1" ht="22.5" spans="1:13">
      <c r="A3301" s="826" t="s">
        <v>95</v>
      </c>
      <c r="B3301" s="827">
        <v>330804018</v>
      </c>
      <c r="C3301" s="828" t="s">
        <v>5560</v>
      </c>
      <c r="D3301" s="827" t="s">
        <v>5561</v>
      </c>
      <c r="E3301" s="827" t="s">
        <v>5389</v>
      </c>
      <c r="F3301" s="826" t="s">
        <v>51</v>
      </c>
      <c r="G3301" s="827"/>
      <c r="H3301" s="829">
        <v>2772</v>
      </c>
      <c r="I3301" s="829">
        <v>2646</v>
      </c>
      <c r="J3301" s="829">
        <v>2520</v>
      </c>
      <c r="K3301" s="829">
        <v>2394</v>
      </c>
      <c r="L3301" s="829">
        <v>2268</v>
      </c>
      <c r="M3301" s="800"/>
    </row>
    <row r="3302" s="198" customFormat="1" ht="22.5" spans="1:13">
      <c r="A3302" s="826" t="s">
        <v>95</v>
      </c>
      <c r="B3302" s="827">
        <v>330804019</v>
      </c>
      <c r="C3302" s="828" t="s">
        <v>5562</v>
      </c>
      <c r="D3302" s="827" t="s">
        <v>5563</v>
      </c>
      <c r="E3302" s="827"/>
      <c r="F3302" s="826" t="s">
        <v>51</v>
      </c>
      <c r="G3302" s="827"/>
      <c r="H3302" s="829">
        <v>3850</v>
      </c>
      <c r="I3302" s="829">
        <v>3675</v>
      </c>
      <c r="J3302" s="829">
        <v>3500</v>
      </c>
      <c r="K3302" s="829">
        <v>3325</v>
      </c>
      <c r="L3302" s="829">
        <v>3150</v>
      </c>
      <c r="M3302" s="800"/>
    </row>
    <row r="3303" s="198" customFormat="1" ht="22.5" spans="1:13">
      <c r="A3303" s="826" t="s">
        <v>95</v>
      </c>
      <c r="B3303" s="827">
        <v>330804020</v>
      </c>
      <c r="C3303" s="828" t="s">
        <v>5564</v>
      </c>
      <c r="D3303" s="827" t="s">
        <v>5565</v>
      </c>
      <c r="E3303" s="827"/>
      <c r="F3303" s="826" t="s">
        <v>51</v>
      </c>
      <c r="G3303" s="827"/>
      <c r="H3303" s="829">
        <v>3788.4</v>
      </c>
      <c r="I3303" s="829">
        <v>3616.2</v>
      </c>
      <c r="J3303" s="829">
        <v>3444</v>
      </c>
      <c r="K3303" s="829">
        <v>3271.8</v>
      </c>
      <c r="L3303" s="829">
        <v>3099.6</v>
      </c>
      <c r="M3303" s="800"/>
    </row>
    <row r="3304" s="198" customFormat="1" ht="12" spans="1:13">
      <c r="A3304" s="826" t="s">
        <v>95</v>
      </c>
      <c r="B3304" s="827">
        <v>330804021</v>
      </c>
      <c r="C3304" s="828" t="s">
        <v>5566</v>
      </c>
      <c r="D3304" s="827" t="s">
        <v>5567</v>
      </c>
      <c r="E3304" s="827"/>
      <c r="F3304" s="826" t="s">
        <v>51</v>
      </c>
      <c r="G3304" s="827"/>
      <c r="H3304" s="829">
        <v>2772</v>
      </c>
      <c r="I3304" s="829">
        <v>2646</v>
      </c>
      <c r="J3304" s="829">
        <v>2520</v>
      </c>
      <c r="K3304" s="829">
        <v>2394</v>
      </c>
      <c r="L3304" s="829">
        <v>2268</v>
      </c>
      <c r="M3304" s="800"/>
    </row>
    <row r="3305" s="198" customFormat="1" ht="12" spans="1:13">
      <c r="A3305" s="826" t="s">
        <v>95</v>
      </c>
      <c r="B3305" s="827">
        <v>330804022</v>
      </c>
      <c r="C3305" s="828" t="s">
        <v>5568</v>
      </c>
      <c r="D3305" s="827"/>
      <c r="E3305" s="827"/>
      <c r="F3305" s="826" t="s">
        <v>51</v>
      </c>
      <c r="G3305" s="827"/>
      <c r="H3305" s="829">
        <v>2849</v>
      </c>
      <c r="I3305" s="829">
        <v>2719.5</v>
      </c>
      <c r="J3305" s="829">
        <v>2590</v>
      </c>
      <c r="K3305" s="829">
        <v>2460.5</v>
      </c>
      <c r="L3305" s="829">
        <v>2331</v>
      </c>
      <c r="M3305" s="800"/>
    </row>
    <row r="3306" s="198" customFormat="1" ht="12" spans="1:13">
      <c r="A3306" s="826" t="s">
        <v>95</v>
      </c>
      <c r="B3306" s="827">
        <v>330804023</v>
      </c>
      <c r="C3306" s="828" t="s">
        <v>5569</v>
      </c>
      <c r="D3306" s="827"/>
      <c r="E3306" s="827" t="s">
        <v>5570</v>
      </c>
      <c r="F3306" s="826" t="s">
        <v>51</v>
      </c>
      <c r="G3306" s="827"/>
      <c r="H3306" s="829">
        <v>2849</v>
      </c>
      <c r="I3306" s="829">
        <v>2719.5</v>
      </c>
      <c r="J3306" s="829">
        <v>2590</v>
      </c>
      <c r="K3306" s="829">
        <v>2460.5</v>
      </c>
      <c r="L3306" s="829">
        <v>2331</v>
      </c>
      <c r="M3306" s="800"/>
    </row>
    <row r="3307" s="198" customFormat="1" ht="12" spans="1:13">
      <c r="A3307" s="826" t="s">
        <v>95</v>
      </c>
      <c r="B3307" s="827">
        <v>330804024</v>
      </c>
      <c r="C3307" s="828" t="s">
        <v>5571</v>
      </c>
      <c r="D3307" s="845"/>
      <c r="E3307" s="827" t="s">
        <v>5389</v>
      </c>
      <c r="F3307" s="826" t="s">
        <v>51</v>
      </c>
      <c r="G3307" s="827"/>
      <c r="H3307" s="829">
        <v>3511.2</v>
      </c>
      <c r="I3307" s="829">
        <v>3351.6</v>
      </c>
      <c r="J3307" s="829">
        <v>3192</v>
      </c>
      <c r="K3307" s="829">
        <v>3032.4</v>
      </c>
      <c r="L3307" s="829">
        <v>2872.8</v>
      </c>
      <c r="M3307" s="800"/>
    </row>
    <row r="3308" s="198" customFormat="1" ht="12" spans="1:13">
      <c r="A3308" s="826" t="s">
        <v>95</v>
      </c>
      <c r="B3308" s="827" t="s">
        <v>5572</v>
      </c>
      <c r="C3308" s="828" t="s">
        <v>5573</v>
      </c>
      <c r="D3308" s="827"/>
      <c r="E3308" s="827" t="s">
        <v>5389</v>
      </c>
      <c r="F3308" s="826" t="s">
        <v>51</v>
      </c>
      <c r="G3308" s="827"/>
      <c r="H3308" s="829">
        <v>3511.2</v>
      </c>
      <c r="I3308" s="829">
        <v>3351.6</v>
      </c>
      <c r="J3308" s="829">
        <v>3192</v>
      </c>
      <c r="K3308" s="829">
        <v>3032.4</v>
      </c>
      <c r="L3308" s="829">
        <v>2872.8</v>
      </c>
      <c r="M3308" s="800"/>
    </row>
    <row r="3309" s="198" customFormat="1" ht="12" spans="1:13">
      <c r="A3309" s="826" t="s">
        <v>95</v>
      </c>
      <c r="B3309" s="827">
        <v>330804025</v>
      </c>
      <c r="C3309" s="828" t="s">
        <v>5574</v>
      </c>
      <c r="D3309" s="827"/>
      <c r="E3309" s="827" t="s">
        <v>5389</v>
      </c>
      <c r="F3309" s="826" t="s">
        <v>51</v>
      </c>
      <c r="G3309" s="827"/>
      <c r="H3309" s="829">
        <v>3511.2</v>
      </c>
      <c r="I3309" s="829">
        <v>3351.6</v>
      </c>
      <c r="J3309" s="829">
        <v>3192</v>
      </c>
      <c r="K3309" s="829">
        <v>3032.4</v>
      </c>
      <c r="L3309" s="829">
        <v>2872.8</v>
      </c>
      <c r="M3309" s="800"/>
    </row>
    <row r="3310" s="198" customFormat="1" ht="12" spans="1:13">
      <c r="A3310" s="826" t="s">
        <v>95</v>
      </c>
      <c r="B3310" s="827">
        <v>330804026</v>
      </c>
      <c r="C3310" s="828" t="s">
        <v>5575</v>
      </c>
      <c r="D3310" s="827"/>
      <c r="E3310" s="827" t="s">
        <v>5389</v>
      </c>
      <c r="F3310" s="826" t="s">
        <v>51</v>
      </c>
      <c r="G3310" s="827"/>
      <c r="H3310" s="829">
        <v>3630</v>
      </c>
      <c r="I3310" s="829">
        <v>3465</v>
      </c>
      <c r="J3310" s="829">
        <v>3300</v>
      </c>
      <c r="K3310" s="829">
        <v>3135</v>
      </c>
      <c r="L3310" s="829">
        <v>2970</v>
      </c>
      <c r="M3310" s="800"/>
    </row>
    <row r="3311" s="198" customFormat="1" ht="12" spans="1:13">
      <c r="A3311" s="826" t="s">
        <v>95</v>
      </c>
      <c r="B3311" s="827">
        <v>330804027</v>
      </c>
      <c r="C3311" s="828" t="s">
        <v>5576</v>
      </c>
      <c r="D3311" s="827"/>
      <c r="E3311" s="827" t="s">
        <v>5389</v>
      </c>
      <c r="F3311" s="826" t="s">
        <v>51</v>
      </c>
      <c r="G3311" s="827"/>
      <c r="H3311" s="829">
        <v>3788.4</v>
      </c>
      <c r="I3311" s="829">
        <v>3616.2</v>
      </c>
      <c r="J3311" s="829">
        <v>3444</v>
      </c>
      <c r="K3311" s="829">
        <v>3271.8</v>
      </c>
      <c r="L3311" s="829">
        <v>3099.6</v>
      </c>
      <c r="M3311" s="800"/>
    </row>
    <row r="3312" s="198" customFormat="1" ht="12" spans="1:13">
      <c r="A3312" s="826" t="s">
        <v>95</v>
      </c>
      <c r="B3312" s="827">
        <v>330804028</v>
      </c>
      <c r="C3312" s="828" t="s">
        <v>5577</v>
      </c>
      <c r="D3312" s="827"/>
      <c r="E3312" s="827" t="s">
        <v>5389</v>
      </c>
      <c r="F3312" s="826" t="s">
        <v>51</v>
      </c>
      <c r="G3312" s="827"/>
      <c r="H3312" s="829">
        <v>2402.4</v>
      </c>
      <c r="I3312" s="829">
        <v>2293.2</v>
      </c>
      <c r="J3312" s="829">
        <v>2184</v>
      </c>
      <c r="K3312" s="829">
        <v>2074.8</v>
      </c>
      <c r="L3312" s="829">
        <v>1965.6</v>
      </c>
      <c r="M3312" s="800"/>
    </row>
    <row r="3313" s="198" customFormat="1" ht="22.5" spans="1:13">
      <c r="A3313" s="826" t="s">
        <v>95</v>
      </c>
      <c r="B3313" s="827">
        <v>330804029</v>
      </c>
      <c r="C3313" s="828" t="s">
        <v>5578</v>
      </c>
      <c r="D3313" s="827" t="s">
        <v>5541</v>
      </c>
      <c r="E3313" s="827"/>
      <c r="F3313" s="826" t="s">
        <v>51</v>
      </c>
      <c r="G3313" s="827"/>
      <c r="H3313" s="829">
        <v>2310</v>
      </c>
      <c r="I3313" s="829">
        <v>2205</v>
      </c>
      <c r="J3313" s="829">
        <v>2100</v>
      </c>
      <c r="K3313" s="829">
        <v>1995</v>
      </c>
      <c r="L3313" s="829">
        <v>1890</v>
      </c>
      <c r="M3313" s="800"/>
    </row>
    <row r="3314" s="198" customFormat="1" ht="12" spans="1:13">
      <c r="A3314" s="826" t="s">
        <v>95</v>
      </c>
      <c r="B3314" s="827">
        <v>330804030</v>
      </c>
      <c r="C3314" s="828" t="s">
        <v>5579</v>
      </c>
      <c r="D3314" s="827" t="s">
        <v>5580</v>
      </c>
      <c r="E3314" s="827" t="s">
        <v>5389</v>
      </c>
      <c r="F3314" s="826" t="s">
        <v>51</v>
      </c>
      <c r="G3314" s="827"/>
      <c r="H3314" s="829">
        <v>2255</v>
      </c>
      <c r="I3314" s="829">
        <v>2152.5</v>
      </c>
      <c r="J3314" s="829">
        <v>2050</v>
      </c>
      <c r="K3314" s="829">
        <v>1947.5</v>
      </c>
      <c r="L3314" s="829">
        <v>1845</v>
      </c>
      <c r="M3314" s="800"/>
    </row>
    <row r="3315" s="198" customFormat="1" ht="12" spans="1:13">
      <c r="A3315" s="826" t="s">
        <v>95</v>
      </c>
      <c r="B3315" s="827">
        <v>330804031</v>
      </c>
      <c r="C3315" s="828" t="s">
        <v>5581</v>
      </c>
      <c r="D3315" s="827"/>
      <c r="E3315" s="827" t="s">
        <v>5389</v>
      </c>
      <c r="F3315" s="826" t="s">
        <v>51</v>
      </c>
      <c r="G3315" s="827"/>
      <c r="H3315" s="829">
        <v>2200</v>
      </c>
      <c r="I3315" s="829">
        <v>2100</v>
      </c>
      <c r="J3315" s="829">
        <v>2000</v>
      </c>
      <c r="K3315" s="829">
        <v>1900</v>
      </c>
      <c r="L3315" s="829">
        <v>1800</v>
      </c>
      <c r="M3315" s="800"/>
    </row>
    <row r="3316" s="198" customFormat="1" ht="12" spans="1:13">
      <c r="A3316" s="826" t="s">
        <v>95</v>
      </c>
      <c r="B3316" s="827">
        <v>330804033</v>
      </c>
      <c r="C3316" s="828" t="s">
        <v>5582</v>
      </c>
      <c r="D3316" s="827"/>
      <c r="E3316" s="827"/>
      <c r="F3316" s="826" t="s">
        <v>51</v>
      </c>
      <c r="G3316" s="827"/>
      <c r="H3316" s="829">
        <v>2035</v>
      </c>
      <c r="I3316" s="829">
        <v>1942.5</v>
      </c>
      <c r="J3316" s="829">
        <v>1850</v>
      </c>
      <c r="K3316" s="829">
        <v>1757.5</v>
      </c>
      <c r="L3316" s="829">
        <v>1665</v>
      </c>
      <c r="M3316" s="800"/>
    </row>
    <row r="3317" s="198" customFormat="1" ht="12" spans="1:13">
      <c r="A3317" s="826" t="s">
        <v>95</v>
      </c>
      <c r="B3317" s="827">
        <v>330804034</v>
      </c>
      <c r="C3317" s="828" t="s">
        <v>5583</v>
      </c>
      <c r="D3317" s="845"/>
      <c r="E3317" s="827"/>
      <c r="F3317" s="826" t="s">
        <v>51</v>
      </c>
      <c r="G3317" s="827"/>
      <c r="H3317" s="829">
        <v>2310</v>
      </c>
      <c r="I3317" s="829">
        <v>2205</v>
      </c>
      <c r="J3317" s="829">
        <v>2100</v>
      </c>
      <c r="K3317" s="829">
        <v>1995</v>
      </c>
      <c r="L3317" s="829">
        <v>1890</v>
      </c>
      <c r="M3317" s="800"/>
    </row>
    <row r="3318" s="198" customFormat="1" ht="12" spans="1:13">
      <c r="A3318" s="826" t="s">
        <v>95</v>
      </c>
      <c r="B3318" s="827" t="s">
        <v>5584</v>
      </c>
      <c r="C3318" s="828" t="s">
        <v>5585</v>
      </c>
      <c r="D3318" s="827"/>
      <c r="E3318" s="827"/>
      <c r="F3318" s="826" t="s">
        <v>51</v>
      </c>
      <c r="G3318" s="827"/>
      <c r="H3318" s="829">
        <v>2310</v>
      </c>
      <c r="I3318" s="829">
        <v>2205</v>
      </c>
      <c r="J3318" s="829">
        <v>2100</v>
      </c>
      <c r="K3318" s="829">
        <v>1995</v>
      </c>
      <c r="L3318" s="829">
        <v>1890</v>
      </c>
      <c r="M3318" s="800"/>
    </row>
    <row r="3319" s="198" customFormat="1" ht="12" spans="1:13">
      <c r="A3319" s="826" t="s">
        <v>95</v>
      </c>
      <c r="B3319" s="827" t="s">
        <v>5586</v>
      </c>
      <c r="C3319" s="828" t="s">
        <v>5587</v>
      </c>
      <c r="D3319" s="827"/>
      <c r="E3319" s="827"/>
      <c r="F3319" s="826" t="s">
        <v>51</v>
      </c>
      <c r="G3319" s="827"/>
      <c r="H3319" s="829">
        <v>2310</v>
      </c>
      <c r="I3319" s="829">
        <v>2205</v>
      </c>
      <c r="J3319" s="829">
        <v>2100</v>
      </c>
      <c r="K3319" s="829">
        <v>1995</v>
      </c>
      <c r="L3319" s="829">
        <v>1890</v>
      </c>
      <c r="M3319" s="800"/>
    </row>
    <row r="3320" s="198" customFormat="1" ht="12" spans="1:13">
      <c r="A3320" s="826" t="s">
        <v>95</v>
      </c>
      <c r="B3320" s="827">
        <v>330804035</v>
      </c>
      <c r="C3320" s="828" t="s">
        <v>5588</v>
      </c>
      <c r="D3320" s="827" t="s">
        <v>5589</v>
      </c>
      <c r="E3320" s="827" t="s">
        <v>5590</v>
      </c>
      <c r="F3320" s="826" t="s">
        <v>51</v>
      </c>
      <c r="G3320" s="827"/>
      <c r="H3320" s="829">
        <v>1478.4</v>
      </c>
      <c r="I3320" s="829">
        <v>1411.2</v>
      </c>
      <c r="J3320" s="829">
        <v>1344</v>
      </c>
      <c r="K3320" s="829">
        <v>1276.8</v>
      </c>
      <c r="L3320" s="829">
        <v>1209.6</v>
      </c>
      <c r="M3320" s="800"/>
    </row>
    <row r="3321" s="198" customFormat="1" ht="12" spans="1:13">
      <c r="A3321" s="826" t="s">
        <v>95</v>
      </c>
      <c r="B3321" s="827">
        <v>330804036</v>
      </c>
      <c r="C3321" s="828" t="s">
        <v>5591</v>
      </c>
      <c r="D3321" s="827"/>
      <c r="E3321" s="827"/>
      <c r="F3321" s="826" t="s">
        <v>51</v>
      </c>
      <c r="G3321" s="827"/>
      <c r="H3321" s="829">
        <v>2310</v>
      </c>
      <c r="I3321" s="829">
        <v>2205</v>
      </c>
      <c r="J3321" s="829">
        <v>2100</v>
      </c>
      <c r="K3321" s="829">
        <v>1995</v>
      </c>
      <c r="L3321" s="829">
        <v>1890</v>
      </c>
      <c r="M3321" s="800"/>
    </row>
    <row r="3322" s="198" customFormat="1" ht="12" spans="1:13">
      <c r="A3322" s="826" t="s">
        <v>95</v>
      </c>
      <c r="B3322" s="827">
        <v>330804037</v>
      </c>
      <c r="C3322" s="828" t="s">
        <v>5592</v>
      </c>
      <c r="D3322" s="827"/>
      <c r="E3322" s="827"/>
      <c r="F3322" s="826" t="s">
        <v>51</v>
      </c>
      <c r="G3322" s="827"/>
      <c r="H3322" s="829">
        <v>2255</v>
      </c>
      <c r="I3322" s="829">
        <v>2152.5</v>
      </c>
      <c r="J3322" s="829">
        <v>2050</v>
      </c>
      <c r="K3322" s="829">
        <v>1947.5</v>
      </c>
      <c r="L3322" s="829">
        <v>1845</v>
      </c>
      <c r="M3322" s="800"/>
    </row>
    <row r="3323" s="198" customFormat="1" ht="22.5" spans="1:13">
      <c r="A3323" s="826" t="s">
        <v>95</v>
      </c>
      <c r="B3323" s="827">
        <v>330804038</v>
      </c>
      <c r="C3323" s="828" t="s">
        <v>5593</v>
      </c>
      <c r="D3323" s="845"/>
      <c r="E3323" s="827" t="s">
        <v>5389</v>
      </c>
      <c r="F3323" s="826" t="s">
        <v>51</v>
      </c>
      <c r="G3323" s="827"/>
      <c r="H3323" s="829">
        <v>3234</v>
      </c>
      <c r="I3323" s="829">
        <v>3087</v>
      </c>
      <c r="J3323" s="829">
        <v>2940</v>
      </c>
      <c r="K3323" s="829">
        <v>2793</v>
      </c>
      <c r="L3323" s="829">
        <v>2646</v>
      </c>
      <c r="M3323" s="800"/>
    </row>
    <row r="3324" s="198" customFormat="1" ht="22.5" spans="1:13">
      <c r="A3324" s="826" t="s">
        <v>95</v>
      </c>
      <c r="B3324" s="827" t="s">
        <v>5594</v>
      </c>
      <c r="C3324" s="828" t="s">
        <v>5595</v>
      </c>
      <c r="D3324" s="827"/>
      <c r="E3324" s="827" t="s">
        <v>5389</v>
      </c>
      <c r="F3324" s="826" t="s">
        <v>51</v>
      </c>
      <c r="G3324" s="827"/>
      <c r="H3324" s="829">
        <v>3234</v>
      </c>
      <c r="I3324" s="829">
        <v>3087</v>
      </c>
      <c r="J3324" s="829">
        <v>2940</v>
      </c>
      <c r="K3324" s="829">
        <v>2793</v>
      </c>
      <c r="L3324" s="829">
        <v>2646</v>
      </c>
      <c r="M3324" s="800"/>
    </row>
    <row r="3325" s="198" customFormat="1" ht="12" spans="1:13">
      <c r="A3325" s="826" t="s">
        <v>95</v>
      </c>
      <c r="B3325" s="827">
        <v>330804039</v>
      </c>
      <c r="C3325" s="828" t="s">
        <v>5596</v>
      </c>
      <c r="D3325" s="827"/>
      <c r="E3325" s="827" t="s">
        <v>5389</v>
      </c>
      <c r="F3325" s="826" t="s">
        <v>51</v>
      </c>
      <c r="G3325" s="827"/>
      <c r="H3325" s="829">
        <v>2090</v>
      </c>
      <c r="I3325" s="829">
        <v>1995</v>
      </c>
      <c r="J3325" s="829">
        <v>1900</v>
      </c>
      <c r="K3325" s="829">
        <v>1805</v>
      </c>
      <c r="L3325" s="829">
        <v>1710</v>
      </c>
      <c r="M3325" s="800"/>
    </row>
    <row r="3326" s="198" customFormat="1" ht="12" spans="1:13">
      <c r="A3326" s="826" t="s">
        <v>95</v>
      </c>
      <c r="B3326" s="827">
        <v>330804040</v>
      </c>
      <c r="C3326" s="828" t="s">
        <v>5597</v>
      </c>
      <c r="D3326" s="827"/>
      <c r="E3326" s="827" t="s">
        <v>5389</v>
      </c>
      <c r="F3326" s="826" t="s">
        <v>51</v>
      </c>
      <c r="G3326" s="827"/>
      <c r="H3326" s="829">
        <v>1663.2</v>
      </c>
      <c r="I3326" s="829">
        <v>1587.6</v>
      </c>
      <c r="J3326" s="829">
        <v>1512</v>
      </c>
      <c r="K3326" s="829">
        <v>1436.4</v>
      </c>
      <c r="L3326" s="829">
        <v>1360.8</v>
      </c>
      <c r="M3326" s="800"/>
    </row>
    <row r="3327" s="198" customFormat="1" ht="22.5" spans="1:13">
      <c r="A3327" s="826" t="s">
        <v>95</v>
      </c>
      <c r="B3327" s="827">
        <v>330804041</v>
      </c>
      <c r="C3327" s="828" t="s">
        <v>5598</v>
      </c>
      <c r="D3327" s="845"/>
      <c r="E3327" s="827" t="s">
        <v>5599</v>
      </c>
      <c r="F3327" s="826" t="s">
        <v>51</v>
      </c>
      <c r="G3327" s="827"/>
      <c r="H3327" s="829">
        <v>1650</v>
      </c>
      <c r="I3327" s="829">
        <v>1575</v>
      </c>
      <c r="J3327" s="829">
        <v>1500</v>
      </c>
      <c r="K3327" s="829">
        <v>1425</v>
      </c>
      <c r="L3327" s="829">
        <v>1350</v>
      </c>
      <c r="M3327" s="800"/>
    </row>
    <row r="3328" s="198" customFormat="1" ht="22.5" spans="1:13">
      <c r="A3328" s="826" t="s">
        <v>95</v>
      </c>
      <c r="B3328" s="827" t="s">
        <v>5600</v>
      </c>
      <c r="C3328" s="828" t="s">
        <v>5601</v>
      </c>
      <c r="D3328" s="827"/>
      <c r="E3328" s="827" t="s">
        <v>5599</v>
      </c>
      <c r="F3328" s="826" t="s">
        <v>51</v>
      </c>
      <c r="G3328" s="827"/>
      <c r="H3328" s="829">
        <v>1650</v>
      </c>
      <c r="I3328" s="829">
        <v>1575</v>
      </c>
      <c r="J3328" s="829">
        <v>1500</v>
      </c>
      <c r="K3328" s="829">
        <v>1425</v>
      </c>
      <c r="L3328" s="829">
        <v>1350</v>
      </c>
      <c r="M3328" s="800"/>
    </row>
    <row r="3329" s="198" customFormat="1" ht="22.5" spans="1:13">
      <c r="A3329" s="826" t="s">
        <v>95</v>
      </c>
      <c r="B3329" s="827" t="s">
        <v>5602</v>
      </c>
      <c r="C3329" s="828" t="s">
        <v>5603</v>
      </c>
      <c r="D3329" s="827"/>
      <c r="E3329" s="827" t="s">
        <v>5599</v>
      </c>
      <c r="F3329" s="826" t="s">
        <v>51</v>
      </c>
      <c r="G3329" s="827"/>
      <c r="H3329" s="829">
        <v>1650</v>
      </c>
      <c r="I3329" s="829">
        <v>1575</v>
      </c>
      <c r="J3329" s="829">
        <v>1500</v>
      </c>
      <c r="K3329" s="829">
        <v>1425</v>
      </c>
      <c r="L3329" s="829">
        <v>1350</v>
      </c>
      <c r="M3329" s="800"/>
    </row>
    <row r="3330" s="198" customFormat="1" ht="12" spans="1:13">
      <c r="A3330" s="826" t="s">
        <v>95</v>
      </c>
      <c r="B3330" s="827">
        <v>330804042</v>
      </c>
      <c r="C3330" s="828" t="s">
        <v>5604</v>
      </c>
      <c r="D3330" s="827"/>
      <c r="E3330" s="827"/>
      <c r="F3330" s="826" t="s">
        <v>3250</v>
      </c>
      <c r="G3330" s="827"/>
      <c r="H3330" s="829">
        <v>1386</v>
      </c>
      <c r="I3330" s="829">
        <v>1323</v>
      </c>
      <c r="J3330" s="829">
        <v>1260</v>
      </c>
      <c r="K3330" s="829">
        <v>1197</v>
      </c>
      <c r="L3330" s="829">
        <v>1134</v>
      </c>
      <c r="M3330" s="800"/>
    </row>
    <row r="3331" s="198" customFormat="1" ht="12" spans="1:13">
      <c r="A3331" s="826" t="s">
        <v>95</v>
      </c>
      <c r="B3331" s="827">
        <v>330804043</v>
      </c>
      <c r="C3331" s="828" t="s">
        <v>5605</v>
      </c>
      <c r="D3331" s="845"/>
      <c r="E3331" s="827" t="s">
        <v>5542</v>
      </c>
      <c r="F3331" s="826" t="s">
        <v>3250</v>
      </c>
      <c r="G3331" s="845"/>
      <c r="H3331" s="829">
        <v>1320</v>
      </c>
      <c r="I3331" s="829">
        <v>1260</v>
      </c>
      <c r="J3331" s="829">
        <v>1200</v>
      </c>
      <c r="K3331" s="829">
        <v>1140</v>
      </c>
      <c r="L3331" s="829">
        <v>1080</v>
      </c>
      <c r="M3331" s="800"/>
    </row>
    <row r="3332" s="198" customFormat="1" ht="22.5" spans="1:13">
      <c r="A3332" s="826" t="s">
        <v>95</v>
      </c>
      <c r="B3332" s="827" t="s">
        <v>5606</v>
      </c>
      <c r="C3332" s="828" t="s">
        <v>5607</v>
      </c>
      <c r="D3332" s="827"/>
      <c r="E3332" s="827"/>
      <c r="F3332" s="826" t="s">
        <v>3250</v>
      </c>
      <c r="G3332" s="827"/>
      <c r="H3332" s="829">
        <v>264</v>
      </c>
      <c r="I3332" s="829">
        <v>252</v>
      </c>
      <c r="J3332" s="829">
        <v>240</v>
      </c>
      <c r="K3332" s="829">
        <v>228</v>
      </c>
      <c r="L3332" s="829">
        <v>216</v>
      </c>
      <c r="M3332" s="800"/>
    </row>
    <row r="3333" s="198" customFormat="1" ht="22.5" spans="1:13">
      <c r="A3333" s="826" t="s">
        <v>95</v>
      </c>
      <c r="B3333" s="827">
        <v>330804044</v>
      </c>
      <c r="C3333" s="828" t="s">
        <v>5608</v>
      </c>
      <c r="D3333" s="845"/>
      <c r="E3333" s="827"/>
      <c r="F3333" s="826" t="s">
        <v>51</v>
      </c>
      <c r="G3333" s="856" t="s">
        <v>4015</v>
      </c>
      <c r="H3333" s="829">
        <v>2519</v>
      </c>
      <c r="I3333" s="829">
        <v>2404.5</v>
      </c>
      <c r="J3333" s="829">
        <v>2290</v>
      </c>
      <c r="K3333" s="829">
        <v>2175.5</v>
      </c>
      <c r="L3333" s="829">
        <v>2061</v>
      </c>
      <c r="M3333" s="800"/>
    </row>
    <row r="3334" s="198" customFormat="1" ht="22.5" spans="1:13">
      <c r="A3334" s="826" t="s">
        <v>95</v>
      </c>
      <c r="B3334" s="827" t="s">
        <v>5609</v>
      </c>
      <c r="C3334" s="828" t="s">
        <v>5610</v>
      </c>
      <c r="D3334" s="827"/>
      <c r="E3334" s="827"/>
      <c r="F3334" s="826" t="s">
        <v>51</v>
      </c>
      <c r="G3334" s="856" t="s">
        <v>4015</v>
      </c>
      <c r="H3334" s="829">
        <v>2519</v>
      </c>
      <c r="I3334" s="829">
        <v>2404.5</v>
      </c>
      <c r="J3334" s="829">
        <v>2290</v>
      </c>
      <c r="K3334" s="829">
        <v>2175.5</v>
      </c>
      <c r="L3334" s="829">
        <v>2061</v>
      </c>
      <c r="M3334" s="800"/>
    </row>
    <row r="3335" s="198" customFormat="1" ht="22.5" spans="1:13">
      <c r="A3335" s="826" t="s">
        <v>95</v>
      </c>
      <c r="B3335" s="827" t="s">
        <v>5611</v>
      </c>
      <c r="C3335" s="828" t="s">
        <v>5612</v>
      </c>
      <c r="D3335" s="827"/>
      <c r="E3335" s="827"/>
      <c r="F3335" s="826" t="s">
        <v>51</v>
      </c>
      <c r="G3335" s="856" t="s">
        <v>4015</v>
      </c>
      <c r="H3335" s="829">
        <v>2519</v>
      </c>
      <c r="I3335" s="829">
        <v>2404.5</v>
      </c>
      <c r="J3335" s="829">
        <v>2290</v>
      </c>
      <c r="K3335" s="829">
        <v>2175.5</v>
      </c>
      <c r="L3335" s="829">
        <v>2061</v>
      </c>
      <c r="M3335" s="800"/>
    </row>
    <row r="3336" s="198" customFormat="1" ht="22.5" spans="1:13">
      <c r="A3336" s="826" t="s">
        <v>95</v>
      </c>
      <c r="B3336" s="827" t="s">
        <v>5613</v>
      </c>
      <c r="C3336" s="828" t="s">
        <v>5614</v>
      </c>
      <c r="D3336" s="827"/>
      <c r="E3336" s="827"/>
      <c r="F3336" s="826" t="s">
        <v>51</v>
      </c>
      <c r="G3336" s="856" t="s">
        <v>4015</v>
      </c>
      <c r="H3336" s="829">
        <v>2519</v>
      </c>
      <c r="I3336" s="829">
        <v>2404.5</v>
      </c>
      <c r="J3336" s="829">
        <v>2290</v>
      </c>
      <c r="K3336" s="829">
        <v>2175.5</v>
      </c>
      <c r="L3336" s="829">
        <v>2061</v>
      </c>
      <c r="M3336" s="800"/>
    </row>
    <row r="3337" s="198" customFormat="1" ht="22.5" spans="1:13">
      <c r="A3337" s="826" t="s">
        <v>95</v>
      </c>
      <c r="B3337" s="827">
        <v>330804045</v>
      </c>
      <c r="C3337" s="828" t="s">
        <v>5615</v>
      </c>
      <c r="D3337" s="827"/>
      <c r="E3337" s="827" t="s">
        <v>5616</v>
      </c>
      <c r="F3337" s="826" t="s">
        <v>51</v>
      </c>
      <c r="G3337" s="827"/>
      <c r="H3337" s="829">
        <v>3520</v>
      </c>
      <c r="I3337" s="829">
        <v>3360</v>
      </c>
      <c r="J3337" s="829">
        <v>3200</v>
      </c>
      <c r="K3337" s="829">
        <v>3040</v>
      </c>
      <c r="L3337" s="829">
        <v>2880</v>
      </c>
      <c r="M3337" s="800"/>
    </row>
    <row r="3338" s="198" customFormat="1" ht="12" spans="1:13">
      <c r="A3338" s="826" t="s">
        <v>95</v>
      </c>
      <c r="B3338" s="827">
        <v>330804046</v>
      </c>
      <c r="C3338" s="828" t="s">
        <v>5617</v>
      </c>
      <c r="D3338" s="827" t="s">
        <v>5618</v>
      </c>
      <c r="E3338" s="827"/>
      <c r="F3338" s="826" t="s">
        <v>51</v>
      </c>
      <c r="G3338" s="827"/>
      <c r="H3338" s="829">
        <v>2090</v>
      </c>
      <c r="I3338" s="829">
        <v>1995</v>
      </c>
      <c r="J3338" s="829">
        <v>1900</v>
      </c>
      <c r="K3338" s="829">
        <v>1805</v>
      </c>
      <c r="L3338" s="829">
        <v>1710</v>
      </c>
      <c r="M3338" s="800"/>
    </row>
    <row r="3339" s="198" customFormat="1" ht="22.5" spans="1:13">
      <c r="A3339" s="826" t="s">
        <v>95</v>
      </c>
      <c r="B3339" s="827" t="s">
        <v>5619</v>
      </c>
      <c r="C3339" s="828" t="s">
        <v>5620</v>
      </c>
      <c r="D3339" s="856" t="s">
        <v>5621</v>
      </c>
      <c r="E3339" s="827"/>
      <c r="F3339" s="826" t="s">
        <v>51</v>
      </c>
      <c r="G3339" s="827"/>
      <c r="H3339" s="829">
        <v>2090</v>
      </c>
      <c r="I3339" s="829">
        <v>1995</v>
      </c>
      <c r="J3339" s="829">
        <v>1900</v>
      </c>
      <c r="K3339" s="829">
        <v>1805</v>
      </c>
      <c r="L3339" s="829">
        <v>1710</v>
      </c>
      <c r="M3339" s="800"/>
    </row>
    <row r="3340" s="198" customFormat="1" ht="12" spans="1:13">
      <c r="A3340" s="826" t="s">
        <v>95</v>
      </c>
      <c r="B3340" s="827">
        <v>330804047</v>
      </c>
      <c r="C3340" s="828" t="s">
        <v>5622</v>
      </c>
      <c r="D3340" s="845"/>
      <c r="E3340" s="827"/>
      <c r="F3340" s="826" t="s">
        <v>51</v>
      </c>
      <c r="G3340" s="827"/>
      <c r="H3340" s="829">
        <v>2090</v>
      </c>
      <c r="I3340" s="829">
        <v>1995</v>
      </c>
      <c r="J3340" s="829">
        <v>1900</v>
      </c>
      <c r="K3340" s="829">
        <v>1805</v>
      </c>
      <c r="L3340" s="829">
        <v>1710</v>
      </c>
      <c r="M3340" s="800"/>
    </row>
    <row r="3341" s="198" customFormat="1" ht="12" spans="1:13">
      <c r="A3341" s="826" t="s">
        <v>95</v>
      </c>
      <c r="B3341" s="827">
        <v>330804048</v>
      </c>
      <c r="C3341" s="828" t="s">
        <v>5623</v>
      </c>
      <c r="D3341" s="827"/>
      <c r="E3341" s="827" t="s">
        <v>5389</v>
      </c>
      <c r="F3341" s="826" t="s">
        <v>51</v>
      </c>
      <c r="G3341" s="845"/>
      <c r="H3341" s="829">
        <v>2125.2</v>
      </c>
      <c r="I3341" s="829">
        <v>2028.6</v>
      </c>
      <c r="J3341" s="829">
        <v>1932</v>
      </c>
      <c r="K3341" s="829">
        <v>1835.4</v>
      </c>
      <c r="L3341" s="829">
        <v>1738.8</v>
      </c>
      <c r="M3341" s="800"/>
    </row>
    <row r="3342" s="198" customFormat="1" ht="22.5" spans="1:13">
      <c r="A3342" s="826" t="s">
        <v>95</v>
      </c>
      <c r="B3342" s="827" t="s">
        <v>5624</v>
      </c>
      <c r="C3342" s="828" t="s">
        <v>5625</v>
      </c>
      <c r="D3342" s="827"/>
      <c r="E3342" s="827"/>
      <c r="F3342" s="826" t="s">
        <v>5551</v>
      </c>
      <c r="G3342" s="827"/>
      <c r="H3342" s="829">
        <v>1062.6</v>
      </c>
      <c r="I3342" s="829">
        <v>1014.3</v>
      </c>
      <c r="J3342" s="829">
        <v>966</v>
      </c>
      <c r="K3342" s="829">
        <v>917.7</v>
      </c>
      <c r="L3342" s="829">
        <v>869.4</v>
      </c>
      <c r="M3342" s="800"/>
    </row>
    <row r="3343" s="198" customFormat="1" ht="12" spans="1:13">
      <c r="A3343" s="826" t="s">
        <v>95</v>
      </c>
      <c r="B3343" s="827">
        <v>330804049</v>
      </c>
      <c r="C3343" s="828" t="s">
        <v>5626</v>
      </c>
      <c r="D3343" s="827"/>
      <c r="E3343" s="827" t="s">
        <v>5389</v>
      </c>
      <c r="F3343" s="826" t="s">
        <v>51</v>
      </c>
      <c r="G3343" s="845"/>
      <c r="H3343" s="829">
        <v>2032.8</v>
      </c>
      <c r="I3343" s="829">
        <v>1940.4</v>
      </c>
      <c r="J3343" s="829">
        <v>1848</v>
      </c>
      <c r="K3343" s="829">
        <v>1755.6</v>
      </c>
      <c r="L3343" s="829">
        <v>1663.2</v>
      </c>
      <c r="M3343" s="800"/>
    </row>
    <row r="3344" s="198" customFormat="1" ht="22.5" spans="1:13">
      <c r="A3344" s="826" t="s">
        <v>95</v>
      </c>
      <c r="B3344" s="827" t="s">
        <v>5627</v>
      </c>
      <c r="C3344" s="828" t="s">
        <v>5628</v>
      </c>
      <c r="D3344" s="827"/>
      <c r="E3344" s="827"/>
      <c r="F3344" s="826" t="s">
        <v>5551</v>
      </c>
      <c r="G3344" s="827"/>
      <c r="H3344" s="829">
        <v>1016.4</v>
      </c>
      <c r="I3344" s="829">
        <v>970.2</v>
      </c>
      <c r="J3344" s="829">
        <v>924</v>
      </c>
      <c r="K3344" s="829">
        <v>877.8</v>
      </c>
      <c r="L3344" s="829">
        <v>831.6</v>
      </c>
      <c r="M3344" s="800"/>
    </row>
    <row r="3345" s="198" customFormat="1" ht="12" spans="1:13">
      <c r="A3345" s="826" t="s">
        <v>95</v>
      </c>
      <c r="B3345" s="827">
        <v>330804050</v>
      </c>
      <c r="C3345" s="828" t="s">
        <v>5629</v>
      </c>
      <c r="D3345" s="827" t="s">
        <v>5630</v>
      </c>
      <c r="E3345" s="827"/>
      <c r="F3345" s="826" t="s">
        <v>51</v>
      </c>
      <c r="G3345" s="845"/>
      <c r="H3345" s="829">
        <v>2233</v>
      </c>
      <c r="I3345" s="829">
        <v>2131.5</v>
      </c>
      <c r="J3345" s="829">
        <v>2030</v>
      </c>
      <c r="K3345" s="829">
        <v>1928.5</v>
      </c>
      <c r="L3345" s="829">
        <v>1827</v>
      </c>
      <c r="M3345" s="800"/>
    </row>
    <row r="3346" s="198" customFormat="1" ht="12" spans="1:13">
      <c r="A3346" s="826" t="s">
        <v>95</v>
      </c>
      <c r="B3346" s="827" t="s">
        <v>5631</v>
      </c>
      <c r="C3346" s="828" t="s">
        <v>5629</v>
      </c>
      <c r="D3346" s="827" t="s">
        <v>5630</v>
      </c>
      <c r="E3346" s="827"/>
      <c r="F3346" s="826" t="s">
        <v>51</v>
      </c>
      <c r="G3346" s="845"/>
      <c r="H3346" s="829">
        <v>2679.6</v>
      </c>
      <c r="I3346" s="829">
        <v>2557.8</v>
      </c>
      <c r="J3346" s="829">
        <v>2436</v>
      </c>
      <c r="K3346" s="829">
        <v>2314.2</v>
      </c>
      <c r="L3346" s="829">
        <v>2192.4</v>
      </c>
      <c r="M3346" s="800" t="s">
        <v>58</v>
      </c>
    </row>
    <row r="3347" s="198" customFormat="1" ht="12" spans="1:13">
      <c r="A3347" s="826" t="s">
        <v>95</v>
      </c>
      <c r="B3347" s="827" t="s">
        <v>5632</v>
      </c>
      <c r="C3347" s="828" t="s">
        <v>5633</v>
      </c>
      <c r="D3347" s="827"/>
      <c r="E3347" s="827"/>
      <c r="F3347" s="826" t="s">
        <v>51</v>
      </c>
      <c r="G3347" s="827"/>
      <c r="H3347" s="829">
        <v>1247.4</v>
      </c>
      <c r="I3347" s="829">
        <v>1190.7</v>
      </c>
      <c r="J3347" s="829">
        <v>1134</v>
      </c>
      <c r="K3347" s="829">
        <v>1077.3</v>
      </c>
      <c r="L3347" s="829">
        <v>1020.6</v>
      </c>
      <c r="M3347" s="800"/>
    </row>
    <row r="3348" s="198" customFormat="1" ht="12" spans="1:13">
      <c r="A3348" s="826" t="s">
        <v>95</v>
      </c>
      <c r="B3348" s="827" t="s">
        <v>5634</v>
      </c>
      <c r="C3348" s="828" t="s">
        <v>5633</v>
      </c>
      <c r="D3348" s="827"/>
      <c r="E3348" s="827"/>
      <c r="F3348" s="826" t="s">
        <v>51</v>
      </c>
      <c r="G3348" s="827"/>
      <c r="H3348" s="829">
        <v>1496.88</v>
      </c>
      <c r="I3348" s="829">
        <v>1428.84</v>
      </c>
      <c r="J3348" s="829">
        <v>1360.8</v>
      </c>
      <c r="K3348" s="829">
        <v>1292.76</v>
      </c>
      <c r="L3348" s="829">
        <v>1224.72</v>
      </c>
      <c r="M3348" s="800" t="s">
        <v>58</v>
      </c>
    </row>
    <row r="3349" s="198" customFormat="1" ht="22.5" spans="1:13">
      <c r="A3349" s="826" t="s">
        <v>95</v>
      </c>
      <c r="B3349" s="827">
        <v>330804051</v>
      </c>
      <c r="C3349" s="828" t="s">
        <v>5635</v>
      </c>
      <c r="D3349" s="827" t="s">
        <v>5636</v>
      </c>
      <c r="E3349" s="827"/>
      <c r="F3349" s="826" t="s">
        <v>51</v>
      </c>
      <c r="G3349" s="827"/>
      <c r="H3349" s="829">
        <v>2420</v>
      </c>
      <c r="I3349" s="829">
        <v>2310</v>
      </c>
      <c r="J3349" s="829">
        <v>2200</v>
      </c>
      <c r="K3349" s="829">
        <v>2090</v>
      </c>
      <c r="L3349" s="829">
        <v>1980</v>
      </c>
      <c r="M3349" s="800"/>
    </row>
    <row r="3350" s="198" customFormat="1" ht="12" spans="1:13">
      <c r="A3350" s="826" t="s">
        <v>95</v>
      </c>
      <c r="B3350" s="827">
        <v>330804052</v>
      </c>
      <c r="C3350" s="828" t="s">
        <v>5637</v>
      </c>
      <c r="D3350" s="827" t="s">
        <v>5638</v>
      </c>
      <c r="E3350" s="827" t="s">
        <v>5639</v>
      </c>
      <c r="F3350" s="826" t="s">
        <v>51</v>
      </c>
      <c r="G3350" s="827"/>
      <c r="H3350" s="829">
        <v>1570.8</v>
      </c>
      <c r="I3350" s="829">
        <v>1499.4</v>
      </c>
      <c r="J3350" s="829">
        <v>1428</v>
      </c>
      <c r="K3350" s="829">
        <v>1356.6</v>
      </c>
      <c r="L3350" s="829">
        <v>1285.2</v>
      </c>
      <c r="M3350" s="800"/>
    </row>
    <row r="3351" s="198" customFormat="1" ht="12" spans="1:13">
      <c r="A3351" s="826" t="s">
        <v>95</v>
      </c>
      <c r="B3351" s="827">
        <v>330804053</v>
      </c>
      <c r="C3351" s="828" t="s">
        <v>5640</v>
      </c>
      <c r="D3351" s="827"/>
      <c r="E3351" s="827"/>
      <c r="F3351" s="826" t="s">
        <v>51</v>
      </c>
      <c r="G3351" s="827"/>
      <c r="H3351" s="829">
        <v>1705</v>
      </c>
      <c r="I3351" s="829">
        <v>1627.5</v>
      </c>
      <c r="J3351" s="829">
        <v>1550</v>
      </c>
      <c r="K3351" s="829">
        <v>1472.5</v>
      </c>
      <c r="L3351" s="829">
        <v>1395</v>
      </c>
      <c r="M3351" s="800"/>
    </row>
    <row r="3352" s="198" customFormat="1" ht="12" spans="1:13">
      <c r="A3352" s="826" t="s">
        <v>95</v>
      </c>
      <c r="B3352" s="827">
        <v>330804054</v>
      </c>
      <c r="C3352" s="828" t="s">
        <v>5641</v>
      </c>
      <c r="D3352" s="827" t="s">
        <v>5642</v>
      </c>
      <c r="E3352" s="827"/>
      <c r="F3352" s="826" t="s">
        <v>51</v>
      </c>
      <c r="G3352" s="827"/>
      <c r="H3352" s="829">
        <v>1705</v>
      </c>
      <c r="I3352" s="829">
        <v>1627.5</v>
      </c>
      <c r="J3352" s="829">
        <v>1550</v>
      </c>
      <c r="K3352" s="829">
        <v>1472.5</v>
      </c>
      <c r="L3352" s="829">
        <v>1395</v>
      </c>
      <c r="M3352" s="800"/>
    </row>
    <row r="3353" s="198" customFormat="1" ht="12" spans="1:13">
      <c r="A3353" s="826" t="s">
        <v>95</v>
      </c>
      <c r="B3353" s="827" t="s">
        <v>5643</v>
      </c>
      <c r="C3353" s="828" t="s">
        <v>5641</v>
      </c>
      <c r="D3353" s="827" t="s">
        <v>5642</v>
      </c>
      <c r="E3353" s="827"/>
      <c r="F3353" s="826" t="s">
        <v>51</v>
      </c>
      <c r="G3353" s="827"/>
      <c r="H3353" s="829">
        <v>2046</v>
      </c>
      <c r="I3353" s="829">
        <v>1953</v>
      </c>
      <c r="J3353" s="829">
        <v>1860</v>
      </c>
      <c r="K3353" s="829">
        <v>1767</v>
      </c>
      <c r="L3353" s="829">
        <v>1674</v>
      </c>
      <c r="M3353" s="800" t="s">
        <v>58</v>
      </c>
    </row>
    <row r="3354" s="198" customFormat="1" ht="12" spans="1:13">
      <c r="A3354" s="826" t="s">
        <v>95</v>
      </c>
      <c r="B3354" s="827" t="s">
        <v>5644</v>
      </c>
      <c r="C3354" s="828" t="s">
        <v>5645</v>
      </c>
      <c r="D3354" s="827"/>
      <c r="E3354" s="827"/>
      <c r="F3354" s="826" t="s">
        <v>51</v>
      </c>
      <c r="G3354" s="827"/>
      <c r="H3354" s="829">
        <v>1705</v>
      </c>
      <c r="I3354" s="829">
        <v>1627.5</v>
      </c>
      <c r="J3354" s="829">
        <v>1550</v>
      </c>
      <c r="K3354" s="829">
        <v>1472.5</v>
      </c>
      <c r="L3354" s="829">
        <v>1395</v>
      </c>
      <c r="M3354" s="800"/>
    </row>
    <row r="3355" s="198" customFormat="1" ht="12" spans="1:13">
      <c r="A3355" s="826" t="s">
        <v>95</v>
      </c>
      <c r="B3355" s="827" t="s">
        <v>5646</v>
      </c>
      <c r="C3355" s="828" t="s">
        <v>5645</v>
      </c>
      <c r="D3355" s="827"/>
      <c r="E3355" s="827"/>
      <c r="F3355" s="826" t="s">
        <v>51</v>
      </c>
      <c r="G3355" s="827"/>
      <c r="H3355" s="829">
        <v>2046</v>
      </c>
      <c r="I3355" s="829">
        <v>1953</v>
      </c>
      <c r="J3355" s="829">
        <v>1860</v>
      </c>
      <c r="K3355" s="829">
        <v>1767</v>
      </c>
      <c r="L3355" s="829">
        <v>1674</v>
      </c>
      <c r="M3355" s="800" t="s">
        <v>58</v>
      </c>
    </row>
    <row r="3356" s="198" customFormat="1" ht="12" spans="1:13">
      <c r="A3356" s="826" t="s">
        <v>95</v>
      </c>
      <c r="B3356" s="827">
        <v>330804055</v>
      </c>
      <c r="C3356" s="828" t="s">
        <v>5647</v>
      </c>
      <c r="D3356" s="827" t="s">
        <v>5648</v>
      </c>
      <c r="E3356" s="827" t="s">
        <v>5389</v>
      </c>
      <c r="F3356" s="826" t="s">
        <v>51</v>
      </c>
      <c r="G3356" s="827"/>
      <c r="H3356" s="829">
        <v>1815</v>
      </c>
      <c r="I3356" s="829">
        <v>1732.5</v>
      </c>
      <c r="J3356" s="829">
        <v>1650</v>
      </c>
      <c r="K3356" s="829">
        <v>1567.5</v>
      </c>
      <c r="L3356" s="829">
        <v>1485</v>
      </c>
      <c r="M3356" s="800"/>
    </row>
    <row r="3357" s="198" customFormat="1" ht="12" spans="1:13">
      <c r="A3357" s="826" t="s">
        <v>95</v>
      </c>
      <c r="B3357" s="827">
        <v>330804056</v>
      </c>
      <c r="C3357" s="828" t="s">
        <v>5649</v>
      </c>
      <c r="D3357" s="827"/>
      <c r="E3357" s="827"/>
      <c r="F3357" s="826" t="s">
        <v>51</v>
      </c>
      <c r="G3357" s="827"/>
      <c r="H3357" s="829">
        <v>1815</v>
      </c>
      <c r="I3357" s="829">
        <v>1732.5</v>
      </c>
      <c r="J3357" s="829">
        <v>1650</v>
      </c>
      <c r="K3357" s="829">
        <v>1567.5</v>
      </c>
      <c r="L3357" s="829">
        <v>1485</v>
      </c>
      <c r="M3357" s="800"/>
    </row>
    <row r="3358" s="198" customFormat="1" ht="22.5" spans="1:13">
      <c r="A3358" s="826" t="s">
        <v>95</v>
      </c>
      <c r="B3358" s="827">
        <v>330804057</v>
      </c>
      <c r="C3358" s="828" t="s">
        <v>5650</v>
      </c>
      <c r="D3358" s="827" t="s">
        <v>5651</v>
      </c>
      <c r="E3358" s="827"/>
      <c r="F3358" s="826" t="s">
        <v>51</v>
      </c>
      <c r="G3358" s="827"/>
      <c r="H3358" s="829">
        <v>2365</v>
      </c>
      <c r="I3358" s="829">
        <v>2257.5</v>
      </c>
      <c r="J3358" s="829">
        <v>2150</v>
      </c>
      <c r="K3358" s="829">
        <v>2042.5</v>
      </c>
      <c r="L3358" s="829">
        <v>1935</v>
      </c>
      <c r="M3358" s="800"/>
    </row>
    <row r="3359" s="198" customFormat="1" ht="12" spans="1:13">
      <c r="A3359" s="826" t="s">
        <v>95</v>
      </c>
      <c r="B3359" s="827">
        <v>330804058</v>
      </c>
      <c r="C3359" s="828" t="s">
        <v>5652</v>
      </c>
      <c r="D3359" s="845"/>
      <c r="E3359" s="827"/>
      <c r="F3359" s="826" t="s">
        <v>51</v>
      </c>
      <c r="G3359" s="827"/>
      <c r="H3359" s="829">
        <v>1386</v>
      </c>
      <c r="I3359" s="829">
        <v>1323</v>
      </c>
      <c r="J3359" s="829">
        <v>1260</v>
      </c>
      <c r="K3359" s="829">
        <v>1197</v>
      </c>
      <c r="L3359" s="829">
        <v>1134</v>
      </c>
      <c r="M3359" s="800"/>
    </row>
    <row r="3360" s="198" customFormat="1" ht="12" spans="1:13">
      <c r="A3360" s="826" t="s">
        <v>95</v>
      </c>
      <c r="B3360" s="827" t="s">
        <v>5653</v>
      </c>
      <c r="C3360" s="828" t="s">
        <v>5654</v>
      </c>
      <c r="D3360" s="845"/>
      <c r="E3360" s="827"/>
      <c r="F3360" s="826" t="s">
        <v>51</v>
      </c>
      <c r="G3360" s="827"/>
      <c r="H3360" s="829">
        <v>1386</v>
      </c>
      <c r="I3360" s="829">
        <v>1323</v>
      </c>
      <c r="J3360" s="829">
        <v>1260</v>
      </c>
      <c r="K3360" s="829">
        <v>1197</v>
      </c>
      <c r="L3360" s="829">
        <v>1134</v>
      </c>
      <c r="M3360" s="800"/>
    </row>
    <row r="3361" s="198" customFormat="1" ht="12" spans="1:13">
      <c r="A3361" s="826" t="s">
        <v>95</v>
      </c>
      <c r="B3361" s="827">
        <v>330804059</v>
      </c>
      <c r="C3361" s="828" t="s">
        <v>5655</v>
      </c>
      <c r="D3361" s="827"/>
      <c r="E3361" s="827"/>
      <c r="F3361" s="826" t="s">
        <v>51</v>
      </c>
      <c r="G3361" s="827"/>
      <c r="H3361" s="829">
        <v>1663.2</v>
      </c>
      <c r="I3361" s="829">
        <v>1587.6</v>
      </c>
      <c r="J3361" s="829">
        <v>1512</v>
      </c>
      <c r="K3361" s="829">
        <v>1436.4</v>
      </c>
      <c r="L3361" s="829">
        <v>1360.8</v>
      </c>
      <c r="M3361" s="800"/>
    </row>
    <row r="3362" s="198" customFormat="1" ht="12" spans="1:13">
      <c r="A3362" s="826" t="s">
        <v>95</v>
      </c>
      <c r="B3362" s="827">
        <v>330804060</v>
      </c>
      <c r="C3362" s="828" t="s">
        <v>5656</v>
      </c>
      <c r="D3362" s="827"/>
      <c r="E3362" s="827"/>
      <c r="F3362" s="826" t="s">
        <v>51</v>
      </c>
      <c r="G3362" s="827"/>
      <c r="H3362" s="829">
        <v>2310</v>
      </c>
      <c r="I3362" s="829">
        <v>2205</v>
      </c>
      <c r="J3362" s="829">
        <v>2100</v>
      </c>
      <c r="K3362" s="829">
        <v>1995</v>
      </c>
      <c r="L3362" s="829">
        <v>1890</v>
      </c>
      <c r="M3362" s="800"/>
    </row>
    <row r="3363" s="198" customFormat="1" ht="12" spans="1:13">
      <c r="A3363" s="826" t="s">
        <v>95</v>
      </c>
      <c r="B3363" s="827">
        <v>330804061</v>
      </c>
      <c r="C3363" s="828" t="s">
        <v>5657</v>
      </c>
      <c r="D3363" s="827" t="s">
        <v>5658</v>
      </c>
      <c r="E3363" s="827"/>
      <c r="F3363" s="826" t="s">
        <v>441</v>
      </c>
      <c r="G3363" s="827"/>
      <c r="H3363" s="829">
        <v>1663.2</v>
      </c>
      <c r="I3363" s="829">
        <v>1587.6</v>
      </c>
      <c r="J3363" s="829">
        <v>1512</v>
      </c>
      <c r="K3363" s="829">
        <v>1436.4</v>
      </c>
      <c r="L3363" s="829">
        <v>1360.8</v>
      </c>
      <c r="M3363" s="800"/>
    </row>
    <row r="3364" s="198" customFormat="1" ht="12" spans="1:13">
      <c r="A3364" s="826" t="s">
        <v>95</v>
      </c>
      <c r="B3364" s="827">
        <v>330804062</v>
      </c>
      <c r="C3364" s="828" t="s">
        <v>5659</v>
      </c>
      <c r="D3364" s="845"/>
      <c r="E3364" s="827"/>
      <c r="F3364" s="826" t="s">
        <v>441</v>
      </c>
      <c r="G3364" s="827"/>
      <c r="H3364" s="829">
        <v>1210</v>
      </c>
      <c r="I3364" s="829">
        <v>1155</v>
      </c>
      <c r="J3364" s="829">
        <v>1100</v>
      </c>
      <c r="K3364" s="829">
        <v>1045</v>
      </c>
      <c r="L3364" s="829">
        <v>990</v>
      </c>
      <c r="M3364" s="800"/>
    </row>
    <row r="3365" s="198" customFormat="1" ht="12" spans="1:13">
      <c r="A3365" s="826" t="s">
        <v>95</v>
      </c>
      <c r="B3365" s="827" t="s">
        <v>5660</v>
      </c>
      <c r="C3365" s="828" t="s">
        <v>5661</v>
      </c>
      <c r="D3365" s="827"/>
      <c r="E3365" s="827" t="s">
        <v>57</v>
      </c>
      <c r="F3365" s="826" t="s">
        <v>441</v>
      </c>
      <c r="G3365" s="827"/>
      <c r="H3365" s="829">
        <v>1210</v>
      </c>
      <c r="I3365" s="829">
        <v>1155</v>
      </c>
      <c r="J3365" s="829">
        <v>1100</v>
      </c>
      <c r="K3365" s="829">
        <v>1045</v>
      </c>
      <c r="L3365" s="829">
        <v>990</v>
      </c>
      <c r="M3365" s="800"/>
    </row>
    <row r="3366" s="198" customFormat="1" ht="12" spans="1:13">
      <c r="A3366" s="826" t="s">
        <v>95</v>
      </c>
      <c r="B3366" s="827">
        <v>330804063</v>
      </c>
      <c r="C3366" s="828" t="s">
        <v>5662</v>
      </c>
      <c r="D3366" s="845"/>
      <c r="E3366" s="827"/>
      <c r="F3366" s="826" t="s">
        <v>441</v>
      </c>
      <c r="G3366" s="827"/>
      <c r="H3366" s="829">
        <v>1210</v>
      </c>
      <c r="I3366" s="829">
        <v>1155</v>
      </c>
      <c r="J3366" s="829">
        <v>1100</v>
      </c>
      <c r="K3366" s="829">
        <v>1045</v>
      </c>
      <c r="L3366" s="829">
        <v>990</v>
      </c>
      <c r="M3366" s="800"/>
    </row>
    <row r="3367" s="198" customFormat="1" ht="12" spans="1:13">
      <c r="A3367" s="826" t="s">
        <v>95</v>
      </c>
      <c r="B3367" s="827" t="s">
        <v>5663</v>
      </c>
      <c r="C3367" s="828" t="s">
        <v>5664</v>
      </c>
      <c r="D3367" s="827"/>
      <c r="E3367" s="827"/>
      <c r="F3367" s="826" t="s">
        <v>441</v>
      </c>
      <c r="G3367" s="827"/>
      <c r="H3367" s="829">
        <v>1210</v>
      </c>
      <c r="I3367" s="829">
        <v>1155</v>
      </c>
      <c r="J3367" s="829">
        <v>1100</v>
      </c>
      <c r="K3367" s="829">
        <v>1045</v>
      </c>
      <c r="L3367" s="829">
        <v>990</v>
      </c>
      <c r="M3367" s="800"/>
    </row>
    <row r="3368" s="198" customFormat="1" ht="12" spans="1:13">
      <c r="A3368" s="826" t="s">
        <v>95</v>
      </c>
      <c r="B3368" s="827" t="s">
        <v>5665</v>
      </c>
      <c r="C3368" s="828" t="s">
        <v>5666</v>
      </c>
      <c r="D3368" s="827"/>
      <c r="E3368" s="827"/>
      <c r="F3368" s="826" t="s">
        <v>441</v>
      </c>
      <c r="G3368" s="827"/>
      <c r="H3368" s="829">
        <v>1210</v>
      </c>
      <c r="I3368" s="829">
        <v>1155</v>
      </c>
      <c r="J3368" s="829">
        <v>1100</v>
      </c>
      <c r="K3368" s="829">
        <v>1045</v>
      </c>
      <c r="L3368" s="829">
        <v>990</v>
      </c>
      <c r="M3368" s="800"/>
    </row>
    <row r="3369" s="198" customFormat="1" ht="12" spans="1:13">
      <c r="A3369" s="826" t="s">
        <v>95</v>
      </c>
      <c r="B3369" s="827">
        <v>330804064</v>
      </c>
      <c r="C3369" s="828" t="s">
        <v>5667</v>
      </c>
      <c r="D3369" s="827" t="s">
        <v>5668</v>
      </c>
      <c r="E3369" s="827"/>
      <c r="F3369" s="826" t="s">
        <v>51</v>
      </c>
      <c r="G3369" s="827"/>
      <c r="H3369" s="829">
        <v>2090</v>
      </c>
      <c r="I3369" s="829">
        <v>1995</v>
      </c>
      <c r="J3369" s="829">
        <v>1900</v>
      </c>
      <c r="K3369" s="829">
        <v>1805</v>
      </c>
      <c r="L3369" s="829">
        <v>1710</v>
      </c>
      <c r="M3369" s="800"/>
    </row>
    <row r="3370" s="198" customFormat="1" ht="12" spans="1:13">
      <c r="A3370" s="826" t="s">
        <v>95</v>
      </c>
      <c r="B3370" s="827" t="s">
        <v>5669</v>
      </c>
      <c r="C3370" s="828" t="s">
        <v>5670</v>
      </c>
      <c r="D3370" s="827"/>
      <c r="E3370" s="827"/>
      <c r="F3370" s="826" t="s">
        <v>51</v>
      </c>
      <c r="G3370" s="827"/>
      <c r="H3370" s="829">
        <v>2090</v>
      </c>
      <c r="I3370" s="829">
        <v>1995</v>
      </c>
      <c r="J3370" s="829">
        <v>1900</v>
      </c>
      <c r="K3370" s="829">
        <v>1805</v>
      </c>
      <c r="L3370" s="829">
        <v>1710</v>
      </c>
      <c r="M3370" s="800"/>
    </row>
    <row r="3371" s="198" customFormat="1" ht="33.75" spans="1:13">
      <c r="A3371" s="826" t="s">
        <v>95</v>
      </c>
      <c r="B3371" s="827">
        <v>330804065</v>
      </c>
      <c r="C3371" s="828" t="s">
        <v>5671</v>
      </c>
      <c r="D3371" s="827" t="s">
        <v>5672</v>
      </c>
      <c r="E3371" s="827"/>
      <c r="F3371" s="826" t="s">
        <v>51</v>
      </c>
      <c r="G3371" s="845"/>
      <c r="H3371" s="829">
        <v>1705</v>
      </c>
      <c r="I3371" s="829">
        <v>1627.5</v>
      </c>
      <c r="J3371" s="829">
        <v>1550</v>
      </c>
      <c r="K3371" s="829">
        <v>1472.5</v>
      </c>
      <c r="L3371" s="829">
        <v>1395</v>
      </c>
      <c r="M3371" s="800"/>
    </row>
    <row r="3372" s="198" customFormat="1" ht="12" spans="1:13">
      <c r="A3372" s="826" t="s">
        <v>95</v>
      </c>
      <c r="B3372" s="827">
        <v>330804066</v>
      </c>
      <c r="C3372" s="828" t="s">
        <v>5673</v>
      </c>
      <c r="D3372" s="827" t="s">
        <v>5674</v>
      </c>
      <c r="E3372" s="827"/>
      <c r="F3372" s="826" t="s">
        <v>51</v>
      </c>
      <c r="G3372" s="827"/>
      <c r="H3372" s="829">
        <v>720.5</v>
      </c>
      <c r="I3372" s="829">
        <v>687.75</v>
      </c>
      <c r="J3372" s="829">
        <v>655</v>
      </c>
      <c r="K3372" s="829">
        <v>622.25</v>
      </c>
      <c r="L3372" s="829">
        <v>589.5</v>
      </c>
      <c r="M3372" s="800"/>
    </row>
    <row r="3373" s="198" customFormat="1" ht="12" spans="1:13">
      <c r="A3373" s="826" t="s">
        <v>95</v>
      </c>
      <c r="B3373" s="827">
        <v>330804068</v>
      </c>
      <c r="C3373" s="828" t="s">
        <v>5675</v>
      </c>
      <c r="D3373" s="827"/>
      <c r="E3373" s="827" t="s">
        <v>5389</v>
      </c>
      <c r="F3373" s="826" t="s">
        <v>51</v>
      </c>
      <c r="G3373" s="827"/>
      <c r="H3373" s="829">
        <v>5390</v>
      </c>
      <c r="I3373" s="829">
        <v>5145</v>
      </c>
      <c r="J3373" s="829">
        <v>4900</v>
      </c>
      <c r="K3373" s="829">
        <v>4655</v>
      </c>
      <c r="L3373" s="829">
        <v>4410</v>
      </c>
      <c r="M3373" s="800"/>
    </row>
    <row r="3374" s="198" customFormat="1" ht="12" spans="1:13">
      <c r="A3374" s="826" t="s">
        <v>95</v>
      </c>
      <c r="B3374" s="827">
        <v>330804069</v>
      </c>
      <c r="C3374" s="828" t="s">
        <v>5676</v>
      </c>
      <c r="D3374" s="827"/>
      <c r="E3374" s="827"/>
      <c r="F3374" s="826" t="s">
        <v>51</v>
      </c>
      <c r="G3374" s="827"/>
      <c r="H3374" s="829">
        <v>1573</v>
      </c>
      <c r="I3374" s="829">
        <v>1501.5</v>
      </c>
      <c r="J3374" s="829">
        <v>1430</v>
      </c>
      <c r="K3374" s="829">
        <v>1358.5</v>
      </c>
      <c r="L3374" s="829">
        <v>1287</v>
      </c>
      <c r="M3374" s="800"/>
    </row>
    <row r="3375" s="198" customFormat="1" ht="56.25" spans="1:13">
      <c r="A3375" s="826" t="s">
        <v>95</v>
      </c>
      <c r="B3375" s="827">
        <v>330804070</v>
      </c>
      <c r="C3375" s="827" t="s">
        <v>5677</v>
      </c>
      <c r="D3375" s="856" t="s">
        <v>5678</v>
      </c>
      <c r="E3375" s="827"/>
      <c r="F3375" s="826" t="s">
        <v>51</v>
      </c>
      <c r="G3375" s="845"/>
      <c r="H3375" s="829">
        <v>1958</v>
      </c>
      <c r="I3375" s="829">
        <v>1869</v>
      </c>
      <c r="J3375" s="829">
        <v>1780</v>
      </c>
      <c r="K3375" s="829">
        <v>1691</v>
      </c>
      <c r="L3375" s="829">
        <v>1602</v>
      </c>
      <c r="M3375" s="800"/>
    </row>
    <row r="3376" s="198" customFormat="1" ht="22.5" spans="1:13">
      <c r="A3376" s="826" t="s">
        <v>95</v>
      </c>
      <c r="B3376" s="827">
        <v>330804071</v>
      </c>
      <c r="C3376" s="828" t="s">
        <v>5679</v>
      </c>
      <c r="D3376" s="827"/>
      <c r="E3376" s="827" t="s">
        <v>5680</v>
      </c>
      <c r="F3376" s="826" t="s">
        <v>51</v>
      </c>
      <c r="G3376" s="827"/>
      <c r="H3376" s="829">
        <v>2563</v>
      </c>
      <c r="I3376" s="829">
        <v>2446.5</v>
      </c>
      <c r="J3376" s="829">
        <v>2330</v>
      </c>
      <c r="K3376" s="829">
        <v>2213.5</v>
      </c>
      <c r="L3376" s="829">
        <v>2097</v>
      </c>
      <c r="M3376" s="800"/>
    </row>
    <row r="3377" s="198" customFormat="1" ht="12" spans="1:13">
      <c r="A3377" s="826" t="s">
        <v>95</v>
      </c>
      <c r="B3377" s="827" t="s">
        <v>5681</v>
      </c>
      <c r="C3377" s="828" t="s">
        <v>5682</v>
      </c>
      <c r="D3377" s="827"/>
      <c r="E3377" s="827"/>
      <c r="F3377" s="826" t="s">
        <v>441</v>
      </c>
      <c r="G3377" s="827"/>
      <c r="H3377" s="829">
        <v>1608.2</v>
      </c>
      <c r="I3377" s="829">
        <v>1535.1</v>
      </c>
      <c r="J3377" s="829">
        <v>1462</v>
      </c>
      <c r="K3377" s="829">
        <v>1388.9</v>
      </c>
      <c r="L3377" s="829">
        <v>1315.8</v>
      </c>
      <c r="M3377" s="800"/>
    </row>
    <row r="3378" s="198" customFormat="1" ht="12" spans="1:13">
      <c r="A3378" s="826" t="s">
        <v>95</v>
      </c>
      <c r="B3378" s="827" t="s">
        <v>5683</v>
      </c>
      <c r="C3378" s="828" t="s">
        <v>5684</v>
      </c>
      <c r="D3378" s="845"/>
      <c r="E3378" s="827"/>
      <c r="F3378" s="826" t="s">
        <v>51</v>
      </c>
      <c r="G3378" s="827"/>
      <c r="H3378" s="829">
        <v>2970</v>
      </c>
      <c r="I3378" s="829">
        <v>2835</v>
      </c>
      <c r="J3378" s="829">
        <v>2700</v>
      </c>
      <c r="K3378" s="829">
        <v>2565</v>
      </c>
      <c r="L3378" s="829">
        <v>2430</v>
      </c>
      <c r="M3378" s="800"/>
    </row>
    <row r="3379" s="198" customFormat="1" ht="12" spans="1:13">
      <c r="A3379" s="826" t="s">
        <v>95</v>
      </c>
      <c r="B3379" s="827" t="s">
        <v>5685</v>
      </c>
      <c r="C3379" s="828" t="s">
        <v>5686</v>
      </c>
      <c r="D3379" s="827"/>
      <c r="E3379" s="827"/>
      <c r="F3379" s="826" t="s">
        <v>51</v>
      </c>
      <c r="G3379" s="827"/>
      <c r="H3379" s="829">
        <v>2970</v>
      </c>
      <c r="I3379" s="829">
        <v>2835</v>
      </c>
      <c r="J3379" s="829">
        <v>2700</v>
      </c>
      <c r="K3379" s="829">
        <v>2565</v>
      </c>
      <c r="L3379" s="829">
        <v>2430</v>
      </c>
      <c r="M3379" s="800"/>
    </row>
    <row r="3380" s="198" customFormat="1" ht="12" spans="1:13">
      <c r="A3380" s="826" t="s">
        <v>95</v>
      </c>
      <c r="B3380" s="827" t="s">
        <v>5687</v>
      </c>
      <c r="C3380" s="828" t="s">
        <v>5688</v>
      </c>
      <c r="D3380" s="827"/>
      <c r="E3380" s="827"/>
      <c r="F3380" s="826" t="s">
        <v>441</v>
      </c>
      <c r="G3380" s="827"/>
      <c r="H3380" s="829"/>
      <c r="I3380" s="829"/>
      <c r="J3380" s="829"/>
      <c r="K3380" s="829"/>
      <c r="L3380" s="829"/>
      <c r="M3380" s="800"/>
    </row>
    <row r="3381" s="198" customFormat="1" ht="12" spans="1:13">
      <c r="A3381" s="826" t="s">
        <v>95</v>
      </c>
      <c r="B3381" s="827" t="s">
        <v>5689</v>
      </c>
      <c r="C3381" s="828" t="s">
        <v>5690</v>
      </c>
      <c r="D3381" s="827"/>
      <c r="E3381" s="827"/>
      <c r="F3381" s="826" t="s">
        <v>441</v>
      </c>
      <c r="G3381" s="827"/>
      <c r="H3381" s="829">
        <v>1892</v>
      </c>
      <c r="I3381" s="829">
        <v>1806</v>
      </c>
      <c r="J3381" s="829">
        <v>1720</v>
      </c>
      <c r="K3381" s="829">
        <v>1634</v>
      </c>
      <c r="L3381" s="829">
        <v>1548</v>
      </c>
      <c r="M3381" s="800"/>
    </row>
    <row r="3382" s="198" customFormat="1" ht="12" spans="1:13">
      <c r="A3382" s="826" t="s">
        <v>95</v>
      </c>
      <c r="B3382" s="827" t="s">
        <v>5691</v>
      </c>
      <c r="C3382" s="828" t="s">
        <v>5692</v>
      </c>
      <c r="D3382" s="827"/>
      <c r="E3382" s="827" t="s">
        <v>5693</v>
      </c>
      <c r="F3382" s="826" t="s">
        <v>441</v>
      </c>
      <c r="G3382" s="827"/>
      <c r="H3382" s="829">
        <v>1540</v>
      </c>
      <c r="I3382" s="829">
        <v>1470</v>
      </c>
      <c r="J3382" s="829">
        <v>1400</v>
      </c>
      <c r="K3382" s="829">
        <v>1330</v>
      </c>
      <c r="L3382" s="829">
        <v>1260</v>
      </c>
      <c r="M3382" s="800"/>
    </row>
    <row r="3383" s="200" customFormat="1" ht="12" spans="1:13">
      <c r="A3383" s="881" t="s">
        <v>95</v>
      </c>
      <c r="B3383" s="856" t="s">
        <v>5694</v>
      </c>
      <c r="C3383" s="880" t="s">
        <v>5695</v>
      </c>
      <c r="D3383" s="856"/>
      <c r="E3383" s="856"/>
      <c r="F3383" s="881" t="s">
        <v>441</v>
      </c>
      <c r="G3383" s="856"/>
      <c r="H3383" s="829">
        <v>2702.7</v>
      </c>
      <c r="I3383" s="829">
        <v>2579.85</v>
      </c>
      <c r="J3383" s="829">
        <v>2457</v>
      </c>
      <c r="K3383" s="829">
        <v>2334.15</v>
      </c>
      <c r="L3383" s="829">
        <v>2211.3</v>
      </c>
      <c r="M3383" s="862"/>
    </row>
    <row r="3384" s="198" customFormat="1" ht="12" spans="1:13">
      <c r="A3384" s="826" t="s">
        <v>95</v>
      </c>
      <c r="B3384" s="827" t="s">
        <v>5696</v>
      </c>
      <c r="C3384" s="828" t="s">
        <v>5697</v>
      </c>
      <c r="D3384" s="827"/>
      <c r="E3384" s="827"/>
      <c r="F3384" s="826" t="s">
        <v>51</v>
      </c>
      <c r="G3384" s="827"/>
      <c r="H3384" s="829">
        <v>1826</v>
      </c>
      <c r="I3384" s="829">
        <v>1743</v>
      </c>
      <c r="J3384" s="829">
        <v>1660</v>
      </c>
      <c r="K3384" s="829">
        <v>1577</v>
      </c>
      <c r="L3384" s="829">
        <v>1494</v>
      </c>
      <c r="M3384" s="800"/>
    </row>
    <row r="3385" s="200" customFormat="1" ht="12" spans="1:13">
      <c r="A3385" s="826" t="s">
        <v>95</v>
      </c>
      <c r="B3385" s="951" t="s">
        <v>5698</v>
      </c>
      <c r="C3385" s="880" t="s">
        <v>5699</v>
      </c>
      <c r="D3385" s="856" t="s">
        <v>5700</v>
      </c>
      <c r="E3385" s="827"/>
      <c r="F3385" s="826" t="s">
        <v>441</v>
      </c>
      <c r="G3385" s="827"/>
      <c r="H3385" s="829">
        <v>2010.8</v>
      </c>
      <c r="I3385" s="829">
        <v>1919.4</v>
      </c>
      <c r="J3385" s="829">
        <v>1828</v>
      </c>
      <c r="K3385" s="829">
        <v>1736.6</v>
      </c>
      <c r="L3385" s="829">
        <v>1645.2</v>
      </c>
      <c r="M3385" s="862"/>
    </row>
    <row r="3386" s="200" customFormat="1" ht="33.75" spans="1:13">
      <c r="A3386" s="857" t="s">
        <v>95</v>
      </c>
      <c r="B3386" s="951" t="s">
        <v>5701</v>
      </c>
      <c r="C3386" s="859" t="s">
        <v>5702</v>
      </c>
      <c r="D3386" s="856" t="s">
        <v>5703</v>
      </c>
      <c r="E3386" s="860"/>
      <c r="F3386" s="857" t="s">
        <v>51</v>
      </c>
      <c r="G3386" s="856"/>
      <c r="H3386" s="829">
        <v>4996.2</v>
      </c>
      <c r="I3386" s="829">
        <v>4769.1</v>
      </c>
      <c r="J3386" s="829">
        <v>4542</v>
      </c>
      <c r="K3386" s="829">
        <v>4314.9</v>
      </c>
      <c r="L3386" s="829">
        <v>4087.8</v>
      </c>
      <c r="M3386" s="862"/>
    </row>
    <row r="3387" s="198" customFormat="1" ht="12" spans="1:13">
      <c r="A3387" s="826" t="s">
        <v>95</v>
      </c>
      <c r="B3387" s="827">
        <v>3309</v>
      </c>
      <c r="C3387" s="828" t="s">
        <v>5704</v>
      </c>
      <c r="D3387" s="827"/>
      <c r="E3387" s="827"/>
      <c r="F3387" s="826"/>
      <c r="G3387" s="827"/>
      <c r="H3387" s="829"/>
      <c r="I3387" s="829"/>
      <c r="J3387" s="829"/>
      <c r="K3387" s="829"/>
      <c r="L3387" s="829"/>
      <c r="M3387" s="800"/>
    </row>
    <row r="3388" s="198" customFormat="1" ht="12" spans="1:13">
      <c r="A3388" s="826" t="s">
        <v>356</v>
      </c>
      <c r="B3388" s="827">
        <v>330900001</v>
      </c>
      <c r="C3388" s="828" t="s">
        <v>5705</v>
      </c>
      <c r="D3388" s="827"/>
      <c r="E3388" s="827"/>
      <c r="F3388" s="826" t="s">
        <v>51</v>
      </c>
      <c r="G3388" s="827"/>
      <c r="H3388" s="829">
        <v>52.8</v>
      </c>
      <c r="I3388" s="829">
        <v>50.4</v>
      </c>
      <c r="J3388" s="829">
        <v>48</v>
      </c>
      <c r="K3388" s="829">
        <v>45.6</v>
      </c>
      <c r="L3388" s="829">
        <v>43.2</v>
      </c>
      <c r="M3388" s="800"/>
    </row>
    <row r="3389" s="198" customFormat="1" ht="12" spans="1:13">
      <c r="A3389" s="826" t="s">
        <v>95</v>
      </c>
      <c r="B3389" s="827">
        <v>330900002</v>
      </c>
      <c r="C3389" s="828" t="s">
        <v>5706</v>
      </c>
      <c r="D3389" s="827" t="s">
        <v>4096</v>
      </c>
      <c r="E3389" s="827"/>
      <c r="F3389" s="826" t="s">
        <v>437</v>
      </c>
      <c r="G3389" s="827"/>
      <c r="H3389" s="829">
        <v>253</v>
      </c>
      <c r="I3389" s="829">
        <v>241.5</v>
      </c>
      <c r="J3389" s="829">
        <v>230</v>
      </c>
      <c r="K3389" s="829">
        <v>218.5</v>
      </c>
      <c r="L3389" s="829">
        <v>207</v>
      </c>
      <c r="M3389" s="800"/>
    </row>
    <row r="3390" s="198" customFormat="1" ht="12" spans="1:13">
      <c r="A3390" s="826" t="s">
        <v>95</v>
      </c>
      <c r="B3390" s="827">
        <v>330900003</v>
      </c>
      <c r="C3390" s="828" t="s">
        <v>5707</v>
      </c>
      <c r="D3390" s="827"/>
      <c r="E3390" s="827"/>
      <c r="F3390" s="826" t="s">
        <v>51</v>
      </c>
      <c r="G3390" s="827"/>
      <c r="H3390" s="829">
        <v>3190</v>
      </c>
      <c r="I3390" s="829">
        <v>3045</v>
      </c>
      <c r="J3390" s="829">
        <v>2900</v>
      </c>
      <c r="K3390" s="829">
        <v>2755</v>
      </c>
      <c r="L3390" s="829">
        <v>2610</v>
      </c>
      <c r="M3390" s="800"/>
    </row>
    <row r="3391" s="198" customFormat="1" ht="12" spans="1:13">
      <c r="A3391" s="826" t="s">
        <v>95</v>
      </c>
      <c r="B3391" s="827">
        <v>330900006</v>
      </c>
      <c r="C3391" s="828" t="s">
        <v>5708</v>
      </c>
      <c r="D3391" s="827" t="s">
        <v>5709</v>
      </c>
      <c r="E3391" s="827"/>
      <c r="F3391" s="826" t="s">
        <v>51</v>
      </c>
      <c r="G3391" s="827"/>
      <c r="H3391" s="829">
        <v>3300</v>
      </c>
      <c r="I3391" s="829">
        <v>3150</v>
      </c>
      <c r="J3391" s="829">
        <v>3000</v>
      </c>
      <c r="K3391" s="829">
        <v>2850</v>
      </c>
      <c r="L3391" s="829">
        <v>2700</v>
      </c>
      <c r="M3391" s="800"/>
    </row>
    <row r="3392" s="198" customFormat="1" ht="12" spans="1:13">
      <c r="A3392" s="826" t="s">
        <v>95</v>
      </c>
      <c r="B3392" s="827">
        <v>330900007</v>
      </c>
      <c r="C3392" s="828" t="s">
        <v>5710</v>
      </c>
      <c r="D3392" s="845"/>
      <c r="E3392" s="827"/>
      <c r="F3392" s="826" t="s">
        <v>51</v>
      </c>
      <c r="G3392" s="827"/>
      <c r="H3392" s="829">
        <v>2860</v>
      </c>
      <c r="I3392" s="829">
        <v>2730</v>
      </c>
      <c r="J3392" s="829">
        <v>2600</v>
      </c>
      <c r="K3392" s="829">
        <v>2470</v>
      </c>
      <c r="L3392" s="829">
        <v>2340</v>
      </c>
      <c r="M3392" s="800"/>
    </row>
    <row r="3393" s="198" customFormat="1" ht="12" spans="1:13">
      <c r="A3393" s="826" t="s">
        <v>95</v>
      </c>
      <c r="B3393" s="827" t="s">
        <v>5711</v>
      </c>
      <c r="C3393" s="828" t="s">
        <v>5712</v>
      </c>
      <c r="D3393" s="827"/>
      <c r="E3393" s="827"/>
      <c r="F3393" s="826" t="s">
        <v>51</v>
      </c>
      <c r="G3393" s="827"/>
      <c r="H3393" s="829">
        <v>2860</v>
      </c>
      <c r="I3393" s="829">
        <v>2730</v>
      </c>
      <c r="J3393" s="829">
        <v>2600</v>
      </c>
      <c r="K3393" s="829">
        <v>2470</v>
      </c>
      <c r="L3393" s="829">
        <v>2340</v>
      </c>
      <c r="M3393" s="800"/>
    </row>
    <row r="3394" s="198" customFormat="1" ht="12" spans="1:13">
      <c r="A3394" s="826" t="s">
        <v>95</v>
      </c>
      <c r="B3394" s="827" t="s">
        <v>5713</v>
      </c>
      <c r="C3394" s="828" t="s">
        <v>5714</v>
      </c>
      <c r="D3394" s="827"/>
      <c r="E3394" s="827"/>
      <c r="F3394" s="826" t="s">
        <v>441</v>
      </c>
      <c r="G3394" s="827"/>
      <c r="H3394" s="829">
        <v>2090</v>
      </c>
      <c r="I3394" s="829">
        <v>1995</v>
      </c>
      <c r="J3394" s="829">
        <v>1900</v>
      </c>
      <c r="K3394" s="829">
        <v>1805</v>
      </c>
      <c r="L3394" s="829">
        <v>1710</v>
      </c>
      <c r="M3394" s="800"/>
    </row>
    <row r="3395" s="198" customFormat="1" ht="12" spans="1:13">
      <c r="A3395" s="826" t="s">
        <v>95</v>
      </c>
      <c r="B3395" s="827">
        <v>330900009</v>
      </c>
      <c r="C3395" s="828" t="s">
        <v>5715</v>
      </c>
      <c r="D3395" s="845"/>
      <c r="E3395" s="827"/>
      <c r="F3395" s="826" t="s">
        <v>51</v>
      </c>
      <c r="G3395" s="845"/>
      <c r="H3395" s="829">
        <v>2552</v>
      </c>
      <c r="I3395" s="829">
        <v>2436</v>
      </c>
      <c r="J3395" s="829">
        <v>2320</v>
      </c>
      <c r="K3395" s="829">
        <v>2204</v>
      </c>
      <c r="L3395" s="829">
        <v>2088</v>
      </c>
      <c r="M3395" s="800"/>
    </row>
    <row r="3396" s="198" customFormat="1" ht="12" spans="1:13">
      <c r="A3396" s="826" t="s">
        <v>95</v>
      </c>
      <c r="B3396" s="827" t="s">
        <v>5716</v>
      </c>
      <c r="C3396" s="828" t="s">
        <v>5717</v>
      </c>
      <c r="D3396" s="827"/>
      <c r="E3396" s="827"/>
      <c r="F3396" s="826" t="s">
        <v>51</v>
      </c>
      <c r="G3396" s="845"/>
      <c r="H3396" s="829">
        <v>2552</v>
      </c>
      <c r="I3396" s="829">
        <v>2436</v>
      </c>
      <c r="J3396" s="829">
        <v>2320</v>
      </c>
      <c r="K3396" s="829">
        <v>2204</v>
      </c>
      <c r="L3396" s="829">
        <v>2088</v>
      </c>
      <c r="M3396" s="800"/>
    </row>
    <row r="3397" s="198" customFormat="1" ht="12" spans="1:13">
      <c r="A3397" s="826" t="s">
        <v>95</v>
      </c>
      <c r="B3397" s="827">
        <v>330900010</v>
      </c>
      <c r="C3397" s="828" t="s">
        <v>5718</v>
      </c>
      <c r="D3397" s="827"/>
      <c r="E3397" s="827"/>
      <c r="F3397" s="826" t="s">
        <v>51</v>
      </c>
      <c r="G3397" s="845"/>
      <c r="H3397" s="829">
        <v>1925</v>
      </c>
      <c r="I3397" s="829">
        <v>1837.5</v>
      </c>
      <c r="J3397" s="829">
        <v>1750</v>
      </c>
      <c r="K3397" s="829">
        <v>1662.5</v>
      </c>
      <c r="L3397" s="829">
        <v>1575</v>
      </c>
      <c r="M3397" s="800"/>
    </row>
    <row r="3398" s="198" customFormat="1" ht="12" spans="1:13">
      <c r="A3398" s="826" t="s">
        <v>95</v>
      </c>
      <c r="B3398" s="827">
        <v>330900011</v>
      </c>
      <c r="C3398" s="828" t="s">
        <v>5719</v>
      </c>
      <c r="D3398" s="827" t="s">
        <v>5720</v>
      </c>
      <c r="E3398" s="827" t="s">
        <v>5389</v>
      </c>
      <c r="F3398" s="826" t="s">
        <v>51</v>
      </c>
      <c r="G3398" s="827"/>
      <c r="H3398" s="868" t="s">
        <v>102</v>
      </c>
      <c r="I3398" s="868" t="s">
        <v>102</v>
      </c>
      <c r="J3398" s="868" t="s">
        <v>102</v>
      </c>
      <c r="K3398" s="868" t="s">
        <v>102</v>
      </c>
      <c r="L3398" s="868" t="s">
        <v>102</v>
      </c>
      <c r="M3398" s="800"/>
    </row>
    <row r="3399" s="198" customFormat="1" ht="12" spans="1:13">
      <c r="A3399" s="826" t="s">
        <v>95</v>
      </c>
      <c r="B3399" s="827">
        <v>330900012</v>
      </c>
      <c r="C3399" s="828" t="s">
        <v>5721</v>
      </c>
      <c r="D3399" s="827"/>
      <c r="E3399" s="827"/>
      <c r="F3399" s="826" t="s">
        <v>441</v>
      </c>
      <c r="G3399" s="827"/>
      <c r="H3399" s="868" t="s">
        <v>102</v>
      </c>
      <c r="I3399" s="868" t="s">
        <v>102</v>
      </c>
      <c r="J3399" s="868" t="s">
        <v>102</v>
      </c>
      <c r="K3399" s="868" t="s">
        <v>102</v>
      </c>
      <c r="L3399" s="868" t="s">
        <v>102</v>
      </c>
      <c r="M3399" s="800"/>
    </row>
    <row r="3400" s="198" customFormat="1" ht="22.5" spans="1:13">
      <c r="A3400" s="826" t="s">
        <v>95</v>
      </c>
      <c r="B3400" s="827">
        <v>330900013</v>
      </c>
      <c r="C3400" s="828" t="s">
        <v>5722</v>
      </c>
      <c r="D3400" s="827"/>
      <c r="E3400" s="827"/>
      <c r="F3400" s="826" t="s">
        <v>5723</v>
      </c>
      <c r="G3400" s="827"/>
      <c r="H3400" s="829">
        <v>979</v>
      </c>
      <c r="I3400" s="829">
        <v>934.5</v>
      </c>
      <c r="J3400" s="829">
        <v>890</v>
      </c>
      <c r="K3400" s="829">
        <v>845.5</v>
      </c>
      <c r="L3400" s="829">
        <v>801</v>
      </c>
      <c r="M3400" s="800"/>
    </row>
    <row r="3401" s="198" customFormat="1" ht="12" spans="1:13">
      <c r="A3401" s="826" t="s">
        <v>95</v>
      </c>
      <c r="B3401" s="827">
        <v>330900014</v>
      </c>
      <c r="C3401" s="828" t="s">
        <v>5724</v>
      </c>
      <c r="D3401" s="827"/>
      <c r="E3401" s="827"/>
      <c r="F3401" s="826" t="s">
        <v>441</v>
      </c>
      <c r="G3401" s="827"/>
      <c r="H3401" s="829">
        <v>891</v>
      </c>
      <c r="I3401" s="829">
        <v>850.5</v>
      </c>
      <c r="J3401" s="829">
        <v>810</v>
      </c>
      <c r="K3401" s="829">
        <v>769.5</v>
      </c>
      <c r="L3401" s="829">
        <v>729</v>
      </c>
      <c r="M3401" s="800"/>
    </row>
    <row r="3402" s="198" customFormat="1" ht="22.5" spans="1:13">
      <c r="A3402" s="826" t="s">
        <v>95</v>
      </c>
      <c r="B3402" s="827">
        <v>330900015</v>
      </c>
      <c r="C3402" s="828" t="s">
        <v>5725</v>
      </c>
      <c r="D3402" s="827" t="s">
        <v>5726</v>
      </c>
      <c r="E3402" s="827"/>
      <c r="F3402" s="826" t="s">
        <v>51</v>
      </c>
      <c r="G3402" s="827"/>
      <c r="H3402" s="868" t="s">
        <v>102</v>
      </c>
      <c r="I3402" s="868" t="s">
        <v>102</v>
      </c>
      <c r="J3402" s="868" t="s">
        <v>102</v>
      </c>
      <c r="K3402" s="868" t="s">
        <v>102</v>
      </c>
      <c r="L3402" s="868" t="s">
        <v>102</v>
      </c>
      <c r="M3402" s="800"/>
    </row>
    <row r="3403" s="198" customFormat="1" ht="22.5" spans="1:13">
      <c r="A3403" s="826" t="s">
        <v>95</v>
      </c>
      <c r="B3403" s="827">
        <v>330900021</v>
      </c>
      <c r="C3403" s="828" t="s">
        <v>5727</v>
      </c>
      <c r="D3403" s="845"/>
      <c r="E3403" s="827"/>
      <c r="F3403" s="826" t="s">
        <v>51</v>
      </c>
      <c r="G3403" s="827" t="s">
        <v>4015</v>
      </c>
      <c r="H3403" s="829">
        <v>1705</v>
      </c>
      <c r="I3403" s="829">
        <v>1627.5</v>
      </c>
      <c r="J3403" s="829">
        <v>1550</v>
      </c>
      <c r="K3403" s="829">
        <v>1472.5</v>
      </c>
      <c r="L3403" s="829">
        <v>1395</v>
      </c>
      <c r="M3403" s="800"/>
    </row>
    <row r="3404" s="198" customFormat="1" ht="12" spans="1:13">
      <c r="A3404" s="826" t="s">
        <v>95</v>
      </c>
      <c r="B3404" s="827" t="s">
        <v>5728</v>
      </c>
      <c r="C3404" s="828" t="s">
        <v>5729</v>
      </c>
      <c r="D3404" s="827"/>
      <c r="E3404" s="827"/>
      <c r="F3404" s="826" t="s">
        <v>51</v>
      </c>
      <c r="G3404" s="827"/>
      <c r="H3404" s="829">
        <v>1705</v>
      </c>
      <c r="I3404" s="829">
        <v>1627.5</v>
      </c>
      <c r="J3404" s="829">
        <v>1550</v>
      </c>
      <c r="K3404" s="829">
        <v>1472.5</v>
      </c>
      <c r="L3404" s="829">
        <v>1395</v>
      </c>
      <c r="M3404" s="800"/>
    </row>
    <row r="3405" s="198" customFormat="1" ht="12" spans="1:13">
      <c r="A3405" s="826"/>
      <c r="B3405" s="827">
        <v>3310</v>
      </c>
      <c r="C3405" s="828" t="s">
        <v>5730</v>
      </c>
      <c r="D3405" s="827"/>
      <c r="E3405" s="827"/>
      <c r="F3405" s="826"/>
      <c r="G3405" s="827"/>
      <c r="H3405" s="829"/>
      <c r="I3405" s="829"/>
      <c r="J3405" s="829"/>
      <c r="K3405" s="829"/>
      <c r="L3405" s="829"/>
      <c r="M3405" s="800"/>
    </row>
    <row r="3406" s="198" customFormat="1" ht="12" spans="1:13">
      <c r="A3406" s="826"/>
      <c r="B3406" s="827">
        <v>331001</v>
      </c>
      <c r="C3406" s="828" t="s">
        <v>5731</v>
      </c>
      <c r="D3406" s="827"/>
      <c r="E3406" s="827"/>
      <c r="F3406" s="826"/>
      <c r="G3406" s="827"/>
      <c r="H3406" s="829"/>
      <c r="I3406" s="829"/>
      <c r="J3406" s="829"/>
      <c r="K3406" s="829"/>
      <c r="L3406" s="829"/>
      <c r="M3406" s="800"/>
    </row>
    <row r="3407" s="198" customFormat="1" ht="12" spans="1:13">
      <c r="A3407" s="826" t="s">
        <v>95</v>
      </c>
      <c r="B3407" s="827">
        <v>331001003</v>
      </c>
      <c r="C3407" s="828" t="s">
        <v>5732</v>
      </c>
      <c r="D3407" s="845"/>
      <c r="E3407" s="827"/>
      <c r="F3407" s="826" t="s">
        <v>51</v>
      </c>
      <c r="G3407" s="827"/>
      <c r="H3407" s="829">
        <v>1705</v>
      </c>
      <c r="I3407" s="829">
        <v>1627.5</v>
      </c>
      <c r="J3407" s="829">
        <v>1550</v>
      </c>
      <c r="K3407" s="829">
        <v>1472.5</v>
      </c>
      <c r="L3407" s="829">
        <v>1395</v>
      </c>
      <c r="M3407" s="800"/>
    </row>
    <row r="3408" s="198" customFormat="1" ht="12" spans="1:13">
      <c r="A3408" s="826" t="s">
        <v>95</v>
      </c>
      <c r="B3408" s="827" t="s">
        <v>5733</v>
      </c>
      <c r="C3408" s="828" t="s">
        <v>5734</v>
      </c>
      <c r="D3408" s="827" t="s">
        <v>5735</v>
      </c>
      <c r="E3408" s="856"/>
      <c r="F3408" s="826" t="s">
        <v>51</v>
      </c>
      <c r="G3408" s="827"/>
      <c r="H3408" s="829">
        <v>1705</v>
      </c>
      <c r="I3408" s="829">
        <v>1627.5</v>
      </c>
      <c r="J3408" s="829">
        <v>1550</v>
      </c>
      <c r="K3408" s="829">
        <v>1472.5</v>
      </c>
      <c r="L3408" s="829">
        <v>1395</v>
      </c>
      <c r="M3408" s="800"/>
    </row>
    <row r="3409" s="198" customFormat="1" ht="12" spans="1:13">
      <c r="A3409" s="826" t="s">
        <v>95</v>
      </c>
      <c r="B3409" s="827">
        <v>331001010</v>
      </c>
      <c r="C3409" s="828" t="s">
        <v>5736</v>
      </c>
      <c r="D3409" s="827" t="s">
        <v>5737</v>
      </c>
      <c r="E3409" s="827" t="s">
        <v>5738</v>
      </c>
      <c r="F3409" s="826" t="s">
        <v>51</v>
      </c>
      <c r="G3409" s="827"/>
      <c r="H3409" s="829">
        <v>2200</v>
      </c>
      <c r="I3409" s="829">
        <v>2100</v>
      </c>
      <c r="J3409" s="829">
        <v>2000</v>
      </c>
      <c r="K3409" s="829">
        <v>1900</v>
      </c>
      <c r="L3409" s="829">
        <v>1800</v>
      </c>
      <c r="M3409" s="800"/>
    </row>
    <row r="3410" s="198" customFormat="1" ht="12" spans="1:13">
      <c r="A3410" s="826"/>
      <c r="B3410" s="827">
        <v>331002</v>
      </c>
      <c r="C3410" s="828" t="s">
        <v>5739</v>
      </c>
      <c r="D3410" s="827"/>
      <c r="E3410" s="827"/>
      <c r="F3410" s="826"/>
      <c r="G3410" s="827"/>
      <c r="H3410" s="829"/>
      <c r="I3410" s="829"/>
      <c r="J3410" s="829"/>
      <c r="K3410" s="829"/>
      <c r="L3410" s="829"/>
      <c r="M3410" s="800"/>
    </row>
    <row r="3411" s="198" customFormat="1" ht="22.5" spans="1:13">
      <c r="A3411" s="826" t="s">
        <v>95</v>
      </c>
      <c r="B3411" s="827">
        <v>331002012</v>
      </c>
      <c r="C3411" s="828" t="s">
        <v>5740</v>
      </c>
      <c r="D3411" s="845"/>
      <c r="E3411" s="827"/>
      <c r="F3411" s="826" t="s">
        <v>51</v>
      </c>
      <c r="G3411" s="827" t="s">
        <v>5741</v>
      </c>
      <c r="H3411" s="829">
        <v>2035</v>
      </c>
      <c r="I3411" s="829">
        <v>1942.5</v>
      </c>
      <c r="J3411" s="829">
        <v>1850</v>
      </c>
      <c r="K3411" s="829">
        <v>1757.5</v>
      </c>
      <c r="L3411" s="829">
        <v>1665</v>
      </c>
      <c r="M3411" s="800"/>
    </row>
    <row r="3412" s="198" customFormat="1" ht="12" spans="1:13">
      <c r="A3412" s="826" t="s">
        <v>95</v>
      </c>
      <c r="B3412" s="827" t="s">
        <v>5742</v>
      </c>
      <c r="C3412" s="828" t="s">
        <v>5743</v>
      </c>
      <c r="D3412" s="827"/>
      <c r="E3412" s="827"/>
      <c r="F3412" s="826" t="s">
        <v>51</v>
      </c>
      <c r="G3412" s="827"/>
      <c r="H3412" s="829">
        <v>2035</v>
      </c>
      <c r="I3412" s="829">
        <v>1942.5</v>
      </c>
      <c r="J3412" s="829">
        <v>1850</v>
      </c>
      <c r="K3412" s="829">
        <v>1757.5</v>
      </c>
      <c r="L3412" s="829">
        <v>1665</v>
      </c>
      <c r="M3412" s="800"/>
    </row>
    <row r="3413" s="198" customFormat="1" ht="12" spans="1:13">
      <c r="A3413" s="826" t="s">
        <v>95</v>
      </c>
      <c r="B3413" s="827">
        <v>331002013</v>
      </c>
      <c r="C3413" s="828" t="s">
        <v>5744</v>
      </c>
      <c r="D3413" s="845"/>
      <c r="E3413" s="827"/>
      <c r="F3413" s="826" t="s">
        <v>51</v>
      </c>
      <c r="G3413" s="827"/>
      <c r="H3413" s="829">
        <v>1540</v>
      </c>
      <c r="I3413" s="829">
        <v>1470</v>
      </c>
      <c r="J3413" s="829">
        <v>1400</v>
      </c>
      <c r="K3413" s="829">
        <v>1330</v>
      </c>
      <c r="L3413" s="829">
        <v>1260</v>
      </c>
      <c r="M3413" s="800"/>
    </row>
    <row r="3414" s="198" customFormat="1" ht="12" spans="1:13">
      <c r="A3414" s="826" t="s">
        <v>95</v>
      </c>
      <c r="B3414" s="827" t="s">
        <v>5745</v>
      </c>
      <c r="C3414" s="828" t="s">
        <v>5746</v>
      </c>
      <c r="D3414" s="827"/>
      <c r="E3414" s="827"/>
      <c r="F3414" s="826" t="s">
        <v>51</v>
      </c>
      <c r="G3414" s="827"/>
      <c r="H3414" s="829">
        <v>1540</v>
      </c>
      <c r="I3414" s="829">
        <v>1470</v>
      </c>
      <c r="J3414" s="829">
        <v>1400</v>
      </c>
      <c r="K3414" s="829">
        <v>1330</v>
      </c>
      <c r="L3414" s="829">
        <v>1260</v>
      </c>
      <c r="M3414" s="800"/>
    </row>
    <row r="3415" s="198" customFormat="1" ht="12" spans="1:13">
      <c r="A3415" s="826" t="s">
        <v>95</v>
      </c>
      <c r="B3415" s="827" t="s">
        <v>5747</v>
      </c>
      <c r="C3415" s="828" t="s">
        <v>5748</v>
      </c>
      <c r="D3415" s="827"/>
      <c r="E3415" s="827"/>
      <c r="F3415" s="826" t="s">
        <v>51</v>
      </c>
      <c r="G3415" s="827"/>
      <c r="H3415" s="829">
        <v>1540</v>
      </c>
      <c r="I3415" s="829">
        <v>1470</v>
      </c>
      <c r="J3415" s="829">
        <v>1400</v>
      </c>
      <c r="K3415" s="829">
        <v>1330</v>
      </c>
      <c r="L3415" s="829">
        <v>1260</v>
      </c>
      <c r="M3415" s="800"/>
    </row>
    <row r="3416" s="198" customFormat="1" ht="12" spans="1:13">
      <c r="A3416" s="830" t="s">
        <v>95</v>
      </c>
      <c r="B3416" s="831" t="s">
        <v>5749</v>
      </c>
      <c r="C3416" s="832" t="s">
        <v>5750</v>
      </c>
      <c r="D3416" s="832" t="s">
        <v>5751</v>
      </c>
      <c r="E3416" s="832"/>
      <c r="F3416" s="830" t="s">
        <v>51</v>
      </c>
      <c r="G3416" s="832"/>
      <c r="H3416" s="833">
        <v>1610.1</v>
      </c>
      <c r="I3416" s="833">
        <v>1536.91363636364</v>
      </c>
      <c r="J3416" s="833">
        <v>1463.72727272727</v>
      </c>
      <c r="K3416" s="833">
        <v>1390.54090909091</v>
      </c>
      <c r="L3416" s="833">
        <v>1317.35454545455</v>
      </c>
      <c r="M3416" s="800"/>
    </row>
    <row r="3417" s="198" customFormat="1" ht="12" spans="1:13">
      <c r="A3417" s="826" t="s">
        <v>95</v>
      </c>
      <c r="B3417" s="827">
        <v>331003</v>
      </c>
      <c r="C3417" s="828" t="s">
        <v>5752</v>
      </c>
      <c r="D3417" s="827"/>
      <c r="E3417" s="827"/>
      <c r="F3417" s="826"/>
      <c r="G3417" s="827"/>
      <c r="H3417" s="829"/>
      <c r="I3417" s="829"/>
      <c r="J3417" s="829"/>
      <c r="K3417" s="829"/>
      <c r="L3417" s="829"/>
      <c r="M3417" s="800"/>
    </row>
    <row r="3418" s="198" customFormat="1" ht="22.5" spans="1:13">
      <c r="A3418" s="826" t="s">
        <v>95</v>
      </c>
      <c r="B3418" s="827" t="s">
        <v>5753</v>
      </c>
      <c r="C3418" s="828" t="s">
        <v>5754</v>
      </c>
      <c r="D3418" s="827"/>
      <c r="E3418" s="827"/>
      <c r="F3418" s="826" t="s">
        <v>51</v>
      </c>
      <c r="G3418" s="856" t="s">
        <v>4015</v>
      </c>
      <c r="H3418" s="829">
        <v>1276</v>
      </c>
      <c r="I3418" s="829">
        <v>1218</v>
      </c>
      <c r="J3418" s="829">
        <v>1160</v>
      </c>
      <c r="K3418" s="829">
        <v>1102</v>
      </c>
      <c r="L3418" s="829">
        <v>1044</v>
      </c>
      <c r="M3418" s="800"/>
    </row>
    <row r="3419" s="198" customFormat="1" ht="12" spans="1:13">
      <c r="A3419" s="826"/>
      <c r="B3419" s="827">
        <v>331004</v>
      </c>
      <c r="C3419" s="828" t="s">
        <v>5755</v>
      </c>
      <c r="D3419" s="827"/>
      <c r="E3419" s="827" t="s">
        <v>5756</v>
      </c>
      <c r="F3419" s="826"/>
      <c r="G3419" s="827"/>
      <c r="H3419" s="829"/>
      <c r="I3419" s="829"/>
      <c r="J3419" s="829"/>
      <c r="K3419" s="829"/>
      <c r="L3419" s="829"/>
      <c r="M3419" s="800"/>
    </row>
    <row r="3420" s="198" customFormat="1" ht="12" spans="1:13">
      <c r="A3420" s="826" t="s">
        <v>95</v>
      </c>
      <c r="B3420" s="827">
        <v>331004001</v>
      </c>
      <c r="C3420" s="828" t="s">
        <v>5757</v>
      </c>
      <c r="D3420" s="827" t="s">
        <v>5758</v>
      </c>
      <c r="E3420" s="827"/>
      <c r="F3420" s="826" t="s">
        <v>51</v>
      </c>
      <c r="G3420" s="827"/>
      <c r="H3420" s="829">
        <v>550</v>
      </c>
      <c r="I3420" s="829">
        <v>525</v>
      </c>
      <c r="J3420" s="829">
        <v>500</v>
      </c>
      <c r="K3420" s="829">
        <v>475</v>
      </c>
      <c r="L3420" s="829">
        <v>450</v>
      </c>
      <c r="M3420" s="800"/>
    </row>
    <row r="3421" s="198" customFormat="1" ht="12" spans="1:13">
      <c r="A3421" s="826" t="s">
        <v>95</v>
      </c>
      <c r="B3421" s="827" t="s">
        <v>5759</v>
      </c>
      <c r="C3421" s="828" t="s">
        <v>5757</v>
      </c>
      <c r="D3421" s="827" t="s">
        <v>5758</v>
      </c>
      <c r="E3421" s="827"/>
      <c r="F3421" s="826" t="s">
        <v>51</v>
      </c>
      <c r="G3421" s="827"/>
      <c r="H3421" s="829">
        <v>660</v>
      </c>
      <c r="I3421" s="829">
        <v>630</v>
      </c>
      <c r="J3421" s="829">
        <v>600</v>
      </c>
      <c r="K3421" s="829">
        <v>570</v>
      </c>
      <c r="L3421" s="829">
        <v>540</v>
      </c>
      <c r="M3421" s="800" t="s">
        <v>58</v>
      </c>
    </row>
    <row r="3422" s="198" customFormat="1" ht="12" spans="1:13">
      <c r="A3422" s="826" t="s">
        <v>95</v>
      </c>
      <c r="B3422" s="827" t="s">
        <v>5760</v>
      </c>
      <c r="C3422" s="828" t="s">
        <v>5761</v>
      </c>
      <c r="D3422" s="827"/>
      <c r="E3422" s="827"/>
      <c r="F3422" s="826" t="s">
        <v>51</v>
      </c>
      <c r="G3422" s="827"/>
      <c r="H3422" s="829">
        <v>2805</v>
      </c>
      <c r="I3422" s="829">
        <v>2677.5</v>
      </c>
      <c r="J3422" s="829">
        <v>2550</v>
      </c>
      <c r="K3422" s="829">
        <v>2422.5</v>
      </c>
      <c r="L3422" s="829">
        <v>2295</v>
      </c>
      <c r="M3422" s="800"/>
    </row>
    <row r="3423" s="198" customFormat="1" ht="33.75" spans="1:13">
      <c r="A3423" s="826" t="s">
        <v>95</v>
      </c>
      <c r="B3423" s="827">
        <v>331004020</v>
      </c>
      <c r="C3423" s="828" t="s">
        <v>5762</v>
      </c>
      <c r="D3423" s="827" t="s">
        <v>5763</v>
      </c>
      <c r="E3423" s="827"/>
      <c r="F3423" s="826" t="s">
        <v>51</v>
      </c>
      <c r="G3423" s="827" t="s">
        <v>5764</v>
      </c>
      <c r="H3423" s="829">
        <v>440</v>
      </c>
      <c r="I3423" s="829">
        <v>420</v>
      </c>
      <c r="J3423" s="829">
        <v>400</v>
      </c>
      <c r="K3423" s="829">
        <v>380</v>
      </c>
      <c r="L3423" s="829">
        <v>360</v>
      </c>
      <c r="M3423" s="800"/>
    </row>
    <row r="3424" s="198" customFormat="1" ht="12" spans="1:13">
      <c r="A3424" s="826" t="s">
        <v>95</v>
      </c>
      <c r="B3424" s="827" t="s">
        <v>5765</v>
      </c>
      <c r="C3424" s="828" t="s">
        <v>5766</v>
      </c>
      <c r="D3424" s="827"/>
      <c r="E3424" s="827"/>
      <c r="F3424" s="826" t="s">
        <v>51</v>
      </c>
      <c r="G3424" s="827" t="s">
        <v>5764</v>
      </c>
      <c r="H3424" s="829">
        <v>198</v>
      </c>
      <c r="I3424" s="829">
        <v>189</v>
      </c>
      <c r="J3424" s="829">
        <v>180</v>
      </c>
      <c r="K3424" s="829">
        <v>171</v>
      </c>
      <c r="L3424" s="829">
        <v>162</v>
      </c>
      <c r="M3424" s="800"/>
    </row>
    <row r="3425" s="198" customFormat="1" ht="12" spans="1:13">
      <c r="A3425" s="826" t="s">
        <v>95</v>
      </c>
      <c r="B3425" s="827" t="s">
        <v>5767</v>
      </c>
      <c r="C3425" s="828" t="s">
        <v>5768</v>
      </c>
      <c r="D3425" s="827"/>
      <c r="E3425" s="827"/>
      <c r="F3425" s="826" t="s">
        <v>51</v>
      </c>
      <c r="G3425" s="827" t="s">
        <v>5764</v>
      </c>
      <c r="H3425" s="829">
        <v>198</v>
      </c>
      <c r="I3425" s="829">
        <v>189</v>
      </c>
      <c r="J3425" s="829">
        <v>180</v>
      </c>
      <c r="K3425" s="829">
        <v>171</v>
      </c>
      <c r="L3425" s="829">
        <v>162</v>
      </c>
      <c r="M3425" s="800"/>
    </row>
    <row r="3426" s="198" customFormat="1" ht="12" spans="1:13">
      <c r="A3426" s="826" t="s">
        <v>95</v>
      </c>
      <c r="B3426" s="827">
        <v>331004023</v>
      </c>
      <c r="C3426" s="828" t="s">
        <v>5769</v>
      </c>
      <c r="D3426" s="845"/>
      <c r="E3426" s="827"/>
      <c r="F3426" s="826" t="s">
        <v>51</v>
      </c>
      <c r="G3426" s="827"/>
      <c r="H3426" s="829">
        <v>539</v>
      </c>
      <c r="I3426" s="829">
        <v>514.5</v>
      </c>
      <c r="J3426" s="829">
        <v>490</v>
      </c>
      <c r="K3426" s="829">
        <v>465.5</v>
      </c>
      <c r="L3426" s="829">
        <v>441</v>
      </c>
      <c r="M3426" s="800"/>
    </row>
    <row r="3427" s="198" customFormat="1" ht="12" spans="1:13">
      <c r="A3427" s="826" t="s">
        <v>95</v>
      </c>
      <c r="B3427" s="827" t="s">
        <v>5770</v>
      </c>
      <c r="C3427" s="828" t="s">
        <v>5771</v>
      </c>
      <c r="D3427" s="827"/>
      <c r="E3427" s="827"/>
      <c r="F3427" s="826" t="s">
        <v>51</v>
      </c>
      <c r="G3427" s="827"/>
      <c r="H3427" s="829">
        <v>539</v>
      </c>
      <c r="I3427" s="829">
        <v>514.5</v>
      </c>
      <c r="J3427" s="829">
        <v>490</v>
      </c>
      <c r="K3427" s="829">
        <v>465.5</v>
      </c>
      <c r="L3427" s="829">
        <v>441</v>
      </c>
      <c r="M3427" s="800"/>
    </row>
    <row r="3428" s="198" customFormat="1" ht="12" spans="1:13">
      <c r="A3428" s="826" t="s">
        <v>95</v>
      </c>
      <c r="B3428" s="827">
        <v>331004033</v>
      </c>
      <c r="C3428" s="828" t="s">
        <v>5772</v>
      </c>
      <c r="D3428" s="827"/>
      <c r="E3428" s="827"/>
      <c r="F3428" s="826" t="s">
        <v>51</v>
      </c>
      <c r="G3428" s="827"/>
      <c r="H3428" s="829">
        <v>770</v>
      </c>
      <c r="I3428" s="829">
        <v>735</v>
      </c>
      <c r="J3428" s="829">
        <v>700</v>
      </c>
      <c r="K3428" s="829">
        <v>665</v>
      </c>
      <c r="L3428" s="829">
        <v>630</v>
      </c>
      <c r="M3428" s="800"/>
    </row>
    <row r="3429" s="198" customFormat="1" ht="12" spans="1:13">
      <c r="A3429" s="826" t="s">
        <v>95</v>
      </c>
      <c r="B3429" s="827">
        <v>331004034</v>
      </c>
      <c r="C3429" s="828" t="s">
        <v>5773</v>
      </c>
      <c r="D3429" s="845"/>
      <c r="E3429" s="827"/>
      <c r="F3429" s="826" t="s">
        <v>51</v>
      </c>
      <c r="G3429" s="827"/>
      <c r="H3429" s="829">
        <v>770</v>
      </c>
      <c r="I3429" s="829">
        <v>735</v>
      </c>
      <c r="J3429" s="829">
        <v>700</v>
      </c>
      <c r="K3429" s="829">
        <v>665</v>
      </c>
      <c r="L3429" s="829">
        <v>630</v>
      </c>
      <c r="M3429" s="800"/>
    </row>
    <row r="3430" s="198" customFormat="1" ht="12" spans="1:13">
      <c r="A3430" s="826" t="s">
        <v>95</v>
      </c>
      <c r="B3430" s="827" t="s">
        <v>5774</v>
      </c>
      <c r="C3430" s="828" t="s">
        <v>5775</v>
      </c>
      <c r="D3430" s="827"/>
      <c r="E3430" s="827"/>
      <c r="F3430" s="826" t="s">
        <v>51</v>
      </c>
      <c r="G3430" s="827"/>
      <c r="H3430" s="829">
        <v>770</v>
      </c>
      <c r="I3430" s="829">
        <v>735</v>
      </c>
      <c r="J3430" s="829">
        <v>700</v>
      </c>
      <c r="K3430" s="829">
        <v>665</v>
      </c>
      <c r="L3430" s="829">
        <v>630</v>
      </c>
      <c r="M3430" s="800"/>
    </row>
    <row r="3431" s="198" customFormat="1" ht="12" spans="1:13">
      <c r="A3431" s="826"/>
      <c r="B3431" s="827">
        <v>331005</v>
      </c>
      <c r="C3431" s="828" t="s">
        <v>5776</v>
      </c>
      <c r="D3431" s="827"/>
      <c r="E3431" s="827"/>
      <c r="F3431" s="826"/>
      <c r="G3431" s="827"/>
      <c r="H3431" s="829"/>
      <c r="I3431" s="829"/>
      <c r="J3431" s="829"/>
      <c r="K3431" s="829"/>
      <c r="L3431" s="829"/>
      <c r="M3431" s="800"/>
    </row>
    <row r="3432" s="198" customFormat="1" ht="12" spans="1:13">
      <c r="A3432" s="826" t="s">
        <v>95</v>
      </c>
      <c r="B3432" s="827">
        <v>331005002</v>
      </c>
      <c r="C3432" s="828" t="s">
        <v>5777</v>
      </c>
      <c r="D3432" s="845"/>
      <c r="E3432" s="827"/>
      <c r="F3432" s="826" t="s">
        <v>51</v>
      </c>
      <c r="G3432" s="827"/>
      <c r="H3432" s="829">
        <v>1111</v>
      </c>
      <c r="I3432" s="829">
        <v>1060.5</v>
      </c>
      <c r="J3432" s="829">
        <v>1010</v>
      </c>
      <c r="K3432" s="829">
        <v>959.5</v>
      </c>
      <c r="L3432" s="829">
        <v>909</v>
      </c>
      <c r="M3432" s="800"/>
    </row>
    <row r="3433" s="198" customFormat="1" ht="12" spans="1:13">
      <c r="A3433" s="826" t="s">
        <v>95</v>
      </c>
      <c r="B3433" s="827">
        <v>331005003</v>
      </c>
      <c r="C3433" s="828" t="s">
        <v>5778</v>
      </c>
      <c r="D3433" s="827"/>
      <c r="E3433" s="827"/>
      <c r="F3433" s="826" t="s">
        <v>51</v>
      </c>
      <c r="G3433" s="827"/>
      <c r="H3433" s="829">
        <v>1760</v>
      </c>
      <c r="I3433" s="829">
        <v>1680</v>
      </c>
      <c r="J3433" s="829">
        <v>1600</v>
      </c>
      <c r="K3433" s="829">
        <v>1520</v>
      </c>
      <c r="L3433" s="829">
        <v>1440</v>
      </c>
      <c r="M3433" s="800"/>
    </row>
    <row r="3434" s="198" customFormat="1" ht="12" spans="1:13">
      <c r="A3434" s="826" t="s">
        <v>95</v>
      </c>
      <c r="B3434" s="827">
        <v>331005008</v>
      </c>
      <c r="C3434" s="828" t="s">
        <v>5779</v>
      </c>
      <c r="D3434" s="827"/>
      <c r="E3434" s="827" t="s">
        <v>5780</v>
      </c>
      <c r="F3434" s="826" t="s">
        <v>51</v>
      </c>
      <c r="G3434" s="827"/>
      <c r="H3434" s="829">
        <v>1705</v>
      </c>
      <c r="I3434" s="829">
        <v>1627.5</v>
      </c>
      <c r="J3434" s="829">
        <v>1550</v>
      </c>
      <c r="K3434" s="829">
        <v>1472.5</v>
      </c>
      <c r="L3434" s="829">
        <v>1395</v>
      </c>
      <c r="M3434" s="800"/>
    </row>
    <row r="3435" s="198" customFormat="1" ht="22.5" spans="1:13">
      <c r="A3435" s="826" t="s">
        <v>95</v>
      </c>
      <c r="B3435" s="827">
        <v>331005009</v>
      </c>
      <c r="C3435" s="828" t="s">
        <v>5781</v>
      </c>
      <c r="D3435" s="827"/>
      <c r="E3435" s="827" t="s">
        <v>5782</v>
      </c>
      <c r="F3435" s="826" t="s">
        <v>51</v>
      </c>
      <c r="G3435" s="827"/>
      <c r="H3435" s="829">
        <v>1705</v>
      </c>
      <c r="I3435" s="829">
        <v>1627.5</v>
      </c>
      <c r="J3435" s="829">
        <v>1550</v>
      </c>
      <c r="K3435" s="829">
        <v>1472.5</v>
      </c>
      <c r="L3435" s="829">
        <v>1395</v>
      </c>
      <c r="M3435" s="800"/>
    </row>
    <row r="3436" s="198" customFormat="1" ht="12" spans="1:13">
      <c r="A3436" s="826" t="s">
        <v>95</v>
      </c>
      <c r="B3436" s="827">
        <v>331005010</v>
      </c>
      <c r="C3436" s="828" t="s">
        <v>5783</v>
      </c>
      <c r="D3436" s="827" t="s">
        <v>5784</v>
      </c>
      <c r="E3436" s="827"/>
      <c r="F3436" s="826" t="s">
        <v>51</v>
      </c>
      <c r="G3436" s="845"/>
      <c r="H3436" s="829">
        <v>3300</v>
      </c>
      <c r="I3436" s="829">
        <v>3150</v>
      </c>
      <c r="J3436" s="829">
        <v>3000</v>
      </c>
      <c r="K3436" s="829">
        <v>2850</v>
      </c>
      <c r="L3436" s="829">
        <v>2700</v>
      </c>
      <c r="M3436" s="800"/>
    </row>
    <row r="3437" s="198" customFormat="1" ht="12" spans="1:13">
      <c r="A3437" s="826" t="s">
        <v>95</v>
      </c>
      <c r="B3437" s="827" t="s">
        <v>5785</v>
      </c>
      <c r="C3437" s="828" t="s">
        <v>5786</v>
      </c>
      <c r="D3437" s="827" t="s">
        <v>5784</v>
      </c>
      <c r="E3437" s="827"/>
      <c r="F3437" s="826" t="s">
        <v>51</v>
      </c>
      <c r="G3437" s="827"/>
      <c r="H3437" s="829">
        <v>360.8</v>
      </c>
      <c r="I3437" s="829">
        <v>344.4</v>
      </c>
      <c r="J3437" s="829">
        <v>328</v>
      </c>
      <c r="K3437" s="829">
        <v>311.6</v>
      </c>
      <c r="L3437" s="829">
        <v>295.2</v>
      </c>
      <c r="M3437" s="800"/>
    </row>
    <row r="3438" s="198" customFormat="1" ht="22.5" spans="1:13">
      <c r="A3438" s="826" t="s">
        <v>95</v>
      </c>
      <c r="B3438" s="827" t="s">
        <v>5787</v>
      </c>
      <c r="C3438" s="828" t="s">
        <v>5788</v>
      </c>
      <c r="D3438" s="827" t="s">
        <v>5784</v>
      </c>
      <c r="E3438" s="827"/>
      <c r="F3438" s="826" t="s">
        <v>51</v>
      </c>
      <c r="G3438" s="827"/>
      <c r="H3438" s="829">
        <v>900.9</v>
      </c>
      <c r="I3438" s="829">
        <v>859.95</v>
      </c>
      <c r="J3438" s="829">
        <v>819</v>
      </c>
      <c r="K3438" s="829">
        <v>778.05</v>
      </c>
      <c r="L3438" s="829">
        <v>737.1</v>
      </c>
      <c r="M3438" s="800"/>
    </row>
    <row r="3439" s="198" customFormat="1" ht="12" spans="1:13">
      <c r="A3439" s="826" t="s">
        <v>95</v>
      </c>
      <c r="B3439" s="827" t="s">
        <v>5789</v>
      </c>
      <c r="C3439" s="828" t="s">
        <v>5790</v>
      </c>
      <c r="D3439" s="827" t="s">
        <v>5784</v>
      </c>
      <c r="E3439" s="827"/>
      <c r="F3439" s="826" t="s">
        <v>51</v>
      </c>
      <c r="G3439" s="827"/>
      <c r="H3439" s="829">
        <v>180.4</v>
      </c>
      <c r="I3439" s="829">
        <v>172.2</v>
      </c>
      <c r="J3439" s="829">
        <v>164</v>
      </c>
      <c r="K3439" s="829">
        <v>155.8</v>
      </c>
      <c r="L3439" s="829">
        <v>147.6</v>
      </c>
      <c r="M3439" s="800"/>
    </row>
    <row r="3440" s="198" customFormat="1" ht="12" spans="1:13">
      <c r="A3440" s="826" t="s">
        <v>95</v>
      </c>
      <c r="B3440" s="827" t="s">
        <v>5791</v>
      </c>
      <c r="C3440" s="828" t="s">
        <v>5792</v>
      </c>
      <c r="D3440" s="827" t="s">
        <v>5784</v>
      </c>
      <c r="E3440" s="827"/>
      <c r="F3440" s="826" t="s">
        <v>51</v>
      </c>
      <c r="G3440" s="827"/>
      <c r="H3440" s="829">
        <v>180.4</v>
      </c>
      <c r="I3440" s="829">
        <v>172.2</v>
      </c>
      <c r="J3440" s="829">
        <v>164</v>
      </c>
      <c r="K3440" s="829">
        <v>155.8</v>
      </c>
      <c r="L3440" s="829">
        <v>147.6</v>
      </c>
      <c r="M3440" s="800"/>
    </row>
    <row r="3441" s="198" customFormat="1" ht="12" spans="1:13">
      <c r="A3441" s="826" t="s">
        <v>95</v>
      </c>
      <c r="B3441" s="827">
        <v>331005011</v>
      </c>
      <c r="C3441" s="828" t="s">
        <v>5793</v>
      </c>
      <c r="D3441" s="827"/>
      <c r="E3441" s="827"/>
      <c r="F3441" s="826" t="s">
        <v>51</v>
      </c>
      <c r="G3441" s="827"/>
      <c r="H3441" s="829">
        <v>1705</v>
      </c>
      <c r="I3441" s="829">
        <v>1627.5</v>
      </c>
      <c r="J3441" s="829">
        <v>1550</v>
      </c>
      <c r="K3441" s="829">
        <v>1472.5</v>
      </c>
      <c r="L3441" s="829">
        <v>1395</v>
      </c>
      <c r="M3441" s="800"/>
    </row>
    <row r="3442" s="198" customFormat="1" ht="12" spans="1:13">
      <c r="A3442" s="826" t="s">
        <v>95</v>
      </c>
      <c r="B3442" s="827">
        <v>331005012</v>
      </c>
      <c r="C3442" s="828" t="s">
        <v>5794</v>
      </c>
      <c r="D3442" s="827"/>
      <c r="E3442" s="827"/>
      <c r="F3442" s="826" t="s">
        <v>51</v>
      </c>
      <c r="G3442" s="827"/>
      <c r="H3442" s="829">
        <v>1705</v>
      </c>
      <c r="I3442" s="829">
        <v>1627.5</v>
      </c>
      <c r="J3442" s="829">
        <v>1550</v>
      </c>
      <c r="K3442" s="829">
        <v>1472.5</v>
      </c>
      <c r="L3442" s="829">
        <v>1395</v>
      </c>
      <c r="M3442" s="800"/>
    </row>
    <row r="3443" s="198" customFormat="1" ht="12" spans="1:13">
      <c r="A3443" s="826" t="s">
        <v>95</v>
      </c>
      <c r="B3443" s="827">
        <v>331005021</v>
      </c>
      <c r="C3443" s="828" t="s">
        <v>5795</v>
      </c>
      <c r="D3443" s="845"/>
      <c r="E3443" s="827" t="s">
        <v>5796</v>
      </c>
      <c r="F3443" s="826" t="s">
        <v>51</v>
      </c>
      <c r="G3443" s="827"/>
      <c r="H3443" s="829">
        <v>1705</v>
      </c>
      <c r="I3443" s="829">
        <v>1627.5</v>
      </c>
      <c r="J3443" s="829">
        <v>1550</v>
      </c>
      <c r="K3443" s="829">
        <v>1472.5</v>
      </c>
      <c r="L3443" s="829">
        <v>1395</v>
      </c>
      <c r="M3443" s="800"/>
    </row>
    <row r="3444" s="198" customFormat="1" ht="12" spans="1:13">
      <c r="A3444" s="826" t="s">
        <v>95</v>
      </c>
      <c r="B3444" s="827">
        <v>331005025</v>
      </c>
      <c r="C3444" s="828" t="s">
        <v>5797</v>
      </c>
      <c r="D3444" s="827"/>
      <c r="E3444" s="827"/>
      <c r="F3444" s="826" t="s">
        <v>51</v>
      </c>
      <c r="G3444" s="827"/>
      <c r="H3444" s="829">
        <v>1705</v>
      </c>
      <c r="I3444" s="829">
        <v>1627.5</v>
      </c>
      <c r="J3444" s="829">
        <v>1550</v>
      </c>
      <c r="K3444" s="829">
        <v>1472.5</v>
      </c>
      <c r="L3444" s="829">
        <v>1395</v>
      </c>
      <c r="M3444" s="800"/>
    </row>
    <row r="3445" s="198" customFormat="1" ht="12" spans="1:13">
      <c r="A3445" s="826" t="s">
        <v>95</v>
      </c>
      <c r="B3445" s="827">
        <v>331005026</v>
      </c>
      <c r="C3445" s="828" t="s">
        <v>5798</v>
      </c>
      <c r="D3445" s="827"/>
      <c r="E3445" s="827"/>
      <c r="F3445" s="826" t="s">
        <v>51</v>
      </c>
      <c r="G3445" s="827"/>
      <c r="H3445" s="829">
        <v>1705</v>
      </c>
      <c r="I3445" s="829">
        <v>1627.5</v>
      </c>
      <c r="J3445" s="829">
        <v>1550</v>
      </c>
      <c r="K3445" s="829">
        <v>1472.5</v>
      </c>
      <c r="L3445" s="829">
        <v>1395</v>
      </c>
      <c r="M3445" s="800"/>
    </row>
    <row r="3446" s="198" customFormat="1" ht="12" spans="1:13">
      <c r="A3446" s="826" t="s">
        <v>95</v>
      </c>
      <c r="B3446" s="827">
        <v>331005027</v>
      </c>
      <c r="C3446" s="828" t="s">
        <v>5799</v>
      </c>
      <c r="D3446" s="827"/>
      <c r="E3446" s="827"/>
      <c r="F3446" s="826" t="s">
        <v>51</v>
      </c>
      <c r="G3446" s="827"/>
      <c r="H3446" s="829">
        <v>1705</v>
      </c>
      <c r="I3446" s="829">
        <v>1627.5</v>
      </c>
      <c r="J3446" s="829">
        <v>1550</v>
      </c>
      <c r="K3446" s="829">
        <v>1472.5</v>
      </c>
      <c r="L3446" s="829">
        <v>1395</v>
      </c>
      <c r="M3446" s="800"/>
    </row>
    <row r="3447" s="198" customFormat="1" ht="12" spans="1:13">
      <c r="A3447" s="826" t="s">
        <v>95</v>
      </c>
      <c r="B3447" s="827" t="s">
        <v>5800</v>
      </c>
      <c r="C3447" s="828" t="s">
        <v>5801</v>
      </c>
      <c r="D3447" s="827"/>
      <c r="E3447" s="827"/>
      <c r="F3447" s="826" t="s">
        <v>51</v>
      </c>
      <c r="G3447" s="827"/>
      <c r="H3447" s="829">
        <v>1848</v>
      </c>
      <c r="I3447" s="829">
        <v>1764</v>
      </c>
      <c r="J3447" s="829">
        <v>1680</v>
      </c>
      <c r="K3447" s="829">
        <v>1596</v>
      </c>
      <c r="L3447" s="829">
        <v>1512</v>
      </c>
      <c r="M3447" s="800"/>
    </row>
    <row r="3448" s="198" customFormat="1" ht="12" spans="1:13">
      <c r="A3448" s="826" t="s">
        <v>95</v>
      </c>
      <c r="B3448" s="827">
        <v>331006</v>
      </c>
      <c r="C3448" s="828" t="s">
        <v>5802</v>
      </c>
      <c r="D3448" s="827"/>
      <c r="E3448" s="827" t="s">
        <v>5756</v>
      </c>
      <c r="F3448" s="826"/>
      <c r="G3448" s="827"/>
      <c r="H3448" s="829"/>
      <c r="I3448" s="829"/>
      <c r="J3448" s="829"/>
      <c r="K3448" s="829"/>
      <c r="L3448" s="829"/>
      <c r="M3448" s="800"/>
    </row>
    <row r="3449" s="198" customFormat="1" ht="12" spans="1:13">
      <c r="A3449" s="826" t="s">
        <v>95</v>
      </c>
      <c r="B3449" s="827" t="s">
        <v>5803</v>
      </c>
      <c r="C3449" s="828" t="s">
        <v>5804</v>
      </c>
      <c r="D3449" s="827"/>
      <c r="E3449" s="827"/>
      <c r="F3449" s="826" t="s">
        <v>51</v>
      </c>
      <c r="G3449" s="827"/>
      <c r="H3449" s="829">
        <v>3850</v>
      </c>
      <c r="I3449" s="829">
        <v>3675</v>
      </c>
      <c r="J3449" s="829">
        <v>3500</v>
      </c>
      <c r="K3449" s="829">
        <v>3325</v>
      </c>
      <c r="L3449" s="829">
        <v>3150</v>
      </c>
      <c r="M3449" s="800"/>
    </row>
    <row r="3450" s="198" customFormat="1" ht="12" spans="1:13">
      <c r="A3450" s="826" t="s">
        <v>95</v>
      </c>
      <c r="B3450" s="827">
        <v>331006007</v>
      </c>
      <c r="C3450" s="828" t="s">
        <v>5805</v>
      </c>
      <c r="D3450" s="827" t="s">
        <v>5806</v>
      </c>
      <c r="E3450" s="827"/>
      <c r="F3450" s="826" t="s">
        <v>51</v>
      </c>
      <c r="G3450" s="827"/>
      <c r="H3450" s="829">
        <v>1870</v>
      </c>
      <c r="I3450" s="829">
        <v>1785</v>
      </c>
      <c r="J3450" s="829">
        <v>1700</v>
      </c>
      <c r="K3450" s="829">
        <v>1615</v>
      </c>
      <c r="L3450" s="829">
        <v>1530</v>
      </c>
      <c r="M3450" s="800"/>
    </row>
    <row r="3451" s="198" customFormat="1" ht="12" spans="1:13">
      <c r="A3451" s="826" t="s">
        <v>95</v>
      </c>
      <c r="B3451" s="827" t="s">
        <v>5807</v>
      </c>
      <c r="C3451" s="828" t="s">
        <v>5808</v>
      </c>
      <c r="D3451" s="827"/>
      <c r="E3451" s="827"/>
      <c r="F3451" s="826" t="s">
        <v>51</v>
      </c>
      <c r="G3451" s="827"/>
      <c r="H3451" s="829">
        <v>1490.5</v>
      </c>
      <c r="I3451" s="829">
        <v>1422.75</v>
      </c>
      <c r="J3451" s="829">
        <v>1355</v>
      </c>
      <c r="K3451" s="829">
        <v>1287.25</v>
      </c>
      <c r="L3451" s="829">
        <v>1219.5</v>
      </c>
      <c r="M3451" s="800"/>
    </row>
    <row r="3452" s="198" customFormat="1" ht="12" spans="1:13">
      <c r="A3452" s="826" t="s">
        <v>95</v>
      </c>
      <c r="B3452" s="827">
        <v>331006018</v>
      </c>
      <c r="C3452" s="828" t="s">
        <v>5809</v>
      </c>
      <c r="D3452" s="827"/>
      <c r="E3452" s="827" t="s">
        <v>4486</v>
      </c>
      <c r="F3452" s="826" t="s">
        <v>51</v>
      </c>
      <c r="G3452" s="827"/>
      <c r="H3452" s="829">
        <v>2695</v>
      </c>
      <c r="I3452" s="829">
        <v>2572.5</v>
      </c>
      <c r="J3452" s="829">
        <v>2450</v>
      </c>
      <c r="K3452" s="829">
        <v>2327.5</v>
      </c>
      <c r="L3452" s="829">
        <v>2205</v>
      </c>
      <c r="M3452" s="800"/>
    </row>
    <row r="3453" s="198" customFormat="1" ht="12" spans="1:13">
      <c r="A3453" s="826"/>
      <c r="B3453" s="827">
        <v>331007</v>
      </c>
      <c r="C3453" s="828" t="s">
        <v>5810</v>
      </c>
      <c r="D3453" s="827"/>
      <c r="E3453" s="827"/>
      <c r="F3453" s="826"/>
      <c r="G3453" s="827"/>
      <c r="H3453" s="829"/>
      <c r="I3453" s="829"/>
      <c r="J3453" s="829"/>
      <c r="K3453" s="829"/>
      <c r="L3453" s="829"/>
      <c r="M3453" s="800"/>
    </row>
    <row r="3454" s="198" customFormat="1" ht="12" spans="1:13">
      <c r="A3454" s="826" t="s">
        <v>95</v>
      </c>
      <c r="B3454" s="827">
        <v>331007001</v>
      </c>
      <c r="C3454" s="828" t="s">
        <v>5811</v>
      </c>
      <c r="D3454" s="827" t="s">
        <v>4096</v>
      </c>
      <c r="E3454" s="827"/>
      <c r="F3454" s="826" t="s">
        <v>51</v>
      </c>
      <c r="G3454" s="827"/>
      <c r="H3454" s="829">
        <v>880</v>
      </c>
      <c r="I3454" s="829">
        <v>840</v>
      </c>
      <c r="J3454" s="829">
        <v>800</v>
      </c>
      <c r="K3454" s="829">
        <v>760</v>
      </c>
      <c r="L3454" s="829">
        <v>720</v>
      </c>
      <c r="M3454" s="800"/>
    </row>
    <row r="3455" s="198" customFormat="1" ht="12" spans="1:13">
      <c r="A3455" s="826" t="s">
        <v>95</v>
      </c>
      <c r="B3455" s="827">
        <v>331007017</v>
      </c>
      <c r="C3455" s="828" t="s">
        <v>5812</v>
      </c>
      <c r="D3455" s="827" t="s">
        <v>4485</v>
      </c>
      <c r="E3455" s="827"/>
      <c r="F3455" s="826" t="s">
        <v>51</v>
      </c>
      <c r="G3455" s="827"/>
      <c r="H3455" s="829">
        <v>3520</v>
      </c>
      <c r="I3455" s="829">
        <v>3360</v>
      </c>
      <c r="J3455" s="829">
        <v>3200</v>
      </c>
      <c r="K3455" s="829">
        <v>3040</v>
      </c>
      <c r="L3455" s="829">
        <v>2880</v>
      </c>
      <c r="M3455" s="800"/>
    </row>
    <row r="3456" s="198" customFormat="1" ht="12" spans="1:13">
      <c r="A3456" s="826" t="s">
        <v>95</v>
      </c>
      <c r="B3456" s="827" t="s">
        <v>5813</v>
      </c>
      <c r="C3456" s="828" t="s">
        <v>5814</v>
      </c>
      <c r="D3456" s="827"/>
      <c r="E3456" s="827"/>
      <c r="F3456" s="826" t="s">
        <v>51</v>
      </c>
      <c r="G3456" s="827"/>
      <c r="H3456" s="829">
        <v>3234</v>
      </c>
      <c r="I3456" s="829">
        <v>3087</v>
      </c>
      <c r="J3456" s="829">
        <v>2940</v>
      </c>
      <c r="K3456" s="829">
        <v>2793</v>
      </c>
      <c r="L3456" s="829">
        <v>2646</v>
      </c>
      <c r="M3456" s="800"/>
    </row>
    <row r="3457" s="198" customFormat="1" ht="12" spans="1:13">
      <c r="A3457" s="826" t="s">
        <v>95</v>
      </c>
      <c r="B3457" s="827">
        <v>331008</v>
      </c>
      <c r="C3457" s="828" t="s">
        <v>5815</v>
      </c>
      <c r="D3457" s="827"/>
      <c r="E3457" s="827"/>
      <c r="F3457" s="826"/>
      <c r="G3457" s="827"/>
      <c r="H3457" s="829"/>
      <c r="I3457" s="829"/>
      <c r="J3457" s="829"/>
      <c r="K3457" s="829"/>
      <c r="L3457" s="829"/>
      <c r="M3457" s="800"/>
    </row>
    <row r="3458" s="198" customFormat="1" ht="12" spans="1:13">
      <c r="A3458" s="826" t="s">
        <v>95</v>
      </c>
      <c r="B3458" s="827">
        <v>331008013</v>
      </c>
      <c r="C3458" s="828" t="s">
        <v>5816</v>
      </c>
      <c r="D3458" s="827" t="s">
        <v>5817</v>
      </c>
      <c r="E3458" s="827"/>
      <c r="F3458" s="826" t="s">
        <v>51</v>
      </c>
      <c r="G3458" s="845"/>
      <c r="H3458" s="829">
        <v>770</v>
      </c>
      <c r="I3458" s="829">
        <v>735</v>
      </c>
      <c r="J3458" s="829">
        <v>700</v>
      </c>
      <c r="K3458" s="829">
        <v>665</v>
      </c>
      <c r="L3458" s="829">
        <v>630</v>
      </c>
      <c r="M3458" s="800"/>
    </row>
    <row r="3459" s="198" customFormat="1" ht="12" spans="1:13">
      <c r="A3459" s="826" t="s">
        <v>95</v>
      </c>
      <c r="B3459" s="827" t="s">
        <v>5818</v>
      </c>
      <c r="C3459" s="828" t="s">
        <v>5819</v>
      </c>
      <c r="D3459" s="827"/>
      <c r="E3459" s="827"/>
      <c r="F3459" s="826" t="s">
        <v>51</v>
      </c>
      <c r="G3459" s="827"/>
      <c r="H3459" s="829">
        <v>198</v>
      </c>
      <c r="I3459" s="829">
        <v>189</v>
      </c>
      <c r="J3459" s="829">
        <v>180</v>
      </c>
      <c r="K3459" s="829">
        <v>171</v>
      </c>
      <c r="L3459" s="829">
        <v>162</v>
      </c>
      <c r="M3459" s="800"/>
    </row>
    <row r="3460" s="198" customFormat="1" ht="22.5" spans="1:13">
      <c r="A3460" s="826" t="s">
        <v>95</v>
      </c>
      <c r="B3460" s="827" t="s">
        <v>5820</v>
      </c>
      <c r="C3460" s="828" t="s">
        <v>5821</v>
      </c>
      <c r="D3460" s="827"/>
      <c r="E3460" s="827"/>
      <c r="F3460" s="826" t="s">
        <v>51</v>
      </c>
      <c r="G3460" s="827"/>
      <c r="H3460" s="829">
        <v>495</v>
      </c>
      <c r="I3460" s="829">
        <v>472.5</v>
      </c>
      <c r="J3460" s="829">
        <v>450</v>
      </c>
      <c r="K3460" s="829">
        <v>427.5</v>
      </c>
      <c r="L3460" s="829">
        <v>405</v>
      </c>
      <c r="M3460" s="800"/>
    </row>
    <row r="3461" s="198" customFormat="1" ht="12" spans="1:13">
      <c r="A3461" s="826" t="s">
        <v>95</v>
      </c>
      <c r="B3461" s="827">
        <v>331008015</v>
      </c>
      <c r="C3461" s="828" t="s">
        <v>5822</v>
      </c>
      <c r="D3461" s="827" t="s">
        <v>5823</v>
      </c>
      <c r="E3461" s="827"/>
      <c r="F3461" s="826" t="s">
        <v>51</v>
      </c>
      <c r="G3461" s="827"/>
      <c r="H3461" s="829">
        <v>1650</v>
      </c>
      <c r="I3461" s="829">
        <v>1575</v>
      </c>
      <c r="J3461" s="829">
        <v>1500</v>
      </c>
      <c r="K3461" s="829">
        <v>1425</v>
      </c>
      <c r="L3461" s="829">
        <v>1350</v>
      </c>
      <c r="M3461" s="800"/>
    </row>
    <row r="3462" s="198" customFormat="1" ht="12" spans="1:13">
      <c r="A3462" s="826" t="s">
        <v>95</v>
      </c>
      <c r="B3462" s="827">
        <v>331008016</v>
      </c>
      <c r="C3462" s="828" t="s">
        <v>5824</v>
      </c>
      <c r="D3462" s="827"/>
      <c r="E3462" s="827"/>
      <c r="F3462" s="826" t="s">
        <v>51</v>
      </c>
      <c r="G3462" s="827"/>
      <c r="H3462" s="829">
        <v>1705</v>
      </c>
      <c r="I3462" s="829">
        <v>1627.5</v>
      </c>
      <c r="J3462" s="829">
        <v>1550</v>
      </c>
      <c r="K3462" s="829">
        <v>1472.5</v>
      </c>
      <c r="L3462" s="829">
        <v>1395</v>
      </c>
      <c r="M3462" s="800"/>
    </row>
    <row r="3463" s="198" customFormat="1" ht="12" spans="1:13">
      <c r="A3463" s="826" t="s">
        <v>95</v>
      </c>
      <c r="B3463" s="827">
        <v>331008018</v>
      </c>
      <c r="C3463" s="828" t="s">
        <v>5825</v>
      </c>
      <c r="D3463" s="827" t="s">
        <v>5826</v>
      </c>
      <c r="E3463" s="827"/>
      <c r="F3463" s="826" t="s">
        <v>51</v>
      </c>
      <c r="G3463" s="827"/>
      <c r="H3463" s="829">
        <v>935</v>
      </c>
      <c r="I3463" s="829">
        <v>892.5</v>
      </c>
      <c r="J3463" s="829">
        <v>850</v>
      </c>
      <c r="K3463" s="829">
        <v>807.5</v>
      </c>
      <c r="L3463" s="829">
        <v>765</v>
      </c>
      <c r="M3463" s="800"/>
    </row>
    <row r="3464" s="198" customFormat="1" ht="12" spans="1:13">
      <c r="A3464" s="826" t="s">
        <v>95</v>
      </c>
      <c r="B3464" s="827">
        <v>331008019</v>
      </c>
      <c r="C3464" s="828" t="s">
        <v>5827</v>
      </c>
      <c r="D3464" s="827"/>
      <c r="E3464" s="827"/>
      <c r="F3464" s="826" t="s">
        <v>51</v>
      </c>
      <c r="G3464" s="827"/>
      <c r="H3464" s="829">
        <v>1430</v>
      </c>
      <c r="I3464" s="829">
        <v>1365</v>
      </c>
      <c r="J3464" s="829">
        <v>1300</v>
      </c>
      <c r="K3464" s="829">
        <v>1235</v>
      </c>
      <c r="L3464" s="829">
        <v>1170</v>
      </c>
      <c r="M3464" s="800"/>
    </row>
    <row r="3465" s="198" customFormat="1" ht="12" spans="1:13">
      <c r="A3465" s="826" t="s">
        <v>95</v>
      </c>
      <c r="B3465" s="827">
        <v>331008023</v>
      </c>
      <c r="C3465" s="828" t="s">
        <v>5828</v>
      </c>
      <c r="D3465" s="827" t="s">
        <v>5829</v>
      </c>
      <c r="E3465" s="827" t="s">
        <v>5738</v>
      </c>
      <c r="F3465" s="826" t="s">
        <v>51</v>
      </c>
      <c r="G3465" s="827"/>
      <c r="H3465" s="829">
        <v>1925</v>
      </c>
      <c r="I3465" s="829">
        <v>1837.5</v>
      </c>
      <c r="J3465" s="829">
        <v>1750</v>
      </c>
      <c r="K3465" s="829">
        <v>1662.5</v>
      </c>
      <c r="L3465" s="829">
        <v>1575</v>
      </c>
      <c r="M3465" s="800"/>
    </row>
    <row r="3466" s="198" customFormat="1" ht="12" spans="1:13">
      <c r="A3466" s="826" t="s">
        <v>95</v>
      </c>
      <c r="B3466" s="827" t="s">
        <v>5830</v>
      </c>
      <c r="C3466" s="828" t="s">
        <v>5831</v>
      </c>
      <c r="D3466" s="827"/>
      <c r="E3466" s="827" t="s">
        <v>5738</v>
      </c>
      <c r="F3466" s="826" t="s">
        <v>51</v>
      </c>
      <c r="G3466" s="827"/>
      <c r="H3466" s="829">
        <v>1925</v>
      </c>
      <c r="I3466" s="829">
        <v>1837.5</v>
      </c>
      <c r="J3466" s="829">
        <v>1750</v>
      </c>
      <c r="K3466" s="829">
        <v>1662.5</v>
      </c>
      <c r="L3466" s="829">
        <v>1575</v>
      </c>
      <c r="M3466" s="800"/>
    </row>
    <row r="3467" s="198" customFormat="1" ht="22.5" spans="1:13">
      <c r="A3467" s="826" t="s">
        <v>95</v>
      </c>
      <c r="B3467" s="827">
        <v>331008024</v>
      </c>
      <c r="C3467" s="828" t="s">
        <v>5832</v>
      </c>
      <c r="D3467" s="827" t="s">
        <v>5833</v>
      </c>
      <c r="E3467" s="827"/>
      <c r="F3467" s="826" t="s">
        <v>51</v>
      </c>
      <c r="G3467" s="827"/>
      <c r="H3467" s="829">
        <v>2695</v>
      </c>
      <c r="I3467" s="829">
        <v>2572.5</v>
      </c>
      <c r="J3467" s="829">
        <v>2450</v>
      </c>
      <c r="K3467" s="829">
        <v>2327.5</v>
      </c>
      <c r="L3467" s="829">
        <v>2205</v>
      </c>
      <c r="M3467" s="800"/>
    </row>
    <row r="3468" s="198" customFormat="1" ht="22.5" spans="1:13">
      <c r="A3468" s="826" t="s">
        <v>95</v>
      </c>
      <c r="B3468" s="827">
        <v>331008025</v>
      </c>
      <c r="C3468" s="828" t="s">
        <v>5834</v>
      </c>
      <c r="D3468" s="827" t="s">
        <v>5835</v>
      </c>
      <c r="E3468" s="827"/>
      <c r="F3468" s="826" t="s">
        <v>51</v>
      </c>
      <c r="G3468" s="827"/>
      <c r="H3468" s="829">
        <v>2585</v>
      </c>
      <c r="I3468" s="829">
        <v>2467.5</v>
      </c>
      <c r="J3468" s="829">
        <v>2350</v>
      </c>
      <c r="K3468" s="829">
        <v>2232.5</v>
      </c>
      <c r="L3468" s="829">
        <v>2115</v>
      </c>
      <c r="M3468" s="800"/>
    </row>
    <row r="3469" s="198" customFormat="1" ht="12" spans="1:13">
      <c r="A3469" s="826" t="s">
        <v>95</v>
      </c>
      <c r="B3469" s="827">
        <v>331008026</v>
      </c>
      <c r="C3469" s="828" t="s">
        <v>5836</v>
      </c>
      <c r="D3469" s="827" t="s">
        <v>5837</v>
      </c>
      <c r="E3469" s="827" t="s">
        <v>5756</v>
      </c>
      <c r="F3469" s="826" t="s">
        <v>51</v>
      </c>
      <c r="G3469" s="845"/>
      <c r="H3469" s="829">
        <v>1848</v>
      </c>
      <c r="I3469" s="829">
        <v>1764</v>
      </c>
      <c r="J3469" s="829">
        <v>1680</v>
      </c>
      <c r="K3469" s="829">
        <v>1596</v>
      </c>
      <c r="L3469" s="829">
        <v>1512</v>
      </c>
      <c r="M3469" s="800"/>
    </row>
    <row r="3470" s="198" customFormat="1" ht="12" spans="1:13">
      <c r="A3470" s="826" t="s">
        <v>95</v>
      </c>
      <c r="B3470" s="827" t="s">
        <v>5838</v>
      </c>
      <c r="C3470" s="828" t="s">
        <v>5839</v>
      </c>
      <c r="D3470" s="827"/>
      <c r="E3470" s="827" t="s">
        <v>5756</v>
      </c>
      <c r="F3470" s="826" t="s">
        <v>51</v>
      </c>
      <c r="G3470" s="827"/>
      <c r="H3470" s="829">
        <v>2217.6</v>
      </c>
      <c r="I3470" s="829">
        <v>2116.8</v>
      </c>
      <c r="J3470" s="829">
        <v>2016</v>
      </c>
      <c r="K3470" s="829">
        <v>1915.2</v>
      </c>
      <c r="L3470" s="829">
        <v>1814.4</v>
      </c>
      <c r="M3470" s="800"/>
    </row>
    <row r="3471" s="198" customFormat="1" ht="12" spans="1:13">
      <c r="A3471" s="826" t="s">
        <v>95</v>
      </c>
      <c r="B3471" s="827">
        <v>331008027</v>
      </c>
      <c r="C3471" s="828" t="s">
        <v>5840</v>
      </c>
      <c r="D3471" s="827"/>
      <c r="E3471" s="827"/>
      <c r="F3471" s="826" t="s">
        <v>51</v>
      </c>
      <c r="G3471" s="827"/>
      <c r="H3471" s="829">
        <v>2217.6</v>
      </c>
      <c r="I3471" s="829">
        <v>2116.8</v>
      </c>
      <c r="J3471" s="829">
        <v>2016</v>
      </c>
      <c r="K3471" s="829">
        <v>1915.2</v>
      </c>
      <c r="L3471" s="829">
        <v>1814.4</v>
      </c>
      <c r="M3471" s="800"/>
    </row>
    <row r="3472" s="198" customFormat="1" ht="22.5" spans="1:13">
      <c r="A3472" s="826" t="s">
        <v>95</v>
      </c>
      <c r="B3472" s="827">
        <v>331008028</v>
      </c>
      <c r="C3472" s="828" t="s">
        <v>5841</v>
      </c>
      <c r="D3472" s="827" t="s">
        <v>5842</v>
      </c>
      <c r="E3472" s="827" t="s">
        <v>5843</v>
      </c>
      <c r="F3472" s="826" t="s">
        <v>51</v>
      </c>
      <c r="G3472" s="827"/>
      <c r="H3472" s="829">
        <v>1078</v>
      </c>
      <c r="I3472" s="829">
        <v>1029</v>
      </c>
      <c r="J3472" s="829">
        <v>980</v>
      </c>
      <c r="K3472" s="829">
        <v>931</v>
      </c>
      <c r="L3472" s="829">
        <v>882</v>
      </c>
      <c r="M3472" s="800"/>
    </row>
    <row r="3473" s="198" customFormat="1" ht="12" spans="1:13">
      <c r="A3473" s="826" t="s">
        <v>95</v>
      </c>
      <c r="B3473" s="827">
        <v>331008029</v>
      </c>
      <c r="C3473" s="828" t="s">
        <v>5844</v>
      </c>
      <c r="D3473" s="827"/>
      <c r="E3473" s="827"/>
      <c r="F3473" s="826" t="s">
        <v>51</v>
      </c>
      <c r="G3473" s="827"/>
      <c r="H3473" s="829">
        <v>1320</v>
      </c>
      <c r="I3473" s="829">
        <v>1260</v>
      </c>
      <c r="J3473" s="829">
        <v>1200</v>
      </c>
      <c r="K3473" s="829">
        <v>1140</v>
      </c>
      <c r="L3473" s="829">
        <v>1080</v>
      </c>
      <c r="M3473" s="800"/>
    </row>
    <row r="3474" s="200" customFormat="1" ht="21" customHeight="1" spans="1:13">
      <c r="A3474" s="881" t="s">
        <v>95</v>
      </c>
      <c r="B3474" s="951" t="s">
        <v>5845</v>
      </c>
      <c r="C3474" s="880" t="s">
        <v>5846</v>
      </c>
      <c r="D3474" s="856" t="s">
        <v>5847</v>
      </c>
      <c r="E3474" s="856"/>
      <c r="F3474" s="881" t="s">
        <v>51</v>
      </c>
      <c r="G3474" s="827"/>
      <c r="H3474" s="829">
        <v>1618.1</v>
      </c>
      <c r="I3474" s="829">
        <v>1544.55</v>
      </c>
      <c r="J3474" s="829">
        <v>1471</v>
      </c>
      <c r="K3474" s="829">
        <v>1397.45</v>
      </c>
      <c r="L3474" s="829">
        <v>1323.9</v>
      </c>
      <c r="M3474" s="862"/>
    </row>
    <row r="3475" s="200" customFormat="1" ht="22.5" spans="1:13">
      <c r="A3475" s="857" t="s">
        <v>95</v>
      </c>
      <c r="B3475" s="951" t="s">
        <v>5848</v>
      </c>
      <c r="C3475" s="859" t="s">
        <v>5849</v>
      </c>
      <c r="D3475" s="856" t="s">
        <v>5850</v>
      </c>
      <c r="E3475" s="827"/>
      <c r="F3475" s="826" t="s">
        <v>51</v>
      </c>
      <c r="G3475" s="827"/>
      <c r="H3475" s="829">
        <v>1699.5</v>
      </c>
      <c r="I3475" s="829">
        <v>1622.25</v>
      </c>
      <c r="J3475" s="829">
        <v>1545</v>
      </c>
      <c r="K3475" s="829">
        <v>1467.75</v>
      </c>
      <c r="L3475" s="829">
        <v>1390.5</v>
      </c>
      <c r="M3475" s="862"/>
    </row>
    <row r="3476" s="198" customFormat="1" ht="45" spans="1:13">
      <c r="A3476" s="830" t="s">
        <v>95</v>
      </c>
      <c r="B3476" s="948" t="s">
        <v>5851</v>
      </c>
      <c r="C3476" s="832" t="s">
        <v>5852</v>
      </c>
      <c r="D3476" s="832" t="s">
        <v>5853</v>
      </c>
      <c r="E3476" s="866"/>
      <c r="F3476" s="949" t="s">
        <v>51</v>
      </c>
      <c r="G3476" s="866"/>
      <c r="H3476" s="833">
        <v>6552</v>
      </c>
      <c r="I3476" s="833">
        <v>6254.18181818182</v>
      </c>
      <c r="J3476" s="833">
        <v>5956.36363636364</v>
      </c>
      <c r="K3476" s="833">
        <v>5658.54545454545</v>
      </c>
      <c r="L3476" s="833">
        <v>5360.72727272727</v>
      </c>
      <c r="M3476" s="800"/>
    </row>
    <row r="3477" s="198" customFormat="1" ht="12" spans="1:13">
      <c r="A3477" s="826" t="s">
        <v>95</v>
      </c>
      <c r="B3477" s="827">
        <v>331101002</v>
      </c>
      <c r="C3477" s="828" t="s">
        <v>5854</v>
      </c>
      <c r="D3477" s="827"/>
      <c r="E3477" s="827"/>
      <c r="F3477" s="826" t="s">
        <v>51</v>
      </c>
      <c r="G3477" s="827"/>
      <c r="H3477" s="829">
        <v>1067</v>
      </c>
      <c r="I3477" s="829">
        <v>1018.5</v>
      </c>
      <c r="J3477" s="829">
        <v>970</v>
      </c>
      <c r="K3477" s="829">
        <v>921.5</v>
      </c>
      <c r="L3477" s="829">
        <v>873</v>
      </c>
      <c r="M3477" s="800"/>
    </row>
    <row r="3478" s="198" customFormat="1" ht="12" spans="1:13">
      <c r="A3478" s="826" t="s">
        <v>95</v>
      </c>
      <c r="B3478" s="827">
        <v>331101003</v>
      </c>
      <c r="C3478" s="828" t="s">
        <v>5855</v>
      </c>
      <c r="D3478" s="827"/>
      <c r="E3478" s="827"/>
      <c r="F3478" s="826" t="s">
        <v>51</v>
      </c>
      <c r="G3478" s="827"/>
      <c r="H3478" s="829">
        <v>1067</v>
      </c>
      <c r="I3478" s="829">
        <v>1018.5</v>
      </c>
      <c r="J3478" s="829">
        <v>970</v>
      </c>
      <c r="K3478" s="829">
        <v>921.5</v>
      </c>
      <c r="L3478" s="829">
        <v>873</v>
      </c>
      <c r="M3478" s="800"/>
    </row>
    <row r="3479" s="198" customFormat="1" ht="12" spans="1:13">
      <c r="A3479" s="826" t="s">
        <v>95</v>
      </c>
      <c r="B3479" s="827">
        <v>331101017</v>
      </c>
      <c r="C3479" s="828" t="s">
        <v>5856</v>
      </c>
      <c r="D3479" s="827" t="s">
        <v>5857</v>
      </c>
      <c r="E3479" s="827" t="s">
        <v>5389</v>
      </c>
      <c r="F3479" s="826" t="s">
        <v>51</v>
      </c>
      <c r="G3479" s="827"/>
      <c r="H3479" s="829">
        <v>1705</v>
      </c>
      <c r="I3479" s="829">
        <v>1627.5</v>
      </c>
      <c r="J3479" s="829">
        <v>1550</v>
      </c>
      <c r="K3479" s="829">
        <v>1472.5</v>
      </c>
      <c r="L3479" s="829">
        <v>1395</v>
      </c>
      <c r="M3479" s="800"/>
    </row>
    <row r="3480" s="198" customFormat="1" ht="12" spans="1:13">
      <c r="A3480" s="826" t="s">
        <v>95</v>
      </c>
      <c r="B3480" s="827" t="s">
        <v>5858</v>
      </c>
      <c r="C3480" s="828" t="s">
        <v>5859</v>
      </c>
      <c r="D3480" s="827" t="s">
        <v>5857</v>
      </c>
      <c r="E3480" s="827" t="s">
        <v>5389</v>
      </c>
      <c r="F3480" s="826" t="s">
        <v>51</v>
      </c>
      <c r="G3480" s="827"/>
      <c r="H3480" s="829">
        <v>1705</v>
      </c>
      <c r="I3480" s="829">
        <v>1627.5</v>
      </c>
      <c r="J3480" s="829">
        <v>1550</v>
      </c>
      <c r="K3480" s="829">
        <v>1472.5</v>
      </c>
      <c r="L3480" s="829">
        <v>1395</v>
      </c>
      <c r="M3480" s="800"/>
    </row>
    <row r="3481" s="198" customFormat="1" ht="12" spans="1:13">
      <c r="A3481" s="826" t="s">
        <v>95</v>
      </c>
      <c r="B3481" s="827">
        <v>331101023</v>
      </c>
      <c r="C3481" s="828" t="s">
        <v>5860</v>
      </c>
      <c r="D3481" s="845"/>
      <c r="E3481" s="827"/>
      <c r="F3481" s="826" t="s">
        <v>51</v>
      </c>
      <c r="G3481" s="827"/>
      <c r="H3481" s="829">
        <v>1375</v>
      </c>
      <c r="I3481" s="829">
        <v>1312.5</v>
      </c>
      <c r="J3481" s="829">
        <v>1250</v>
      </c>
      <c r="K3481" s="829">
        <v>1187.5</v>
      </c>
      <c r="L3481" s="829">
        <v>1125</v>
      </c>
      <c r="M3481" s="800"/>
    </row>
    <row r="3482" s="198" customFormat="1" ht="12" spans="1:13">
      <c r="A3482" s="826" t="s">
        <v>95</v>
      </c>
      <c r="B3482" s="827">
        <v>331101024</v>
      </c>
      <c r="C3482" s="828" t="s">
        <v>5861</v>
      </c>
      <c r="D3482" s="827"/>
      <c r="E3482" s="827"/>
      <c r="F3482" s="826" t="s">
        <v>51</v>
      </c>
      <c r="G3482" s="827"/>
      <c r="H3482" s="829">
        <v>3520</v>
      </c>
      <c r="I3482" s="829">
        <v>3360</v>
      </c>
      <c r="J3482" s="829">
        <v>3200</v>
      </c>
      <c r="K3482" s="829">
        <v>3040</v>
      </c>
      <c r="L3482" s="829">
        <v>2880</v>
      </c>
      <c r="M3482" s="800"/>
    </row>
    <row r="3483" s="198" customFormat="1" ht="12" spans="1:13">
      <c r="A3483" s="826" t="s">
        <v>95</v>
      </c>
      <c r="B3483" s="827">
        <v>331101025</v>
      </c>
      <c r="C3483" s="828" t="s">
        <v>5862</v>
      </c>
      <c r="D3483" s="827"/>
      <c r="E3483" s="827"/>
      <c r="F3483" s="826" t="s">
        <v>51</v>
      </c>
      <c r="G3483" s="845"/>
      <c r="H3483" s="829">
        <v>3080</v>
      </c>
      <c r="I3483" s="829">
        <v>2940</v>
      </c>
      <c r="J3483" s="829">
        <v>2800</v>
      </c>
      <c r="K3483" s="829">
        <v>2660</v>
      </c>
      <c r="L3483" s="829">
        <v>2520</v>
      </c>
      <c r="M3483" s="800"/>
    </row>
    <row r="3484" s="198" customFormat="1" ht="12" spans="1:13">
      <c r="A3484" s="826" t="s">
        <v>95</v>
      </c>
      <c r="B3484" s="827" t="s">
        <v>5863</v>
      </c>
      <c r="C3484" s="828" t="s">
        <v>5864</v>
      </c>
      <c r="D3484" s="827"/>
      <c r="E3484" s="827"/>
      <c r="F3484" s="826" t="s">
        <v>51</v>
      </c>
      <c r="G3484" s="827"/>
      <c r="H3484" s="829">
        <v>3696</v>
      </c>
      <c r="I3484" s="829">
        <v>3528</v>
      </c>
      <c r="J3484" s="829">
        <v>3360</v>
      </c>
      <c r="K3484" s="829">
        <v>3192</v>
      </c>
      <c r="L3484" s="829">
        <v>3024</v>
      </c>
      <c r="M3484" s="800"/>
    </row>
    <row r="3485" s="198" customFormat="1" ht="12" spans="1:13">
      <c r="A3485" s="826" t="s">
        <v>95</v>
      </c>
      <c r="B3485" s="827">
        <v>331102008</v>
      </c>
      <c r="C3485" s="828" t="s">
        <v>5865</v>
      </c>
      <c r="D3485" s="827"/>
      <c r="E3485" s="827"/>
      <c r="F3485" s="826" t="s">
        <v>51</v>
      </c>
      <c r="G3485" s="827"/>
      <c r="H3485" s="829">
        <v>1375</v>
      </c>
      <c r="I3485" s="829">
        <v>1312.5</v>
      </c>
      <c r="J3485" s="829">
        <v>1250</v>
      </c>
      <c r="K3485" s="829">
        <v>1187.5</v>
      </c>
      <c r="L3485" s="829">
        <v>1125</v>
      </c>
      <c r="M3485" s="800"/>
    </row>
    <row r="3486" s="198" customFormat="1" ht="12" spans="1:13">
      <c r="A3486" s="826" t="s">
        <v>95</v>
      </c>
      <c r="B3486" s="827">
        <v>331102012</v>
      </c>
      <c r="C3486" s="828" t="s">
        <v>5866</v>
      </c>
      <c r="D3486" s="827"/>
      <c r="E3486" s="827"/>
      <c r="F3486" s="826" t="s">
        <v>51</v>
      </c>
      <c r="G3486" s="827"/>
      <c r="H3486" s="829">
        <v>1210</v>
      </c>
      <c r="I3486" s="829">
        <v>1155</v>
      </c>
      <c r="J3486" s="829">
        <v>1100</v>
      </c>
      <c r="K3486" s="829">
        <v>1045</v>
      </c>
      <c r="L3486" s="829">
        <v>990</v>
      </c>
      <c r="M3486" s="800"/>
    </row>
    <row r="3487" s="198" customFormat="1" ht="12" spans="1:13">
      <c r="A3487" s="826" t="s">
        <v>95</v>
      </c>
      <c r="B3487" s="827">
        <v>331103024</v>
      </c>
      <c r="C3487" s="828" t="s">
        <v>5867</v>
      </c>
      <c r="D3487" s="827"/>
      <c r="E3487" s="827"/>
      <c r="F3487" s="826" t="s">
        <v>51</v>
      </c>
      <c r="G3487" s="827"/>
      <c r="H3487" s="829">
        <v>935</v>
      </c>
      <c r="I3487" s="829">
        <v>892.5</v>
      </c>
      <c r="J3487" s="829">
        <v>850</v>
      </c>
      <c r="K3487" s="829">
        <v>807.5</v>
      </c>
      <c r="L3487" s="829">
        <v>765</v>
      </c>
      <c r="M3487" s="800"/>
    </row>
    <row r="3488" s="200" customFormat="1" ht="22.5" spans="1:13">
      <c r="A3488" s="857" t="s">
        <v>95</v>
      </c>
      <c r="B3488" s="951" t="s">
        <v>5868</v>
      </c>
      <c r="C3488" s="859" t="s">
        <v>5869</v>
      </c>
      <c r="D3488" s="856" t="s">
        <v>5870</v>
      </c>
      <c r="E3488" s="860" t="s">
        <v>5871</v>
      </c>
      <c r="F3488" s="857" t="s">
        <v>51</v>
      </c>
      <c r="G3488" s="856"/>
      <c r="H3488" s="829">
        <v>1739.1</v>
      </c>
      <c r="I3488" s="829">
        <v>1660.05</v>
      </c>
      <c r="J3488" s="829">
        <v>1581</v>
      </c>
      <c r="K3488" s="829">
        <v>1501.95</v>
      </c>
      <c r="L3488" s="829">
        <v>1422.9</v>
      </c>
      <c r="M3488" s="862"/>
    </row>
    <row r="3489" s="200" customFormat="1" ht="22.5" spans="1:13">
      <c r="A3489" s="857" t="s">
        <v>95</v>
      </c>
      <c r="B3489" s="951" t="s">
        <v>5872</v>
      </c>
      <c r="C3489" s="859" t="s">
        <v>5873</v>
      </c>
      <c r="D3489" s="856" t="s">
        <v>5874</v>
      </c>
      <c r="E3489" s="860" t="s">
        <v>5875</v>
      </c>
      <c r="F3489" s="857" t="s">
        <v>51</v>
      </c>
      <c r="G3489" s="856"/>
      <c r="H3489" s="829">
        <v>2179.1</v>
      </c>
      <c r="I3489" s="829">
        <v>2080.05</v>
      </c>
      <c r="J3489" s="829">
        <v>1981</v>
      </c>
      <c r="K3489" s="829">
        <v>1881.95</v>
      </c>
      <c r="L3489" s="829">
        <v>1782.9</v>
      </c>
      <c r="M3489" s="862"/>
    </row>
    <row r="3490" s="198" customFormat="1" ht="12" spans="1:13">
      <c r="A3490" s="826" t="s">
        <v>95</v>
      </c>
      <c r="B3490" s="827">
        <v>331202003</v>
      </c>
      <c r="C3490" s="828" t="s">
        <v>5876</v>
      </c>
      <c r="D3490" s="827"/>
      <c r="E3490" s="827"/>
      <c r="F3490" s="826" t="s">
        <v>51</v>
      </c>
      <c r="G3490" s="827"/>
      <c r="H3490" s="829">
        <v>660</v>
      </c>
      <c r="I3490" s="829">
        <v>630</v>
      </c>
      <c r="J3490" s="829">
        <v>600</v>
      </c>
      <c r="K3490" s="829">
        <v>570</v>
      </c>
      <c r="L3490" s="829">
        <v>540</v>
      </c>
      <c r="M3490" s="800"/>
    </row>
    <row r="3491" s="198" customFormat="1" ht="12" spans="1:13">
      <c r="A3491" s="826" t="s">
        <v>95</v>
      </c>
      <c r="B3491" s="827">
        <v>331202012</v>
      </c>
      <c r="C3491" s="828" t="s">
        <v>5877</v>
      </c>
      <c r="D3491" s="827"/>
      <c r="E3491" s="827"/>
      <c r="F3491" s="826" t="s">
        <v>51</v>
      </c>
      <c r="G3491" s="827"/>
      <c r="H3491" s="829">
        <v>1760</v>
      </c>
      <c r="I3491" s="829">
        <v>1680</v>
      </c>
      <c r="J3491" s="829">
        <v>1600</v>
      </c>
      <c r="K3491" s="829">
        <v>1520</v>
      </c>
      <c r="L3491" s="829">
        <v>1440</v>
      </c>
      <c r="M3491" s="800"/>
    </row>
    <row r="3492" s="198" customFormat="1" ht="22.5" spans="1:13">
      <c r="A3492" s="826" t="s">
        <v>95</v>
      </c>
      <c r="B3492" s="827">
        <v>331202014</v>
      </c>
      <c r="C3492" s="828" t="s">
        <v>5878</v>
      </c>
      <c r="D3492" s="827" t="s">
        <v>5879</v>
      </c>
      <c r="E3492" s="827"/>
      <c r="F3492" s="826" t="s">
        <v>441</v>
      </c>
      <c r="G3492" s="856" t="s">
        <v>4015</v>
      </c>
      <c r="H3492" s="829">
        <v>1210</v>
      </c>
      <c r="I3492" s="829">
        <v>1155</v>
      </c>
      <c r="J3492" s="829">
        <v>1100</v>
      </c>
      <c r="K3492" s="829">
        <v>1045</v>
      </c>
      <c r="L3492" s="829">
        <v>990</v>
      </c>
      <c r="M3492" s="800"/>
    </row>
    <row r="3493" s="198" customFormat="1" ht="33.75" spans="1:13">
      <c r="A3493" s="826" t="s">
        <v>95</v>
      </c>
      <c r="B3493" s="827">
        <v>331202015</v>
      </c>
      <c r="C3493" s="828" t="s">
        <v>5880</v>
      </c>
      <c r="D3493" s="827" t="s">
        <v>5881</v>
      </c>
      <c r="E3493" s="827"/>
      <c r="F3493" s="826" t="s">
        <v>51</v>
      </c>
      <c r="G3493" s="856" t="s">
        <v>5882</v>
      </c>
      <c r="H3493" s="829">
        <v>1386</v>
      </c>
      <c r="I3493" s="829">
        <v>1323</v>
      </c>
      <c r="J3493" s="829">
        <v>1260</v>
      </c>
      <c r="K3493" s="829">
        <v>1197</v>
      </c>
      <c r="L3493" s="829">
        <v>1134</v>
      </c>
      <c r="M3493" s="800"/>
    </row>
    <row r="3494" s="198" customFormat="1" ht="12" spans="1:13">
      <c r="A3494" s="826" t="s">
        <v>95</v>
      </c>
      <c r="B3494" s="827" t="s">
        <v>5883</v>
      </c>
      <c r="C3494" s="828" t="s">
        <v>5884</v>
      </c>
      <c r="D3494" s="845"/>
      <c r="E3494" s="827"/>
      <c r="F3494" s="826" t="s">
        <v>51</v>
      </c>
      <c r="G3494" s="827"/>
      <c r="H3494" s="829">
        <v>660</v>
      </c>
      <c r="I3494" s="829">
        <v>630</v>
      </c>
      <c r="J3494" s="829">
        <v>600</v>
      </c>
      <c r="K3494" s="829">
        <v>570</v>
      </c>
      <c r="L3494" s="829">
        <v>540</v>
      </c>
      <c r="M3494" s="800"/>
    </row>
    <row r="3495" s="198" customFormat="1" ht="22.5" spans="1:13">
      <c r="A3495" s="826" t="s">
        <v>95</v>
      </c>
      <c r="B3495" s="827" t="s">
        <v>5885</v>
      </c>
      <c r="C3495" s="828" t="s">
        <v>5886</v>
      </c>
      <c r="D3495" s="827"/>
      <c r="E3495" s="827"/>
      <c r="F3495" s="826" t="s">
        <v>51</v>
      </c>
      <c r="G3495" s="856" t="s">
        <v>4015</v>
      </c>
      <c r="H3495" s="829">
        <v>49.5</v>
      </c>
      <c r="I3495" s="829">
        <v>47.25</v>
      </c>
      <c r="J3495" s="829">
        <v>45</v>
      </c>
      <c r="K3495" s="829">
        <v>42.75</v>
      </c>
      <c r="L3495" s="829">
        <v>40.5</v>
      </c>
      <c r="M3495" s="800"/>
    </row>
    <row r="3496" s="198" customFormat="1" ht="22.5" spans="1:13">
      <c r="A3496" s="826" t="s">
        <v>95</v>
      </c>
      <c r="B3496" s="827" t="s">
        <v>5887</v>
      </c>
      <c r="C3496" s="828" t="s">
        <v>5886</v>
      </c>
      <c r="D3496" s="827"/>
      <c r="E3496" s="827"/>
      <c r="F3496" s="826" t="s">
        <v>51</v>
      </c>
      <c r="G3496" s="856" t="s">
        <v>4015</v>
      </c>
      <c r="H3496" s="829">
        <v>59.4</v>
      </c>
      <c r="I3496" s="829">
        <v>56.7</v>
      </c>
      <c r="J3496" s="829">
        <v>54</v>
      </c>
      <c r="K3496" s="829">
        <v>51.3</v>
      </c>
      <c r="L3496" s="829">
        <v>48.6</v>
      </c>
      <c r="M3496" s="800" t="s">
        <v>58</v>
      </c>
    </row>
    <row r="3497" s="198" customFormat="1" ht="12" spans="1:13">
      <c r="A3497" s="826" t="s">
        <v>95</v>
      </c>
      <c r="B3497" s="827">
        <v>331204017</v>
      </c>
      <c r="C3497" s="828" t="s">
        <v>5888</v>
      </c>
      <c r="D3497" s="827"/>
      <c r="E3497" s="827"/>
      <c r="F3497" s="826" t="s">
        <v>51</v>
      </c>
      <c r="G3497" s="827"/>
      <c r="H3497" s="829">
        <v>2090</v>
      </c>
      <c r="I3497" s="829">
        <v>1995</v>
      </c>
      <c r="J3497" s="829">
        <v>1900</v>
      </c>
      <c r="K3497" s="829">
        <v>1805</v>
      </c>
      <c r="L3497" s="829">
        <v>1710</v>
      </c>
      <c r="M3497" s="800"/>
    </row>
    <row r="3498" s="198" customFormat="1" ht="12" spans="1:13">
      <c r="A3498" s="826" t="s">
        <v>95</v>
      </c>
      <c r="B3498" s="827">
        <v>331204019</v>
      </c>
      <c r="C3498" s="828" t="s">
        <v>5889</v>
      </c>
      <c r="D3498" s="845"/>
      <c r="E3498" s="827"/>
      <c r="F3498" s="826" t="s">
        <v>51</v>
      </c>
      <c r="G3498" s="827"/>
      <c r="H3498" s="829">
        <v>1210</v>
      </c>
      <c r="I3498" s="829">
        <v>1155</v>
      </c>
      <c r="J3498" s="829">
        <v>1100</v>
      </c>
      <c r="K3498" s="829">
        <v>1045</v>
      </c>
      <c r="L3498" s="829">
        <v>990</v>
      </c>
      <c r="M3498" s="800"/>
    </row>
    <row r="3499" s="198" customFormat="1" ht="12" spans="1:13">
      <c r="A3499" s="826" t="s">
        <v>95</v>
      </c>
      <c r="B3499" s="827" t="s">
        <v>5890</v>
      </c>
      <c r="C3499" s="828" t="s">
        <v>5891</v>
      </c>
      <c r="D3499" s="827"/>
      <c r="E3499" s="827"/>
      <c r="F3499" s="826" t="s">
        <v>51</v>
      </c>
      <c r="G3499" s="827"/>
      <c r="H3499" s="829">
        <v>1650</v>
      </c>
      <c r="I3499" s="829">
        <v>1575</v>
      </c>
      <c r="J3499" s="829">
        <v>1500</v>
      </c>
      <c r="K3499" s="829">
        <v>1425</v>
      </c>
      <c r="L3499" s="829">
        <v>1350</v>
      </c>
      <c r="M3499" s="800"/>
    </row>
    <row r="3500" s="198" customFormat="1" ht="12" spans="1:13">
      <c r="A3500" s="826"/>
      <c r="B3500" s="827">
        <v>3313</v>
      </c>
      <c r="C3500" s="828" t="s">
        <v>5892</v>
      </c>
      <c r="D3500" s="827"/>
      <c r="E3500" s="827"/>
      <c r="F3500" s="826"/>
      <c r="G3500" s="827"/>
      <c r="H3500" s="829"/>
      <c r="I3500" s="829"/>
      <c r="J3500" s="829"/>
      <c r="K3500" s="829"/>
      <c r="L3500" s="829"/>
      <c r="M3500" s="800"/>
    </row>
    <row r="3501" s="198" customFormat="1" ht="12" spans="1:13">
      <c r="A3501" s="826"/>
      <c r="B3501" s="827">
        <v>331301</v>
      </c>
      <c r="C3501" s="828" t="s">
        <v>5893</v>
      </c>
      <c r="D3501" s="827"/>
      <c r="E3501" s="827"/>
      <c r="F3501" s="826"/>
      <c r="G3501" s="827"/>
      <c r="H3501" s="829"/>
      <c r="I3501" s="829"/>
      <c r="J3501" s="829"/>
      <c r="K3501" s="829"/>
      <c r="L3501" s="829"/>
      <c r="M3501" s="800"/>
    </row>
    <row r="3502" s="198" customFormat="1" ht="12" spans="1:13">
      <c r="A3502" s="826"/>
      <c r="B3502" s="827">
        <v>331302</v>
      </c>
      <c r="C3502" s="828" t="s">
        <v>5894</v>
      </c>
      <c r="D3502" s="827"/>
      <c r="E3502" s="827"/>
      <c r="F3502" s="826"/>
      <c r="G3502" s="827"/>
      <c r="H3502" s="829"/>
      <c r="I3502" s="829"/>
      <c r="J3502" s="829"/>
      <c r="K3502" s="829"/>
      <c r="L3502" s="829"/>
      <c r="M3502" s="800"/>
    </row>
    <row r="3503" s="198" customFormat="1" ht="12" spans="1:13">
      <c r="A3503" s="826" t="s">
        <v>95</v>
      </c>
      <c r="B3503" s="827">
        <v>331302010</v>
      </c>
      <c r="C3503" s="828" t="s">
        <v>5895</v>
      </c>
      <c r="D3503" s="845"/>
      <c r="E3503" s="827"/>
      <c r="F3503" s="826" t="s">
        <v>51</v>
      </c>
      <c r="G3503" s="827"/>
      <c r="H3503" s="829">
        <v>1848</v>
      </c>
      <c r="I3503" s="829">
        <v>1764</v>
      </c>
      <c r="J3503" s="829">
        <v>1680</v>
      </c>
      <c r="K3503" s="829">
        <v>1596</v>
      </c>
      <c r="L3503" s="829">
        <v>1512</v>
      </c>
      <c r="M3503" s="800"/>
    </row>
    <row r="3504" s="198" customFormat="1" ht="12" spans="1:13">
      <c r="A3504" s="826"/>
      <c r="B3504" s="827">
        <v>331303</v>
      </c>
      <c r="C3504" s="828" t="s">
        <v>5896</v>
      </c>
      <c r="D3504" s="827"/>
      <c r="E3504" s="827"/>
      <c r="F3504" s="826"/>
      <c r="G3504" s="827"/>
      <c r="H3504" s="829"/>
      <c r="I3504" s="829"/>
      <c r="J3504" s="829"/>
      <c r="K3504" s="829"/>
      <c r="L3504" s="829"/>
      <c r="M3504" s="800"/>
    </row>
    <row r="3505" s="198" customFormat="1" ht="12" spans="1:13">
      <c r="A3505" s="826"/>
      <c r="B3505" s="827">
        <v>331304</v>
      </c>
      <c r="C3505" s="828" t="s">
        <v>5897</v>
      </c>
      <c r="D3505" s="827"/>
      <c r="E3505" s="827"/>
      <c r="F3505" s="826"/>
      <c r="G3505" s="827"/>
      <c r="H3505" s="829"/>
      <c r="I3505" s="829"/>
      <c r="J3505" s="829"/>
      <c r="K3505" s="829"/>
      <c r="L3505" s="829"/>
      <c r="M3505" s="800"/>
    </row>
    <row r="3506" s="198" customFormat="1" ht="12" spans="1:13">
      <c r="A3506" s="826" t="s">
        <v>95</v>
      </c>
      <c r="B3506" s="827">
        <v>331304003</v>
      </c>
      <c r="C3506" s="828" t="s">
        <v>5898</v>
      </c>
      <c r="D3506" s="827"/>
      <c r="E3506" s="827" t="s">
        <v>5899</v>
      </c>
      <c r="F3506" s="826" t="s">
        <v>51</v>
      </c>
      <c r="G3506" s="827"/>
      <c r="H3506" s="829">
        <v>396</v>
      </c>
      <c r="I3506" s="829">
        <v>378</v>
      </c>
      <c r="J3506" s="829">
        <v>360</v>
      </c>
      <c r="K3506" s="829">
        <v>342</v>
      </c>
      <c r="L3506" s="829">
        <v>324</v>
      </c>
      <c r="M3506" s="800"/>
    </row>
    <row r="3507" s="198" customFormat="1" ht="12" spans="1:13">
      <c r="A3507" s="826"/>
      <c r="B3507" s="827">
        <v>331305</v>
      </c>
      <c r="C3507" s="828" t="s">
        <v>5900</v>
      </c>
      <c r="D3507" s="827"/>
      <c r="E3507" s="827"/>
      <c r="F3507" s="826"/>
      <c r="G3507" s="827"/>
      <c r="H3507" s="829"/>
      <c r="I3507" s="829"/>
      <c r="J3507" s="829"/>
      <c r="K3507" s="829"/>
      <c r="L3507" s="829"/>
      <c r="M3507" s="800"/>
    </row>
    <row r="3508" s="198" customFormat="1" ht="12" spans="1:13">
      <c r="A3508" s="826"/>
      <c r="B3508" s="827">
        <v>331306</v>
      </c>
      <c r="C3508" s="828" t="s">
        <v>5901</v>
      </c>
      <c r="D3508" s="827"/>
      <c r="E3508" s="954" t="s">
        <v>5902</v>
      </c>
      <c r="F3508" s="826"/>
      <c r="G3508" s="780"/>
      <c r="H3508" s="829"/>
      <c r="I3508" s="829"/>
      <c r="J3508" s="829"/>
      <c r="K3508" s="829"/>
      <c r="L3508" s="829"/>
      <c r="M3508" s="800"/>
    </row>
    <row r="3509" s="198" customFormat="1" ht="22.5" spans="1:13">
      <c r="A3509" s="826" t="s">
        <v>95</v>
      </c>
      <c r="B3509" s="827" t="s">
        <v>5903</v>
      </c>
      <c r="C3509" s="828" t="s">
        <v>5904</v>
      </c>
      <c r="D3509" s="856" t="s">
        <v>5905</v>
      </c>
      <c r="E3509" s="827"/>
      <c r="F3509" s="826" t="s">
        <v>51</v>
      </c>
      <c r="G3509" s="827"/>
      <c r="H3509" s="829">
        <v>1419</v>
      </c>
      <c r="I3509" s="829">
        <v>1354.5</v>
      </c>
      <c r="J3509" s="829">
        <v>1290</v>
      </c>
      <c r="K3509" s="829">
        <v>1225.5</v>
      </c>
      <c r="L3509" s="829">
        <v>1161</v>
      </c>
      <c r="M3509" s="800"/>
    </row>
    <row r="3510" s="200" customFormat="1" ht="33.75" spans="1:13">
      <c r="A3510" s="881" t="s">
        <v>95</v>
      </c>
      <c r="B3510" s="955" t="s">
        <v>5906</v>
      </c>
      <c r="C3510" s="880" t="s">
        <v>5907</v>
      </c>
      <c r="D3510" s="856" t="s">
        <v>5908</v>
      </c>
      <c r="E3510" s="856"/>
      <c r="F3510" s="881" t="s">
        <v>51</v>
      </c>
      <c r="G3510" s="856"/>
      <c r="H3510" s="829">
        <v>2909.5</v>
      </c>
      <c r="I3510" s="829">
        <v>2777.25</v>
      </c>
      <c r="J3510" s="829">
        <v>2645</v>
      </c>
      <c r="K3510" s="829">
        <v>2512.75</v>
      </c>
      <c r="L3510" s="829">
        <v>2380.5</v>
      </c>
      <c r="M3510" s="862"/>
    </row>
    <row r="3511" s="200" customFormat="1" ht="12" spans="1:13">
      <c r="A3511" s="881" t="s">
        <v>95</v>
      </c>
      <c r="B3511" s="955" t="s">
        <v>5909</v>
      </c>
      <c r="C3511" s="880" t="s">
        <v>5910</v>
      </c>
      <c r="D3511" s="856" t="s">
        <v>5911</v>
      </c>
      <c r="E3511" s="856"/>
      <c r="F3511" s="881" t="s">
        <v>51</v>
      </c>
      <c r="G3511" s="856" t="s">
        <v>5912</v>
      </c>
      <c r="H3511" s="829">
        <v>1621.4</v>
      </c>
      <c r="I3511" s="829">
        <v>1547.7</v>
      </c>
      <c r="J3511" s="829">
        <v>1474</v>
      </c>
      <c r="K3511" s="829">
        <v>1400.3</v>
      </c>
      <c r="L3511" s="829">
        <v>1326.6</v>
      </c>
      <c r="M3511" s="862"/>
    </row>
    <row r="3512" s="198" customFormat="1" ht="33.75" spans="1:13">
      <c r="A3512" s="826"/>
      <c r="B3512" s="827">
        <v>3315</v>
      </c>
      <c r="C3512" s="828" t="s">
        <v>5913</v>
      </c>
      <c r="D3512" s="827" t="s">
        <v>5914</v>
      </c>
      <c r="E3512" s="827" t="s">
        <v>5915</v>
      </c>
      <c r="F3512" s="826"/>
      <c r="G3512" s="827" t="s">
        <v>5916</v>
      </c>
      <c r="H3512" s="829"/>
      <c r="I3512" s="829"/>
      <c r="J3512" s="829"/>
      <c r="K3512" s="829"/>
      <c r="L3512" s="829"/>
      <c r="M3512" s="800"/>
    </row>
    <row r="3513" s="198" customFormat="1" ht="12" spans="1:13">
      <c r="A3513" s="826"/>
      <c r="B3513" s="827">
        <v>331501</v>
      </c>
      <c r="C3513" s="828" t="s">
        <v>5917</v>
      </c>
      <c r="D3513" s="827"/>
      <c r="E3513" s="827" t="s">
        <v>5918</v>
      </c>
      <c r="F3513" s="826"/>
      <c r="G3513" s="827"/>
      <c r="H3513" s="829"/>
      <c r="I3513" s="829"/>
      <c r="J3513" s="829"/>
      <c r="K3513" s="829"/>
      <c r="L3513" s="829"/>
      <c r="M3513" s="800"/>
    </row>
    <row r="3514" s="198" customFormat="1" ht="12" spans="1:13">
      <c r="A3514" s="826" t="s">
        <v>95</v>
      </c>
      <c r="B3514" s="827">
        <v>331501001</v>
      </c>
      <c r="C3514" s="828" t="s">
        <v>5919</v>
      </c>
      <c r="D3514" s="827" t="s">
        <v>5920</v>
      </c>
      <c r="E3514" s="827"/>
      <c r="F3514" s="826" t="s">
        <v>51</v>
      </c>
      <c r="G3514" s="827"/>
      <c r="H3514" s="829">
        <v>4620</v>
      </c>
      <c r="I3514" s="829">
        <v>4410</v>
      </c>
      <c r="J3514" s="829">
        <v>4200</v>
      </c>
      <c r="K3514" s="829">
        <v>3990</v>
      </c>
      <c r="L3514" s="829">
        <v>3780</v>
      </c>
      <c r="M3514" s="800"/>
    </row>
    <row r="3515" s="198" customFormat="1" ht="12" spans="1:13">
      <c r="A3515" s="826" t="s">
        <v>95</v>
      </c>
      <c r="B3515" s="827">
        <v>331501002</v>
      </c>
      <c r="C3515" s="828" t="s">
        <v>5921</v>
      </c>
      <c r="D3515" s="827" t="s">
        <v>5920</v>
      </c>
      <c r="E3515" s="827"/>
      <c r="F3515" s="826" t="s">
        <v>51</v>
      </c>
      <c r="G3515" s="827"/>
      <c r="H3515" s="829">
        <v>2640</v>
      </c>
      <c r="I3515" s="829">
        <v>2520</v>
      </c>
      <c r="J3515" s="829">
        <v>2400</v>
      </c>
      <c r="K3515" s="829">
        <v>2280</v>
      </c>
      <c r="L3515" s="829">
        <v>2160</v>
      </c>
      <c r="M3515" s="800"/>
    </row>
    <row r="3516" s="198" customFormat="1" ht="12" spans="1:13">
      <c r="A3516" s="826" t="s">
        <v>95</v>
      </c>
      <c r="B3516" s="827">
        <v>331501003</v>
      </c>
      <c r="C3516" s="828" t="s">
        <v>5922</v>
      </c>
      <c r="D3516" s="827" t="s">
        <v>5920</v>
      </c>
      <c r="E3516" s="827"/>
      <c r="F3516" s="826" t="s">
        <v>51</v>
      </c>
      <c r="G3516" s="827"/>
      <c r="H3516" s="829">
        <v>2640</v>
      </c>
      <c r="I3516" s="829">
        <v>2520</v>
      </c>
      <c r="J3516" s="829">
        <v>2400</v>
      </c>
      <c r="K3516" s="829">
        <v>2280</v>
      </c>
      <c r="L3516" s="829">
        <v>2160</v>
      </c>
      <c r="M3516" s="800"/>
    </row>
    <row r="3517" s="198" customFormat="1" ht="12" spans="1:13">
      <c r="A3517" s="826" t="s">
        <v>95</v>
      </c>
      <c r="B3517" s="827">
        <v>331501004</v>
      </c>
      <c r="C3517" s="828" t="s">
        <v>5923</v>
      </c>
      <c r="D3517" s="827" t="s">
        <v>5920</v>
      </c>
      <c r="E3517" s="827"/>
      <c r="F3517" s="826" t="s">
        <v>51</v>
      </c>
      <c r="G3517" s="827"/>
      <c r="H3517" s="829">
        <v>3630</v>
      </c>
      <c r="I3517" s="829">
        <v>3465</v>
      </c>
      <c r="J3517" s="829">
        <v>3300</v>
      </c>
      <c r="K3517" s="829">
        <v>3135</v>
      </c>
      <c r="L3517" s="829">
        <v>2970</v>
      </c>
      <c r="M3517" s="800"/>
    </row>
    <row r="3518" s="198" customFormat="1" ht="12" spans="1:13">
      <c r="A3518" s="826" t="s">
        <v>95</v>
      </c>
      <c r="B3518" s="827">
        <v>331501005</v>
      </c>
      <c r="C3518" s="828" t="s">
        <v>5924</v>
      </c>
      <c r="D3518" s="827" t="s">
        <v>5920</v>
      </c>
      <c r="E3518" s="827"/>
      <c r="F3518" s="826" t="s">
        <v>51</v>
      </c>
      <c r="G3518" s="827"/>
      <c r="H3518" s="829">
        <v>2860</v>
      </c>
      <c r="I3518" s="829">
        <v>2730</v>
      </c>
      <c r="J3518" s="829">
        <v>2600</v>
      </c>
      <c r="K3518" s="829">
        <v>2470</v>
      </c>
      <c r="L3518" s="829">
        <v>2340</v>
      </c>
      <c r="M3518" s="800"/>
    </row>
    <row r="3519" s="198" customFormat="1" ht="12" spans="1:13">
      <c r="A3519" s="826" t="s">
        <v>95</v>
      </c>
      <c r="B3519" s="827">
        <v>331501006</v>
      </c>
      <c r="C3519" s="828" t="s">
        <v>5925</v>
      </c>
      <c r="D3519" s="827" t="s">
        <v>5920</v>
      </c>
      <c r="E3519" s="827"/>
      <c r="F3519" s="826" t="s">
        <v>51</v>
      </c>
      <c r="G3519" s="827"/>
      <c r="H3519" s="829">
        <v>3300</v>
      </c>
      <c r="I3519" s="829">
        <v>3150</v>
      </c>
      <c r="J3519" s="829">
        <v>3000</v>
      </c>
      <c r="K3519" s="829">
        <v>2850</v>
      </c>
      <c r="L3519" s="829">
        <v>2700</v>
      </c>
      <c r="M3519" s="800"/>
    </row>
    <row r="3520" s="198" customFormat="1" ht="12" spans="1:13">
      <c r="A3520" s="826" t="s">
        <v>95</v>
      </c>
      <c r="B3520" s="827">
        <v>331501007</v>
      </c>
      <c r="C3520" s="828" t="s">
        <v>5926</v>
      </c>
      <c r="D3520" s="827" t="s">
        <v>5920</v>
      </c>
      <c r="E3520" s="827"/>
      <c r="F3520" s="826" t="s">
        <v>51</v>
      </c>
      <c r="G3520" s="827"/>
      <c r="H3520" s="829">
        <v>2860</v>
      </c>
      <c r="I3520" s="829">
        <v>2730</v>
      </c>
      <c r="J3520" s="829">
        <v>2600</v>
      </c>
      <c r="K3520" s="829">
        <v>2470</v>
      </c>
      <c r="L3520" s="829">
        <v>2340</v>
      </c>
      <c r="M3520" s="800"/>
    </row>
    <row r="3521" s="198" customFormat="1" ht="22.5" spans="1:13">
      <c r="A3521" s="826" t="s">
        <v>95</v>
      </c>
      <c r="B3521" s="827">
        <v>331501008</v>
      </c>
      <c r="C3521" s="828" t="s">
        <v>5927</v>
      </c>
      <c r="D3521" s="827" t="s">
        <v>5920</v>
      </c>
      <c r="E3521" s="827"/>
      <c r="F3521" s="826" t="s">
        <v>51</v>
      </c>
      <c r="G3521" s="827"/>
      <c r="H3521" s="829">
        <v>3300</v>
      </c>
      <c r="I3521" s="829">
        <v>3150</v>
      </c>
      <c r="J3521" s="829">
        <v>3000</v>
      </c>
      <c r="K3521" s="829">
        <v>2850</v>
      </c>
      <c r="L3521" s="829">
        <v>2700</v>
      </c>
      <c r="M3521" s="800"/>
    </row>
    <row r="3522" s="198" customFormat="1" ht="12" spans="1:13">
      <c r="A3522" s="826" t="s">
        <v>95</v>
      </c>
      <c r="B3522" s="827">
        <v>331501009</v>
      </c>
      <c r="C3522" s="828" t="s">
        <v>5928</v>
      </c>
      <c r="D3522" s="827" t="s">
        <v>5920</v>
      </c>
      <c r="E3522" s="827"/>
      <c r="F3522" s="826" t="s">
        <v>51</v>
      </c>
      <c r="G3522" s="827"/>
      <c r="H3522" s="829">
        <v>3300</v>
      </c>
      <c r="I3522" s="829">
        <v>3150</v>
      </c>
      <c r="J3522" s="829">
        <v>3000</v>
      </c>
      <c r="K3522" s="829">
        <v>2850</v>
      </c>
      <c r="L3522" s="829">
        <v>2700</v>
      </c>
      <c r="M3522" s="800"/>
    </row>
    <row r="3523" s="198" customFormat="1" ht="12" spans="1:13">
      <c r="A3523" s="826" t="s">
        <v>95</v>
      </c>
      <c r="B3523" s="827">
        <v>331501010</v>
      </c>
      <c r="C3523" s="828" t="s">
        <v>5929</v>
      </c>
      <c r="D3523" s="827" t="s">
        <v>5920</v>
      </c>
      <c r="E3523" s="827"/>
      <c r="F3523" s="826" t="s">
        <v>51</v>
      </c>
      <c r="G3523" s="827"/>
      <c r="H3523" s="829">
        <v>3300</v>
      </c>
      <c r="I3523" s="829">
        <v>3150</v>
      </c>
      <c r="J3523" s="829">
        <v>3000</v>
      </c>
      <c r="K3523" s="829">
        <v>2850</v>
      </c>
      <c r="L3523" s="829">
        <v>2700</v>
      </c>
      <c r="M3523" s="800"/>
    </row>
    <row r="3524" s="198" customFormat="1" ht="12" spans="1:13">
      <c r="A3524" s="826" t="s">
        <v>95</v>
      </c>
      <c r="B3524" s="827">
        <v>331501011</v>
      </c>
      <c r="C3524" s="828" t="s">
        <v>5930</v>
      </c>
      <c r="D3524" s="827"/>
      <c r="E3524" s="827"/>
      <c r="F3524" s="826" t="s">
        <v>51</v>
      </c>
      <c r="G3524" s="827"/>
      <c r="H3524" s="829">
        <v>3630</v>
      </c>
      <c r="I3524" s="829">
        <v>3465</v>
      </c>
      <c r="J3524" s="829">
        <v>3300</v>
      </c>
      <c r="K3524" s="829">
        <v>3135</v>
      </c>
      <c r="L3524" s="829">
        <v>2970</v>
      </c>
      <c r="M3524" s="800"/>
    </row>
    <row r="3525" s="198" customFormat="1" ht="12" spans="1:13">
      <c r="A3525" s="826" t="s">
        <v>95</v>
      </c>
      <c r="B3525" s="827">
        <v>331501012</v>
      </c>
      <c r="C3525" s="828" t="s">
        <v>5931</v>
      </c>
      <c r="D3525" s="827"/>
      <c r="E3525" s="827"/>
      <c r="F3525" s="826" t="s">
        <v>51</v>
      </c>
      <c r="G3525" s="827"/>
      <c r="H3525" s="829">
        <v>3630</v>
      </c>
      <c r="I3525" s="829">
        <v>3465</v>
      </c>
      <c r="J3525" s="829">
        <v>3300</v>
      </c>
      <c r="K3525" s="829">
        <v>3135</v>
      </c>
      <c r="L3525" s="829">
        <v>2970</v>
      </c>
      <c r="M3525" s="800"/>
    </row>
    <row r="3526" s="198" customFormat="1" ht="12" spans="1:13">
      <c r="A3526" s="826" t="s">
        <v>95</v>
      </c>
      <c r="B3526" s="827">
        <v>331501013</v>
      </c>
      <c r="C3526" s="828" t="s">
        <v>5932</v>
      </c>
      <c r="D3526" s="827"/>
      <c r="E3526" s="827"/>
      <c r="F3526" s="826" t="s">
        <v>51</v>
      </c>
      <c r="G3526" s="827"/>
      <c r="H3526" s="829">
        <v>4180</v>
      </c>
      <c r="I3526" s="829">
        <v>3990</v>
      </c>
      <c r="J3526" s="829">
        <v>3800</v>
      </c>
      <c r="K3526" s="829">
        <v>3610</v>
      </c>
      <c r="L3526" s="829">
        <v>3420</v>
      </c>
      <c r="M3526" s="800"/>
    </row>
    <row r="3527" s="198" customFormat="1" ht="12" spans="1:13">
      <c r="A3527" s="826" t="s">
        <v>95</v>
      </c>
      <c r="B3527" s="827">
        <v>331501014</v>
      </c>
      <c r="C3527" s="828" t="s">
        <v>5933</v>
      </c>
      <c r="D3527" s="845"/>
      <c r="E3527" s="827"/>
      <c r="F3527" s="826" t="s">
        <v>51</v>
      </c>
      <c r="G3527" s="827"/>
      <c r="H3527" s="829">
        <v>3630</v>
      </c>
      <c r="I3527" s="829">
        <v>3465</v>
      </c>
      <c r="J3527" s="829">
        <v>3300</v>
      </c>
      <c r="K3527" s="829">
        <v>3135</v>
      </c>
      <c r="L3527" s="829">
        <v>2970</v>
      </c>
      <c r="M3527" s="800"/>
    </row>
    <row r="3528" s="198" customFormat="1" ht="12" spans="1:13">
      <c r="A3528" s="826" t="s">
        <v>95</v>
      </c>
      <c r="B3528" s="827" t="s">
        <v>5934</v>
      </c>
      <c r="C3528" s="880" t="s">
        <v>5935</v>
      </c>
      <c r="D3528" s="827"/>
      <c r="E3528" s="827"/>
      <c r="F3528" s="826" t="s">
        <v>51</v>
      </c>
      <c r="G3528" s="827"/>
      <c r="H3528" s="829">
        <v>3630</v>
      </c>
      <c r="I3528" s="829">
        <v>3465</v>
      </c>
      <c r="J3528" s="829">
        <v>3300</v>
      </c>
      <c r="K3528" s="829">
        <v>3135</v>
      </c>
      <c r="L3528" s="829">
        <v>2970</v>
      </c>
      <c r="M3528" s="800"/>
    </row>
    <row r="3529" s="198" customFormat="1" ht="12" spans="1:13">
      <c r="A3529" s="826" t="s">
        <v>95</v>
      </c>
      <c r="B3529" s="827">
        <v>331501015</v>
      </c>
      <c r="C3529" s="828" t="s">
        <v>5936</v>
      </c>
      <c r="D3529" s="827"/>
      <c r="E3529" s="827"/>
      <c r="F3529" s="826" t="s">
        <v>51</v>
      </c>
      <c r="G3529" s="827"/>
      <c r="H3529" s="829">
        <v>2640</v>
      </c>
      <c r="I3529" s="829">
        <v>2520</v>
      </c>
      <c r="J3529" s="829">
        <v>2400</v>
      </c>
      <c r="K3529" s="829">
        <v>2280</v>
      </c>
      <c r="L3529" s="829">
        <v>2160</v>
      </c>
      <c r="M3529" s="800"/>
    </row>
    <row r="3530" s="198" customFormat="1" ht="12" spans="1:13">
      <c r="A3530" s="826" t="s">
        <v>95</v>
      </c>
      <c r="B3530" s="827">
        <v>331501016</v>
      </c>
      <c r="C3530" s="828" t="s">
        <v>5937</v>
      </c>
      <c r="D3530" s="827" t="s">
        <v>5938</v>
      </c>
      <c r="E3530" s="827" t="s">
        <v>5939</v>
      </c>
      <c r="F3530" s="826" t="s">
        <v>51</v>
      </c>
      <c r="G3530" s="827"/>
      <c r="H3530" s="829">
        <v>3575</v>
      </c>
      <c r="I3530" s="829">
        <v>3412.5</v>
      </c>
      <c r="J3530" s="829">
        <v>3250</v>
      </c>
      <c r="K3530" s="829">
        <v>3087.5</v>
      </c>
      <c r="L3530" s="829">
        <v>2925</v>
      </c>
      <c r="M3530" s="800"/>
    </row>
    <row r="3531" s="198" customFormat="1" ht="12" spans="1:13">
      <c r="A3531" s="826" t="s">
        <v>95</v>
      </c>
      <c r="B3531" s="827">
        <v>331501017</v>
      </c>
      <c r="C3531" s="828" t="s">
        <v>5940</v>
      </c>
      <c r="D3531" s="827"/>
      <c r="E3531" s="827"/>
      <c r="F3531" s="826" t="s">
        <v>51</v>
      </c>
      <c r="G3531" s="827"/>
      <c r="H3531" s="829">
        <v>825</v>
      </c>
      <c r="I3531" s="829">
        <v>787.5</v>
      </c>
      <c r="J3531" s="829">
        <v>750</v>
      </c>
      <c r="K3531" s="829">
        <v>712.5</v>
      </c>
      <c r="L3531" s="829">
        <v>675</v>
      </c>
      <c r="M3531" s="800"/>
    </row>
    <row r="3532" s="198" customFormat="1" ht="12" spans="1:13">
      <c r="A3532" s="826" t="s">
        <v>95</v>
      </c>
      <c r="B3532" s="827">
        <v>331501018</v>
      </c>
      <c r="C3532" s="828" t="s">
        <v>5941</v>
      </c>
      <c r="D3532" s="827"/>
      <c r="E3532" s="827"/>
      <c r="F3532" s="826" t="s">
        <v>51</v>
      </c>
      <c r="G3532" s="827"/>
      <c r="H3532" s="829">
        <v>990</v>
      </c>
      <c r="I3532" s="829">
        <v>945</v>
      </c>
      <c r="J3532" s="829">
        <v>900</v>
      </c>
      <c r="K3532" s="829">
        <v>855</v>
      </c>
      <c r="L3532" s="829">
        <v>810</v>
      </c>
      <c r="M3532" s="800"/>
    </row>
    <row r="3533" s="198" customFormat="1" ht="12" spans="1:13">
      <c r="A3533" s="826" t="s">
        <v>95</v>
      </c>
      <c r="B3533" s="827">
        <v>331501019</v>
      </c>
      <c r="C3533" s="828" t="s">
        <v>5942</v>
      </c>
      <c r="D3533" s="827"/>
      <c r="E3533" s="827"/>
      <c r="F3533" s="826" t="s">
        <v>51</v>
      </c>
      <c r="G3533" s="827"/>
      <c r="H3533" s="829">
        <v>2750</v>
      </c>
      <c r="I3533" s="829">
        <v>2625</v>
      </c>
      <c r="J3533" s="829">
        <v>2500</v>
      </c>
      <c r="K3533" s="829">
        <v>2375</v>
      </c>
      <c r="L3533" s="829">
        <v>2250</v>
      </c>
      <c r="M3533" s="800"/>
    </row>
    <row r="3534" s="198" customFormat="1" ht="12" spans="1:13">
      <c r="A3534" s="826" t="s">
        <v>95</v>
      </c>
      <c r="B3534" s="827">
        <v>331501020</v>
      </c>
      <c r="C3534" s="828" t="s">
        <v>5943</v>
      </c>
      <c r="D3534" s="827"/>
      <c r="E3534" s="827"/>
      <c r="F3534" s="826" t="s">
        <v>5944</v>
      </c>
      <c r="G3534" s="827"/>
      <c r="H3534" s="829">
        <v>3300</v>
      </c>
      <c r="I3534" s="829">
        <v>3150</v>
      </c>
      <c r="J3534" s="829">
        <v>3000</v>
      </c>
      <c r="K3534" s="829">
        <v>2850</v>
      </c>
      <c r="L3534" s="829">
        <v>2700</v>
      </c>
      <c r="M3534" s="800"/>
    </row>
    <row r="3535" s="198" customFormat="1" ht="12" spans="1:13">
      <c r="A3535" s="826" t="s">
        <v>95</v>
      </c>
      <c r="B3535" s="827">
        <v>331501021</v>
      </c>
      <c r="C3535" s="828" t="s">
        <v>5945</v>
      </c>
      <c r="D3535" s="827"/>
      <c r="E3535" s="827"/>
      <c r="F3535" s="826" t="s">
        <v>5946</v>
      </c>
      <c r="G3535" s="827"/>
      <c r="H3535" s="829">
        <v>3520</v>
      </c>
      <c r="I3535" s="829">
        <v>3360</v>
      </c>
      <c r="J3535" s="829">
        <v>3200</v>
      </c>
      <c r="K3535" s="829">
        <v>3040</v>
      </c>
      <c r="L3535" s="829">
        <v>2880</v>
      </c>
      <c r="M3535" s="800"/>
    </row>
    <row r="3536" s="198" customFormat="1" ht="12" spans="1:13">
      <c r="A3536" s="826" t="s">
        <v>95</v>
      </c>
      <c r="B3536" s="827">
        <v>331501022</v>
      </c>
      <c r="C3536" s="828" t="s">
        <v>5947</v>
      </c>
      <c r="D3536" s="827" t="s">
        <v>5920</v>
      </c>
      <c r="E3536" s="827"/>
      <c r="F3536" s="826" t="s">
        <v>5946</v>
      </c>
      <c r="G3536" s="827"/>
      <c r="H3536" s="829">
        <v>2134</v>
      </c>
      <c r="I3536" s="829">
        <v>2037</v>
      </c>
      <c r="J3536" s="829">
        <v>1940</v>
      </c>
      <c r="K3536" s="829">
        <v>1843</v>
      </c>
      <c r="L3536" s="829">
        <v>1746</v>
      </c>
      <c r="M3536" s="800"/>
    </row>
    <row r="3537" s="198" customFormat="1" ht="12" spans="1:13">
      <c r="A3537" s="826" t="s">
        <v>95</v>
      </c>
      <c r="B3537" s="827">
        <v>331501023</v>
      </c>
      <c r="C3537" s="828" t="s">
        <v>5948</v>
      </c>
      <c r="D3537" s="827"/>
      <c r="E3537" s="827"/>
      <c r="F3537" s="826" t="s">
        <v>51</v>
      </c>
      <c r="G3537" s="827"/>
      <c r="H3537" s="829">
        <v>2750</v>
      </c>
      <c r="I3537" s="829">
        <v>2625</v>
      </c>
      <c r="J3537" s="829">
        <v>2500</v>
      </c>
      <c r="K3537" s="829">
        <v>2375</v>
      </c>
      <c r="L3537" s="829">
        <v>2250</v>
      </c>
      <c r="M3537" s="800"/>
    </row>
    <row r="3538" s="198" customFormat="1" ht="12" spans="1:13">
      <c r="A3538" s="826" t="s">
        <v>95</v>
      </c>
      <c r="B3538" s="827">
        <v>331501024</v>
      </c>
      <c r="C3538" s="828" t="s">
        <v>5949</v>
      </c>
      <c r="D3538" s="827" t="s">
        <v>5950</v>
      </c>
      <c r="E3538" s="827"/>
      <c r="F3538" s="826" t="s">
        <v>51</v>
      </c>
      <c r="G3538" s="827"/>
      <c r="H3538" s="829">
        <v>2420</v>
      </c>
      <c r="I3538" s="829">
        <v>2310</v>
      </c>
      <c r="J3538" s="829">
        <v>2200</v>
      </c>
      <c r="K3538" s="829">
        <v>2090</v>
      </c>
      <c r="L3538" s="829">
        <v>1980</v>
      </c>
      <c r="M3538" s="800"/>
    </row>
    <row r="3539" s="198" customFormat="1" ht="22.5" spans="1:13">
      <c r="A3539" s="826" t="s">
        <v>95</v>
      </c>
      <c r="B3539" s="827">
        <v>331501025</v>
      </c>
      <c r="C3539" s="828" t="s">
        <v>5951</v>
      </c>
      <c r="D3539" s="827" t="s">
        <v>5952</v>
      </c>
      <c r="E3539" s="827"/>
      <c r="F3539" s="826" t="s">
        <v>51</v>
      </c>
      <c r="G3539" s="827"/>
      <c r="H3539" s="829">
        <v>2750</v>
      </c>
      <c r="I3539" s="829">
        <v>2625</v>
      </c>
      <c r="J3539" s="829">
        <v>2500</v>
      </c>
      <c r="K3539" s="829">
        <v>2375</v>
      </c>
      <c r="L3539" s="829">
        <v>2250</v>
      </c>
      <c r="M3539" s="800"/>
    </row>
    <row r="3540" s="198" customFormat="1" ht="12" spans="1:13">
      <c r="A3540" s="826" t="s">
        <v>95</v>
      </c>
      <c r="B3540" s="827">
        <v>331501026</v>
      </c>
      <c r="C3540" s="828" t="s">
        <v>5953</v>
      </c>
      <c r="D3540" s="827" t="s">
        <v>5954</v>
      </c>
      <c r="E3540" s="827"/>
      <c r="F3540" s="826" t="s">
        <v>51</v>
      </c>
      <c r="G3540" s="845"/>
      <c r="H3540" s="829">
        <v>2640</v>
      </c>
      <c r="I3540" s="829">
        <v>2520</v>
      </c>
      <c r="J3540" s="829">
        <v>2400</v>
      </c>
      <c r="K3540" s="829">
        <v>2280</v>
      </c>
      <c r="L3540" s="829">
        <v>2160</v>
      </c>
      <c r="M3540" s="800"/>
    </row>
    <row r="3541" s="198" customFormat="1" ht="22.5" spans="1:13">
      <c r="A3541" s="826" t="s">
        <v>95</v>
      </c>
      <c r="B3541" s="827" t="s">
        <v>5955</v>
      </c>
      <c r="C3541" s="828" t="s">
        <v>5956</v>
      </c>
      <c r="D3541" s="827"/>
      <c r="E3541" s="827"/>
      <c r="F3541" s="826" t="s">
        <v>51</v>
      </c>
      <c r="G3541" s="827"/>
      <c r="H3541" s="829">
        <v>2904</v>
      </c>
      <c r="I3541" s="829">
        <v>2772</v>
      </c>
      <c r="J3541" s="829">
        <v>2640</v>
      </c>
      <c r="K3541" s="829">
        <v>2508</v>
      </c>
      <c r="L3541" s="829">
        <v>2376</v>
      </c>
      <c r="M3541" s="800"/>
    </row>
    <row r="3542" s="198" customFormat="1" ht="12" spans="1:13">
      <c r="A3542" s="826" t="s">
        <v>95</v>
      </c>
      <c r="B3542" s="827">
        <v>331501027</v>
      </c>
      <c r="C3542" s="828" t="s">
        <v>5957</v>
      </c>
      <c r="D3542" s="845"/>
      <c r="E3542" s="827"/>
      <c r="F3542" s="826" t="s">
        <v>51</v>
      </c>
      <c r="G3542" s="827"/>
      <c r="H3542" s="829">
        <v>4400</v>
      </c>
      <c r="I3542" s="829">
        <v>4200</v>
      </c>
      <c r="J3542" s="829">
        <v>4000</v>
      </c>
      <c r="K3542" s="829">
        <v>3800</v>
      </c>
      <c r="L3542" s="829">
        <v>3600</v>
      </c>
      <c r="M3542" s="800"/>
    </row>
    <row r="3543" s="198" customFormat="1" ht="22.5" spans="1:13">
      <c r="A3543" s="826" t="s">
        <v>95</v>
      </c>
      <c r="B3543" s="827">
        <v>331501028</v>
      </c>
      <c r="C3543" s="828" t="s">
        <v>5958</v>
      </c>
      <c r="D3543" s="827"/>
      <c r="E3543" s="827"/>
      <c r="F3543" s="826" t="s">
        <v>5946</v>
      </c>
      <c r="G3543" s="827"/>
      <c r="H3543" s="829">
        <v>3190</v>
      </c>
      <c r="I3543" s="829">
        <v>3045</v>
      </c>
      <c r="J3543" s="829">
        <v>2900</v>
      </c>
      <c r="K3543" s="829">
        <v>2755</v>
      </c>
      <c r="L3543" s="829">
        <v>2610</v>
      </c>
      <c r="M3543" s="800"/>
    </row>
    <row r="3544" s="198" customFormat="1" ht="12" spans="1:13">
      <c r="A3544" s="826" t="s">
        <v>95</v>
      </c>
      <c r="B3544" s="827">
        <v>331501029</v>
      </c>
      <c r="C3544" s="828" t="s">
        <v>5959</v>
      </c>
      <c r="D3544" s="827" t="s">
        <v>5960</v>
      </c>
      <c r="E3544" s="827"/>
      <c r="F3544" s="826" t="s">
        <v>5946</v>
      </c>
      <c r="G3544" s="845"/>
      <c r="H3544" s="829">
        <v>2750</v>
      </c>
      <c r="I3544" s="829">
        <v>2625</v>
      </c>
      <c r="J3544" s="829">
        <v>2500</v>
      </c>
      <c r="K3544" s="829">
        <v>2375</v>
      </c>
      <c r="L3544" s="829">
        <v>2250</v>
      </c>
      <c r="M3544" s="800"/>
    </row>
    <row r="3545" s="198" customFormat="1" ht="12" spans="1:13">
      <c r="A3545" s="826" t="s">
        <v>95</v>
      </c>
      <c r="B3545" s="827" t="s">
        <v>5961</v>
      </c>
      <c r="C3545" s="828" t="s">
        <v>5962</v>
      </c>
      <c r="D3545" s="827" t="s">
        <v>5960</v>
      </c>
      <c r="E3545" s="827"/>
      <c r="F3545" s="826" t="s">
        <v>5946</v>
      </c>
      <c r="G3545" s="845"/>
      <c r="H3545" s="829">
        <v>3575</v>
      </c>
      <c r="I3545" s="829">
        <v>3412.5</v>
      </c>
      <c r="J3545" s="829">
        <v>3250</v>
      </c>
      <c r="K3545" s="829">
        <v>3087.5</v>
      </c>
      <c r="L3545" s="829">
        <v>2925</v>
      </c>
      <c r="M3545" s="800"/>
    </row>
    <row r="3546" s="198" customFormat="1" ht="22.5" spans="1:13">
      <c r="A3546" s="826" t="s">
        <v>95</v>
      </c>
      <c r="B3546" s="827">
        <v>331501030</v>
      </c>
      <c r="C3546" s="828" t="s">
        <v>5963</v>
      </c>
      <c r="D3546" s="827" t="s">
        <v>5964</v>
      </c>
      <c r="E3546" s="827"/>
      <c r="F3546" s="826" t="s">
        <v>51</v>
      </c>
      <c r="G3546" s="827"/>
      <c r="H3546" s="829">
        <v>3630</v>
      </c>
      <c r="I3546" s="829">
        <v>3465</v>
      </c>
      <c r="J3546" s="829">
        <v>3300</v>
      </c>
      <c r="K3546" s="829">
        <v>3135</v>
      </c>
      <c r="L3546" s="829">
        <v>2970</v>
      </c>
      <c r="M3546" s="800"/>
    </row>
    <row r="3547" s="198" customFormat="1" ht="12" spans="1:13">
      <c r="A3547" s="826" t="s">
        <v>95</v>
      </c>
      <c r="B3547" s="827">
        <v>331501031</v>
      </c>
      <c r="C3547" s="828" t="s">
        <v>5965</v>
      </c>
      <c r="D3547" s="827" t="s">
        <v>5966</v>
      </c>
      <c r="E3547" s="827"/>
      <c r="F3547" s="826" t="s">
        <v>51</v>
      </c>
      <c r="G3547" s="827"/>
      <c r="H3547" s="829">
        <v>2750</v>
      </c>
      <c r="I3547" s="829">
        <v>2625</v>
      </c>
      <c r="J3547" s="829">
        <v>2500</v>
      </c>
      <c r="K3547" s="829">
        <v>2375</v>
      </c>
      <c r="L3547" s="829">
        <v>2250</v>
      </c>
      <c r="M3547" s="800"/>
    </row>
    <row r="3548" s="198" customFormat="1" ht="12" spans="1:13">
      <c r="A3548" s="826" t="s">
        <v>95</v>
      </c>
      <c r="B3548" s="827">
        <v>331501032</v>
      </c>
      <c r="C3548" s="828" t="s">
        <v>5967</v>
      </c>
      <c r="D3548" s="827" t="s">
        <v>5968</v>
      </c>
      <c r="E3548" s="827"/>
      <c r="F3548" s="826" t="s">
        <v>5946</v>
      </c>
      <c r="G3548" s="845"/>
      <c r="H3548" s="829">
        <v>3300</v>
      </c>
      <c r="I3548" s="829">
        <v>3150</v>
      </c>
      <c r="J3548" s="829">
        <v>3000</v>
      </c>
      <c r="K3548" s="829">
        <v>2850</v>
      </c>
      <c r="L3548" s="829">
        <v>2700</v>
      </c>
      <c r="M3548" s="800"/>
    </row>
    <row r="3549" s="198" customFormat="1" ht="22.5" spans="1:13">
      <c r="A3549" s="826" t="s">
        <v>95</v>
      </c>
      <c r="B3549" s="827" t="s">
        <v>5969</v>
      </c>
      <c r="C3549" s="828" t="s">
        <v>5970</v>
      </c>
      <c r="D3549" s="827"/>
      <c r="E3549" s="827"/>
      <c r="F3549" s="826" t="s">
        <v>5946</v>
      </c>
      <c r="G3549" s="827"/>
      <c r="H3549" s="829">
        <v>4290</v>
      </c>
      <c r="I3549" s="829">
        <v>4095</v>
      </c>
      <c r="J3549" s="829">
        <v>3900</v>
      </c>
      <c r="K3549" s="829">
        <v>3705</v>
      </c>
      <c r="L3549" s="829">
        <v>3510</v>
      </c>
      <c r="M3549" s="800"/>
    </row>
    <row r="3550" s="198" customFormat="1" ht="12" spans="1:13">
      <c r="A3550" s="826" t="s">
        <v>95</v>
      </c>
      <c r="B3550" s="827">
        <v>331501033</v>
      </c>
      <c r="C3550" s="828" t="s">
        <v>5971</v>
      </c>
      <c r="D3550" s="827"/>
      <c r="E3550" s="827"/>
      <c r="F3550" s="826" t="s">
        <v>5944</v>
      </c>
      <c r="G3550" s="827"/>
      <c r="H3550" s="829">
        <v>2090</v>
      </c>
      <c r="I3550" s="829">
        <v>1995</v>
      </c>
      <c r="J3550" s="829">
        <v>1900</v>
      </c>
      <c r="K3550" s="829">
        <v>1805</v>
      </c>
      <c r="L3550" s="829">
        <v>1710</v>
      </c>
      <c r="M3550" s="800"/>
    </row>
    <row r="3551" s="198" customFormat="1" ht="12" spans="1:13">
      <c r="A3551" s="826" t="s">
        <v>95</v>
      </c>
      <c r="B3551" s="827">
        <v>331501034</v>
      </c>
      <c r="C3551" s="828" t="s">
        <v>5972</v>
      </c>
      <c r="D3551" s="827" t="s">
        <v>5973</v>
      </c>
      <c r="E3551" s="827"/>
      <c r="F3551" s="826" t="s">
        <v>51</v>
      </c>
      <c r="G3551" s="827"/>
      <c r="H3551" s="829">
        <v>1980</v>
      </c>
      <c r="I3551" s="829">
        <v>1890</v>
      </c>
      <c r="J3551" s="829">
        <v>1800</v>
      </c>
      <c r="K3551" s="829">
        <v>1710</v>
      </c>
      <c r="L3551" s="829">
        <v>1620</v>
      </c>
      <c r="M3551" s="800"/>
    </row>
    <row r="3552" s="198" customFormat="1" ht="12" spans="1:13">
      <c r="A3552" s="826" t="s">
        <v>95</v>
      </c>
      <c r="B3552" s="827">
        <v>331501035</v>
      </c>
      <c r="C3552" s="828" t="s">
        <v>5974</v>
      </c>
      <c r="D3552" s="827"/>
      <c r="E3552" s="827"/>
      <c r="F3552" s="826" t="s">
        <v>51</v>
      </c>
      <c r="G3552" s="827"/>
      <c r="H3552" s="829">
        <v>2090</v>
      </c>
      <c r="I3552" s="829">
        <v>1995</v>
      </c>
      <c r="J3552" s="829">
        <v>1900</v>
      </c>
      <c r="K3552" s="829">
        <v>1805</v>
      </c>
      <c r="L3552" s="829">
        <v>1710</v>
      </c>
      <c r="M3552" s="800"/>
    </row>
    <row r="3553" s="198" customFormat="1" ht="12" spans="1:13">
      <c r="A3553" s="826" t="s">
        <v>95</v>
      </c>
      <c r="B3553" s="827">
        <v>331501036</v>
      </c>
      <c r="C3553" s="828" t="s">
        <v>5975</v>
      </c>
      <c r="D3553" s="827" t="s">
        <v>5976</v>
      </c>
      <c r="E3553" s="827"/>
      <c r="F3553" s="826" t="s">
        <v>5977</v>
      </c>
      <c r="G3553" s="845"/>
      <c r="H3553" s="829">
        <v>3080</v>
      </c>
      <c r="I3553" s="829">
        <v>2940</v>
      </c>
      <c r="J3553" s="829">
        <v>2800</v>
      </c>
      <c r="K3553" s="829">
        <v>2660</v>
      </c>
      <c r="L3553" s="829">
        <v>2520</v>
      </c>
      <c r="M3553" s="800"/>
    </row>
    <row r="3554" s="198" customFormat="1" ht="12" spans="1:13">
      <c r="A3554" s="826" t="s">
        <v>95</v>
      </c>
      <c r="B3554" s="827" t="s">
        <v>5978</v>
      </c>
      <c r="C3554" s="880" t="s">
        <v>5979</v>
      </c>
      <c r="D3554" s="827"/>
      <c r="E3554" s="827"/>
      <c r="F3554" s="826" t="s">
        <v>5977</v>
      </c>
      <c r="G3554" s="827"/>
      <c r="H3554" s="829">
        <v>3696</v>
      </c>
      <c r="I3554" s="829">
        <v>3528</v>
      </c>
      <c r="J3554" s="829">
        <v>3360</v>
      </c>
      <c r="K3554" s="829">
        <v>3192</v>
      </c>
      <c r="L3554" s="829">
        <v>3024</v>
      </c>
      <c r="M3554" s="800"/>
    </row>
    <row r="3555" s="198" customFormat="1" ht="12" spans="1:13">
      <c r="A3555" s="826" t="s">
        <v>95</v>
      </c>
      <c r="B3555" s="827">
        <v>331501037</v>
      </c>
      <c r="C3555" s="828" t="s">
        <v>5980</v>
      </c>
      <c r="D3555" s="827"/>
      <c r="E3555" s="827"/>
      <c r="F3555" s="826" t="s">
        <v>5977</v>
      </c>
      <c r="G3555" s="827"/>
      <c r="H3555" s="829">
        <v>2090</v>
      </c>
      <c r="I3555" s="829">
        <v>1995</v>
      </c>
      <c r="J3555" s="829">
        <v>1900</v>
      </c>
      <c r="K3555" s="829">
        <v>1805</v>
      </c>
      <c r="L3555" s="829">
        <v>1710</v>
      </c>
      <c r="M3555" s="800"/>
    </row>
    <row r="3556" s="198" customFormat="1" ht="12" spans="1:13">
      <c r="A3556" s="826" t="s">
        <v>95</v>
      </c>
      <c r="B3556" s="827">
        <v>331501038</v>
      </c>
      <c r="C3556" s="828" t="s">
        <v>5981</v>
      </c>
      <c r="D3556" s="827" t="s">
        <v>5982</v>
      </c>
      <c r="E3556" s="827"/>
      <c r="F3556" s="826" t="s">
        <v>5944</v>
      </c>
      <c r="G3556" s="827"/>
      <c r="H3556" s="829">
        <v>2178</v>
      </c>
      <c r="I3556" s="829">
        <v>2079</v>
      </c>
      <c r="J3556" s="829">
        <v>1980</v>
      </c>
      <c r="K3556" s="829">
        <v>1881</v>
      </c>
      <c r="L3556" s="829">
        <v>1782</v>
      </c>
      <c r="M3556" s="800"/>
    </row>
    <row r="3557" s="198" customFormat="1" ht="12" spans="1:13">
      <c r="A3557" s="826" t="s">
        <v>95</v>
      </c>
      <c r="B3557" s="827">
        <v>331501039</v>
      </c>
      <c r="C3557" s="828" t="s">
        <v>5983</v>
      </c>
      <c r="D3557" s="856" t="s">
        <v>5984</v>
      </c>
      <c r="E3557" s="827"/>
      <c r="F3557" s="826" t="s">
        <v>51</v>
      </c>
      <c r="G3557" s="827"/>
      <c r="H3557" s="829">
        <v>3190</v>
      </c>
      <c r="I3557" s="829">
        <v>3045</v>
      </c>
      <c r="J3557" s="829">
        <v>2900</v>
      </c>
      <c r="K3557" s="829">
        <v>2755</v>
      </c>
      <c r="L3557" s="829">
        <v>2610</v>
      </c>
      <c r="M3557" s="800"/>
    </row>
    <row r="3558" s="198" customFormat="1" ht="22.5" spans="1:13">
      <c r="A3558" s="826" t="s">
        <v>95</v>
      </c>
      <c r="B3558" s="827">
        <v>331501040</v>
      </c>
      <c r="C3558" s="828" t="s">
        <v>5985</v>
      </c>
      <c r="D3558" s="827"/>
      <c r="E3558" s="827"/>
      <c r="F3558" s="826" t="s">
        <v>5986</v>
      </c>
      <c r="G3558" s="827"/>
      <c r="H3558" s="829">
        <v>4400</v>
      </c>
      <c r="I3558" s="829">
        <v>4200</v>
      </c>
      <c r="J3558" s="829">
        <v>4000</v>
      </c>
      <c r="K3558" s="829">
        <v>3800</v>
      </c>
      <c r="L3558" s="829">
        <v>3600</v>
      </c>
      <c r="M3558" s="800"/>
    </row>
    <row r="3559" s="198" customFormat="1" ht="12" spans="1:13">
      <c r="A3559" s="826" t="s">
        <v>95</v>
      </c>
      <c r="B3559" s="827">
        <v>331501041</v>
      </c>
      <c r="C3559" s="828" t="s">
        <v>5987</v>
      </c>
      <c r="D3559" s="827" t="s">
        <v>5988</v>
      </c>
      <c r="E3559" s="827"/>
      <c r="F3559" s="826" t="s">
        <v>51</v>
      </c>
      <c r="G3559" s="827"/>
      <c r="H3559" s="829">
        <v>1661</v>
      </c>
      <c r="I3559" s="829">
        <v>1585.5</v>
      </c>
      <c r="J3559" s="829">
        <v>1510</v>
      </c>
      <c r="K3559" s="829">
        <v>1434.5</v>
      </c>
      <c r="L3559" s="829">
        <v>1359</v>
      </c>
      <c r="M3559" s="800"/>
    </row>
    <row r="3560" s="198" customFormat="1" ht="12" spans="1:13">
      <c r="A3560" s="826" t="s">
        <v>95</v>
      </c>
      <c r="B3560" s="827" t="s">
        <v>5989</v>
      </c>
      <c r="C3560" s="828" t="s">
        <v>5987</v>
      </c>
      <c r="D3560" s="827" t="s">
        <v>5988</v>
      </c>
      <c r="E3560" s="827"/>
      <c r="F3560" s="826" t="s">
        <v>51</v>
      </c>
      <c r="G3560" s="827"/>
      <c r="H3560" s="829">
        <v>1993.2</v>
      </c>
      <c r="I3560" s="829">
        <v>1902.6</v>
      </c>
      <c r="J3560" s="829">
        <v>1812</v>
      </c>
      <c r="K3560" s="829">
        <v>1721.4</v>
      </c>
      <c r="L3560" s="829">
        <v>1630.8</v>
      </c>
      <c r="M3560" s="800" t="s">
        <v>58</v>
      </c>
    </row>
    <row r="3561" s="198" customFormat="1" ht="22.5" spans="1:13">
      <c r="A3561" s="826" t="s">
        <v>95</v>
      </c>
      <c r="B3561" s="827">
        <v>331501042</v>
      </c>
      <c r="C3561" s="828" t="s">
        <v>5990</v>
      </c>
      <c r="D3561" s="845"/>
      <c r="E3561" s="827"/>
      <c r="F3561" s="826" t="s">
        <v>51</v>
      </c>
      <c r="G3561" s="845"/>
      <c r="H3561" s="829">
        <v>3080</v>
      </c>
      <c r="I3561" s="829">
        <v>2940</v>
      </c>
      <c r="J3561" s="829">
        <v>2800</v>
      </c>
      <c r="K3561" s="829">
        <v>2660</v>
      </c>
      <c r="L3561" s="829">
        <v>2520</v>
      </c>
      <c r="M3561" s="800"/>
    </row>
    <row r="3562" s="198" customFormat="1" ht="22.5" spans="1:13">
      <c r="A3562" s="826" t="s">
        <v>95</v>
      </c>
      <c r="B3562" s="827" t="s">
        <v>5991</v>
      </c>
      <c r="C3562" s="828" t="s">
        <v>5992</v>
      </c>
      <c r="D3562" s="845"/>
      <c r="E3562" s="827"/>
      <c r="F3562" s="826" t="s">
        <v>51</v>
      </c>
      <c r="G3562" s="845"/>
      <c r="H3562" s="829">
        <v>3696</v>
      </c>
      <c r="I3562" s="829">
        <v>3528</v>
      </c>
      <c r="J3562" s="829">
        <v>3360</v>
      </c>
      <c r="K3562" s="829">
        <v>3192</v>
      </c>
      <c r="L3562" s="829">
        <v>3024</v>
      </c>
      <c r="M3562" s="800"/>
    </row>
    <row r="3563" s="198" customFormat="1" ht="12" spans="1:13">
      <c r="A3563" s="826" t="s">
        <v>95</v>
      </c>
      <c r="B3563" s="827" t="s">
        <v>5993</v>
      </c>
      <c r="C3563" s="880" t="s">
        <v>5994</v>
      </c>
      <c r="D3563" s="827"/>
      <c r="E3563" s="827"/>
      <c r="F3563" s="826" t="s">
        <v>51</v>
      </c>
      <c r="G3563" s="827"/>
      <c r="H3563" s="829">
        <v>3080</v>
      </c>
      <c r="I3563" s="829">
        <v>2940</v>
      </c>
      <c r="J3563" s="829">
        <v>2800</v>
      </c>
      <c r="K3563" s="829">
        <v>2660</v>
      </c>
      <c r="L3563" s="829">
        <v>2520</v>
      </c>
      <c r="M3563" s="800"/>
    </row>
    <row r="3564" s="198" customFormat="1" ht="22.5" spans="1:13">
      <c r="A3564" s="826" t="s">
        <v>95</v>
      </c>
      <c r="B3564" s="827" t="s">
        <v>5995</v>
      </c>
      <c r="C3564" s="880" t="s">
        <v>5996</v>
      </c>
      <c r="D3564" s="827"/>
      <c r="E3564" s="827"/>
      <c r="F3564" s="826" t="s">
        <v>51</v>
      </c>
      <c r="G3564" s="827"/>
      <c r="H3564" s="829">
        <v>3696</v>
      </c>
      <c r="I3564" s="829">
        <v>3528</v>
      </c>
      <c r="J3564" s="829">
        <v>3360</v>
      </c>
      <c r="K3564" s="829">
        <v>3192</v>
      </c>
      <c r="L3564" s="829">
        <v>3024</v>
      </c>
      <c r="M3564" s="800"/>
    </row>
    <row r="3565" s="198" customFormat="1" ht="12" spans="1:13">
      <c r="A3565" s="826" t="s">
        <v>95</v>
      </c>
      <c r="B3565" s="827">
        <v>331501043</v>
      </c>
      <c r="C3565" s="828" t="s">
        <v>5997</v>
      </c>
      <c r="D3565" s="827"/>
      <c r="E3565" s="827"/>
      <c r="F3565" s="826" t="s">
        <v>51</v>
      </c>
      <c r="G3565" s="827"/>
      <c r="H3565" s="829">
        <v>2035</v>
      </c>
      <c r="I3565" s="829">
        <v>1942.5</v>
      </c>
      <c r="J3565" s="829">
        <v>1850</v>
      </c>
      <c r="K3565" s="829">
        <v>1757.5</v>
      </c>
      <c r="L3565" s="829">
        <v>1665</v>
      </c>
      <c r="M3565" s="800"/>
    </row>
    <row r="3566" s="198" customFormat="1" ht="12" spans="1:13">
      <c r="A3566" s="826" t="s">
        <v>95</v>
      </c>
      <c r="B3566" s="827">
        <v>331501044</v>
      </c>
      <c r="C3566" s="828" t="s">
        <v>5998</v>
      </c>
      <c r="D3566" s="845"/>
      <c r="E3566" s="827"/>
      <c r="F3566" s="826" t="s">
        <v>51</v>
      </c>
      <c r="G3566" s="827"/>
      <c r="H3566" s="829">
        <v>1430</v>
      </c>
      <c r="I3566" s="829">
        <v>1365</v>
      </c>
      <c r="J3566" s="829">
        <v>1300</v>
      </c>
      <c r="K3566" s="829">
        <v>1235</v>
      </c>
      <c r="L3566" s="829">
        <v>1170</v>
      </c>
      <c r="M3566" s="800"/>
    </row>
    <row r="3567" s="198" customFormat="1" ht="12" spans="1:13">
      <c r="A3567" s="826" t="s">
        <v>95</v>
      </c>
      <c r="B3567" s="827">
        <v>331501045</v>
      </c>
      <c r="C3567" s="828" t="s">
        <v>5999</v>
      </c>
      <c r="D3567" s="827"/>
      <c r="E3567" s="827"/>
      <c r="F3567" s="826" t="s">
        <v>51</v>
      </c>
      <c r="G3567" s="827"/>
      <c r="H3567" s="829">
        <v>1100</v>
      </c>
      <c r="I3567" s="829">
        <v>1050</v>
      </c>
      <c r="J3567" s="829">
        <v>1000</v>
      </c>
      <c r="K3567" s="829">
        <v>950</v>
      </c>
      <c r="L3567" s="829">
        <v>900</v>
      </c>
      <c r="M3567" s="800"/>
    </row>
    <row r="3568" s="198" customFormat="1" ht="12" spans="1:13">
      <c r="A3568" s="826" t="s">
        <v>95</v>
      </c>
      <c r="B3568" s="827">
        <v>331501046</v>
      </c>
      <c r="C3568" s="828" t="s">
        <v>6000</v>
      </c>
      <c r="D3568" s="827"/>
      <c r="E3568" s="827"/>
      <c r="F3568" s="826" t="s">
        <v>51</v>
      </c>
      <c r="G3568" s="827"/>
      <c r="H3568" s="829">
        <v>1452</v>
      </c>
      <c r="I3568" s="829">
        <v>1386</v>
      </c>
      <c r="J3568" s="829">
        <v>1320</v>
      </c>
      <c r="K3568" s="829">
        <v>1254</v>
      </c>
      <c r="L3568" s="829">
        <v>1188</v>
      </c>
      <c r="M3568" s="800"/>
    </row>
    <row r="3569" s="198" customFormat="1" ht="12" spans="1:13">
      <c r="A3569" s="826" t="s">
        <v>95</v>
      </c>
      <c r="B3569" s="827">
        <v>331501047</v>
      </c>
      <c r="C3569" s="828" t="s">
        <v>6001</v>
      </c>
      <c r="D3569" s="827" t="s">
        <v>6002</v>
      </c>
      <c r="E3569" s="827"/>
      <c r="F3569" s="826" t="s">
        <v>51</v>
      </c>
      <c r="G3569" s="845"/>
      <c r="H3569" s="829">
        <v>2145</v>
      </c>
      <c r="I3569" s="829">
        <v>2047.5</v>
      </c>
      <c r="J3569" s="829">
        <v>1950</v>
      </c>
      <c r="K3569" s="829">
        <v>1852.5</v>
      </c>
      <c r="L3569" s="829">
        <v>1755</v>
      </c>
      <c r="M3569" s="800"/>
    </row>
    <row r="3570" s="198" customFormat="1" ht="22.5" spans="1:13">
      <c r="A3570" s="826" t="s">
        <v>95</v>
      </c>
      <c r="B3570" s="827" t="s">
        <v>6003</v>
      </c>
      <c r="C3570" s="880" t="s">
        <v>6004</v>
      </c>
      <c r="D3570" s="827"/>
      <c r="E3570" s="827"/>
      <c r="F3570" s="826" t="s">
        <v>51</v>
      </c>
      <c r="G3570" s="827"/>
      <c r="H3570" s="829">
        <v>214.5</v>
      </c>
      <c r="I3570" s="829">
        <v>204.75</v>
      </c>
      <c r="J3570" s="829">
        <v>195</v>
      </c>
      <c r="K3570" s="829">
        <v>185.25</v>
      </c>
      <c r="L3570" s="829">
        <v>175.5</v>
      </c>
      <c r="M3570" s="800"/>
    </row>
    <row r="3571" s="198" customFormat="1" ht="22.5" spans="1:13">
      <c r="A3571" s="826" t="s">
        <v>95</v>
      </c>
      <c r="B3571" s="827" t="s">
        <v>6005</v>
      </c>
      <c r="C3571" s="880" t="s">
        <v>6006</v>
      </c>
      <c r="D3571" s="827"/>
      <c r="E3571" s="827"/>
      <c r="F3571" s="826" t="s">
        <v>51</v>
      </c>
      <c r="G3571" s="827"/>
      <c r="H3571" s="829">
        <v>429</v>
      </c>
      <c r="I3571" s="829">
        <v>409.5</v>
      </c>
      <c r="J3571" s="829">
        <v>390</v>
      </c>
      <c r="K3571" s="829">
        <v>370.5</v>
      </c>
      <c r="L3571" s="829">
        <v>351</v>
      </c>
      <c r="M3571" s="800"/>
    </row>
    <row r="3572" s="198" customFormat="1" ht="12" spans="1:13">
      <c r="A3572" s="826" t="s">
        <v>95</v>
      </c>
      <c r="B3572" s="827" t="s">
        <v>6007</v>
      </c>
      <c r="C3572" s="880" t="s">
        <v>6008</v>
      </c>
      <c r="D3572" s="827"/>
      <c r="E3572" s="827"/>
      <c r="F3572" s="826" t="s">
        <v>51</v>
      </c>
      <c r="G3572" s="827"/>
      <c r="H3572" s="829">
        <v>2145</v>
      </c>
      <c r="I3572" s="829">
        <v>2047.5</v>
      </c>
      <c r="J3572" s="829">
        <v>1950</v>
      </c>
      <c r="K3572" s="829">
        <v>1852.5</v>
      </c>
      <c r="L3572" s="829">
        <v>1755</v>
      </c>
      <c r="M3572" s="800"/>
    </row>
    <row r="3573" s="198" customFormat="1" ht="22.5" spans="1:13">
      <c r="A3573" s="826" t="s">
        <v>95</v>
      </c>
      <c r="B3573" s="827" t="s">
        <v>6009</v>
      </c>
      <c r="C3573" s="880" t="s">
        <v>6010</v>
      </c>
      <c r="D3573" s="827"/>
      <c r="E3573" s="827"/>
      <c r="F3573" s="826" t="s">
        <v>51</v>
      </c>
      <c r="G3573" s="827"/>
      <c r="H3573" s="829">
        <v>214.5</v>
      </c>
      <c r="I3573" s="829">
        <v>204.75</v>
      </c>
      <c r="J3573" s="829">
        <v>195</v>
      </c>
      <c r="K3573" s="829">
        <v>185.25</v>
      </c>
      <c r="L3573" s="829">
        <v>175.5</v>
      </c>
      <c r="M3573" s="800"/>
    </row>
    <row r="3574" s="198" customFormat="1" ht="22.5" spans="1:13">
      <c r="A3574" s="826" t="s">
        <v>95</v>
      </c>
      <c r="B3574" s="827" t="s">
        <v>6011</v>
      </c>
      <c r="C3574" s="880" t="s">
        <v>6012</v>
      </c>
      <c r="D3574" s="827"/>
      <c r="E3574" s="827"/>
      <c r="F3574" s="826" t="s">
        <v>51</v>
      </c>
      <c r="G3574" s="827"/>
      <c r="H3574" s="829">
        <v>429</v>
      </c>
      <c r="I3574" s="829">
        <v>409.5</v>
      </c>
      <c r="J3574" s="829">
        <v>390</v>
      </c>
      <c r="K3574" s="829">
        <v>370.5</v>
      </c>
      <c r="L3574" s="829">
        <v>351</v>
      </c>
      <c r="M3574" s="800"/>
    </row>
    <row r="3575" s="198" customFormat="1" ht="12" spans="1:13">
      <c r="A3575" s="826" t="s">
        <v>95</v>
      </c>
      <c r="B3575" s="827" t="s">
        <v>6013</v>
      </c>
      <c r="C3575" s="880" t="s">
        <v>6014</v>
      </c>
      <c r="D3575" s="827"/>
      <c r="E3575" s="827"/>
      <c r="F3575" s="826" t="s">
        <v>51</v>
      </c>
      <c r="G3575" s="827"/>
      <c r="H3575" s="829">
        <v>2145</v>
      </c>
      <c r="I3575" s="829">
        <v>2047.5</v>
      </c>
      <c r="J3575" s="829">
        <v>1950</v>
      </c>
      <c r="K3575" s="829">
        <v>1852.5</v>
      </c>
      <c r="L3575" s="829">
        <v>1755</v>
      </c>
      <c r="M3575" s="800"/>
    </row>
    <row r="3576" s="198" customFormat="1" ht="22.5" spans="1:13">
      <c r="A3576" s="826" t="s">
        <v>95</v>
      </c>
      <c r="B3576" s="827" t="s">
        <v>6015</v>
      </c>
      <c r="C3576" s="880" t="s">
        <v>6016</v>
      </c>
      <c r="D3576" s="827"/>
      <c r="E3576" s="827"/>
      <c r="F3576" s="826" t="s">
        <v>51</v>
      </c>
      <c r="G3576" s="827"/>
      <c r="H3576" s="829">
        <v>214.5</v>
      </c>
      <c r="I3576" s="829">
        <v>204.75</v>
      </c>
      <c r="J3576" s="829">
        <v>195</v>
      </c>
      <c r="K3576" s="829">
        <v>185.25</v>
      </c>
      <c r="L3576" s="829">
        <v>175.5</v>
      </c>
      <c r="M3576" s="800"/>
    </row>
    <row r="3577" s="198" customFormat="1" ht="22.5" spans="1:13">
      <c r="A3577" s="826" t="s">
        <v>95</v>
      </c>
      <c r="B3577" s="827" t="s">
        <v>6017</v>
      </c>
      <c r="C3577" s="880" t="s">
        <v>6018</v>
      </c>
      <c r="D3577" s="827"/>
      <c r="E3577" s="827"/>
      <c r="F3577" s="826" t="s">
        <v>51</v>
      </c>
      <c r="G3577" s="827"/>
      <c r="H3577" s="829">
        <v>429</v>
      </c>
      <c r="I3577" s="829">
        <v>409.5</v>
      </c>
      <c r="J3577" s="829">
        <v>390</v>
      </c>
      <c r="K3577" s="829">
        <v>370.5</v>
      </c>
      <c r="L3577" s="829">
        <v>351</v>
      </c>
      <c r="M3577" s="800"/>
    </row>
    <row r="3578" s="198" customFormat="1" ht="12" spans="1:13">
      <c r="A3578" s="826" t="s">
        <v>95</v>
      </c>
      <c r="B3578" s="827" t="s">
        <v>6019</v>
      </c>
      <c r="C3578" s="880" t="s">
        <v>6020</v>
      </c>
      <c r="D3578" s="827"/>
      <c r="E3578" s="827"/>
      <c r="F3578" s="826" t="s">
        <v>51</v>
      </c>
      <c r="G3578" s="827"/>
      <c r="H3578" s="829">
        <v>2145</v>
      </c>
      <c r="I3578" s="829">
        <v>2047.5</v>
      </c>
      <c r="J3578" s="829">
        <v>1950</v>
      </c>
      <c r="K3578" s="829">
        <v>1852.5</v>
      </c>
      <c r="L3578" s="829">
        <v>1755</v>
      </c>
      <c r="M3578" s="800"/>
    </row>
    <row r="3579" s="198" customFormat="1" ht="22.5" spans="1:13">
      <c r="A3579" s="826" t="s">
        <v>95</v>
      </c>
      <c r="B3579" s="827" t="s">
        <v>6021</v>
      </c>
      <c r="C3579" s="880" t="s">
        <v>6022</v>
      </c>
      <c r="D3579" s="827"/>
      <c r="E3579" s="827"/>
      <c r="F3579" s="826" t="s">
        <v>51</v>
      </c>
      <c r="G3579" s="827"/>
      <c r="H3579" s="829">
        <v>214.5</v>
      </c>
      <c r="I3579" s="829">
        <v>204.75</v>
      </c>
      <c r="J3579" s="829">
        <v>195</v>
      </c>
      <c r="K3579" s="829">
        <v>185.25</v>
      </c>
      <c r="L3579" s="829">
        <v>175.5</v>
      </c>
      <c r="M3579" s="800"/>
    </row>
    <row r="3580" s="198" customFormat="1" ht="22.5" spans="1:13">
      <c r="A3580" s="826" t="s">
        <v>95</v>
      </c>
      <c r="B3580" s="827" t="s">
        <v>6023</v>
      </c>
      <c r="C3580" s="880" t="s">
        <v>6024</v>
      </c>
      <c r="D3580" s="827"/>
      <c r="E3580" s="827"/>
      <c r="F3580" s="826" t="s">
        <v>51</v>
      </c>
      <c r="G3580" s="827"/>
      <c r="H3580" s="829">
        <v>429</v>
      </c>
      <c r="I3580" s="829">
        <v>409.5</v>
      </c>
      <c r="J3580" s="829">
        <v>390</v>
      </c>
      <c r="K3580" s="829">
        <v>370.5</v>
      </c>
      <c r="L3580" s="829">
        <v>351</v>
      </c>
      <c r="M3580" s="800"/>
    </row>
    <row r="3581" s="198" customFormat="1" ht="12" spans="1:13">
      <c r="A3581" s="826" t="s">
        <v>95</v>
      </c>
      <c r="B3581" s="827">
        <v>331501048</v>
      </c>
      <c r="C3581" s="828" t="s">
        <v>6025</v>
      </c>
      <c r="D3581" s="827"/>
      <c r="E3581" s="827"/>
      <c r="F3581" s="826" t="s">
        <v>51</v>
      </c>
      <c r="G3581" s="845"/>
      <c r="H3581" s="829">
        <v>2970</v>
      </c>
      <c r="I3581" s="829">
        <v>2835</v>
      </c>
      <c r="J3581" s="829">
        <v>2700</v>
      </c>
      <c r="K3581" s="829">
        <v>2565</v>
      </c>
      <c r="L3581" s="829">
        <v>2430</v>
      </c>
      <c r="M3581" s="800"/>
    </row>
    <row r="3582" s="198" customFormat="1" ht="22.5" spans="1:13">
      <c r="A3582" s="826" t="s">
        <v>95</v>
      </c>
      <c r="B3582" s="827" t="s">
        <v>6026</v>
      </c>
      <c r="C3582" s="880" t="s">
        <v>6027</v>
      </c>
      <c r="D3582" s="827"/>
      <c r="E3582" s="827"/>
      <c r="F3582" s="826" t="s">
        <v>51</v>
      </c>
      <c r="G3582" s="827"/>
      <c r="H3582" s="829">
        <v>297</v>
      </c>
      <c r="I3582" s="829">
        <v>283.5</v>
      </c>
      <c r="J3582" s="829">
        <v>270</v>
      </c>
      <c r="K3582" s="829">
        <v>256.5</v>
      </c>
      <c r="L3582" s="829">
        <v>243</v>
      </c>
      <c r="M3582" s="800"/>
    </row>
    <row r="3583" s="198" customFormat="1" ht="12" spans="1:13">
      <c r="A3583" s="826" t="s">
        <v>95</v>
      </c>
      <c r="B3583" s="827" t="s">
        <v>6028</v>
      </c>
      <c r="C3583" s="880" t="s">
        <v>6029</v>
      </c>
      <c r="D3583" s="827"/>
      <c r="E3583" s="827"/>
      <c r="F3583" s="826" t="s">
        <v>51</v>
      </c>
      <c r="G3583" s="827"/>
      <c r="H3583" s="829">
        <v>594</v>
      </c>
      <c r="I3583" s="829">
        <v>567</v>
      </c>
      <c r="J3583" s="829">
        <v>540</v>
      </c>
      <c r="K3583" s="829">
        <v>513</v>
      </c>
      <c r="L3583" s="829">
        <v>486</v>
      </c>
      <c r="M3583" s="800"/>
    </row>
    <row r="3584" s="198" customFormat="1" ht="12" spans="1:13">
      <c r="A3584" s="826" t="s">
        <v>95</v>
      </c>
      <c r="B3584" s="827">
        <v>331501049</v>
      </c>
      <c r="C3584" s="828" t="s">
        <v>6030</v>
      </c>
      <c r="D3584" s="984" t="s">
        <v>6031</v>
      </c>
      <c r="E3584" s="984"/>
      <c r="F3584" s="985" t="s">
        <v>6032</v>
      </c>
      <c r="G3584" s="845"/>
      <c r="H3584" s="829">
        <v>2013</v>
      </c>
      <c r="I3584" s="829">
        <v>1921.5</v>
      </c>
      <c r="J3584" s="829">
        <v>1830</v>
      </c>
      <c r="K3584" s="829">
        <v>1738.5</v>
      </c>
      <c r="L3584" s="829">
        <v>1647</v>
      </c>
      <c r="M3584" s="800"/>
    </row>
    <row r="3585" s="198" customFormat="1" ht="12" spans="1:13">
      <c r="A3585" s="826" t="s">
        <v>95</v>
      </c>
      <c r="B3585" s="827" t="s">
        <v>6033</v>
      </c>
      <c r="C3585" s="828" t="s">
        <v>6034</v>
      </c>
      <c r="D3585" s="827"/>
      <c r="E3585" s="827"/>
      <c r="F3585" s="826" t="s">
        <v>51</v>
      </c>
      <c r="G3585" s="845"/>
      <c r="H3585" s="829">
        <v>402.6</v>
      </c>
      <c r="I3585" s="829">
        <v>384.3</v>
      </c>
      <c r="J3585" s="829">
        <v>366</v>
      </c>
      <c r="K3585" s="829">
        <v>347.7</v>
      </c>
      <c r="L3585" s="829">
        <v>329.4</v>
      </c>
      <c r="M3585" s="800"/>
    </row>
    <row r="3586" s="198" customFormat="1" ht="12" spans="1:13">
      <c r="A3586" s="826" t="s">
        <v>95</v>
      </c>
      <c r="B3586" s="827">
        <v>331501050</v>
      </c>
      <c r="C3586" s="828" t="s">
        <v>6035</v>
      </c>
      <c r="D3586" s="827"/>
      <c r="E3586" s="827"/>
      <c r="F3586" s="826" t="s">
        <v>51</v>
      </c>
      <c r="G3586" s="845"/>
      <c r="H3586" s="829">
        <v>3190</v>
      </c>
      <c r="I3586" s="829">
        <v>3045</v>
      </c>
      <c r="J3586" s="829">
        <v>2900</v>
      </c>
      <c r="K3586" s="829">
        <v>2755</v>
      </c>
      <c r="L3586" s="829">
        <v>2610</v>
      </c>
      <c r="M3586" s="800"/>
    </row>
    <row r="3587" s="198" customFormat="1" ht="22.5" spans="1:13">
      <c r="A3587" s="826" t="s">
        <v>95</v>
      </c>
      <c r="B3587" s="827" t="s">
        <v>6036</v>
      </c>
      <c r="C3587" s="828" t="s">
        <v>6037</v>
      </c>
      <c r="D3587" s="827"/>
      <c r="E3587" s="827"/>
      <c r="F3587" s="826" t="s">
        <v>51</v>
      </c>
      <c r="G3587" s="827"/>
      <c r="H3587" s="829">
        <v>638</v>
      </c>
      <c r="I3587" s="829">
        <v>609</v>
      </c>
      <c r="J3587" s="829">
        <v>580</v>
      </c>
      <c r="K3587" s="829">
        <v>551</v>
      </c>
      <c r="L3587" s="829">
        <v>522</v>
      </c>
      <c r="M3587" s="800"/>
    </row>
    <row r="3588" s="198" customFormat="1" ht="22.5" spans="1:13">
      <c r="A3588" s="826" t="s">
        <v>95</v>
      </c>
      <c r="B3588" s="827">
        <v>331501051</v>
      </c>
      <c r="C3588" s="828" t="s">
        <v>6038</v>
      </c>
      <c r="D3588" s="827"/>
      <c r="E3588" s="827"/>
      <c r="F3588" s="826" t="s">
        <v>51</v>
      </c>
      <c r="G3588" s="845"/>
      <c r="H3588" s="829">
        <v>2970</v>
      </c>
      <c r="I3588" s="829">
        <v>2835</v>
      </c>
      <c r="J3588" s="829">
        <v>2700</v>
      </c>
      <c r="K3588" s="829">
        <v>2565</v>
      </c>
      <c r="L3588" s="829">
        <v>2430</v>
      </c>
      <c r="M3588" s="800"/>
    </row>
    <row r="3589" s="198" customFormat="1" ht="22.5" spans="1:13">
      <c r="A3589" s="826" t="s">
        <v>95</v>
      </c>
      <c r="B3589" s="827" t="s">
        <v>6039</v>
      </c>
      <c r="C3589" s="828" t="s">
        <v>6040</v>
      </c>
      <c r="D3589" s="827"/>
      <c r="E3589" s="827"/>
      <c r="F3589" s="826" t="s">
        <v>51</v>
      </c>
      <c r="G3589" s="827"/>
      <c r="H3589" s="829">
        <v>1188</v>
      </c>
      <c r="I3589" s="829">
        <v>1134</v>
      </c>
      <c r="J3589" s="829">
        <v>1080</v>
      </c>
      <c r="K3589" s="829">
        <v>1026</v>
      </c>
      <c r="L3589" s="829">
        <v>972</v>
      </c>
      <c r="M3589" s="800"/>
    </row>
    <row r="3590" s="198" customFormat="1" ht="22.5" spans="1:13">
      <c r="A3590" s="826" t="s">
        <v>95</v>
      </c>
      <c r="B3590" s="827" t="s">
        <v>6041</v>
      </c>
      <c r="C3590" s="828" t="s">
        <v>6042</v>
      </c>
      <c r="D3590" s="827"/>
      <c r="E3590" s="827"/>
      <c r="F3590" s="826" t="s">
        <v>51</v>
      </c>
      <c r="G3590" s="827"/>
      <c r="H3590" s="829">
        <v>594</v>
      </c>
      <c r="I3590" s="829">
        <v>567</v>
      </c>
      <c r="J3590" s="829">
        <v>540</v>
      </c>
      <c r="K3590" s="829">
        <v>513</v>
      </c>
      <c r="L3590" s="829">
        <v>486</v>
      </c>
      <c r="M3590" s="800"/>
    </row>
    <row r="3591" s="198" customFormat="1" ht="22.5" spans="1:13">
      <c r="A3591" s="826" t="s">
        <v>95</v>
      </c>
      <c r="B3591" s="827">
        <v>331501052</v>
      </c>
      <c r="C3591" s="828" t="s">
        <v>6043</v>
      </c>
      <c r="D3591" s="827" t="s">
        <v>6044</v>
      </c>
      <c r="E3591" s="827"/>
      <c r="F3591" s="985" t="s">
        <v>6032</v>
      </c>
      <c r="G3591" s="827"/>
      <c r="H3591" s="829">
        <v>2860</v>
      </c>
      <c r="I3591" s="829">
        <v>2730</v>
      </c>
      <c r="J3591" s="829">
        <v>2600</v>
      </c>
      <c r="K3591" s="829">
        <v>2470</v>
      </c>
      <c r="L3591" s="829">
        <v>2340</v>
      </c>
      <c r="M3591" s="800"/>
    </row>
    <row r="3592" s="198" customFormat="1" ht="12" spans="1:13">
      <c r="A3592" s="826" t="s">
        <v>95</v>
      </c>
      <c r="B3592" s="827">
        <v>331501053</v>
      </c>
      <c r="C3592" s="828" t="s">
        <v>6045</v>
      </c>
      <c r="D3592" s="827"/>
      <c r="E3592" s="827"/>
      <c r="F3592" s="826" t="s">
        <v>51</v>
      </c>
      <c r="G3592" s="827"/>
      <c r="H3592" s="829">
        <v>2310</v>
      </c>
      <c r="I3592" s="829">
        <v>2205</v>
      </c>
      <c r="J3592" s="829">
        <v>2100</v>
      </c>
      <c r="K3592" s="829">
        <v>1995</v>
      </c>
      <c r="L3592" s="829">
        <v>1890</v>
      </c>
      <c r="M3592" s="800"/>
    </row>
    <row r="3593" s="198" customFormat="1" ht="12" spans="1:13">
      <c r="A3593" s="826" t="s">
        <v>95</v>
      </c>
      <c r="B3593" s="827">
        <v>331501054</v>
      </c>
      <c r="C3593" s="828" t="s">
        <v>6046</v>
      </c>
      <c r="D3593" s="827"/>
      <c r="E3593" s="827"/>
      <c r="F3593" s="826" t="s">
        <v>51</v>
      </c>
      <c r="G3593" s="827"/>
      <c r="H3593" s="829">
        <v>2420</v>
      </c>
      <c r="I3593" s="829">
        <v>2310</v>
      </c>
      <c r="J3593" s="829">
        <v>2200</v>
      </c>
      <c r="K3593" s="829">
        <v>2090</v>
      </c>
      <c r="L3593" s="829">
        <v>1980</v>
      </c>
      <c r="M3593" s="800"/>
    </row>
    <row r="3594" s="198" customFormat="1" ht="12" spans="1:13">
      <c r="A3594" s="826" t="s">
        <v>95</v>
      </c>
      <c r="B3594" s="827">
        <v>331501055</v>
      </c>
      <c r="C3594" s="828" t="s">
        <v>6047</v>
      </c>
      <c r="D3594" s="827"/>
      <c r="E3594" s="827"/>
      <c r="F3594" s="826" t="s">
        <v>51</v>
      </c>
      <c r="G3594" s="845"/>
      <c r="H3594" s="829">
        <v>1782</v>
      </c>
      <c r="I3594" s="829">
        <v>1701</v>
      </c>
      <c r="J3594" s="829">
        <v>1620</v>
      </c>
      <c r="K3594" s="829">
        <v>1539</v>
      </c>
      <c r="L3594" s="829">
        <v>1458</v>
      </c>
      <c r="M3594" s="800"/>
    </row>
    <row r="3595" s="198" customFormat="1" ht="22.5" spans="1:13">
      <c r="A3595" s="826" t="s">
        <v>95</v>
      </c>
      <c r="B3595" s="827" t="s">
        <v>6048</v>
      </c>
      <c r="C3595" s="828" t="s">
        <v>6049</v>
      </c>
      <c r="D3595" s="827"/>
      <c r="E3595" s="827"/>
      <c r="F3595" s="826" t="s">
        <v>51</v>
      </c>
      <c r="G3595" s="827"/>
      <c r="H3595" s="829">
        <v>178.2</v>
      </c>
      <c r="I3595" s="829">
        <v>170.1</v>
      </c>
      <c r="J3595" s="829">
        <v>162</v>
      </c>
      <c r="K3595" s="829">
        <v>153.9</v>
      </c>
      <c r="L3595" s="829">
        <v>145.8</v>
      </c>
      <c r="M3595" s="800"/>
    </row>
    <row r="3596" s="198" customFormat="1" ht="22.5" spans="1:13">
      <c r="A3596" s="826" t="s">
        <v>95</v>
      </c>
      <c r="B3596" s="827" t="s">
        <v>6050</v>
      </c>
      <c r="C3596" s="828" t="s">
        <v>6051</v>
      </c>
      <c r="D3596" s="827"/>
      <c r="E3596" s="827"/>
      <c r="F3596" s="826" t="s">
        <v>51</v>
      </c>
      <c r="G3596" s="827"/>
      <c r="H3596" s="829">
        <v>356.4</v>
      </c>
      <c r="I3596" s="829">
        <v>340.2</v>
      </c>
      <c r="J3596" s="829">
        <v>324</v>
      </c>
      <c r="K3596" s="829">
        <v>307.8</v>
      </c>
      <c r="L3596" s="829">
        <v>291.6</v>
      </c>
      <c r="M3596" s="800"/>
    </row>
    <row r="3597" s="198" customFormat="1" ht="12" spans="1:13">
      <c r="A3597" s="826" t="s">
        <v>95</v>
      </c>
      <c r="B3597" s="827">
        <v>331501056</v>
      </c>
      <c r="C3597" s="828" t="s">
        <v>6052</v>
      </c>
      <c r="D3597" s="827" t="s">
        <v>6053</v>
      </c>
      <c r="E3597" s="827"/>
      <c r="F3597" s="826" t="s">
        <v>5944</v>
      </c>
      <c r="G3597" s="827"/>
      <c r="H3597" s="829">
        <v>2970</v>
      </c>
      <c r="I3597" s="829">
        <v>2835</v>
      </c>
      <c r="J3597" s="829">
        <v>2700</v>
      </c>
      <c r="K3597" s="829">
        <v>2565</v>
      </c>
      <c r="L3597" s="829">
        <v>2430</v>
      </c>
      <c r="M3597" s="800"/>
    </row>
    <row r="3598" s="198" customFormat="1" ht="12" spans="1:13">
      <c r="A3598" s="826" t="s">
        <v>95</v>
      </c>
      <c r="B3598" s="827">
        <v>331501057</v>
      </c>
      <c r="C3598" s="828" t="s">
        <v>6054</v>
      </c>
      <c r="D3598" s="984" t="s">
        <v>6055</v>
      </c>
      <c r="E3598" s="984" t="s">
        <v>6056</v>
      </c>
      <c r="F3598" s="985" t="s">
        <v>6032</v>
      </c>
      <c r="G3598" s="827"/>
      <c r="H3598" s="829">
        <v>3410</v>
      </c>
      <c r="I3598" s="829">
        <v>3255</v>
      </c>
      <c r="J3598" s="829">
        <v>3100</v>
      </c>
      <c r="K3598" s="829">
        <v>2945</v>
      </c>
      <c r="L3598" s="829">
        <v>2790</v>
      </c>
      <c r="M3598" s="800"/>
    </row>
    <row r="3599" s="198" customFormat="1" ht="12" spans="1:13">
      <c r="A3599" s="826" t="s">
        <v>95</v>
      </c>
      <c r="B3599" s="827">
        <v>331501058</v>
      </c>
      <c r="C3599" s="828" t="s">
        <v>6057</v>
      </c>
      <c r="D3599" s="845"/>
      <c r="E3599" s="827"/>
      <c r="F3599" s="826" t="s">
        <v>5986</v>
      </c>
      <c r="G3599" s="845"/>
      <c r="H3599" s="829"/>
      <c r="I3599" s="829"/>
      <c r="J3599" s="829"/>
      <c r="K3599" s="829"/>
      <c r="L3599" s="829"/>
      <c r="M3599" s="800"/>
    </row>
    <row r="3600" s="198" customFormat="1" ht="22.5" spans="1:13">
      <c r="A3600" s="826" t="s">
        <v>95</v>
      </c>
      <c r="B3600" s="827" t="s">
        <v>6058</v>
      </c>
      <c r="C3600" s="828" t="s">
        <v>6059</v>
      </c>
      <c r="D3600" s="827"/>
      <c r="E3600" s="827" t="s">
        <v>6060</v>
      </c>
      <c r="F3600" s="826" t="s">
        <v>5986</v>
      </c>
      <c r="G3600" s="827" t="s">
        <v>6061</v>
      </c>
      <c r="H3600" s="829">
        <v>1650</v>
      </c>
      <c r="I3600" s="829">
        <v>1575</v>
      </c>
      <c r="J3600" s="829">
        <v>1500</v>
      </c>
      <c r="K3600" s="829">
        <v>1425</v>
      </c>
      <c r="L3600" s="829">
        <v>1350</v>
      </c>
      <c r="M3600" s="800"/>
    </row>
    <row r="3601" s="198" customFormat="1" ht="22.5" spans="1:13">
      <c r="A3601" s="826" t="s">
        <v>95</v>
      </c>
      <c r="B3601" s="827" t="s">
        <v>6062</v>
      </c>
      <c r="C3601" s="880" t="s">
        <v>6063</v>
      </c>
      <c r="D3601" s="827"/>
      <c r="E3601" s="827"/>
      <c r="F3601" s="826" t="s">
        <v>5986</v>
      </c>
      <c r="G3601" s="827"/>
      <c r="H3601" s="829">
        <v>825</v>
      </c>
      <c r="I3601" s="829">
        <v>787.5</v>
      </c>
      <c r="J3601" s="829">
        <v>750</v>
      </c>
      <c r="K3601" s="829">
        <v>712.5</v>
      </c>
      <c r="L3601" s="829">
        <v>675</v>
      </c>
      <c r="M3601" s="800"/>
    </row>
    <row r="3602" s="198" customFormat="1" ht="22.5" spans="1:13">
      <c r="A3602" s="826" t="s">
        <v>95</v>
      </c>
      <c r="B3602" s="827" t="s">
        <v>6064</v>
      </c>
      <c r="C3602" s="880" t="s">
        <v>6065</v>
      </c>
      <c r="D3602" s="827"/>
      <c r="E3602" s="827" t="s">
        <v>6060</v>
      </c>
      <c r="F3602" s="826" t="s">
        <v>5986</v>
      </c>
      <c r="G3602" s="827" t="s">
        <v>6061</v>
      </c>
      <c r="H3602" s="829">
        <v>1980</v>
      </c>
      <c r="I3602" s="829">
        <v>1890</v>
      </c>
      <c r="J3602" s="829">
        <v>1800</v>
      </c>
      <c r="K3602" s="829">
        <v>1710</v>
      </c>
      <c r="L3602" s="829">
        <v>1620</v>
      </c>
      <c r="M3602" s="800"/>
    </row>
    <row r="3603" s="198" customFormat="1" ht="22.5" spans="1:13">
      <c r="A3603" s="826" t="s">
        <v>95</v>
      </c>
      <c r="B3603" s="827" t="s">
        <v>6066</v>
      </c>
      <c r="C3603" s="880" t="s">
        <v>6067</v>
      </c>
      <c r="D3603" s="827"/>
      <c r="E3603" s="827"/>
      <c r="F3603" s="826" t="s">
        <v>5986</v>
      </c>
      <c r="G3603" s="827"/>
      <c r="H3603" s="829">
        <v>990</v>
      </c>
      <c r="I3603" s="829">
        <v>945</v>
      </c>
      <c r="J3603" s="829">
        <v>900</v>
      </c>
      <c r="K3603" s="829">
        <v>855</v>
      </c>
      <c r="L3603" s="829">
        <v>810</v>
      </c>
      <c r="M3603" s="800"/>
    </row>
    <row r="3604" s="198" customFormat="1" ht="12" spans="1:13">
      <c r="A3604" s="826" t="s">
        <v>95</v>
      </c>
      <c r="B3604" s="827" t="s">
        <v>6068</v>
      </c>
      <c r="C3604" s="828" t="s">
        <v>6069</v>
      </c>
      <c r="D3604" s="827"/>
      <c r="E3604" s="827"/>
      <c r="F3604" s="826" t="s">
        <v>5986</v>
      </c>
      <c r="G3604" s="827"/>
      <c r="H3604" s="829">
        <v>1760</v>
      </c>
      <c r="I3604" s="829">
        <v>1680</v>
      </c>
      <c r="J3604" s="829">
        <v>1600</v>
      </c>
      <c r="K3604" s="829">
        <v>1520</v>
      </c>
      <c r="L3604" s="829">
        <v>1440</v>
      </c>
      <c r="M3604" s="800"/>
    </row>
    <row r="3605" s="198" customFormat="1" ht="22.5" spans="1:13">
      <c r="A3605" s="826" t="s">
        <v>95</v>
      </c>
      <c r="B3605" s="827" t="s">
        <v>6070</v>
      </c>
      <c r="C3605" s="880" t="s">
        <v>6071</v>
      </c>
      <c r="D3605" s="827"/>
      <c r="E3605" s="827"/>
      <c r="F3605" s="826" t="s">
        <v>5986</v>
      </c>
      <c r="G3605" s="827"/>
      <c r="H3605" s="829">
        <v>880</v>
      </c>
      <c r="I3605" s="829">
        <v>840</v>
      </c>
      <c r="J3605" s="829">
        <v>800</v>
      </c>
      <c r="K3605" s="829">
        <v>760</v>
      </c>
      <c r="L3605" s="829">
        <v>720</v>
      </c>
      <c r="M3605" s="800"/>
    </row>
    <row r="3606" s="198" customFormat="1" ht="12" spans="1:13">
      <c r="A3606" s="826" t="s">
        <v>95</v>
      </c>
      <c r="B3606" s="827" t="s">
        <v>6072</v>
      </c>
      <c r="C3606" s="880" t="s">
        <v>6073</v>
      </c>
      <c r="D3606" s="827"/>
      <c r="E3606" s="827"/>
      <c r="F3606" s="826" t="s">
        <v>5986</v>
      </c>
      <c r="G3606" s="827"/>
      <c r="H3606" s="829">
        <v>2112</v>
      </c>
      <c r="I3606" s="829">
        <v>2016</v>
      </c>
      <c r="J3606" s="829">
        <v>1920</v>
      </c>
      <c r="K3606" s="829">
        <v>1824</v>
      </c>
      <c r="L3606" s="829">
        <v>1728</v>
      </c>
      <c r="M3606" s="800"/>
    </row>
    <row r="3607" s="198" customFormat="1" ht="22.5" spans="1:13">
      <c r="A3607" s="826" t="s">
        <v>95</v>
      </c>
      <c r="B3607" s="827" t="s">
        <v>6074</v>
      </c>
      <c r="C3607" s="880" t="s">
        <v>6075</v>
      </c>
      <c r="D3607" s="827"/>
      <c r="E3607" s="827"/>
      <c r="F3607" s="826" t="s">
        <v>5986</v>
      </c>
      <c r="G3607" s="827"/>
      <c r="H3607" s="829">
        <v>1056</v>
      </c>
      <c r="I3607" s="829">
        <v>1008</v>
      </c>
      <c r="J3607" s="829">
        <v>960</v>
      </c>
      <c r="K3607" s="829">
        <v>912</v>
      </c>
      <c r="L3607" s="829">
        <v>864</v>
      </c>
      <c r="M3607" s="800"/>
    </row>
    <row r="3608" s="198" customFormat="1" ht="12" spans="1:13">
      <c r="A3608" s="826" t="s">
        <v>95</v>
      </c>
      <c r="B3608" s="827" t="s">
        <v>6076</v>
      </c>
      <c r="C3608" s="828" t="s">
        <v>6077</v>
      </c>
      <c r="D3608" s="827"/>
      <c r="E3608" s="827"/>
      <c r="F3608" s="826" t="s">
        <v>5986</v>
      </c>
      <c r="G3608" s="845"/>
      <c r="H3608" s="829">
        <v>1760</v>
      </c>
      <c r="I3608" s="829">
        <v>1680</v>
      </c>
      <c r="J3608" s="829">
        <v>1600</v>
      </c>
      <c r="K3608" s="829">
        <v>1520</v>
      </c>
      <c r="L3608" s="829">
        <v>1440</v>
      </c>
      <c r="M3608" s="800"/>
    </row>
    <row r="3609" s="198" customFormat="1" ht="22.5" spans="1:13">
      <c r="A3609" s="826" t="s">
        <v>95</v>
      </c>
      <c r="B3609" s="827" t="s">
        <v>6078</v>
      </c>
      <c r="C3609" s="880" t="s">
        <v>6079</v>
      </c>
      <c r="D3609" s="827"/>
      <c r="E3609" s="827"/>
      <c r="F3609" s="826" t="s">
        <v>5986</v>
      </c>
      <c r="G3609" s="827"/>
      <c r="H3609" s="829">
        <v>880</v>
      </c>
      <c r="I3609" s="829">
        <v>840</v>
      </c>
      <c r="J3609" s="829">
        <v>800</v>
      </c>
      <c r="K3609" s="829">
        <v>760</v>
      </c>
      <c r="L3609" s="829">
        <v>720</v>
      </c>
      <c r="M3609" s="800"/>
    </row>
    <row r="3610" s="198" customFormat="1" ht="22.5" spans="1:13">
      <c r="A3610" s="826" t="s">
        <v>95</v>
      </c>
      <c r="B3610" s="827" t="s">
        <v>6080</v>
      </c>
      <c r="C3610" s="880" t="s">
        <v>6081</v>
      </c>
      <c r="D3610" s="827"/>
      <c r="E3610" s="827"/>
      <c r="F3610" s="826" t="s">
        <v>5986</v>
      </c>
      <c r="G3610" s="827"/>
      <c r="H3610" s="829">
        <v>352</v>
      </c>
      <c r="I3610" s="829">
        <v>336</v>
      </c>
      <c r="J3610" s="829">
        <v>320</v>
      </c>
      <c r="K3610" s="829">
        <v>304</v>
      </c>
      <c r="L3610" s="829">
        <v>288</v>
      </c>
      <c r="M3610" s="800"/>
    </row>
    <row r="3611" s="198" customFormat="1" ht="12" spans="1:13">
      <c r="A3611" s="826" t="s">
        <v>95</v>
      </c>
      <c r="B3611" s="827" t="s">
        <v>6082</v>
      </c>
      <c r="C3611" s="880" t="s">
        <v>6083</v>
      </c>
      <c r="D3611" s="827"/>
      <c r="E3611" s="827"/>
      <c r="F3611" s="826" t="s">
        <v>5986</v>
      </c>
      <c r="G3611" s="827"/>
      <c r="H3611" s="829">
        <v>2112</v>
      </c>
      <c r="I3611" s="829">
        <v>2016</v>
      </c>
      <c r="J3611" s="829">
        <v>1920</v>
      </c>
      <c r="K3611" s="829">
        <v>1824</v>
      </c>
      <c r="L3611" s="829">
        <v>1728</v>
      </c>
      <c r="M3611" s="800"/>
    </row>
    <row r="3612" s="198" customFormat="1" ht="22.5" spans="1:13">
      <c r="A3612" s="826" t="s">
        <v>95</v>
      </c>
      <c r="B3612" s="827" t="s">
        <v>6084</v>
      </c>
      <c r="C3612" s="880" t="s">
        <v>6085</v>
      </c>
      <c r="D3612" s="827"/>
      <c r="E3612" s="827"/>
      <c r="F3612" s="826" t="s">
        <v>5986</v>
      </c>
      <c r="G3612" s="827"/>
      <c r="H3612" s="829">
        <v>1056</v>
      </c>
      <c r="I3612" s="829">
        <v>1008</v>
      </c>
      <c r="J3612" s="829">
        <v>960</v>
      </c>
      <c r="K3612" s="829">
        <v>912</v>
      </c>
      <c r="L3612" s="829">
        <v>864</v>
      </c>
      <c r="M3612" s="800"/>
    </row>
    <row r="3613" s="198" customFormat="1" ht="22.5" spans="1:13">
      <c r="A3613" s="826" t="s">
        <v>95</v>
      </c>
      <c r="B3613" s="827" t="s">
        <v>6086</v>
      </c>
      <c r="C3613" s="880" t="s">
        <v>6087</v>
      </c>
      <c r="D3613" s="827"/>
      <c r="E3613" s="827"/>
      <c r="F3613" s="826" t="s">
        <v>5986</v>
      </c>
      <c r="G3613" s="827"/>
      <c r="H3613" s="829">
        <v>422.4</v>
      </c>
      <c r="I3613" s="829">
        <v>403.2</v>
      </c>
      <c r="J3613" s="829">
        <v>384</v>
      </c>
      <c r="K3613" s="829">
        <v>364.8</v>
      </c>
      <c r="L3613" s="829">
        <v>345.6</v>
      </c>
      <c r="M3613" s="800"/>
    </row>
    <row r="3614" s="198" customFormat="1" ht="12" spans="1:13">
      <c r="A3614" s="826" t="s">
        <v>95</v>
      </c>
      <c r="B3614" s="827" t="s">
        <v>6088</v>
      </c>
      <c r="C3614" s="828" t="s">
        <v>6089</v>
      </c>
      <c r="D3614" s="827"/>
      <c r="E3614" s="827"/>
      <c r="F3614" s="826" t="s">
        <v>5986</v>
      </c>
      <c r="G3614" s="845"/>
      <c r="H3614" s="829">
        <v>1430</v>
      </c>
      <c r="I3614" s="829">
        <v>1365</v>
      </c>
      <c r="J3614" s="829">
        <v>1300</v>
      </c>
      <c r="K3614" s="829">
        <v>1235</v>
      </c>
      <c r="L3614" s="829">
        <v>1170</v>
      </c>
      <c r="M3614" s="800"/>
    </row>
    <row r="3615" s="198" customFormat="1" ht="12" spans="1:13">
      <c r="A3615" s="826" t="s">
        <v>95</v>
      </c>
      <c r="B3615" s="827" t="s">
        <v>6090</v>
      </c>
      <c r="C3615" s="880" t="s">
        <v>6091</v>
      </c>
      <c r="D3615" s="827"/>
      <c r="E3615" s="827"/>
      <c r="F3615" s="826" t="s">
        <v>5986</v>
      </c>
      <c r="G3615" s="827"/>
      <c r="H3615" s="829">
        <v>715</v>
      </c>
      <c r="I3615" s="829">
        <v>682.5</v>
      </c>
      <c r="J3615" s="829">
        <v>650</v>
      </c>
      <c r="K3615" s="829">
        <v>617.5</v>
      </c>
      <c r="L3615" s="829">
        <v>585</v>
      </c>
      <c r="M3615" s="800"/>
    </row>
    <row r="3616" s="198" customFormat="1" ht="12" spans="1:13">
      <c r="A3616" s="826" t="s">
        <v>95</v>
      </c>
      <c r="B3616" s="827" t="s">
        <v>6092</v>
      </c>
      <c r="C3616" s="880" t="s">
        <v>6093</v>
      </c>
      <c r="D3616" s="827"/>
      <c r="E3616" s="827"/>
      <c r="F3616" s="826" t="s">
        <v>5986</v>
      </c>
      <c r="G3616" s="827"/>
      <c r="H3616" s="829">
        <v>715</v>
      </c>
      <c r="I3616" s="829">
        <v>682.5</v>
      </c>
      <c r="J3616" s="829">
        <v>650</v>
      </c>
      <c r="K3616" s="829">
        <v>617.5</v>
      </c>
      <c r="L3616" s="829">
        <v>585</v>
      </c>
      <c r="M3616" s="800"/>
    </row>
    <row r="3617" s="198" customFormat="1" ht="12" spans="1:13">
      <c r="A3617" s="826" t="s">
        <v>95</v>
      </c>
      <c r="B3617" s="827" t="s">
        <v>6094</v>
      </c>
      <c r="C3617" s="880" t="s">
        <v>6095</v>
      </c>
      <c r="D3617" s="827"/>
      <c r="E3617" s="827"/>
      <c r="F3617" s="826" t="s">
        <v>5986</v>
      </c>
      <c r="G3617" s="827"/>
      <c r="H3617" s="829">
        <v>1716</v>
      </c>
      <c r="I3617" s="829">
        <v>1638</v>
      </c>
      <c r="J3617" s="829">
        <v>1560</v>
      </c>
      <c r="K3617" s="829">
        <v>1482</v>
      </c>
      <c r="L3617" s="829">
        <v>1404</v>
      </c>
      <c r="M3617" s="800"/>
    </row>
    <row r="3618" s="198" customFormat="1" ht="12" spans="1:13">
      <c r="A3618" s="826" t="s">
        <v>95</v>
      </c>
      <c r="B3618" s="827" t="s">
        <v>6096</v>
      </c>
      <c r="C3618" s="880" t="s">
        <v>6097</v>
      </c>
      <c r="D3618" s="827"/>
      <c r="E3618" s="827"/>
      <c r="F3618" s="826" t="s">
        <v>5986</v>
      </c>
      <c r="G3618" s="827"/>
      <c r="H3618" s="829">
        <v>858</v>
      </c>
      <c r="I3618" s="829">
        <v>819</v>
      </c>
      <c r="J3618" s="829">
        <v>780</v>
      </c>
      <c r="K3618" s="829">
        <v>741</v>
      </c>
      <c r="L3618" s="829">
        <v>702</v>
      </c>
      <c r="M3618" s="800"/>
    </row>
    <row r="3619" s="198" customFormat="1" ht="12" spans="1:13">
      <c r="A3619" s="826" t="s">
        <v>95</v>
      </c>
      <c r="B3619" s="827" t="s">
        <v>6098</v>
      </c>
      <c r="C3619" s="880" t="s">
        <v>6099</v>
      </c>
      <c r="D3619" s="827"/>
      <c r="E3619" s="827"/>
      <c r="F3619" s="826" t="s">
        <v>5986</v>
      </c>
      <c r="G3619" s="827"/>
      <c r="H3619" s="829">
        <v>858</v>
      </c>
      <c r="I3619" s="829">
        <v>819</v>
      </c>
      <c r="J3619" s="829">
        <v>780</v>
      </c>
      <c r="K3619" s="829">
        <v>741</v>
      </c>
      <c r="L3619" s="829">
        <v>702</v>
      </c>
      <c r="M3619" s="800"/>
    </row>
    <row r="3620" s="198" customFormat="1" ht="12" spans="1:13">
      <c r="A3620" s="826" t="s">
        <v>95</v>
      </c>
      <c r="B3620" s="827" t="s">
        <v>6100</v>
      </c>
      <c r="C3620" s="828" t="s">
        <v>6101</v>
      </c>
      <c r="D3620" s="827" t="s">
        <v>6102</v>
      </c>
      <c r="E3620" s="827"/>
      <c r="F3620" s="826" t="s">
        <v>5986</v>
      </c>
      <c r="G3620" s="845"/>
      <c r="H3620" s="829">
        <v>1870</v>
      </c>
      <c r="I3620" s="829">
        <v>1785</v>
      </c>
      <c r="J3620" s="829">
        <v>1700</v>
      </c>
      <c r="K3620" s="829">
        <v>1615</v>
      </c>
      <c r="L3620" s="829">
        <v>1530</v>
      </c>
      <c r="M3620" s="800"/>
    </row>
    <row r="3621" s="198" customFormat="1" ht="22.5" spans="1:13">
      <c r="A3621" s="826" t="s">
        <v>95</v>
      </c>
      <c r="B3621" s="827" t="s">
        <v>6103</v>
      </c>
      <c r="C3621" s="828" t="s">
        <v>6104</v>
      </c>
      <c r="D3621" s="827"/>
      <c r="E3621" s="827"/>
      <c r="F3621" s="826" t="s">
        <v>5986</v>
      </c>
      <c r="G3621" s="845"/>
      <c r="H3621" s="829">
        <v>935</v>
      </c>
      <c r="I3621" s="829">
        <v>892.5</v>
      </c>
      <c r="J3621" s="829">
        <v>850</v>
      </c>
      <c r="K3621" s="829">
        <v>807.5</v>
      </c>
      <c r="L3621" s="829">
        <v>765</v>
      </c>
      <c r="M3621" s="800"/>
    </row>
    <row r="3622" s="198" customFormat="1" ht="12" spans="1:13">
      <c r="A3622" s="826" t="s">
        <v>95</v>
      </c>
      <c r="B3622" s="827" t="s">
        <v>6105</v>
      </c>
      <c r="C3622" s="828" t="s">
        <v>6106</v>
      </c>
      <c r="D3622" s="827"/>
      <c r="E3622" s="827"/>
      <c r="F3622" s="826" t="s">
        <v>5986</v>
      </c>
      <c r="G3622" s="845"/>
      <c r="H3622" s="829">
        <v>374</v>
      </c>
      <c r="I3622" s="829">
        <v>357</v>
      </c>
      <c r="J3622" s="829">
        <v>340</v>
      </c>
      <c r="K3622" s="829">
        <v>323</v>
      </c>
      <c r="L3622" s="829">
        <v>306</v>
      </c>
      <c r="M3622" s="800"/>
    </row>
    <row r="3623" s="198" customFormat="1" ht="12" spans="1:13">
      <c r="A3623" s="826" t="s">
        <v>95</v>
      </c>
      <c r="B3623" s="827" t="s">
        <v>6107</v>
      </c>
      <c r="C3623" s="880" t="s">
        <v>6108</v>
      </c>
      <c r="D3623" s="827" t="s">
        <v>6102</v>
      </c>
      <c r="E3623" s="827"/>
      <c r="F3623" s="826" t="s">
        <v>5986</v>
      </c>
      <c r="G3623" s="827"/>
      <c r="H3623" s="829">
        <v>2244</v>
      </c>
      <c r="I3623" s="829">
        <v>2142</v>
      </c>
      <c r="J3623" s="829">
        <v>2040</v>
      </c>
      <c r="K3623" s="829">
        <v>1938</v>
      </c>
      <c r="L3623" s="829">
        <v>1836</v>
      </c>
      <c r="M3623" s="800"/>
    </row>
    <row r="3624" s="198" customFormat="1" ht="22.5" spans="1:13">
      <c r="A3624" s="826" t="s">
        <v>95</v>
      </c>
      <c r="B3624" s="827" t="s">
        <v>6109</v>
      </c>
      <c r="C3624" s="880" t="s">
        <v>6110</v>
      </c>
      <c r="D3624" s="827"/>
      <c r="E3624" s="827"/>
      <c r="F3624" s="826" t="s">
        <v>5986</v>
      </c>
      <c r="G3624" s="827"/>
      <c r="H3624" s="829">
        <v>1122</v>
      </c>
      <c r="I3624" s="829">
        <v>1071</v>
      </c>
      <c r="J3624" s="829">
        <v>1020</v>
      </c>
      <c r="K3624" s="829">
        <v>969</v>
      </c>
      <c r="L3624" s="829">
        <v>918</v>
      </c>
      <c r="M3624" s="800"/>
    </row>
    <row r="3625" s="198" customFormat="1" ht="12" spans="1:13">
      <c r="A3625" s="826" t="s">
        <v>95</v>
      </c>
      <c r="B3625" s="827" t="s">
        <v>6111</v>
      </c>
      <c r="C3625" s="880" t="s">
        <v>6112</v>
      </c>
      <c r="D3625" s="827"/>
      <c r="E3625" s="827"/>
      <c r="F3625" s="826" t="s">
        <v>5986</v>
      </c>
      <c r="G3625" s="827"/>
      <c r="H3625" s="829">
        <v>448.8</v>
      </c>
      <c r="I3625" s="829">
        <v>428.4</v>
      </c>
      <c r="J3625" s="829">
        <v>408</v>
      </c>
      <c r="K3625" s="829">
        <v>387.6</v>
      </c>
      <c r="L3625" s="829">
        <v>367.2</v>
      </c>
      <c r="M3625" s="800"/>
    </row>
    <row r="3626" s="198" customFormat="1" ht="12" spans="1:13">
      <c r="A3626" s="826" t="s">
        <v>95</v>
      </c>
      <c r="B3626" s="827">
        <v>331501059</v>
      </c>
      <c r="C3626" s="828" t="s">
        <v>6113</v>
      </c>
      <c r="D3626" s="845"/>
      <c r="E3626" s="827"/>
      <c r="F3626" s="826" t="s">
        <v>4460</v>
      </c>
      <c r="G3626" s="845"/>
      <c r="H3626" s="829">
        <v>2310</v>
      </c>
      <c r="I3626" s="829">
        <v>2205</v>
      </c>
      <c r="J3626" s="829">
        <v>2100</v>
      </c>
      <c r="K3626" s="829">
        <v>1995</v>
      </c>
      <c r="L3626" s="829">
        <v>1890</v>
      </c>
      <c r="M3626" s="800"/>
    </row>
    <row r="3627" s="198" customFormat="1" ht="12" spans="1:13">
      <c r="A3627" s="826" t="s">
        <v>95</v>
      </c>
      <c r="B3627" s="827" t="s">
        <v>6114</v>
      </c>
      <c r="C3627" s="880" t="s">
        <v>6115</v>
      </c>
      <c r="D3627" s="827"/>
      <c r="E3627" s="827"/>
      <c r="F3627" s="826" t="s">
        <v>4460</v>
      </c>
      <c r="G3627" s="827"/>
      <c r="H3627" s="829">
        <v>1155</v>
      </c>
      <c r="I3627" s="829">
        <v>1102.5</v>
      </c>
      <c r="J3627" s="829">
        <v>1050</v>
      </c>
      <c r="K3627" s="829">
        <v>997.5</v>
      </c>
      <c r="L3627" s="829">
        <v>945</v>
      </c>
      <c r="M3627" s="800"/>
    </row>
    <row r="3628" s="198" customFormat="1" ht="12" spans="1:13">
      <c r="A3628" s="826" t="s">
        <v>95</v>
      </c>
      <c r="B3628" s="827" t="s">
        <v>6116</v>
      </c>
      <c r="C3628" s="880" t="s">
        <v>6117</v>
      </c>
      <c r="D3628" s="827"/>
      <c r="E3628" s="827"/>
      <c r="F3628" s="826" t="s">
        <v>4460</v>
      </c>
      <c r="G3628" s="827"/>
      <c r="H3628" s="829">
        <v>2310</v>
      </c>
      <c r="I3628" s="829">
        <v>2205</v>
      </c>
      <c r="J3628" s="829">
        <v>2100</v>
      </c>
      <c r="K3628" s="829">
        <v>1995</v>
      </c>
      <c r="L3628" s="829">
        <v>1890</v>
      </c>
      <c r="M3628" s="800"/>
    </row>
    <row r="3629" s="198" customFormat="1" ht="12" spans="1:13">
      <c r="A3629" s="826" t="s">
        <v>95</v>
      </c>
      <c r="B3629" s="827" t="s">
        <v>6118</v>
      </c>
      <c r="C3629" s="880" t="s">
        <v>6119</v>
      </c>
      <c r="D3629" s="827"/>
      <c r="E3629" s="827"/>
      <c r="F3629" s="826" t="s">
        <v>4460</v>
      </c>
      <c r="G3629" s="827"/>
      <c r="H3629" s="829">
        <v>1155</v>
      </c>
      <c r="I3629" s="829">
        <v>1102.5</v>
      </c>
      <c r="J3629" s="829">
        <v>1050</v>
      </c>
      <c r="K3629" s="829">
        <v>997.5</v>
      </c>
      <c r="L3629" s="829">
        <v>945</v>
      </c>
      <c r="M3629" s="800"/>
    </row>
    <row r="3630" s="198" customFormat="1" ht="12" spans="1:13">
      <c r="A3630" s="826" t="s">
        <v>95</v>
      </c>
      <c r="B3630" s="827">
        <v>331501060</v>
      </c>
      <c r="C3630" s="828" t="s">
        <v>6120</v>
      </c>
      <c r="D3630" s="827" t="s">
        <v>6121</v>
      </c>
      <c r="E3630" s="827" t="s">
        <v>5918</v>
      </c>
      <c r="F3630" s="826" t="s">
        <v>4460</v>
      </c>
      <c r="G3630" s="845"/>
      <c r="H3630" s="829">
        <v>3190</v>
      </c>
      <c r="I3630" s="829">
        <v>3045</v>
      </c>
      <c r="J3630" s="829">
        <v>2900</v>
      </c>
      <c r="K3630" s="829">
        <v>2755</v>
      </c>
      <c r="L3630" s="829">
        <v>2610</v>
      </c>
      <c r="M3630" s="800"/>
    </row>
    <row r="3631" s="198" customFormat="1" ht="12" spans="1:13">
      <c r="A3631" s="826" t="s">
        <v>95</v>
      </c>
      <c r="B3631" s="827" t="s">
        <v>6122</v>
      </c>
      <c r="C3631" s="880" t="s">
        <v>6123</v>
      </c>
      <c r="D3631" s="827"/>
      <c r="E3631" s="827"/>
      <c r="F3631" s="826" t="s">
        <v>4460</v>
      </c>
      <c r="G3631" s="827"/>
      <c r="H3631" s="829">
        <v>1595</v>
      </c>
      <c r="I3631" s="829">
        <v>1522.5</v>
      </c>
      <c r="J3631" s="829">
        <v>1450</v>
      </c>
      <c r="K3631" s="829">
        <v>1377.5</v>
      </c>
      <c r="L3631" s="829">
        <v>1305</v>
      </c>
      <c r="M3631" s="800"/>
    </row>
    <row r="3632" s="198" customFormat="1" ht="12" spans="1:13">
      <c r="A3632" s="826" t="s">
        <v>95</v>
      </c>
      <c r="B3632" s="827" t="s">
        <v>6124</v>
      </c>
      <c r="C3632" s="828" t="s">
        <v>6125</v>
      </c>
      <c r="D3632" s="827"/>
      <c r="E3632" s="827"/>
      <c r="F3632" s="826" t="s">
        <v>51</v>
      </c>
      <c r="G3632" s="827"/>
      <c r="H3632" s="829">
        <v>3300</v>
      </c>
      <c r="I3632" s="829">
        <v>3150</v>
      </c>
      <c r="J3632" s="829">
        <v>3000</v>
      </c>
      <c r="K3632" s="829">
        <v>2850</v>
      </c>
      <c r="L3632" s="829">
        <v>2700</v>
      </c>
      <c r="M3632" s="800"/>
    </row>
    <row r="3633" s="198" customFormat="1" ht="12" spans="1:13">
      <c r="A3633" s="826" t="s">
        <v>95</v>
      </c>
      <c r="B3633" s="827" t="s">
        <v>6126</v>
      </c>
      <c r="C3633" s="828" t="s">
        <v>6127</v>
      </c>
      <c r="D3633" s="827"/>
      <c r="E3633" s="827"/>
      <c r="F3633" s="826" t="s">
        <v>51</v>
      </c>
      <c r="G3633" s="827"/>
      <c r="H3633" s="829">
        <v>2200</v>
      </c>
      <c r="I3633" s="829">
        <v>2100</v>
      </c>
      <c r="J3633" s="829">
        <v>2000</v>
      </c>
      <c r="K3633" s="829">
        <v>1900</v>
      </c>
      <c r="L3633" s="829">
        <v>1800</v>
      </c>
      <c r="M3633" s="800"/>
    </row>
    <row r="3634" s="198" customFormat="1" ht="12" spans="1:13">
      <c r="A3634" s="826" t="s">
        <v>95</v>
      </c>
      <c r="B3634" s="827" t="s">
        <v>6128</v>
      </c>
      <c r="C3634" s="828" t="s">
        <v>6129</v>
      </c>
      <c r="D3634" s="827"/>
      <c r="E3634" s="827"/>
      <c r="F3634" s="826" t="s">
        <v>5977</v>
      </c>
      <c r="G3634" s="827"/>
      <c r="H3634" s="829">
        <v>1122</v>
      </c>
      <c r="I3634" s="829">
        <v>1071</v>
      </c>
      <c r="J3634" s="829">
        <v>1020</v>
      </c>
      <c r="K3634" s="829">
        <v>969</v>
      </c>
      <c r="L3634" s="829">
        <v>918</v>
      </c>
      <c r="M3634" s="800"/>
    </row>
    <row r="3635" s="198" customFormat="1" ht="12" spans="1:13">
      <c r="A3635" s="826" t="s">
        <v>95</v>
      </c>
      <c r="B3635" s="827" t="s">
        <v>6130</v>
      </c>
      <c r="C3635" s="828" t="s">
        <v>6131</v>
      </c>
      <c r="D3635" s="845"/>
      <c r="E3635" s="827"/>
      <c r="F3635" s="826" t="s">
        <v>6132</v>
      </c>
      <c r="G3635" s="845"/>
      <c r="H3635" s="829">
        <v>3300</v>
      </c>
      <c r="I3635" s="829">
        <v>3150</v>
      </c>
      <c r="J3635" s="829">
        <v>3000</v>
      </c>
      <c r="K3635" s="829">
        <v>2850</v>
      </c>
      <c r="L3635" s="829">
        <v>2700</v>
      </c>
      <c r="M3635" s="800"/>
    </row>
    <row r="3636" s="198" customFormat="1" ht="22.5" spans="1:13">
      <c r="A3636" s="826" t="s">
        <v>95</v>
      </c>
      <c r="B3636" s="827" t="s">
        <v>6133</v>
      </c>
      <c r="C3636" s="880" t="s">
        <v>6134</v>
      </c>
      <c r="D3636" s="827"/>
      <c r="E3636" s="827"/>
      <c r="F3636" s="826" t="s">
        <v>6135</v>
      </c>
      <c r="G3636" s="827"/>
      <c r="H3636" s="829">
        <v>1650</v>
      </c>
      <c r="I3636" s="829">
        <v>1575</v>
      </c>
      <c r="J3636" s="829">
        <v>1500</v>
      </c>
      <c r="K3636" s="829">
        <v>1425</v>
      </c>
      <c r="L3636" s="829">
        <v>1350</v>
      </c>
      <c r="M3636" s="800"/>
    </row>
    <row r="3637" s="198" customFormat="1" ht="12" spans="1:13">
      <c r="A3637" s="826" t="s">
        <v>95</v>
      </c>
      <c r="B3637" s="827" t="s">
        <v>6136</v>
      </c>
      <c r="C3637" s="828" t="s">
        <v>6137</v>
      </c>
      <c r="D3637" s="827"/>
      <c r="E3637" s="827"/>
      <c r="F3637" s="826" t="s">
        <v>51</v>
      </c>
      <c r="G3637" s="827"/>
      <c r="H3637" s="829">
        <v>2783</v>
      </c>
      <c r="I3637" s="829">
        <v>2656.5</v>
      </c>
      <c r="J3637" s="829">
        <v>2530</v>
      </c>
      <c r="K3637" s="829">
        <v>2403.5</v>
      </c>
      <c r="L3637" s="829">
        <v>2277</v>
      </c>
      <c r="M3637" s="800"/>
    </row>
    <row r="3638" s="198" customFormat="1" ht="22.5" spans="1:13">
      <c r="A3638" s="826" t="s">
        <v>95</v>
      </c>
      <c r="B3638" s="827" t="s">
        <v>6138</v>
      </c>
      <c r="C3638" s="828" t="s">
        <v>6139</v>
      </c>
      <c r="D3638" s="827"/>
      <c r="E3638" s="827"/>
      <c r="F3638" s="826" t="s">
        <v>51</v>
      </c>
      <c r="G3638" s="827"/>
      <c r="H3638" s="829">
        <v>3432</v>
      </c>
      <c r="I3638" s="829">
        <v>3276</v>
      </c>
      <c r="J3638" s="829">
        <v>3120</v>
      </c>
      <c r="K3638" s="829">
        <v>2964</v>
      </c>
      <c r="L3638" s="829">
        <v>2808</v>
      </c>
      <c r="M3638" s="800"/>
    </row>
    <row r="3639" s="198" customFormat="1" ht="12" spans="1:13">
      <c r="A3639" s="826" t="s">
        <v>95</v>
      </c>
      <c r="B3639" s="827" t="s">
        <v>6140</v>
      </c>
      <c r="C3639" s="828" t="s">
        <v>6141</v>
      </c>
      <c r="D3639" s="845"/>
      <c r="E3639" s="827"/>
      <c r="F3639" s="826" t="s">
        <v>5944</v>
      </c>
      <c r="G3639" s="845"/>
      <c r="H3639" s="829">
        <v>1815</v>
      </c>
      <c r="I3639" s="829">
        <v>1732.5</v>
      </c>
      <c r="J3639" s="829">
        <v>1650</v>
      </c>
      <c r="K3639" s="829">
        <v>1567.5</v>
      </c>
      <c r="L3639" s="829">
        <v>1485</v>
      </c>
      <c r="M3639" s="800"/>
    </row>
    <row r="3640" s="198" customFormat="1" ht="22.5" spans="1:13">
      <c r="A3640" s="826" t="s">
        <v>95</v>
      </c>
      <c r="B3640" s="827" t="s">
        <v>6142</v>
      </c>
      <c r="C3640" s="880" t="s">
        <v>6143</v>
      </c>
      <c r="D3640" s="827"/>
      <c r="E3640" s="827"/>
      <c r="F3640" s="826" t="s">
        <v>5944</v>
      </c>
      <c r="G3640" s="827"/>
      <c r="H3640" s="829">
        <v>907.5</v>
      </c>
      <c r="I3640" s="829">
        <v>866.25</v>
      </c>
      <c r="J3640" s="829">
        <v>825</v>
      </c>
      <c r="K3640" s="829">
        <v>783.75</v>
      </c>
      <c r="L3640" s="829">
        <v>742.5</v>
      </c>
      <c r="M3640" s="800"/>
    </row>
    <row r="3641" s="198" customFormat="1" ht="22.5" spans="1:13">
      <c r="A3641" s="826" t="s">
        <v>95</v>
      </c>
      <c r="B3641" s="827" t="s">
        <v>6144</v>
      </c>
      <c r="C3641" s="880" t="s">
        <v>6145</v>
      </c>
      <c r="D3641" s="856"/>
      <c r="E3641" s="827"/>
      <c r="F3641" s="826" t="s">
        <v>5944</v>
      </c>
      <c r="G3641" s="827"/>
      <c r="H3641" s="829">
        <v>2178</v>
      </c>
      <c r="I3641" s="829">
        <v>2079</v>
      </c>
      <c r="J3641" s="829">
        <v>1980</v>
      </c>
      <c r="K3641" s="829">
        <v>1881</v>
      </c>
      <c r="L3641" s="829">
        <v>1782</v>
      </c>
      <c r="M3641" s="800"/>
    </row>
    <row r="3642" s="198" customFormat="1" ht="22.5" spans="1:13">
      <c r="A3642" s="826" t="s">
        <v>95</v>
      </c>
      <c r="B3642" s="827" t="s">
        <v>6146</v>
      </c>
      <c r="C3642" s="880" t="s">
        <v>6147</v>
      </c>
      <c r="D3642" s="827"/>
      <c r="E3642" s="827"/>
      <c r="F3642" s="826" t="s">
        <v>5944</v>
      </c>
      <c r="G3642" s="827"/>
      <c r="H3642" s="829">
        <v>1089</v>
      </c>
      <c r="I3642" s="829">
        <v>1039.5</v>
      </c>
      <c r="J3642" s="829">
        <v>990</v>
      </c>
      <c r="K3642" s="829">
        <v>940.5</v>
      </c>
      <c r="L3642" s="829">
        <v>891</v>
      </c>
      <c r="M3642" s="800"/>
    </row>
    <row r="3643" s="198" customFormat="1" ht="12" spans="1:13">
      <c r="A3643" s="826" t="s">
        <v>95</v>
      </c>
      <c r="B3643" s="827" t="s">
        <v>6148</v>
      </c>
      <c r="C3643" s="828" t="s">
        <v>6149</v>
      </c>
      <c r="D3643" s="856"/>
      <c r="E3643" s="827"/>
      <c r="F3643" s="826" t="s">
        <v>5944</v>
      </c>
      <c r="G3643" s="827"/>
      <c r="H3643" s="829">
        <v>1815</v>
      </c>
      <c r="I3643" s="829">
        <v>1732.5</v>
      </c>
      <c r="J3643" s="829">
        <v>1650</v>
      </c>
      <c r="K3643" s="829">
        <v>1567.5</v>
      </c>
      <c r="L3643" s="829">
        <v>1485</v>
      </c>
      <c r="M3643" s="800"/>
    </row>
    <row r="3644" s="198" customFormat="1" ht="22.5" spans="1:13">
      <c r="A3644" s="826" t="s">
        <v>95</v>
      </c>
      <c r="B3644" s="827" t="s">
        <v>6150</v>
      </c>
      <c r="C3644" s="828" t="s">
        <v>6151</v>
      </c>
      <c r="D3644" s="856"/>
      <c r="E3644" s="827"/>
      <c r="F3644" s="826" t="s">
        <v>5944</v>
      </c>
      <c r="G3644" s="827"/>
      <c r="H3644" s="829">
        <v>907.5</v>
      </c>
      <c r="I3644" s="829">
        <v>866.25</v>
      </c>
      <c r="J3644" s="829">
        <v>825</v>
      </c>
      <c r="K3644" s="829">
        <v>783.75</v>
      </c>
      <c r="L3644" s="829">
        <v>742.5</v>
      </c>
      <c r="M3644" s="800"/>
    </row>
    <row r="3645" s="198" customFormat="1" ht="12" spans="1:13">
      <c r="A3645" s="826" t="s">
        <v>95</v>
      </c>
      <c r="B3645" s="827" t="s">
        <v>6152</v>
      </c>
      <c r="C3645" s="828" t="s">
        <v>6153</v>
      </c>
      <c r="D3645" s="856"/>
      <c r="E3645" s="827"/>
      <c r="F3645" s="826" t="s">
        <v>5944</v>
      </c>
      <c r="G3645" s="827"/>
      <c r="H3645" s="829">
        <v>2178</v>
      </c>
      <c r="I3645" s="829">
        <v>2079</v>
      </c>
      <c r="J3645" s="829">
        <v>1980</v>
      </c>
      <c r="K3645" s="829">
        <v>1881</v>
      </c>
      <c r="L3645" s="829">
        <v>1782</v>
      </c>
      <c r="M3645" s="800"/>
    </row>
    <row r="3646" s="198" customFormat="1" ht="22.5" spans="1:13">
      <c r="A3646" s="826" t="s">
        <v>95</v>
      </c>
      <c r="B3646" s="827" t="s">
        <v>6154</v>
      </c>
      <c r="C3646" s="828" t="s">
        <v>6155</v>
      </c>
      <c r="D3646" s="856"/>
      <c r="E3646" s="827"/>
      <c r="F3646" s="826" t="s">
        <v>5944</v>
      </c>
      <c r="G3646" s="827"/>
      <c r="H3646" s="829">
        <v>1089</v>
      </c>
      <c r="I3646" s="829">
        <v>1039.5</v>
      </c>
      <c r="J3646" s="829">
        <v>990</v>
      </c>
      <c r="K3646" s="829">
        <v>940.5</v>
      </c>
      <c r="L3646" s="829">
        <v>891</v>
      </c>
      <c r="M3646" s="800"/>
    </row>
    <row r="3647" s="198" customFormat="1" ht="12" spans="1:13">
      <c r="A3647" s="826" t="s">
        <v>95</v>
      </c>
      <c r="B3647" s="827" t="s">
        <v>6156</v>
      </c>
      <c r="C3647" s="828" t="s">
        <v>6157</v>
      </c>
      <c r="D3647" s="827" t="s">
        <v>6158</v>
      </c>
      <c r="E3647" s="827"/>
      <c r="F3647" s="826" t="s">
        <v>5977</v>
      </c>
      <c r="G3647" s="827"/>
      <c r="H3647" s="829">
        <v>2112</v>
      </c>
      <c r="I3647" s="829">
        <v>2016</v>
      </c>
      <c r="J3647" s="829">
        <v>1920</v>
      </c>
      <c r="K3647" s="829">
        <v>1824</v>
      </c>
      <c r="L3647" s="829">
        <v>1728</v>
      </c>
      <c r="M3647" s="800"/>
    </row>
    <row r="3648" s="200" customFormat="1" ht="12" spans="1:13">
      <c r="A3648" s="826" t="s">
        <v>95</v>
      </c>
      <c r="B3648" s="951" t="s">
        <v>6159</v>
      </c>
      <c r="C3648" s="828" t="s">
        <v>6160</v>
      </c>
      <c r="D3648" s="856" t="s">
        <v>6161</v>
      </c>
      <c r="E3648" s="856"/>
      <c r="F3648" s="857" t="s">
        <v>5944</v>
      </c>
      <c r="G3648" s="856"/>
      <c r="H3648" s="829">
        <v>5065.5</v>
      </c>
      <c r="I3648" s="829">
        <v>4835.25</v>
      </c>
      <c r="J3648" s="829">
        <v>4605</v>
      </c>
      <c r="K3648" s="829">
        <v>4374.75</v>
      </c>
      <c r="L3648" s="829">
        <v>4144.5</v>
      </c>
      <c r="M3648" s="862"/>
    </row>
    <row r="3649" s="200" customFormat="1" ht="12" spans="1:13">
      <c r="A3649" s="881" t="s">
        <v>95</v>
      </c>
      <c r="B3649" s="951" t="s">
        <v>6162</v>
      </c>
      <c r="C3649" s="880" t="s">
        <v>6163</v>
      </c>
      <c r="D3649" s="856" t="s">
        <v>6164</v>
      </c>
      <c r="E3649" s="856"/>
      <c r="F3649" s="881" t="s">
        <v>51</v>
      </c>
      <c r="G3649" s="856"/>
      <c r="H3649" s="829">
        <v>7668.1</v>
      </c>
      <c r="I3649" s="829">
        <v>7319.55</v>
      </c>
      <c r="J3649" s="829">
        <v>6971</v>
      </c>
      <c r="K3649" s="829">
        <v>6622.45</v>
      </c>
      <c r="L3649" s="829">
        <v>6273.9</v>
      </c>
      <c r="M3649" s="862"/>
    </row>
    <row r="3650" s="200" customFormat="1" ht="22.5" spans="1:13">
      <c r="A3650" s="857" t="s">
        <v>95</v>
      </c>
      <c r="B3650" s="951" t="s">
        <v>6165</v>
      </c>
      <c r="C3650" s="859" t="s">
        <v>6166</v>
      </c>
      <c r="D3650" s="856" t="s">
        <v>6167</v>
      </c>
      <c r="E3650" s="860"/>
      <c r="F3650" s="857" t="s">
        <v>51</v>
      </c>
      <c r="G3650" s="860"/>
      <c r="H3650" s="829">
        <v>2841.3</v>
      </c>
      <c r="I3650" s="829">
        <v>2712.15</v>
      </c>
      <c r="J3650" s="829">
        <v>2583</v>
      </c>
      <c r="K3650" s="829">
        <v>2453.85</v>
      </c>
      <c r="L3650" s="829">
        <v>2324.7</v>
      </c>
      <c r="M3650" s="862"/>
    </row>
    <row r="3651" s="200" customFormat="1" ht="22.5" spans="1:13">
      <c r="A3651" s="857" t="s">
        <v>95</v>
      </c>
      <c r="B3651" s="951" t="s">
        <v>6168</v>
      </c>
      <c r="C3651" s="859" t="s">
        <v>6169</v>
      </c>
      <c r="D3651" s="856" t="s">
        <v>6170</v>
      </c>
      <c r="E3651" s="860"/>
      <c r="F3651" s="857" t="s">
        <v>5944</v>
      </c>
      <c r="G3651" s="856"/>
      <c r="H3651" s="829">
        <v>3513.4</v>
      </c>
      <c r="I3651" s="829">
        <v>3353.7</v>
      </c>
      <c r="J3651" s="829">
        <v>3194</v>
      </c>
      <c r="K3651" s="829">
        <v>3034.3</v>
      </c>
      <c r="L3651" s="829">
        <v>2874.6</v>
      </c>
      <c r="M3651" s="862"/>
    </row>
    <row r="3652" s="198" customFormat="1" ht="12" spans="1:13">
      <c r="A3652" s="826"/>
      <c r="B3652" s="827">
        <v>331502</v>
      </c>
      <c r="C3652" s="828" t="s">
        <v>6171</v>
      </c>
      <c r="D3652" s="827"/>
      <c r="E3652" s="827" t="s">
        <v>4528</v>
      </c>
      <c r="F3652" s="826"/>
      <c r="G3652" s="827"/>
      <c r="H3652" s="829"/>
      <c r="I3652" s="829"/>
      <c r="J3652" s="829"/>
      <c r="K3652" s="829"/>
      <c r="L3652" s="829"/>
      <c r="M3652" s="800"/>
    </row>
    <row r="3653" s="198" customFormat="1" ht="22.5" spans="1:13">
      <c r="A3653" s="826" t="s">
        <v>95</v>
      </c>
      <c r="B3653" s="827">
        <v>331502001</v>
      </c>
      <c r="C3653" s="828" t="s">
        <v>6172</v>
      </c>
      <c r="D3653" s="827" t="s">
        <v>6173</v>
      </c>
      <c r="E3653" s="827"/>
      <c r="F3653" s="826" t="s">
        <v>51</v>
      </c>
      <c r="G3653" s="845"/>
      <c r="H3653" s="829">
        <v>1122</v>
      </c>
      <c r="I3653" s="829">
        <v>1071</v>
      </c>
      <c r="J3653" s="829">
        <v>1020</v>
      </c>
      <c r="K3653" s="829">
        <v>969</v>
      </c>
      <c r="L3653" s="829">
        <v>918</v>
      </c>
      <c r="M3653" s="800"/>
    </row>
    <row r="3654" s="198" customFormat="1" ht="12" spans="1:13">
      <c r="A3654" s="826" t="s">
        <v>95</v>
      </c>
      <c r="B3654" s="827" t="s">
        <v>6174</v>
      </c>
      <c r="C3654" s="880" t="s">
        <v>6175</v>
      </c>
      <c r="D3654" s="827"/>
      <c r="E3654" s="827"/>
      <c r="F3654" s="826" t="s">
        <v>51</v>
      </c>
      <c r="G3654" s="827"/>
      <c r="H3654" s="829">
        <v>448.8</v>
      </c>
      <c r="I3654" s="829">
        <v>428.4</v>
      </c>
      <c r="J3654" s="829">
        <v>408</v>
      </c>
      <c r="K3654" s="829">
        <v>387.6</v>
      </c>
      <c r="L3654" s="829">
        <v>367.2</v>
      </c>
      <c r="M3654" s="800"/>
    </row>
    <row r="3655" s="198" customFormat="1" ht="12" spans="1:13">
      <c r="A3655" s="826" t="s">
        <v>95</v>
      </c>
      <c r="B3655" s="827">
        <v>331502002</v>
      </c>
      <c r="C3655" s="828" t="s">
        <v>6176</v>
      </c>
      <c r="D3655" s="827"/>
      <c r="E3655" s="827"/>
      <c r="F3655" s="826" t="s">
        <v>51</v>
      </c>
      <c r="G3655" s="827"/>
      <c r="H3655" s="829">
        <v>1430</v>
      </c>
      <c r="I3655" s="829">
        <v>1365</v>
      </c>
      <c r="J3655" s="829">
        <v>1300</v>
      </c>
      <c r="K3655" s="829">
        <v>1235</v>
      </c>
      <c r="L3655" s="829">
        <v>1170</v>
      </c>
      <c r="M3655" s="800"/>
    </row>
    <row r="3656" s="198" customFormat="1" ht="12" spans="1:13">
      <c r="A3656" s="826" t="s">
        <v>95</v>
      </c>
      <c r="B3656" s="827">
        <v>331502003</v>
      </c>
      <c r="C3656" s="828" t="s">
        <v>6177</v>
      </c>
      <c r="D3656" s="827" t="s">
        <v>6178</v>
      </c>
      <c r="E3656" s="827"/>
      <c r="F3656" s="826" t="s">
        <v>51</v>
      </c>
      <c r="G3656" s="827"/>
      <c r="H3656" s="829">
        <v>1595</v>
      </c>
      <c r="I3656" s="829">
        <v>1522.5</v>
      </c>
      <c r="J3656" s="829">
        <v>1450</v>
      </c>
      <c r="K3656" s="829">
        <v>1377.5</v>
      </c>
      <c r="L3656" s="829">
        <v>1305</v>
      </c>
      <c r="M3656" s="800"/>
    </row>
    <row r="3657" s="198" customFormat="1" ht="12" spans="1:13">
      <c r="A3657" s="826" t="s">
        <v>95</v>
      </c>
      <c r="B3657" s="827">
        <v>331502004</v>
      </c>
      <c r="C3657" s="828" t="s">
        <v>6179</v>
      </c>
      <c r="D3657" s="845"/>
      <c r="E3657" s="827"/>
      <c r="F3657" s="826" t="s">
        <v>51</v>
      </c>
      <c r="G3657" s="845"/>
      <c r="H3657" s="829">
        <v>1760</v>
      </c>
      <c r="I3657" s="829">
        <v>1680</v>
      </c>
      <c r="J3657" s="829">
        <v>1600</v>
      </c>
      <c r="K3657" s="829">
        <v>1520</v>
      </c>
      <c r="L3657" s="829">
        <v>1440</v>
      </c>
      <c r="M3657" s="800"/>
    </row>
    <row r="3658" s="198" customFormat="1" ht="12" spans="1:13">
      <c r="A3658" s="826" t="s">
        <v>95</v>
      </c>
      <c r="B3658" s="827" t="s">
        <v>6180</v>
      </c>
      <c r="C3658" s="880" t="s">
        <v>6181</v>
      </c>
      <c r="D3658" s="827"/>
      <c r="E3658" s="827"/>
      <c r="F3658" s="826" t="s">
        <v>51</v>
      </c>
      <c r="G3658" s="827"/>
      <c r="H3658" s="829">
        <v>1760</v>
      </c>
      <c r="I3658" s="829">
        <v>1680</v>
      </c>
      <c r="J3658" s="829">
        <v>1600</v>
      </c>
      <c r="K3658" s="829">
        <v>1520</v>
      </c>
      <c r="L3658" s="829">
        <v>1440</v>
      </c>
      <c r="M3658" s="800"/>
    </row>
    <row r="3659" s="198" customFormat="1" ht="12" spans="1:13">
      <c r="A3659" s="826" t="s">
        <v>95</v>
      </c>
      <c r="B3659" s="827" t="s">
        <v>6182</v>
      </c>
      <c r="C3659" s="880" t="s">
        <v>6183</v>
      </c>
      <c r="D3659" s="827"/>
      <c r="E3659" s="827"/>
      <c r="F3659" s="826" t="s">
        <v>51</v>
      </c>
      <c r="G3659" s="827"/>
      <c r="H3659" s="829">
        <v>1760</v>
      </c>
      <c r="I3659" s="829">
        <v>1680</v>
      </c>
      <c r="J3659" s="829">
        <v>1600</v>
      </c>
      <c r="K3659" s="829">
        <v>1520</v>
      </c>
      <c r="L3659" s="829">
        <v>1440</v>
      </c>
      <c r="M3659" s="800"/>
    </row>
    <row r="3660" s="198" customFormat="1" ht="12" spans="1:13">
      <c r="A3660" s="826" t="s">
        <v>95</v>
      </c>
      <c r="B3660" s="827" t="s">
        <v>6184</v>
      </c>
      <c r="C3660" s="880" t="s">
        <v>6185</v>
      </c>
      <c r="D3660" s="827"/>
      <c r="E3660" s="827"/>
      <c r="F3660" s="826" t="s">
        <v>51</v>
      </c>
      <c r="G3660" s="827"/>
      <c r="H3660" s="829">
        <v>1760</v>
      </c>
      <c r="I3660" s="829">
        <v>1680</v>
      </c>
      <c r="J3660" s="829">
        <v>1600</v>
      </c>
      <c r="K3660" s="829">
        <v>1520</v>
      </c>
      <c r="L3660" s="829">
        <v>1440</v>
      </c>
      <c r="M3660" s="800"/>
    </row>
    <row r="3661" s="198" customFormat="1" ht="12" spans="1:13">
      <c r="A3661" s="826" t="s">
        <v>95</v>
      </c>
      <c r="B3661" s="827" t="s">
        <v>6186</v>
      </c>
      <c r="C3661" s="880" t="s">
        <v>6187</v>
      </c>
      <c r="D3661" s="827"/>
      <c r="E3661" s="827"/>
      <c r="F3661" s="826" t="s">
        <v>51</v>
      </c>
      <c r="G3661" s="827"/>
      <c r="H3661" s="829">
        <v>1760</v>
      </c>
      <c r="I3661" s="829">
        <v>1680</v>
      </c>
      <c r="J3661" s="829">
        <v>1600</v>
      </c>
      <c r="K3661" s="829">
        <v>1520</v>
      </c>
      <c r="L3661" s="829">
        <v>1440</v>
      </c>
      <c r="M3661" s="800"/>
    </row>
    <row r="3662" s="198" customFormat="1" ht="12" spans="1:13">
      <c r="A3662" s="826" t="s">
        <v>95</v>
      </c>
      <c r="B3662" s="827" t="s">
        <v>6188</v>
      </c>
      <c r="C3662" s="880" t="s">
        <v>6189</v>
      </c>
      <c r="D3662" s="827"/>
      <c r="E3662" s="827"/>
      <c r="F3662" s="826" t="s">
        <v>51</v>
      </c>
      <c r="G3662" s="827"/>
      <c r="H3662" s="829">
        <v>1760</v>
      </c>
      <c r="I3662" s="829">
        <v>1680</v>
      </c>
      <c r="J3662" s="829">
        <v>1600</v>
      </c>
      <c r="K3662" s="829">
        <v>1520</v>
      </c>
      <c r="L3662" s="829">
        <v>1440</v>
      </c>
      <c r="M3662" s="800"/>
    </row>
    <row r="3663" s="198" customFormat="1" ht="12" spans="1:13">
      <c r="A3663" s="826" t="s">
        <v>95</v>
      </c>
      <c r="B3663" s="827" t="s">
        <v>6190</v>
      </c>
      <c r="C3663" s="828" t="s">
        <v>6191</v>
      </c>
      <c r="D3663" s="827" t="s">
        <v>6192</v>
      </c>
      <c r="E3663" s="827"/>
      <c r="F3663" s="826" t="s">
        <v>51</v>
      </c>
      <c r="G3663" s="827"/>
      <c r="H3663" s="829">
        <v>704</v>
      </c>
      <c r="I3663" s="829">
        <v>672</v>
      </c>
      <c r="J3663" s="829">
        <v>640</v>
      </c>
      <c r="K3663" s="829">
        <v>608</v>
      </c>
      <c r="L3663" s="829">
        <v>576</v>
      </c>
      <c r="M3663" s="800"/>
    </row>
    <row r="3664" s="198" customFormat="1" ht="12" spans="1:13">
      <c r="A3664" s="826" t="s">
        <v>95</v>
      </c>
      <c r="B3664" s="827">
        <v>331502005</v>
      </c>
      <c r="C3664" s="828" t="s">
        <v>6193</v>
      </c>
      <c r="D3664" s="827"/>
      <c r="E3664" s="827"/>
      <c r="F3664" s="826" t="s">
        <v>51</v>
      </c>
      <c r="G3664" s="827"/>
      <c r="H3664" s="829">
        <v>1243</v>
      </c>
      <c r="I3664" s="829">
        <v>1186.5</v>
      </c>
      <c r="J3664" s="829">
        <v>1130</v>
      </c>
      <c r="K3664" s="829">
        <v>1073.5</v>
      </c>
      <c r="L3664" s="829">
        <v>1017</v>
      </c>
      <c r="M3664" s="800"/>
    </row>
    <row r="3665" s="198" customFormat="1" ht="12" spans="1:13">
      <c r="A3665" s="826" t="s">
        <v>95</v>
      </c>
      <c r="B3665" s="827" t="s">
        <v>6194</v>
      </c>
      <c r="C3665" s="828" t="s">
        <v>6193</v>
      </c>
      <c r="D3665" s="827"/>
      <c r="E3665" s="827"/>
      <c r="F3665" s="826" t="s">
        <v>51</v>
      </c>
      <c r="G3665" s="827"/>
      <c r="H3665" s="829">
        <v>1491.6</v>
      </c>
      <c r="I3665" s="829">
        <v>1423.8</v>
      </c>
      <c r="J3665" s="829">
        <v>1356</v>
      </c>
      <c r="K3665" s="829">
        <v>1288.2</v>
      </c>
      <c r="L3665" s="829">
        <v>1220.4</v>
      </c>
      <c r="M3665" s="800" t="s">
        <v>58</v>
      </c>
    </row>
    <row r="3666" s="198" customFormat="1" ht="12" spans="1:13">
      <c r="A3666" s="826" t="s">
        <v>95</v>
      </c>
      <c r="B3666" s="827">
        <v>331502006</v>
      </c>
      <c r="C3666" s="828" t="s">
        <v>6195</v>
      </c>
      <c r="D3666" s="827"/>
      <c r="E3666" s="827" t="s">
        <v>6196</v>
      </c>
      <c r="F3666" s="826" t="s">
        <v>51</v>
      </c>
      <c r="G3666" s="827"/>
      <c r="H3666" s="829">
        <v>1650</v>
      </c>
      <c r="I3666" s="829">
        <v>1575</v>
      </c>
      <c r="J3666" s="829">
        <v>1500</v>
      </c>
      <c r="K3666" s="829">
        <v>1425</v>
      </c>
      <c r="L3666" s="829">
        <v>1350</v>
      </c>
      <c r="M3666" s="800"/>
    </row>
    <row r="3667" s="198" customFormat="1" ht="12" spans="1:13">
      <c r="A3667" s="826" t="s">
        <v>95</v>
      </c>
      <c r="B3667" s="827" t="s">
        <v>6197</v>
      </c>
      <c r="C3667" s="828" t="s">
        <v>6195</v>
      </c>
      <c r="D3667" s="827"/>
      <c r="E3667" s="827" t="s">
        <v>6196</v>
      </c>
      <c r="F3667" s="826" t="s">
        <v>51</v>
      </c>
      <c r="G3667" s="827"/>
      <c r="H3667" s="829">
        <v>1980</v>
      </c>
      <c r="I3667" s="829">
        <v>1890</v>
      </c>
      <c r="J3667" s="829">
        <v>1800</v>
      </c>
      <c r="K3667" s="829">
        <v>1710</v>
      </c>
      <c r="L3667" s="829">
        <v>1620</v>
      </c>
      <c r="M3667" s="800" t="s">
        <v>58</v>
      </c>
    </row>
    <row r="3668" s="198" customFormat="1" ht="12" spans="1:13">
      <c r="A3668" s="826" t="s">
        <v>95</v>
      </c>
      <c r="B3668" s="827">
        <v>331502007</v>
      </c>
      <c r="C3668" s="828" t="s">
        <v>6198</v>
      </c>
      <c r="D3668" s="827"/>
      <c r="E3668" s="827"/>
      <c r="F3668" s="826" t="s">
        <v>51</v>
      </c>
      <c r="G3668" s="827"/>
      <c r="H3668" s="829">
        <v>1595</v>
      </c>
      <c r="I3668" s="829">
        <v>1522.5</v>
      </c>
      <c r="J3668" s="829">
        <v>1450</v>
      </c>
      <c r="K3668" s="829">
        <v>1377.5</v>
      </c>
      <c r="L3668" s="829">
        <v>1305</v>
      </c>
      <c r="M3668" s="800"/>
    </row>
    <row r="3669" s="198" customFormat="1" ht="12" spans="1:13">
      <c r="A3669" s="826" t="s">
        <v>95</v>
      </c>
      <c r="B3669" s="827">
        <v>331502008</v>
      </c>
      <c r="C3669" s="828" t="s">
        <v>6199</v>
      </c>
      <c r="D3669" s="827" t="s">
        <v>6200</v>
      </c>
      <c r="E3669" s="827"/>
      <c r="F3669" s="826" t="s">
        <v>51</v>
      </c>
      <c r="G3669" s="827"/>
      <c r="H3669" s="829">
        <v>1375</v>
      </c>
      <c r="I3669" s="829">
        <v>1312.5</v>
      </c>
      <c r="J3669" s="829">
        <v>1250</v>
      </c>
      <c r="K3669" s="829">
        <v>1187.5</v>
      </c>
      <c r="L3669" s="829">
        <v>1125</v>
      </c>
      <c r="M3669" s="800"/>
    </row>
    <row r="3670" s="198" customFormat="1" ht="12" spans="1:13">
      <c r="A3670" s="826" t="s">
        <v>95</v>
      </c>
      <c r="B3670" s="827">
        <v>331502009</v>
      </c>
      <c r="C3670" s="828" t="s">
        <v>6201</v>
      </c>
      <c r="D3670" s="827"/>
      <c r="E3670" s="827"/>
      <c r="F3670" s="826" t="s">
        <v>51</v>
      </c>
      <c r="G3670" s="827"/>
      <c r="H3670" s="829">
        <v>1375</v>
      </c>
      <c r="I3670" s="829">
        <v>1312.5</v>
      </c>
      <c r="J3670" s="829">
        <v>1250</v>
      </c>
      <c r="K3670" s="829">
        <v>1187.5</v>
      </c>
      <c r="L3670" s="829">
        <v>1125</v>
      </c>
      <c r="M3670" s="800"/>
    </row>
    <row r="3671" s="198" customFormat="1" ht="12" spans="1:13">
      <c r="A3671" s="826" t="s">
        <v>95</v>
      </c>
      <c r="B3671" s="827">
        <v>331502010</v>
      </c>
      <c r="C3671" s="828" t="s">
        <v>6202</v>
      </c>
      <c r="D3671" s="827"/>
      <c r="E3671" s="827"/>
      <c r="F3671" s="826" t="s">
        <v>51</v>
      </c>
      <c r="G3671" s="827"/>
      <c r="H3671" s="829">
        <v>924</v>
      </c>
      <c r="I3671" s="829">
        <v>882</v>
      </c>
      <c r="J3671" s="829">
        <v>840</v>
      </c>
      <c r="K3671" s="829">
        <v>798</v>
      </c>
      <c r="L3671" s="829">
        <v>756</v>
      </c>
      <c r="M3671" s="800"/>
    </row>
    <row r="3672" s="198" customFormat="1" ht="12" spans="1:13">
      <c r="A3672" s="826" t="s">
        <v>95</v>
      </c>
      <c r="B3672" s="827">
        <v>331502011</v>
      </c>
      <c r="C3672" s="828" t="s">
        <v>6203</v>
      </c>
      <c r="D3672" s="827"/>
      <c r="E3672" s="827"/>
      <c r="F3672" s="826" t="s">
        <v>51</v>
      </c>
      <c r="G3672" s="827"/>
      <c r="H3672" s="829">
        <v>770</v>
      </c>
      <c r="I3672" s="829">
        <v>735</v>
      </c>
      <c r="J3672" s="829">
        <v>700</v>
      </c>
      <c r="K3672" s="829">
        <v>665</v>
      </c>
      <c r="L3672" s="829">
        <v>630</v>
      </c>
      <c r="M3672" s="800"/>
    </row>
    <row r="3673" s="198" customFormat="1" ht="12" spans="1:13">
      <c r="A3673" s="826" t="s">
        <v>95</v>
      </c>
      <c r="B3673" s="827">
        <v>331502012</v>
      </c>
      <c r="C3673" s="828" t="s">
        <v>6204</v>
      </c>
      <c r="D3673" s="827"/>
      <c r="E3673" s="827"/>
      <c r="F3673" s="826" t="s">
        <v>51</v>
      </c>
      <c r="G3673" s="827"/>
      <c r="H3673" s="829">
        <v>1430</v>
      </c>
      <c r="I3673" s="829">
        <v>1365</v>
      </c>
      <c r="J3673" s="829">
        <v>1300</v>
      </c>
      <c r="K3673" s="829">
        <v>1235</v>
      </c>
      <c r="L3673" s="829">
        <v>1170</v>
      </c>
      <c r="M3673" s="800"/>
    </row>
    <row r="3674" s="198" customFormat="1" ht="12" spans="1:13">
      <c r="A3674" s="826" t="s">
        <v>95</v>
      </c>
      <c r="B3674" s="827">
        <v>331502013</v>
      </c>
      <c r="C3674" s="828" t="s">
        <v>6205</v>
      </c>
      <c r="D3674" s="827" t="s">
        <v>6206</v>
      </c>
      <c r="E3674" s="827"/>
      <c r="F3674" s="826" t="s">
        <v>51</v>
      </c>
      <c r="G3674" s="856"/>
      <c r="H3674" s="829">
        <v>1265</v>
      </c>
      <c r="I3674" s="829">
        <v>1207.5</v>
      </c>
      <c r="J3674" s="829">
        <v>1150</v>
      </c>
      <c r="K3674" s="829">
        <v>1092.5</v>
      </c>
      <c r="L3674" s="829">
        <v>1035</v>
      </c>
      <c r="M3674" s="800"/>
    </row>
    <row r="3675" s="198" customFormat="1" ht="12" spans="1:13">
      <c r="A3675" s="826" t="s">
        <v>95</v>
      </c>
      <c r="B3675" s="827" t="s">
        <v>6207</v>
      </c>
      <c r="C3675" s="828" t="s">
        <v>6205</v>
      </c>
      <c r="D3675" s="827" t="s">
        <v>6206</v>
      </c>
      <c r="E3675" s="827"/>
      <c r="F3675" s="826" t="s">
        <v>51</v>
      </c>
      <c r="G3675" s="856"/>
      <c r="H3675" s="829">
        <v>1518</v>
      </c>
      <c r="I3675" s="829">
        <v>1449</v>
      </c>
      <c r="J3675" s="829">
        <v>1380</v>
      </c>
      <c r="K3675" s="829">
        <v>1311</v>
      </c>
      <c r="L3675" s="829">
        <v>1242</v>
      </c>
      <c r="M3675" s="800" t="s">
        <v>58</v>
      </c>
    </row>
    <row r="3676" s="198" customFormat="1" ht="12" spans="1:13">
      <c r="A3676" s="826" t="s">
        <v>95</v>
      </c>
      <c r="B3676" s="827">
        <v>331502014</v>
      </c>
      <c r="C3676" s="828" t="s">
        <v>6208</v>
      </c>
      <c r="D3676" s="856"/>
      <c r="E3676" s="827"/>
      <c r="F3676" s="826" t="s">
        <v>51</v>
      </c>
      <c r="G3676" s="827"/>
      <c r="H3676" s="829">
        <v>1446.5</v>
      </c>
      <c r="I3676" s="829">
        <v>1380.75</v>
      </c>
      <c r="J3676" s="829">
        <v>1315</v>
      </c>
      <c r="K3676" s="829">
        <v>1249.25</v>
      </c>
      <c r="L3676" s="829">
        <v>1183.5</v>
      </c>
      <c r="M3676" s="800"/>
    </row>
    <row r="3677" s="200" customFormat="1" ht="12" spans="1:13">
      <c r="A3677" s="857" t="s">
        <v>95</v>
      </c>
      <c r="B3677" s="951" t="s">
        <v>6209</v>
      </c>
      <c r="C3677" s="859" t="s">
        <v>6210</v>
      </c>
      <c r="D3677" s="856" t="s">
        <v>6211</v>
      </c>
      <c r="E3677" s="860"/>
      <c r="F3677" s="857" t="s">
        <v>51</v>
      </c>
      <c r="G3677" s="856"/>
      <c r="H3677" s="829">
        <v>2190.1</v>
      </c>
      <c r="I3677" s="829">
        <v>2090.55</v>
      </c>
      <c r="J3677" s="829">
        <v>1991</v>
      </c>
      <c r="K3677" s="829">
        <v>1891.45</v>
      </c>
      <c r="L3677" s="829">
        <v>1791.9</v>
      </c>
      <c r="M3677" s="862"/>
    </row>
    <row r="3678" s="198" customFormat="1" ht="12" spans="1:13">
      <c r="A3678" s="826" t="s">
        <v>95</v>
      </c>
      <c r="B3678" s="827">
        <v>331503</v>
      </c>
      <c r="C3678" s="828" t="s">
        <v>6212</v>
      </c>
      <c r="D3678" s="827"/>
      <c r="E3678" s="827"/>
      <c r="F3678" s="826"/>
      <c r="G3678" s="827"/>
      <c r="H3678" s="829"/>
      <c r="I3678" s="829"/>
      <c r="J3678" s="829"/>
      <c r="K3678" s="829"/>
      <c r="L3678" s="829"/>
      <c r="M3678" s="800"/>
    </row>
    <row r="3679" s="198" customFormat="1" ht="12" spans="1:13">
      <c r="A3679" s="826" t="s">
        <v>95</v>
      </c>
      <c r="B3679" s="827">
        <v>331503001</v>
      </c>
      <c r="C3679" s="828" t="s">
        <v>6213</v>
      </c>
      <c r="D3679" s="827"/>
      <c r="E3679" s="827" t="s">
        <v>6214</v>
      </c>
      <c r="F3679" s="826" t="s">
        <v>51</v>
      </c>
      <c r="G3679" s="827"/>
      <c r="H3679" s="829">
        <v>2640</v>
      </c>
      <c r="I3679" s="829">
        <v>2520</v>
      </c>
      <c r="J3679" s="829">
        <v>2400</v>
      </c>
      <c r="K3679" s="829">
        <v>2280</v>
      </c>
      <c r="L3679" s="829">
        <v>2160</v>
      </c>
      <c r="M3679" s="800"/>
    </row>
    <row r="3680" s="198" customFormat="1" ht="12" spans="1:13">
      <c r="A3680" s="826" t="s">
        <v>95</v>
      </c>
      <c r="B3680" s="827">
        <v>331503002</v>
      </c>
      <c r="C3680" s="828" t="s">
        <v>6215</v>
      </c>
      <c r="D3680" s="827"/>
      <c r="E3680" s="827"/>
      <c r="F3680" s="826" t="s">
        <v>51</v>
      </c>
      <c r="G3680" s="827"/>
      <c r="H3680" s="829">
        <v>2035</v>
      </c>
      <c r="I3680" s="829">
        <v>1942.5</v>
      </c>
      <c r="J3680" s="829">
        <v>1850</v>
      </c>
      <c r="K3680" s="829">
        <v>1757.5</v>
      </c>
      <c r="L3680" s="829">
        <v>1665</v>
      </c>
      <c r="M3680" s="800"/>
    </row>
    <row r="3681" s="198" customFormat="1" ht="12" spans="1:13">
      <c r="A3681" s="826" t="s">
        <v>95</v>
      </c>
      <c r="B3681" s="827">
        <v>331503003</v>
      </c>
      <c r="C3681" s="828" t="s">
        <v>6216</v>
      </c>
      <c r="D3681" s="827"/>
      <c r="E3681" s="827" t="s">
        <v>6214</v>
      </c>
      <c r="F3681" s="826" t="s">
        <v>51</v>
      </c>
      <c r="G3681" s="845"/>
      <c r="H3681" s="829">
        <v>1595</v>
      </c>
      <c r="I3681" s="829">
        <v>1522.5</v>
      </c>
      <c r="J3681" s="829">
        <v>1450</v>
      </c>
      <c r="K3681" s="829">
        <v>1377.5</v>
      </c>
      <c r="L3681" s="829">
        <v>1305</v>
      </c>
      <c r="M3681" s="800"/>
    </row>
    <row r="3682" s="198" customFormat="1" ht="22.5" spans="1:13">
      <c r="A3682" s="826" t="s">
        <v>95</v>
      </c>
      <c r="B3682" s="827" t="s">
        <v>6217</v>
      </c>
      <c r="C3682" s="880" t="s">
        <v>6218</v>
      </c>
      <c r="D3682" s="827"/>
      <c r="E3682" s="827" t="s">
        <v>6214</v>
      </c>
      <c r="F3682" s="826" t="s">
        <v>51</v>
      </c>
      <c r="G3682" s="827"/>
      <c r="H3682" s="829">
        <v>1754.5</v>
      </c>
      <c r="I3682" s="829">
        <v>1674.75</v>
      </c>
      <c r="J3682" s="829">
        <v>1595</v>
      </c>
      <c r="K3682" s="829">
        <v>1515.25</v>
      </c>
      <c r="L3682" s="829">
        <v>1435.5</v>
      </c>
      <c r="M3682" s="800"/>
    </row>
    <row r="3683" s="198" customFormat="1" ht="12" spans="1:13">
      <c r="A3683" s="826" t="s">
        <v>95</v>
      </c>
      <c r="B3683" s="827">
        <v>331503004</v>
      </c>
      <c r="C3683" s="828" t="s">
        <v>6219</v>
      </c>
      <c r="D3683" s="845"/>
      <c r="E3683" s="827" t="s">
        <v>6220</v>
      </c>
      <c r="F3683" s="826" t="s">
        <v>51</v>
      </c>
      <c r="G3683" s="845"/>
      <c r="H3683" s="829">
        <v>1485</v>
      </c>
      <c r="I3683" s="829">
        <v>1417.5</v>
      </c>
      <c r="J3683" s="829">
        <v>1350</v>
      </c>
      <c r="K3683" s="829">
        <v>1282.5</v>
      </c>
      <c r="L3683" s="829">
        <v>1215</v>
      </c>
      <c r="M3683" s="800"/>
    </row>
    <row r="3684" s="198" customFormat="1" ht="22.5" spans="1:13">
      <c r="A3684" s="826" t="s">
        <v>95</v>
      </c>
      <c r="B3684" s="827" t="s">
        <v>6221</v>
      </c>
      <c r="C3684" s="880" t="s">
        <v>6222</v>
      </c>
      <c r="D3684" s="827"/>
      <c r="E3684" s="827" t="s">
        <v>6220</v>
      </c>
      <c r="F3684" s="826" t="s">
        <v>51</v>
      </c>
      <c r="G3684" s="827"/>
      <c r="H3684" s="829">
        <v>1633.5</v>
      </c>
      <c r="I3684" s="829">
        <v>1559.25</v>
      </c>
      <c r="J3684" s="829">
        <v>1485</v>
      </c>
      <c r="K3684" s="829">
        <v>1410.75</v>
      </c>
      <c r="L3684" s="829">
        <v>1336.5</v>
      </c>
      <c r="M3684" s="800"/>
    </row>
    <row r="3685" s="198" customFormat="1" ht="12" spans="1:13">
      <c r="A3685" s="826" t="s">
        <v>95</v>
      </c>
      <c r="B3685" s="827">
        <v>331503005</v>
      </c>
      <c r="C3685" s="828" t="s">
        <v>6223</v>
      </c>
      <c r="D3685" s="827" t="s">
        <v>6224</v>
      </c>
      <c r="E3685" s="827"/>
      <c r="F3685" s="826" t="s">
        <v>51</v>
      </c>
      <c r="G3685" s="827"/>
      <c r="H3685" s="829">
        <v>1760</v>
      </c>
      <c r="I3685" s="829">
        <v>1680</v>
      </c>
      <c r="J3685" s="829">
        <v>1600</v>
      </c>
      <c r="K3685" s="829">
        <v>1520</v>
      </c>
      <c r="L3685" s="829">
        <v>1440</v>
      </c>
      <c r="M3685" s="800"/>
    </row>
    <row r="3686" s="198" customFormat="1" ht="12" spans="1:13">
      <c r="A3686" s="826" t="s">
        <v>95</v>
      </c>
      <c r="B3686" s="827">
        <v>331503006</v>
      </c>
      <c r="C3686" s="828" t="s">
        <v>6225</v>
      </c>
      <c r="D3686" s="827"/>
      <c r="E3686" s="827"/>
      <c r="F3686" s="826" t="s">
        <v>51</v>
      </c>
      <c r="G3686" s="827"/>
      <c r="H3686" s="829">
        <v>1650</v>
      </c>
      <c r="I3686" s="829">
        <v>1575</v>
      </c>
      <c r="J3686" s="829">
        <v>1500</v>
      </c>
      <c r="K3686" s="829">
        <v>1425</v>
      </c>
      <c r="L3686" s="829">
        <v>1350</v>
      </c>
      <c r="M3686" s="800"/>
    </row>
    <row r="3687" s="198" customFormat="1" ht="12" spans="1:13">
      <c r="A3687" s="826" t="s">
        <v>95</v>
      </c>
      <c r="B3687" s="827">
        <v>331503007</v>
      </c>
      <c r="C3687" s="828" t="s">
        <v>6226</v>
      </c>
      <c r="D3687" s="845"/>
      <c r="E3687" s="827"/>
      <c r="F3687" s="826" t="s">
        <v>51</v>
      </c>
      <c r="G3687" s="827"/>
      <c r="H3687" s="829">
        <v>616</v>
      </c>
      <c r="I3687" s="829">
        <v>588</v>
      </c>
      <c r="J3687" s="829">
        <v>560</v>
      </c>
      <c r="K3687" s="829">
        <v>532</v>
      </c>
      <c r="L3687" s="829">
        <v>504</v>
      </c>
      <c r="M3687" s="800"/>
    </row>
    <row r="3688" s="198" customFormat="1" ht="12" spans="1:13">
      <c r="A3688" s="826" t="s">
        <v>95</v>
      </c>
      <c r="B3688" s="827" t="s">
        <v>6227</v>
      </c>
      <c r="C3688" s="828" t="s">
        <v>6228</v>
      </c>
      <c r="D3688" s="827"/>
      <c r="E3688" s="827"/>
      <c r="F3688" s="826" t="s">
        <v>51</v>
      </c>
      <c r="G3688" s="827"/>
      <c r="H3688" s="829">
        <v>616</v>
      </c>
      <c r="I3688" s="829">
        <v>588</v>
      </c>
      <c r="J3688" s="829">
        <v>560</v>
      </c>
      <c r="K3688" s="829">
        <v>532</v>
      </c>
      <c r="L3688" s="829">
        <v>504</v>
      </c>
      <c r="M3688" s="800"/>
    </row>
    <row r="3689" s="198" customFormat="1" ht="12" spans="1:13">
      <c r="A3689" s="826" t="s">
        <v>95</v>
      </c>
      <c r="B3689" s="827">
        <v>331503008</v>
      </c>
      <c r="C3689" s="828" t="s">
        <v>6229</v>
      </c>
      <c r="D3689" s="827"/>
      <c r="E3689" s="827"/>
      <c r="F3689" s="826" t="s">
        <v>51</v>
      </c>
      <c r="G3689" s="827"/>
      <c r="H3689" s="829">
        <v>2200</v>
      </c>
      <c r="I3689" s="829">
        <v>2100</v>
      </c>
      <c r="J3689" s="829">
        <v>2000</v>
      </c>
      <c r="K3689" s="829">
        <v>1900</v>
      </c>
      <c r="L3689" s="829">
        <v>1800</v>
      </c>
      <c r="M3689" s="800"/>
    </row>
    <row r="3690" s="198" customFormat="1" ht="12" spans="1:13">
      <c r="A3690" s="826" t="s">
        <v>95</v>
      </c>
      <c r="B3690" s="827">
        <v>331503009</v>
      </c>
      <c r="C3690" s="828" t="s">
        <v>6230</v>
      </c>
      <c r="D3690" s="827"/>
      <c r="E3690" s="827" t="s">
        <v>6231</v>
      </c>
      <c r="F3690" s="826" t="s">
        <v>51</v>
      </c>
      <c r="G3690" s="827"/>
      <c r="H3690" s="829">
        <v>1969</v>
      </c>
      <c r="I3690" s="829">
        <v>1879.5</v>
      </c>
      <c r="J3690" s="829">
        <v>1790</v>
      </c>
      <c r="K3690" s="829">
        <v>1700.5</v>
      </c>
      <c r="L3690" s="829">
        <v>1611</v>
      </c>
      <c r="M3690" s="800"/>
    </row>
    <row r="3691" s="198" customFormat="1" ht="22.5" spans="1:13">
      <c r="A3691" s="826" t="s">
        <v>95</v>
      </c>
      <c r="B3691" s="827">
        <v>331503010</v>
      </c>
      <c r="C3691" s="828" t="s">
        <v>6232</v>
      </c>
      <c r="D3691" s="827"/>
      <c r="E3691" s="827" t="s">
        <v>6233</v>
      </c>
      <c r="F3691" s="826" t="s">
        <v>51</v>
      </c>
      <c r="G3691" s="827"/>
      <c r="H3691" s="829">
        <v>2134</v>
      </c>
      <c r="I3691" s="829">
        <v>2037</v>
      </c>
      <c r="J3691" s="829">
        <v>1940</v>
      </c>
      <c r="K3691" s="829">
        <v>1843</v>
      </c>
      <c r="L3691" s="829">
        <v>1746</v>
      </c>
      <c r="M3691" s="800"/>
    </row>
    <row r="3692" s="198" customFormat="1" ht="12" spans="1:13">
      <c r="A3692" s="826" t="s">
        <v>95</v>
      </c>
      <c r="B3692" s="827">
        <v>331503011</v>
      </c>
      <c r="C3692" s="828" t="s">
        <v>6234</v>
      </c>
      <c r="D3692" s="827"/>
      <c r="E3692" s="827"/>
      <c r="F3692" s="826" t="s">
        <v>51</v>
      </c>
      <c r="G3692" s="827"/>
      <c r="H3692" s="829">
        <v>1518</v>
      </c>
      <c r="I3692" s="829">
        <v>1449</v>
      </c>
      <c r="J3692" s="829">
        <v>1380</v>
      </c>
      <c r="K3692" s="829">
        <v>1311</v>
      </c>
      <c r="L3692" s="829">
        <v>1242</v>
      </c>
      <c r="M3692" s="800"/>
    </row>
    <row r="3693" s="198" customFormat="1" ht="12" spans="1:13">
      <c r="A3693" s="826" t="s">
        <v>95</v>
      </c>
      <c r="B3693" s="827">
        <v>331503012</v>
      </c>
      <c r="C3693" s="828" t="s">
        <v>6235</v>
      </c>
      <c r="D3693" s="827"/>
      <c r="E3693" s="827" t="s">
        <v>6236</v>
      </c>
      <c r="F3693" s="826" t="s">
        <v>51</v>
      </c>
      <c r="G3693" s="827"/>
      <c r="H3693" s="829">
        <v>2035</v>
      </c>
      <c r="I3693" s="829">
        <v>1942.5</v>
      </c>
      <c r="J3693" s="829">
        <v>1850</v>
      </c>
      <c r="K3693" s="829">
        <v>1757.5</v>
      </c>
      <c r="L3693" s="829">
        <v>1665</v>
      </c>
      <c r="M3693" s="800"/>
    </row>
    <row r="3694" s="198" customFormat="1" ht="12" spans="1:13">
      <c r="A3694" s="826" t="s">
        <v>95</v>
      </c>
      <c r="B3694" s="827">
        <v>331503013</v>
      </c>
      <c r="C3694" s="828" t="s">
        <v>6237</v>
      </c>
      <c r="D3694" s="827"/>
      <c r="E3694" s="827"/>
      <c r="F3694" s="826" t="s">
        <v>51</v>
      </c>
      <c r="G3694" s="827"/>
      <c r="H3694" s="829">
        <v>1518</v>
      </c>
      <c r="I3694" s="829">
        <v>1449</v>
      </c>
      <c r="J3694" s="829">
        <v>1380</v>
      </c>
      <c r="K3694" s="829">
        <v>1311</v>
      </c>
      <c r="L3694" s="829">
        <v>1242</v>
      </c>
      <c r="M3694" s="800"/>
    </row>
    <row r="3695" s="198" customFormat="1" ht="12" spans="1:13">
      <c r="A3695" s="826" t="s">
        <v>95</v>
      </c>
      <c r="B3695" s="827">
        <v>331503014</v>
      </c>
      <c r="C3695" s="828" t="s">
        <v>6238</v>
      </c>
      <c r="D3695" s="827"/>
      <c r="E3695" s="827" t="s">
        <v>6239</v>
      </c>
      <c r="F3695" s="826" t="s">
        <v>51</v>
      </c>
      <c r="G3695" s="827"/>
      <c r="H3695" s="829">
        <v>2035</v>
      </c>
      <c r="I3695" s="829">
        <v>1942.5</v>
      </c>
      <c r="J3695" s="829">
        <v>1850</v>
      </c>
      <c r="K3695" s="829">
        <v>1757.5</v>
      </c>
      <c r="L3695" s="829">
        <v>1665</v>
      </c>
      <c r="M3695" s="800"/>
    </row>
    <row r="3696" s="198" customFormat="1" ht="12" spans="1:13">
      <c r="A3696" s="826" t="s">
        <v>95</v>
      </c>
      <c r="B3696" s="827">
        <v>331503015</v>
      </c>
      <c r="C3696" s="828" t="s">
        <v>6240</v>
      </c>
      <c r="D3696" s="827"/>
      <c r="E3696" s="827" t="s">
        <v>6236</v>
      </c>
      <c r="F3696" s="826" t="s">
        <v>51</v>
      </c>
      <c r="G3696" s="827"/>
      <c r="H3696" s="829">
        <v>1639</v>
      </c>
      <c r="I3696" s="829">
        <v>1564.5</v>
      </c>
      <c r="J3696" s="829">
        <v>1490</v>
      </c>
      <c r="K3696" s="829">
        <v>1415.5</v>
      </c>
      <c r="L3696" s="829">
        <v>1341</v>
      </c>
      <c r="M3696" s="800"/>
    </row>
    <row r="3697" s="198" customFormat="1" ht="22.5" spans="1:13">
      <c r="A3697" s="826" t="s">
        <v>95</v>
      </c>
      <c r="B3697" s="827">
        <v>331503016</v>
      </c>
      <c r="C3697" s="828" t="s">
        <v>6241</v>
      </c>
      <c r="D3697" s="856" t="s">
        <v>6242</v>
      </c>
      <c r="E3697" s="827"/>
      <c r="F3697" s="826" t="s">
        <v>51</v>
      </c>
      <c r="G3697" s="827"/>
      <c r="H3697" s="829">
        <v>1100</v>
      </c>
      <c r="I3697" s="829">
        <v>1050</v>
      </c>
      <c r="J3697" s="829">
        <v>1000</v>
      </c>
      <c r="K3697" s="829">
        <v>950</v>
      </c>
      <c r="L3697" s="829">
        <v>900</v>
      </c>
      <c r="M3697" s="800"/>
    </row>
    <row r="3698" s="198" customFormat="1" ht="12" spans="1:13">
      <c r="A3698" s="826" t="s">
        <v>95</v>
      </c>
      <c r="B3698" s="827">
        <v>331503017</v>
      </c>
      <c r="C3698" s="828" t="s">
        <v>6243</v>
      </c>
      <c r="D3698" s="827"/>
      <c r="E3698" s="827"/>
      <c r="F3698" s="826" t="s">
        <v>51</v>
      </c>
      <c r="G3698" s="827"/>
      <c r="H3698" s="829">
        <v>1430</v>
      </c>
      <c r="I3698" s="829">
        <v>1365</v>
      </c>
      <c r="J3698" s="829">
        <v>1300</v>
      </c>
      <c r="K3698" s="829">
        <v>1235</v>
      </c>
      <c r="L3698" s="829">
        <v>1170</v>
      </c>
      <c r="M3698" s="800"/>
    </row>
    <row r="3699" s="198" customFormat="1" ht="12" spans="1:13">
      <c r="A3699" s="826" t="s">
        <v>95</v>
      </c>
      <c r="B3699" s="827">
        <v>331503018</v>
      </c>
      <c r="C3699" s="828" t="s">
        <v>6244</v>
      </c>
      <c r="D3699" s="827"/>
      <c r="E3699" s="827"/>
      <c r="F3699" s="826" t="s">
        <v>51</v>
      </c>
      <c r="G3699" s="827"/>
      <c r="H3699" s="829">
        <v>660</v>
      </c>
      <c r="I3699" s="829">
        <v>630</v>
      </c>
      <c r="J3699" s="829">
        <v>600</v>
      </c>
      <c r="K3699" s="829">
        <v>570</v>
      </c>
      <c r="L3699" s="829">
        <v>540</v>
      </c>
      <c r="M3699" s="800"/>
    </row>
    <row r="3700" s="198" customFormat="1" ht="12" spans="1:13">
      <c r="A3700" s="826" t="s">
        <v>95</v>
      </c>
      <c r="B3700" s="827">
        <v>331503019</v>
      </c>
      <c r="C3700" s="828" t="s">
        <v>6245</v>
      </c>
      <c r="D3700" s="827"/>
      <c r="E3700" s="827"/>
      <c r="F3700" s="826" t="s">
        <v>51</v>
      </c>
      <c r="G3700" s="827"/>
      <c r="H3700" s="829">
        <v>880</v>
      </c>
      <c r="I3700" s="829">
        <v>840</v>
      </c>
      <c r="J3700" s="829">
        <v>800</v>
      </c>
      <c r="K3700" s="829">
        <v>760</v>
      </c>
      <c r="L3700" s="829">
        <v>720</v>
      </c>
      <c r="M3700" s="800"/>
    </row>
    <row r="3701" s="198" customFormat="1" ht="12" spans="1:13">
      <c r="A3701" s="826" t="s">
        <v>95</v>
      </c>
      <c r="B3701" s="827">
        <v>331503020</v>
      </c>
      <c r="C3701" s="828" t="s">
        <v>6246</v>
      </c>
      <c r="D3701" s="827"/>
      <c r="E3701" s="827"/>
      <c r="F3701" s="826" t="s">
        <v>51</v>
      </c>
      <c r="G3701" s="827"/>
      <c r="H3701" s="829">
        <v>1397</v>
      </c>
      <c r="I3701" s="829">
        <v>1333.5</v>
      </c>
      <c r="J3701" s="829">
        <v>1270</v>
      </c>
      <c r="K3701" s="829">
        <v>1206.5</v>
      </c>
      <c r="L3701" s="829">
        <v>1143</v>
      </c>
      <c r="M3701" s="800"/>
    </row>
    <row r="3702" s="198" customFormat="1" ht="12" spans="1:13">
      <c r="A3702" s="830" t="s">
        <v>95</v>
      </c>
      <c r="B3702" s="831" t="s">
        <v>6247</v>
      </c>
      <c r="C3702" s="832" t="s">
        <v>6248</v>
      </c>
      <c r="D3702" s="832" t="s">
        <v>6249</v>
      </c>
      <c r="E3702" s="832"/>
      <c r="F3702" s="830" t="s">
        <v>437</v>
      </c>
      <c r="G3702" s="832"/>
      <c r="H3702" s="833">
        <v>1216.8</v>
      </c>
      <c r="I3702" s="833">
        <v>1161.49090909091</v>
      </c>
      <c r="J3702" s="833">
        <v>1106.18181818182</v>
      </c>
      <c r="K3702" s="833">
        <v>1050.87272727273</v>
      </c>
      <c r="L3702" s="833">
        <v>995.563636363636</v>
      </c>
      <c r="M3702" s="800"/>
    </row>
    <row r="3703" s="198" customFormat="1" ht="22.5" spans="1:13">
      <c r="A3703" s="830" t="s">
        <v>95</v>
      </c>
      <c r="B3703" s="831" t="s">
        <v>6250</v>
      </c>
      <c r="C3703" s="832" t="s">
        <v>6251</v>
      </c>
      <c r="D3703" s="832" t="s">
        <v>6252</v>
      </c>
      <c r="E3703" s="832"/>
      <c r="F3703" s="830" t="s">
        <v>437</v>
      </c>
      <c r="G3703" s="832"/>
      <c r="H3703" s="833">
        <v>243.36</v>
      </c>
      <c r="I3703" s="833">
        <v>232.298181818182</v>
      </c>
      <c r="J3703" s="833">
        <v>221.236363636364</v>
      </c>
      <c r="K3703" s="833">
        <v>210.174545454545</v>
      </c>
      <c r="L3703" s="833">
        <v>199.112727272727</v>
      </c>
      <c r="M3703" s="800"/>
    </row>
    <row r="3704" s="198" customFormat="1" ht="22.5" spans="1:13">
      <c r="A3704" s="830" t="s">
        <v>95</v>
      </c>
      <c r="B3704" s="831" t="s">
        <v>6253</v>
      </c>
      <c r="C3704" s="832" t="s">
        <v>6254</v>
      </c>
      <c r="D3704" s="832" t="s">
        <v>6255</v>
      </c>
      <c r="E3704" s="832"/>
      <c r="F3704" s="830" t="s">
        <v>437</v>
      </c>
      <c r="G3704" s="832"/>
      <c r="H3704" s="833">
        <v>2047.5</v>
      </c>
      <c r="I3704" s="833">
        <v>1954.43181818182</v>
      </c>
      <c r="J3704" s="833">
        <v>1861.36363636364</v>
      </c>
      <c r="K3704" s="833">
        <v>1768.29545454545</v>
      </c>
      <c r="L3704" s="833">
        <v>1675.22727272727</v>
      </c>
      <c r="M3704" s="800"/>
    </row>
    <row r="3705" s="198" customFormat="1" ht="22.5" spans="1:13">
      <c r="A3705" s="830" t="s">
        <v>95</v>
      </c>
      <c r="B3705" s="831" t="s">
        <v>6256</v>
      </c>
      <c r="C3705" s="832" t="s">
        <v>6257</v>
      </c>
      <c r="D3705" s="832" t="s">
        <v>6258</v>
      </c>
      <c r="E3705" s="832"/>
      <c r="F3705" s="830" t="s">
        <v>437</v>
      </c>
      <c r="G3705" s="832"/>
      <c r="H3705" s="833">
        <v>409.5</v>
      </c>
      <c r="I3705" s="833">
        <v>390.886363636364</v>
      </c>
      <c r="J3705" s="833">
        <v>372.272727272727</v>
      </c>
      <c r="K3705" s="833">
        <v>353.659090909091</v>
      </c>
      <c r="L3705" s="833">
        <v>335.045454545455</v>
      </c>
      <c r="M3705" s="800"/>
    </row>
    <row r="3706" s="198" customFormat="1" ht="22.5" spans="1:13">
      <c r="A3706" s="830" t="s">
        <v>95</v>
      </c>
      <c r="B3706" s="831" t="s">
        <v>6259</v>
      </c>
      <c r="C3706" s="832" t="s">
        <v>6260</v>
      </c>
      <c r="D3706" s="832" t="s">
        <v>6261</v>
      </c>
      <c r="E3706" s="832"/>
      <c r="F3706" s="830" t="s">
        <v>51</v>
      </c>
      <c r="G3706" s="832"/>
      <c r="H3706" s="833">
        <v>4106.7</v>
      </c>
      <c r="I3706" s="833">
        <v>3920.03181818182</v>
      </c>
      <c r="J3706" s="833">
        <v>3733.36363636364</v>
      </c>
      <c r="K3706" s="833">
        <v>3546.69545454545</v>
      </c>
      <c r="L3706" s="833">
        <v>3360.02727272727</v>
      </c>
      <c r="M3706" s="800"/>
    </row>
    <row r="3707" s="198" customFormat="1" ht="12" spans="1:13">
      <c r="A3707" s="826" t="s">
        <v>95</v>
      </c>
      <c r="B3707" s="827">
        <v>331504</v>
      </c>
      <c r="C3707" s="828" t="s">
        <v>6262</v>
      </c>
      <c r="D3707" s="827"/>
      <c r="E3707" s="827"/>
      <c r="F3707" s="826"/>
      <c r="G3707" s="827"/>
      <c r="H3707" s="829"/>
      <c r="I3707" s="829"/>
      <c r="J3707" s="829"/>
      <c r="K3707" s="829"/>
      <c r="L3707" s="829"/>
      <c r="M3707" s="800"/>
    </row>
    <row r="3708" s="198" customFormat="1" ht="12" spans="1:13">
      <c r="A3708" s="826" t="s">
        <v>95</v>
      </c>
      <c r="B3708" s="827">
        <v>331504001</v>
      </c>
      <c r="C3708" s="828" t="s">
        <v>6263</v>
      </c>
      <c r="D3708" s="827" t="s">
        <v>6264</v>
      </c>
      <c r="E3708" s="827"/>
      <c r="F3708" s="826" t="s">
        <v>51</v>
      </c>
      <c r="G3708" s="827"/>
      <c r="H3708" s="829">
        <v>1485</v>
      </c>
      <c r="I3708" s="829">
        <v>1417.5</v>
      </c>
      <c r="J3708" s="829">
        <v>1350</v>
      </c>
      <c r="K3708" s="829">
        <v>1282.5</v>
      </c>
      <c r="L3708" s="829">
        <v>1215</v>
      </c>
      <c r="M3708" s="800"/>
    </row>
    <row r="3709" s="198" customFormat="1" ht="12" spans="1:13">
      <c r="A3709" s="826" t="s">
        <v>95</v>
      </c>
      <c r="B3709" s="827" t="s">
        <v>6265</v>
      </c>
      <c r="C3709" s="828" t="s">
        <v>6266</v>
      </c>
      <c r="D3709" s="845"/>
      <c r="E3709" s="827"/>
      <c r="F3709" s="826" t="s">
        <v>51</v>
      </c>
      <c r="G3709" s="827"/>
      <c r="H3709" s="829">
        <v>1485</v>
      </c>
      <c r="I3709" s="829">
        <v>1417.5</v>
      </c>
      <c r="J3709" s="829">
        <v>1350</v>
      </c>
      <c r="K3709" s="829">
        <v>1282.5</v>
      </c>
      <c r="L3709" s="829">
        <v>1215</v>
      </c>
      <c r="M3709" s="800"/>
    </row>
    <row r="3710" s="198" customFormat="1" ht="12" spans="1:13">
      <c r="A3710" s="826" t="s">
        <v>95</v>
      </c>
      <c r="B3710" s="827">
        <v>331504002</v>
      </c>
      <c r="C3710" s="828" t="s">
        <v>6267</v>
      </c>
      <c r="D3710" s="827"/>
      <c r="E3710" s="827"/>
      <c r="F3710" s="826" t="s">
        <v>51</v>
      </c>
      <c r="G3710" s="827"/>
      <c r="H3710" s="829">
        <v>1595</v>
      </c>
      <c r="I3710" s="829">
        <v>1522.5</v>
      </c>
      <c r="J3710" s="829">
        <v>1450</v>
      </c>
      <c r="K3710" s="829">
        <v>1377.5</v>
      </c>
      <c r="L3710" s="829">
        <v>1305</v>
      </c>
      <c r="M3710" s="800"/>
    </row>
    <row r="3711" s="198" customFormat="1" ht="12" spans="1:13">
      <c r="A3711" s="826" t="s">
        <v>95</v>
      </c>
      <c r="B3711" s="827">
        <v>331504003</v>
      </c>
      <c r="C3711" s="828" t="s">
        <v>6268</v>
      </c>
      <c r="D3711" s="827" t="s">
        <v>6269</v>
      </c>
      <c r="E3711" s="827"/>
      <c r="F3711" s="826" t="s">
        <v>51</v>
      </c>
      <c r="G3711" s="827"/>
      <c r="H3711" s="829">
        <v>1243</v>
      </c>
      <c r="I3711" s="829">
        <v>1186.5</v>
      </c>
      <c r="J3711" s="829">
        <v>1130</v>
      </c>
      <c r="K3711" s="829">
        <v>1073.5</v>
      </c>
      <c r="L3711" s="829">
        <v>1017</v>
      </c>
      <c r="M3711" s="800"/>
    </row>
    <row r="3712" s="198" customFormat="1" ht="12" spans="1:13">
      <c r="A3712" s="826" t="s">
        <v>95</v>
      </c>
      <c r="B3712" s="827">
        <v>331504004</v>
      </c>
      <c r="C3712" s="828" t="s">
        <v>6270</v>
      </c>
      <c r="D3712" s="827" t="s">
        <v>6271</v>
      </c>
      <c r="E3712" s="827"/>
      <c r="F3712" s="826" t="s">
        <v>51</v>
      </c>
      <c r="G3712" s="827"/>
      <c r="H3712" s="829">
        <v>1243</v>
      </c>
      <c r="I3712" s="829">
        <v>1186.5</v>
      </c>
      <c r="J3712" s="829">
        <v>1130</v>
      </c>
      <c r="K3712" s="829">
        <v>1073.5</v>
      </c>
      <c r="L3712" s="829">
        <v>1017</v>
      </c>
      <c r="M3712" s="800"/>
    </row>
    <row r="3713" s="198" customFormat="1" ht="12" spans="1:13">
      <c r="A3713" s="826" t="s">
        <v>95</v>
      </c>
      <c r="B3713" s="827">
        <v>331504005</v>
      </c>
      <c r="C3713" s="828" t="s">
        <v>6272</v>
      </c>
      <c r="D3713" s="827"/>
      <c r="E3713" s="827"/>
      <c r="F3713" s="826" t="s">
        <v>51</v>
      </c>
      <c r="G3713" s="827"/>
      <c r="H3713" s="829">
        <v>1595</v>
      </c>
      <c r="I3713" s="829">
        <v>1522.5</v>
      </c>
      <c r="J3713" s="829">
        <v>1450</v>
      </c>
      <c r="K3713" s="829">
        <v>1377.5</v>
      </c>
      <c r="L3713" s="829">
        <v>1305</v>
      </c>
      <c r="M3713" s="800"/>
    </row>
    <row r="3714" s="198" customFormat="1" ht="12" spans="1:13">
      <c r="A3714" s="826" t="s">
        <v>95</v>
      </c>
      <c r="B3714" s="827">
        <v>331504006</v>
      </c>
      <c r="C3714" s="828" t="s">
        <v>6273</v>
      </c>
      <c r="D3714" s="845"/>
      <c r="E3714" s="827"/>
      <c r="F3714" s="826" t="s">
        <v>51</v>
      </c>
      <c r="G3714" s="827"/>
      <c r="H3714" s="829">
        <v>1617</v>
      </c>
      <c r="I3714" s="829">
        <v>1543.5</v>
      </c>
      <c r="J3714" s="829">
        <v>1470</v>
      </c>
      <c r="K3714" s="829">
        <v>1396.5</v>
      </c>
      <c r="L3714" s="829">
        <v>1323</v>
      </c>
      <c r="M3714" s="800"/>
    </row>
    <row r="3715" s="198" customFormat="1" ht="12" spans="1:13">
      <c r="A3715" s="826" t="s">
        <v>95</v>
      </c>
      <c r="B3715" s="827" t="s">
        <v>6274</v>
      </c>
      <c r="C3715" s="828" t="s">
        <v>6275</v>
      </c>
      <c r="D3715" s="845"/>
      <c r="E3715" s="827"/>
      <c r="F3715" s="826" t="s">
        <v>51</v>
      </c>
      <c r="G3715" s="827"/>
      <c r="H3715" s="829">
        <v>1617</v>
      </c>
      <c r="I3715" s="829">
        <v>1543.5</v>
      </c>
      <c r="J3715" s="829">
        <v>1470</v>
      </c>
      <c r="K3715" s="829">
        <v>1396.5</v>
      </c>
      <c r="L3715" s="829">
        <v>1323</v>
      </c>
      <c r="M3715" s="800"/>
    </row>
    <row r="3716" s="198" customFormat="1" ht="12" spans="1:13">
      <c r="A3716" s="826" t="s">
        <v>95</v>
      </c>
      <c r="B3716" s="827">
        <v>331504007</v>
      </c>
      <c r="C3716" s="828" t="s">
        <v>6276</v>
      </c>
      <c r="D3716" s="827"/>
      <c r="E3716" s="827"/>
      <c r="F3716" s="826" t="s">
        <v>51</v>
      </c>
      <c r="G3716" s="827"/>
      <c r="H3716" s="829">
        <v>1705</v>
      </c>
      <c r="I3716" s="829">
        <v>1627.5</v>
      </c>
      <c r="J3716" s="829">
        <v>1550</v>
      </c>
      <c r="K3716" s="829">
        <v>1472.5</v>
      </c>
      <c r="L3716" s="829">
        <v>1395</v>
      </c>
      <c r="M3716" s="800"/>
    </row>
    <row r="3717" s="198" customFormat="1" ht="12" spans="1:13">
      <c r="A3717" s="826" t="s">
        <v>95</v>
      </c>
      <c r="B3717" s="827">
        <v>331504008</v>
      </c>
      <c r="C3717" s="828" t="s">
        <v>6277</v>
      </c>
      <c r="D3717" s="827"/>
      <c r="E3717" s="827"/>
      <c r="F3717" s="826" t="s">
        <v>51</v>
      </c>
      <c r="G3717" s="827"/>
      <c r="H3717" s="829">
        <v>1628</v>
      </c>
      <c r="I3717" s="829">
        <v>1554</v>
      </c>
      <c r="J3717" s="829">
        <v>1480</v>
      </c>
      <c r="K3717" s="829">
        <v>1406</v>
      </c>
      <c r="L3717" s="829">
        <v>1332</v>
      </c>
      <c r="M3717" s="800"/>
    </row>
    <row r="3718" s="198" customFormat="1" ht="12" spans="1:13">
      <c r="A3718" s="826" t="s">
        <v>95</v>
      </c>
      <c r="B3718" s="827">
        <v>331504009</v>
      </c>
      <c r="C3718" s="828" t="s">
        <v>6278</v>
      </c>
      <c r="D3718" s="827"/>
      <c r="E3718" s="827"/>
      <c r="F3718" s="826" t="s">
        <v>51</v>
      </c>
      <c r="G3718" s="827"/>
      <c r="H3718" s="829">
        <v>1848</v>
      </c>
      <c r="I3718" s="829">
        <v>1764</v>
      </c>
      <c r="J3718" s="829">
        <v>1680</v>
      </c>
      <c r="K3718" s="829">
        <v>1596</v>
      </c>
      <c r="L3718" s="829">
        <v>1512</v>
      </c>
      <c r="M3718" s="800"/>
    </row>
    <row r="3719" s="198" customFormat="1" ht="12" spans="1:13">
      <c r="A3719" s="826" t="s">
        <v>95</v>
      </c>
      <c r="B3719" s="827">
        <v>331504010</v>
      </c>
      <c r="C3719" s="828" t="s">
        <v>6279</v>
      </c>
      <c r="D3719" s="827" t="s">
        <v>6280</v>
      </c>
      <c r="E3719" s="827"/>
      <c r="F3719" s="826" t="s">
        <v>51</v>
      </c>
      <c r="G3719" s="827"/>
      <c r="H3719" s="829">
        <v>1958</v>
      </c>
      <c r="I3719" s="829">
        <v>1869</v>
      </c>
      <c r="J3719" s="829">
        <v>1780</v>
      </c>
      <c r="K3719" s="829">
        <v>1691</v>
      </c>
      <c r="L3719" s="829">
        <v>1602</v>
      </c>
      <c r="M3719" s="800"/>
    </row>
    <row r="3720" s="198" customFormat="1" ht="12" spans="1:13">
      <c r="A3720" s="826" t="s">
        <v>95</v>
      </c>
      <c r="B3720" s="827">
        <v>331504011</v>
      </c>
      <c r="C3720" s="828" t="s">
        <v>6281</v>
      </c>
      <c r="D3720" s="827"/>
      <c r="E3720" s="827"/>
      <c r="F3720" s="826" t="s">
        <v>51</v>
      </c>
      <c r="G3720" s="827"/>
      <c r="H3720" s="829">
        <v>1100</v>
      </c>
      <c r="I3720" s="829">
        <v>1050</v>
      </c>
      <c r="J3720" s="829">
        <v>1000</v>
      </c>
      <c r="K3720" s="829">
        <v>950</v>
      </c>
      <c r="L3720" s="829">
        <v>900</v>
      </c>
      <c r="M3720" s="800"/>
    </row>
    <row r="3721" s="198" customFormat="1" ht="12" spans="1:13">
      <c r="A3721" s="826"/>
      <c r="B3721" s="827">
        <v>331505</v>
      </c>
      <c r="C3721" s="828" t="s">
        <v>6282</v>
      </c>
      <c r="D3721" s="827"/>
      <c r="E3721" s="827"/>
      <c r="F3721" s="826"/>
      <c r="G3721" s="827"/>
      <c r="H3721" s="829"/>
      <c r="I3721" s="829"/>
      <c r="J3721" s="829"/>
      <c r="K3721" s="829"/>
      <c r="L3721" s="829"/>
      <c r="M3721" s="800"/>
    </row>
    <row r="3722" s="198" customFormat="1" ht="12" spans="1:13">
      <c r="A3722" s="826" t="s">
        <v>95</v>
      </c>
      <c r="B3722" s="827">
        <v>331505001</v>
      </c>
      <c r="C3722" s="828" t="s">
        <v>6283</v>
      </c>
      <c r="D3722" s="827"/>
      <c r="E3722" s="827"/>
      <c r="F3722" s="826" t="s">
        <v>51</v>
      </c>
      <c r="G3722" s="827"/>
      <c r="H3722" s="829">
        <v>990</v>
      </c>
      <c r="I3722" s="829">
        <v>945</v>
      </c>
      <c r="J3722" s="829">
        <v>900</v>
      </c>
      <c r="K3722" s="829">
        <v>855</v>
      </c>
      <c r="L3722" s="829">
        <v>810</v>
      </c>
      <c r="M3722" s="800"/>
    </row>
    <row r="3723" s="198" customFormat="1" ht="12" spans="1:13">
      <c r="A3723" s="826" t="s">
        <v>95</v>
      </c>
      <c r="B3723" s="827">
        <v>331505002</v>
      </c>
      <c r="C3723" s="828" t="s">
        <v>6284</v>
      </c>
      <c r="D3723" s="827"/>
      <c r="E3723" s="827"/>
      <c r="F3723" s="826" t="s">
        <v>51</v>
      </c>
      <c r="G3723" s="827"/>
      <c r="H3723" s="829">
        <v>913</v>
      </c>
      <c r="I3723" s="829">
        <v>871.5</v>
      </c>
      <c r="J3723" s="829">
        <v>830</v>
      </c>
      <c r="K3723" s="829">
        <v>788.5</v>
      </c>
      <c r="L3723" s="829">
        <v>747</v>
      </c>
      <c r="M3723" s="800"/>
    </row>
    <row r="3724" s="198" customFormat="1" ht="12" spans="1:13">
      <c r="A3724" s="826" t="s">
        <v>95</v>
      </c>
      <c r="B3724" s="827" t="s">
        <v>6285</v>
      </c>
      <c r="C3724" s="828" t="s">
        <v>6284</v>
      </c>
      <c r="D3724" s="827"/>
      <c r="E3724" s="827"/>
      <c r="F3724" s="826" t="s">
        <v>51</v>
      </c>
      <c r="G3724" s="827"/>
      <c r="H3724" s="829">
        <v>1095.6</v>
      </c>
      <c r="I3724" s="829">
        <v>1045.8</v>
      </c>
      <c r="J3724" s="829">
        <v>996</v>
      </c>
      <c r="K3724" s="829">
        <v>946.2</v>
      </c>
      <c r="L3724" s="829">
        <v>896.4</v>
      </c>
      <c r="M3724" s="800" t="s">
        <v>58</v>
      </c>
    </row>
    <row r="3725" s="198" customFormat="1" ht="12" spans="1:13">
      <c r="A3725" s="826" t="s">
        <v>95</v>
      </c>
      <c r="B3725" s="827">
        <v>331505003</v>
      </c>
      <c r="C3725" s="828" t="s">
        <v>6286</v>
      </c>
      <c r="D3725" s="827"/>
      <c r="E3725" s="827"/>
      <c r="F3725" s="826" t="s">
        <v>51</v>
      </c>
      <c r="G3725" s="827"/>
      <c r="H3725" s="829">
        <v>913</v>
      </c>
      <c r="I3725" s="829">
        <v>871.5</v>
      </c>
      <c r="J3725" s="829">
        <v>830</v>
      </c>
      <c r="K3725" s="829">
        <v>788.5</v>
      </c>
      <c r="L3725" s="829">
        <v>747</v>
      </c>
      <c r="M3725" s="800"/>
    </row>
    <row r="3726" s="198" customFormat="1" ht="12" spans="1:13">
      <c r="A3726" s="826" t="s">
        <v>95</v>
      </c>
      <c r="B3726" s="827" t="s">
        <v>6287</v>
      </c>
      <c r="C3726" s="828" t="s">
        <v>6286</v>
      </c>
      <c r="D3726" s="827"/>
      <c r="E3726" s="827"/>
      <c r="F3726" s="826" t="s">
        <v>51</v>
      </c>
      <c r="G3726" s="827"/>
      <c r="H3726" s="829">
        <v>1095.6</v>
      </c>
      <c r="I3726" s="829">
        <v>1045.8</v>
      </c>
      <c r="J3726" s="829">
        <v>996</v>
      </c>
      <c r="K3726" s="829">
        <v>946.2</v>
      </c>
      <c r="L3726" s="829">
        <v>896.4</v>
      </c>
      <c r="M3726" s="800" t="s">
        <v>58</v>
      </c>
    </row>
    <row r="3727" s="198" customFormat="1" ht="22.5" spans="1:13">
      <c r="A3727" s="826" t="s">
        <v>95</v>
      </c>
      <c r="B3727" s="827">
        <v>331505004</v>
      </c>
      <c r="C3727" s="828" t="s">
        <v>6288</v>
      </c>
      <c r="D3727" s="845"/>
      <c r="E3727" s="827"/>
      <c r="F3727" s="826" t="s">
        <v>51</v>
      </c>
      <c r="G3727" s="827"/>
      <c r="H3727" s="829">
        <v>913</v>
      </c>
      <c r="I3727" s="829">
        <v>871.5</v>
      </c>
      <c r="J3727" s="829">
        <v>830</v>
      </c>
      <c r="K3727" s="829">
        <v>788.5</v>
      </c>
      <c r="L3727" s="829">
        <v>747</v>
      </c>
      <c r="M3727" s="800"/>
    </row>
    <row r="3728" s="198" customFormat="1" ht="22.5" spans="1:13">
      <c r="A3728" s="826" t="s">
        <v>95</v>
      </c>
      <c r="B3728" s="827" t="s">
        <v>6289</v>
      </c>
      <c r="C3728" s="828" t="s">
        <v>6288</v>
      </c>
      <c r="D3728" s="845"/>
      <c r="E3728" s="827"/>
      <c r="F3728" s="826" t="s">
        <v>51</v>
      </c>
      <c r="G3728" s="827"/>
      <c r="H3728" s="829">
        <v>1095.6</v>
      </c>
      <c r="I3728" s="829">
        <v>1045.8</v>
      </c>
      <c r="J3728" s="829">
        <v>996</v>
      </c>
      <c r="K3728" s="829">
        <v>946.2</v>
      </c>
      <c r="L3728" s="829">
        <v>896.4</v>
      </c>
      <c r="M3728" s="800" t="s">
        <v>58</v>
      </c>
    </row>
    <row r="3729" s="198" customFormat="1" ht="12" spans="1:13">
      <c r="A3729" s="826" t="s">
        <v>95</v>
      </c>
      <c r="B3729" s="827">
        <v>331505005</v>
      </c>
      <c r="C3729" s="828" t="s">
        <v>6290</v>
      </c>
      <c r="D3729" s="845"/>
      <c r="E3729" s="827"/>
      <c r="F3729" s="826" t="s">
        <v>51</v>
      </c>
      <c r="G3729" s="827"/>
      <c r="H3729" s="829">
        <v>1133</v>
      </c>
      <c r="I3729" s="829">
        <v>1081.5</v>
      </c>
      <c r="J3729" s="829">
        <v>1030</v>
      </c>
      <c r="K3729" s="829">
        <v>978.5</v>
      </c>
      <c r="L3729" s="829">
        <v>927</v>
      </c>
      <c r="M3729" s="800"/>
    </row>
    <row r="3730" s="198" customFormat="1" ht="12" spans="1:13">
      <c r="A3730" s="826" t="s">
        <v>95</v>
      </c>
      <c r="B3730" s="827" t="s">
        <v>6291</v>
      </c>
      <c r="C3730" s="828" t="s">
        <v>6290</v>
      </c>
      <c r="D3730" s="845"/>
      <c r="E3730" s="827"/>
      <c r="F3730" s="826" t="s">
        <v>51</v>
      </c>
      <c r="G3730" s="827"/>
      <c r="H3730" s="829">
        <v>1359.6</v>
      </c>
      <c r="I3730" s="829">
        <v>1297.8</v>
      </c>
      <c r="J3730" s="829">
        <v>1236</v>
      </c>
      <c r="K3730" s="829">
        <v>1174.2</v>
      </c>
      <c r="L3730" s="829">
        <v>1112.4</v>
      </c>
      <c r="M3730" s="800" t="s">
        <v>58</v>
      </c>
    </row>
    <row r="3731" s="198" customFormat="1" ht="12" spans="1:13">
      <c r="A3731" s="826" t="s">
        <v>95</v>
      </c>
      <c r="B3731" s="827" t="s">
        <v>6292</v>
      </c>
      <c r="C3731" s="880" t="s">
        <v>6293</v>
      </c>
      <c r="D3731" s="827"/>
      <c r="E3731" s="827"/>
      <c r="F3731" s="826" t="s">
        <v>51</v>
      </c>
      <c r="G3731" s="827"/>
      <c r="H3731" s="829">
        <v>1133</v>
      </c>
      <c r="I3731" s="829">
        <v>1081.5</v>
      </c>
      <c r="J3731" s="829">
        <v>1030</v>
      </c>
      <c r="K3731" s="829">
        <v>978.5</v>
      </c>
      <c r="L3731" s="829">
        <v>927</v>
      </c>
      <c r="M3731" s="800"/>
    </row>
    <row r="3732" s="198" customFormat="1" ht="12" spans="1:13">
      <c r="A3732" s="826" t="s">
        <v>95</v>
      </c>
      <c r="B3732" s="827" t="s">
        <v>6294</v>
      </c>
      <c r="C3732" s="880" t="s">
        <v>6293</v>
      </c>
      <c r="D3732" s="827"/>
      <c r="E3732" s="827"/>
      <c r="F3732" s="826" t="s">
        <v>51</v>
      </c>
      <c r="G3732" s="827"/>
      <c r="H3732" s="829">
        <v>1359.6</v>
      </c>
      <c r="I3732" s="829">
        <v>1297.8</v>
      </c>
      <c r="J3732" s="829">
        <v>1236</v>
      </c>
      <c r="K3732" s="829">
        <v>1174.2</v>
      </c>
      <c r="L3732" s="829">
        <v>1112.4</v>
      </c>
      <c r="M3732" s="800" t="s">
        <v>58</v>
      </c>
    </row>
    <row r="3733" s="198" customFormat="1" ht="12" spans="1:13">
      <c r="A3733" s="826" t="s">
        <v>95</v>
      </c>
      <c r="B3733" s="827">
        <v>331505006</v>
      </c>
      <c r="C3733" s="828" t="s">
        <v>6295</v>
      </c>
      <c r="D3733" s="845"/>
      <c r="E3733" s="827"/>
      <c r="F3733" s="826" t="s">
        <v>51</v>
      </c>
      <c r="G3733" s="827"/>
      <c r="H3733" s="829">
        <v>913</v>
      </c>
      <c r="I3733" s="829">
        <v>871.5</v>
      </c>
      <c r="J3733" s="829">
        <v>830</v>
      </c>
      <c r="K3733" s="829">
        <v>788.5</v>
      </c>
      <c r="L3733" s="829">
        <v>747</v>
      </c>
      <c r="M3733" s="800"/>
    </row>
    <row r="3734" s="198" customFormat="1" ht="12" spans="1:13">
      <c r="A3734" s="826" t="s">
        <v>95</v>
      </c>
      <c r="B3734" s="827" t="s">
        <v>6296</v>
      </c>
      <c r="C3734" s="828" t="s">
        <v>6295</v>
      </c>
      <c r="D3734" s="845"/>
      <c r="E3734" s="827"/>
      <c r="F3734" s="826" t="s">
        <v>51</v>
      </c>
      <c r="G3734" s="827"/>
      <c r="H3734" s="829">
        <v>1095.6</v>
      </c>
      <c r="I3734" s="829">
        <v>1045.8</v>
      </c>
      <c r="J3734" s="829">
        <v>996</v>
      </c>
      <c r="K3734" s="829">
        <v>946.2</v>
      </c>
      <c r="L3734" s="829">
        <v>896.4</v>
      </c>
      <c r="M3734" s="800" t="s">
        <v>58</v>
      </c>
    </row>
    <row r="3735" s="198" customFormat="1" ht="12" spans="1:13">
      <c r="A3735" s="826" t="s">
        <v>95</v>
      </c>
      <c r="B3735" s="827">
        <v>331505007</v>
      </c>
      <c r="C3735" s="828" t="s">
        <v>6297</v>
      </c>
      <c r="D3735" s="827"/>
      <c r="E3735" s="827"/>
      <c r="F3735" s="826" t="s">
        <v>51</v>
      </c>
      <c r="G3735" s="827"/>
      <c r="H3735" s="829">
        <v>1100</v>
      </c>
      <c r="I3735" s="829">
        <v>1050</v>
      </c>
      <c r="J3735" s="829">
        <v>1000</v>
      </c>
      <c r="K3735" s="829">
        <v>950</v>
      </c>
      <c r="L3735" s="829">
        <v>900</v>
      </c>
      <c r="M3735" s="800"/>
    </row>
    <row r="3736" s="198" customFormat="1" ht="12" spans="1:13">
      <c r="A3736" s="826" t="s">
        <v>95</v>
      </c>
      <c r="B3736" s="827" t="s">
        <v>6298</v>
      </c>
      <c r="C3736" s="828" t="s">
        <v>6297</v>
      </c>
      <c r="D3736" s="827"/>
      <c r="E3736" s="827"/>
      <c r="F3736" s="826" t="s">
        <v>51</v>
      </c>
      <c r="G3736" s="827"/>
      <c r="H3736" s="829">
        <v>1320</v>
      </c>
      <c r="I3736" s="829">
        <v>1260</v>
      </c>
      <c r="J3736" s="829">
        <v>1200</v>
      </c>
      <c r="K3736" s="829">
        <v>1140</v>
      </c>
      <c r="L3736" s="829">
        <v>1080</v>
      </c>
      <c r="M3736" s="800" t="s">
        <v>58</v>
      </c>
    </row>
    <row r="3737" s="198" customFormat="1" ht="12" spans="1:13">
      <c r="A3737" s="826" t="s">
        <v>95</v>
      </c>
      <c r="B3737" s="827">
        <v>331505008</v>
      </c>
      <c r="C3737" s="828" t="s">
        <v>6299</v>
      </c>
      <c r="D3737" s="845"/>
      <c r="E3737" s="827"/>
      <c r="F3737" s="826" t="s">
        <v>51</v>
      </c>
      <c r="G3737" s="827"/>
      <c r="H3737" s="829">
        <v>1320</v>
      </c>
      <c r="I3737" s="829">
        <v>1260</v>
      </c>
      <c r="J3737" s="829">
        <v>1200</v>
      </c>
      <c r="K3737" s="829">
        <v>1140</v>
      </c>
      <c r="L3737" s="829">
        <v>1080</v>
      </c>
      <c r="M3737" s="800"/>
    </row>
    <row r="3738" s="198" customFormat="1" ht="12" spans="1:13">
      <c r="A3738" s="826" t="s">
        <v>95</v>
      </c>
      <c r="B3738" s="827" t="s">
        <v>6300</v>
      </c>
      <c r="C3738" s="828" t="s">
        <v>6299</v>
      </c>
      <c r="D3738" s="845"/>
      <c r="E3738" s="827"/>
      <c r="F3738" s="826" t="s">
        <v>51</v>
      </c>
      <c r="G3738" s="827"/>
      <c r="H3738" s="829">
        <v>1584</v>
      </c>
      <c r="I3738" s="829">
        <v>1512</v>
      </c>
      <c r="J3738" s="829">
        <v>1440</v>
      </c>
      <c r="K3738" s="829">
        <v>1368</v>
      </c>
      <c r="L3738" s="829">
        <v>1296</v>
      </c>
      <c r="M3738" s="800" t="s">
        <v>58</v>
      </c>
    </row>
    <row r="3739" s="198" customFormat="1" ht="12" spans="1:13">
      <c r="A3739" s="826" t="s">
        <v>95</v>
      </c>
      <c r="B3739" s="827" t="s">
        <v>6301</v>
      </c>
      <c r="C3739" s="880" t="s">
        <v>6302</v>
      </c>
      <c r="D3739" s="827"/>
      <c r="E3739" s="827"/>
      <c r="F3739" s="826" t="s">
        <v>51</v>
      </c>
      <c r="G3739" s="827"/>
      <c r="H3739" s="829">
        <v>1320</v>
      </c>
      <c r="I3739" s="829">
        <v>1260</v>
      </c>
      <c r="J3739" s="829">
        <v>1200</v>
      </c>
      <c r="K3739" s="829">
        <v>1140</v>
      </c>
      <c r="L3739" s="829">
        <v>1080</v>
      </c>
      <c r="M3739" s="800"/>
    </row>
    <row r="3740" s="198" customFormat="1" ht="12" spans="1:13">
      <c r="A3740" s="826" t="s">
        <v>95</v>
      </c>
      <c r="B3740" s="827" t="s">
        <v>6303</v>
      </c>
      <c r="C3740" s="880" t="s">
        <v>6302</v>
      </c>
      <c r="D3740" s="827"/>
      <c r="E3740" s="827"/>
      <c r="F3740" s="826" t="s">
        <v>51</v>
      </c>
      <c r="G3740" s="827"/>
      <c r="H3740" s="829">
        <v>1584</v>
      </c>
      <c r="I3740" s="829">
        <v>1512</v>
      </c>
      <c r="J3740" s="829">
        <v>1440</v>
      </c>
      <c r="K3740" s="829">
        <v>1368</v>
      </c>
      <c r="L3740" s="829">
        <v>1296</v>
      </c>
      <c r="M3740" s="800" t="s">
        <v>58</v>
      </c>
    </row>
    <row r="3741" s="198" customFormat="1" ht="12" spans="1:13">
      <c r="A3741" s="826" t="s">
        <v>95</v>
      </c>
      <c r="B3741" s="827">
        <v>331505009</v>
      </c>
      <c r="C3741" s="828" t="s">
        <v>6304</v>
      </c>
      <c r="D3741" s="827"/>
      <c r="E3741" s="827"/>
      <c r="F3741" s="826" t="s">
        <v>51</v>
      </c>
      <c r="G3741" s="827"/>
      <c r="H3741" s="829">
        <v>1248.5</v>
      </c>
      <c r="I3741" s="829">
        <v>1191.75</v>
      </c>
      <c r="J3741" s="829">
        <v>1135</v>
      </c>
      <c r="K3741" s="829">
        <v>1078.25</v>
      </c>
      <c r="L3741" s="829">
        <v>1021.5</v>
      </c>
      <c r="M3741" s="800"/>
    </row>
    <row r="3742" s="198" customFormat="1" ht="12" spans="1:13">
      <c r="A3742" s="826" t="s">
        <v>95</v>
      </c>
      <c r="B3742" s="827" t="s">
        <v>6305</v>
      </c>
      <c r="C3742" s="828" t="s">
        <v>6304</v>
      </c>
      <c r="D3742" s="827"/>
      <c r="E3742" s="827"/>
      <c r="F3742" s="826" t="s">
        <v>51</v>
      </c>
      <c r="G3742" s="827"/>
      <c r="H3742" s="829">
        <v>1498.2</v>
      </c>
      <c r="I3742" s="829">
        <v>1430.1</v>
      </c>
      <c r="J3742" s="829">
        <v>1362</v>
      </c>
      <c r="K3742" s="829">
        <v>1293.9</v>
      </c>
      <c r="L3742" s="829">
        <v>1225.8</v>
      </c>
      <c r="M3742" s="800" t="s">
        <v>58</v>
      </c>
    </row>
    <row r="3743" s="198" customFormat="1" ht="12" spans="1:13">
      <c r="A3743" s="826" t="s">
        <v>95</v>
      </c>
      <c r="B3743" s="827">
        <v>331505010</v>
      </c>
      <c r="C3743" s="828" t="s">
        <v>6306</v>
      </c>
      <c r="D3743" s="827"/>
      <c r="E3743" s="827"/>
      <c r="F3743" s="826" t="s">
        <v>51</v>
      </c>
      <c r="G3743" s="827"/>
      <c r="H3743" s="829">
        <v>1485</v>
      </c>
      <c r="I3743" s="829">
        <v>1417.5</v>
      </c>
      <c r="J3743" s="829">
        <v>1350</v>
      </c>
      <c r="K3743" s="829">
        <v>1282.5</v>
      </c>
      <c r="L3743" s="829">
        <v>1215</v>
      </c>
      <c r="M3743" s="800"/>
    </row>
    <row r="3744" s="198" customFormat="1" ht="12" spans="1:13">
      <c r="A3744" s="826" t="s">
        <v>95</v>
      </c>
      <c r="B3744" s="827" t="s">
        <v>6307</v>
      </c>
      <c r="C3744" s="828" t="s">
        <v>6306</v>
      </c>
      <c r="D3744" s="827"/>
      <c r="E3744" s="827"/>
      <c r="F3744" s="826" t="s">
        <v>51</v>
      </c>
      <c r="G3744" s="827"/>
      <c r="H3744" s="829">
        <v>1782</v>
      </c>
      <c r="I3744" s="829">
        <v>1701</v>
      </c>
      <c r="J3744" s="829">
        <v>1620</v>
      </c>
      <c r="K3744" s="829">
        <v>1539</v>
      </c>
      <c r="L3744" s="829">
        <v>1458</v>
      </c>
      <c r="M3744" s="800" t="s">
        <v>58</v>
      </c>
    </row>
    <row r="3745" s="198" customFormat="1" ht="12" spans="1:13">
      <c r="A3745" s="826" t="s">
        <v>95</v>
      </c>
      <c r="B3745" s="827">
        <v>331505011</v>
      </c>
      <c r="C3745" s="828" t="s">
        <v>6308</v>
      </c>
      <c r="D3745" s="845"/>
      <c r="E3745" s="827"/>
      <c r="F3745" s="826" t="s">
        <v>51</v>
      </c>
      <c r="G3745" s="827"/>
      <c r="H3745" s="829">
        <v>1100</v>
      </c>
      <c r="I3745" s="829">
        <v>1050</v>
      </c>
      <c r="J3745" s="829">
        <v>1000</v>
      </c>
      <c r="K3745" s="829">
        <v>950</v>
      </c>
      <c r="L3745" s="829">
        <v>900</v>
      </c>
      <c r="M3745" s="800"/>
    </row>
    <row r="3746" s="198" customFormat="1" ht="12" spans="1:13">
      <c r="A3746" s="826" t="s">
        <v>95</v>
      </c>
      <c r="B3746" s="827" t="s">
        <v>6309</v>
      </c>
      <c r="C3746" s="828" t="s">
        <v>6308</v>
      </c>
      <c r="D3746" s="845"/>
      <c r="E3746" s="827"/>
      <c r="F3746" s="826" t="s">
        <v>51</v>
      </c>
      <c r="G3746" s="827"/>
      <c r="H3746" s="829">
        <v>1320</v>
      </c>
      <c r="I3746" s="829">
        <v>1260</v>
      </c>
      <c r="J3746" s="829">
        <v>1200</v>
      </c>
      <c r="K3746" s="829">
        <v>1140</v>
      </c>
      <c r="L3746" s="829">
        <v>1080</v>
      </c>
      <c r="M3746" s="800" t="s">
        <v>58</v>
      </c>
    </row>
    <row r="3747" s="198" customFormat="1" ht="12" spans="1:13">
      <c r="A3747" s="826" t="s">
        <v>95</v>
      </c>
      <c r="B3747" s="827" t="s">
        <v>6310</v>
      </c>
      <c r="C3747" s="880" t="s">
        <v>6311</v>
      </c>
      <c r="D3747" s="827"/>
      <c r="E3747" s="827"/>
      <c r="F3747" s="826" t="s">
        <v>51</v>
      </c>
      <c r="G3747" s="827"/>
      <c r="H3747" s="829">
        <v>1100</v>
      </c>
      <c r="I3747" s="829">
        <v>1050</v>
      </c>
      <c r="J3747" s="829">
        <v>1000</v>
      </c>
      <c r="K3747" s="829">
        <v>950</v>
      </c>
      <c r="L3747" s="829">
        <v>900</v>
      </c>
      <c r="M3747" s="800"/>
    </row>
    <row r="3748" s="198" customFormat="1" ht="12" spans="1:13">
      <c r="A3748" s="826" t="s">
        <v>95</v>
      </c>
      <c r="B3748" s="827" t="s">
        <v>6312</v>
      </c>
      <c r="C3748" s="880" t="s">
        <v>6311</v>
      </c>
      <c r="D3748" s="827"/>
      <c r="E3748" s="827"/>
      <c r="F3748" s="826" t="s">
        <v>51</v>
      </c>
      <c r="G3748" s="827"/>
      <c r="H3748" s="829">
        <v>1320</v>
      </c>
      <c r="I3748" s="829">
        <v>1260</v>
      </c>
      <c r="J3748" s="829">
        <v>1200</v>
      </c>
      <c r="K3748" s="829">
        <v>1140</v>
      </c>
      <c r="L3748" s="829">
        <v>1080</v>
      </c>
      <c r="M3748" s="800" t="s">
        <v>58</v>
      </c>
    </row>
    <row r="3749" s="198" customFormat="1" ht="12" spans="1:13">
      <c r="A3749" s="826" t="s">
        <v>95</v>
      </c>
      <c r="B3749" s="827" t="s">
        <v>6313</v>
      </c>
      <c r="C3749" s="880" t="s">
        <v>6314</v>
      </c>
      <c r="D3749" s="827"/>
      <c r="E3749" s="827"/>
      <c r="F3749" s="826" t="s">
        <v>51</v>
      </c>
      <c r="G3749" s="827"/>
      <c r="H3749" s="829">
        <v>1100</v>
      </c>
      <c r="I3749" s="829">
        <v>1050</v>
      </c>
      <c r="J3749" s="829">
        <v>1000</v>
      </c>
      <c r="K3749" s="829">
        <v>950</v>
      </c>
      <c r="L3749" s="829">
        <v>900</v>
      </c>
      <c r="M3749" s="800"/>
    </row>
    <row r="3750" s="198" customFormat="1" ht="12" spans="1:13">
      <c r="A3750" s="826" t="s">
        <v>95</v>
      </c>
      <c r="B3750" s="827" t="s">
        <v>6315</v>
      </c>
      <c r="C3750" s="880" t="s">
        <v>6314</v>
      </c>
      <c r="D3750" s="827"/>
      <c r="E3750" s="827"/>
      <c r="F3750" s="826" t="s">
        <v>51</v>
      </c>
      <c r="G3750" s="827"/>
      <c r="H3750" s="829">
        <v>1320</v>
      </c>
      <c r="I3750" s="829">
        <v>1260</v>
      </c>
      <c r="J3750" s="829">
        <v>1200</v>
      </c>
      <c r="K3750" s="829">
        <v>1140</v>
      </c>
      <c r="L3750" s="829">
        <v>1080</v>
      </c>
      <c r="M3750" s="800" t="s">
        <v>58</v>
      </c>
    </row>
    <row r="3751" s="198" customFormat="1" ht="12" spans="1:13">
      <c r="A3751" s="826" t="s">
        <v>95</v>
      </c>
      <c r="B3751" s="827">
        <v>331505012</v>
      </c>
      <c r="C3751" s="828" t="s">
        <v>6316</v>
      </c>
      <c r="D3751" s="827"/>
      <c r="E3751" s="827"/>
      <c r="F3751" s="826" t="s">
        <v>51</v>
      </c>
      <c r="G3751" s="827"/>
      <c r="H3751" s="829">
        <v>1595</v>
      </c>
      <c r="I3751" s="829">
        <v>1522.5</v>
      </c>
      <c r="J3751" s="829">
        <v>1450</v>
      </c>
      <c r="K3751" s="829">
        <v>1377.5</v>
      </c>
      <c r="L3751" s="829">
        <v>1305</v>
      </c>
      <c r="M3751" s="800"/>
    </row>
    <row r="3752" s="198" customFormat="1" ht="12" spans="1:13">
      <c r="A3752" s="826" t="s">
        <v>95</v>
      </c>
      <c r="B3752" s="827" t="s">
        <v>6317</v>
      </c>
      <c r="C3752" s="828" t="s">
        <v>6316</v>
      </c>
      <c r="D3752" s="827"/>
      <c r="E3752" s="827"/>
      <c r="F3752" s="826" t="s">
        <v>51</v>
      </c>
      <c r="G3752" s="827"/>
      <c r="H3752" s="829">
        <v>1914</v>
      </c>
      <c r="I3752" s="829">
        <v>1827</v>
      </c>
      <c r="J3752" s="829">
        <v>1740</v>
      </c>
      <c r="K3752" s="829">
        <v>1653</v>
      </c>
      <c r="L3752" s="829">
        <v>1566</v>
      </c>
      <c r="M3752" s="800" t="s">
        <v>58</v>
      </c>
    </row>
    <row r="3753" s="198" customFormat="1" ht="12" spans="1:13">
      <c r="A3753" s="826" t="s">
        <v>95</v>
      </c>
      <c r="B3753" s="827">
        <v>331505013</v>
      </c>
      <c r="C3753" s="828" t="s">
        <v>6318</v>
      </c>
      <c r="D3753" s="827"/>
      <c r="E3753" s="827"/>
      <c r="F3753" s="826" t="s">
        <v>51</v>
      </c>
      <c r="G3753" s="827"/>
      <c r="H3753" s="829">
        <v>1413.5</v>
      </c>
      <c r="I3753" s="829">
        <v>1349.25</v>
      </c>
      <c r="J3753" s="829">
        <v>1285</v>
      </c>
      <c r="K3753" s="829">
        <v>1220.75</v>
      </c>
      <c r="L3753" s="829">
        <v>1156.5</v>
      </c>
      <c r="M3753" s="800"/>
    </row>
    <row r="3754" s="198" customFormat="1" ht="12" spans="1:13">
      <c r="A3754" s="826" t="s">
        <v>95</v>
      </c>
      <c r="B3754" s="827" t="s">
        <v>6319</v>
      </c>
      <c r="C3754" s="828" t="s">
        <v>6318</v>
      </c>
      <c r="D3754" s="827"/>
      <c r="E3754" s="827"/>
      <c r="F3754" s="826" t="s">
        <v>51</v>
      </c>
      <c r="G3754" s="827"/>
      <c r="H3754" s="829">
        <v>1696.2</v>
      </c>
      <c r="I3754" s="829">
        <v>1619.1</v>
      </c>
      <c r="J3754" s="829">
        <v>1542</v>
      </c>
      <c r="K3754" s="829">
        <v>1464.9</v>
      </c>
      <c r="L3754" s="829">
        <v>1387.8</v>
      </c>
      <c r="M3754" s="800" t="s">
        <v>58</v>
      </c>
    </row>
    <row r="3755" s="198" customFormat="1" ht="12" spans="1:13">
      <c r="A3755" s="826" t="s">
        <v>95</v>
      </c>
      <c r="B3755" s="827">
        <v>331505014</v>
      </c>
      <c r="C3755" s="828" t="s">
        <v>6320</v>
      </c>
      <c r="D3755" s="827"/>
      <c r="E3755" s="827"/>
      <c r="F3755" s="826" t="s">
        <v>51</v>
      </c>
      <c r="G3755" s="827"/>
      <c r="H3755" s="829">
        <v>1408</v>
      </c>
      <c r="I3755" s="829">
        <v>1344</v>
      </c>
      <c r="J3755" s="829">
        <v>1280</v>
      </c>
      <c r="K3755" s="829">
        <v>1216</v>
      </c>
      <c r="L3755" s="829">
        <v>1152</v>
      </c>
      <c r="M3755" s="800"/>
    </row>
    <row r="3756" s="198" customFormat="1" ht="12" spans="1:13">
      <c r="A3756" s="826" t="s">
        <v>95</v>
      </c>
      <c r="B3756" s="827" t="s">
        <v>6321</v>
      </c>
      <c r="C3756" s="828" t="s">
        <v>6320</v>
      </c>
      <c r="D3756" s="827"/>
      <c r="E3756" s="827"/>
      <c r="F3756" s="826" t="s">
        <v>51</v>
      </c>
      <c r="G3756" s="827"/>
      <c r="H3756" s="829">
        <v>1689.6</v>
      </c>
      <c r="I3756" s="829">
        <v>1612.8</v>
      </c>
      <c r="J3756" s="829">
        <v>1536</v>
      </c>
      <c r="K3756" s="829">
        <v>1459.2</v>
      </c>
      <c r="L3756" s="829">
        <v>1382.4</v>
      </c>
      <c r="M3756" s="800" t="s">
        <v>58</v>
      </c>
    </row>
    <row r="3757" s="198" customFormat="1" ht="22.5" spans="1:13">
      <c r="A3757" s="826" t="s">
        <v>95</v>
      </c>
      <c r="B3757" s="827">
        <v>331505015</v>
      </c>
      <c r="C3757" s="828" t="s">
        <v>6322</v>
      </c>
      <c r="D3757" s="827"/>
      <c r="E3757" s="827"/>
      <c r="F3757" s="826" t="s">
        <v>51</v>
      </c>
      <c r="G3757" s="827"/>
      <c r="H3757" s="829">
        <v>1903</v>
      </c>
      <c r="I3757" s="829">
        <v>1816.5</v>
      </c>
      <c r="J3757" s="829">
        <v>1730</v>
      </c>
      <c r="K3757" s="829">
        <v>1643.5</v>
      </c>
      <c r="L3757" s="829">
        <v>1557</v>
      </c>
      <c r="M3757" s="800"/>
    </row>
    <row r="3758" s="198" customFormat="1" ht="22.5" spans="1:13">
      <c r="A3758" s="826" t="s">
        <v>95</v>
      </c>
      <c r="B3758" s="827" t="s">
        <v>6323</v>
      </c>
      <c r="C3758" s="828" t="s">
        <v>6322</v>
      </c>
      <c r="D3758" s="827"/>
      <c r="E3758" s="827"/>
      <c r="F3758" s="826" t="s">
        <v>51</v>
      </c>
      <c r="G3758" s="827"/>
      <c r="H3758" s="829">
        <v>2283.6</v>
      </c>
      <c r="I3758" s="829">
        <v>2179.8</v>
      </c>
      <c r="J3758" s="829">
        <v>2076</v>
      </c>
      <c r="K3758" s="829">
        <v>1972.2</v>
      </c>
      <c r="L3758" s="829">
        <v>1868.4</v>
      </c>
      <c r="M3758" s="800" t="s">
        <v>58</v>
      </c>
    </row>
    <row r="3759" s="198" customFormat="1" ht="12" spans="1:13">
      <c r="A3759" s="826" t="s">
        <v>95</v>
      </c>
      <c r="B3759" s="827">
        <v>331505016</v>
      </c>
      <c r="C3759" s="828" t="s">
        <v>6324</v>
      </c>
      <c r="D3759" s="827"/>
      <c r="E3759" s="827"/>
      <c r="F3759" s="826" t="s">
        <v>51</v>
      </c>
      <c r="G3759" s="827"/>
      <c r="H3759" s="829">
        <v>2090</v>
      </c>
      <c r="I3759" s="829">
        <v>1995</v>
      </c>
      <c r="J3759" s="829">
        <v>1900</v>
      </c>
      <c r="K3759" s="829">
        <v>1805</v>
      </c>
      <c r="L3759" s="829">
        <v>1710</v>
      </c>
      <c r="M3759" s="800"/>
    </row>
    <row r="3760" s="198" customFormat="1" ht="12" spans="1:13">
      <c r="A3760" s="826" t="s">
        <v>95</v>
      </c>
      <c r="B3760" s="827">
        <v>331505017</v>
      </c>
      <c r="C3760" s="828" t="s">
        <v>6325</v>
      </c>
      <c r="D3760" s="827"/>
      <c r="E3760" s="827"/>
      <c r="F3760" s="826" t="s">
        <v>51</v>
      </c>
      <c r="G3760" s="827"/>
      <c r="H3760" s="829">
        <v>2090</v>
      </c>
      <c r="I3760" s="829">
        <v>1995</v>
      </c>
      <c r="J3760" s="829">
        <v>1900</v>
      </c>
      <c r="K3760" s="829">
        <v>1805</v>
      </c>
      <c r="L3760" s="829">
        <v>1710</v>
      </c>
      <c r="M3760" s="800"/>
    </row>
    <row r="3761" s="198" customFormat="1" ht="12" spans="1:13">
      <c r="A3761" s="826" t="s">
        <v>95</v>
      </c>
      <c r="B3761" s="827">
        <v>331505018</v>
      </c>
      <c r="C3761" s="828" t="s">
        <v>6326</v>
      </c>
      <c r="D3761" s="827"/>
      <c r="E3761" s="827"/>
      <c r="F3761" s="826" t="s">
        <v>51</v>
      </c>
      <c r="G3761" s="827"/>
      <c r="H3761" s="829">
        <v>1364</v>
      </c>
      <c r="I3761" s="829">
        <v>1302</v>
      </c>
      <c r="J3761" s="829">
        <v>1240</v>
      </c>
      <c r="K3761" s="829">
        <v>1178</v>
      </c>
      <c r="L3761" s="829">
        <v>1116</v>
      </c>
      <c r="M3761" s="800"/>
    </row>
    <row r="3762" s="198" customFormat="1" ht="12" spans="1:13">
      <c r="A3762" s="826" t="s">
        <v>95</v>
      </c>
      <c r="B3762" s="827" t="s">
        <v>6327</v>
      </c>
      <c r="C3762" s="828" t="s">
        <v>6326</v>
      </c>
      <c r="D3762" s="827"/>
      <c r="E3762" s="827"/>
      <c r="F3762" s="826" t="s">
        <v>51</v>
      </c>
      <c r="G3762" s="827"/>
      <c r="H3762" s="829">
        <v>1636.8</v>
      </c>
      <c r="I3762" s="829">
        <v>1562.4</v>
      </c>
      <c r="J3762" s="829">
        <v>1488</v>
      </c>
      <c r="K3762" s="829">
        <v>1413.6</v>
      </c>
      <c r="L3762" s="829">
        <v>1339.2</v>
      </c>
      <c r="M3762" s="800" t="s">
        <v>58</v>
      </c>
    </row>
    <row r="3763" s="198" customFormat="1" ht="12" spans="1:13">
      <c r="A3763" s="826" t="s">
        <v>95</v>
      </c>
      <c r="B3763" s="827">
        <v>331505019</v>
      </c>
      <c r="C3763" s="828" t="s">
        <v>6328</v>
      </c>
      <c r="D3763" s="827"/>
      <c r="E3763" s="827"/>
      <c r="F3763" s="826" t="s">
        <v>51</v>
      </c>
      <c r="G3763" s="827"/>
      <c r="H3763" s="829">
        <v>1083.5</v>
      </c>
      <c r="I3763" s="829">
        <v>1034.25</v>
      </c>
      <c r="J3763" s="829">
        <v>985</v>
      </c>
      <c r="K3763" s="829">
        <v>935.75</v>
      </c>
      <c r="L3763" s="829">
        <v>886.5</v>
      </c>
      <c r="M3763" s="800"/>
    </row>
    <row r="3764" s="198" customFormat="1" ht="12" spans="1:13">
      <c r="A3764" s="826" t="s">
        <v>95</v>
      </c>
      <c r="B3764" s="827" t="s">
        <v>6329</v>
      </c>
      <c r="C3764" s="828" t="s">
        <v>6328</v>
      </c>
      <c r="D3764" s="827"/>
      <c r="E3764" s="827"/>
      <c r="F3764" s="826" t="s">
        <v>51</v>
      </c>
      <c r="G3764" s="827"/>
      <c r="H3764" s="829">
        <v>1300.2</v>
      </c>
      <c r="I3764" s="829">
        <v>1241.1</v>
      </c>
      <c r="J3764" s="829">
        <v>1182</v>
      </c>
      <c r="K3764" s="829">
        <v>1122.9</v>
      </c>
      <c r="L3764" s="829">
        <v>1063.8</v>
      </c>
      <c r="M3764" s="800" t="s">
        <v>58</v>
      </c>
    </row>
    <row r="3765" s="198" customFormat="1" ht="12" spans="1:13">
      <c r="A3765" s="826" t="s">
        <v>95</v>
      </c>
      <c r="B3765" s="827">
        <v>331505020</v>
      </c>
      <c r="C3765" s="828" t="s">
        <v>6330</v>
      </c>
      <c r="D3765" s="845"/>
      <c r="E3765" s="827"/>
      <c r="F3765" s="826" t="s">
        <v>51</v>
      </c>
      <c r="G3765" s="827"/>
      <c r="H3765" s="829">
        <v>1595</v>
      </c>
      <c r="I3765" s="829">
        <v>1522.5</v>
      </c>
      <c r="J3765" s="829">
        <v>1450</v>
      </c>
      <c r="K3765" s="829">
        <v>1377.5</v>
      </c>
      <c r="L3765" s="829">
        <v>1305</v>
      </c>
      <c r="M3765" s="800"/>
    </row>
    <row r="3766" s="198" customFormat="1" ht="12" spans="1:13">
      <c r="A3766" s="826" t="s">
        <v>95</v>
      </c>
      <c r="B3766" s="827" t="s">
        <v>6331</v>
      </c>
      <c r="C3766" s="828" t="s">
        <v>6330</v>
      </c>
      <c r="D3766" s="845"/>
      <c r="E3766" s="827"/>
      <c r="F3766" s="826" t="s">
        <v>51</v>
      </c>
      <c r="G3766" s="827"/>
      <c r="H3766" s="829">
        <v>1914</v>
      </c>
      <c r="I3766" s="829">
        <v>1827</v>
      </c>
      <c r="J3766" s="829">
        <v>1740</v>
      </c>
      <c r="K3766" s="829">
        <v>1653</v>
      </c>
      <c r="L3766" s="829">
        <v>1566</v>
      </c>
      <c r="M3766" s="800" t="s">
        <v>58</v>
      </c>
    </row>
    <row r="3767" s="198" customFormat="1" ht="12" spans="1:13">
      <c r="A3767" s="826" t="s">
        <v>95</v>
      </c>
      <c r="B3767" s="827" t="s">
        <v>6332</v>
      </c>
      <c r="C3767" s="828" t="s">
        <v>6333</v>
      </c>
      <c r="D3767" s="845"/>
      <c r="E3767" s="827"/>
      <c r="F3767" s="826" t="s">
        <v>51</v>
      </c>
      <c r="G3767" s="827"/>
      <c r="H3767" s="829">
        <v>1595</v>
      </c>
      <c r="I3767" s="829">
        <v>1522.5</v>
      </c>
      <c r="J3767" s="829">
        <v>1450</v>
      </c>
      <c r="K3767" s="829">
        <v>1377.5</v>
      </c>
      <c r="L3767" s="829">
        <v>1305</v>
      </c>
      <c r="M3767" s="800"/>
    </row>
    <row r="3768" s="198" customFormat="1" ht="12" spans="1:13">
      <c r="A3768" s="826" t="s">
        <v>95</v>
      </c>
      <c r="B3768" s="827" t="s">
        <v>6334</v>
      </c>
      <c r="C3768" s="828" t="s">
        <v>6333</v>
      </c>
      <c r="D3768" s="845"/>
      <c r="E3768" s="827"/>
      <c r="F3768" s="826" t="s">
        <v>51</v>
      </c>
      <c r="G3768" s="827"/>
      <c r="H3768" s="829">
        <v>1914</v>
      </c>
      <c r="I3768" s="829">
        <v>1827</v>
      </c>
      <c r="J3768" s="829">
        <v>1740</v>
      </c>
      <c r="K3768" s="829">
        <v>1653</v>
      </c>
      <c r="L3768" s="829">
        <v>1566</v>
      </c>
      <c r="M3768" s="800" t="s">
        <v>58</v>
      </c>
    </row>
    <row r="3769" s="198" customFormat="1" ht="12" spans="1:13">
      <c r="A3769" s="826" t="s">
        <v>95</v>
      </c>
      <c r="B3769" s="827">
        <v>331505021</v>
      </c>
      <c r="C3769" s="828" t="s">
        <v>6335</v>
      </c>
      <c r="D3769" s="827"/>
      <c r="E3769" s="827"/>
      <c r="F3769" s="826" t="s">
        <v>51</v>
      </c>
      <c r="G3769" s="827"/>
      <c r="H3769" s="829">
        <v>1188</v>
      </c>
      <c r="I3769" s="829">
        <v>1134</v>
      </c>
      <c r="J3769" s="829">
        <v>1080</v>
      </c>
      <c r="K3769" s="829">
        <v>1026</v>
      </c>
      <c r="L3769" s="829">
        <v>972</v>
      </c>
      <c r="M3769" s="800"/>
    </row>
    <row r="3770" s="198" customFormat="1" ht="45" spans="1:13">
      <c r="A3770" s="826" t="s">
        <v>95</v>
      </c>
      <c r="B3770" s="827">
        <v>331505022</v>
      </c>
      <c r="C3770" s="895" t="s">
        <v>6336</v>
      </c>
      <c r="D3770" s="895" t="s">
        <v>6337</v>
      </c>
      <c r="E3770" s="827"/>
      <c r="F3770" s="826" t="s">
        <v>51</v>
      </c>
      <c r="G3770" s="827"/>
      <c r="H3770" s="829">
        <v>1100</v>
      </c>
      <c r="I3770" s="829">
        <v>1050</v>
      </c>
      <c r="J3770" s="829">
        <v>1000</v>
      </c>
      <c r="K3770" s="829">
        <v>950</v>
      </c>
      <c r="L3770" s="829">
        <v>900</v>
      </c>
      <c r="M3770" s="800"/>
    </row>
    <row r="3771" s="198" customFormat="1" ht="45" spans="1:13">
      <c r="A3771" s="826" t="s">
        <v>95</v>
      </c>
      <c r="B3771" s="827" t="s">
        <v>6338</v>
      </c>
      <c r="C3771" s="895" t="s">
        <v>6336</v>
      </c>
      <c r="D3771" s="895" t="s">
        <v>6337</v>
      </c>
      <c r="E3771" s="827"/>
      <c r="F3771" s="826" t="s">
        <v>51</v>
      </c>
      <c r="G3771" s="827"/>
      <c r="H3771" s="829">
        <v>1320</v>
      </c>
      <c r="I3771" s="829">
        <v>1260</v>
      </c>
      <c r="J3771" s="829">
        <v>1200</v>
      </c>
      <c r="K3771" s="829">
        <v>1140</v>
      </c>
      <c r="L3771" s="829">
        <v>1080</v>
      </c>
      <c r="M3771" s="800" t="s">
        <v>58</v>
      </c>
    </row>
    <row r="3772" s="198" customFormat="1" ht="45" spans="1:13">
      <c r="A3772" s="826" t="s">
        <v>95</v>
      </c>
      <c r="B3772" s="827">
        <v>331505023</v>
      </c>
      <c r="C3772" s="828" t="s">
        <v>6339</v>
      </c>
      <c r="D3772" s="827" t="s">
        <v>6340</v>
      </c>
      <c r="E3772" s="827"/>
      <c r="F3772" s="826" t="s">
        <v>51</v>
      </c>
      <c r="G3772" s="895" t="s">
        <v>6341</v>
      </c>
      <c r="H3772" s="829">
        <v>1650</v>
      </c>
      <c r="I3772" s="829">
        <v>1575</v>
      </c>
      <c r="J3772" s="829">
        <v>1500</v>
      </c>
      <c r="K3772" s="829">
        <v>1425</v>
      </c>
      <c r="L3772" s="829">
        <v>1350</v>
      </c>
      <c r="M3772" s="800"/>
    </row>
    <row r="3773" s="198" customFormat="1" ht="45" spans="1:13">
      <c r="A3773" s="826" t="s">
        <v>95</v>
      </c>
      <c r="B3773" s="827" t="s">
        <v>6342</v>
      </c>
      <c r="C3773" s="828" t="s">
        <v>6339</v>
      </c>
      <c r="D3773" s="827" t="s">
        <v>6340</v>
      </c>
      <c r="E3773" s="827"/>
      <c r="F3773" s="826" t="s">
        <v>51</v>
      </c>
      <c r="G3773" s="895" t="s">
        <v>6341</v>
      </c>
      <c r="H3773" s="829">
        <v>1980</v>
      </c>
      <c r="I3773" s="829">
        <v>1890</v>
      </c>
      <c r="J3773" s="829">
        <v>1800</v>
      </c>
      <c r="K3773" s="829">
        <v>1710</v>
      </c>
      <c r="L3773" s="829">
        <v>1620</v>
      </c>
      <c r="M3773" s="800" t="s">
        <v>58</v>
      </c>
    </row>
    <row r="3774" s="198" customFormat="1" ht="12" spans="1:13">
      <c r="A3774" s="826" t="s">
        <v>95</v>
      </c>
      <c r="B3774" s="827">
        <v>331505024</v>
      </c>
      <c r="C3774" s="828" t="s">
        <v>6343</v>
      </c>
      <c r="D3774" s="827"/>
      <c r="E3774" s="827"/>
      <c r="F3774" s="826" t="s">
        <v>51</v>
      </c>
      <c r="G3774" s="827"/>
      <c r="H3774" s="829">
        <v>1265</v>
      </c>
      <c r="I3774" s="829">
        <v>1207.5</v>
      </c>
      <c r="J3774" s="829">
        <v>1150</v>
      </c>
      <c r="K3774" s="829">
        <v>1092.5</v>
      </c>
      <c r="L3774" s="829">
        <v>1035</v>
      </c>
      <c r="M3774" s="800"/>
    </row>
    <row r="3775" s="198" customFormat="1" ht="12" spans="1:13">
      <c r="A3775" s="826" t="s">
        <v>95</v>
      </c>
      <c r="B3775" s="827" t="s">
        <v>6344</v>
      </c>
      <c r="C3775" s="828" t="s">
        <v>6343</v>
      </c>
      <c r="D3775" s="827"/>
      <c r="E3775" s="827"/>
      <c r="F3775" s="826" t="s">
        <v>51</v>
      </c>
      <c r="G3775" s="827"/>
      <c r="H3775" s="829">
        <v>1518</v>
      </c>
      <c r="I3775" s="829">
        <v>1449</v>
      </c>
      <c r="J3775" s="829">
        <v>1380</v>
      </c>
      <c r="K3775" s="829">
        <v>1311</v>
      </c>
      <c r="L3775" s="829">
        <v>1242</v>
      </c>
      <c r="M3775" s="800" t="s">
        <v>58</v>
      </c>
    </row>
    <row r="3776" s="198" customFormat="1" ht="12" spans="1:13">
      <c r="A3776" s="826" t="s">
        <v>95</v>
      </c>
      <c r="B3776" s="827">
        <v>331505025</v>
      </c>
      <c r="C3776" s="828" t="s">
        <v>6345</v>
      </c>
      <c r="D3776" s="827"/>
      <c r="E3776" s="827"/>
      <c r="F3776" s="826" t="s">
        <v>51</v>
      </c>
      <c r="G3776" s="827"/>
      <c r="H3776" s="829">
        <v>1265</v>
      </c>
      <c r="I3776" s="829">
        <v>1207.5</v>
      </c>
      <c r="J3776" s="829">
        <v>1150</v>
      </c>
      <c r="K3776" s="829">
        <v>1092.5</v>
      </c>
      <c r="L3776" s="829">
        <v>1035</v>
      </c>
      <c r="M3776" s="800"/>
    </row>
    <row r="3777" s="198" customFormat="1" ht="12" spans="1:13">
      <c r="A3777" s="826" t="s">
        <v>95</v>
      </c>
      <c r="B3777" s="827" t="s">
        <v>6346</v>
      </c>
      <c r="C3777" s="828" t="s">
        <v>6345</v>
      </c>
      <c r="D3777" s="827"/>
      <c r="E3777" s="827"/>
      <c r="F3777" s="826" t="s">
        <v>51</v>
      </c>
      <c r="G3777" s="827"/>
      <c r="H3777" s="829">
        <v>1518</v>
      </c>
      <c r="I3777" s="829">
        <v>1449</v>
      </c>
      <c r="J3777" s="829">
        <v>1380</v>
      </c>
      <c r="K3777" s="829">
        <v>1311</v>
      </c>
      <c r="L3777" s="829">
        <v>1242</v>
      </c>
      <c r="M3777" s="800" t="s">
        <v>58</v>
      </c>
    </row>
    <row r="3778" s="198" customFormat="1" ht="12" spans="1:13">
      <c r="A3778" s="826" t="s">
        <v>95</v>
      </c>
      <c r="B3778" s="827">
        <v>331505026</v>
      </c>
      <c r="C3778" s="828" t="s">
        <v>6347</v>
      </c>
      <c r="D3778" s="827"/>
      <c r="E3778" s="827"/>
      <c r="F3778" s="826" t="s">
        <v>51</v>
      </c>
      <c r="G3778" s="827"/>
      <c r="H3778" s="829">
        <v>2310</v>
      </c>
      <c r="I3778" s="829">
        <v>2205</v>
      </c>
      <c r="J3778" s="829">
        <v>2100</v>
      </c>
      <c r="K3778" s="829">
        <v>1995</v>
      </c>
      <c r="L3778" s="829">
        <v>1890</v>
      </c>
      <c r="M3778" s="800"/>
    </row>
    <row r="3779" s="198" customFormat="1" ht="12" spans="1:13">
      <c r="A3779" s="826" t="s">
        <v>95</v>
      </c>
      <c r="B3779" s="827">
        <v>331505027</v>
      </c>
      <c r="C3779" s="828" t="s">
        <v>6348</v>
      </c>
      <c r="D3779" s="827"/>
      <c r="E3779" s="827"/>
      <c r="F3779" s="826" t="s">
        <v>51</v>
      </c>
      <c r="G3779" s="827"/>
      <c r="H3779" s="829">
        <v>1595</v>
      </c>
      <c r="I3779" s="829">
        <v>1522.5</v>
      </c>
      <c r="J3779" s="829">
        <v>1450</v>
      </c>
      <c r="K3779" s="829">
        <v>1377.5</v>
      </c>
      <c r="L3779" s="829">
        <v>1305</v>
      </c>
      <c r="M3779" s="800"/>
    </row>
    <row r="3780" s="198" customFormat="1" ht="12" spans="1:13">
      <c r="A3780" s="826" t="s">
        <v>95</v>
      </c>
      <c r="B3780" s="827" t="s">
        <v>6349</v>
      </c>
      <c r="C3780" s="828" t="s">
        <v>6348</v>
      </c>
      <c r="D3780" s="827"/>
      <c r="E3780" s="827"/>
      <c r="F3780" s="826" t="s">
        <v>51</v>
      </c>
      <c r="G3780" s="827"/>
      <c r="H3780" s="829">
        <v>1914</v>
      </c>
      <c r="I3780" s="829">
        <v>1827</v>
      </c>
      <c r="J3780" s="829">
        <v>1740</v>
      </c>
      <c r="K3780" s="829">
        <v>1653</v>
      </c>
      <c r="L3780" s="829">
        <v>1566</v>
      </c>
      <c r="M3780" s="800" t="s">
        <v>58</v>
      </c>
    </row>
    <row r="3781" s="198" customFormat="1" ht="12" spans="1:13">
      <c r="A3781" s="826" t="s">
        <v>95</v>
      </c>
      <c r="B3781" s="827">
        <v>331505028</v>
      </c>
      <c r="C3781" s="828" t="s">
        <v>6350</v>
      </c>
      <c r="D3781" s="827" t="s">
        <v>5920</v>
      </c>
      <c r="E3781" s="827"/>
      <c r="F3781" s="826" t="s">
        <v>51</v>
      </c>
      <c r="G3781" s="827"/>
      <c r="H3781" s="829">
        <v>1100</v>
      </c>
      <c r="I3781" s="829">
        <v>1050</v>
      </c>
      <c r="J3781" s="829">
        <v>1000</v>
      </c>
      <c r="K3781" s="829">
        <v>950</v>
      </c>
      <c r="L3781" s="829">
        <v>900</v>
      </c>
      <c r="M3781" s="800"/>
    </row>
    <row r="3782" s="198" customFormat="1" ht="12" spans="1:13">
      <c r="A3782" s="826" t="s">
        <v>95</v>
      </c>
      <c r="B3782" s="827" t="s">
        <v>6351</v>
      </c>
      <c r="C3782" s="828" t="s">
        <v>6350</v>
      </c>
      <c r="D3782" s="827" t="s">
        <v>5920</v>
      </c>
      <c r="E3782" s="827"/>
      <c r="F3782" s="826" t="s">
        <v>51</v>
      </c>
      <c r="G3782" s="827"/>
      <c r="H3782" s="829">
        <v>1320</v>
      </c>
      <c r="I3782" s="829">
        <v>1260</v>
      </c>
      <c r="J3782" s="829">
        <v>1200</v>
      </c>
      <c r="K3782" s="829">
        <v>1140</v>
      </c>
      <c r="L3782" s="829">
        <v>1080</v>
      </c>
      <c r="M3782" s="800" t="s">
        <v>58</v>
      </c>
    </row>
    <row r="3783" s="198" customFormat="1" ht="12" spans="1:13">
      <c r="A3783" s="826" t="s">
        <v>95</v>
      </c>
      <c r="B3783" s="827">
        <v>331505029</v>
      </c>
      <c r="C3783" s="828" t="s">
        <v>6352</v>
      </c>
      <c r="D3783" s="827"/>
      <c r="E3783" s="827"/>
      <c r="F3783" s="826" t="s">
        <v>51</v>
      </c>
      <c r="G3783" s="827"/>
      <c r="H3783" s="829">
        <v>1265</v>
      </c>
      <c r="I3783" s="829">
        <v>1207.5</v>
      </c>
      <c r="J3783" s="829">
        <v>1150</v>
      </c>
      <c r="K3783" s="829">
        <v>1092.5</v>
      </c>
      <c r="L3783" s="829">
        <v>1035</v>
      </c>
      <c r="M3783" s="800"/>
    </row>
    <row r="3784" s="198" customFormat="1" ht="12" spans="1:13">
      <c r="A3784" s="826" t="s">
        <v>95</v>
      </c>
      <c r="B3784" s="827" t="s">
        <v>6353</v>
      </c>
      <c r="C3784" s="828" t="s">
        <v>6352</v>
      </c>
      <c r="D3784" s="827"/>
      <c r="E3784" s="827"/>
      <c r="F3784" s="826" t="s">
        <v>51</v>
      </c>
      <c r="G3784" s="827"/>
      <c r="H3784" s="829">
        <v>1518</v>
      </c>
      <c r="I3784" s="829">
        <v>1449</v>
      </c>
      <c r="J3784" s="829">
        <v>1380</v>
      </c>
      <c r="K3784" s="829">
        <v>1311</v>
      </c>
      <c r="L3784" s="829">
        <v>1242</v>
      </c>
      <c r="M3784" s="800" t="s">
        <v>58</v>
      </c>
    </row>
    <row r="3785" s="198" customFormat="1" ht="22.5" spans="1:13">
      <c r="A3785" s="826" t="s">
        <v>38</v>
      </c>
      <c r="B3785" s="827">
        <v>331505030</v>
      </c>
      <c r="C3785" s="828" t="s">
        <v>6354</v>
      </c>
      <c r="D3785" s="827"/>
      <c r="E3785" s="827"/>
      <c r="F3785" s="826" t="s">
        <v>51</v>
      </c>
      <c r="G3785" s="827"/>
      <c r="H3785" s="829">
        <v>1540</v>
      </c>
      <c r="I3785" s="829">
        <v>1470</v>
      </c>
      <c r="J3785" s="829">
        <v>1400</v>
      </c>
      <c r="K3785" s="829">
        <v>1330</v>
      </c>
      <c r="L3785" s="829">
        <v>1260</v>
      </c>
      <c r="M3785" s="800"/>
    </row>
    <row r="3786" s="198" customFormat="1" ht="22.5" spans="1:13">
      <c r="A3786" s="826" t="s">
        <v>38</v>
      </c>
      <c r="B3786" s="827" t="s">
        <v>6355</v>
      </c>
      <c r="C3786" s="828" t="s">
        <v>6354</v>
      </c>
      <c r="D3786" s="827"/>
      <c r="E3786" s="827"/>
      <c r="F3786" s="826" t="s">
        <v>51</v>
      </c>
      <c r="G3786" s="827"/>
      <c r="H3786" s="829">
        <v>1848</v>
      </c>
      <c r="I3786" s="829">
        <v>1764</v>
      </c>
      <c r="J3786" s="829">
        <v>1680</v>
      </c>
      <c r="K3786" s="829">
        <v>1596</v>
      </c>
      <c r="L3786" s="829">
        <v>1512</v>
      </c>
      <c r="M3786" s="800" t="s">
        <v>58</v>
      </c>
    </row>
    <row r="3787" s="198" customFormat="1" ht="12" spans="1:13">
      <c r="A3787" s="826" t="s">
        <v>95</v>
      </c>
      <c r="B3787" s="827">
        <v>331505031</v>
      </c>
      <c r="C3787" s="828" t="s">
        <v>6356</v>
      </c>
      <c r="D3787" s="827"/>
      <c r="E3787" s="827"/>
      <c r="F3787" s="826" t="s">
        <v>51</v>
      </c>
      <c r="G3787" s="827"/>
      <c r="H3787" s="829">
        <v>1100</v>
      </c>
      <c r="I3787" s="829">
        <v>1050</v>
      </c>
      <c r="J3787" s="829">
        <v>1000</v>
      </c>
      <c r="K3787" s="829">
        <v>950</v>
      </c>
      <c r="L3787" s="829">
        <v>900</v>
      </c>
      <c r="M3787" s="800"/>
    </row>
    <row r="3788" s="198" customFormat="1" ht="12" spans="1:13">
      <c r="A3788" s="826" t="s">
        <v>95</v>
      </c>
      <c r="B3788" s="827" t="s">
        <v>6357</v>
      </c>
      <c r="C3788" s="828" t="s">
        <v>6356</v>
      </c>
      <c r="D3788" s="827"/>
      <c r="E3788" s="827"/>
      <c r="F3788" s="826" t="s">
        <v>51</v>
      </c>
      <c r="G3788" s="827"/>
      <c r="H3788" s="829">
        <v>1320</v>
      </c>
      <c r="I3788" s="829">
        <v>1260</v>
      </c>
      <c r="J3788" s="829">
        <v>1200</v>
      </c>
      <c r="K3788" s="829">
        <v>1140</v>
      </c>
      <c r="L3788" s="829">
        <v>1080</v>
      </c>
      <c r="M3788" s="800" t="s">
        <v>58</v>
      </c>
    </row>
    <row r="3789" s="198" customFormat="1" ht="12" spans="1:13">
      <c r="A3789" s="826" t="s">
        <v>95</v>
      </c>
      <c r="B3789" s="827">
        <v>331505032</v>
      </c>
      <c r="C3789" s="828" t="s">
        <v>6358</v>
      </c>
      <c r="D3789" s="827"/>
      <c r="E3789" s="827"/>
      <c r="F3789" s="826" t="s">
        <v>51</v>
      </c>
      <c r="G3789" s="827"/>
      <c r="H3789" s="829">
        <v>1540</v>
      </c>
      <c r="I3789" s="829">
        <v>1470</v>
      </c>
      <c r="J3789" s="829">
        <v>1400</v>
      </c>
      <c r="K3789" s="829">
        <v>1330</v>
      </c>
      <c r="L3789" s="829">
        <v>1260</v>
      </c>
      <c r="M3789" s="800"/>
    </row>
    <row r="3790" s="198" customFormat="1" ht="12" spans="1:13">
      <c r="A3790" s="826" t="s">
        <v>95</v>
      </c>
      <c r="B3790" s="827" t="s">
        <v>6359</v>
      </c>
      <c r="C3790" s="828" t="s">
        <v>6358</v>
      </c>
      <c r="D3790" s="827"/>
      <c r="E3790" s="827"/>
      <c r="F3790" s="826" t="s">
        <v>51</v>
      </c>
      <c r="G3790" s="827"/>
      <c r="H3790" s="829">
        <v>1848</v>
      </c>
      <c r="I3790" s="829">
        <v>1764</v>
      </c>
      <c r="J3790" s="829">
        <v>1680</v>
      </c>
      <c r="K3790" s="829">
        <v>1596</v>
      </c>
      <c r="L3790" s="829">
        <v>1512</v>
      </c>
      <c r="M3790" s="800" t="s">
        <v>58</v>
      </c>
    </row>
    <row r="3791" s="198" customFormat="1" ht="12" spans="1:13">
      <c r="A3791" s="826" t="s">
        <v>95</v>
      </c>
      <c r="B3791" s="827">
        <v>331505033</v>
      </c>
      <c r="C3791" s="828" t="s">
        <v>6360</v>
      </c>
      <c r="D3791" s="827"/>
      <c r="E3791" s="827"/>
      <c r="F3791" s="826" t="s">
        <v>51</v>
      </c>
      <c r="G3791" s="827"/>
      <c r="H3791" s="829">
        <v>1540</v>
      </c>
      <c r="I3791" s="829">
        <v>1470</v>
      </c>
      <c r="J3791" s="829">
        <v>1400</v>
      </c>
      <c r="K3791" s="829">
        <v>1330</v>
      </c>
      <c r="L3791" s="829">
        <v>1260</v>
      </c>
      <c r="M3791" s="800"/>
    </row>
    <row r="3792" s="198" customFormat="1" ht="12" spans="1:13">
      <c r="A3792" s="826" t="s">
        <v>95</v>
      </c>
      <c r="B3792" s="827" t="s">
        <v>6361</v>
      </c>
      <c r="C3792" s="828" t="s">
        <v>6360</v>
      </c>
      <c r="D3792" s="827"/>
      <c r="E3792" s="827"/>
      <c r="F3792" s="826" t="s">
        <v>51</v>
      </c>
      <c r="G3792" s="827"/>
      <c r="H3792" s="829">
        <v>1848</v>
      </c>
      <c r="I3792" s="829">
        <v>1764</v>
      </c>
      <c r="J3792" s="829">
        <v>1680</v>
      </c>
      <c r="K3792" s="829">
        <v>1596</v>
      </c>
      <c r="L3792" s="829">
        <v>1512</v>
      </c>
      <c r="M3792" s="800" t="s">
        <v>58</v>
      </c>
    </row>
    <row r="3793" s="198" customFormat="1" ht="12" spans="1:13">
      <c r="A3793" s="826" t="s">
        <v>95</v>
      </c>
      <c r="B3793" s="827">
        <v>331505034</v>
      </c>
      <c r="C3793" s="828" t="s">
        <v>6362</v>
      </c>
      <c r="D3793" s="827"/>
      <c r="E3793" s="827"/>
      <c r="F3793" s="826" t="s">
        <v>51</v>
      </c>
      <c r="G3793" s="827"/>
      <c r="H3793" s="829">
        <v>1232</v>
      </c>
      <c r="I3793" s="829">
        <v>1176</v>
      </c>
      <c r="J3793" s="829">
        <v>1120</v>
      </c>
      <c r="K3793" s="829">
        <v>1064</v>
      </c>
      <c r="L3793" s="829">
        <v>1008</v>
      </c>
      <c r="M3793" s="800"/>
    </row>
    <row r="3794" s="198" customFormat="1" ht="12" spans="1:13">
      <c r="A3794" s="826" t="s">
        <v>95</v>
      </c>
      <c r="B3794" s="827" t="s">
        <v>6363</v>
      </c>
      <c r="C3794" s="828" t="s">
        <v>6362</v>
      </c>
      <c r="D3794" s="827"/>
      <c r="E3794" s="827"/>
      <c r="F3794" s="826" t="s">
        <v>51</v>
      </c>
      <c r="G3794" s="827"/>
      <c r="H3794" s="829">
        <v>1478.4</v>
      </c>
      <c r="I3794" s="829">
        <v>1411.2</v>
      </c>
      <c r="J3794" s="829">
        <v>1344</v>
      </c>
      <c r="K3794" s="829">
        <v>1276.8</v>
      </c>
      <c r="L3794" s="829">
        <v>1209.6</v>
      </c>
      <c r="M3794" s="800" t="s">
        <v>58</v>
      </c>
    </row>
    <row r="3795" s="198" customFormat="1" ht="12" spans="1:13">
      <c r="A3795" s="826" t="s">
        <v>95</v>
      </c>
      <c r="B3795" s="827">
        <v>331505035</v>
      </c>
      <c r="C3795" s="828" t="s">
        <v>6364</v>
      </c>
      <c r="D3795" s="827"/>
      <c r="E3795" s="827"/>
      <c r="F3795" s="826" t="s">
        <v>51</v>
      </c>
      <c r="G3795" s="827"/>
      <c r="H3795" s="829">
        <v>825</v>
      </c>
      <c r="I3795" s="829">
        <v>787.5</v>
      </c>
      <c r="J3795" s="829">
        <v>750</v>
      </c>
      <c r="K3795" s="829">
        <v>712.5</v>
      </c>
      <c r="L3795" s="829">
        <v>675</v>
      </c>
      <c r="M3795" s="800"/>
    </row>
    <row r="3796" s="198" customFormat="1" ht="12" spans="1:13">
      <c r="A3796" s="826" t="s">
        <v>95</v>
      </c>
      <c r="B3796" s="827" t="s">
        <v>6365</v>
      </c>
      <c r="C3796" s="828" t="s">
        <v>6364</v>
      </c>
      <c r="D3796" s="827"/>
      <c r="E3796" s="827"/>
      <c r="F3796" s="826" t="s">
        <v>51</v>
      </c>
      <c r="G3796" s="827"/>
      <c r="H3796" s="829">
        <v>990</v>
      </c>
      <c r="I3796" s="829">
        <v>945</v>
      </c>
      <c r="J3796" s="829">
        <v>900</v>
      </c>
      <c r="K3796" s="829">
        <v>855</v>
      </c>
      <c r="L3796" s="829">
        <v>810</v>
      </c>
      <c r="M3796" s="800" t="s">
        <v>58</v>
      </c>
    </row>
    <row r="3797" s="198" customFormat="1" ht="12" spans="1:13">
      <c r="A3797" s="826" t="s">
        <v>95</v>
      </c>
      <c r="B3797" s="827">
        <v>331505036</v>
      </c>
      <c r="C3797" s="828" t="s">
        <v>6366</v>
      </c>
      <c r="D3797" s="827"/>
      <c r="E3797" s="827"/>
      <c r="F3797" s="826" t="s">
        <v>51</v>
      </c>
      <c r="G3797" s="827"/>
      <c r="H3797" s="829">
        <v>1155</v>
      </c>
      <c r="I3797" s="829">
        <v>1102.5</v>
      </c>
      <c r="J3797" s="829">
        <v>1050</v>
      </c>
      <c r="K3797" s="829">
        <v>997.5</v>
      </c>
      <c r="L3797" s="829">
        <v>945</v>
      </c>
      <c r="M3797" s="800"/>
    </row>
    <row r="3798" s="198" customFormat="1" ht="12" spans="1:13">
      <c r="A3798" s="826" t="s">
        <v>95</v>
      </c>
      <c r="B3798" s="827" t="s">
        <v>6367</v>
      </c>
      <c r="C3798" s="828" t="s">
        <v>6366</v>
      </c>
      <c r="D3798" s="827"/>
      <c r="E3798" s="827"/>
      <c r="F3798" s="826" t="s">
        <v>51</v>
      </c>
      <c r="G3798" s="827"/>
      <c r="H3798" s="829">
        <v>1386</v>
      </c>
      <c r="I3798" s="829">
        <v>1323</v>
      </c>
      <c r="J3798" s="829">
        <v>1260</v>
      </c>
      <c r="K3798" s="829">
        <v>1197</v>
      </c>
      <c r="L3798" s="829">
        <v>1134</v>
      </c>
      <c r="M3798" s="800" t="s">
        <v>58</v>
      </c>
    </row>
    <row r="3799" s="198" customFormat="1" ht="33.75" spans="1:13">
      <c r="A3799" s="826" t="s">
        <v>95</v>
      </c>
      <c r="B3799" s="827">
        <v>331505037</v>
      </c>
      <c r="C3799" s="828" t="s">
        <v>6368</v>
      </c>
      <c r="D3799" s="827" t="s">
        <v>6369</v>
      </c>
      <c r="E3799" s="827"/>
      <c r="F3799" s="826" t="s">
        <v>51</v>
      </c>
      <c r="G3799" s="827" t="s">
        <v>6370</v>
      </c>
      <c r="H3799" s="829">
        <v>880</v>
      </c>
      <c r="I3799" s="829">
        <v>840</v>
      </c>
      <c r="J3799" s="829">
        <v>800</v>
      </c>
      <c r="K3799" s="829">
        <v>760</v>
      </c>
      <c r="L3799" s="829">
        <v>720</v>
      </c>
      <c r="M3799" s="800"/>
    </row>
    <row r="3800" s="198" customFormat="1" ht="12" spans="1:13">
      <c r="A3800" s="826" t="s">
        <v>95</v>
      </c>
      <c r="B3800" s="827">
        <v>331505038</v>
      </c>
      <c r="C3800" s="828" t="s">
        <v>6371</v>
      </c>
      <c r="D3800" s="845"/>
      <c r="E3800" s="827"/>
      <c r="F3800" s="826" t="s">
        <v>51</v>
      </c>
      <c r="G3800" s="845"/>
      <c r="H3800" s="829">
        <v>1485</v>
      </c>
      <c r="I3800" s="829">
        <v>1417.5</v>
      </c>
      <c r="J3800" s="829">
        <v>1350</v>
      </c>
      <c r="K3800" s="829">
        <v>1282.5</v>
      </c>
      <c r="L3800" s="829">
        <v>1215</v>
      </c>
      <c r="M3800" s="800"/>
    </row>
    <row r="3801" s="198" customFormat="1" ht="12" spans="1:13">
      <c r="A3801" s="826" t="s">
        <v>95</v>
      </c>
      <c r="B3801" s="827" t="s">
        <v>6372</v>
      </c>
      <c r="C3801" s="828" t="s">
        <v>6371</v>
      </c>
      <c r="D3801" s="845"/>
      <c r="E3801" s="827"/>
      <c r="F3801" s="826" t="s">
        <v>51</v>
      </c>
      <c r="G3801" s="845"/>
      <c r="H3801" s="829">
        <v>1782</v>
      </c>
      <c r="I3801" s="829">
        <v>1701</v>
      </c>
      <c r="J3801" s="829">
        <v>1620</v>
      </c>
      <c r="K3801" s="829">
        <v>1539</v>
      </c>
      <c r="L3801" s="829">
        <v>1458</v>
      </c>
      <c r="M3801" s="800" t="s">
        <v>58</v>
      </c>
    </row>
    <row r="3802" s="198" customFormat="1" ht="12" spans="1:13">
      <c r="A3802" s="826" t="s">
        <v>95</v>
      </c>
      <c r="B3802" s="827" t="s">
        <v>6373</v>
      </c>
      <c r="C3802" s="880" t="s">
        <v>6374</v>
      </c>
      <c r="D3802" s="827"/>
      <c r="E3802" s="827"/>
      <c r="F3802" s="826" t="s">
        <v>51</v>
      </c>
      <c r="G3802" s="827"/>
      <c r="H3802" s="829">
        <v>1485</v>
      </c>
      <c r="I3802" s="829">
        <v>1417.5</v>
      </c>
      <c r="J3802" s="829">
        <v>1350</v>
      </c>
      <c r="K3802" s="829">
        <v>1282.5</v>
      </c>
      <c r="L3802" s="829">
        <v>1215</v>
      </c>
      <c r="M3802" s="800"/>
    </row>
    <row r="3803" s="198" customFormat="1" ht="12" spans="1:13">
      <c r="A3803" s="826" t="s">
        <v>95</v>
      </c>
      <c r="B3803" s="827" t="s">
        <v>6375</v>
      </c>
      <c r="C3803" s="880" t="s">
        <v>6374</v>
      </c>
      <c r="D3803" s="827"/>
      <c r="E3803" s="827"/>
      <c r="F3803" s="826" t="s">
        <v>51</v>
      </c>
      <c r="G3803" s="827"/>
      <c r="H3803" s="829">
        <v>1782</v>
      </c>
      <c r="I3803" s="829">
        <v>1701</v>
      </c>
      <c r="J3803" s="829">
        <v>1620</v>
      </c>
      <c r="K3803" s="829">
        <v>1539</v>
      </c>
      <c r="L3803" s="829">
        <v>1458</v>
      </c>
      <c r="M3803" s="800" t="s">
        <v>58</v>
      </c>
    </row>
    <row r="3804" s="198" customFormat="1" ht="12" spans="1:13">
      <c r="A3804" s="826" t="s">
        <v>95</v>
      </c>
      <c r="B3804" s="827" t="s">
        <v>6376</v>
      </c>
      <c r="C3804" s="880" t="s">
        <v>6377</v>
      </c>
      <c r="D3804" s="827"/>
      <c r="E3804" s="827"/>
      <c r="F3804" s="826" t="s">
        <v>51</v>
      </c>
      <c r="G3804" s="827"/>
      <c r="H3804" s="829">
        <v>2227.5</v>
      </c>
      <c r="I3804" s="829">
        <v>2126.25</v>
      </c>
      <c r="J3804" s="829">
        <v>2025</v>
      </c>
      <c r="K3804" s="829">
        <v>1923.75</v>
      </c>
      <c r="L3804" s="829">
        <v>1822.5</v>
      </c>
      <c r="M3804" s="800"/>
    </row>
    <row r="3805" s="198" customFormat="1" ht="12" spans="1:13">
      <c r="A3805" s="826" t="s">
        <v>95</v>
      </c>
      <c r="B3805" s="827" t="s">
        <v>6378</v>
      </c>
      <c r="C3805" s="880" t="s">
        <v>6377</v>
      </c>
      <c r="D3805" s="827"/>
      <c r="E3805" s="827"/>
      <c r="F3805" s="826" t="s">
        <v>51</v>
      </c>
      <c r="G3805" s="827"/>
      <c r="H3805" s="829">
        <v>2673</v>
      </c>
      <c r="I3805" s="829">
        <v>2551.5</v>
      </c>
      <c r="J3805" s="829">
        <v>2430</v>
      </c>
      <c r="K3805" s="829">
        <v>2308.5</v>
      </c>
      <c r="L3805" s="829">
        <v>2187</v>
      </c>
      <c r="M3805" s="800" t="s">
        <v>58</v>
      </c>
    </row>
    <row r="3806" s="198" customFormat="1" ht="12" spans="1:13">
      <c r="A3806" s="826" t="s">
        <v>95</v>
      </c>
      <c r="B3806" s="827">
        <v>331505039</v>
      </c>
      <c r="C3806" s="828" t="s">
        <v>6379</v>
      </c>
      <c r="D3806" s="827"/>
      <c r="E3806" s="827"/>
      <c r="F3806" s="826" t="s">
        <v>51</v>
      </c>
      <c r="G3806" s="827"/>
      <c r="H3806" s="829">
        <v>1452</v>
      </c>
      <c r="I3806" s="829">
        <v>1386</v>
      </c>
      <c r="J3806" s="829">
        <v>1320</v>
      </c>
      <c r="K3806" s="829">
        <v>1254</v>
      </c>
      <c r="L3806" s="829">
        <v>1188</v>
      </c>
      <c r="M3806" s="800"/>
    </row>
    <row r="3807" s="198" customFormat="1" ht="12" spans="1:13">
      <c r="A3807" s="826" t="s">
        <v>95</v>
      </c>
      <c r="B3807" s="827" t="s">
        <v>6380</v>
      </c>
      <c r="C3807" s="828" t="s">
        <v>6379</v>
      </c>
      <c r="D3807" s="827"/>
      <c r="E3807" s="827"/>
      <c r="F3807" s="826" t="s">
        <v>51</v>
      </c>
      <c r="G3807" s="827"/>
      <c r="H3807" s="829">
        <v>1742.4</v>
      </c>
      <c r="I3807" s="829">
        <v>1663.2</v>
      </c>
      <c r="J3807" s="829">
        <v>1584</v>
      </c>
      <c r="K3807" s="829">
        <v>1504.8</v>
      </c>
      <c r="L3807" s="829">
        <v>1425.6</v>
      </c>
      <c r="M3807" s="800" t="s">
        <v>58</v>
      </c>
    </row>
    <row r="3808" s="198" customFormat="1" ht="12" spans="1:13">
      <c r="A3808" s="826" t="s">
        <v>95</v>
      </c>
      <c r="B3808" s="827" t="s">
        <v>6381</v>
      </c>
      <c r="C3808" s="828" t="s">
        <v>6382</v>
      </c>
      <c r="D3808" s="827"/>
      <c r="E3808" s="827"/>
      <c r="F3808" s="826" t="s">
        <v>51</v>
      </c>
      <c r="G3808" s="827"/>
      <c r="H3808" s="829">
        <v>1782</v>
      </c>
      <c r="I3808" s="829">
        <v>1701</v>
      </c>
      <c r="J3808" s="829">
        <v>1620</v>
      </c>
      <c r="K3808" s="829">
        <v>1539</v>
      </c>
      <c r="L3808" s="829">
        <v>1458</v>
      </c>
      <c r="M3808" s="800"/>
    </row>
    <row r="3809" s="198" customFormat="1" ht="12" spans="1:13">
      <c r="A3809" s="826" t="s">
        <v>95</v>
      </c>
      <c r="B3809" s="827" t="s">
        <v>6383</v>
      </c>
      <c r="C3809" s="828" t="s">
        <v>6382</v>
      </c>
      <c r="D3809" s="827"/>
      <c r="E3809" s="827"/>
      <c r="F3809" s="826" t="s">
        <v>51</v>
      </c>
      <c r="G3809" s="827"/>
      <c r="H3809" s="829">
        <v>2138.4</v>
      </c>
      <c r="I3809" s="829">
        <v>2041.2</v>
      </c>
      <c r="J3809" s="829">
        <v>1944</v>
      </c>
      <c r="K3809" s="829">
        <v>1846.8</v>
      </c>
      <c r="L3809" s="829">
        <v>1749.6</v>
      </c>
      <c r="M3809" s="800" t="s">
        <v>58</v>
      </c>
    </row>
    <row r="3810" s="200" customFormat="1" ht="22.5" spans="1:13">
      <c r="A3810" s="881" t="s">
        <v>95</v>
      </c>
      <c r="B3810" s="951" t="s">
        <v>6384</v>
      </c>
      <c r="C3810" s="880" t="s">
        <v>6385</v>
      </c>
      <c r="D3810" s="856" t="s">
        <v>6386</v>
      </c>
      <c r="E3810" s="856"/>
      <c r="F3810" s="881" t="s">
        <v>51</v>
      </c>
      <c r="G3810" s="856"/>
      <c r="H3810" s="829">
        <v>2362.8</v>
      </c>
      <c r="I3810" s="829">
        <v>2255.4</v>
      </c>
      <c r="J3810" s="829">
        <v>2148</v>
      </c>
      <c r="K3810" s="829">
        <v>2040.6</v>
      </c>
      <c r="L3810" s="829">
        <v>1933.2</v>
      </c>
      <c r="M3810" s="862"/>
    </row>
    <row r="3811" s="198" customFormat="1" ht="12" spans="1:13">
      <c r="A3811" s="826"/>
      <c r="B3811" s="827">
        <v>331506</v>
      </c>
      <c r="C3811" s="828" t="s">
        <v>6387</v>
      </c>
      <c r="D3811" s="827"/>
      <c r="E3811" s="827"/>
      <c r="F3811" s="826"/>
      <c r="G3811" s="827"/>
      <c r="H3811" s="829"/>
      <c r="I3811" s="829"/>
      <c r="J3811" s="829"/>
      <c r="K3811" s="829"/>
      <c r="L3811" s="829"/>
      <c r="M3811" s="800"/>
    </row>
    <row r="3812" s="198" customFormat="1" ht="12" spans="1:13">
      <c r="A3812" s="826" t="s">
        <v>95</v>
      </c>
      <c r="B3812" s="827">
        <v>331506001</v>
      </c>
      <c r="C3812" s="828" t="s">
        <v>6388</v>
      </c>
      <c r="D3812" s="827" t="s">
        <v>6389</v>
      </c>
      <c r="E3812" s="827"/>
      <c r="F3812" s="826" t="s">
        <v>51</v>
      </c>
      <c r="G3812" s="827"/>
      <c r="H3812" s="829">
        <v>1375</v>
      </c>
      <c r="I3812" s="829">
        <v>1312.5</v>
      </c>
      <c r="J3812" s="829">
        <v>1250</v>
      </c>
      <c r="K3812" s="829">
        <v>1187.5</v>
      </c>
      <c r="L3812" s="829">
        <v>1125</v>
      </c>
      <c r="M3812" s="800"/>
    </row>
    <row r="3813" s="198" customFormat="1" ht="12" spans="1:13">
      <c r="A3813" s="826" t="s">
        <v>95</v>
      </c>
      <c r="B3813" s="856" t="s">
        <v>6390</v>
      </c>
      <c r="C3813" s="880" t="s">
        <v>6391</v>
      </c>
      <c r="D3813" s="827" t="s">
        <v>6389</v>
      </c>
      <c r="E3813" s="827"/>
      <c r="F3813" s="826" t="s">
        <v>51</v>
      </c>
      <c r="G3813" s="827"/>
      <c r="H3813" s="829">
        <v>1375</v>
      </c>
      <c r="I3813" s="829">
        <v>1312.5</v>
      </c>
      <c r="J3813" s="829">
        <v>1250</v>
      </c>
      <c r="K3813" s="829">
        <v>1187.5</v>
      </c>
      <c r="L3813" s="829">
        <v>1125</v>
      </c>
      <c r="M3813" s="800"/>
    </row>
    <row r="3814" s="198" customFormat="1" ht="12" spans="1:13">
      <c r="A3814" s="826" t="s">
        <v>95</v>
      </c>
      <c r="B3814" s="827">
        <v>331506002</v>
      </c>
      <c r="C3814" s="828" t="s">
        <v>6392</v>
      </c>
      <c r="D3814" s="827"/>
      <c r="E3814" s="827"/>
      <c r="F3814" s="826" t="s">
        <v>51</v>
      </c>
      <c r="G3814" s="845"/>
      <c r="H3814" s="829">
        <v>1100</v>
      </c>
      <c r="I3814" s="829">
        <v>1050</v>
      </c>
      <c r="J3814" s="829">
        <v>1000</v>
      </c>
      <c r="K3814" s="829">
        <v>950</v>
      </c>
      <c r="L3814" s="829">
        <v>900</v>
      </c>
      <c r="M3814" s="800"/>
    </row>
    <row r="3815" s="198" customFormat="1" ht="12" spans="1:13">
      <c r="A3815" s="826" t="s">
        <v>95</v>
      </c>
      <c r="B3815" s="827" t="s">
        <v>6393</v>
      </c>
      <c r="C3815" s="880" t="s">
        <v>6394</v>
      </c>
      <c r="D3815" s="827"/>
      <c r="E3815" s="827"/>
      <c r="F3815" s="826" t="s">
        <v>51</v>
      </c>
      <c r="G3815" s="827"/>
      <c r="H3815" s="829">
        <v>1430</v>
      </c>
      <c r="I3815" s="829">
        <v>1365</v>
      </c>
      <c r="J3815" s="829">
        <v>1300</v>
      </c>
      <c r="K3815" s="829">
        <v>1235</v>
      </c>
      <c r="L3815" s="829">
        <v>1170</v>
      </c>
      <c r="M3815" s="800"/>
    </row>
    <row r="3816" s="198" customFormat="1" ht="12" spans="1:13">
      <c r="A3816" s="826" t="s">
        <v>95</v>
      </c>
      <c r="B3816" s="827">
        <v>331506003</v>
      </c>
      <c r="C3816" s="828" t="s">
        <v>6395</v>
      </c>
      <c r="D3816" s="845"/>
      <c r="E3816" s="827"/>
      <c r="F3816" s="826" t="s">
        <v>51</v>
      </c>
      <c r="G3816" s="827"/>
      <c r="H3816" s="829">
        <v>1210</v>
      </c>
      <c r="I3816" s="829">
        <v>1155</v>
      </c>
      <c r="J3816" s="829">
        <v>1100</v>
      </c>
      <c r="K3816" s="829">
        <v>1045</v>
      </c>
      <c r="L3816" s="829">
        <v>990</v>
      </c>
      <c r="M3816" s="800"/>
    </row>
    <row r="3817" s="198" customFormat="1" ht="12" spans="1:13">
      <c r="A3817" s="826" t="s">
        <v>95</v>
      </c>
      <c r="B3817" s="827" t="s">
        <v>6396</v>
      </c>
      <c r="C3817" s="880" t="s">
        <v>6397</v>
      </c>
      <c r="D3817" s="827"/>
      <c r="E3817" s="827"/>
      <c r="F3817" s="826" t="s">
        <v>51</v>
      </c>
      <c r="G3817" s="827"/>
      <c r="H3817" s="829">
        <v>1210</v>
      </c>
      <c r="I3817" s="829">
        <v>1155</v>
      </c>
      <c r="J3817" s="829">
        <v>1100</v>
      </c>
      <c r="K3817" s="829">
        <v>1045</v>
      </c>
      <c r="L3817" s="829">
        <v>990</v>
      </c>
      <c r="M3817" s="800"/>
    </row>
    <row r="3818" s="198" customFormat="1" ht="12" spans="1:13">
      <c r="A3818" s="826" t="s">
        <v>95</v>
      </c>
      <c r="B3818" s="827">
        <v>331506004</v>
      </c>
      <c r="C3818" s="828" t="s">
        <v>6398</v>
      </c>
      <c r="D3818" s="827"/>
      <c r="E3818" s="827"/>
      <c r="F3818" s="826" t="s">
        <v>51</v>
      </c>
      <c r="G3818" s="827"/>
      <c r="H3818" s="829">
        <v>1078</v>
      </c>
      <c r="I3818" s="829">
        <v>1029</v>
      </c>
      <c r="J3818" s="829">
        <v>980</v>
      </c>
      <c r="K3818" s="829">
        <v>931</v>
      </c>
      <c r="L3818" s="829">
        <v>882</v>
      </c>
      <c r="M3818" s="800"/>
    </row>
    <row r="3819" s="198" customFormat="1" ht="12" spans="1:13">
      <c r="A3819" s="826" t="s">
        <v>95</v>
      </c>
      <c r="B3819" s="827">
        <v>331506005</v>
      </c>
      <c r="C3819" s="981" t="s">
        <v>6399</v>
      </c>
      <c r="D3819" s="984" t="s">
        <v>6400</v>
      </c>
      <c r="E3819" s="827"/>
      <c r="F3819" s="826" t="s">
        <v>51</v>
      </c>
      <c r="G3819" s="827"/>
      <c r="H3819" s="829">
        <v>1100</v>
      </c>
      <c r="I3819" s="829">
        <v>1050</v>
      </c>
      <c r="J3819" s="829">
        <v>1000</v>
      </c>
      <c r="K3819" s="829">
        <v>950</v>
      </c>
      <c r="L3819" s="829">
        <v>900</v>
      </c>
      <c r="M3819" s="800"/>
    </row>
    <row r="3820" s="198" customFormat="1" ht="22.5" spans="1:13">
      <c r="A3820" s="826" t="s">
        <v>95</v>
      </c>
      <c r="B3820" s="827">
        <v>331506006</v>
      </c>
      <c r="C3820" s="828" t="s">
        <v>6401</v>
      </c>
      <c r="D3820" s="827"/>
      <c r="E3820" s="827"/>
      <c r="F3820" s="826" t="s">
        <v>51</v>
      </c>
      <c r="G3820" s="827"/>
      <c r="H3820" s="829">
        <v>1210</v>
      </c>
      <c r="I3820" s="829">
        <v>1155</v>
      </c>
      <c r="J3820" s="829">
        <v>1100</v>
      </c>
      <c r="K3820" s="829">
        <v>1045</v>
      </c>
      <c r="L3820" s="829">
        <v>990</v>
      </c>
      <c r="M3820" s="800"/>
    </row>
    <row r="3821" s="198" customFormat="1" ht="22.5" spans="1:13">
      <c r="A3821" s="826" t="s">
        <v>95</v>
      </c>
      <c r="B3821" s="827">
        <v>331506007</v>
      </c>
      <c r="C3821" s="828" t="s">
        <v>6402</v>
      </c>
      <c r="D3821" s="827"/>
      <c r="E3821" s="827"/>
      <c r="F3821" s="826" t="s">
        <v>51</v>
      </c>
      <c r="G3821" s="827"/>
      <c r="H3821" s="829">
        <v>2013</v>
      </c>
      <c r="I3821" s="829">
        <v>1921.5</v>
      </c>
      <c r="J3821" s="829">
        <v>1830</v>
      </c>
      <c r="K3821" s="829">
        <v>1738.5</v>
      </c>
      <c r="L3821" s="829">
        <v>1647</v>
      </c>
      <c r="M3821" s="800"/>
    </row>
    <row r="3822" s="198" customFormat="1" ht="22.5" spans="1:13">
      <c r="A3822" s="826" t="s">
        <v>95</v>
      </c>
      <c r="B3822" s="827">
        <v>331506008</v>
      </c>
      <c r="C3822" s="828" t="s">
        <v>6403</v>
      </c>
      <c r="D3822" s="827"/>
      <c r="E3822" s="827"/>
      <c r="F3822" s="826" t="s">
        <v>51</v>
      </c>
      <c r="G3822" s="827"/>
      <c r="H3822" s="829">
        <v>1595</v>
      </c>
      <c r="I3822" s="829">
        <v>1522.5</v>
      </c>
      <c r="J3822" s="829">
        <v>1450</v>
      </c>
      <c r="K3822" s="829">
        <v>1377.5</v>
      </c>
      <c r="L3822" s="829">
        <v>1305</v>
      </c>
      <c r="M3822" s="800"/>
    </row>
    <row r="3823" s="198" customFormat="1" ht="12" spans="1:13">
      <c r="A3823" s="826" t="s">
        <v>95</v>
      </c>
      <c r="B3823" s="827">
        <v>331506009</v>
      </c>
      <c r="C3823" s="828" t="s">
        <v>6404</v>
      </c>
      <c r="D3823" s="845"/>
      <c r="E3823" s="827"/>
      <c r="F3823" s="826" t="s">
        <v>51</v>
      </c>
      <c r="G3823" s="827"/>
      <c r="H3823" s="829">
        <v>1144</v>
      </c>
      <c r="I3823" s="829">
        <v>1092</v>
      </c>
      <c r="J3823" s="829">
        <v>1040</v>
      </c>
      <c r="K3823" s="829">
        <v>988</v>
      </c>
      <c r="L3823" s="829">
        <v>936</v>
      </c>
      <c r="M3823" s="800"/>
    </row>
    <row r="3824" s="198" customFormat="1" ht="12" spans="1:13">
      <c r="A3824" s="826" t="s">
        <v>95</v>
      </c>
      <c r="B3824" s="827" t="s">
        <v>6405</v>
      </c>
      <c r="C3824" s="880" t="s">
        <v>6406</v>
      </c>
      <c r="D3824" s="827"/>
      <c r="E3824" s="827"/>
      <c r="F3824" s="826" t="s">
        <v>51</v>
      </c>
      <c r="G3824" s="827"/>
      <c r="H3824" s="829">
        <v>1144</v>
      </c>
      <c r="I3824" s="829">
        <v>1092</v>
      </c>
      <c r="J3824" s="829">
        <v>1040</v>
      </c>
      <c r="K3824" s="829">
        <v>988</v>
      </c>
      <c r="L3824" s="829">
        <v>936</v>
      </c>
      <c r="M3824" s="800"/>
    </row>
    <row r="3825" s="198" customFormat="1" ht="12" spans="1:13">
      <c r="A3825" s="826" t="s">
        <v>95</v>
      </c>
      <c r="B3825" s="827" t="s">
        <v>6407</v>
      </c>
      <c r="C3825" s="880" t="s">
        <v>6408</v>
      </c>
      <c r="D3825" s="827"/>
      <c r="E3825" s="827"/>
      <c r="F3825" s="826" t="s">
        <v>51</v>
      </c>
      <c r="G3825" s="827"/>
      <c r="H3825" s="829">
        <v>1144</v>
      </c>
      <c r="I3825" s="829">
        <v>1092</v>
      </c>
      <c r="J3825" s="829">
        <v>1040</v>
      </c>
      <c r="K3825" s="829">
        <v>988</v>
      </c>
      <c r="L3825" s="829">
        <v>936</v>
      </c>
      <c r="M3825" s="800"/>
    </row>
    <row r="3826" s="198" customFormat="1" ht="12" spans="1:13">
      <c r="A3826" s="826" t="s">
        <v>95</v>
      </c>
      <c r="B3826" s="827">
        <v>331506010</v>
      </c>
      <c r="C3826" s="828" t="s">
        <v>6409</v>
      </c>
      <c r="D3826" s="827"/>
      <c r="E3826" s="827"/>
      <c r="F3826" s="826" t="s">
        <v>51</v>
      </c>
      <c r="G3826" s="827"/>
      <c r="H3826" s="829">
        <v>1430</v>
      </c>
      <c r="I3826" s="829">
        <v>1365</v>
      </c>
      <c r="J3826" s="829">
        <v>1300</v>
      </c>
      <c r="K3826" s="829">
        <v>1235</v>
      </c>
      <c r="L3826" s="829">
        <v>1170</v>
      </c>
      <c r="M3826" s="800"/>
    </row>
    <row r="3827" s="198" customFormat="1" ht="12" spans="1:13">
      <c r="A3827" s="826" t="s">
        <v>95</v>
      </c>
      <c r="B3827" s="827">
        <v>331506012</v>
      </c>
      <c r="C3827" s="992" t="s">
        <v>6410</v>
      </c>
      <c r="D3827" s="856" t="s">
        <v>6411</v>
      </c>
      <c r="E3827" s="827"/>
      <c r="F3827" s="826" t="s">
        <v>51</v>
      </c>
      <c r="G3827" s="827"/>
      <c r="H3827" s="829">
        <v>1243</v>
      </c>
      <c r="I3827" s="829">
        <v>1186.5</v>
      </c>
      <c r="J3827" s="829">
        <v>1130</v>
      </c>
      <c r="K3827" s="829">
        <v>1073.5</v>
      </c>
      <c r="L3827" s="829">
        <v>1017</v>
      </c>
      <c r="M3827" s="800"/>
    </row>
    <row r="3828" s="198" customFormat="1" ht="12" spans="1:13">
      <c r="A3828" s="826" t="s">
        <v>95</v>
      </c>
      <c r="B3828" s="827">
        <v>331506013</v>
      </c>
      <c r="C3828" s="992" t="s">
        <v>6412</v>
      </c>
      <c r="D3828" s="856" t="s">
        <v>6413</v>
      </c>
      <c r="E3828" s="827"/>
      <c r="F3828" s="826" t="s">
        <v>51</v>
      </c>
      <c r="G3828" s="827"/>
      <c r="H3828" s="829">
        <v>1243</v>
      </c>
      <c r="I3828" s="829">
        <v>1186.5</v>
      </c>
      <c r="J3828" s="829">
        <v>1130</v>
      </c>
      <c r="K3828" s="829">
        <v>1073.5</v>
      </c>
      <c r="L3828" s="829">
        <v>1017</v>
      </c>
      <c r="M3828" s="800"/>
    </row>
    <row r="3829" s="198" customFormat="1" ht="12" spans="1:13">
      <c r="A3829" s="826" t="s">
        <v>95</v>
      </c>
      <c r="B3829" s="827">
        <v>331506014</v>
      </c>
      <c r="C3829" s="828" t="s">
        <v>6414</v>
      </c>
      <c r="D3829" s="856" t="s">
        <v>6415</v>
      </c>
      <c r="E3829" s="827"/>
      <c r="F3829" s="826" t="s">
        <v>51</v>
      </c>
      <c r="G3829" s="827"/>
      <c r="H3829" s="829">
        <v>1243</v>
      </c>
      <c r="I3829" s="829">
        <v>1186.5</v>
      </c>
      <c r="J3829" s="829">
        <v>1130</v>
      </c>
      <c r="K3829" s="829">
        <v>1073.5</v>
      </c>
      <c r="L3829" s="829">
        <v>1017</v>
      </c>
      <c r="M3829" s="800"/>
    </row>
    <row r="3830" s="198" customFormat="1" ht="12" spans="1:13">
      <c r="A3830" s="826" t="s">
        <v>95</v>
      </c>
      <c r="B3830" s="827">
        <v>331506015</v>
      </c>
      <c r="C3830" s="828" t="s">
        <v>6416</v>
      </c>
      <c r="D3830" s="827"/>
      <c r="E3830" s="827"/>
      <c r="F3830" s="826" t="s">
        <v>51</v>
      </c>
      <c r="G3830" s="827"/>
      <c r="H3830" s="829">
        <v>1094.5</v>
      </c>
      <c r="I3830" s="829">
        <v>1044.75</v>
      </c>
      <c r="J3830" s="829">
        <v>995</v>
      </c>
      <c r="K3830" s="829">
        <v>945.25</v>
      </c>
      <c r="L3830" s="829">
        <v>895.5</v>
      </c>
      <c r="M3830" s="800"/>
    </row>
    <row r="3831" s="198" customFormat="1" ht="12" spans="1:13">
      <c r="A3831" s="826" t="s">
        <v>95</v>
      </c>
      <c r="B3831" s="827">
        <v>331506016</v>
      </c>
      <c r="C3831" s="828" t="s">
        <v>6417</v>
      </c>
      <c r="D3831" s="827" t="s">
        <v>6418</v>
      </c>
      <c r="E3831" s="827"/>
      <c r="F3831" s="826" t="s">
        <v>6419</v>
      </c>
      <c r="G3831" s="845"/>
      <c r="H3831" s="829">
        <v>1199</v>
      </c>
      <c r="I3831" s="829">
        <v>1144.5</v>
      </c>
      <c r="J3831" s="829">
        <v>1090</v>
      </c>
      <c r="K3831" s="829">
        <v>1035.5</v>
      </c>
      <c r="L3831" s="829">
        <v>981</v>
      </c>
      <c r="M3831" s="800"/>
    </row>
    <row r="3832" s="198" customFormat="1" ht="12" spans="1:13">
      <c r="A3832" s="826" t="s">
        <v>95</v>
      </c>
      <c r="B3832" s="827" t="s">
        <v>6420</v>
      </c>
      <c r="C3832" s="880" t="s">
        <v>6421</v>
      </c>
      <c r="D3832" s="827"/>
      <c r="E3832" s="827"/>
      <c r="F3832" s="826" t="s">
        <v>6419</v>
      </c>
      <c r="G3832" s="827"/>
      <c r="H3832" s="829">
        <v>1318.9</v>
      </c>
      <c r="I3832" s="829">
        <v>1258.95</v>
      </c>
      <c r="J3832" s="829">
        <v>1199</v>
      </c>
      <c r="K3832" s="829">
        <v>1139.05</v>
      </c>
      <c r="L3832" s="829">
        <v>1079.1</v>
      </c>
      <c r="M3832" s="800"/>
    </row>
    <row r="3833" s="198" customFormat="1" ht="12" spans="1:13">
      <c r="A3833" s="826" t="s">
        <v>95</v>
      </c>
      <c r="B3833" s="827">
        <v>331506017</v>
      </c>
      <c r="C3833" s="828" t="s">
        <v>6422</v>
      </c>
      <c r="D3833" s="827" t="s">
        <v>6423</v>
      </c>
      <c r="E3833" s="827"/>
      <c r="F3833" s="826" t="s">
        <v>6419</v>
      </c>
      <c r="G3833" s="827"/>
      <c r="H3833" s="829">
        <v>935</v>
      </c>
      <c r="I3833" s="829">
        <v>892.5</v>
      </c>
      <c r="J3833" s="829">
        <v>850</v>
      </c>
      <c r="K3833" s="829">
        <v>807.5</v>
      </c>
      <c r="L3833" s="829">
        <v>765</v>
      </c>
      <c r="M3833" s="800"/>
    </row>
    <row r="3834" s="198" customFormat="1" ht="12" spans="1:13">
      <c r="A3834" s="826" t="s">
        <v>95</v>
      </c>
      <c r="B3834" s="827" t="s">
        <v>6424</v>
      </c>
      <c r="C3834" s="880" t="s">
        <v>6425</v>
      </c>
      <c r="D3834" s="827"/>
      <c r="E3834" s="827"/>
      <c r="F3834" s="826" t="s">
        <v>6419</v>
      </c>
      <c r="G3834" s="827"/>
      <c r="H3834" s="829">
        <v>1028.5</v>
      </c>
      <c r="I3834" s="829">
        <v>981.75</v>
      </c>
      <c r="J3834" s="829">
        <v>935</v>
      </c>
      <c r="K3834" s="829">
        <v>888.25</v>
      </c>
      <c r="L3834" s="829">
        <v>841.5</v>
      </c>
      <c r="M3834" s="800"/>
    </row>
    <row r="3835" s="198" customFormat="1" ht="12" spans="1:13">
      <c r="A3835" s="826" t="s">
        <v>95</v>
      </c>
      <c r="B3835" s="827">
        <v>331506018</v>
      </c>
      <c r="C3835" s="828" t="s">
        <v>6426</v>
      </c>
      <c r="D3835" s="827" t="s">
        <v>6427</v>
      </c>
      <c r="E3835" s="827"/>
      <c r="F3835" s="826" t="s">
        <v>6419</v>
      </c>
      <c r="G3835" s="827"/>
      <c r="H3835" s="829">
        <v>770</v>
      </c>
      <c r="I3835" s="829">
        <v>735</v>
      </c>
      <c r="J3835" s="829">
        <v>700</v>
      </c>
      <c r="K3835" s="829">
        <v>665</v>
      </c>
      <c r="L3835" s="829">
        <v>630</v>
      </c>
      <c r="M3835" s="800"/>
    </row>
    <row r="3836" s="198" customFormat="1" ht="12" spans="1:13">
      <c r="A3836" s="826" t="s">
        <v>95</v>
      </c>
      <c r="B3836" s="827" t="s">
        <v>6428</v>
      </c>
      <c r="C3836" s="880" t="s">
        <v>6429</v>
      </c>
      <c r="D3836" s="827"/>
      <c r="E3836" s="827"/>
      <c r="F3836" s="826" t="s">
        <v>6419</v>
      </c>
      <c r="G3836" s="827"/>
      <c r="H3836" s="829">
        <v>847</v>
      </c>
      <c r="I3836" s="829">
        <v>808.5</v>
      </c>
      <c r="J3836" s="829">
        <v>770</v>
      </c>
      <c r="K3836" s="829">
        <v>731.5</v>
      </c>
      <c r="L3836" s="829">
        <v>693</v>
      </c>
      <c r="M3836" s="800"/>
    </row>
    <row r="3837" s="198" customFormat="1" ht="12" spans="1:13">
      <c r="A3837" s="826" t="s">
        <v>95</v>
      </c>
      <c r="B3837" s="827">
        <v>331506019</v>
      </c>
      <c r="C3837" s="828" t="s">
        <v>6430</v>
      </c>
      <c r="D3837" s="845"/>
      <c r="E3837" s="827"/>
      <c r="F3837" s="826" t="s">
        <v>51</v>
      </c>
      <c r="G3837" s="827"/>
      <c r="H3837" s="829">
        <v>1083.5</v>
      </c>
      <c r="I3837" s="829">
        <v>1034.25</v>
      </c>
      <c r="J3837" s="829">
        <v>985</v>
      </c>
      <c r="K3837" s="829">
        <v>935.75</v>
      </c>
      <c r="L3837" s="829">
        <v>886.5</v>
      </c>
      <c r="M3837" s="800"/>
    </row>
    <row r="3838" s="198" customFormat="1" ht="12" spans="1:13">
      <c r="A3838" s="826" t="s">
        <v>95</v>
      </c>
      <c r="B3838" s="827" t="s">
        <v>6431</v>
      </c>
      <c r="C3838" s="880" t="s">
        <v>6432</v>
      </c>
      <c r="D3838" s="827"/>
      <c r="E3838" s="827"/>
      <c r="F3838" s="826" t="s">
        <v>51</v>
      </c>
      <c r="G3838" s="827"/>
      <c r="H3838" s="829">
        <v>1191.85</v>
      </c>
      <c r="I3838" s="829">
        <v>1137.675</v>
      </c>
      <c r="J3838" s="829">
        <v>1083.5</v>
      </c>
      <c r="K3838" s="829">
        <v>1029.325</v>
      </c>
      <c r="L3838" s="829">
        <v>975.15</v>
      </c>
      <c r="M3838" s="800"/>
    </row>
    <row r="3839" s="198" customFormat="1" ht="12" spans="1:13">
      <c r="A3839" s="826" t="s">
        <v>95</v>
      </c>
      <c r="B3839" s="827" t="s">
        <v>6433</v>
      </c>
      <c r="C3839" s="880" t="s">
        <v>6434</v>
      </c>
      <c r="D3839" s="827"/>
      <c r="E3839" s="827"/>
      <c r="F3839" s="826" t="s">
        <v>51</v>
      </c>
      <c r="G3839" s="845"/>
      <c r="H3839" s="829">
        <v>1083.5</v>
      </c>
      <c r="I3839" s="829">
        <v>1034.25</v>
      </c>
      <c r="J3839" s="829">
        <v>985</v>
      </c>
      <c r="K3839" s="829">
        <v>935.75</v>
      </c>
      <c r="L3839" s="829">
        <v>886.5</v>
      </c>
      <c r="M3839" s="800"/>
    </row>
    <row r="3840" s="198" customFormat="1" ht="12" spans="1:13">
      <c r="A3840" s="826" t="s">
        <v>95</v>
      </c>
      <c r="B3840" s="827" t="s">
        <v>6435</v>
      </c>
      <c r="C3840" s="880" t="s">
        <v>6436</v>
      </c>
      <c r="D3840" s="827"/>
      <c r="E3840" s="827"/>
      <c r="F3840" s="826" t="s">
        <v>51</v>
      </c>
      <c r="G3840" s="827"/>
      <c r="H3840" s="829">
        <v>108.35</v>
      </c>
      <c r="I3840" s="829">
        <v>103.425</v>
      </c>
      <c r="J3840" s="829">
        <v>98.5</v>
      </c>
      <c r="K3840" s="829">
        <v>93.575</v>
      </c>
      <c r="L3840" s="829">
        <v>88.65</v>
      </c>
      <c r="M3840" s="800"/>
    </row>
    <row r="3841" s="198" customFormat="1" ht="33.75" spans="1:13">
      <c r="A3841" s="826" t="s">
        <v>95</v>
      </c>
      <c r="B3841" s="827">
        <v>331506020</v>
      </c>
      <c r="C3841" s="828" t="s">
        <v>6437</v>
      </c>
      <c r="D3841" s="827" t="s">
        <v>6438</v>
      </c>
      <c r="E3841" s="827"/>
      <c r="F3841" s="826" t="s">
        <v>6419</v>
      </c>
      <c r="G3841" s="827" t="s">
        <v>6439</v>
      </c>
      <c r="H3841" s="829">
        <v>1430</v>
      </c>
      <c r="I3841" s="829">
        <v>1365</v>
      </c>
      <c r="J3841" s="829">
        <v>1300</v>
      </c>
      <c r="K3841" s="829">
        <v>1235</v>
      </c>
      <c r="L3841" s="829">
        <v>1170</v>
      </c>
      <c r="M3841" s="800"/>
    </row>
    <row r="3842" s="198" customFormat="1" ht="12" spans="1:13">
      <c r="A3842" s="826" t="s">
        <v>95</v>
      </c>
      <c r="B3842" s="827">
        <v>331506021</v>
      </c>
      <c r="C3842" s="828" t="s">
        <v>6440</v>
      </c>
      <c r="D3842" s="827"/>
      <c r="E3842" s="827"/>
      <c r="F3842" s="826" t="s">
        <v>51</v>
      </c>
      <c r="G3842" s="827"/>
      <c r="H3842" s="829">
        <v>962.5</v>
      </c>
      <c r="I3842" s="829">
        <v>918.75</v>
      </c>
      <c r="J3842" s="829">
        <v>875</v>
      </c>
      <c r="K3842" s="829">
        <v>831.25</v>
      </c>
      <c r="L3842" s="829">
        <v>787.5</v>
      </c>
      <c r="M3842" s="800"/>
    </row>
    <row r="3843" s="198" customFormat="1" ht="12" spans="1:13">
      <c r="A3843" s="826" t="s">
        <v>95</v>
      </c>
      <c r="B3843" s="827" t="s">
        <v>6441</v>
      </c>
      <c r="C3843" s="828" t="s">
        <v>6440</v>
      </c>
      <c r="D3843" s="827"/>
      <c r="E3843" s="827"/>
      <c r="F3843" s="826" t="s">
        <v>51</v>
      </c>
      <c r="G3843" s="827"/>
      <c r="H3843" s="829">
        <v>1155</v>
      </c>
      <c r="I3843" s="829">
        <v>1102.5</v>
      </c>
      <c r="J3843" s="829">
        <v>1050</v>
      </c>
      <c r="K3843" s="829">
        <v>997.5</v>
      </c>
      <c r="L3843" s="829">
        <v>945</v>
      </c>
      <c r="M3843" s="800" t="s">
        <v>58</v>
      </c>
    </row>
    <row r="3844" s="198" customFormat="1" ht="12" spans="1:13">
      <c r="A3844" s="826" t="s">
        <v>95</v>
      </c>
      <c r="B3844" s="827">
        <v>331506022</v>
      </c>
      <c r="C3844" s="828" t="s">
        <v>6442</v>
      </c>
      <c r="D3844" s="827"/>
      <c r="E3844" s="827"/>
      <c r="F3844" s="826" t="s">
        <v>51</v>
      </c>
      <c r="G3844" s="845"/>
      <c r="H3844" s="829">
        <v>935</v>
      </c>
      <c r="I3844" s="829">
        <v>892.5</v>
      </c>
      <c r="J3844" s="829">
        <v>850</v>
      </c>
      <c r="K3844" s="829">
        <v>807.5</v>
      </c>
      <c r="L3844" s="829">
        <v>765</v>
      </c>
      <c r="M3844" s="800"/>
    </row>
    <row r="3845" s="198" customFormat="1" ht="12" spans="1:13">
      <c r="A3845" s="826" t="s">
        <v>95</v>
      </c>
      <c r="B3845" s="827" t="s">
        <v>6443</v>
      </c>
      <c r="C3845" s="828" t="s">
        <v>6442</v>
      </c>
      <c r="D3845" s="827"/>
      <c r="E3845" s="827"/>
      <c r="F3845" s="826" t="s">
        <v>51</v>
      </c>
      <c r="G3845" s="845"/>
      <c r="H3845" s="829">
        <v>1122</v>
      </c>
      <c r="I3845" s="829">
        <v>1071</v>
      </c>
      <c r="J3845" s="829">
        <v>1020</v>
      </c>
      <c r="K3845" s="829">
        <v>969</v>
      </c>
      <c r="L3845" s="829">
        <v>918</v>
      </c>
      <c r="M3845" s="800" t="s">
        <v>58</v>
      </c>
    </row>
    <row r="3846" s="198" customFormat="1" ht="12" spans="1:13">
      <c r="A3846" s="826" t="s">
        <v>95</v>
      </c>
      <c r="B3846" s="827">
        <v>331506023</v>
      </c>
      <c r="C3846" s="828" t="s">
        <v>6444</v>
      </c>
      <c r="D3846" s="827"/>
      <c r="E3846" s="827"/>
      <c r="F3846" s="826" t="s">
        <v>51</v>
      </c>
      <c r="G3846" s="827"/>
      <c r="H3846" s="829">
        <v>1716</v>
      </c>
      <c r="I3846" s="829">
        <v>1638</v>
      </c>
      <c r="J3846" s="829">
        <v>1560</v>
      </c>
      <c r="K3846" s="829">
        <v>1482</v>
      </c>
      <c r="L3846" s="829">
        <v>1404</v>
      </c>
      <c r="M3846" s="800"/>
    </row>
    <row r="3847" s="198" customFormat="1" ht="12" spans="1:13">
      <c r="A3847" s="826" t="s">
        <v>95</v>
      </c>
      <c r="B3847" s="827" t="s">
        <v>6445</v>
      </c>
      <c r="C3847" s="828" t="s">
        <v>6444</v>
      </c>
      <c r="D3847" s="827"/>
      <c r="E3847" s="827"/>
      <c r="F3847" s="826" t="s">
        <v>51</v>
      </c>
      <c r="G3847" s="827"/>
      <c r="H3847" s="829">
        <v>2059.2</v>
      </c>
      <c r="I3847" s="829">
        <v>1965.6</v>
      </c>
      <c r="J3847" s="829">
        <v>1872</v>
      </c>
      <c r="K3847" s="829">
        <v>1778.4</v>
      </c>
      <c r="L3847" s="829">
        <v>1684.8</v>
      </c>
      <c r="M3847" s="800" t="s">
        <v>58</v>
      </c>
    </row>
    <row r="3848" s="198" customFormat="1" ht="12" spans="1:13">
      <c r="A3848" s="826" t="s">
        <v>95</v>
      </c>
      <c r="B3848" s="827">
        <v>331506024</v>
      </c>
      <c r="C3848" s="828" t="s">
        <v>6446</v>
      </c>
      <c r="D3848" s="827" t="s">
        <v>6447</v>
      </c>
      <c r="E3848" s="827"/>
      <c r="F3848" s="826" t="s">
        <v>6419</v>
      </c>
      <c r="G3848" s="827"/>
      <c r="H3848" s="829">
        <v>2310</v>
      </c>
      <c r="I3848" s="829">
        <v>2205</v>
      </c>
      <c r="J3848" s="829">
        <v>2100</v>
      </c>
      <c r="K3848" s="829">
        <v>1995</v>
      </c>
      <c r="L3848" s="829">
        <v>1890</v>
      </c>
      <c r="M3848" s="800"/>
    </row>
    <row r="3849" s="200" customFormat="1" ht="12" spans="1:13">
      <c r="A3849" s="881" t="s">
        <v>95</v>
      </c>
      <c r="B3849" s="951" t="s">
        <v>6448</v>
      </c>
      <c r="C3849" s="880" t="s">
        <v>6449</v>
      </c>
      <c r="D3849" s="856" t="s">
        <v>6450</v>
      </c>
      <c r="E3849" s="856"/>
      <c r="F3849" s="881" t="s">
        <v>51</v>
      </c>
      <c r="G3849" s="856"/>
      <c r="H3849" s="829">
        <v>2271.5</v>
      </c>
      <c r="I3849" s="829">
        <v>2168.25</v>
      </c>
      <c r="J3849" s="829">
        <v>2065</v>
      </c>
      <c r="K3849" s="829">
        <v>1961.75</v>
      </c>
      <c r="L3849" s="829">
        <v>1858.5</v>
      </c>
      <c r="M3849" s="862"/>
    </row>
    <row r="3850" s="200" customFormat="1" ht="12" spans="1:13">
      <c r="A3850" s="881" t="s">
        <v>95</v>
      </c>
      <c r="B3850" s="951" t="s">
        <v>6451</v>
      </c>
      <c r="C3850" s="880" t="s">
        <v>6452</v>
      </c>
      <c r="D3850" s="856" t="s">
        <v>6453</v>
      </c>
      <c r="E3850" s="856"/>
      <c r="F3850" s="826" t="s">
        <v>437</v>
      </c>
      <c r="G3850" s="856"/>
      <c r="H3850" s="829">
        <v>1019.7</v>
      </c>
      <c r="I3850" s="829">
        <v>973.35</v>
      </c>
      <c r="J3850" s="829">
        <v>927</v>
      </c>
      <c r="K3850" s="829">
        <v>880.65</v>
      </c>
      <c r="L3850" s="829">
        <v>834.3</v>
      </c>
      <c r="M3850" s="862"/>
    </row>
    <row r="3851" s="200" customFormat="1" ht="22.5" spans="1:13">
      <c r="A3851" s="881" t="s">
        <v>95</v>
      </c>
      <c r="B3851" s="951" t="s">
        <v>6454</v>
      </c>
      <c r="C3851" s="880" t="s">
        <v>6455</v>
      </c>
      <c r="D3851" s="856" t="s">
        <v>6456</v>
      </c>
      <c r="E3851" s="856"/>
      <c r="F3851" s="881" t="s">
        <v>51</v>
      </c>
      <c r="G3851" s="856"/>
      <c r="H3851" s="829">
        <v>1766.6</v>
      </c>
      <c r="I3851" s="829">
        <v>1686.3</v>
      </c>
      <c r="J3851" s="829">
        <v>1606</v>
      </c>
      <c r="K3851" s="829">
        <v>1525.7</v>
      </c>
      <c r="L3851" s="829">
        <v>1445.4</v>
      </c>
      <c r="M3851" s="862"/>
    </row>
    <row r="3852" s="200" customFormat="1" ht="22.5" spans="1:13">
      <c r="A3852" s="881" t="s">
        <v>95</v>
      </c>
      <c r="B3852" s="951" t="s">
        <v>6457</v>
      </c>
      <c r="C3852" s="880" t="s">
        <v>6458</v>
      </c>
      <c r="D3852" s="856" t="s">
        <v>6459</v>
      </c>
      <c r="E3852" s="856"/>
      <c r="F3852" s="881" t="s">
        <v>51</v>
      </c>
      <c r="G3852" s="856"/>
      <c r="H3852" s="829">
        <v>2735.7</v>
      </c>
      <c r="I3852" s="829">
        <v>2611.35</v>
      </c>
      <c r="J3852" s="829">
        <v>2487</v>
      </c>
      <c r="K3852" s="829">
        <v>2362.65</v>
      </c>
      <c r="L3852" s="829">
        <v>2238.3</v>
      </c>
      <c r="M3852" s="862"/>
    </row>
    <row r="3853" s="200" customFormat="1" ht="22.5" spans="1:13">
      <c r="A3853" s="857" t="s">
        <v>95</v>
      </c>
      <c r="B3853" s="951" t="s">
        <v>6460</v>
      </c>
      <c r="C3853" s="859" t="s">
        <v>6461</v>
      </c>
      <c r="D3853" s="856" t="s">
        <v>6462</v>
      </c>
      <c r="E3853" s="860"/>
      <c r="F3853" s="857" t="s">
        <v>51</v>
      </c>
      <c r="G3853" s="856"/>
      <c r="H3853" s="829">
        <v>2294.6</v>
      </c>
      <c r="I3853" s="829">
        <v>2190.3</v>
      </c>
      <c r="J3853" s="829">
        <v>2086</v>
      </c>
      <c r="K3853" s="829">
        <v>1981.7</v>
      </c>
      <c r="L3853" s="829">
        <v>1877.4</v>
      </c>
      <c r="M3853" s="862"/>
    </row>
    <row r="3854" s="198" customFormat="1" ht="22.5" spans="1:13">
      <c r="A3854" s="830" t="s">
        <v>95</v>
      </c>
      <c r="B3854" s="993" t="s">
        <v>6463</v>
      </c>
      <c r="C3854" s="832" t="s">
        <v>6464</v>
      </c>
      <c r="D3854" s="832" t="s">
        <v>6465</v>
      </c>
      <c r="E3854" s="832"/>
      <c r="F3854" s="830" t="s">
        <v>51</v>
      </c>
      <c r="G3854" s="832"/>
      <c r="H3854" s="833">
        <v>2138.4</v>
      </c>
      <c r="I3854" s="833">
        <v>2041.2</v>
      </c>
      <c r="J3854" s="833">
        <v>1944</v>
      </c>
      <c r="K3854" s="833">
        <v>1846.8</v>
      </c>
      <c r="L3854" s="833">
        <v>1749.6</v>
      </c>
      <c r="M3854" s="800"/>
    </row>
    <row r="3855" s="198" customFormat="1" ht="12" spans="1:13">
      <c r="A3855" s="830" t="s">
        <v>95</v>
      </c>
      <c r="B3855" s="994" t="s">
        <v>6466</v>
      </c>
      <c r="C3855" s="832" t="s">
        <v>6467</v>
      </c>
      <c r="D3855" s="832" t="s">
        <v>6468</v>
      </c>
      <c r="E3855" s="832"/>
      <c r="F3855" s="830" t="s">
        <v>51</v>
      </c>
      <c r="G3855" s="832"/>
      <c r="H3855" s="833">
        <v>2700</v>
      </c>
      <c r="I3855" s="833">
        <v>2577.27272727273</v>
      </c>
      <c r="J3855" s="833">
        <v>2454.54545454545</v>
      </c>
      <c r="K3855" s="833">
        <v>2331.81818181818</v>
      </c>
      <c r="L3855" s="833">
        <v>2209.09090909091</v>
      </c>
      <c r="M3855" s="800"/>
    </row>
    <row r="3856" s="198" customFormat="1" ht="22.5" spans="1:13">
      <c r="A3856" s="830" t="s">
        <v>95</v>
      </c>
      <c r="B3856" s="994" t="s">
        <v>6469</v>
      </c>
      <c r="C3856" s="832" t="s">
        <v>6470</v>
      </c>
      <c r="D3856" s="832" t="s">
        <v>6471</v>
      </c>
      <c r="E3856" s="832"/>
      <c r="F3856" s="830" t="s">
        <v>51</v>
      </c>
      <c r="G3856" s="832"/>
      <c r="H3856" s="833">
        <v>540</v>
      </c>
      <c r="I3856" s="833">
        <v>515.454545454545</v>
      </c>
      <c r="J3856" s="833">
        <v>490.909090909091</v>
      </c>
      <c r="K3856" s="833">
        <v>466.363636363636</v>
      </c>
      <c r="L3856" s="833">
        <v>441.818181818182</v>
      </c>
      <c r="M3856" s="800"/>
    </row>
    <row r="3857" s="198" customFormat="1" ht="12" spans="1:13">
      <c r="A3857" s="826"/>
      <c r="B3857" s="827">
        <v>331507</v>
      </c>
      <c r="C3857" s="828" t="s">
        <v>6472</v>
      </c>
      <c r="D3857" s="827"/>
      <c r="E3857" s="827" t="s">
        <v>6214</v>
      </c>
      <c r="F3857" s="826" t="s">
        <v>51</v>
      </c>
      <c r="G3857" s="827"/>
      <c r="H3857" s="829"/>
      <c r="I3857" s="829"/>
      <c r="J3857" s="829"/>
      <c r="K3857" s="829"/>
      <c r="L3857" s="829"/>
      <c r="M3857" s="800"/>
    </row>
    <row r="3858" s="198" customFormat="1" ht="12" spans="1:13">
      <c r="A3858" s="826" t="s">
        <v>95</v>
      </c>
      <c r="B3858" s="827">
        <v>331507001</v>
      </c>
      <c r="C3858" s="828" t="s">
        <v>6473</v>
      </c>
      <c r="D3858" s="827" t="s">
        <v>6474</v>
      </c>
      <c r="E3858" s="827"/>
      <c r="F3858" s="826" t="s">
        <v>51</v>
      </c>
      <c r="G3858" s="845"/>
      <c r="H3858" s="829">
        <v>3080</v>
      </c>
      <c r="I3858" s="829">
        <v>2940</v>
      </c>
      <c r="J3858" s="829">
        <v>2800</v>
      </c>
      <c r="K3858" s="829">
        <v>2660</v>
      </c>
      <c r="L3858" s="829">
        <v>2520</v>
      </c>
      <c r="M3858" s="800"/>
    </row>
    <row r="3859" s="198" customFormat="1" ht="12" spans="1:13">
      <c r="A3859" s="826" t="s">
        <v>95</v>
      </c>
      <c r="B3859" s="827" t="s">
        <v>6475</v>
      </c>
      <c r="C3859" s="880" t="s">
        <v>6476</v>
      </c>
      <c r="D3859" s="827" t="s">
        <v>6474</v>
      </c>
      <c r="E3859" s="827"/>
      <c r="F3859" s="826" t="s">
        <v>51</v>
      </c>
      <c r="G3859" s="827"/>
      <c r="H3859" s="829">
        <v>4004</v>
      </c>
      <c r="I3859" s="829">
        <v>3822</v>
      </c>
      <c r="J3859" s="829">
        <v>3640</v>
      </c>
      <c r="K3859" s="829">
        <v>3458</v>
      </c>
      <c r="L3859" s="829">
        <v>3276</v>
      </c>
      <c r="M3859" s="800"/>
    </row>
    <row r="3860" s="198" customFormat="1" ht="12" spans="1:13">
      <c r="A3860" s="830" t="s">
        <v>95</v>
      </c>
      <c r="B3860" s="882" t="s">
        <v>6477</v>
      </c>
      <c r="C3860" s="832" t="s">
        <v>6478</v>
      </c>
      <c r="D3860" s="832" t="s">
        <v>6479</v>
      </c>
      <c r="E3860" s="832"/>
      <c r="F3860" s="830" t="s">
        <v>51</v>
      </c>
      <c r="G3860" s="832"/>
      <c r="H3860" s="833">
        <v>947.7</v>
      </c>
      <c r="I3860" s="833">
        <v>904.622727272727</v>
      </c>
      <c r="J3860" s="833">
        <v>861.545454545455</v>
      </c>
      <c r="K3860" s="833">
        <v>818.468181818182</v>
      </c>
      <c r="L3860" s="833">
        <v>775.390909090909</v>
      </c>
      <c r="M3860" s="800"/>
    </row>
    <row r="3861" s="198" customFormat="1" ht="12" spans="1:13">
      <c r="A3861" s="826" t="s">
        <v>95</v>
      </c>
      <c r="B3861" s="827">
        <v>331507002</v>
      </c>
      <c r="C3861" s="828" t="s">
        <v>6480</v>
      </c>
      <c r="D3861" s="827"/>
      <c r="E3861" s="827"/>
      <c r="F3861" s="826" t="s">
        <v>51</v>
      </c>
      <c r="G3861" s="827"/>
      <c r="H3861" s="829">
        <v>2310</v>
      </c>
      <c r="I3861" s="829">
        <v>2205</v>
      </c>
      <c r="J3861" s="829">
        <v>2100</v>
      </c>
      <c r="K3861" s="829">
        <v>1995</v>
      </c>
      <c r="L3861" s="829">
        <v>1890</v>
      </c>
      <c r="M3861" s="800"/>
    </row>
    <row r="3862" s="198" customFormat="1" ht="12" spans="1:13">
      <c r="A3862" s="826" t="s">
        <v>95</v>
      </c>
      <c r="B3862" s="827">
        <v>331507003</v>
      </c>
      <c r="C3862" s="828" t="s">
        <v>6481</v>
      </c>
      <c r="D3862" s="827"/>
      <c r="E3862" s="827"/>
      <c r="F3862" s="826" t="s">
        <v>51</v>
      </c>
      <c r="G3862" s="845"/>
      <c r="H3862" s="829">
        <v>2310</v>
      </c>
      <c r="I3862" s="829">
        <v>2205</v>
      </c>
      <c r="J3862" s="829">
        <v>2100</v>
      </c>
      <c r="K3862" s="829">
        <v>1995</v>
      </c>
      <c r="L3862" s="829">
        <v>1890</v>
      </c>
      <c r="M3862" s="800"/>
    </row>
    <row r="3863" s="198" customFormat="1" ht="12" spans="1:13">
      <c r="A3863" s="826" t="s">
        <v>95</v>
      </c>
      <c r="B3863" s="827" t="s">
        <v>6482</v>
      </c>
      <c r="C3863" s="880" t="s">
        <v>6483</v>
      </c>
      <c r="D3863" s="827"/>
      <c r="E3863" s="827"/>
      <c r="F3863" s="826" t="s">
        <v>51</v>
      </c>
      <c r="G3863" s="827"/>
      <c r="H3863" s="829">
        <v>3003</v>
      </c>
      <c r="I3863" s="829">
        <v>2866.5</v>
      </c>
      <c r="J3863" s="829">
        <v>2730</v>
      </c>
      <c r="K3863" s="829">
        <v>2593.5</v>
      </c>
      <c r="L3863" s="829">
        <v>2457</v>
      </c>
      <c r="M3863" s="800"/>
    </row>
    <row r="3864" s="198" customFormat="1" ht="12" spans="1:13">
      <c r="A3864" s="826" t="s">
        <v>95</v>
      </c>
      <c r="B3864" s="827">
        <v>331507004</v>
      </c>
      <c r="C3864" s="828" t="s">
        <v>6484</v>
      </c>
      <c r="D3864" s="827"/>
      <c r="E3864" s="827"/>
      <c r="F3864" s="826" t="s">
        <v>51</v>
      </c>
      <c r="G3864" s="845"/>
      <c r="H3864" s="829">
        <v>2530</v>
      </c>
      <c r="I3864" s="829">
        <v>2415</v>
      </c>
      <c r="J3864" s="829">
        <v>2300</v>
      </c>
      <c r="K3864" s="829">
        <v>2185</v>
      </c>
      <c r="L3864" s="829">
        <v>2070</v>
      </c>
      <c r="M3864" s="800"/>
    </row>
    <row r="3865" s="198" customFormat="1" ht="12" spans="1:13">
      <c r="A3865" s="826" t="s">
        <v>95</v>
      </c>
      <c r="B3865" s="827" t="s">
        <v>6485</v>
      </c>
      <c r="C3865" s="880" t="s">
        <v>6486</v>
      </c>
      <c r="D3865" s="827"/>
      <c r="E3865" s="827"/>
      <c r="F3865" s="826" t="s">
        <v>51</v>
      </c>
      <c r="G3865" s="827"/>
      <c r="H3865" s="829">
        <v>3289</v>
      </c>
      <c r="I3865" s="829">
        <v>3139.5</v>
      </c>
      <c r="J3865" s="829">
        <v>2990</v>
      </c>
      <c r="K3865" s="829">
        <v>2840.5</v>
      </c>
      <c r="L3865" s="829">
        <v>2691</v>
      </c>
      <c r="M3865" s="800"/>
    </row>
    <row r="3866" s="198" customFormat="1" ht="12" spans="1:13">
      <c r="A3866" s="826" t="s">
        <v>95</v>
      </c>
      <c r="B3866" s="827">
        <v>331507005</v>
      </c>
      <c r="C3866" s="828" t="s">
        <v>6487</v>
      </c>
      <c r="D3866" s="900" t="s">
        <v>6488</v>
      </c>
      <c r="E3866" s="827"/>
      <c r="F3866" s="826" t="s">
        <v>51</v>
      </c>
      <c r="G3866" s="845"/>
      <c r="H3866" s="829">
        <v>2530</v>
      </c>
      <c r="I3866" s="829">
        <v>2415</v>
      </c>
      <c r="J3866" s="829">
        <v>2300</v>
      </c>
      <c r="K3866" s="829">
        <v>2185</v>
      </c>
      <c r="L3866" s="829">
        <v>2070</v>
      </c>
      <c r="M3866" s="800"/>
    </row>
    <row r="3867" s="198" customFormat="1" ht="12" spans="1:13">
      <c r="A3867" s="826" t="s">
        <v>95</v>
      </c>
      <c r="B3867" s="827" t="s">
        <v>6489</v>
      </c>
      <c r="C3867" s="880" t="s">
        <v>6490</v>
      </c>
      <c r="D3867" s="827"/>
      <c r="E3867" s="827"/>
      <c r="F3867" s="826" t="s">
        <v>51</v>
      </c>
      <c r="G3867" s="827"/>
      <c r="H3867" s="829">
        <v>3289</v>
      </c>
      <c r="I3867" s="829">
        <v>3139.5</v>
      </c>
      <c r="J3867" s="829">
        <v>2990</v>
      </c>
      <c r="K3867" s="829">
        <v>2840.5</v>
      </c>
      <c r="L3867" s="829">
        <v>2691</v>
      </c>
      <c r="M3867" s="800"/>
    </row>
    <row r="3868" s="198" customFormat="1" ht="12" spans="1:13">
      <c r="A3868" s="826" t="s">
        <v>95</v>
      </c>
      <c r="B3868" s="827">
        <v>331507006</v>
      </c>
      <c r="C3868" s="828" t="s">
        <v>6491</v>
      </c>
      <c r="D3868" s="900" t="s">
        <v>6488</v>
      </c>
      <c r="E3868" s="827"/>
      <c r="F3868" s="826" t="s">
        <v>51</v>
      </c>
      <c r="G3868" s="827"/>
      <c r="H3868" s="829">
        <v>2420</v>
      </c>
      <c r="I3868" s="829">
        <v>2310</v>
      </c>
      <c r="J3868" s="829">
        <v>2200</v>
      </c>
      <c r="K3868" s="829">
        <v>2090</v>
      </c>
      <c r="L3868" s="829">
        <v>1980</v>
      </c>
      <c r="M3868" s="800"/>
    </row>
    <row r="3869" s="198" customFormat="1" ht="12" spans="1:13">
      <c r="A3869" s="826" t="s">
        <v>95</v>
      </c>
      <c r="B3869" s="827">
        <v>331507007</v>
      </c>
      <c r="C3869" s="828" t="s">
        <v>6492</v>
      </c>
      <c r="D3869" s="900" t="s">
        <v>6488</v>
      </c>
      <c r="E3869" s="827"/>
      <c r="F3869" s="826" t="s">
        <v>51</v>
      </c>
      <c r="G3869" s="845"/>
      <c r="H3869" s="829">
        <v>2750</v>
      </c>
      <c r="I3869" s="829">
        <v>2625</v>
      </c>
      <c r="J3869" s="829">
        <v>2500</v>
      </c>
      <c r="K3869" s="829">
        <v>2375</v>
      </c>
      <c r="L3869" s="829">
        <v>2250</v>
      </c>
      <c r="M3869" s="800"/>
    </row>
    <row r="3870" s="198" customFormat="1" ht="12" spans="1:13">
      <c r="A3870" s="826" t="s">
        <v>95</v>
      </c>
      <c r="B3870" s="827" t="s">
        <v>6493</v>
      </c>
      <c r="C3870" s="880" t="s">
        <v>6494</v>
      </c>
      <c r="D3870" s="827"/>
      <c r="E3870" s="827"/>
      <c r="F3870" s="826" t="s">
        <v>51</v>
      </c>
      <c r="G3870" s="827"/>
      <c r="H3870" s="829">
        <v>3575</v>
      </c>
      <c r="I3870" s="829">
        <v>3412.5</v>
      </c>
      <c r="J3870" s="829">
        <v>3250</v>
      </c>
      <c r="K3870" s="829">
        <v>3087.5</v>
      </c>
      <c r="L3870" s="829">
        <v>2925</v>
      </c>
      <c r="M3870" s="800"/>
    </row>
    <row r="3871" s="198" customFormat="1" ht="12" spans="1:13">
      <c r="A3871" s="826" t="s">
        <v>95</v>
      </c>
      <c r="B3871" s="827">
        <v>331507008</v>
      </c>
      <c r="C3871" s="828" t="s">
        <v>6495</v>
      </c>
      <c r="D3871" s="827"/>
      <c r="E3871" s="827"/>
      <c r="F3871" s="826" t="s">
        <v>51</v>
      </c>
      <c r="G3871" s="845"/>
      <c r="H3871" s="829">
        <v>2530</v>
      </c>
      <c r="I3871" s="829">
        <v>2415</v>
      </c>
      <c r="J3871" s="829">
        <v>2300</v>
      </c>
      <c r="K3871" s="829">
        <v>2185</v>
      </c>
      <c r="L3871" s="829">
        <v>2070</v>
      </c>
      <c r="M3871" s="800"/>
    </row>
    <row r="3872" s="198" customFormat="1" ht="12" spans="1:13">
      <c r="A3872" s="826" t="s">
        <v>95</v>
      </c>
      <c r="B3872" s="827" t="s">
        <v>6496</v>
      </c>
      <c r="C3872" s="880" t="s">
        <v>6497</v>
      </c>
      <c r="D3872" s="827"/>
      <c r="E3872" s="827"/>
      <c r="F3872" s="826" t="s">
        <v>51</v>
      </c>
      <c r="G3872" s="827"/>
      <c r="H3872" s="829">
        <v>3289</v>
      </c>
      <c r="I3872" s="829">
        <v>3139.5</v>
      </c>
      <c r="J3872" s="829">
        <v>2990</v>
      </c>
      <c r="K3872" s="829">
        <v>2840.5</v>
      </c>
      <c r="L3872" s="829">
        <v>2691</v>
      </c>
      <c r="M3872" s="800"/>
    </row>
    <row r="3873" s="198" customFormat="1" ht="12" spans="1:13">
      <c r="A3873" s="826" t="s">
        <v>95</v>
      </c>
      <c r="B3873" s="827">
        <v>331507009</v>
      </c>
      <c r="C3873" s="828" t="s">
        <v>6498</v>
      </c>
      <c r="D3873" s="827"/>
      <c r="E3873" s="827"/>
      <c r="F3873" s="826" t="s">
        <v>51</v>
      </c>
      <c r="G3873" s="845"/>
      <c r="H3873" s="829">
        <v>3520</v>
      </c>
      <c r="I3873" s="829">
        <v>3360</v>
      </c>
      <c r="J3873" s="829">
        <v>3200</v>
      </c>
      <c r="K3873" s="829">
        <v>3040</v>
      </c>
      <c r="L3873" s="829">
        <v>2880</v>
      </c>
      <c r="M3873" s="800"/>
    </row>
    <row r="3874" s="198" customFormat="1" ht="12" spans="1:13">
      <c r="A3874" s="826" t="s">
        <v>95</v>
      </c>
      <c r="B3874" s="827" t="s">
        <v>6499</v>
      </c>
      <c r="C3874" s="880" t="s">
        <v>6500</v>
      </c>
      <c r="D3874" s="827"/>
      <c r="E3874" s="827"/>
      <c r="F3874" s="826" t="s">
        <v>51</v>
      </c>
      <c r="G3874" s="827"/>
      <c r="H3874" s="829">
        <v>4576</v>
      </c>
      <c r="I3874" s="829">
        <v>4368</v>
      </c>
      <c r="J3874" s="829">
        <v>4160</v>
      </c>
      <c r="K3874" s="829">
        <v>3952</v>
      </c>
      <c r="L3874" s="829">
        <v>3744</v>
      </c>
      <c r="M3874" s="800"/>
    </row>
    <row r="3875" s="198" customFormat="1" ht="22.5" spans="1:13">
      <c r="A3875" s="826" t="s">
        <v>95</v>
      </c>
      <c r="B3875" s="827">
        <v>331507010</v>
      </c>
      <c r="C3875" s="828" t="s">
        <v>6501</v>
      </c>
      <c r="D3875" s="856" t="s">
        <v>6502</v>
      </c>
      <c r="E3875" s="827"/>
      <c r="F3875" s="826" t="s">
        <v>51</v>
      </c>
      <c r="G3875" s="827"/>
      <c r="H3875" s="829">
        <v>3190</v>
      </c>
      <c r="I3875" s="829">
        <v>3045</v>
      </c>
      <c r="J3875" s="829">
        <v>2900</v>
      </c>
      <c r="K3875" s="829">
        <v>2755</v>
      </c>
      <c r="L3875" s="829">
        <v>2610</v>
      </c>
      <c r="M3875" s="800"/>
    </row>
    <row r="3876" s="198" customFormat="1" ht="12" spans="1:13">
      <c r="A3876" s="826" t="s">
        <v>95</v>
      </c>
      <c r="B3876" s="827">
        <v>331507011</v>
      </c>
      <c r="C3876" s="828" t="s">
        <v>6503</v>
      </c>
      <c r="D3876" s="827"/>
      <c r="E3876" s="827"/>
      <c r="F3876" s="826" t="s">
        <v>51</v>
      </c>
      <c r="G3876" s="827"/>
      <c r="H3876" s="829">
        <v>1760</v>
      </c>
      <c r="I3876" s="829">
        <v>1680</v>
      </c>
      <c r="J3876" s="829">
        <v>1600</v>
      </c>
      <c r="K3876" s="829">
        <v>1520</v>
      </c>
      <c r="L3876" s="829">
        <v>1440</v>
      </c>
      <c r="M3876" s="800"/>
    </row>
    <row r="3877" s="198" customFormat="1" ht="12" spans="1:13">
      <c r="A3877" s="826" t="s">
        <v>95</v>
      </c>
      <c r="B3877" s="827">
        <v>331507012</v>
      </c>
      <c r="C3877" s="828" t="s">
        <v>6504</v>
      </c>
      <c r="D3877" s="827"/>
      <c r="E3877" s="827"/>
      <c r="F3877" s="826" t="s">
        <v>51</v>
      </c>
      <c r="G3877" s="827"/>
      <c r="H3877" s="829">
        <v>2750</v>
      </c>
      <c r="I3877" s="829">
        <v>2625</v>
      </c>
      <c r="J3877" s="829">
        <v>2500</v>
      </c>
      <c r="K3877" s="829">
        <v>2375</v>
      </c>
      <c r="L3877" s="829">
        <v>2250</v>
      </c>
      <c r="M3877" s="800"/>
    </row>
    <row r="3878" s="198" customFormat="1" ht="12" spans="1:13">
      <c r="A3878" s="826" t="s">
        <v>95</v>
      </c>
      <c r="B3878" s="827">
        <v>331507013</v>
      </c>
      <c r="C3878" s="828" t="s">
        <v>6505</v>
      </c>
      <c r="D3878" s="845"/>
      <c r="E3878" s="827" t="s">
        <v>6214</v>
      </c>
      <c r="F3878" s="826" t="s">
        <v>51</v>
      </c>
      <c r="G3878" s="827"/>
      <c r="H3878" s="829">
        <v>1650</v>
      </c>
      <c r="I3878" s="829">
        <v>1575</v>
      </c>
      <c r="J3878" s="829">
        <v>1500</v>
      </c>
      <c r="K3878" s="829">
        <v>1425</v>
      </c>
      <c r="L3878" s="829">
        <v>1350</v>
      </c>
      <c r="M3878" s="800"/>
    </row>
    <row r="3879" s="198" customFormat="1" ht="12" spans="1:13">
      <c r="A3879" s="826" t="s">
        <v>95</v>
      </c>
      <c r="B3879" s="827" t="s">
        <v>6506</v>
      </c>
      <c r="C3879" s="880" t="s">
        <v>6507</v>
      </c>
      <c r="D3879" s="827"/>
      <c r="E3879" s="827" t="s">
        <v>6214</v>
      </c>
      <c r="F3879" s="826" t="s">
        <v>51</v>
      </c>
      <c r="G3879" s="827"/>
      <c r="H3879" s="829">
        <v>1650</v>
      </c>
      <c r="I3879" s="829">
        <v>1575</v>
      </c>
      <c r="J3879" s="829">
        <v>1500</v>
      </c>
      <c r="K3879" s="829">
        <v>1425</v>
      </c>
      <c r="L3879" s="829">
        <v>1350</v>
      </c>
      <c r="M3879" s="800"/>
    </row>
    <row r="3880" s="198" customFormat="1" ht="12" spans="1:13">
      <c r="A3880" s="826" t="s">
        <v>95</v>
      </c>
      <c r="B3880" s="827">
        <v>331507014</v>
      </c>
      <c r="C3880" s="828" t="s">
        <v>6508</v>
      </c>
      <c r="D3880" s="827"/>
      <c r="E3880" s="827" t="s">
        <v>6214</v>
      </c>
      <c r="F3880" s="826" t="s">
        <v>51</v>
      </c>
      <c r="G3880" s="827"/>
      <c r="H3880" s="829">
        <v>3190</v>
      </c>
      <c r="I3880" s="829">
        <v>3045</v>
      </c>
      <c r="J3880" s="829">
        <v>2900</v>
      </c>
      <c r="K3880" s="829">
        <v>2755</v>
      </c>
      <c r="L3880" s="829">
        <v>2610</v>
      </c>
      <c r="M3880" s="800"/>
    </row>
    <row r="3881" s="200" customFormat="1" ht="22.5" spans="1:13">
      <c r="A3881" s="881" t="s">
        <v>95</v>
      </c>
      <c r="B3881" s="951" t="s">
        <v>6509</v>
      </c>
      <c r="C3881" s="880" t="s">
        <v>6510</v>
      </c>
      <c r="D3881" s="856" t="s">
        <v>6511</v>
      </c>
      <c r="E3881" s="856"/>
      <c r="F3881" s="881" t="s">
        <v>51</v>
      </c>
      <c r="G3881" s="856"/>
      <c r="H3881" s="829">
        <v>3646.5</v>
      </c>
      <c r="I3881" s="829">
        <v>3480.75</v>
      </c>
      <c r="J3881" s="829">
        <v>3315</v>
      </c>
      <c r="K3881" s="829">
        <v>3149.25</v>
      </c>
      <c r="L3881" s="829">
        <v>2983.5</v>
      </c>
      <c r="M3881" s="862"/>
    </row>
    <row r="3882" s="200" customFormat="1" ht="12" spans="1:13">
      <c r="A3882" s="857" t="s">
        <v>95</v>
      </c>
      <c r="B3882" s="951" t="s">
        <v>6512</v>
      </c>
      <c r="C3882" s="859" t="s">
        <v>6513</v>
      </c>
      <c r="D3882" s="856" t="s">
        <v>6514</v>
      </c>
      <c r="E3882" s="860"/>
      <c r="F3882" s="857" t="s">
        <v>51</v>
      </c>
      <c r="G3882" s="856"/>
      <c r="H3882" s="829">
        <v>1881</v>
      </c>
      <c r="I3882" s="829">
        <v>1795.5</v>
      </c>
      <c r="J3882" s="829">
        <v>1710</v>
      </c>
      <c r="K3882" s="829">
        <v>1624.5</v>
      </c>
      <c r="L3882" s="829">
        <v>1539</v>
      </c>
      <c r="M3882" s="862"/>
    </row>
    <row r="3883" s="198" customFormat="1" ht="12" spans="1:13">
      <c r="A3883" s="826"/>
      <c r="B3883" s="827">
        <v>331508</v>
      </c>
      <c r="C3883" s="828" t="s">
        <v>6515</v>
      </c>
      <c r="D3883" s="827"/>
      <c r="E3883" s="827"/>
      <c r="F3883" s="826"/>
      <c r="G3883" s="827"/>
      <c r="H3883" s="829"/>
      <c r="I3883" s="829"/>
      <c r="J3883" s="829"/>
      <c r="K3883" s="829"/>
      <c r="L3883" s="829"/>
      <c r="M3883" s="800"/>
    </row>
    <row r="3884" s="198" customFormat="1" ht="12" spans="1:13">
      <c r="A3884" s="826" t="s">
        <v>95</v>
      </c>
      <c r="B3884" s="827">
        <v>331508001</v>
      </c>
      <c r="C3884" s="828" t="s">
        <v>6516</v>
      </c>
      <c r="D3884" s="827"/>
      <c r="E3884" s="827"/>
      <c r="F3884" s="826" t="s">
        <v>51</v>
      </c>
      <c r="G3884" s="827"/>
      <c r="H3884" s="829">
        <v>1595</v>
      </c>
      <c r="I3884" s="829">
        <v>1522.5</v>
      </c>
      <c r="J3884" s="829">
        <v>1450</v>
      </c>
      <c r="K3884" s="829">
        <v>1377.5</v>
      </c>
      <c r="L3884" s="829">
        <v>1305</v>
      </c>
      <c r="M3884" s="800"/>
    </row>
    <row r="3885" s="198" customFormat="1" ht="12" spans="1:13">
      <c r="A3885" s="826" t="s">
        <v>95</v>
      </c>
      <c r="B3885" s="827" t="s">
        <v>6517</v>
      </c>
      <c r="C3885" s="828" t="s">
        <v>6516</v>
      </c>
      <c r="D3885" s="827"/>
      <c r="E3885" s="827"/>
      <c r="F3885" s="826" t="s">
        <v>51</v>
      </c>
      <c r="G3885" s="827"/>
      <c r="H3885" s="829">
        <v>1914</v>
      </c>
      <c r="I3885" s="829">
        <v>1827</v>
      </c>
      <c r="J3885" s="829">
        <v>1740</v>
      </c>
      <c r="K3885" s="829">
        <v>1653</v>
      </c>
      <c r="L3885" s="829">
        <v>1566</v>
      </c>
      <c r="M3885" s="800" t="s">
        <v>58</v>
      </c>
    </row>
    <row r="3886" s="198" customFormat="1" ht="12" spans="1:13">
      <c r="A3886" s="826" t="s">
        <v>95</v>
      </c>
      <c r="B3886" s="827">
        <v>331508002</v>
      </c>
      <c r="C3886" s="828" t="s">
        <v>6518</v>
      </c>
      <c r="D3886" s="827"/>
      <c r="E3886" s="827"/>
      <c r="F3886" s="826" t="s">
        <v>51</v>
      </c>
      <c r="G3886" s="827"/>
      <c r="H3886" s="829">
        <v>1353</v>
      </c>
      <c r="I3886" s="829">
        <v>1291.5</v>
      </c>
      <c r="J3886" s="829">
        <v>1230</v>
      </c>
      <c r="K3886" s="829">
        <v>1168.5</v>
      </c>
      <c r="L3886" s="829">
        <v>1107</v>
      </c>
      <c r="M3886" s="800"/>
    </row>
    <row r="3887" s="198" customFormat="1" ht="12" spans="1:13">
      <c r="A3887" s="826" t="s">
        <v>95</v>
      </c>
      <c r="B3887" s="827">
        <v>331508003</v>
      </c>
      <c r="C3887" s="828" t="s">
        <v>6519</v>
      </c>
      <c r="D3887" s="827"/>
      <c r="E3887" s="827"/>
      <c r="F3887" s="826" t="s">
        <v>51</v>
      </c>
      <c r="G3887" s="827"/>
      <c r="H3887" s="829">
        <v>1232</v>
      </c>
      <c r="I3887" s="829">
        <v>1176</v>
      </c>
      <c r="J3887" s="829">
        <v>1120</v>
      </c>
      <c r="K3887" s="829">
        <v>1064</v>
      </c>
      <c r="L3887" s="829">
        <v>1008</v>
      </c>
      <c r="M3887" s="800"/>
    </row>
    <row r="3888" s="198" customFormat="1" ht="12" spans="1:13">
      <c r="A3888" s="826" t="s">
        <v>95</v>
      </c>
      <c r="B3888" s="827">
        <v>331508004</v>
      </c>
      <c r="C3888" s="828" t="s">
        <v>6520</v>
      </c>
      <c r="D3888" s="827"/>
      <c r="E3888" s="827"/>
      <c r="F3888" s="826" t="s">
        <v>51</v>
      </c>
      <c r="G3888" s="827"/>
      <c r="H3888" s="829">
        <v>1760</v>
      </c>
      <c r="I3888" s="829">
        <v>1680</v>
      </c>
      <c r="J3888" s="829">
        <v>1600</v>
      </c>
      <c r="K3888" s="829">
        <v>1520</v>
      </c>
      <c r="L3888" s="829">
        <v>1440</v>
      </c>
      <c r="M3888" s="800"/>
    </row>
    <row r="3889" s="198" customFormat="1" ht="12" spans="1:13">
      <c r="A3889" s="826" t="s">
        <v>95</v>
      </c>
      <c r="B3889" s="827">
        <v>331508005</v>
      </c>
      <c r="C3889" s="828" t="s">
        <v>6521</v>
      </c>
      <c r="D3889" s="827"/>
      <c r="E3889" s="827"/>
      <c r="F3889" s="826" t="s">
        <v>51</v>
      </c>
      <c r="G3889" s="827"/>
      <c r="H3889" s="829">
        <v>1738</v>
      </c>
      <c r="I3889" s="829">
        <v>1659</v>
      </c>
      <c r="J3889" s="829">
        <v>1580</v>
      </c>
      <c r="K3889" s="829">
        <v>1501</v>
      </c>
      <c r="L3889" s="829">
        <v>1422</v>
      </c>
      <c r="M3889" s="800"/>
    </row>
    <row r="3890" s="198" customFormat="1" ht="12" spans="1:13">
      <c r="A3890" s="826"/>
      <c r="B3890" s="827">
        <v>331509</v>
      </c>
      <c r="C3890" s="828" t="s">
        <v>6522</v>
      </c>
      <c r="D3890" s="827"/>
      <c r="E3890" s="827"/>
      <c r="F3890" s="826"/>
      <c r="G3890" s="827"/>
      <c r="H3890" s="829"/>
      <c r="I3890" s="829"/>
      <c r="J3890" s="829"/>
      <c r="K3890" s="829"/>
      <c r="L3890" s="829"/>
      <c r="M3890" s="800"/>
    </row>
    <row r="3891" s="198" customFormat="1" ht="12" spans="1:13">
      <c r="A3891" s="826" t="s">
        <v>95</v>
      </c>
      <c r="B3891" s="827">
        <v>331509001</v>
      </c>
      <c r="C3891" s="828" t="s">
        <v>6523</v>
      </c>
      <c r="D3891" s="827"/>
      <c r="E3891" s="827"/>
      <c r="F3891" s="826" t="s">
        <v>51</v>
      </c>
      <c r="G3891" s="827"/>
      <c r="H3891" s="829">
        <v>660</v>
      </c>
      <c r="I3891" s="829">
        <v>630</v>
      </c>
      <c r="J3891" s="829">
        <v>600</v>
      </c>
      <c r="K3891" s="829">
        <v>570</v>
      </c>
      <c r="L3891" s="829">
        <v>540</v>
      </c>
      <c r="M3891" s="800"/>
    </row>
    <row r="3892" s="198" customFormat="1" ht="12" spans="1:13">
      <c r="A3892" s="826" t="s">
        <v>95</v>
      </c>
      <c r="B3892" s="827">
        <v>331509002</v>
      </c>
      <c r="C3892" s="828" t="s">
        <v>6524</v>
      </c>
      <c r="D3892" s="827"/>
      <c r="E3892" s="827"/>
      <c r="F3892" s="826" t="s">
        <v>51</v>
      </c>
      <c r="G3892" s="827"/>
      <c r="H3892" s="829">
        <v>1210</v>
      </c>
      <c r="I3892" s="829">
        <v>1155</v>
      </c>
      <c r="J3892" s="829">
        <v>1100</v>
      </c>
      <c r="K3892" s="829">
        <v>1045</v>
      </c>
      <c r="L3892" s="829">
        <v>990</v>
      </c>
      <c r="M3892" s="800"/>
    </row>
    <row r="3893" s="198" customFormat="1" ht="12" spans="1:13">
      <c r="A3893" s="826" t="s">
        <v>95</v>
      </c>
      <c r="B3893" s="827">
        <v>331509003</v>
      </c>
      <c r="C3893" s="828" t="s">
        <v>6525</v>
      </c>
      <c r="D3893" s="827"/>
      <c r="E3893" s="827"/>
      <c r="F3893" s="826" t="s">
        <v>51</v>
      </c>
      <c r="G3893" s="827"/>
      <c r="H3893" s="829">
        <v>935</v>
      </c>
      <c r="I3893" s="829">
        <v>892.5</v>
      </c>
      <c r="J3893" s="829">
        <v>850</v>
      </c>
      <c r="K3893" s="829">
        <v>807.5</v>
      </c>
      <c r="L3893" s="829">
        <v>765</v>
      </c>
      <c r="M3893" s="800"/>
    </row>
    <row r="3894" s="198" customFormat="1" ht="12" spans="1:13">
      <c r="A3894" s="826" t="s">
        <v>95</v>
      </c>
      <c r="B3894" s="827">
        <v>331509004</v>
      </c>
      <c r="C3894" s="828" t="s">
        <v>6526</v>
      </c>
      <c r="D3894" s="827"/>
      <c r="E3894" s="827"/>
      <c r="F3894" s="826" t="s">
        <v>51</v>
      </c>
      <c r="G3894" s="827"/>
      <c r="H3894" s="829">
        <v>880</v>
      </c>
      <c r="I3894" s="829">
        <v>840</v>
      </c>
      <c r="J3894" s="829">
        <v>800</v>
      </c>
      <c r="K3894" s="829">
        <v>760</v>
      </c>
      <c r="L3894" s="829">
        <v>720</v>
      </c>
      <c r="M3894" s="800"/>
    </row>
    <row r="3895" s="198" customFormat="1" ht="12" spans="1:13">
      <c r="A3895" s="826" t="s">
        <v>95</v>
      </c>
      <c r="B3895" s="827">
        <v>331509005</v>
      </c>
      <c r="C3895" s="828" t="s">
        <v>6527</v>
      </c>
      <c r="D3895" s="827"/>
      <c r="E3895" s="827"/>
      <c r="F3895" s="826" t="s">
        <v>51</v>
      </c>
      <c r="G3895" s="827"/>
      <c r="H3895" s="829">
        <v>715</v>
      </c>
      <c r="I3895" s="829">
        <v>682.5</v>
      </c>
      <c r="J3895" s="829">
        <v>650</v>
      </c>
      <c r="K3895" s="829">
        <v>617.5</v>
      </c>
      <c r="L3895" s="829">
        <v>585</v>
      </c>
      <c r="M3895" s="800"/>
    </row>
    <row r="3896" s="198" customFormat="1" ht="12" spans="1:13">
      <c r="A3896" s="826" t="s">
        <v>95</v>
      </c>
      <c r="B3896" s="827">
        <v>331509006</v>
      </c>
      <c r="C3896" s="828" t="s">
        <v>6528</v>
      </c>
      <c r="D3896" s="827" t="s">
        <v>6529</v>
      </c>
      <c r="E3896" s="827"/>
      <c r="F3896" s="826" t="s">
        <v>51</v>
      </c>
      <c r="G3896" s="845"/>
      <c r="H3896" s="829">
        <v>660</v>
      </c>
      <c r="I3896" s="829">
        <v>630</v>
      </c>
      <c r="J3896" s="829">
        <v>600</v>
      </c>
      <c r="K3896" s="829">
        <v>570</v>
      </c>
      <c r="L3896" s="829">
        <v>540</v>
      </c>
      <c r="M3896" s="800"/>
    </row>
    <row r="3897" s="198" customFormat="1" ht="12" spans="1:13">
      <c r="A3897" s="826" t="s">
        <v>95</v>
      </c>
      <c r="B3897" s="827" t="s">
        <v>6530</v>
      </c>
      <c r="C3897" s="880" t="s">
        <v>6531</v>
      </c>
      <c r="D3897" s="827"/>
      <c r="E3897" s="827"/>
      <c r="F3897" s="826" t="s">
        <v>51</v>
      </c>
      <c r="G3897" s="827"/>
      <c r="H3897" s="829">
        <v>924</v>
      </c>
      <c r="I3897" s="829">
        <v>882</v>
      </c>
      <c r="J3897" s="829">
        <v>840</v>
      </c>
      <c r="K3897" s="829">
        <v>798</v>
      </c>
      <c r="L3897" s="829">
        <v>756</v>
      </c>
      <c r="M3897" s="800"/>
    </row>
    <row r="3898" s="198" customFormat="1" ht="12" spans="1:13">
      <c r="A3898" s="826" t="s">
        <v>95</v>
      </c>
      <c r="B3898" s="827">
        <v>331509007</v>
      </c>
      <c r="C3898" s="828" t="s">
        <v>6532</v>
      </c>
      <c r="D3898" s="827"/>
      <c r="E3898" s="827"/>
      <c r="F3898" s="826" t="s">
        <v>51</v>
      </c>
      <c r="G3898" s="827"/>
      <c r="H3898" s="829">
        <v>1485</v>
      </c>
      <c r="I3898" s="829">
        <v>1417.5</v>
      </c>
      <c r="J3898" s="829">
        <v>1350</v>
      </c>
      <c r="K3898" s="829">
        <v>1282.5</v>
      </c>
      <c r="L3898" s="829">
        <v>1215</v>
      </c>
      <c r="M3898" s="800"/>
    </row>
    <row r="3899" s="198" customFormat="1" ht="22.5" spans="1:13">
      <c r="A3899" s="826" t="s">
        <v>95</v>
      </c>
      <c r="B3899" s="827">
        <v>331509008</v>
      </c>
      <c r="C3899" s="828" t="s">
        <v>6533</v>
      </c>
      <c r="D3899" s="827"/>
      <c r="E3899" s="827"/>
      <c r="F3899" s="826" t="s">
        <v>51</v>
      </c>
      <c r="G3899" s="827"/>
      <c r="H3899" s="829">
        <v>1848</v>
      </c>
      <c r="I3899" s="829">
        <v>1764</v>
      </c>
      <c r="J3899" s="829">
        <v>1680</v>
      </c>
      <c r="K3899" s="829">
        <v>1596</v>
      </c>
      <c r="L3899" s="829">
        <v>1512</v>
      </c>
      <c r="M3899" s="800"/>
    </row>
    <row r="3900" s="198" customFormat="1" ht="12" spans="1:13">
      <c r="A3900" s="826" t="s">
        <v>95</v>
      </c>
      <c r="B3900" s="827">
        <v>331509009</v>
      </c>
      <c r="C3900" s="828" t="s">
        <v>6534</v>
      </c>
      <c r="D3900" s="827"/>
      <c r="E3900" s="827"/>
      <c r="F3900" s="826" t="s">
        <v>51</v>
      </c>
      <c r="G3900" s="827"/>
      <c r="H3900" s="829">
        <v>770</v>
      </c>
      <c r="I3900" s="829">
        <v>735</v>
      </c>
      <c r="J3900" s="829">
        <v>700</v>
      </c>
      <c r="K3900" s="829">
        <v>665</v>
      </c>
      <c r="L3900" s="829">
        <v>630</v>
      </c>
      <c r="M3900" s="800"/>
    </row>
    <row r="3901" s="198" customFormat="1" ht="12" spans="1:13">
      <c r="A3901" s="826" t="s">
        <v>95</v>
      </c>
      <c r="B3901" s="827">
        <v>331510</v>
      </c>
      <c r="C3901" s="828" t="s">
        <v>6535</v>
      </c>
      <c r="D3901" s="827"/>
      <c r="E3901" s="827"/>
      <c r="F3901" s="826"/>
      <c r="G3901" s="827"/>
      <c r="H3901" s="829"/>
      <c r="I3901" s="829"/>
      <c r="J3901" s="829"/>
      <c r="K3901" s="829"/>
      <c r="L3901" s="829"/>
      <c r="M3901" s="800"/>
    </row>
    <row r="3902" s="198" customFormat="1" ht="12" spans="1:13">
      <c r="A3902" s="826" t="s">
        <v>95</v>
      </c>
      <c r="B3902" s="827">
        <v>331510001</v>
      </c>
      <c r="C3902" s="828" t="s">
        <v>6536</v>
      </c>
      <c r="D3902" s="827"/>
      <c r="E3902" s="827"/>
      <c r="F3902" s="826" t="s">
        <v>51</v>
      </c>
      <c r="G3902" s="827"/>
      <c r="H3902" s="829">
        <v>1430</v>
      </c>
      <c r="I3902" s="829">
        <v>1365</v>
      </c>
      <c r="J3902" s="829">
        <v>1300</v>
      </c>
      <c r="K3902" s="829">
        <v>1235</v>
      </c>
      <c r="L3902" s="829">
        <v>1170</v>
      </c>
      <c r="M3902" s="800"/>
    </row>
    <row r="3903" s="198" customFormat="1" ht="12" spans="1:13">
      <c r="A3903" s="826" t="s">
        <v>95</v>
      </c>
      <c r="B3903" s="827">
        <v>331510002</v>
      </c>
      <c r="C3903" s="828" t="s">
        <v>6537</v>
      </c>
      <c r="D3903" s="827"/>
      <c r="E3903" s="827"/>
      <c r="F3903" s="826" t="s">
        <v>51</v>
      </c>
      <c r="G3903" s="827"/>
      <c r="H3903" s="829">
        <v>1133</v>
      </c>
      <c r="I3903" s="829">
        <v>1081.5</v>
      </c>
      <c r="J3903" s="829">
        <v>1030</v>
      </c>
      <c r="K3903" s="829">
        <v>978.5</v>
      </c>
      <c r="L3903" s="829">
        <v>927</v>
      </c>
      <c r="M3903" s="800"/>
    </row>
    <row r="3904" s="198" customFormat="1" ht="12" spans="1:13">
      <c r="A3904" s="826" t="s">
        <v>95</v>
      </c>
      <c r="B3904" s="827">
        <v>331510003</v>
      </c>
      <c r="C3904" s="828" t="s">
        <v>6538</v>
      </c>
      <c r="D3904" s="897"/>
      <c r="E3904" s="827"/>
      <c r="F3904" s="826" t="s">
        <v>51</v>
      </c>
      <c r="G3904" s="827"/>
      <c r="H3904" s="829">
        <v>1133</v>
      </c>
      <c r="I3904" s="829">
        <v>1081.5</v>
      </c>
      <c r="J3904" s="829">
        <v>1030</v>
      </c>
      <c r="K3904" s="829">
        <v>978.5</v>
      </c>
      <c r="L3904" s="829">
        <v>927</v>
      </c>
      <c r="M3904" s="800"/>
    </row>
    <row r="3905" s="198" customFormat="1" ht="12" spans="1:13">
      <c r="A3905" s="826" t="s">
        <v>95</v>
      </c>
      <c r="B3905" s="827" t="s">
        <v>6539</v>
      </c>
      <c r="C3905" s="828" t="s">
        <v>6540</v>
      </c>
      <c r="D3905" s="897"/>
      <c r="E3905" s="827"/>
      <c r="F3905" s="826" t="s">
        <v>51</v>
      </c>
      <c r="G3905" s="827"/>
      <c r="H3905" s="829">
        <v>1133</v>
      </c>
      <c r="I3905" s="829">
        <v>1081.5</v>
      </c>
      <c r="J3905" s="829">
        <v>1030</v>
      </c>
      <c r="K3905" s="829">
        <v>978.5</v>
      </c>
      <c r="L3905" s="829">
        <v>927</v>
      </c>
      <c r="M3905" s="800"/>
    </row>
    <row r="3906" s="198" customFormat="1" ht="12" spans="1:13">
      <c r="A3906" s="826" t="s">
        <v>95</v>
      </c>
      <c r="B3906" s="827" t="s">
        <v>6541</v>
      </c>
      <c r="C3906" s="828" t="s">
        <v>6542</v>
      </c>
      <c r="D3906" s="897"/>
      <c r="E3906" s="827"/>
      <c r="F3906" s="826" t="s">
        <v>51</v>
      </c>
      <c r="G3906" s="827"/>
      <c r="H3906" s="829">
        <v>1133</v>
      </c>
      <c r="I3906" s="829">
        <v>1081.5</v>
      </c>
      <c r="J3906" s="829">
        <v>1030</v>
      </c>
      <c r="K3906" s="829">
        <v>978.5</v>
      </c>
      <c r="L3906" s="829">
        <v>927</v>
      </c>
      <c r="M3906" s="800"/>
    </row>
    <row r="3907" s="198" customFormat="1" ht="12" spans="1:13">
      <c r="A3907" s="826" t="s">
        <v>95</v>
      </c>
      <c r="B3907" s="827">
        <v>331510004</v>
      </c>
      <c r="C3907" s="828" t="s">
        <v>6543</v>
      </c>
      <c r="D3907" s="827" t="s">
        <v>5920</v>
      </c>
      <c r="E3907" s="827"/>
      <c r="F3907" s="826" t="s">
        <v>51</v>
      </c>
      <c r="G3907" s="827"/>
      <c r="H3907" s="829">
        <v>2024</v>
      </c>
      <c r="I3907" s="829">
        <v>1932</v>
      </c>
      <c r="J3907" s="829">
        <v>1840</v>
      </c>
      <c r="K3907" s="829">
        <v>1748</v>
      </c>
      <c r="L3907" s="829">
        <v>1656</v>
      </c>
      <c r="M3907" s="800"/>
    </row>
    <row r="3908" s="198" customFormat="1" ht="12" spans="1:13">
      <c r="A3908" s="826" t="s">
        <v>95</v>
      </c>
      <c r="B3908" s="827">
        <v>331510005</v>
      </c>
      <c r="C3908" s="828" t="s">
        <v>6544</v>
      </c>
      <c r="D3908" s="827"/>
      <c r="E3908" s="827"/>
      <c r="F3908" s="826" t="s">
        <v>51</v>
      </c>
      <c r="G3908" s="827"/>
      <c r="H3908" s="829">
        <v>1650</v>
      </c>
      <c r="I3908" s="829">
        <v>1575</v>
      </c>
      <c r="J3908" s="829">
        <v>1500</v>
      </c>
      <c r="K3908" s="829">
        <v>1425</v>
      </c>
      <c r="L3908" s="829">
        <v>1350</v>
      </c>
      <c r="M3908" s="800"/>
    </row>
    <row r="3909" s="198" customFormat="1" ht="12" spans="1:13">
      <c r="A3909" s="826" t="s">
        <v>95</v>
      </c>
      <c r="B3909" s="827">
        <v>331510006</v>
      </c>
      <c r="C3909" s="828" t="s">
        <v>6545</v>
      </c>
      <c r="D3909" s="845"/>
      <c r="E3909" s="827"/>
      <c r="F3909" s="826" t="s">
        <v>51</v>
      </c>
      <c r="G3909" s="827"/>
      <c r="H3909" s="829">
        <v>1650</v>
      </c>
      <c r="I3909" s="829">
        <v>1575</v>
      </c>
      <c r="J3909" s="829">
        <v>1500</v>
      </c>
      <c r="K3909" s="829">
        <v>1425</v>
      </c>
      <c r="L3909" s="829">
        <v>1350</v>
      </c>
      <c r="M3909" s="800"/>
    </row>
    <row r="3910" s="198" customFormat="1" ht="12" spans="1:13">
      <c r="A3910" s="826" t="s">
        <v>95</v>
      </c>
      <c r="B3910" s="827" t="s">
        <v>6546</v>
      </c>
      <c r="C3910" s="880" t="s">
        <v>6547</v>
      </c>
      <c r="D3910" s="827"/>
      <c r="E3910" s="827"/>
      <c r="F3910" s="826" t="s">
        <v>51</v>
      </c>
      <c r="G3910" s="827"/>
      <c r="H3910" s="829">
        <v>1650</v>
      </c>
      <c r="I3910" s="829">
        <v>1575</v>
      </c>
      <c r="J3910" s="829">
        <v>1500</v>
      </c>
      <c r="K3910" s="829">
        <v>1425</v>
      </c>
      <c r="L3910" s="829">
        <v>1350</v>
      </c>
      <c r="M3910" s="800"/>
    </row>
    <row r="3911" s="198" customFormat="1" ht="12" spans="1:13">
      <c r="A3911" s="826" t="s">
        <v>95</v>
      </c>
      <c r="B3911" s="827">
        <v>331510007</v>
      </c>
      <c r="C3911" s="828" t="s">
        <v>6548</v>
      </c>
      <c r="D3911" s="827"/>
      <c r="E3911" s="827"/>
      <c r="F3911" s="826" t="s">
        <v>51</v>
      </c>
      <c r="G3911" s="827"/>
      <c r="H3911" s="829">
        <v>1958</v>
      </c>
      <c r="I3911" s="829">
        <v>1869</v>
      </c>
      <c r="J3911" s="829">
        <v>1780</v>
      </c>
      <c r="K3911" s="829">
        <v>1691</v>
      </c>
      <c r="L3911" s="829">
        <v>1602</v>
      </c>
      <c r="M3911" s="800"/>
    </row>
    <row r="3912" s="198" customFormat="1" ht="12" spans="1:13">
      <c r="A3912" s="826" t="s">
        <v>95</v>
      </c>
      <c r="B3912" s="827">
        <v>331510008</v>
      </c>
      <c r="C3912" s="828" t="s">
        <v>6549</v>
      </c>
      <c r="D3912" s="827"/>
      <c r="E3912" s="827"/>
      <c r="F3912" s="826" t="s">
        <v>51</v>
      </c>
      <c r="G3912" s="827"/>
      <c r="H3912" s="829">
        <v>1848</v>
      </c>
      <c r="I3912" s="829">
        <v>1764</v>
      </c>
      <c r="J3912" s="829">
        <v>1680</v>
      </c>
      <c r="K3912" s="829">
        <v>1596</v>
      </c>
      <c r="L3912" s="829">
        <v>1512</v>
      </c>
      <c r="M3912" s="800"/>
    </row>
    <row r="3913" s="198" customFormat="1" ht="12" spans="1:13">
      <c r="A3913" s="826" t="s">
        <v>95</v>
      </c>
      <c r="B3913" s="827">
        <v>331510009</v>
      </c>
      <c r="C3913" s="828" t="s">
        <v>6550</v>
      </c>
      <c r="D3913" s="827"/>
      <c r="E3913" s="827"/>
      <c r="F3913" s="826" t="s">
        <v>51</v>
      </c>
      <c r="G3913" s="827"/>
      <c r="H3913" s="829">
        <v>1210</v>
      </c>
      <c r="I3913" s="829">
        <v>1155</v>
      </c>
      <c r="J3913" s="829">
        <v>1100</v>
      </c>
      <c r="K3913" s="829">
        <v>1045</v>
      </c>
      <c r="L3913" s="829">
        <v>990</v>
      </c>
      <c r="M3913" s="800"/>
    </row>
    <row r="3914" s="198" customFormat="1" ht="12" spans="1:13">
      <c r="A3914" s="826" t="s">
        <v>95</v>
      </c>
      <c r="B3914" s="827">
        <v>331510010</v>
      </c>
      <c r="C3914" s="828" t="s">
        <v>6551</v>
      </c>
      <c r="D3914" s="827"/>
      <c r="E3914" s="827"/>
      <c r="F3914" s="826" t="s">
        <v>51</v>
      </c>
      <c r="G3914" s="827"/>
      <c r="H3914" s="829">
        <v>1375</v>
      </c>
      <c r="I3914" s="829">
        <v>1312.5</v>
      </c>
      <c r="J3914" s="829">
        <v>1250</v>
      </c>
      <c r="K3914" s="829">
        <v>1187.5</v>
      </c>
      <c r="L3914" s="829">
        <v>1125</v>
      </c>
      <c r="M3914" s="800"/>
    </row>
    <row r="3915" s="200" customFormat="1" ht="22.5" spans="1:13">
      <c r="A3915" s="857" t="s">
        <v>95</v>
      </c>
      <c r="B3915" s="951" t="s">
        <v>6552</v>
      </c>
      <c r="C3915" s="859" t="s">
        <v>6553</v>
      </c>
      <c r="D3915" s="856" t="s">
        <v>6554</v>
      </c>
      <c r="E3915" s="860"/>
      <c r="F3915" s="857" t="s">
        <v>51</v>
      </c>
      <c r="G3915" s="856"/>
      <c r="H3915" s="829">
        <v>2227.5</v>
      </c>
      <c r="I3915" s="829">
        <v>2126.25</v>
      </c>
      <c r="J3915" s="829">
        <v>2025</v>
      </c>
      <c r="K3915" s="829">
        <v>1923.75</v>
      </c>
      <c r="L3915" s="829">
        <v>1822.5</v>
      </c>
      <c r="M3915" s="862"/>
    </row>
    <row r="3916" s="198" customFormat="1" ht="22.5" spans="1:13">
      <c r="A3916" s="830" t="s">
        <v>95</v>
      </c>
      <c r="B3916" s="831" t="s">
        <v>6555</v>
      </c>
      <c r="C3916" s="832" t="s">
        <v>6556</v>
      </c>
      <c r="D3916" s="832" t="s">
        <v>6557</v>
      </c>
      <c r="E3916" s="832"/>
      <c r="F3916" s="830" t="s">
        <v>51</v>
      </c>
      <c r="G3916" s="832"/>
      <c r="H3916" s="833">
        <v>1296</v>
      </c>
      <c r="I3916" s="833">
        <v>1237.09090909091</v>
      </c>
      <c r="J3916" s="833">
        <v>1178.18181818182</v>
      </c>
      <c r="K3916" s="833">
        <v>1119.27272727273</v>
      </c>
      <c r="L3916" s="833">
        <v>1060.36363636364</v>
      </c>
      <c r="M3916" s="800"/>
    </row>
    <row r="3917" s="198" customFormat="1" ht="12" spans="1:13">
      <c r="A3917" s="826"/>
      <c r="B3917" s="827">
        <v>331511</v>
      </c>
      <c r="C3917" s="828" t="s">
        <v>6558</v>
      </c>
      <c r="D3917" s="827"/>
      <c r="E3917" s="827"/>
      <c r="F3917" s="826"/>
      <c r="G3917" s="827"/>
      <c r="H3917" s="829"/>
      <c r="I3917" s="829"/>
      <c r="J3917" s="829"/>
      <c r="K3917" s="829"/>
      <c r="L3917" s="829"/>
      <c r="M3917" s="800"/>
    </row>
    <row r="3918" s="198" customFormat="1" ht="12" spans="1:13">
      <c r="A3918" s="826" t="s">
        <v>95</v>
      </c>
      <c r="B3918" s="827">
        <v>331511001</v>
      </c>
      <c r="C3918" s="828" t="s">
        <v>6559</v>
      </c>
      <c r="D3918" s="827"/>
      <c r="E3918" s="827"/>
      <c r="F3918" s="826" t="s">
        <v>51</v>
      </c>
      <c r="G3918" s="827"/>
      <c r="H3918" s="829">
        <v>1083.5</v>
      </c>
      <c r="I3918" s="829">
        <v>1034.25</v>
      </c>
      <c r="J3918" s="829">
        <v>985</v>
      </c>
      <c r="K3918" s="829">
        <v>935.75</v>
      </c>
      <c r="L3918" s="829">
        <v>886.5</v>
      </c>
      <c r="M3918" s="800"/>
    </row>
    <row r="3919" s="198" customFormat="1" ht="22.5" spans="1:13">
      <c r="A3919" s="826" t="s">
        <v>95</v>
      </c>
      <c r="B3919" s="827">
        <v>331511002</v>
      </c>
      <c r="C3919" s="828" t="s">
        <v>6560</v>
      </c>
      <c r="D3919" s="827"/>
      <c r="E3919" s="827"/>
      <c r="F3919" s="826" t="s">
        <v>51</v>
      </c>
      <c r="G3919" s="827"/>
      <c r="H3919" s="829">
        <v>1485</v>
      </c>
      <c r="I3919" s="829">
        <v>1417.5</v>
      </c>
      <c r="J3919" s="829">
        <v>1350</v>
      </c>
      <c r="K3919" s="829">
        <v>1282.5</v>
      </c>
      <c r="L3919" s="829">
        <v>1215</v>
      </c>
      <c r="M3919" s="800"/>
    </row>
    <row r="3920" s="198" customFormat="1" ht="12" spans="1:13">
      <c r="A3920" s="826" t="s">
        <v>95</v>
      </c>
      <c r="B3920" s="827">
        <v>331511003</v>
      </c>
      <c r="C3920" s="828" t="s">
        <v>6561</v>
      </c>
      <c r="D3920" s="845"/>
      <c r="E3920" s="827"/>
      <c r="F3920" s="826" t="s">
        <v>51</v>
      </c>
      <c r="G3920" s="845"/>
      <c r="H3920" s="829">
        <v>1093.4</v>
      </c>
      <c r="I3920" s="829">
        <v>1043.7</v>
      </c>
      <c r="J3920" s="829">
        <v>994</v>
      </c>
      <c r="K3920" s="829">
        <v>944.3</v>
      </c>
      <c r="L3920" s="829">
        <v>894.6</v>
      </c>
      <c r="M3920" s="800"/>
    </row>
    <row r="3921" s="198" customFormat="1" ht="12" spans="1:13">
      <c r="A3921" s="826" t="s">
        <v>95</v>
      </c>
      <c r="B3921" s="827" t="s">
        <v>6562</v>
      </c>
      <c r="C3921" s="880" t="s">
        <v>6563</v>
      </c>
      <c r="D3921" s="827"/>
      <c r="E3921" s="827"/>
      <c r="F3921" s="826" t="s">
        <v>51</v>
      </c>
      <c r="G3921" s="827"/>
      <c r="H3921" s="829">
        <v>1093.4</v>
      </c>
      <c r="I3921" s="829">
        <v>1043.7</v>
      </c>
      <c r="J3921" s="829">
        <v>994</v>
      </c>
      <c r="K3921" s="829">
        <v>944.3</v>
      </c>
      <c r="L3921" s="829">
        <v>894.6</v>
      </c>
      <c r="M3921" s="800"/>
    </row>
    <row r="3922" s="198" customFormat="1" ht="12" spans="1:13">
      <c r="A3922" s="826" t="s">
        <v>95</v>
      </c>
      <c r="B3922" s="827" t="s">
        <v>6564</v>
      </c>
      <c r="C3922" s="880" t="s">
        <v>6565</v>
      </c>
      <c r="D3922" s="827"/>
      <c r="E3922" s="827"/>
      <c r="F3922" s="826" t="s">
        <v>51</v>
      </c>
      <c r="G3922" s="827"/>
      <c r="H3922" s="829">
        <v>1093.4</v>
      </c>
      <c r="I3922" s="829">
        <v>1043.7</v>
      </c>
      <c r="J3922" s="829">
        <v>994</v>
      </c>
      <c r="K3922" s="829">
        <v>944.3</v>
      </c>
      <c r="L3922" s="829">
        <v>894.6</v>
      </c>
      <c r="M3922" s="800"/>
    </row>
    <row r="3923" s="198" customFormat="1" ht="12" spans="1:13">
      <c r="A3923" s="826" t="s">
        <v>95</v>
      </c>
      <c r="B3923" s="827" t="s">
        <v>6566</v>
      </c>
      <c r="C3923" s="880" t="s">
        <v>6567</v>
      </c>
      <c r="D3923" s="827"/>
      <c r="E3923" s="827"/>
      <c r="F3923" s="826" t="s">
        <v>51</v>
      </c>
      <c r="G3923" s="827"/>
      <c r="H3923" s="829">
        <v>1421.42</v>
      </c>
      <c r="I3923" s="829">
        <v>1356.81</v>
      </c>
      <c r="J3923" s="829">
        <v>1292.2</v>
      </c>
      <c r="K3923" s="829">
        <v>1227.59</v>
      </c>
      <c r="L3923" s="829">
        <v>1162.98</v>
      </c>
      <c r="M3923" s="800"/>
    </row>
    <row r="3924" s="198" customFormat="1" ht="12" spans="1:13">
      <c r="A3924" s="826" t="s">
        <v>95</v>
      </c>
      <c r="B3924" s="827">
        <v>331511004</v>
      </c>
      <c r="C3924" s="828" t="s">
        <v>6568</v>
      </c>
      <c r="D3924" s="827"/>
      <c r="E3924" s="827"/>
      <c r="F3924" s="826" t="s">
        <v>51</v>
      </c>
      <c r="G3924" s="827"/>
      <c r="H3924" s="829">
        <v>770</v>
      </c>
      <c r="I3924" s="829">
        <v>735</v>
      </c>
      <c r="J3924" s="829">
        <v>700</v>
      </c>
      <c r="K3924" s="829">
        <v>665</v>
      </c>
      <c r="L3924" s="829">
        <v>630</v>
      </c>
      <c r="M3924" s="800"/>
    </row>
    <row r="3925" s="198" customFormat="1" ht="12" spans="1:13">
      <c r="A3925" s="826" t="s">
        <v>95</v>
      </c>
      <c r="B3925" s="827">
        <v>331511005</v>
      </c>
      <c r="C3925" s="828" t="s">
        <v>6569</v>
      </c>
      <c r="D3925" s="827" t="s">
        <v>6570</v>
      </c>
      <c r="E3925" s="827"/>
      <c r="F3925" s="826" t="s">
        <v>51</v>
      </c>
      <c r="G3925" s="827"/>
      <c r="H3925" s="829">
        <v>638</v>
      </c>
      <c r="I3925" s="829">
        <v>609</v>
      </c>
      <c r="J3925" s="829">
        <v>580</v>
      </c>
      <c r="K3925" s="829">
        <v>551</v>
      </c>
      <c r="L3925" s="829">
        <v>522</v>
      </c>
      <c r="M3925" s="800"/>
    </row>
    <row r="3926" s="198" customFormat="1" ht="12" spans="1:13">
      <c r="A3926" s="826" t="s">
        <v>95</v>
      </c>
      <c r="B3926" s="827" t="s">
        <v>6571</v>
      </c>
      <c r="C3926" s="880" t="s">
        <v>6572</v>
      </c>
      <c r="D3926" s="827"/>
      <c r="E3926" s="827"/>
      <c r="F3926" s="826" t="s">
        <v>51</v>
      </c>
      <c r="G3926" s="827"/>
      <c r="H3926" s="829">
        <v>638</v>
      </c>
      <c r="I3926" s="829">
        <v>609</v>
      </c>
      <c r="J3926" s="829">
        <v>580</v>
      </c>
      <c r="K3926" s="829">
        <v>551</v>
      </c>
      <c r="L3926" s="829">
        <v>522</v>
      </c>
      <c r="M3926" s="800"/>
    </row>
    <row r="3927" s="198" customFormat="1" ht="12" spans="1:13">
      <c r="A3927" s="826"/>
      <c r="B3927" s="827">
        <v>331512</v>
      </c>
      <c r="C3927" s="828" t="s">
        <v>6573</v>
      </c>
      <c r="D3927" s="827"/>
      <c r="E3927" s="827"/>
      <c r="F3927" s="826"/>
      <c r="G3927" s="827"/>
      <c r="H3927" s="829"/>
      <c r="I3927" s="829"/>
      <c r="J3927" s="829"/>
      <c r="K3927" s="829"/>
      <c r="L3927" s="829"/>
      <c r="M3927" s="800"/>
    </row>
    <row r="3928" s="198" customFormat="1" ht="12" spans="1:13">
      <c r="A3928" s="826" t="s">
        <v>95</v>
      </c>
      <c r="B3928" s="827">
        <v>331512001</v>
      </c>
      <c r="C3928" s="828" t="s">
        <v>6574</v>
      </c>
      <c r="D3928" s="827"/>
      <c r="E3928" s="827"/>
      <c r="F3928" s="826" t="s">
        <v>51</v>
      </c>
      <c r="G3928" s="827"/>
      <c r="H3928" s="829">
        <v>1485</v>
      </c>
      <c r="I3928" s="829">
        <v>1417.5</v>
      </c>
      <c r="J3928" s="829">
        <v>1350</v>
      </c>
      <c r="K3928" s="829">
        <v>1282.5</v>
      </c>
      <c r="L3928" s="829">
        <v>1215</v>
      </c>
      <c r="M3928" s="800"/>
    </row>
    <row r="3929" s="198" customFormat="1" ht="12" spans="1:13">
      <c r="A3929" s="826" t="s">
        <v>95</v>
      </c>
      <c r="B3929" s="827">
        <v>331512002</v>
      </c>
      <c r="C3929" s="828" t="s">
        <v>6575</v>
      </c>
      <c r="D3929" s="827"/>
      <c r="E3929" s="827"/>
      <c r="F3929" s="826" t="s">
        <v>51</v>
      </c>
      <c r="G3929" s="827"/>
      <c r="H3929" s="829">
        <v>627</v>
      </c>
      <c r="I3929" s="829">
        <v>598.5</v>
      </c>
      <c r="J3929" s="829">
        <v>570</v>
      </c>
      <c r="K3929" s="829">
        <v>541.5</v>
      </c>
      <c r="L3929" s="829">
        <v>513</v>
      </c>
      <c r="M3929" s="800"/>
    </row>
    <row r="3930" s="198" customFormat="1" ht="12" spans="1:13">
      <c r="A3930" s="826" t="s">
        <v>95</v>
      </c>
      <c r="B3930" s="827">
        <v>331512003</v>
      </c>
      <c r="C3930" s="828" t="s">
        <v>6576</v>
      </c>
      <c r="D3930" s="827"/>
      <c r="E3930" s="827"/>
      <c r="F3930" s="826" t="s">
        <v>51</v>
      </c>
      <c r="G3930" s="827"/>
      <c r="H3930" s="829">
        <v>1144</v>
      </c>
      <c r="I3930" s="829">
        <v>1092</v>
      </c>
      <c r="J3930" s="829">
        <v>1040</v>
      </c>
      <c r="K3930" s="829">
        <v>988</v>
      </c>
      <c r="L3930" s="829">
        <v>936</v>
      </c>
      <c r="M3930" s="800"/>
    </row>
    <row r="3931" s="198" customFormat="1" ht="12" spans="1:13">
      <c r="A3931" s="826" t="s">
        <v>95</v>
      </c>
      <c r="B3931" s="827">
        <v>331512004</v>
      </c>
      <c r="C3931" s="828" t="s">
        <v>6577</v>
      </c>
      <c r="D3931" s="827"/>
      <c r="E3931" s="827"/>
      <c r="F3931" s="826" t="s">
        <v>51</v>
      </c>
      <c r="G3931" s="827"/>
      <c r="H3931" s="829">
        <v>1045</v>
      </c>
      <c r="I3931" s="829">
        <v>997.5</v>
      </c>
      <c r="J3931" s="829">
        <v>950</v>
      </c>
      <c r="K3931" s="829">
        <v>902.5</v>
      </c>
      <c r="L3931" s="829">
        <v>855</v>
      </c>
      <c r="M3931" s="800"/>
    </row>
    <row r="3932" s="198" customFormat="1" ht="12" spans="1:13">
      <c r="A3932" s="826" t="s">
        <v>95</v>
      </c>
      <c r="B3932" s="827">
        <v>331512005</v>
      </c>
      <c r="C3932" s="828" t="s">
        <v>6578</v>
      </c>
      <c r="D3932" s="827"/>
      <c r="E3932" s="827"/>
      <c r="F3932" s="826" t="s">
        <v>51</v>
      </c>
      <c r="G3932" s="827"/>
      <c r="H3932" s="829">
        <v>1320</v>
      </c>
      <c r="I3932" s="829">
        <v>1260</v>
      </c>
      <c r="J3932" s="829">
        <v>1200</v>
      </c>
      <c r="K3932" s="829">
        <v>1140</v>
      </c>
      <c r="L3932" s="829">
        <v>1080</v>
      </c>
      <c r="M3932" s="800"/>
    </row>
    <row r="3933" s="198" customFormat="1" ht="12" spans="1:13">
      <c r="A3933" s="826" t="s">
        <v>95</v>
      </c>
      <c r="B3933" s="827">
        <v>331512006</v>
      </c>
      <c r="C3933" s="828" t="s">
        <v>6579</v>
      </c>
      <c r="D3933" s="827"/>
      <c r="E3933" s="827"/>
      <c r="F3933" s="826" t="s">
        <v>51</v>
      </c>
      <c r="G3933" s="827"/>
      <c r="H3933" s="829">
        <v>1045</v>
      </c>
      <c r="I3933" s="829">
        <v>997.5</v>
      </c>
      <c r="J3933" s="829">
        <v>950</v>
      </c>
      <c r="K3933" s="829">
        <v>902.5</v>
      </c>
      <c r="L3933" s="829">
        <v>855</v>
      </c>
      <c r="M3933" s="800"/>
    </row>
    <row r="3934" s="198" customFormat="1" ht="12" spans="1:13">
      <c r="A3934" s="826" t="s">
        <v>95</v>
      </c>
      <c r="B3934" s="827">
        <v>331512007</v>
      </c>
      <c r="C3934" s="828" t="s">
        <v>6580</v>
      </c>
      <c r="D3934" s="995"/>
      <c r="E3934" s="827"/>
      <c r="F3934" s="826" t="s">
        <v>51</v>
      </c>
      <c r="G3934" s="827"/>
      <c r="H3934" s="829">
        <v>1248.5</v>
      </c>
      <c r="I3934" s="829">
        <v>1191.75</v>
      </c>
      <c r="J3934" s="829">
        <v>1135</v>
      </c>
      <c r="K3934" s="829">
        <v>1078.25</v>
      </c>
      <c r="L3934" s="829">
        <v>1021.5</v>
      </c>
      <c r="M3934" s="800"/>
    </row>
    <row r="3935" s="198" customFormat="1" ht="12" spans="1:13">
      <c r="A3935" s="826" t="s">
        <v>95</v>
      </c>
      <c r="B3935" s="827" t="s">
        <v>6581</v>
      </c>
      <c r="C3935" s="828" t="s">
        <v>6582</v>
      </c>
      <c r="D3935" s="995"/>
      <c r="E3935" s="827"/>
      <c r="F3935" s="826" t="s">
        <v>51</v>
      </c>
      <c r="G3935" s="827"/>
      <c r="H3935" s="829">
        <v>1248.5</v>
      </c>
      <c r="I3935" s="829">
        <v>1191.75</v>
      </c>
      <c r="J3935" s="829">
        <v>1135</v>
      </c>
      <c r="K3935" s="829">
        <v>1078.25</v>
      </c>
      <c r="L3935" s="829">
        <v>1021.5</v>
      </c>
      <c r="M3935" s="800"/>
    </row>
    <row r="3936" s="198" customFormat="1" ht="12" spans="1:13">
      <c r="A3936" s="826" t="s">
        <v>95</v>
      </c>
      <c r="B3936" s="827" t="s">
        <v>6583</v>
      </c>
      <c r="C3936" s="828" t="s">
        <v>6584</v>
      </c>
      <c r="D3936" s="995"/>
      <c r="E3936" s="827"/>
      <c r="F3936" s="826" t="s">
        <v>51</v>
      </c>
      <c r="G3936" s="827"/>
      <c r="H3936" s="829">
        <v>1248.5</v>
      </c>
      <c r="I3936" s="829">
        <v>1191.75</v>
      </c>
      <c r="J3936" s="829">
        <v>1135</v>
      </c>
      <c r="K3936" s="829">
        <v>1078.25</v>
      </c>
      <c r="L3936" s="829">
        <v>1021.5</v>
      </c>
      <c r="M3936" s="800"/>
    </row>
    <row r="3937" s="198" customFormat="1" ht="12" spans="1:13">
      <c r="A3937" s="826" t="s">
        <v>95</v>
      </c>
      <c r="B3937" s="827" t="s">
        <v>6585</v>
      </c>
      <c r="C3937" s="828" t="s">
        <v>6586</v>
      </c>
      <c r="D3937" s="995"/>
      <c r="E3937" s="827"/>
      <c r="F3937" s="826" t="s">
        <v>51</v>
      </c>
      <c r="G3937" s="827"/>
      <c r="H3937" s="829">
        <v>1248.5</v>
      </c>
      <c r="I3937" s="829">
        <v>1191.75</v>
      </c>
      <c r="J3937" s="829">
        <v>1135</v>
      </c>
      <c r="K3937" s="829">
        <v>1078.25</v>
      </c>
      <c r="L3937" s="829">
        <v>1021.5</v>
      </c>
      <c r="M3937" s="800"/>
    </row>
    <row r="3938" s="198" customFormat="1" ht="12" spans="1:13">
      <c r="A3938" s="826" t="s">
        <v>95</v>
      </c>
      <c r="B3938" s="827" t="s">
        <v>6587</v>
      </c>
      <c r="C3938" s="828" t="s">
        <v>6588</v>
      </c>
      <c r="D3938" s="995"/>
      <c r="E3938" s="827"/>
      <c r="F3938" s="826" t="s">
        <v>51</v>
      </c>
      <c r="G3938" s="827"/>
      <c r="H3938" s="829">
        <v>1248.5</v>
      </c>
      <c r="I3938" s="829">
        <v>1191.75</v>
      </c>
      <c r="J3938" s="829">
        <v>1135</v>
      </c>
      <c r="K3938" s="829">
        <v>1078.25</v>
      </c>
      <c r="L3938" s="829">
        <v>1021.5</v>
      </c>
      <c r="M3938" s="800"/>
    </row>
    <row r="3939" s="198" customFormat="1" ht="12" spans="1:13">
      <c r="A3939" s="826" t="s">
        <v>95</v>
      </c>
      <c r="B3939" s="827">
        <v>331512008</v>
      </c>
      <c r="C3939" s="828" t="s">
        <v>6589</v>
      </c>
      <c r="D3939" s="827"/>
      <c r="E3939" s="827"/>
      <c r="F3939" s="826" t="s">
        <v>51</v>
      </c>
      <c r="G3939" s="827"/>
      <c r="H3939" s="829">
        <v>935</v>
      </c>
      <c r="I3939" s="829">
        <v>892.5</v>
      </c>
      <c r="J3939" s="829">
        <v>850</v>
      </c>
      <c r="K3939" s="829">
        <v>807.5</v>
      </c>
      <c r="L3939" s="829">
        <v>765</v>
      </c>
      <c r="M3939" s="800"/>
    </row>
    <row r="3940" s="198" customFormat="1" ht="12" spans="1:13">
      <c r="A3940" s="826" t="s">
        <v>95</v>
      </c>
      <c r="B3940" s="827">
        <v>331512009</v>
      </c>
      <c r="C3940" s="828" t="s">
        <v>6590</v>
      </c>
      <c r="D3940" s="827"/>
      <c r="E3940" s="827"/>
      <c r="F3940" s="826" t="s">
        <v>51</v>
      </c>
      <c r="G3940" s="827"/>
      <c r="H3940" s="829">
        <v>1760</v>
      </c>
      <c r="I3940" s="829">
        <v>1680</v>
      </c>
      <c r="J3940" s="829">
        <v>1600</v>
      </c>
      <c r="K3940" s="829">
        <v>1520</v>
      </c>
      <c r="L3940" s="829">
        <v>1440</v>
      </c>
      <c r="M3940" s="800"/>
    </row>
    <row r="3941" s="198" customFormat="1" ht="12" spans="1:13">
      <c r="A3941" s="826" t="s">
        <v>95</v>
      </c>
      <c r="B3941" s="827">
        <v>331512010</v>
      </c>
      <c r="C3941" s="828" t="s">
        <v>6591</v>
      </c>
      <c r="D3941" s="827"/>
      <c r="E3941" s="827"/>
      <c r="F3941" s="826" t="s">
        <v>51</v>
      </c>
      <c r="G3941" s="827"/>
      <c r="H3941" s="829">
        <v>1078</v>
      </c>
      <c r="I3941" s="829">
        <v>1029</v>
      </c>
      <c r="J3941" s="829">
        <v>980</v>
      </c>
      <c r="K3941" s="829">
        <v>931</v>
      </c>
      <c r="L3941" s="829">
        <v>882</v>
      </c>
      <c r="M3941" s="800"/>
    </row>
    <row r="3942" s="198" customFormat="1" ht="12" spans="1:13">
      <c r="A3942" s="826" t="s">
        <v>95</v>
      </c>
      <c r="B3942" s="827">
        <v>331512011</v>
      </c>
      <c r="C3942" s="828" t="s">
        <v>6592</v>
      </c>
      <c r="D3942" s="827"/>
      <c r="E3942" s="827"/>
      <c r="F3942" s="826" t="s">
        <v>51</v>
      </c>
      <c r="G3942" s="827"/>
      <c r="H3942" s="829">
        <v>748</v>
      </c>
      <c r="I3942" s="829">
        <v>714</v>
      </c>
      <c r="J3942" s="829">
        <v>680</v>
      </c>
      <c r="K3942" s="829">
        <v>646</v>
      </c>
      <c r="L3942" s="829">
        <v>612</v>
      </c>
      <c r="M3942" s="800"/>
    </row>
    <row r="3943" s="198" customFormat="1" ht="22.5" spans="1:13">
      <c r="A3943" s="826" t="s">
        <v>95</v>
      </c>
      <c r="B3943" s="827">
        <v>331512012</v>
      </c>
      <c r="C3943" s="828" t="s">
        <v>6593</v>
      </c>
      <c r="D3943" s="827" t="s">
        <v>6594</v>
      </c>
      <c r="E3943" s="827" t="s">
        <v>6595</v>
      </c>
      <c r="F3943" s="826" t="s">
        <v>51</v>
      </c>
      <c r="G3943" s="827"/>
      <c r="H3943" s="829">
        <v>1375</v>
      </c>
      <c r="I3943" s="829">
        <v>1312.5</v>
      </c>
      <c r="J3943" s="829">
        <v>1250</v>
      </c>
      <c r="K3943" s="829">
        <v>1187.5</v>
      </c>
      <c r="L3943" s="829">
        <v>1125</v>
      </c>
      <c r="M3943" s="800"/>
    </row>
    <row r="3944" s="198" customFormat="1" ht="12" spans="1:13">
      <c r="A3944" s="826" t="s">
        <v>95</v>
      </c>
      <c r="B3944" s="827">
        <v>331512013</v>
      </c>
      <c r="C3944" s="828" t="s">
        <v>6596</v>
      </c>
      <c r="D3944" s="827"/>
      <c r="E3944" s="827"/>
      <c r="F3944" s="826" t="s">
        <v>51</v>
      </c>
      <c r="G3944" s="827"/>
      <c r="H3944" s="829">
        <v>660</v>
      </c>
      <c r="I3944" s="829">
        <v>630</v>
      </c>
      <c r="J3944" s="829">
        <v>600</v>
      </c>
      <c r="K3944" s="829">
        <v>570</v>
      </c>
      <c r="L3944" s="829">
        <v>540</v>
      </c>
      <c r="M3944" s="800"/>
    </row>
    <row r="3945" s="198" customFormat="1" ht="12" spans="1:13">
      <c r="A3945" s="826" t="s">
        <v>95</v>
      </c>
      <c r="B3945" s="827">
        <v>331512014</v>
      </c>
      <c r="C3945" s="828" t="s">
        <v>6597</v>
      </c>
      <c r="D3945" s="827" t="s">
        <v>6598</v>
      </c>
      <c r="E3945" s="827"/>
      <c r="F3945" s="826" t="s">
        <v>51</v>
      </c>
      <c r="G3945" s="827"/>
      <c r="H3945" s="829">
        <v>1100</v>
      </c>
      <c r="I3945" s="829">
        <v>1050</v>
      </c>
      <c r="J3945" s="829">
        <v>1000</v>
      </c>
      <c r="K3945" s="829">
        <v>950</v>
      </c>
      <c r="L3945" s="829">
        <v>900</v>
      </c>
      <c r="M3945" s="800"/>
    </row>
    <row r="3946" s="198" customFormat="1" ht="12" spans="1:13">
      <c r="A3946" s="826" t="s">
        <v>95</v>
      </c>
      <c r="B3946" s="827">
        <v>331512015</v>
      </c>
      <c r="C3946" s="828" t="s">
        <v>6599</v>
      </c>
      <c r="D3946" s="827"/>
      <c r="E3946" s="827"/>
      <c r="F3946" s="826" t="s">
        <v>51</v>
      </c>
      <c r="G3946" s="845"/>
      <c r="H3946" s="829">
        <v>858</v>
      </c>
      <c r="I3946" s="829">
        <v>819</v>
      </c>
      <c r="J3946" s="829">
        <v>780</v>
      </c>
      <c r="K3946" s="829">
        <v>741</v>
      </c>
      <c r="L3946" s="829">
        <v>702</v>
      </c>
      <c r="M3946" s="800"/>
    </row>
    <row r="3947" s="198" customFormat="1" ht="12" spans="1:13">
      <c r="A3947" s="826" t="s">
        <v>95</v>
      </c>
      <c r="B3947" s="827" t="s">
        <v>6600</v>
      </c>
      <c r="C3947" s="880" t="s">
        <v>6601</v>
      </c>
      <c r="D3947" s="827"/>
      <c r="E3947" s="827"/>
      <c r="F3947" s="826" t="s">
        <v>51</v>
      </c>
      <c r="G3947" s="827"/>
      <c r="H3947" s="829">
        <v>257.4</v>
      </c>
      <c r="I3947" s="829">
        <v>245.7</v>
      </c>
      <c r="J3947" s="829">
        <v>234</v>
      </c>
      <c r="K3947" s="829">
        <v>222.3</v>
      </c>
      <c r="L3947" s="829">
        <v>210.6</v>
      </c>
      <c r="M3947" s="800"/>
    </row>
    <row r="3948" s="198" customFormat="1" ht="12" spans="1:13">
      <c r="A3948" s="826" t="s">
        <v>95</v>
      </c>
      <c r="B3948" s="827" t="s">
        <v>6602</v>
      </c>
      <c r="C3948" s="880" t="s">
        <v>6603</v>
      </c>
      <c r="D3948" s="827"/>
      <c r="E3948" s="827"/>
      <c r="F3948" s="826" t="s">
        <v>51</v>
      </c>
      <c r="G3948" s="827"/>
      <c r="H3948" s="829">
        <v>257.4</v>
      </c>
      <c r="I3948" s="829">
        <v>245.7</v>
      </c>
      <c r="J3948" s="829">
        <v>234</v>
      </c>
      <c r="K3948" s="829">
        <v>222.3</v>
      </c>
      <c r="L3948" s="829">
        <v>210.6</v>
      </c>
      <c r="M3948" s="800"/>
    </row>
    <row r="3949" s="198" customFormat="1" ht="12" spans="1:13">
      <c r="A3949" s="826" t="s">
        <v>95</v>
      </c>
      <c r="B3949" s="827">
        <v>331512016</v>
      </c>
      <c r="C3949" s="828" t="s">
        <v>6604</v>
      </c>
      <c r="D3949" s="827"/>
      <c r="E3949" s="827"/>
      <c r="F3949" s="826" t="s">
        <v>51</v>
      </c>
      <c r="G3949" s="827"/>
      <c r="H3949" s="829">
        <v>638</v>
      </c>
      <c r="I3949" s="829">
        <v>609</v>
      </c>
      <c r="J3949" s="829">
        <v>580</v>
      </c>
      <c r="K3949" s="829">
        <v>551</v>
      </c>
      <c r="L3949" s="829">
        <v>522</v>
      </c>
      <c r="M3949" s="800"/>
    </row>
    <row r="3950" s="198" customFormat="1" ht="22.5" spans="1:13">
      <c r="A3950" s="826" t="s">
        <v>95</v>
      </c>
      <c r="B3950" s="827">
        <v>331512017</v>
      </c>
      <c r="C3950" s="828" t="s">
        <v>6605</v>
      </c>
      <c r="D3950" s="827"/>
      <c r="E3950" s="827" t="s">
        <v>6606</v>
      </c>
      <c r="F3950" s="826" t="s">
        <v>51</v>
      </c>
      <c r="G3950" s="827"/>
      <c r="H3950" s="829">
        <v>594</v>
      </c>
      <c r="I3950" s="829">
        <v>567</v>
      </c>
      <c r="J3950" s="829">
        <v>540</v>
      </c>
      <c r="K3950" s="829">
        <v>513</v>
      </c>
      <c r="L3950" s="829">
        <v>486</v>
      </c>
      <c r="M3950" s="800"/>
    </row>
    <row r="3951" s="198" customFormat="1" ht="12" spans="1:13">
      <c r="A3951" s="826" t="s">
        <v>95</v>
      </c>
      <c r="B3951" s="827">
        <v>331512018</v>
      </c>
      <c r="C3951" s="828" t="s">
        <v>6607</v>
      </c>
      <c r="D3951" s="827"/>
      <c r="E3951" s="827"/>
      <c r="F3951" s="826" t="s">
        <v>51</v>
      </c>
      <c r="G3951" s="827"/>
      <c r="H3951" s="829">
        <v>1232</v>
      </c>
      <c r="I3951" s="829">
        <v>1176</v>
      </c>
      <c r="J3951" s="829">
        <v>1120</v>
      </c>
      <c r="K3951" s="829">
        <v>1064</v>
      </c>
      <c r="L3951" s="829">
        <v>1008</v>
      </c>
      <c r="M3951" s="800"/>
    </row>
    <row r="3952" s="198" customFormat="1" ht="12" spans="1:13">
      <c r="A3952" s="826" t="s">
        <v>95</v>
      </c>
      <c r="B3952" s="827">
        <v>331512019</v>
      </c>
      <c r="C3952" s="828" t="s">
        <v>6608</v>
      </c>
      <c r="D3952" s="827" t="s">
        <v>6609</v>
      </c>
      <c r="E3952" s="827"/>
      <c r="F3952" s="826" t="s">
        <v>6419</v>
      </c>
      <c r="G3952" s="827"/>
      <c r="H3952" s="829">
        <v>1430</v>
      </c>
      <c r="I3952" s="829">
        <v>1365</v>
      </c>
      <c r="J3952" s="829">
        <v>1300</v>
      </c>
      <c r="K3952" s="829">
        <v>1235</v>
      </c>
      <c r="L3952" s="829">
        <v>1170</v>
      </c>
      <c r="M3952" s="800"/>
    </row>
    <row r="3953" s="198" customFormat="1" ht="12" spans="1:13">
      <c r="A3953" s="826" t="s">
        <v>95</v>
      </c>
      <c r="B3953" s="827">
        <v>331512020</v>
      </c>
      <c r="C3953" s="828" t="s">
        <v>6610</v>
      </c>
      <c r="D3953" s="827" t="s">
        <v>6611</v>
      </c>
      <c r="E3953" s="827"/>
      <c r="F3953" s="826" t="s">
        <v>6419</v>
      </c>
      <c r="G3953" s="827"/>
      <c r="H3953" s="829">
        <v>1705</v>
      </c>
      <c r="I3953" s="829">
        <v>1627.5</v>
      </c>
      <c r="J3953" s="829">
        <v>1550</v>
      </c>
      <c r="K3953" s="829">
        <v>1472.5</v>
      </c>
      <c r="L3953" s="829">
        <v>1395</v>
      </c>
      <c r="M3953" s="800"/>
    </row>
    <row r="3954" s="200" customFormat="1" ht="22.5" spans="1:13">
      <c r="A3954" s="881" t="s">
        <v>95</v>
      </c>
      <c r="B3954" s="951" t="s">
        <v>6612</v>
      </c>
      <c r="C3954" s="880" t="s">
        <v>6613</v>
      </c>
      <c r="D3954" s="856" t="s">
        <v>6614</v>
      </c>
      <c r="E3954" s="856"/>
      <c r="F3954" s="881" t="s">
        <v>51</v>
      </c>
      <c r="G3954" s="856"/>
      <c r="H3954" s="829">
        <v>2436.5</v>
      </c>
      <c r="I3954" s="829">
        <v>2325.75</v>
      </c>
      <c r="J3954" s="829">
        <v>2215</v>
      </c>
      <c r="K3954" s="829">
        <v>2104.25</v>
      </c>
      <c r="L3954" s="829">
        <v>1993.5</v>
      </c>
      <c r="M3954" s="862"/>
    </row>
    <row r="3955" s="198" customFormat="1" ht="22.5" spans="1:13">
      <c r="A3955" s="830" t="s">
        <v>95</v>
      </c>
      <c r="B3955" s="831" t="s">
        <v>6615</v>
      </c>
      <c r="C3955" s="832" t="s">
        <v>6616</v>
      </c>
      <c r="D3955" s="832" t="s">
        <v>6617</v>
      </c>
      <c r="E3955" s="832"/>
      <c r="F3955" s="830" t="s">
        <v>6618</v>
      </c>
      <c r="G3955" s="832"/>
      <c r="H3955" s="833">
        <v>1296</v>
      </c>
      <c r="I3955" s="833">
        <v>1237.09090909091</v>
      </c>
      <c r="J3955" s="833">
        <v>1178.18181818182</v>
      </c>
      <c r="K3955" s="833">
        <v>1119.27272727273</v>
      </c>
      <c r="L3955" s="833">
        <v>1060.36363636364</v>
      </c>
      <c r="M3955" s="800"/>
    </row>
    <row r="3956" s="198" customFormat="1" ht="12" spans="1:13">
      <c r="A3956" s="826"/>
      <c r="B3956" s="827">
        <v>331513</v>
      </c>
      <c r="C3956" s="828" t="s">
        <v>6619</v>
      </c>
      <c r="D3956" s="827"/>
      <c r="E3956" s="827"/>
      <c r="F3956" s="826" t="s">
        <v>51</v>
      </c>
      <c r="G3956" s="827"/>
      <c r="H3956" s="829"/>
      <c r="I3956" s="829"/>
      <c r="J3956" s="829"/>
      <c r="K3956" s="829"/>
      <c r="L3956" s="829"/>
      <c r="M3956" s="800"/>
    </row>
    <row r="3957" s="198" customFormat="1" ht="12" spans="1:13">
      <c r="A3957" s="826" t="s">
        <v>95</v>
      </c>
      <c r="B3957" s="827">
        <v>331513001</v>
      </c>
      <c r="C3957" s="828" t="s">
        <v>6620</v>
      </c>
      <c r="D3957" s="827"/>
      <c r="E3957" s="827"/>
      <c r="F3957" s="826" t="s">
        <v>51</v>
      </c>
      <c r="G3957" s="827"/>
      <c r="H3957" s="829">
        <v>1078</v>
      </c>
      <c r="I3957" s="829">
        <v>1029</v>
      </c>
      <c r="J3957" s="829">
        <v>980</v>
      </c>
      <c r="K3957" s="829">
        <v>931</v>
      </c>
      <c r="L3957" s="829">
        <v>882</v>
      </c>
      <c r="M3957" s="800"/>
    </row>
    <row r="3958" s="198" customFormat="1" ht="12" spans="1:13">
      <c r="A3958" s="826" t="s">
        <v>95</v>
      </c>
      <c r="B3958" s="827">
        <v>331513002</v>
      </c>
      <c r="C3958" s="828" t="s">
        <v>6621</v>
      </c>
      <c r="D3958" s="827"/>
      <c r="E3958" s="827"/>
      <c r="F3958" s="826" t="s">
        <v>51</v>
      </c>
      <c r="G3958" s="827"/>
      <c r="H3958" s="829">
        <v>1537.8</v>
      </c>
      <c r="I3958" s="829">
        <v>1467.9</v>
      </c>
      <c r="J3958" s="829">
        <v>1398</v>
      </c>
      <c r="K3958" s="829">
        <v>1328.1</v>
      </c>
      <c r="L3958" s="829">
        <v>1258.2</v>
      </c>
      <c r="M3958" s="800"/>
    </row>
    <row r="3959" s="198" customFormat="1" ht="12" spans="1:13">
      <c r="A3959" s="826" t="s">
        <v>95</v>
      </c>
      <c r="B3959" s="827">
        <v>331513003</v>
      </c>
      <c r="C3959" s="828" t="s">
        <v>6622</v>
      </c>
      <c r="D3959" s="845"/>
      <c r="E3959" s="827"/>
      <c r="F3959" s="826" t="s">
        <v>51</v>
      </c>
      <c r="G3959" s="827"/>
      <c r="H3959" s="829">
        <v>770</v>
      </c>
      <c r="I3959" s="829">
        <v>735</v>
      </c>
      <c r="J3959" s="829">
        <v>700</v>
      </c>
      <c r="K3959" s="829">
        <v>665</v>
      </c>
      <c r="L3959" s="829">
        <v>630</v>
      </c>
      <c r="M3959" s="800"/>
    </row>
    <row r="3960" s="198" customFormat="1" ht="12" spans="1:13">
      <c r="A3960" s="826" t="s">
        <v>95</v>
      </c>
      <c r="B3960" s="827">
        <v>331513004</v>
      </c>
      <c r="C3960" s="828" t="s">
        <v>6623</v>
      </c>
      <c r="D3960" s="827"/>
      <c r="E3960" s="827"/>
      <c r="F3960" s="826" t="s">
        <v>51</v>
      </c>
      <c r="G3960" s="827"/>
      <c r="H3960" s="829">
        <v>880</v>
      </c>
      <c r="I3960" s="829">
        <v>840</v>
      </c>
      <c r="J3960" s="829">
        <v>800</v>
      </c>
      <c r="K3960" s="829">
        <v>760</v>
      </c>
      <c r="L3960" s="829">
        <v>720</v>
      </c>
      <c r="M3960" s="800"/>
    </row>
    <row r="3961" s="198" customFormat="1" ht="12" spans="1:13">
      <c r="A3961" s="826" t="s">
        <v>95</v>
      </c>
      <c r="B3961" s="827">
        <v>331513005</v>
      </c>
      <c r="C3961" s="828" t="s">
        <v>6624</v>
      </c>
      <c r="D3961" s="827"/>
      <c r="E3961" s="827"/>
      <c r="F3961" s="826" t="s">
        <v>51</v>
      </c>
      <c r="G3961" s="827"/>
      <c r="H3961" s="829">
        <v>1595</v>
      </c>
      <c r="I3961" s="829">
        <v>1522.5</v>
      </c>
      <c r="J3961" s="829">
        <v>1450</v>
      </c>
      <c r="K3961" s="829">
        <v>1377.5</v>
      </c>
      <c r="L3961" s="829">
        <v>1305</v>
      </c>
      <c r="M3961" s="800"/>
    </row>
    <row r="3962" s="198" customFormat="1" ht="12" spans="1:13">
      <c r="A3962" s="826" t="s">
        <v>95</v>
      </c>
      <c r="B3962" s="827">
        <v>331513006</v>
      </c>
      <c r="C3962" s="828" t="s">
        <v>6625</v>
      </c>
      <c r="D3962" s="827"/>
      <c r="E3962" s="827"/>
      <c r="F3962" s="826" t="s">
        <v>51</v>
      </c>
      <c r="G3962" s="827"/>
      <c r="H3962" s="829">
        <v>968</v>
      </c>
      <c r="I3962" s="829">
        <v>924</v>
      </c>
      <c r="J3962" s="829">
        <v>880</v>
      </c>
      <c r="K3962" s="829">
        <v>836</v>
      </c>
      <c r="L3962" s="829">
        <v>792</v>
      </c>
      <c r="M3962" s="800"/>
    </row>
    <row r="3963" s="198" customFormat="1" ht="12" spans="1:13">
      <c r="A3963" s="826" t="s">
        <v>95</v>
      </c>
      <c r="B3963" s="827">
        <v>331513007</v>
      </c>
      <c r="C3963" s="828" t="s">
        <v>6626</v>
      </c>
      <c r="D3963" s="827"/>
      <c r="E3963" s="827"/>
      <c r="F3963" s="826" t="s">
        <v>51</v>
      </c>
      <c r="G3963" s="827"/>
      <c r="H3963" s="829">
        <v>913</v>
      </c>
      <c r="I3963" s="829">
        <v>871.5</v>
      </c>
      <c r="J3963" s="829">
        <v>830</v>
      </c>
      <c r="K3963" s="829">
        <v>788.5</v>
      </c>
      <c r="L3963" s="829">
        <v>747</v>
      </c>
      <c r="M3963" s="800"/>
    </row>
    <row r="3964" s="198" customFormat="1" ht="12" spans="1:13">
      <c r="A3964" s="826" t="s">
        <v>95</v>
      </c>
      <c r="B3964" s="827">
        <v>331513008</v>
      </c>
      <c r="C3964" s="828" t="s">
        <v>6627</v>
      </c>
      <c r="D3964" s="827"/>
      <c r="E3964" s="827"/>
      <c r="F3964" s="826" t="s">
        <v>51</v>
      </c>
      <c r="G3964" s="827"/>
      <c r="H3964" s="829">
        <v>913</v>
      </c>
      <c r="I3964" s="829">
        <v>871.5</v>
      </c>
      <c r="J3964" s="829">
        <v>830</v>
      </c>
      <c r="K3964" s="829">
        <v>788.5</v>
      </c>
      <c r="L3964" s="829">
        <v>747</v>
      </c>
      <c r="M3964" s="800"/>
    </row>
    <row r="3965" s="198" customFormat="1" ht="12" spans="1:13">
      <c r="A3965" s="826" t="s">
        <v>95</v>
      </c>
      <c r="B3965" s="827">
        <v>331513009</v>
      </c>
      <c r="C3965" s="828" t="s">
        <v>6628</v>
      </c>
      <c r="D3965" s="845"/>
      <c r="E3965" s="827"/>
      <c r="F3965" s="826" t="s">
        <v>51</v>
      </c>
      <c r="G3965" s="827"/>
      <c r="H3965" s="829">
        <v>539</v>
      </c>
      <c r="I3965" s="829">
        <v>514.5</v>
      </c>
      <c r="J3965" s="829">
        <v>490</v>
      </c>
      <c r="K3965" s="829">
        <v>465.5</v>
      </c>
      <c r="L3965" s="829">
        <v>441</v>
      </c>
      <c r="M3965" s="800"/>
    </row>
    <row r="3966" s="198" customFormat="1" ht="12" spans="1:13">
      <c r="A3966" s="826" t="s">
        <v>95</v>
      </c>
      <c r="B3966" s="827" t="s">
        <v>6629</v>
      </c>
      <c r="C3966" s="880" t="s">
        <v>6630</v>
      </c>
      <c r="D3966" s="827"/>
      <c r="E3966" s="827"/>
      <c r="F3966" s="826" t="s">
        <v>51</v>
      </c>
      <c r="G3966" s="827"/>
      <c r="H3966" s="829">
        <v>539</v>
      </c>
      <c r="I3966" s="829">
        <v>514.5</v>
      </c>
      <c r="J3966" s="829">
        <v>490</v>
      </c>
      <c r="K3966" s="829">
        <v>465.5</v>
      </c>
      <c r="L3966" s="829">
        <v>441</v>
      </c>
      <c r="M3966" s="800"/>
    </row>
    <row r="3967" s="198" customFormat="1" ht="12" spans="1:13">
      <c r="A3967" s="826"/>
      <c r="B3967" s="827">
        <v>331514</v>
      </c>
      <c r="C3967" s="828" t="s">
        <v>6631</v>
      </c>
      <c r="D3967" s="827"/>
      <c r="E3967" s="827"/>
      <c r="F3967" s="826"/>
      <c r="G3967" s="827"/>
      <c r="H3967" s="829"/>
      <c r="I3967" s="829"/>
      <c r="J3967" s="829"/>
      <c r="K3967" s="829"/>
      <c r="L3967" s="829"/>
      <c r="M3967" s="800"/>
    </row>
    <row r="3968" s="198" customFormat="1" ht="12" spans="1:13">
      <c r="A3968" s="826" t="s">
        <v>95</v>
      </c>
      <c r="B3968" s="827">
        <v>331514001</v>
      </c>
      <c r="C3968" s="828" t="s">
        <v>6632</v>
      </c>
      <c r="D3968" s="827"/>
      <c r="E3968" s="827"/>
      <c r="F3968" s="826" t="s">
        <v>6633</v>
      </c>
      <c r="G3968" s="827"/>
      <c r="H3968" s="829">
        <v>1694</v>
      </c>
      <c r="I3968" s="829">
        <v>1617</v>
      </c>
      <c r="J3968" s="829">
        <v>1540</v>
      </c>
      <c r="K3968" s="829">
        <v>1463</v>
      </c>
      <c r="L3968" s="829">
        <v>1386</v>
      </c>
      <c r="M3968" s="800"/>
    </row>
    <row r="3969" s="198" customFormat="1" ht="12" spans="1:13">
      <c r="A3969" s="826" t="s">
        <v>95</v>
      </c>
      <c r="B3969" s="827">
        <v>331514002</v>
      </c>
      <c r="C3969" s="828" t="s">
        <v>6634</v>
      </c>
      <c r="D3969" s="845"/>
      <c r="E3969" s="827"/>
      <c r="F3969" s="826" t="s">
        <v>6635</v>
      </c>
      <c r="G3969" s="827"/>
      <c r="H3969" s="829">
        <v>1375</v>
      </c>
      <c r="I3969" s="829">
        <v>1312.5</v>
      </c>
      <c r="J3969" s="829">
        <v>1250</v>
      </c>
      <c r="K3969" s="829">
        <v>1187.5</v>
      </c>
      <c r="L3969" s="829">
        <v>1125</v>
      </c>
      <c r="M3969" s="800"/>
    </row>
    <row r="3970" s="198" customFormat="1" ht="12" spans="1:13">
      <c r="A3970" s="826" t="s">
        <v>95</v>
      </c>
      <c r="B3970" s="827" t="s">
        <v>6636</v>
      </c>
      <c r="C3970" s="880" t="s">
        <v>6637</v>
      </c>
      <c r="D3970" s="827"/>
      <c r="E3970" s="827"/>
      <c r="F3970" s="826" t="s">
        <v>6638</v>
      </c>
      <c r="G3970" s="827"/>
      <c r="H3970" s="829">
        <v>1375</v>
      </c>
      <c r="I3970" s="829">
        <v>1312.5</v>
      </c>
      <c r="J3970" s="829">
        <v>1250</v>
      </c>
      <c r="K3970" s="829">
        <v>1187.5</v>
      </c>
      <c r="L3970" s="829">
        <v>1125</v>
      </c>
      <c r="M3970" s="800"/>
    </row>
    <row r="3971" s="198" customFormat="1" ht="12" spans="1:13">
      <c r="A3971" s="826"/>
      <c r="B3971" s="827">
        <v>331515</v>
      </c>
      <c r="C3971" s="828" t="s">
        <v>6639</v>
      </c>
      <c r="D3971" s="827"/>
      <c r="E3971" s="827"/>
      <c r="F3971" s="826"/>
      <c r="G3971" s="827"/>
      <c r="H3971" s="829"/>
      <c r="I3971" s="829"/>
      <c r="J3971" s="829"/>
      <c r="K3971" s="829"/>
      <c r="L3971" s="829"/>
      <c r="M3971" s="800"/>
    </row>
    <row r="3972" s="198" customFormat="1" ht="12" spans="1:13">
      <c r="A3972" s="826" t="s">
        <v>95</v>
      </c>
      <c r="B3972" s="827">
        <v>331515001</v>
      </c>
      <c r="C3972" s="828" t="s">
        <v>6640</v>
      </c>
      <c r="D3972" s="827"/>
      <c r="E3972" s="827"/>
      <c r="F3972" s="826" t="s">
        <v>51</v>
      </c>
      <c r="G3972" s="827"/>
      <c r="H3972" s="829">
        <v>1562</v>
      </c>
      <c r="I3972" s="829">
        <v>1491</v>
      </c>
      <c r="J3972" s="829">
        <v>1420</v>
      </c>
      <c r="K3972" s="829">
        <v>1349</v>
      </c>
      <c r="L3972" s="829">
        <v>1278</v>
      </c>
      <c r="M3972" s="800"/>
    </row>
    <row r="3973" s="198" customFormat="1" ht="12" spans="1:13">
      <c r="A3973" s="826" t="s">
        <v>95</v>
      </c>
      <c r="B3973" s="827">
        <v>331515002</v>
      </c>
      <c r="C3973" s="828" t="s">
        <v>6641</v>
      </c>
      <c r="D3973" s="827"/>
      <c r="E3973" s="827"/>
      <c r="F3973" s="826" t="s">
        <v>51</v>
      </c>
      <c r="G3973" s="827"/>
      <c r="H3973" s="829">
        <v>1210</v>
      </c>
      <c r="I3973" s="829">
        <v>1155</v>
      </c>
      <c r="J3973" s="829">
        <v>1100</v>
      </c>
      <c r="K3973" s="829">
        <v>1045</v>
      </c>
      <c r="L3973" s="829">
        <v>990</v>
      </c>
      <c r="M3973" s="800"/>
    </row>
    <row r="3974" s="198" customFormat="1" ht="12" spans="1:13">
      <c r="A3974" s="826" t="s">
        <v>95</v>
      </c>
      <c r="B3974" s="827">
        <v>331515003</v>
      </c>
      <c r="C3974" s="828" t="s">
        <v>6642</v>
      </c>
      <c r="D3974" s="827"/>
      <c r="E3974" s="827"/>
      <c r="F3974" s="826" t="s">
        <v>51</v>
      </c>
      <c r="G3974" s="827"/>
      <c r="H3974" s="829">
        <v>1100</v>
      </c>
      <c r="I3974" s="829">
        <v>1050</v>
      </c>
      <c r="J3974" s="829">
        <v>1000</v>
      </c>
      <c r="K3974" s="829">
        <v>950</v>
      </c>
      <c r="L3974" s="829">
        <v>900</v>
      </c>
      <c r="M3974" s="800"/>
    </row>
    <row r="3975" s="198" customFormat="1" ht="12" spans="1:13">
      <c r="A3975" s="826" t="s">
        <v>95</v>
      </c>
      <c r="B3975" s="827">
        <v>331515004</v>
      </c>
      <c r="C3975" s="828" t="s">
        <v>6643</v>
      </c>
      <c r="D3975" s="827"/>
      <c r="E3975" s="827"/>
      <c r="F3975" s="826" t="s">
        <v>51</v>
      </c>
      <c r="G3975" s="827"/>
      <c r="H3975" s="829">
        <v>1265</v>
      </c>
      <c r="I3975" s="829">
        <v>1207.5</v>
      </c>
      <c r="J3975" s="829">
        <v>1150</v>
      </c>
      <c r="K3975" s="829">
        <v>1092.5</v>
      </c>
      <c r="L3975" s="829">
        <v>1035</v>
      </c>
      <c r="M3975" s="800"/>
    </row>
    <row r="3976" s="198" customFormat="1" ht="12" spans="1:13">
      <c r="A3976" s="826" t="s">
        <v>95</v>
      </c>
      <c r="B3976" s="827">
        <v>331515005</v>
      </c>
      <c r="C3976" s="828" t="s">
        <v>6644</v>
      </c>
      <c r="D3976" s="827"/>
      <c r="E3976" s="827"/>
      <c r="F3976" s="826" t="s">
        <v>51</v>
      </c>
      <c r="G3976" s="827"/>
      <c r="H3976" s="829">
        <v>1265</v>
      </c>
      <c r="I3976" s="829">
        <v>1207.5</v>
      </c>
      <c r="J3976" s="829">
        <v>1150</v>
      </c>
      <c r="K3976" s="829">
        <v>1092.5</v>
      </c>
      <c r="L3976" s="829">
        <v>1035</v>
      </c>
      <c r="M3976" s="800"/>
    </row>
    <row r="3977" s="198" customFormat="1" ht="22.5" spans="1:13">
      <c r="A3977" s="826" t="s">
        <v>95</v>
      </c>
      <c r="B3977" s="827">
        <v>331515006</v>
      </c>
      <c r="C3977" s="828" t="s">
        <v>6645</v>
      </c>
      <c r="D3977" s="827"/>
      <c r="E3977" s="827"/>
      <c r="F3977" s="826" t="s">
        <v>51</v>
      </c>
      <c r="G3977" s="827"/>
      <c r="H3977" s="829">
        <v>1375</v>
      </c>
      <c r="I3977" s="829">
        <v>1312.5</v>
      </c>
      <c r="J3977" s="829">
        <v>1250</v>
      </c>
      <c r="K3977" s="829">
        <v>1187.5</v>
      </c>
      <c r="L3977" s="829">
        <v>1125</v>
      </c>
      <c r="M3977" s="800"/>
    </row>
    <row r="3978" s="198" customFormat="1" ht="12" spans="1:13">
      <c r="A3978" s="826" t="s">
        <v>95</v>
      </c>
      <c r="B3978" s="827">
        <v>331515007</v>
      </c>
      <c r="C3978" s="828" t="s">
        <v>6646</v>
      </c>
      <c r="D3978" s="827"/>
      <c r="E3978" s="827"/>
      <c r="F3978" s="826" t="s">
        <v>51</v>
      </c>
      <c r="G3978" s="827"/>
      <c r="H3978" s="829">
        <v>1188</v>
      </c>
      <c r="I3978" s="829">
        <v>1134</v>
      </c>
      <c r="J3978" s="829">
        <v>1080</v>
      </c>
      <c r="K3978" s="829">
        <v>1026</v>
      </c>
      <c r="L3978" s="829">
        <v>972</v>
      </c>
      <c r="M3978" s="800"/>
    </row>
    <row r="3979" s="198" customFormat="1" ht="12" spans="1:13">
      <c r="A3979" s="826" t="s">
        <v>95</v>
      </c>
      <c r="B3979" s="827">
        <v>331515008</v>
      </c>
      <c r="C3979" s="828" t="s">
        <v>6647</v>
      </c>
      <c r="D3979" s="827"/>
      <c r="E3979" s="827"/>
      <c r="F3979" s="826" t="s">
        <v>51</v>
      </c>
      <c r="G3979" s="827"/>
      <c r="H3979" s="829">
        <v>1210</v>
      </c>
      <c r="I3979" s="829">
        <v>1155</v>
      </c>
      <c r="J3979" s="829">
        <v>1100</v>
      </c>
      <c r="K3979" s="829">
        <v>1045</v>
      </c>
      <c r="L3979" s="829">
        <v>990</v>
      </c>
      <c r="M3979" s="800"/>
    </row>
    <row r="3980" s="198" customFormat="1" ht="12" spans="1:13">
      <c r="A3980" s="826" t="s">
        <v>95</v>
      </c>
      <c r="B3980" s="827">
        <v>331515009</v>
      </c>
      <c r="C3980" s="828" t="s">
        <v>6648</v>
      </c>
      <c r="D3980" s="845"/>
      <c r="E3980" s="827"/>
      <c r="F3980" s="826" t="s">
        <v>51</v>
      </c>
      <c r="G3980" s="827"/>
      <c r="H3980" s="829">
        <v>1375</v>
      </c>
      <c r="I3980" s="829">
        <v>1312.5</v>
      </c>
      <c r="J3980" s="829">
        <v>1250</v>
      </c>
      <c r="K3980" s="829">
        <v>1187.5</v>
      </c>
      <c r="L3980" s="829">
        <v>1125</v>
      </c>
      <c r="M3980" s="800"/>
    </row>
    <row r="3981" s="198" customFormat="1" ht="12" spans="1:13">
      <c r="A3981" s="826" t="s">
        <v>95</v>
      </c>
      <c r="B3981" s="827" t="s">
        <v>6649</v>
      </c>
      <c r="C3981" s="880" t="s">
        <v>6650</v>
      </c>
      <c r="D3981" s="827"/>
      <c r="E3981" s="827"/>
      <c r="F3981" s="826" t="s">
        <v>51</v>
      </c>
      <c r="G3981" s="827"/>
      <c r="H3981" s="829">
        <v>1375</v>
      </c>
      <c r="I3981" s="829">
        <v>1312.5</v>
      </c>
      <c r="J3981" s="829">
        <v>1250</v>
      </c>
      <c r="K3981" s="829">
        <v>1187.5</v>
      </c>
      <c r="L3981" s="829">
        <v>1125</v>
      </c>
      <c r="M3981" s="800"/>
    </row>
    <row r="3982" s="198" customFormat="1" ht="12" spans="1:13">
      <c r="A3982" s="826" t="s">
        <v>95</v>
      </c>
      <c r="B3982" s="827">
        <v>331515010</v>
      </c>
      <c r="C3982" s="828" t="s">
        <v>6651</v>
      </c>
      <c r="D3982" s="827"/>
      <c r="E3982" s="827"/>
      <c r="F3982" s="826" t="s">
        <v>441</v>
      </c>
      <c r="G3982" s="827"/>
      <c r="H3982" s="829">
        <v>1248.5</v>
      </c>
      <c r="I3982" s="829">
        <v>1191.75</v>
      </c>
      <c r="J3982" s="829">
        <v>1135</v>
      </c>
      <c r="K3982" s="829">
        <v>1078.25</v>
      </c>
      <c r="L3982" s="829">
        <v>1021.5</v>
      </c>
      <c r="M3982" s="800"/>
    </row>
    <row r="3983" s="198" customFormat="1" ht="12" spans="1:13">
      <c r="A3983" s="826"/>
      <c r="B3983" s="827">
        <v>331516</v>
      </c>
      <c r="C3983" s="828" t="s">
        <v>6652</v>
      </c>
      <c r="D3983" s="827"/>
      <c r="E3983" s="827"/>
      <c r="F3983" s="826"/>
      <c r="G3983" s="827"/>
      <c r="H3983" s="829"/>
      <c r="I3983" s="829"/>
      <c r="J3983" s="829"/>
      <c r="K3983" s="829"/>
      <c r="L3983" s="829"/>
      <c r="M3983" s="800"/>
    </row>
    <row r="3984" s="198" customFormat="1" ht="22.5" spans="1:13">
      <c r="A3984" s="826" t="s">
        <v>95</v>
      </c>
      <c r="B3984" s="827">
        <v>331516001</v>
      </c>
      <c r="C3984" s="828" t="s">
        <v>6653</v>
      </c>
      <c r="D3984" s="827" t="s">
        <v>6654</v>
      </c>
      <c r="E3984" s="827"/>
      <c r="F3984" s="826" t="s">
        <v>6419</v>
      </c>
      <c r="G3984" s="827"/>
      <c r="H3984" s="829">
        <v>660</v>
      </c>
      <c r="I3984" s="829">
        <v>630</v>
      </c>
      <c r="J3984" s="829">
        <v>600</v>
      </c>
      <c r="K3984" s="829">
        <v>570</v>
      </c>
      <c r="L3984" s="829">
        <v>540</v>
      </c>
      <c r="M3984" s="800"/>
    </row>
    <row r="3985" s="198" customFormat="1" ht="12" spans="1:13">
      <c r="A3985" s="826"/>
      <c r="B3985" s="827">
        <v>331517</v>
      </c>
      <c r="C3985" s="828" t="s">
        <v>6655</v>
      </c>
      <c r="D3985" s="827"/>
      <c r="E3985" s="827"/>
      <c r="F3985" s="826"/>
      <c r="G3985" s="827"/>
      <c r="H3985" s="829"/>
      <c r="I3985" s="829"/>
      <c r="J3985" s="829"/>
      <c r="K3985" s="829"/>
      <c r="L3985" s="829"/>
      <c r="M3985" s="800"/>
    </row>
    <row r="3986" s="198" customFormat="1" ht="12" spans="1:13">
      <c r="A3986" s="826" t="s">
        <v>95</v>
      </c>
      <c r="B3986" s="827">
        <v>331517001</v>
      </c>
      <c r="C3986" s="828" t="s">
        <v>6656</v>
      </c>
      <c r="D3986" s="827"/>
      <c r="E3986" s="827"/>
      <c r="F3986" s="826" t="s">
        <v>51</v>
      </c>
      <c r="G3986" s="827"/>
      <c r="H3986" s="829">
        <v>1100</v>
      </c>
      <c r="I3986" s="829">
        <v>1050</v>
      </c>
      <c r="J3986" s="829">
        <v>1000</v>
      </c>
      <c r="K3986" s="829">
        <v>950</v>
      </c>
      <c r="L3986" s="829">
        <v>900</v>
      </c>
      <c r="M3986" s="800"/>
    </row>
    <row r="3987" s="198" customFormat="1" ht="12" spans="1:13">
      <c r="A3987" s="826" t="s">
        <v>95</v>
      </c>
      <c r="B3987" s="827">
        <v>331517002</v>
      </c>
      <c r="C3987" s="828" t="s">
        <v>6657</v>
      </c>
      <c r="D3987" s="827"/>
      <c r="E3987" s="827"/>
      <c r="F3987" s="826" t="s">
        <v>51</v>
      </c>
      <c r="G3987" s="827"/>
      <c r="H3987" s="829">
        <v>902</v>
      </c>
      <c r="I3987" s="829">
        <v>861</v>
      </c>
      <c r="J3987" s="829">
        <v>820</v>
      </c>
      <c r="K3987" s="829">
        <v>779</v>
      </c>
      <c r="L3987" s="829">
        <v>738</v>
      </c>
      <c r="M3987" s="800"/>
    </row>
    <row r="3988" s="198" customFormat="1" ht="12" spans="1:13">
      <c r="A3988" s="826" t="s">
        <v>95</v>
      </c>
      <c r="B3988" s="827">
        <v>331517003</v>
      </c>
      <c r="C3988" s="828" t="s">
        <v>6658</v>
      </c>
      <c r="D3988" s="827"/>
      <c r="E3988" s="827"/>
      <c r="F3988" s="826" t="s">
        <v>51</v>
      </c>
      <c r="G3988" s="827"/>
      <c r="H3988" s="829">
        <v>660</v>
      </c>
      <c r="I3988" s="829">
        <v>630</v>
      </c>
      <c r="J3988" s="829">
        <v>600</v>
      </c>
      <c r="K3988" s="829">
        <v>570</v>
      </c>
      <c r="L3988" s="829">
        <v>540</v>
      </c>
      <c r="M3988" s="800"/>
    </row>
    <row r="3989" s="198" customFormat="1" ht="12" spans="1:13">
      <c r="A3989" s="826" t="s">
        <v>95</v>
      </c>
      <c r="B3989" s="827">
        <v>331517004</v>
      </c>
      <c r="C3989" s="828" t="s">
        <v>6659</v>
      </c>
      <c r="D3989" s="827" t="s">
        <v>6660</v>
      </c>
      <c r="E3989" s="827"/>
      <c r="F3989" s="826" t="s">
        <v>6419</v>
      </c>
      <c r="G3989" s="827"/>
      <c r="H3989" s="829">
        <v>1375</v>
      </c>
      <c r="I3989" s="829">
        <v>1312.5</v>
      </c>
      <c r="J3989" s="829">
        <v>1250</v>
      </c>
      <c r="K3989" s="829">
        <v>1187.5</v>
      </c>
      <c r="L3989" s="829">
        <v>1125</v>
      </c>
      <c r="M3989" s="800"/>
    </row>
    <row r="3990" s="198" customFormat="1" ht="12" spans="1:13">
      <c r="A3990" s="826"/>
      <c r="B3990" s="827">
        <v>331518</v>
      </c>
      <c r="C3990" s="828" t="s">
        <v>6661</v>
      </c>
      <c r="D3990" s="827"/>
      <c r="E3990" s="827"/>
      <c r="F3990" s="826"/>
      <c r="G3990" s="827"/>
      <c r="H3990" s="829"/>
      <c r="I3990" s="829"/>
      <c r="J3990" s="829"/>
      <c r="K3990" s="829"/>
      <c r="L3990" s="829"/>
      <c r="M3990" s="800"/>
    </row>
    <row r="3991" s="198" customFormat="1" ht="12" spans="1:13">
      <c r="A3991" s="826" t="s">
        <v>95</v>
      </c>
      <c r="B3991" s="827">
        <v>331518001</v>
      </c>
      <c r="C3991" s="828" t="s">
        <v>6662</v>
      </c>
      <c r="D3991" s="827"/>
      <c r="E3991" s="827"/>
      <c r="F3991" s="826" t="s">
        <v>51</v>
      </c>
      <c r="G3991" s="827"/>
      <c r="H3991" s="829">
        <v>539</v>
      </c>
      <c r="I3991" s="829">
        <v>514.5</v>
      </c>
      <c r="J3991" s="829">
        <v>490</v>
      </c>
      <c r="K3991" s="829">
        <v>465.5</v>
      </c>
      <c r="L3991" s="829">
        <v>441</v>
      </c>
      <c r="M3991" s="800"/>
    </row>
    <row r="3992" s="198" customFormat="1" ht="12" spans="1:13">
      <c r="A3992" s="826" t="s">
        <v>95</v>
      </c>
      <c r="B3992" s="827">
        <v>331518002</v>
      </c>
      <c r="C3992" s="828" t="s">
        <v>6663</v>
      </c>
      <c r="D3992" s="845"/>
      <c r="E3992" s="827"/>
      <c r="F3992" s="826" t="s">
        <v>51</v>
      </c>
      <c r="G3992" s="827"/>
      <c r="H3992" s="829">
        <v>539</v>
      </c>
      <c r="I3992" s="829">
        <v>514.5</v>
      </c>
      <c r="J3992" s="829">
        <v>490</v>
      </c>
      <c r="K3992" s="829">
        <v>465.5</v>
      </c>
      <c r="L3992" s="829">
        <v>441</v>
      </c>
      <c r="M3992" s="800"/>
    </row>
    <row r="3993" s="198" customFormat="1" ht="12" spans="1:13">
      <c r="A3993" s="826" t="s">
        <v>95</v>
      </c>
      <c r="B3993" s="827" t="s">
        <v>6664</v>
      </c>
      <c r="C3993" s="880" t="s">
        <v>6665</v>
      </c>
      <c r="D3993" s="827"/>
      <c r="E3993" s="827"/>
      <c r="F3993" s="826" t="s">
        <v>51</v>
      </c>
      <c r="G3993" s="827"/>
      <c r="H3993" s="829">
        <v>539</v>
      </c>
      <c r="I3993" s="829">
        <v>514.5</v>
      </c>
      <c r="J3993" s="829">
        <v>490</v>
      </c>
      <c r="K3993" s="829">
        <v>465.5</v>
      </c>
      <c r="L3993" s="829">
        <v>441</v>
      </c>
      <c r="M3993" s="800"/>
    </row>
    <row r="3994" s="198" customFormat="1" ht="12" spans="1:13">
      <c r="A3994" s="826" t="s">
        <v>95</v>
      </c>
      <c r="B3994" s="827">
        <v>331518003</v>
      </c>
      <c r="C3994" s="828" t="s">
        <v>6666</v>
      </c>
      <c r="D3994" s="827"/>
      <c r="E3994" s="827"/>
      <c r="F3994" s="826" t="s">
        <v>51</v>
      </c>
      <c r="G3994" s="827"/>
      <c r="H3994" s="829">
        <v>1100</v>
      </c>
      <c r="I3994" s="829">
        <v>1050</v>
      </c>
      <c r="J3994" s="829">
        <v>1000</v>
      </c>
      <c r="K3994" s="829">
        <v>950</v>
      </c>
      <c r="L3994" s="829">
        <v>900</v>
      </c>
      <c r="M3994" s="800"/>
    </row>
    <row r="3995" s="198" customFormat="1" ht="12" spans="1:13">
      <c r="A3995" s="826" t="s">
        <v>95</v>
      </c>
      <c r="B3995" s="827">
        <v>331518004</v>
      </c>
      <c r="C3995" s="828" t="s">
        <v>6667</v>
      </c>
      <c r="D3995" s="827"/>
      <c r="E3995" s="827"/>
      <c r="F3995" s="826" t="s">
        <v>51</v>
      </c>
      <c r="G3995" s="827"/>
      <c r="H3995" s="829">
        <v>539</v>
      </c>
      <c r="I3995" s="829">
        <v>514.5</v>
      </c>
      <c r="J3995" s="829">
        <v>490</v>
      </c>
      <c r="K3995" s="829">
        <v>465.5</v>
      </c>
      <c r="L3995" s="829">
        <v>441</v>
      </c>
      <c r="M3995" s="800"/>
    </row>
    <row r="3996" s="198" customFormat="1" ht="12" spans="1:13">
      <c r="A3996" s="826" t="s">
        <v>95</v>
      </c>
      <c r="B3996" s="827">
        <v>331518005</v>
      </c>
      <c r="C3996" s="828" t="s">
        <v>6668</v>
      </c>
      <c r="D3996" s="827"/>
      <c r="E3996" s="827"/>
      <c r="F3996" s="826" t="s">
        <v>51</v>
      </c>
      <c r="G3996" s="827"/>
      <c r="H3996" s="829">
        <v>539</v>
      </c>
      <c r="I3996" s="829">
        <v>514.5</v>
      </c>
      <c r="J3996" s="829">
        <v>490</v>
      </c>
      <c r="K3996" s="829">
        <v>465.5</v>
      </c>
      <c r="L3996" s="829">
        <v>441</v>
      </c>
      <c r="M3996" s="800"/>
    </row>
    <row r="3997" s="198" customFormat="1" ht="12" spans="1:13">
      <c r="A3997" s="826" t="s">
        <v>95</v>
      </c>
      <c r="B3997" s="827">
        <v>331518006</v>
      </c>
      <c r="C3997" s="828" t="s">
        <v>6669</v>
      </c>
      <c r="D3997" s="827" t="s">
        <v>6670</v>
      </c>
      <c r="E3997" s="827"/>
      <c r="F3997" s="826" t="s">
        <v>51</v>
      </c>
      <c r="G3997" s="827"/>
      <c r="H3997" s="829">
        <v>825</v>
      </c>
      <c r="I3997" s="829">
        <v>787.5</v>
      </c>
      <c r="J3997" s="829">
        <v>750</v>
      </c>
      <c r="K3997" s="829">
        <v>712.5</v>
      </c>
      <c r="L3997" s="829">
        <v>675</v>
      </c>
      <c r="M3997" s="800"/>
    </row>
    <row r="3998" s="198" customFormat="1" ht="12" spans="1:13">
      <c r="A3998" s="826" t="s">
        <v>95</v>
      </c>
      <c r="B3998" s="827">
        <v>331518007</v>
      </c>
      <c r="C3998" s="828" t="s">
        <v>6671</v>
      </c>
      <c r="D3998" s="827" t="s">
        <v>6672</v>
      </c>
      <c r="E3998" s="827"/>
      <c r="F3998" s="826" t="s">
        <v>51</v>
      </c>
      <c r="G3998" s="827"/>
      <c r="H3998" s="829">
        <v>1738</v>
      </c>
      <c r="I3998" s="829">
        <v>1659</v>
      </c>
      <c r="J3998" s="829">
        <v>1580</v>
      </c>
      <c r="K3998" s="829">
        <v>1501</v>
      </c>
      <c r="L3998" s="829">
        <v>1422</v>
      </c>
      <c r="M3998" s="800"/>
    </row>
    <row r="3999" s="198" customFormat="1" ht="12" spans="1:13">
      <c r="A3999" s="826"/>
      <c r="B3999" s="827">
        <v>331519</v>
      </c>
      <c r="C3999" s="828" t="s">
        <v>6673</v>
      </c>
      <c r="D3999" s="827"/>
      <c r="E3999" s="827"/>
      <c r="F3999" s="826"/>
      <c r="G3999" s="827"/>
      <c r="H3999" s="829"/>
      <c r="I3999" s="829"/>
      <c r="J3999" s="829"/>
      <c r="K3999" s="829"/>
      <c r="L3999" s="829"/>
      <c r="M3999" s="800"/>
    </row>
    <row r="4000" s="198" customFormat="1" ht="12" spans="1:13">
      <c r="A4000" s="826" t="s">
        <v>95</v>
      </c>
      <c r="B4000" s="827">
        <v>331519001</v>
      </c>
      <c r="C4000" s="828" t="s">
        <v>6674</v>
      </c>
      <c r="D4000" s="827" t="s">
        <v>6675</v>
      </c>
      <c r="E4000" s="827"/>
      <c r="F4000" s="826" t="s">
        <v>6676</v>
      </c>
      <c r="G4000" s="827"/>
      <c r="H4000" s="829">
        <v>660</v>
      </c>
      <c r="I4000" s="829">
        <v>630</v>
      </c>
      <c r="J4000" s="829">
        <v>600</v>
      </c>
      <c r="K4000" s="829">
        <v>570</v>
      </c>
      <c r="L4000" s="829">
        <v>540</v>
      </c>
      <c r="M4000" s="800"/>
    </row>
    <row r="4001" s="198" customFormat="1" ht="12" spans="1:13">
      <c r="A4001" s="826" t="s">
        <v>95</v>
      </c>
      <c r="B4001" s="827" t="s">
        <v>6677</v>
      </c>
      <c r="C4001" s="880" t="s">
        <v>6678</v>
      </c>
      <c r="D4001" s="827" t="s">
        <v>6675</v>
      </c>
      <c r="E4001" s="827"/>
      <c r="F4001" s="826" t="s">
        <v>6679</v>
      </c>
      <c r="G4001" s="827"/>
      <c r="H4001" s="829">
        <v>660</v>
      </c>
      <c r="I4001" s="829">
        <v>630</v>
      </c>
      <c r="J4001" s="829">
        <v>600</v>
      </c>
      <c r="K4001" s="829">
        <v>570</v>
      </c>
      <c r="L4001" s="829">
        <v>540</v>
      </c>
      <c r="M4001" s="800"/>
    </row>
    <row r="4002" s="198" customFormat="1" ht="22.5" spans="1:13">
      <c r="A4002" s="826" t="s">
        <v>95</v>
      </c>
      <c r="B4002" s="827">
        <v>331519002</v>
      </c>
      <c r="C4002" s="828" t="s">
        <v>6680</v>
      </c>
      <c r="D4002" s="827" t="s">
        <v>6681</v>
      </c>
      <c r="E4002" s="827"/>
      <c r="F4002" s="826" t="s">
        <v>51</v>
      </c>
      <c r="G4002" s="827"/>
      <c r="H4002" s="829">
        <v>1650</v>
      </c>
      <c r="I4002" s="829">
        <v>1575</v>
      </c>
      <c r="J4002" s="829">
        <v>1500</v>
      </c>
      <c r="K4002" s="829">
        <v>1425</v>
      </c>
      <c r="L4002" s="829">
        <v>1350</v>
      </c>
      <c r="M4002" s="800"/>
    </row>
    <row r="4003" s="198" customFormat="1" ht="22.5" spans="1:13">
      <c r="A4003" s="826" t="s">
        <v>95</v>
      </c>
      <c r="B4003" s="827">
        <v>331519003</v>
      </c>
      <c r="C4003" s="828" t="s">
        <v>6682</v>
      </c>
      <c r="D4003" s="827" t="s">
        <v>6683</v>
      </c>
      <c r="E4003" s="827"/>
      <c r="F4003" s="826" t="s">
        <v>51</v>
      </c>
      <c r="G4003" s="827"/>
      <c r="H4003" s="829">
        <v>2420</v>
      </c>
      <c r="I4003" s="829">
        <v>2310</v>
      </c>
      <c r="J4003" s="829">
        <v>2200</v>
      </c>
      <c r="K4003" s="829">
        <v>2090</v>
      </c>
      <c r="L4003" s="829">
        <v>1980</v>
      </c>
      <c r="M4003" s="800"/>
    </row>
    <row r="4004" s="198" customFormat="1" ht="12" spans="1:13">
      <c r="A4004" s="826" t="s">
        <v>95</v>
      </c>
      <c r="B4004" s="827">
        <v>331519004</v>
      </c>
      <c r="C4004" s="828" t="s">
        <v>6684</v>
      </c>
      <c r="D4004" s="827" t="s">
        <v>6685</v>
      </c>
      <c r="E4004" s="827"/>
      <c r="F4004" s="826" t="s">
        <v>51</v>
      </c>
      <c r="G4004" s="827"/>
      <c r="H4004" s="829">
        <v>2420</v>
      </c>
      <c r="I4004" s="829">
        <v>2310</v>
      </c>
      <c r="J4004" s="829">
        <v>2200</v>
      </c>
      <c r="K4004" s="829">
        <v>2090</v>
      </c>
      <c r="L4004" s="829">
        <v>1980</v>
      </c>
      <c r="M4004" s="800"/>
    </row>
    <row r="4005" s="198" customFormat="1" ht="22.5" spans="1:13">
      <c r="A4005" s="826" t="s">
        <v>95</v>
      </c>
      <c r="B4005" s="827">
        <v>331519005</v>
      </c>
      <c r="C4005" s="828" t="s">
        <v>6686</v>
      </c>
      <c r="D4005" s="827" t="s">
        <v>6687</v>
      </c>
      <c r="E4005" s="827"/>
      <c r="F4005" s="826" t="s">
        <v>51</v>
      </c>
      <c r="G4005" s="827"/>
      <c r="H4005" s="829">
        <v>2310</v>
      </c>
      <c r="I4005" s="829">
        <v>2205</v>
      </c>
      <c r="J4005" s="829">
        <v>2100</v>
      </c>
      <c r="K4005" s="829">
        <v>1995</v>
      </c>
      <c r="L4005" s="829">
        <v>1890</v>
      </c>
      <c r="M4005" s="800"/>
    </row>
    <row r="4006" s="198" customFormat="1" ht="12" spans="1:13">
      <c r="A4006" s="826" t="s">
        <v>95</v>
      </c>
      <c r="B4006" s="827">
        <v>331519006</v>
      </c>
      <c r="C4006" s="828" t="s">
        <v>6688</v>
      </c>
      <c r="D4006" s="827" t="s">
        <v>6689</v>
      </c>
      <c r="E4006" s="827"/>
      <c r="F4006" s="826" t="s">
        <v>51</v>
      </c>
      <c r="G4006" s="827"/>
      <c r="H4006" s="829">
        <v>2420</v>
      </c>
      <c r="I4006" s="829">
        <v>2310</v>
      </c>
      <c r="J4006" s="829">
        <v>2200</v>
      </c>
      <c r="K4006" s="829">
        <v>2090</v>
      </c>
      <c r="L4006" s="829">
        <v>1980</v>
      </c>
      <c r="M4006" s="800"/>
    </row>
    <row r="4007" s="198" customFormat="1" ht="12" spans="1:13">
      <c r="A4007" s="826" t="s">
        <v>95</v>
      </c>
      <c r="B4007" s="827">
        <v>331519007</v>
      </c>
      <c r="C4007" s="828" t="s">
        <v>6690</v>
      </c>
      <c r="D4007" s="827" t="s">
        <v>6691</v>
      </c>
      <c r="E4007" s="827"/>
      <c r="F4007" s="826" t="s">
        <v>51</v>
      </c>
      <c r="G4007" s="827"/>
      <c r="H4007" s="829">
        <v>1430</v>
      </c>
      <c r="I4007" s="829">
        <v>1365</v>
      </c>
      <c r="J4007" s="829">
        <v>1300</v>
      </c>
      <c r="K4007" s="829">
        <v>1235</v>
      </c>
      <c r="L4007" s="829">
        <v>1170</v>
      </c>
      <c r="M4007" s="800"/>
    </row>
    <row r="4008" s="198" customFormat="1" ht="12" spans="1:13">
      <c r="A4008" s="826" t="s">
        <v>95</v>
      </c>
      <c r="B4008" s="827">
        <v>331519008</v>
      </c>
      <c r="C4008" s="828" t="s">
        <v>6692</v>
      </c>
      <c r="D4008" s="827" t="s">
        <v>6693</v>
      </c>
      <c r="E4008" s="827"/>
      <c r="F4008" s="826" t="s">
        <v>51</v>
      </c>
      <c r="G4008" s="827"/>
      <c r="H4008" s="829">
        <v>660</v>
      </c>
      <c r="I4008" s="829">
        <v>630</v>
      </c>
      <c r="J4008" s="829">
        <v>600</v>
      </c>
      <c r="K4008" s="829">
        <v>570</v>
      </c>
      <c r="L4008" s="829">
        <v>540</v>
      </c>
      <c r="M4008" s="800"/>
    </row>
    <row r="4009" s="198" customFormat="1" ht="22.5" spans="1:13">
      <c r="A4009" s="826" t="s">
        <v>95</v>
      </c>
      <c r="B4009" s="827">
        <v>331519009</v>
      </c>
      <c r="C4009" s="828" t="s">
        <v>6694</v>
      </c>
      <c r="D4009" s="827" t="s">
        <v>6695</v>
      </c>
      <c r="E4009" s="827"/>
      <c r="F4009" s="826" t="s">
        <v>51</v>
      </c>
      <c r="G4009" s="827"/>
      <c r="H4009" s="829">
        <v>1485</v>
      </c>
      <c r="I4009" s="829">
        <v>1417.5</v>
      </c>
      <c r="J4009" s="829">
        <v>1350</v>
      </c>
      <c r="K4009" s="829">
        <v>1282.5</v>
      </c>
      <c r="L4009" s="829">
        <v>1215</v>
      </c>
      <c r="M4009" s="800"/>
    </row>
    <row r="4010" s="198" customFormat="1" ht="22.5" spans="1:13">
      <c r="A4010" s="826" t="s">
        <v>95</v>
      </c>
      <c r="B4010" s="827">
        <v>331519010</v>
      </c>
      <c r="C4010" s="828" t="s">
        <v>6696</v>
      </c>
      <c r="D4010" s="827" t="s">
        <v>6697</v>
      </c>
      <c r="E4010" s="827"/>
      <c r="F4010" s="826" t="s">
        <v>51</v>
      </c>
      <c r="G4010" s="827"/>
      <c r="H4010" s="829">
        <v>2200</v>
      </c>
      <c r="I4010" s="829">
        <v>2100</v>
      </c>
      <c r="J4010" s="829">
        <v>2000</v>
      </c>
      <c r="K4010" s="829">
        <v>1900</v>
      </c>
      <c r="L4010" s="829">
        <v>1800</v>
      </c>
      <c r="M4010" s="800"/>
    </row>
    <row r="4011" s="198" customFormat="1" ht="22.5" spans="1:13">
      <c r="A4011" s="826" t="s">
        <v>95</v>
      </c>
      <c r="B4011" s="827">
        <v>331519011</v>
      </c>
      <c r="C4011" s="828" t="s">
        <v>6698</v>
      </c>
      <c r="D4011" s="827" t="s">
        <v>6699</v>
      </c>
      <c r="E4011" s="827"/>
      <c r="F4011" s="826" t="s">
        <v>6700</v>
      </c>
      <c r="G4011" s="827"/>
      <c r="H4011" s="829">
        <v>1760</v>
      </c>
      <c r="I4011" s="829">
        <v>1680</v>
      </c>
      <c r="J4011" s="829">
        <v>1600</v>
      </c>
      <c r="K4011" s="829">
        <v>1520</v>
      </c>
      <c r="L4011" s="829">
        <v>1440</v>
      </c>
      <c r="M4011" s="800"/>
    </row>
    <row r="4012" s="198" customFormat="1" ht="12" spans="1:13">
      <c r="A4012" s="826" t="s">
        <v>95</v>
      </c>
      <c r="B4012" s="827">
        <v>331519012</v>
      </c>
      <c r="C4012" s="828" t="s">
        <v>6701</v>
      </c>
      <c r="D4012" s="827" t="s">
        <v>6702</v>
      </c>
      <c r="E4012" s="827"/>
      <c r="F4012" s="826" t="s">
        <v>6635</v>
      </c>
      <c r="G4012" s="827"/>
      <c r="H4012" s="829">
        <v>880</v>
      </c>
      <c r="I4012" s="829">
        <v>840</v>
      </c>
      <c r="J4012" s="829">
        <v>800</v>
      </c>
      <c r="K4012" s="829">
        <v>760</v>
      </c>
      <c r="L4012" s="829">
        <v>720</v>
      </c>
      <c r="M4012" s="800"/>
    </row>
    <row r="4013" s="198" customFormat="1" ht="12" spans="1:13">
      <c r="A4013" s="826" t="s">
        <v>95</v>
      </c>
      <c r="B4013" s="827" t="s">
        <v>6703</v>
      </c>
      <c r="C4013" s="828" t="s">
        <v>6701</v>
      </c>
      <c r="D4013" s="827" t="s">
        <v>6702</v>
      </c>
      <c r="E4013" s="827"/>
      <c r="F4013" s="826" t="s">
        <v>6635</v>
      </c>
      <c r="G4013" s="827"/>
      <c r="H4013" s="829">
        <v>1056</v>
      </c>
      <c r="I4013" s="829">
        <v>1008</v>
      </c>
      <c r="J4013" s="829">
        <v>960</v>
      </c>
      <c r="K4013" s="829">
        <v>912</v>
      </c>
      <c r="L4013" s="829">
        <v>864</v>
      </c>
      <c r="M4013" s="800" t="s">
        <v>58</v>
      </c>
    </row>
    <row r="4014" s="198" customFormat="1" ht="12" spans="1:13">
      <c r="A4014" s="826" t="s">
        <v>95</v>
      </c>
      <c r="B4014" s="827" t="s">
        <v>6704</v>
      </c>
      <c r="C4014" s="880" t="s">
        <v>6705</v>
      </c>
      <c r="D4014" s="827"/>
      <c r="E4014" s="827"/>
      <c r="F4014" s="826" t="s">
        <v>6638</v>
      </c>
      <c r="G4014" s="827"/>
      <c r="H4014" s="829">
        <v>880</v>
      </c>
      <c r="I4014" s="829">
        <v>840</v>
      </c>
      <c r="J4014" s="829">
        <v>800</v>
      </c>
      <c r="K4014" s="829">
        <v>760</v>
      </c>
      <c r="L4014" s="829">
        <v>720</v>
      </c>
      <c r="M4014" s="800"/>
    </row>
    <row r="4015" s="198" customFormat="1" ht="12" spans="1:13">
      <c r="A4015" s="826" t="s">
        <v>95</v>
      </c>
      <c r="B4015" s="827" t="s">
        <v>6706</v>
      </c>
      <c r="C4015" s="880" t="s">
        <v>6705</v>
      </c>
      <c r="D4015" s="827"/>
      <c r="E4015" s="827"/>
      <c r="F4015" s="826" t="s">
        <v>6638</v>
      </c>
      <c r="G4015" s="827"/>
      <c r="H4015" s="829">
        <v>1056</v>
      </c>
      <c r="I4015" s="829">
        <v>1008</v>
      </c>
      <c r="J4015" s="829">
        <v>960</v>
      </c>
      <c r="K4015" s="829">
        <v>912</v>
      </c>
      <c r="L4015" s="829">
        <v>864</v>
      </c>
      <c r="M4015" s="800" t="s">
        <v>58</v>
      </c>
    </row>
    <row r="4016" s="198" customFormat="1" ht="12" spans="1:13">
      <c r="A4016" s="826" t="s">
        <v>95</v>
      </c>
      <c r="B4016" s="827">
        <v>331519016</v>
      </c>
      <c r="C4016" s="828" t="s">
        <v>6707</v>
      </c>
      <c r="D4016" s="827" t="s">
        <v>6708</v>
      </c>
      <c r="E4016" s="827"/>
      <c r="F4016" s="826" t="s">
        <v>6709</v>
      </c>
      <c r="G4016" s="827"/>
      <c r="H4016" s="829">
        <v>770</v>
      </c>
      <c r="I4016" s="829">
        <v>735</v>
      </c>
      <c r="J4016" s="829">
        <v>700</v>
      </c>
      <c r="K4016" s="829">
        <v>665</v>
      </c>
      <c r="L4016" s="829">
        <v>630</v>
      </c>
      <c r="M4016" s="800"/>
    </row>
    <row r="4017" s="198" customFormat="1" ht="12" spans="1:14">
      <c r="A4017" s="826" t="s">
        <v>95</v>
      </c>
      <c r="B4017" s="827">
        <v>331519017</v>
      </c>
      <c r="C4017" s="828" t="s">
        <v>6710</v>
      </c>
      <c r="D4017" s="845"/>
      <c r="E4017" s="827"/>
      <c r="F4017" s="826" t="s">
        <v>51</v>
      </c>
      <c r="G4017" s="827"/>
      <c r="H4017" s="829">
        <v>1100</v>
      </c>
      <c r="I4017" s="829">
        <v>1050</v>
      </c>
      <c r="J4017" s="829">
        <v>1000</v>
      </c>
      <c r="K4017" s="829">
        <v>950</v>
      </c>
      <c r="L4017" s="829">
        <v>900</v>
      </c>
      <c r="M4017" s="800"/>
    </row>
    <row r="4018" s="198" customFormat="1" ht="12" spans="1:14">
      <c r="A4018" s="826" t="s">
        <v>95</v>
      </c>
      <c r="B4018" s="827" t="s">
        <v>6711</v>
      </c>
      <c r="C4018" s="880" t="s">
        <v>6712</v>
      </c>
      <c r="D4018" s="827"/>
      <c r="E4018" s="827"/>
      <c r="F4018" s="826" t="s">
        <v>51</v>
      </c>
      <c r="G4018" s="827"/>
      <c r="H4018" s="829">
        <v>1100</v>
      </c>
      <c r="I4018" s="829">
        <v>1050</v>
      </c>
      <c r="J4018" s="829">
        <v>1000</v>
      </c>
      <c r="K4018" s="829">
        <v>950</v>
      </c>
      <c r="L4018" s="829">
        <v>900</v>
      </c>
      <c r="M4018" s="800"/>
    </row>
    <row r="4019" s="198" customFormat="1" ht="12" spans="1:14">
      <c r="A4019" s="826"/>
      <c r="B4019" s="827">
        <v>331520</v>
      </c>
      <c r="C4019" s="828" t="s">
        <v>6713</v>
      </c>
      <c r="D4019" s="827"/>
      <c r="E4019" s="827"/>
      <c r="F4019" s="826"/>
      <c r="G4019" s="827"/>
      <c r="H4019" s="829"/>
      <c r="I4019" s="829"/>
      <c r="J4019" s="829"/>
      <c r="K4019" s="829"/>
      <c r="L4019" s="829"/>
      <c r="M4019" s="800"/>
    </row>
    <row r="4020" s="198" customFormat="1" ht="12" spans="1:14">
      <c r="A4020" s="826" t="s">
        <v>95</v>
      </c>
      <c r="B4020" s="827">
        <v>331520001</v>
      </c>
      <c r="C4020" s="828" t="s">
        <v>6714</v>
      </c>
      <c r="D4020" s="845"/>
      <c r="E4020" s="827"/>
      <c r="F4020" s="826" t="s">
        <v>51</v>
      </c>
      <c r="G4020" s="827"/>
      <c r="H4020" s="829">
        <v>572</v>
      </c>
      <c r="I4020" s="829">
        <v>546</v>
      </c>
      <c r="J4020" s="829">
        <v>520</v>
      </c>
      <c r="K4020" s="829">
        <v>494</v>
      </c>
      <c r="L4020" s="829">
        <v>468</v>
      </c>
      <c r="M4020" s="800"/>
    </row>
    <row r="4021" s="198" customFormat="1" ht="12" spans="1:14">
      <c r="A4021" s="826" t="s">
        <v>95</v>
      </c>
      <c r="B4021" s="827" t="s">
        <v>6715</v>
      </c>
      <c r="C4021" s="828" t="s">
        <v>6716</v>
      </c>
      <c r="D4021" s="845"/>
      <c r="E4021" s="827"/>
      <c r="F4021" s="826" t="s">
        <v>51</v>
      </c>
      <c r="G4021" s="827"/>
      <c r="H4021" s="829">
        <v>1248.5</v>
      </c>
      <c r="I4021" s="829">
        <v>1191.75</v>
      </c>
      <c r="J4021" s="829">
        <v>1135</v>
      </c>
      <c r="K4021" s="829">
        <v>1078.25</v>
      </c>
      <c r="L4021" s="829">
        <v>1021.5</v>
      </c>
      <c r="M4021" s="800"/>
    </row>
    <row r="4022" s="25" customFormat="1" ht="33.75" spans="1:14">
      <c r="A4022" s="830" t="s">
        <v>95</v>
      </c>
      <c r="B4022" s="832" t="s">
        <v>6717</v>
      </c>
      <c r="C4022" s="832" t="s">
        <v>6718</v>
      </c>
      <c r="D4022" s="832" t="s">
        <v>6719</v>
      </c>
      <c r="E4022" s="929"/>
      <c r="F4022" s="830" t="s">
        <v>51</v>
      </c>
      <c r="G4022" s="929"/>
      <c r="H4022" s="833">
        <v>2190.24</v>
      </c>
      <c r="I4022" s="833">
        <v>2090.68363636364</v>
      </c>
      <c r="J4022" s="833">
        <v>1991.12727272727</v>
      </c>
      <c r="K4022" s="833">
        <v>1891.57090909091</v>
      </c>
      <c r="L4022" s="833">
        <v>1792.01454545455</v>
      </c>
      <c r="M4022" s="834"/>
      <c r="N4022" s="865"/>
    </row>
    <row r="4023" s="198" customFormat="1" ht="22.5" spans="1:14">
      <c r="A4023" s="826" t="s">
        <v>95</v>
      </c>
      <c r="B4023" s="827">
        <v>331520002</v>
      </c>
      <c r="C4023" s="828" t="s">
        <v>6720</v>
      </c>
      <c r="D4023" s="845"/>
      <c r="E4023" s="827"/>
      <c r="F4023" s="826" t="s">
        <v>51</v>
      </c>
      <c r="G4023" s="827"/>
      <c r="H4023" s="829">
        <v>572</v>
      </c>
      <c r="I4023" s="829">
        <v>546</v>
      </c>
      <c r="J4023" s="829">
        <v>520</v>
      </c>
      <c r="K4023" s="829">
        <v>494</v>
      </c>
      <c r="L4023" s="829">
        <v>468</v>
      </c>
      <c r="M4023" s="800"/>
    </row>
    <row r="4024" s="198" customFormat="1" ht="22.5" spans="1:14">
      <c r="A4024" s="826" t="s">
        <v>95</v>
      </c>
      <c r="B4024" s="827" t="s">
        <v>6721</v>
      </c>
      <c r="C4024" s="828" t="s">
        <v>6720</v>
      </c>
      <c r="D4024" s="845"/>
      <c r="E4024" s="827"/>
      <c r="F4024" s="826" t="s">
        <v>51</v>
      </c>
      <c r="G4024" s="827"/>
      <c r="H4024" s="829">
        <v>686.4</v>
      </c>
      <c r="I4024" s="829">
        <v>655.2</v>
      </c>
      <c r="J4024" s="829">
        <v>624</v>
      </c>
      <c r="K4024" s="829">
        <v>592.8</v>
      </c>
      <c r="L4024" s="829">
        <v>561.6</v>
      </c>
      <c r="M4024" s="800" t="s">
        <v>58</v>
      </c>
    </row>
    <row r="4025" s="198" customFormat="1" ht="22.5" spans="1:14">
      <c r="A4025" s="826" t="s">
        <v>95</v>
      </c>
      <c r="B4025" s="827" t="s">
        <v>6722</v>
      </c>
      <c r="C4025" s="880" t="s">
        <v>6723</v>
      </c>
      <c r="D4025" s="827"/>
      <c r="E4025" s="827"/>
      <c r="F4025" s="826" t="s">
        <v>51</v>
      </c>
      <c r="G4025" s="827"/>
      <c r="H4025" s="829">
        <v>572</v>
      </c>
      <c r="I4025" s="829">
        <v>546</v>
      </c>
      <c r="J4025" s="829">
        <v>520</v>
      </c>
      <c r="K4025" s="829">
        <v>494</v>
      </c>
      <c r="L4025" s="829">
        <v>468</v>
      </c>
      <c r="M4025" s="800"/>
    </row>
    <row r="4026" s="198" customFormat="1" ht="22.5" spans="1:14">
      <c r="A4026" s="826" t="s">
        <v>95</v>
      </c>
      <c r="B4026" s="827" t="s">
        <v>6724</v>
      </c>
      <c r="C4026" s="880" t="s">
        <v>6723</v>
      </c>
      <c r="D4026" s="827"/>
      <c r="E4026" s="827"/>
      <c r="F4026" s="826" t="s">
        <v>51</v>
      </c>
      <c r="G4026" s="827"/>
      <c r="H4026" s="829">
        <v>686.4</v>
      </c>
      <c r="I4026" s="829">
        <v>655.2</v>
      </c>
      <c r="J4026" s="829">
        <v>624</v>
      </c>
      <c r="K4026" s="829">
        <v>592.8</v>
      </c>
      <c r="L4026" s="829">
        <v>561.6</v>
      </c>
      <c r="M4026" s="800" t="s">
        <v>58</v>
      </c>
    </row>
    <row r="4027" s="198" customFormat="1" ht="12" spans="1:14">
      <c r="A4027" s="826"/>
      <c r="B4027" s="827">
        <v>331521</v>
      </c>
      <c r="C4027" s="828" t="s">
        <v>6725</v>
      </c>
      <c r="D4027" s="827"/>
      <c r="E4027" s="827"/>
      <c r="F4027" s="826"/>
      <c r="G4027" s="827"/>
      <c r="H4027" s="829"/>
      <c r="I4027" s="829"/>
      <c r="J4027" s="829"/>
      <c r="K4027" s="829"/>
      <c r="L4027" s="829"/>
      <c r="M4027" s="800"/>
    </row>
    <row r="4028" s="198" customFormat="1" ht="12" spans="1:14">
      <c r="A4028" s="826" t="s">
        <v>95</v>
      </c>
      <c r="B4028" s="827">
        <v>331521008</v>
      </c>
      <c r="C4028" s="828" t="s">
        <v>6726</v>
      </c>
      <c r="D4028" s="845"/>
      <c r="E4028" s="827"/>
      <c r="F4028" s="826" t="s">
        <v>6635</v>
      </c>
      <c r="G4028" s="845"/>
      <c r="H4028" s="829">
        <v>137.5</v>
      </c>
      <c r="I4028" s="829">
        <v>131.25</v>
      </c>
      <c r="J4028" s="829">
        <v>125</v>
      </c>
      <c r="K4028" s="829">
        <v>118.75</v>
      </c>
      <c r="L4028" s="829">
        <v>112.5</v>
      </c>
      <c r="M4028" s="800"/>
    </row>
    <row r="4029" s="198" customFormat="1" ht="12" spans="1:14">
      <c r="A4029" s="826" t="s">
        <v>95</v>
      </c>
      <c r="B4029" s="827" t="s">
        <v>6727</v>
      </c>
      <c r="C4029" s="828" t="s">
        <v>6726</v>
      </c>
      <c r="D4029" s="845"/>
      <c r="E4029" s="827"/>
      <c r="F4029" s="826" t="s">
        <v>6635</v>
      </c>
      <c r="G4029" s="845"/>
      <c r="H4029" s="829">
        <v>165</v>
      </c>
      <c r="I4029" s="829">
        <v>157.5</v>
      </c>
      <c r="J4029" s="829">
        <v>150</v>
      </c>
      <c r="K4029" s="829">
        <v>142.5</v>
      </c>
      <c r="L4029" s="829">
        <v>135</v>
      </c>
      <c r="M4029" s="800" t="s">
        <v>58</v>
      </c>
    </row>
    <row r="4030" s="198" customFormat="1" ht="12" spans="1:14">
      <c r="A4030" s="826" t="s">
        <v>95</v>
      </c>
      <c r="B4030" s="827" t="s">
        <v>6728</v>
      </c>
      <c r="C4030" s="880" t="s">
        <v>6729</v>
      </c>
      <c r="D4030" s="827"/>
      <c r="E4030" s="827"/>
      <c r="F4030" s="826" t="s">
        <v>6635</v>
      </c>
      <c r="G4030" s="827"/>
      <c r="H4030" s="829">
        <v>41.25</v>
      </c>
      <c r="I4030" s="829">
        <v>39.375</v>
      </c>
      <c r="J4030" s="829">
        <v>37.5</v>
      </c>
      <c r="K4030" s="829">
        <v>35.625</v>
      </c>
      <c r="L4030" s="829">
        <v>33.75</v>
      </c>
      <c r="M4030" s="800"/>
    </row>
    <row r="4031" s="198" customFormat="1" ht="12" spans="1:14">
      <c r="A4031" s="826" t="s">
        <v>95</v>
      </c>
      <c r="B4031" s="827" t="s">
        <v>6730</v>
      </c>
      <c r="C4031" s="880" t="s">
        <v>6729</v>
      </c>
      <c r="D4031" s="827"/>
      <c r="E4031" s="827"/>
      <c r="F4031" s="826" t="s">
        <v>6635</v>
      </c>
      <c r="G4031" s="827"/>
      <c r="H4031" s="829">
        <v>49.5</v>
      </c>
      <c r="I4031" s="829">
        <v>47.25</v>
      </c>
      <c r="J4031" s="829">
        <v>45</v>
      </c>
      <c r="K4031" s="829">
        <v>42.75</v>
      </c>
      <c r="L4031" s="829">
        <v>40.5</v>
      </c>
      <c r="M4031" s="800" t="s">
        <v>58</v>
      </c>
    </row>
    <row r="4032" s="198" customFormat="1" ht="12" spans="1:14">
      <c r="A4032" s="826" t="s">
        <v>95</v>
      </c>
      <c r="B4032" s="827" t="s">
        <v>6731</v>
      </c>
      <c r="C4032" s="880" t="s">
        <v>6732</v>
      </c>
      <c r="D4032" s="827"/>
      <c r="E4032" s="827"/>
      <c r="F4032" s="881" t="s">
        <v>51</v>
      </c>
      <c r="G4032" s="827"/>
      <c r="H4032" s="829">
        <v>68.75</v>
      </c>
      <c r="I4032" s="829">
        <v>65.625</v>
      </c>
      <c r="J4032" s="829">
        <v>62.5</v>
      </c>
      <c r="K4032" s="829">
        <v>59.375</v>
      </c>
      <c r="L4032" s="829">
        <v>56.25</v>
      </c>
      <c r="M4032" s="800"/>
    </row>
    <row r="4033" s="198" customFormat="1" ht="12" spans="1:13">
      <c r="A4033" s="826" t="s">
        <v>95</v>
      </c>
      <c r="B4033" s="827" t="s">
        <v>6733</v>
      </c>
      <c r="C4033" s="880" t="s">
        <v>6732</v>
      </c>
      <c r="D4033" s="827"/>
      <c r="E4033" s="827"/>
      <c r="F4033" s="881" t="s">
        <v>51</v>
      </c>
      <c r="G4033" s="827"/>
      <c r="H4033" s="829">
        <v>82.5</v>
      </c>
      <c r="I4033" s="829">
        <v>78.75</v>
      </c>
      <c r="J4033" s="829">
        <v>75</v>
      </c>
      <c r="K4033" s="829">
        <v>71.25</v>
      </c>
      <c r="L4033" s="829">
        <v>67.5</v>
      </c>
      <c r="M4033" s="800" t="s">
        <v>58</v>
      </c>
    </row>
    <row r="4034" s="198" customFormat="1" ht="12" spans="1:13">
      <c r="A4034" s="826" t="s">
        <v>95</v>
      </c>
      <c r="B4034" s="827" t="s">
        <v>6734</v>
      </c>
      <c r="C4034" s="880" t="s">
        <v>6735</v>
      </c>
      <c r="D4034" s="827"/>
      <c r="E4034" s="827"/>
      <c r="F4034" s="881" t="s">
        <v>51</v>
      </c>
      <c r="G4034" s="827"/>
      <c r="H4034" s="829">
        <v>68.75</v>
      </c>
      <c r="I4034" s="829">
        <v>65.625</v>
      </c>
      <c r="J4034" s="829">
        <v>62.5</v>
      </c>
      <c r="K4034" s="829">
        <v>59.375</v>
      </c>
      <c r="L4034" s="829">
        <v>56.25</v>
      </c>
      <c r="M4034" s="800"/>
    </row>
    <row r="4035" s="198" customFormat="1" ht="12" spans="1:13">
      <c r="A4035" s="826" t="s">
        <v>95</v>
      </c>
      <c r="B4035" s="827" t="s">
        <v>6736</v>
      </c>
      <c r="C4035" s="880" t="s">
        <v>6735</v>
      </c>
      <c r="D4035" s="827"/>
      <c r="E4035" s="827"/>
      <c r="F4035" s="881" t="s">
        <v>51</v>
      </c>
      <c r="G4035" s="827"/>
      <c r="H4035" s="829">
        <v>82.5</v>
      </c>
      <c r="I4035" s="829">
        <v>78.75</v>
      </c>
      <c r="J4035" s="829">
        <v>75</v>
      </c>
      <c r="K4035" s="829">
        <v>71.25</v>
      </c>
      <c r="L4035" s="829">
        <v>67.5</v>
      </c>
      <c r="M4035" s="800" t="s">
        <v>58</v>
      </c>
    </row>
    <row r="4036" s="198" customFormat="1" ht="12" spans="1:13">
      <c r="A4036" s="826" t="s">
        <v>95</v>
      </c>
      <c r="B4036" s="827" t="s">
        <v>6737</v>
      </c>
      <c r="C4036" s="880" t="s">
        <v>6738</v>
      </c>
      <c r="D4036" s="827"/>
      <c r="E4036" s="827"/>
      <c r="F4036" s="826" t="s">
        <v>6638</v>
      </c>
      <c r="G4036" s="827"/>
      <c r="H4036" s="829">
        <v>137.5</v>
      </c>
      <c r="I4036" s="829">
        <v>131.25</v>
      </c>
      <c r="J4036" s="829">
        <v>125</v>
      </c>
      <c r="K4036" s="829">
        <v>118.75</v>
      </c>
      <c r="L4036" s="829">
        <v>112.5</v>
      </c>
      <c r="M4036" s="800"/>
    </row>
    <row r="4037" s="198" customFormat="1" ht="12" spans="1:13">
      <c r="A4037" s="826" t="s">
        <v>95</v>
      </c>
      <c r="B4037" s="827" t="s">
        <v>6739</v>
      </c>
      <c r="C4037" s="880" t="s">
        <v>6738</v>
      </c>
      <c r="D4037" s="827"/>
      <c r="E4037" s="827"/>
      <c r="F4037" s="826" t="s">
        <v>6638</v>
      </c>
      <c r="G4037" s="827"/>
      <c r="H4037" s="829">
        <v>165</v>
      </c>
      <c r="I4037" s="829">
        <v>157.5</v>
      </c>
      <c r="J4037" s="829">
        <v>150</v>
      </c>
      <c r="K4037" s="829">
        <v>142.5</v>
      </c>
      <c r="L4037" s="829">
        <v>135</v>
      </c>
      <c r="M4037" s="800" t="s">
        <v>58</v>
      </c>
    </row>
    <row r="4038" s="198" customFormat="1" ht="12" spans="1:13">
      <c r="A4038" s="826" t="s">
        <v>95</v>
      </c>
      <c r="B4038" s="827" t="s">
        <v>6740</v>
      </c>
      <c r="C4038" s="880" t="s">
        <v>6741</v>
      </c>
      <c r="D4038" s="827"/>
      <c r="E4038" s="827"/>
      <c r="F4038" s="826" t="s">
        <v>6638</v>
      </c>
      <c r="G4038" s="827"/>
      <c r="H4038" s="829">
        <v>41.25</v>
      </c>
      <c r="I4038" s="829">
        <v>39.375</v>
      </c>
      <c r="J4038" s="829">
        <v>37.5</v>
      </c>
      <c r="K4038" s="829">
        <v>35.625</v>
      </c>
      <c r="L4038" s="829">
        <v>33.75</v>
      </c>
      <c r="M4038" s="800"/>
    </row>
    <row r="4039" s="198" customFormat="1" ht="12" spans="1:13">
      <c r="A4039" s="826" t="s">
        <v>95</v>
      </c>
      <c r="B4039" s="827" t="s">
        <v>6742</v>
      </c>
      <c r="C4039" s="880" t="s">
        <v>6741</v>
      </c>
      <c r="D4039" s="827"/>
      <c r="E4039" s="827"/>
      <c r="F4039" s="826" t="s">
        <v>6638</v>
      </c>
      <c r="G4039" s="827"/>
      <c r="H4039" s="829">
        <v>49.5</v>
      </c>
      <c r="I4039" s="829">
        <v>47.25</v>
      </c>
      <c r="J4039" s="829">
        <v>45</v>
      </c>
      <c r="K4039" s="829">
        <v>42.75</v>
      </c>
      <c r="L4039" s="829">
        <v>40.5</v>
      </c>
      <c r="M4039" s="800" t="s">
        <v>58</v>
      </c>
    </row>
    <row r="4040" s="198" customFormat="1" ht="12" spans="1:13">
      <c r="A4040" s="826" t="s">
        <v>95</v>
      </c>
      <c r="B4040" s="827" t="s">
        <v>6743</v>
      </c>
      <c r="C4040" s="880" t="s">
        <v>6744</v>
      </c>
      <c r="D4040" s="827"/>
      <c r="E4040" s="827"/>
      <c r="F4040" s="881" t="s">
        <v>51</v>
      </c>
      <c r="G4040" s="827"/>
      <c r="H4040" s="829">
        <v>68.75</v>
      </c>
      <c r="I4040" s="829">
        <v>65.625</v>
      </c>
      <c r="J4040" s="829">
        <v>62.5</v>
      </c>
      <c r="K4040" s="829">
        <v>59.375</v>
      </c>
      <c r="L4040" s="829">
        <v>56.25</v>
      </c>
      <c r="M4040" s="800"/>
    </row>
    <row r="4041" s="198" customFormat="1" ht="12" spans="1:13">
      <c r="A4041" s="826" t="s">
        <v>95</v>
      </c>
      <c r="B4041" s="827" t="s">
        <v>6745</v>
      </c>
      <c r="C4041" s="880" t="s">
        <v>6744</v>
      </c>
      <c r="D4041" s="827"/>
      <c r="E4041" s="827"/>
      <c r="F4041" s="881" t="s">
        <v>51</v>
      </c>
      <c r="G4041" s="827"/>
      <c r="H4041" s="829">
        <v>82.5</v>
      </c>
      <c r="I4041" s="829">
        <v>78.75</v>
      </c>
      <c r="J4041" s="829">
        <v>75</v>
      </c>
      <c r="K4041" s="829">
        <v>71.25</v>
      </c>
      <c r="L4041" s="829">
        <v>67.5</v>
      </c>
      <c r="M4041" s="800" t="s">
        <v>58</v>
      </c>
    </row>
    <row r="4042" s="198" customFormat="1" ht="12" spans="1:13">
      <c r="A4042" s="826" t="s">
        <v>95</v>
      </c>
      <c r="B4042" s="827" t="s">
        <v>6746</v>
      </c>
      <c r="C4042" s="880" t="s">
        <v>6747</v>
      </c>
      <c r="D4042" s="827"/>
      <c r="E4042" s="827"/>
      <c r="F4042" s="881" t="s">
        <v>51</v>
      </c>
      <c r="G4042" s="827"/>
      <c r="H4042" s="829">
        <v>68.75</v>
      </c>
      <c r="I4042" s="829">
        <v>65.625</v>
      </c>
      <c r="J4042" s="829">
        <v>62.5</v>
      </c>
      <c r="K4042" s="829">
        <v>59.375</v>
      </c>
      <c r="L4042" s="829">
        <v>56.25</v>
      </c>
      <c r="M4042" s="800"/>
    </row>
    <row r="4043" s="198" customFormat="1" ht="12" spans="1:13">
      <c r="A4043" s="826" t="s">
        <v>95</v>
      </c>
      <c r="B4043" s="827" t="s">
        <v>6748</v>
      </c>
      <c r="C4043" s="880" t="s">
        <v>6747</v>
      </c>
      <c r="D4043" s="827"/>
      <c r="E4043" s="827"/>
      <c r="F4043" s="881" t="s">
        <v>51</v>
      </c>
      <c r="G4043" s="827"/>
      <c r="H4043" s="829">
        <v>82.5</v>
      </c>
      <c r="I4043" s="829">
        <v>78.75</v>
      </c>
      <c r="J4043" s="829">
        <v>75</v>
      </c>
      <c r="K4043" s="829">
        <v>71.25</v>
      </c>
      <c r="L4043" s="829">
        <v>67.5</v>
      </c>
      <c r="M4043" s="800" t="s">
        <v>58</v>
      </c>
    </row>
    <row r="4044" s="198" customFormat="1" ht="12" spans="1:13">
      <c r="A4044" s="826" t="s">
        <v>95</v>
      </c>
      <c r="B4044" s="827">
        <v>331521009</v>
      </c>
      <c r="C4044" s="828" t="s">
        <v>6749</v>
      </c>
      <c r="D4044" s="856" t="s">
        <v>6750</v>
      </c>
      <c r="E4044" s="827"/>
      <c r="F4044" s="826" t="s">
        <v>51</v>
      </c>
      <c r="G4044" s="827"/>
      <c r="H4044" s="829">
        <v>935</v>
      </c>
      <c r="I4044" s="829">
        <v>892.5</v>
      </c>
      <c r="J4044" s="829">
        <v>850</v>
      </c>
      <c r="K4044" s="829">
        <v>807.5</v>
      </c>
      <c r="L4044" s="829">
        <v>765</v>
      </c>
      <c r="M4044" s="800"/>
    </row>
    <row r="4045" s="198" customFormat="1" ht="12" spans="1:13">
      <c r="A4045" s="826" t="s">
        <v>95</v>
      </c>
      <c r="B4045" s="827">
        <v>331521010</v>
      </c>
      <c r="C4045" s="828" t="s">
        <v>6751</v>
      </c>
      <c r="D4045" s="827" t="s">
        <v>6752</v>
      </c>
      <c r="E4045" s="827"/>
      <c r="F4045" s="826" t="s">
        <v>51</v>
      </c>
      <c r="G4045" s="827"/>
      <c r="H4045" s="829">
        <v>1925</v>
      </c>
      <c r="I4045" s="829">
        <v>1837.5</v>
      </c>
      <c r="J4045" s="829">
        <v>1750</v>
      </c>
      <c r="K4045" s="829">
        <v>1662.5</v>
      </c>
      <c r="L4045" s="829">
        <v>1575</v>
      </c>
      <c r="M4045" s="800"/>
    </row>
    <row r="4046" s="198" customFormat="1" ht="12" spans="1:13">
      <c r="A4046" s="826" t="s">
        <v>95</v>
      </c>
      <c r="B4046" s="827" t="s">
        <v>6753</v>
      </c>
      <c r="C4046" s="880" t="s">
        <v>6754</v>
      </c>
      <c r="D4046" s="827"/>
      <c r="E4046" s="827"/>
      <c r="F4046" s="826" t="s">
        <v>51</v>
      </c>
      <c r="G4046" s="827"/>
      <c r="H4046" s="829">
        <v>1925</v>
      </c>
      <c r="I4046" s="829">
        <v>1837.5</v>
      </c>
      <c r="J4046" s="829">
        <v>1750</v>
      </c>
      <c r="K4046" s="829">
        <v>1662.5</v>
      </c>
      <c r="L4046" s="829">
        <v>1575</v>
      </c>
      <c r="M4046" s="800"/>
    </row>
    <row r="4047" s="198" customFormat="1" ht="12" spans="1:13">
      <c r="A4047" s="826" t="s">
        <v>95</v>
      </c>
      <c r="B4047" s="827" t="s">
        <v>6755</v>
      </c>
      <c r="C4047" s="880" t="s">
        <v>6756</v>
      </c>
      <c r="D4047" s="827"/>
      <c r="E4047" s="827"/>
      <c r="F4047" s="826" t="s">
        <v>51</v>
      </c>
      <c r="G4047" s="827"/>
      <c r="H4047" s="829">
        <v>1925</v>
      </c>
      <c r="I4047" s="829">
        <v>1837.5</v>
      </c>
      <c r="J4047" s="829">
        <v>1750</v>
      </c>
      <c r="K4047" s="829">
        <v>1662.5</v>
      </c>
      <c r="L4047" s="829">
        <v>1575</v>
      </c>
      <c r="M4047" s="800"/>
    </row>
    <row r="4048" s="198" customFormat="1" ht="12" spans="1:13">
      <c r="A4048" s="826" t="s">
        <v>95</v>
      </c>
      <c r="B4048" s="827">
        <v>331521011</v>
      </c>
      <c r="C4048" s="828" t="s">
        <v>6757</v>
      </c>
      <c r="D4048" s="827" t="s">
        <v>6758</v>
      </c>
      <c r="E4048" s="827"/>
      <c r="F4048" s="826" t="s">
        <v>51</v>
      </c>
      <c r="G4048" s="827"/>
      <c r="H4048" s="829">
        <v>1925</v>
      </c>
      <c r="I4048" s="829">
        <v>1837.5</v>
      </c>
      <c r="J4048" s="829">
        <v>1750</v>
      </c>
      <c r="K4048" s="829">
        <v>1662.5</v>
      </c>
      <c r="L4048" s="829">
        <v>1575</v>
      </c>
      <c r="M4048" s="800"/>
    </row>
    <row r="4049" s="198" customFormat="1" ht="12" spans="1:13">
      <c r="A4049" s="826" t="s">
        <v>95</v>
      </c>
      <c r="B4049" s="827">
        <v>331521012</v>
      </c>
      <c r="C4049" s="828" t="s">
        <v>6759</v>
      </c>
      <c r="D4049" s="827" t="s">
        <v>6760</v>
      </c>
      <c r="E4049" s="827"/>
      <c r="F4049" s="826" t="s">
        <v>51</v>
      </c>
      <c r="G4049" s="827"/>
      <c r="H4049" s="829">
        <v>1320</v>
      </c>
      <c r="I4049" s="829">
        <v>1260</v>
      </c>
      <c r="J4049" s="829">
        <v>1200</v>
      </c>
      <c r="K4049" s="829">
        <v>1140</v>
      </c>
      <c r="L4049" s="829">
        <v>1080</v>
      </c>
      <c r="M4049" s="800"/>
    </row>
    <row r="4050" s="198" customFormat="1" ht="12" spans="1:13">
      <c r="A4050" s="826" t="s">
        <v>95</v>
      </c>
      <c r="B4050" s="827">
        <v>331521013</v>
      </c>
      <c r="C4050" s="828" t="s">
        <v>6761</v>
      </c>
      <c r="D4050" s="827" t="s">
        <v>6762</v>
      </c>
      <c r="E4050" s="827"/>
      <c r="F4050" s="826" t="s">
        <v>51</v>
      </c>
      <c r="G4050" s="827"/>
      <c r="H4050" s="829">
        <v>1320</v>
      </c>
      <c r="I4050" s="829">
        <v>1260</v>
      </c>
      <c r="J4050" s="829">
        <v>1200</v>
      </c>
      <c r="K4050" s="829">
        <v>1140</v>
      </c>
      <c r="L4050" s="829">
        <v>1080</v>
      </c>
      <c r="M4050" s="800"/>
    </row>
    <row r="4051" s="198" customFormat="1" ht="12" spans="1:13">
      <c r="A4051" s="826" t="s">
        <v>95</v>
      </c>
      <c r="B4051" s="827">
        <v>331521014</v>
      </c>
      <c r="C4051" s="828" t="s">
        <v>6763</v>
      </c>
      <c r="D4051" s="827" t="s">
        <v>6764</v>
      </c>
      <c r="E4051" s="827"/>
      <c r="F4051" s="826" t="s">
        <v>51</v>
      </c>
      <c r="G4051" s="827"/>
      <c r="H4051" s="829">
        <v>1089</v>
      </c>
      <c r="I4051" s="829">
        <v>1039.5</v>
      </c>
      <c r="J4051" s="829">
        <v>990</v>
      </c>
      <c r="K4051" s="829">
        <v>940.5</v>
      </c>
      <c r="L4051" s="829">
        <v>891</v>
      </c>
      <c r="M4051" s="800"/>
    </row>
    <row r="4052" s="198" customFormat="1" ht="22.5" spans="1:13">
      <c r="A4052" s="826" t="s">
        <v>95</v>
      </c>
      <c r="B4052" s="827">
        <v>331521015</v>
      </c>
      <c r="C4052" s="828" t="s">
        <v>6765</v>
      </c>
      <c r="D4052" s="827" t="s">
        <v>6766</v>
      </c>
      <c r="E4052" s="827"/>
      <c r="F4052" s="826" t="s">
        <v>51</v>
      </c>
      <c r="G4052" s="827"/>
      <c r="H4052" s="829">
        <v>1089</v>
      </c>
      <c r="I4052" s="829">
        <v>1039.5</v>
      </c>
      <c r="J4052" s="829">
        <v>990</v>
      </c>
      <c r="K4052" s="829">
        <v>940.5</v>
      </c>
      <c r="L4052" s="829">
        <v>891</v>
      </c>
      <c r="M4052" s="800"/>
    </row>
    <row r="4053" s="198" customFormat="1" ht="12" spans="1:13">
      <c r="A4053" s="826" t="s">
        <v>95</v>
      </c>
      <c r="B4053" s="827">
        <v>331521016</v>
      </c>
      <c r="C4053" s="828" t="s">
        <v>6767</v>
      </c>
      <c r="D4053" s="827"/>
      <c r="E4053" s="827"/>
      <c r="F4053" s="826" t="s">
        <v>51</v>
      </c>
      <c r="G4053" s="827"/>
      <c r="H4053" s="829">
        <v>363</v>
      </c>
      <c r="I4053" s="829">
        <v>346.5</v>
      </c>
      <c r="J4053" s="829">
        <v>330</v>
      </c>
      <c r="K4053" s="829">
        <v>313.5</v>
      </c>
      <c r="L4053" s="829">
        <v>297</v>
      </c>
      <c r="M4053" s="800"/>
    </row>
    <row r="4054" s="198" customFormat="1" ht="12" spans="1:13">
      <c r="A4054" s="826" t="s">
        <v>95</v>
      </c>
      <c r="B4054" s="827">
        <v>331521017</v>
      </c>
      <c r="C4054" s="828" t="s">
        <v>6768</v>
      </c>
      <c r="D4054" s="845"/>
      <c r="E4054" s="827"/>
      <c r="F4054" s="826" t="s">
        <v>51</v>
      </c>
      <c r="G4054" s="827"/>
      <c r="H4054" s="829">
        <v>495</v>
      </c>
      <c r="I4054" s="829">
        <v>472.5</v>
      </c>
      <c r="J4054" s="829">
        <v>450</v>
      </c>
      <c r="K4054" s="829">
        <v>427.5</v>
      </c>
      <c r="L4054" s="829">
        <v>405</v>
      </c>
      <c r="M4054" s="800"/>
    </row>
    <row r="4055" s="198" customFormat="1" ht="12" spans="1:13">
      <c r="A4055" s="826" t="s">
        <v>95</v>
      </c>
      <c r="B4055" s="827" t="s">
        <v>6769</v>
      </c>
      <c r="C4055" s="880" t="s">
        <v>6770</v>
      </c>
      <c r="D4055" s="827"/>
      <c r="E4055" s="827"/>
      <c r="F4055" s="826" t="s">
        <v>51</v>
      </c>
      <c r="G4055" s="827"/>
      <c r="H4055" s="829">
        <v>495</v>
      </c>
      <c r="I4055" s="829">
        <v>472.5</v>
      </c>
      <c r="J4055" s="829">
        <v>450</v>
      </c>
      <c r="K4055" s="829">
        <v>427.5</v>
      </c>
      <c r="L4055" s="829">
        <v>405</v>
      </c>
      <c r="M4055" s="800"/>
    </row>
    <row r="4056" s="198" customFormat="1" ht="12" spans="1:13">
      <c r="A4056" s="826" t="s">
        <v>95</v>
      </c>
      <c r="B4056" s="827">
        <v>331521018</v>
      </c>
      <c r="C4056" s="828" t="s">
        <v>6771</v>
      </c>
      <c r="D4056" s="827"/>
      <c r="E4056" s="827"/>
      <c r="F4056" s="826" t="s">
        <v>51</v>
      </c>
      <c r="G4056" s="827"/>
      <c r="H4056" s="829">
        <v>660</v>
      </c>
      <c r="I4056" s="829">
        <v>630</v>
      </c>
      <c r="J4056" s="829">
        <v>600</v>
      </c>
      <c r="K4056" s="829">
        <v>570</v>
      </c>
      <c r="L4056" s="829">
        <v>540</v>
      </c>
      <c r="M4056" s="800"/>
    </row>
    <row r="4057" s="198" customFormat="1" ht="12" spans="1:13">
      <c r="A4057" s="826" t="s">
        <v>95</v>
      </c>
      <c r="B4057" s="827">
        <v>331521019</v>
      </c>
      <c r="C4057" s="828" t="s">
        <v>6772</v>
      </c>
      <c r="D4057" s="827"/>
      <c r="E4057" s="827"/>
      <c r="F4057" s="826" t="s">
        <v>51</v>
      </c>
      <c r="G4057" s="827"/>
      <c r="H4057" s="829">
        <v>660</v>
      </c>
      <c r="I4057" s="829">
        <v>630</v>
      </c>
      <c r="J4057" s="829">
        <v>600</v>
      </c>
      <c r="K4057" s="829">
        <v>570</v>
      </c>
      <c r="L4057" s="829">
        <v>540</v>
      </c>
      <c r="M4057" s="800"/>
    </row>
    <row r="4058" s="198" customFormat="1" ht="12" spans="1:13">
      <c r="A4058" s="826" t="s">
        <v>95</v>
      </c>
      <c r="B4058" s="827">
        <v>331521020</v>
      </c>
      <c r="C4058" s="828" t="s">
        <v>6773</v>
      </c>
      <c r="D4058" s="827"/>
      <c r="E4058" s="827"/>
      <c r="F4058" s="826" t="s">
        <v>51</v>
      </c>
      <c r="G4058" s="827"/>
      <c r="H4058" s="829">
        <v>660</v>
      </c>
      <c r="I4058" s="829">
        <v>630</v>
      </c>
      <c r="J4058" s="829">
        <v>600</v>
      </c>
      <c r="K4058" s="829">
        <v>570</v>
      </c>
      <c r="L4058" s="829">
        <v>540</v>
      </c>
      <c r="M4058" s="800"/>
    </row>
    <row r="4059" s="198" customFormat="1" ht="12" spans="1:13">
      <c r="A4059" s="826" t="s">
        <v>95</v>
      </c>
      <c r="B4059" s="827">
        <v>331521028</v>
      </c>
      <c r="C4059" s="828" t="s">
        <v>6774</v>
      </c>
      <c r="D4059" s="845"/>
      <c r="E4059" s="827"/>
      <c r="F4059" s="826" t="s">
        <v>437</v>
      </c>
      <c r="G4059" s="827"/>
      <c r="H4059" s="829">
        <v>1100</v>
      </c>
      <c r="I4059" s="829">
        <v>1050</v>
      </c>
      <c r="J4059" s="829">
        <v>1000</v>
      </c>
      <c r="K4059" s="829">
        <v>950</v>
      </c>
      <c r="L4059" s="829">
        <v>900</v>
      </c>
      <c r="M4059" s="800"/>
    </row>
    <row r="4060" s="198" customFormat="1" ht="22.5" spans="1:13">
      <c r="A4060" s="826" t="s">
        <v>95</v>
      </c>
      <c r="B4060" s="827" t="s">
        <v>6775</v>
      </c>
      <c r="C4060" s="880" t="s">
        <v>6776</v>
      </c>
      <c r="D4060" s="827"/>
      <c r="E4060" s="827"/>
      <c r="F4060" s="826" t="s">
        <v>437</v>
      </c>
      <c r="G4060" s="856" t="s">
        <v>4015</v>
      </c>
      <c r="H4060" s="829">
        <v>1100</v>
      </c>
      <c r="I4060" s="829">
        <v>1050</v>
      </c>
      <c r="J4060" s="829">
        <v>1000</v>
      </c>
      <c r="K4060" s="829">
        <v>950</v>
      </c>
      <c r="L4060" s="829">
        <v>900</v>
      </c>
      <c r="M4060" s="800"/>
    </row>
    <row r="4061" s="198" customFormat="1" ht="12" spans="1:13">
      <c r="A4061" s="996" t="s">
        <v>95</v>
      </c>
      <c r="B4061" s="954" t="s">
        <v>6777</v>
      </c>
      <c r="C4061" s="954" t="s">
        <v>6778</v>
      </c>
      <c r="D4061" s="954" t="s">
        <v>6779</v>
      </c>
      <c r="E4061" s="984"/>
      <c r="F4061" s="996" t="s">
        <v>437</v>
      </c>
      <c r="G4061" s="856"/>
      <c r="H4061" s="829">
        <v>550</v>
      </c>
      <c r="I4061" s="829">
        <v>525</v>
      </c>
      <c r="J4061" s="829">
        <v>500</v>
      </c>
      <c r="K4061" s="829">
        <v>475</v>
      </c>
      <c r="L4061" s="829">
        <v>450</v>
      </c>
      <c r="M4061" s="800"/>
    </row>
    <row r="4062" s="198" customFormat="1" ht="22.5" spans="1:13">
      <c r="A4062" s="826" t="s">
        <v>95</v>
      </c>
      <c r="B4062" s="827">
        <v>331521029</v>
      </c>
      <c r="C4062" s="828" t="s">
        <v>6780</v>
      </c>
      <c r="D4062" s="856" t="s">
        <v>6781</v>
      </c>
      <c r="E4062" s="827"/>
      <c r="F4062" s="826" t="s">
        <v>6782</v>
      </c>
      <c r="G4062" s="827"/>
      <c r="H4062" s="829">
        <v>880</v>
      </c>
      <c r="I4062" s="829">
        <v>840</v>
      </c>
      <c r="J4062" s="829">
        <v>800</v>
      </c>
      <c r="K4062" s="829">
        <v>760</v>
      </c>
      <c r="L4062" s="829">
        <v>720</v>
      </c>
      <c r="M4062" s="800"/>
    </row>
    <row r="4063" s="198" customFormat="1" ht="22.5" spans="1:13">
      <c r="A4063" s="826" t="s">
        <v>95</v>
      </c>
      <c r="B4063" s="827">
        <v>331521030</v>
      </c>
      <c r="C4063" s="828" t="s">
        <v>6783</v>
      </c>
      <c r="D4063" s="856" t="s">
        <v>6784</v>
      </c>
      <c r="E4063" s="827"/>
      <c r="F4063" s="826" t="s">
        <v>6782</v>
      </c>
      <c r="G4063" s="827"/>
      <c r="H4063" s="829">
        <v>1100</v>
      </c>
      <c r="I4063" s="829">
        <v>1050</v>
      </c>
      <c r="J4063" s="829">
        <v>1000</v>
      </c>
      <c r="K4063" s="829">
        <v>950</v>
      </c>
      <c r="L4063" s="829">
        <v>900</v>
      </c>
      <c r="M4063" s="800"/>
    </row>
    <row r="4064" s="198" customFormat="1" ht="12" spans="1:13">
      <c r="A4064" s="826" t="s">
        <v>95</v>
      </c>
      <c r="B4064" s="827">
        <v>331521031</v>
      </c>
      <c r="C4064" s="828" t="s">
        <v>6785</v>
      </c>
      <c r="D4064" s="827" t="s">
        <v>6670</v>
      </c>
      <c r="E4064" s="827"/>
      <c r="F4064" s="826" t="s">
        <v>51</v>
      </c>
      <c r="G4064" s="827"/>
      <c r="H4064" s="829">
        <v>660</v>
      </c>
      <c r="I4064" s="829">
        <v>630</v>
      </c>
      <c r="J4064" s="829">
        <v>600</v>
      </c>
      <c r="K4064" s="829">
        <v>570</v>
      </c>
      <c r="L4064" s="829">
        <v>540</v>
      </c>
      <c r="M4064" s="800"/>
    </row>
    <row r="4065" s="198" customFormat="1" ht="12" spans="1:13">
      <c r="A4065" s="826" t="s">
        <v>95</v>
      </c>
      <c r="B4065" s="827">
        <v>331521032</v>
      </c>
      <c r="C4065" s="828" t="s">
        <v>6786</v>
      </c>
      <c r="D4065" s="827"/>
      <c r="E4065" s="827"/>
      <c r="F4065" s="826" t="s">
        <v>51</v>
      </c>
      <c r="G4065" s="827"/>
      <c r="H4065" s="829">
        <v>781</v>
      </c>
      <c r="I4065" s="829">
        <v>745.5</v>
      </c>
      <c r="J4065" s="829">
        <v>710</v>
      </c>
      <c r="K4065" s="829">
        <v>674.5</v>
      </c>
      <c r="L4065" s="829">
        <v>639</v>
      </c>
      <c r="M4065" s="800"/>
    </row>
    <row r="4066" s="198" customFormat="1" ht="12" spans="1:13">
      <c r="A4066" s="826" t="s">
        <v>95</v>
      </c>
      <c r="B4066" s="827">
        <v>331521033</v>
      </c>
      <c r="C4066" s="828" t="s">
        <v>6787</v>
      </c>
      <c r="D4066" s="827"/>
      <c r="E4066" s="827"/>
      <c r="F4066" s="826" t="s">
        <v>51</v>
      </c>
      <c r="G4066" s="827"/>
      <c r="H4066" s="829">
        <v>660</v>
      </c>
      <c r="I4066" s="829">
        <v>630</v>
      </c>
      <c r="J4066" s="829">
        <v>600</v>
      </c>
      <c r="K4066" s="829">
        <v>570</v>
      </c>
      <c r="L4066" s="829">
        <v>540</v>
      </c>
      <c r="M4066" s="800"/>
    </row>
    <row r="4067" s="198" customFormat="1" ht="12" spans="1:13">
      <c r="A4067" s="826" t="s">
        <v>95</v>
      </c>
      <c r="B4067" s="827">
        <v>331521034</v>
      </c>
      <c r="C4067" s="828" t="s">
        <v>6788</v>
      </c>
      <c r="D4067" s="827"/>
      <c r="E4067" s="827"/>
      <c r="F4067" s="826" t="s">
        <v>51</v>
      </c>
      <c r="G4067" s="827"/>
      <c r="H4067" s="829">
        <v>660</v>
      </c>
      <c r="I4067" s="829">
        <v>630</v>
      </c>
      <c r="J4067" s="829">
        <v>600</v>
      </c>
      <c r="K4067" s="829">
        <v>570</v>
      </c>
      <c r="L4067" s="829">
        <v>540</v>
      </c>
      <c r="M4067" s="800"/>
    </row>
    <row r="4068" s="198" customFormat="1" ht="12" spans="1:13">
      <c r="A4068" s="826" t="s">
        <v>95</v>
      </c>
      <c r="B4068" s="827">
        <v>331521035</v>
      </c>
      <c r="C4068" s="828" t="s">
        <v>6789</v>
      </c>
      <c r="D4068" s="827"/>
      <c r="E4068" s="827"/>
      <c r="F4068" s="826" t="s">
        <v>51</v>
      </c>
      <c r="G4068" s="827"/>
      <c r="H4068" s="829">
        <v>1122</v>
      </c>
      <c r="I4068" s="829">
        <v>1071</v>
      </c>
      <c r="J4068" s="829">
        <v>1020</v>
      </c>
      <c r="K4068" s="829">
        <v>969</v>
      </c>
      <c r="L4068" s="829">
        <v>918</v>
      </c>
      <c r="M4068" s="800"/>
    </row>
    <row r="4069" s="198" customFormat="1" ht="12" spans="1:13">
      <c r="A4069" s="826" t="s">
        <v>95</v>
      </c>
      <c r="B4069" s="827">
        <v>331521036</v>
      </c>
      <c r="C4069" s="828" t="s">
        <v>6790</v>
      </c>
      <c r="D4069" s="827" t="s">
        <v>6791</v>
      </c>
      <c r="E4069" s="827"/>
      <c r="F4069" s="826" t="s">
        <v>6792</v>
      </c>
      <c r="G4069" s="827"/>
      <c r="H4069" s="829">
        <v>1188</v>
      </c>
      <c r="I4069" s="829">
        <v>1134</v>
      </c>
      <c r="J4069" s="829">
        <v>1080</v>
      </c>
      <c r="K4069" s="829">
        <v>1026</v>
      </c>
      <c r="L4069" s="829">
        <v>972</v>
      </c>
      <c r="M4069" s="800"/>
    </row>
    <row r="4070" s="198" customFormat="1" ht="22.5" spans="1:13">
      <c r="A4070" s="826" t="s">
        <v>95</v>
      </c>
      <c r="B4070" s="827">
        <v>331521037</v>
      </c>
      <c r="C4070" s="828" t="s">
        <v>6793</v>
      </c>
      <c r="D4070" s="827" t="s">
        <v>6794</v>
      </c>
      <c r="E4070" s="827"/>
      <c r="F4070" s="826" t="s">
        <v>6792</v>
      </c>
      <c r="G4070" s="827"/>
      <c r="H4070" s="829">
        <v>1831.5</v>
      </c>
      <c r="I4070" s="829">
        <v>1748.25</v>
      </c>
      <c r="J4070" s="829">
        <v>1665</v>
      </c>
      <c r="K4070" s="829">
        <v>1581.75</v>
      </c>
      <c r="L4070" s="829">
        <v>1498.5</v>
      </c>
      <c r="M4070" s="800"/>
    </row>
    <row r="4071" s="198" customFormat="1" ht="12" spans="1:13">
      <c r="A4071" s="826" t="s">
        <v>95</v>
      </c>
      <c r="B4071" s="827">
        <v>331521038</v>
      </c>
      <c r="C4071" s="828" t="s">
        <v>6795</v>
      </c>
      <c r="D4071" s="827" t="s">
        <v>6796</v>
      </c>
      <c r="E4071" s="827"/>
      <c r="F4071" s="826" t="s">
        <v>6792</v>
      </c>
      <c r="G4071" s="827"/>
      <c r="H4071" s="829">
        <v>1155</v>
      </c>
      <c r="I4071" s="829">
        <v>1102.5</v>
      </c>
      <c r="J4071" s="829">
        <v>1050</v>
      </c>
      <c r="K4071" s="829">
        <v>997.5</v>
      </c>
      <c r="L4071" s="829">
        <v>945</v>
      </c>
      <c r="M4071" s="800"/>
    </row>
    <row r="4072" s="198" customFormat="1" ht="12" spans="1:13">
      <c r="A4072" s="826" t="s">
        <v>95</v>
      </c>
      <c r="B4072" s="827">
        <v>331521039</v>
      </c>
      <c r="C4072" s="828" t="s">
        <v>6797</v>
      </c>
      <c r="D4072" s="827" t="s">
        <v>6798</v>
      </c>
      <c r="E4072" s="827"/>
      <c r="F4072" s="826" t="s">
        <v>441</v>
      </c>
      <c r="G4072" s="827"/>
      <c r="H4072" s="829">
        <v>979</v>
      </c>
      <c r="I4072" s="829">
        <v>934.5</v>
      </c>
      <c r="J4072" s="829">
        <v>890</v>
      </c>
      <c r="K4072" s="829">
        <v>845.5</v>
      </c>
      <c r="L4072" s="829">
        <v>801</v>
      </c>
      <c r="M4072" s="800"/>
    </row>
    <row r="4073" s="198" customFormat="1" ht="12" spans="1:13">
      <c r="A4073" s="826" t="s">
        <v>95</v>
      </c>
      <c r="B4073" s="827">
        <v>331521040</v>
      </c>
      <c r="C4073" s="828" t="s">
        <v>6799</v>
      </c>
      <c r="D4073" s="845"/>
      <c r="E4073" s="827"/>
      <c r="F4073" s="826" t="s">
        <v>6800</v>
      </c>
      <c r="G4073" s="827"/>
      <c r="H4073" s="829">
        <v>528</v>
      </c>
      <c r="I4073" s="829">
        <v>504</v>
      </c>
      <c r="J4073" s="829">
        <v>480</v>
      </c>
      <c r="K4073" s="829">
        <v>456</v>
      </c>
      <c r="L4073" s="829">
        <v>432</v>
      </c>
      <c r="M4073" s="800"/>
    </row>
    <row r="4074" s="198" customFormat="1" ht="12" spans="1:13">
      <c r="A4074" s="826" t="s">
        <v>95</v>
      </c>
      <c r="B4074" s="827" t="s">
        <v>6801</v>
      </c>
      <c r="C4074" s="880" t="s">
        <v>6802</v>
      </c>
      <c r="D4074" s="827"/>
      <c r="E4074" s="827"/>
      <c r="F4074" s="826" t="s">
        <v>6803</v>
      </c>
      <c r="G4074" s="827"/>
      <c r="H4074" s="829">
        <v>528</v>
      </c>
      <c r="I4074" s="829">
        <v>504</v>
      </c>
      <c r="J4074" s="829">
        <v>480</v>
      </c>
      <c r="K4074" s="829">
        <v>456</v>
      </c>
      <c r="L4074" s="829">
        <v>432</v>
      </c>
      <c r="M4074" s="800"/>
    </row>
    <row r="4075" s="198" customFormat="1" ht="12" spans="1:13">
      <c r="A4075" s="826" t="s">
        <v>95</v>
      </c>
      <c r="B4075" s="827">
        <v>331521041</v>
      </c>
      <c r="C4075" s="828" t="s">
        <v>6804</v>
      </c>
      <c r="D4075" s="827"/>
      <c r="E4075" s="827"/>
      <c r="F4075" s="826" t="s">
        <v>51</v>
      </c>
      <c r="G4075" s="827"/>
      <c r="H4075" s="829">
        <v>363</v>
      </c>
      <c r="I4075" s="829">
        <v>346.5</v>
      </c>
      <c r="J4075" s="829">
        <v>330</v>
      </c>
      <c r="K4075" s="829">
        <v>313.5</v>
      </c>
      <c r="L4075" s="829">
        <v>297</v>
      </c>
      <c r="M4075" s="800"/>
    </row>
    <row r="4076" s="198" customFormat="1" ht="22.5" spans="1:13">
      <c r="A4076" s="830" t="s">
        <v>95</v>
      </c>
      <c r="B4076" s="831" t="s">
        <v>6805</v>
      </c>
      <c r="C4076" s="832" t="s">
        <v>6806</v>
      </c>
      <c r="D4076" s="832" t="s">
        <v>6807</v>
      </c>
      <c r="E4076" s="832"/>
      <c r="F4076" s="830" t="s">
        <v>6808</v>
      </c>
      <c r="G4076" s="832"/>
      <c r="H4076" s="833">
        <v>875.7</v>
      </c>
      <c r="I4076" s="833">
        <v>835.895454545455</v>
      </c>
      <c r="J4076" s="833">
        <v>796.090909090909</v>
      </c>
      <c r="K4076" s="833">
        <v>756.286363636364</v>
      </c>
      <c r="L4076" s="833">
        <v>716.481818181818</v>
      </c>
      <c r="M4076" s="800"/>
    </row>
    <row r="4077" s="198" customFormat="1" ht="12" spans="1:13">
      <c r="A4077" s="826" t="s">
        <v>95</v>
      </c>
      <c r="B4077" s="827">
        <v>331522</v>
      </c>
      <c r="C4077" s="828" t="s">
        <v>6809</v>
      </c>
      <c r="D4077" s="827"/>
      <c r="E4077" s="827"/>
      <c r="F4077" s="826"/>
      <c r="G4077" s="827"/>
      <c r="H4077" s="829"/>
      <c r="I4077" s="829"/>
      <c r="J4077" s="829"/>
      <c r="K4077" s="829"/>
      <c r="L4077" s="829"/>
      <c r="M4077" s="800"/>
    </row>
    <row r="4078" s="198" customFormat="1" ht="12" spans="1:13">
      <c r="A4078" s="826" t="s">
        <v>95</v>
      </c>
      <c r="B4078" s="827">
        <v>331522001</v>
      </c>
      <c r="C4078" s="828" t="s">
        <v>6810</v>
      </c>
      <c r="D4078" s="827"/>
      <c r="E4078" s="827"/>
      <c r="F4078" s="826" t="s">
        <v>51</v>
      </c>
      <c r="G4078" s="827"/>
      <c r="H4078" s="829">
        <v>1870</v>
      </c>
      <c r="I4078" s="829">
        <v>1785</v>
      </c>
      <c r="J4078" s="829">
        <v>1700</v>
      </c>
      <c r="K4078" s="829">
        <v>1615</v>
      </c>
      <c r="L4078" s="829">
        <v>1530</v>
      </c>
      <c r="M4078" s="800"/>
    </row>
    <row r="4079" s="198" customFormat="1" ht="12" spans="1:13">
      <c r="A4079" s="826" t="s">
        <v>95</v>
      </c>
      <c r="B4079" s="827">
        <v>331522002</v>
      </c>
      <c r="C4079" s="828" t="s">
        <v>6811</v>
      </c>
      <c r="D4079" s="827"/>
      <c r="E4079" s="827"/>
      <c r="F4079" s="826" t="s">
        <v>51</v>
      </c>
      <c r="G4079" s="827"/>
      <c r="H4079" s="829">
        <v>660</v>
      </c>
      <c r="I4079" s="829">
        <v>630</v>
      </c>
      <c r="J4079" s="829">
        <v>600</v>
      </c>
      <c r="K4079" s="829">
        <v>570</v>
      </c>
      <c r="L4079" s="829">
        <v>540</v>
      </c>
      <c r="M4079" s="800"/>
    </row>
    <row r="4080" s="198" customFormat="1" ht="12" spans="1:13">
      <c r="A4080" s="826" t="s">
        <v>95</v>
      </c>
      <c r="B4080" s="827">
        <v>331522003</v>
      </c>
      <c r="C4080" s="828" t="s">
        <v>6812</v>
      </c>
      <c r="D4080" s="827"/>
      <c r="E4080" s="827"/>
      <c r="F4080" s="826" t="s">
        <v>437</v>
      </c>
      <c r="G4080" s="827"/>
      <c r="H4080" s="829">
        <v>1265</v>
      </c>
      <c r="I4080" s="829">
        <v>1207.5</v>
      </c>
      <c r="J4080" s="829">
        <v>1150</v>
      </c>
      <c r="K4080" s="829">
        <v>1092.5</v>
      </c>
      <c r="L4080" s="829">
        <v>1035</v>
      </c>
      <c r="M4080" s="800"/>
    </row>
    <row r="4081" s="198" customFormat="1" ht="12" spans="1:13">
      <c r="A4081" s="826" t="s">
        <v>95</v>
      </c>
      <c r="B4081" s="827">
        <v>331522004</v>
      </c>
      <c r="C4081" s="828" t="s">
        <v>6813</v>
      </c>
      <c r="D4081" s="827" t="s">
        <v>6814</v>
      </c>
      <c r="E4081" s="827"/>
      <c r="F4081" s="826" t="s">
        <v>6815</v>
      </c>
      <c r="G4081" s="827"/>
      <c r="H4081" s="829">
        <v>1650</v>
      </c>
      <c r="I4081" s="829">
        <v>1575</v>
      </c>
      <c r="J4081" s="829">
        <v>1500</v>
      </c>
      <c r="K4081" s="829">
        <v>1425</v>
      </c>
      <c r="L4081" s="829">
        <v>1350</v>
      </c>
      <c r="M4081" s="800"/>
    </row>
    <row r="4082" s="198" customFormat="1" ht="12" spans="1:13">
      <c r="A4082" s="826" t="s">
        <v>95</v>
      </c>
      <c r="B4082" s="827">
        <v>331522005</v>
      </c>
      <c r="C4082" s="828" t="s">
        <v>6816</v>
      </c>
      <c r="D4082" s="827"/>
      <c r="E4082" s="827"/>
      <c r="F4082" s="826" t="s">
        <v>51</v>
      </c>
      <c r="G4082" s="827"/>
      <c r="H4082" s="829">
        <v>660</v>
      </c>
      <c r="I4082" s="829">
        <v>630</v>
      </c>
      <c r="J4082" s="829">
        <v>600</v>
      </c>
      <c r="K4082" s="829">
        <v>570</v>
      </c>
      <c r="L4082" s="829">
        <v>540</v>
      </c>
      <c r="M4082" s="800"/>
    </row>
    <row r="4083" s="198" customFormat="1" ht="12" spans="1:13">
      <c r="A4083" s="826" t="s">
        <v>95</v>
      </c>
      <c r="B4083" s="827">
        <v>331522006</v>
      </c>
      <c r="C4083" s="828" t="s">
        <v>6817</v>
      </c>
      <c r="D4083" s="845"/>
      <c r="E4083" s="827"/>
      <c r="F4083" s="826" t="s">
        <v>51</v>
      </c>
      <c r="G4083" s="827"/>
      <c r="H4083" s="829">
        <v>1210</v>
      </c>
      <c r="I4083" s="829">
        <v>1155</v>
      </c>
      <c r="J4083" s="829">
        <v>1100</v>
      </c>
      <c r="K4083" s="829">
        <v>1045</v>
      </c>
      <c r="L4083" s="829">
        <v>990</v>
      </c>
      <c r="M4083" s="800"/>
    </row>
    <row r="4084" s="198" customFormat="1" ht="12" spans="1:13">
      <c r="A4084" s="826" t="s">
        <v>95</v>
      </c>
      <c r="B4084" s="827" t="s">
        <v>6818</v>
      </c>
      <c r="C4084" s="880" t="s">
        <v>6819</v>
      </c>
      <c r="D4084" s="827"/>
      <c r="E4084" s="827"/>
      <c r="F4084" s="826" t="s">
        <v>51</v>
      </c>
      <c r="G4084" s="827"/>
      <c r="H4084" s="829">
        <v>1210</v>
      </c>
      <c r="I4084" s="829">
        <v>1155</v>
      </c>
      <c r="J4084" s="829">
        <v>1100</v>
      </c>
      <c r="K4084" s="829">
        <v>1045</v>
      </c>
      <c r="L4084" s="829">
        <v>990</v>
      </c>
      <c r="M4084" s="800"/>
    </row>
    <row r="4085" s="198" customFormat="1" ht="12" spans="1:13">
      <c r="A4085" s="826" t="s">
        <v>95</v>
      </c>
      <c r="B4085" s="827">
        <v>331522007</v>
      </c>
      <c r="C4085" s="828" t="s">
        <v>6820</v>
      </c>
      <c r="D4085" s="827"/>
      <c r="E4085" s="827"/>
      <c r="F4085" s="826" t="s">
        <v>51</v>
      </c>
      <c r="G4085" s="827"/>
      <c r="H4085" s="829">
        <v>1210</v>
      </c>
      <c r="I4085" s="829">
        <v>1155</v>
      </c>
      <c r="J4085" s="829">
        <v>1100</v>
      </c>
      <c r="K4085" s="829">
        <v>1045</v>
      </c>
      <c r="L4085" s="829">
        <v>990</v>
      </c>
      <c r="M4085" s="800"/>
    </row>
    <row r="4086" s="198" customFormat="1" ht="12" spans="1:13">
      <c r="A4086" s="826" t="s">
        <v>95</v>
      </c>
      <c r="B4086" s="827">
        <v>331522008</v>
      </c>
      <c r="C4086" s="828" t="s">
        <v>6821</v>
      </c>
      <c r="D4086" s="845"/>
      <c r="E4086" s="827"/>
      <c r="F4086" s="826" t="s">
        <v>51</v>
      </c>
      <c r="G4086" s="827"/>
      <c r="H4086" s="829">
        <v>1155</v>
      </c>
      <c r="I4086" s="829">
        <v>1102.5</v>
      </c>
      <c r="J4086" s="829">
        <v>1050</v>
      </c>
      <c r="K4086" s="829">
        <v>997.5</v>
      </c>
      <c r="L4086" s="829">
        <v>945</v>
      </c>
      <c r="M4086" s="800"/>
    </row>
    <row r="4087" s="198" customFormat="1" ht="12" spans="1:13">
      <c r="A4087" s="826" t="s">
        <v>95</v>
      </c>
      <c r="B4087" s="827" t="s">
        <v>6822</v>
      </c>
      <c r="C4087" s="880" t="s">
        <v>6823</v>
      </c>
      <c r="D4087" s="827"/>
      <c r="E4087" s="827"/>
      <c r="F4087" s="826" t="s">
        <v>51</v>
      </c>
      <c r="G4087" s="827"/>
      <c r="H4087" s="829">
        <v>1155</v>
      </c>
      <c r="I4087" s="829">
        <v>1102.5</v>
      </c>
      <c r="J4087" s="829">
        <v>1050</v>
      </c>
      <c r="K4087" s="829">
        <v>997.5</v>
      </c>
      <c r="L4087" s="829">
        <v>945</v>
      </c>
      <c r="M4087" s="800"/>
    </row>
    <row r="4088" s="198" customFormat="1" ht="12" spans="1:13">
      <c r="A4088" s="826" t="s">
        <v>95</v>
      </c>
      <c r="B4088" s="827" t="s">
        <v>6824</v>
      </c>
      <c r="C4088" s="880" t="s">
        <v>6825</v>
      </c>
      <c r="D4088" s="827"/>
      <c r="E4088" s="827"/>
      <c r="F4088" s="826" t="s">
        <v>51</v>
      </c>
      <c r="G4088" s="827"/>
      <c r="H4088" s="829">
        <v>1155</v>
      </c>
      <c r="I4088" s="829">
        <v>1102.5</v>
      </c>
      <c r="J4088" s="829">
        <v>1050</v>
      </c>
      <c r="K4088" s="829">
        <v>997.5</v>
      </c>
      <c r="L4088" s="829">
        <v>945</v>
      </c>
      <c r="M4088" s="800"/>
    </row>
    <row r="4089" s="198" customFormat="1" ht="12" spans="1:13">
      <c r="A4089" s="826" t="s">
        <v>95</v>
      </c>
      <c r="B4089" s="827" t="s">
        <v>6826</v>
      </c>
      <c r="C4089" s="880" t="s">
        <v>6827</v>
      </c>
      <c r="D4089" s="827"/>
      <c r="E4089" s="827"/>
      <c r="F4089" s="826" t="s">
        <v>51</v>
      </c>
      <c r="G4089" s="827"/>
      <c r="H4089" s="829">
        <v>1155</v>
      </c>
      <c r="I4089" s="829">
        <v>1102.5</v>
      </c>
      <c r="J4089" s="829">
        <v>1050</v>
      </c>
      <c r="K4089" s="829">
        <v>997.5</v>
      </c>
      <c r="L4089" s="829">
        <v>945</v>
      </c>
      <c r="M4089" s="800"/>
    </row>
    <row r="4090" s="198" customFormat="1" ht="12" spans="1:13">
      <c r="A4090" s="826" t="s">
        <v>95</v>
      </c>
      <c r="B4090" s="827">
        <v>331522009</v>
      </c>
      <c r="C4090" s="828" t="s">
        <v>6828</v>
      </c>
      <c r="D4090" s="827"/>
      <c r="E4090" s="827"/>
      <c r="F4090" s="826" t="s">
        <v>51</v>
      </c>
      <c r="G4090" s="827"/>
      <c r="H4090" s="829">
        <v>935</v>
      </c>
      <c r="I4090" s="829">
        <v>892.5</v>
      </c>
      <c r="J4090" s="829">
        <v>850</v>
      </c>
      <c r="K4090" s="829">
        <v>807.5</v>
      </c>
      <c r="L4090" s="829">
        <v>765</v>
      </c>
      <c r="M4090" s="800"/>
    </row>
    <row r="4091" s="198" customFormat="1" ht="12" spans="1:13">
      <c r="A4091" s="826" t="s">
        <v>95</v>
      </c>
      <c r="B4091" s="827">
        <v>331522010</v>
      </c>
      <c r="C4091" s="828" t="s">
        <v>6829</v>
      </c>
      <c r="D4091" s="845"/>
      <c r="E4091" s="827"/>
      <c r="F4091" s="826" t="s">
        <v>51</v>
      </c>
      <c r="G4091" s="827"/>
      <c r="H4091" s="829">
        <v>1100</v>
      </c>
      <c r="I4091" s="829">
        <v>1050</v>
      </c>
      <c r="J4091" s="829">
        <v>1000</v>
      </c>
      <c r="K4091" s="829">
        <v>950</v>
      </c>
      <c r="L4091" s="829">
        <v>900</v>
      </c>
      <c r="M4091" s="800"/>
    </row>
    <row r="4092" s="198" customFormat="1" ht="12" spans="1:13">
      <c r="A4092" s="826" t="s">
        <v>95</v>
      </c>
      <c r="B4092" s="827" t="s">
        <v>6830</v>
      </c>
      <c r="C4092" s="880" t="s">
        <v>6831</v>
      </c>
      <c r="D4092" s="827"/>
      <c r="E4092" s="827"/>
      <c r="F4092" s="826" t="s">
        <v>51</v>
      </c>
      <c r="G4092" s="827"/>
      <c r="H4092" s="829">
        <v>1100</v>
      </c>
      <c r="I4092" s="829">
        <v>1050</v>
      </c>
      <c r="J4092" s="829">
        <v>1000</v>
      </c>
      <c r="K4092" s="829">
        <v>950</v>
      </c>
      <c r="L4092" s="829">
        <v>900</v>
      </c>
      <c r="M4092" s="800"/>
    </row>
    <row r="4093" s="198" customFormat="1" ht="12" spans="1:13">
      <c r="A4093" s="826" t="s">
        <v>95</v>
      </c>
      <c r="B4093" s="827">
        <v>331522011</v>
      </c>
      <c r="C4093" s="828" t="s">
        <v>6832</v>
      </c>
      <c r="D4093" s="827"/>
      <c r="E4093" s="827"/>
      <c r="F4093" s="826" t="s">
        <v>51</v>
      </c>
      <c r="G4093" s="827"/>
      <c r="H4093" s="829">
        <v>1650</v>
      </c>
      <c r="I4093" s="829">
        <v>1575</v>
      </c>
      <c r="J4093" s="829">
        <v>1500</v>
      </c>
      <c r="K4093" s="829">
        <v>1425</v>
      </c>
      <c r="L4093" s="829">
        <v>1350</v>
      </c>
      <c r="M4093" s="800"/>
    </row>
    <row r="4094" s="198" customFormat="1" ht="12" spans="1:13">
      <c r="A4094" s="826" t="s">
        <v>95</v>
      </c>
      <c r="B4094" s="827">
        <v>331522012</v>
      </c>
      <c r="C4094" s="828" t="s">
        <v>6833</v>
      </c>
      <c r="D4094" s="827"/>
      <c r="E4094" s="827"/>
      <c r="F4094" s="826" t="s">
        <v>51</v>
      </c>
      <c r="G4094" s="827"/>
      <c r="H4094" s="829">
        <v>770</v>
      </c>
      <c r="I4094" s="829">
        <v>735</v>
      </c>
      <c r="J4094" s="829">
        <v>700</v>
      </c>
      <c r="K4094" s="829">
        <v>665</v>
      </c>
      <c r="L4094" s="829">
        <v>630</v>
      </c>
      <c r="M4094" s="800"/>
    </row>
    <row r="4095" s="198" customFormat="1" ht="12" spans="1:13">
      <c r="A4095" s="826" t="s">
        <v>95</v>
      </c>
      <c r="B4095" s="827">
        <v>331522013</v>
      </c>
      <c r="C4095" s="828" t="s">
        <v>6834</v>
      </c>
      <c r="D4095" s="827"/>
      <c r="E4095" s="827"/>
      <c r="F4095" s="826" t="s">
        <v>51</v>
      </c>
      <c r="G4095" s="827"/>
      <c r="H4095" s="829">
        <v>660</v>
      </c>
      <c r="I4095" s="829">
        <v>630</v>
      </c>
      <c r="J4095" s="829">
        <v>600</v>
      </c>
      <c r="K4095" s="829">
        <v>570</v>
      </c>
      <c r="L4095" s="829">
        <v>540</v>
      </c>
      <c r="M4095" s="800"/>
    </row>
    <row r="4096" s="198" customFormat="1" ht="12" spans="1:13">
      <c r="A4096" s="826" t="s">
        <v>95</v>
      </c>
      <c r="B4096" s="827">
        <v>331522014</v>
      </c>
      <c r="C4096" s="828" t="s">
        <v>6835</v>
      </c>
      <c r="D4096" s="827"/>
      <c r="E4096" s="827"/>
      <c r="F4096" s="826" t="s">
        <v>51</v>
      </c>
      <c r="G4096" s="827"/>
      <c r="H4096" s="829">
        <v>759</v>
      </c>
      <c r="I4096" s="829">
        <v>724.5</v>
      </c>
      <c r="J4096" s="829">
        <v>690</v>
      </c>
      <c r="K4096" s="829">
        <v>655.5</v>
      </c>
      <c r="L4096" s="829">
        <v>621</v>
      </c>
      <c r="M4096" s="800"/>
    </row>
    <row r="4097" s="198" customFormat="1" ht="12" spans="1:13">
      <c r="A4097" s="826" t="s">
        <v>95</v>
      </c>
      <c r="B4097" s="827">
        <v>331522015</v>
      </c>
      <c r="C4097" s="828" t="s">
        <v>6836</v>
      </c>
      <c r="D4097" s="827"/>
      <c r="E4097" s="827"/>
      <c r="F4097" s="826" t="s">
        <v>51</v>
      </c>
      <c r="G4097" s="827"/>
      <c r="H4097" s="829">
        <v>748</v>
      </c>
      <c r="I4097" s="829">
        <v>714</v>
      </c>
      <c r="J4097" s="829">
        <v>680</v>
      </c>
      <c r="K4097" s="829">
        <v>646</v>
      </c>
      <c r="L4097" s="829">
        <v>612</v>
      </c>
      <c r="M4097" s="800"/>
    </row>
    <row r="4098" s="198" customFormat="1" ht="12" spans="1:13">
      <c r="A4098" s="826" t="s">
        <v>95</v>
      </c>
      <c r="B4098" s="827">
        <v>331522016</v>
      </c>
      <c r="C4098" s="828" t="s">
        <v>6837</v>
      </c>
      <c r="D4098" s="827"/>
      <c r="E4098" s="827"/>
      <c r="F4098" s="826" t="s">
        <v>51</v>
      </c>
      <c r="G4098" s="827"/>
      <c r="H4098" s="829">
        <v>880</v>
      </c>
      <c r="I4098" s="829">
        <v>840</v>
      </c>
      <c r="J4098" s="829">
        <v>800</v>
      </c>
      <c r="K4098" s="829">
        <v>760</v>
      </c>
      <c r="L4098" s="829">
        <v>720</v>
      </c>
      <c r="M4098" s="800"/>
    </row>
    <row r="4099" s="198" customFormat="1" ht="12" spans="1:13">
      <c r="A4099" s="826" t="s">
        <v>95</v>
      </c>
      <c r="B4099" s="827" t="s">
        <v>6838</v>
      </c>
      <c r="C4099" s="828" t="s">
        <v>6837</v>
      </c>
      <c r="D4099" s="827"/>
      <c r="E4099" s="827"/>
      <c r="F4099" s="826" t="s">
        <v>51</v>
      </c>
      <c r="G4099" s="827"/>
      <c r="H4099" s="829">
        <v>1056</v>
      </c>
      <c r="I4099" s="829">
        <v>1008</v>
      </c>
      <c r="J4099" s="829">
        <v>960</v>
      </c>
      <c r="K4099" s="829">
        <v>912</v>
      </c>
      <c r="L4099" s="829">
        <v>864</v>
      </c>
      <c r="M4099" s="800" t="s">
        <v>58</v>
      </c>
    </row>
    <row r="4100" s="198" customFormat="1" ht="12" spans="1:13">
      <c r="A4100" s="826" t="s">
        <v>95</v>
      </c>
      <c r="B4100" s="827" t="s">
        <v>6839</v>
      </c>
      <c r="C4100" s="828" t="s">
        <v>6840</v>
      </c>
      <c r="D4100" s="827"/>
      <c r="E4100" s="827"/>
      <c r="F4100" s="826" t="s">
        <v>51</v>
      </c>
      <c r="G4100" s="827"/>
      <c r="H4100" s="829">
        <v>1452</v>
      </c>
      <c r="I4100" s="829">
        <v>1386</v>
      </c>
      <c r="J4100" s="829">
        <v>1320</v>
      </c>
      <c r="K4100" s="829">
        <v>1254</v>
      </c>
      <c r="L4100" s="829">
        <v>1188</v>
      </c>
      <c r="M4100" s="800"/>
    </row>
    <row r="4101" s="198" customFormat="1" ht="12" spans="1:13">
      <c r="A4101" s="826" t="s">
        <v>95</v>
      </c>
      <c r="B4101" s="827" t="s">
        <v>6841</v>
      </c>
      <c r="C4101" s="828" t="s">
        <v>6842</v>
      </c>
      <c r="D4101" s="827" t="s">
        <v>6843</v>
      </c>
      <c r="E4101" s="827"/>
      <c r="F4101" s="826" t="s">
        <v>51</v>
      </c>
      <c r="G4101" s="827"/>
      <c r="H4101" s="829">
        <v>1034</v>
      </c>
      <c r="I4101" s="829">
        <v>987</v>
      </c>
      <c r="J4101" s="829">
        <v>940</v>
      </c>
      <c r="K4101" s="829">
        <v>893</v>
      </c>
      <c r="L4101" s="829">
        <v>846</v>
      </c>
      <c r="M4101" s="800"/>
    </row>
    <row r="4102" s="200" customFormat="1" ht="12" spans="1:13">
      <c r="A4102" s="881" t="s">
        <v>95</v>
      </c>
      <c r="B4102" s="951" t="s">
        <v>6844</v>
      </c>
      <c r="C4102" s="880" t="s">
        <v>6845</v>
      </c>
      <c r="D4102" s="856" t="s">
        <v>6846</v>
      </c>
      <c r="E4102" s="856"/>
      <c r="F4102" s="881" t="s">
        <v>51</v>
      </c>
      <c r="G4102" s="856"/>
      <c r="H4102" s="829">
        <v>2515.7</v>
      </c>
      <c r="I4102" s="829">
        <v>2401.35</v>
      </c>
      <c r="J4102" s="829">
        <v>2287</v>
      </c>
      <c r="K4102" s="829">
        <v>2172.65</v>
      </c>
      <c r="L4102" s="829">
        <v>2058.3</v>
      </c>
      <c r="M4102" s="862"/>
    </row>
    <row r="4103" s="198" customFormat="1" ht="12" spans="1:13">
      <c r="A4103" s="881" t="s">
        <v>95</v>
      </c>
      <c r="B4103" s="951" t="s">
        <v>6847</v>
      </c>
      <c r="C4103" s="880" t="s">
        <v>6848</v>
      </c>
      <c r="D4103" s="856"/>
      <c r="E4103" s="856"/>
      <c r="F4103" s="881" t="s">
        <v>51</v>
      </c>
      <c r="G4103" s="856"/>
      <c r="H4103" s="829">
        <v>2515.7</v>
      </c>
      <c r="I4103" s="829">
        <v>2401.35</v>
      </c>
      <c r="J4103" s="829">
        <v>2287</v>
      </c>
      <c r="K4103" s="829">
        <v>2172.65</v>
      </c>
      <c r="L4103" s="829">
        <v>2058.3</v>
      </c>
      <c r="M4103" s="800"/>
    </row>
    <row r="4104" s="198" customFormat="1" ht="22.5" spans="1:13">
      <c r="A4104" s="830" t="s">
        <v>95</v>
      </c>
      <c r="B4104" s="831" t="s">
        <v>6849</v>
      </c>
      <c r="C4104" s="832" t="s">
        <v>6850</v>
      </c>
      <c r="D4104" s="832" t="s">
        <v>6851</v>
      </c>
      <c r="E4104" s="832"/>
      <c r="F4104" s="830" t="s">
        <v>6618</v>
      </c>
      <c r="G4104" s="832"/>
      <c r="H4104" s="833">
        <v>2070</v>
      </c>
      <c r="I4104" s="833">
        <v>1975.90909090909</v>
      </c>
      <c r="J4104" s="833">
        <v>1881.81818181818</v>
      </c>
      <c r="K4104" s="833">
        <v>1787.72727272727</v>
      </c>
      <c r="L4104" s="833">
        <v>1693.63636363636</v>
      </c>
      <c r="M4104" s="800"/>
    </row>
    <row r="4105" s="198" customFormat="1" ht="12" spans="1:13">
      <c r="A4105" s="830" t="s">
        <v>95</v>
      </c>
      <c r="B4105" s="948" t="s">
        <v>6852</v>
      </c>
      <c r="C4105" s="832" t="s">
        <v>6853</v>
      </c>
      <c r="D4105" s="832" t="s">
        <v>6854</v>
      </c>
      <c r="E4105" s="866"/>
      <c r="F4105" s="949" t="s">
        <v>6419</v>
      </c>
      <c r="G4105" s="866"/>
      <c r="H4105" s="833">
        <v>3132</v>
      </c>
      <c r="I4105" s="833">
        <v>2989.63636363636</v>
      </c>
      <c r="J4105" s="833">
        <v>2847.27272727273</v>
      </c>
      <c r="K4105" s="833">
        <v>2704.90909090909</v>
      </c>
      <c r="L4105" s="833">
        <v>2562.54545454545</v>
      </c>
      <c r="M4105" s="800"/>
    </row>
    <row r="4106" s="198" customFormat="1" ht="12" spans="1:13">
      <c r="A4106" s="826"/>
      <c r="B4106" s="827">
        <v>331523</v>
      </c>
      <c r="C4106" s="828" t="s">
        <v>6855</v>
      </c>
      <c r="D4106" s="827"/>
      <c r="E4106" s="827"/>
      <c r="F4106" s="826"/>
      <c r="G4106" s="827"/>
      <c r="H4106" s="829"/>
      <c r="I4106" s="829"/>
      <c r="J4106" s="829"/>
      <c r="K4106" s="829"/>
      <c r="L4106" s="829"/>
      <c r="M4106" s="800"/>
    </row>
    <row r="4107" s="198" customFormat="1" ht="12" spans="1:13">
      <c r="A4107" s="826" t="s">
        <v>38</v>
      </c>
      <c r="B4107" s="827">
        <v>331523001</v>
      </c>
      <c r="C4107" s="828" t="s">
        <v>6856</v>
      </c>
      <c r="D4107" s="827"/>
      <c r="E4107" s="827"/>
      <c r="F4107" s="826" t="s">
        <v>51</v>
      </c>
      <c r="G4107" s="827"/>
      <c r="H4107" s="829">
        <v>154</v>
      </c>
      <c r="I4107" s="829">
        <v>147</v>
      </c>
      <c r="J4107" s="829">
        <v>140</v>
      </c>
      <c r="K4107" s="829">
        <v>133</v>
      </c>
      <c r="L4107" s="829">
        <v>126</v>
      </c>
      <c r="M4107" s="800"/>
    </row>
    <row r="4108" s="198" customFormat="1" ht="12" spans="1:13">
      <c r="A4108" s="826" t="s">
        <v>38</v>
      </c>
      <c r="B4108" s="827">
        <v>331523002</v>
      </c>
      <c r="C4108" s="828" t="s">
        <v>6857</v>
      </c>
      <c r="D4108" s="827"/>
      <c r="E4108" s="827"/>
      <c r="F4108" s="826" t="s">
        <v>51</v>
      </c>
      <c r="G4108" s="827"/>
      <c r="H4108" s="829">
        <v>88</v>
      </c>
      <c r="I4108" s="829">
        <v>84</v>
      </c>
      <c r="J4108" s="829">
        <v>80</v>
      </c>
      <c r="K4108" s="829">
        <v>76</v>
      </c>
      <c r="L4108" s="829">
        <v>72</v>
      </c>
      <c r="M4108" s="800"/>
    </row>
    <row r="4109" s="198" customFormat="1" ht="12" spans="1:13">
      <c r="A4109" s="826" t="s">
        <v>95</v>
      </c>
      <c r="B4109" s="827">
        <v>331523003</v>
      </c>
      <c r="C4109" s="828" t="s">
        <v>6858</v>
      </c>
      <c r="D4109" s="827"/>
      <c r="E4109" s="827"/>
      <c r="F4109" s="826" t="s">
        <v>51</v>
      </c>
      <c r="G4109" s="827"/>
      <c r="H4109" s="829">
        <v>176</v>
      </c>
      <c r="I4109" s="829">
        <v>168</v>
      </c>
      <c r="J4109" s="829">
        <v>160</v>
      </c>
      <c r="K4109" s="829">
        <v>152</v>
      </c>
      <c r="L4109" s="829">
        <v>144</v>
      </c>
      <c r="M4109" s="800"/>
    </row>
    <row r="4110" s="198" customFormat="1" ht="12" spans="1:13">
      <c r="A4110" s="826" t="s">
        <v>95</v>
      </c>
      <c r="B4110" s="827">
        <v>331523004</v>
      </c>
      <c r="C4110" s="828" t="s">
        <v>6859</v>
      </c>
      <c r="D4110" s="827"/>
      <c r="E4110" s="827"/>
      <c r="F4110" s="826" t="s">
        <v>51</v>
      </c>
      <c r="G4110" s="827"/>
      <c r="H4110" s="829">
        <v>275</v>
      </c>
      <c r="I4110" s="829">
        <v>262.5</v>
      </c>
      <c r="J4110" s="829">
        <v>250</v>
      </c>
      <c r="K4110" s="829">
        <v>237.5</v>
      </c>
      <c r="L4110" s="829">
        <v>225</v>
      </c>
      <c r="M4110" s="800"/>
    </row>
    <row r="4111" s="198" customFormat="1" ht="12" spans="1:13">
      <c r="A4111" s="826" t="s">
        <v>95</v>
      </c>
      <c r="B4111" s="827">
        <v>331523005</v>
      </c>
      <c r="C4111" s="828" t="s">
        <v>6860</v>
      </c>
      <c r="D4111" s="827"/>
      <c r="E4111" s="827"/>
      <c r="F4111" s="826" t="s">
        <v>51</v>
      </c>
      <c r="G4111" s="827"/>
      <c r="H4111" s="829">
        <v>440</v>
      </c>
      <c r="I4111" s="829">
        <v>420</v>
      </c>
      <c r="J4111" s="829">
        <v>400</v>
      </c>
      <c r="K4111" s="829">
        <v>380</v>
      </c>
      <c r="L4111" s="829">
        <v>360</v>
      </c>
      <c r="M4111" s="800"/>
    </row>
    <row r="4112" s="198" customFormat="1" ht="12" spans="1:13">
      <c r="A4112" s="826" t="s">
        <v>38</v>
      </c>
      <c r="B4112" s="827">
        <v>331523006</v>
      </c>
      <c r="C4112" s="828" t="s">
        <v>6861</v>
      </c>
      <c r="D4112" s="827" t="s">
        <v>6862</v>
      </c>
      <c r="E4112" s="827"/>
      <c r="F4112" s="826" t="s">
        <v>51</v>
      </c>
      <c r="G4112" s="827"/>
      <c r="H4112" s="829">
        <v>605</v>
      </c>
      <c r="I4112" s="829">
        <v>577.5</v>
      </c>
      <c r="J4112" s="829">
        <v>550</v>
      </c>
      <c r="K4112" s="829">
        <v>522.5</v>
      </c>
      <c r="L4112" s="829">
        <v>495</v>
      </c>
      <c r="M4112" s="800"/>
    </row>
    <row r="4113" s="198" customFormat="1" ht="12" spans="1:13">
      <c r="A4113" s="826" t="s">
        <v>38</v>
      </c>
      <c r="B4113" s="827">
        <v>331523007</v>
      </c>
      <c r="C4113" s="828" t="s">
        <v>6863</v>
      </c>
      <c r="D4113" s="827" t="s">
        <v>6864</v>
      </c>
      <c r="E4113" s="827"/>
      <c r="F4113" s="826" t="s">
        <v>51</v>
      </c>
      <c r="G4113" s="827"/>
      <c r="H4113" s="829">
        <v>495</v>
      </c>
      <c r="I4113" s="829">
        <v>472.5</v>
      </c>
      <c r="J4113" s="829">
        <v>450</v>
      </c>
      <c r="K4113" s="829">
        <v>427.5</v>
      </c>
      <c r="L4113" s="829">
        <v>405</v>
      </c>
      <c r="M4113" s="800"/>
    </row>
    <row r="4114" s="198" customFormat="1" ht="12" spans="1:13">
      <c r="A4114" s="826" t="s">
        <v>38</v>
      </c>
      <c r="B4114" s="827">
        <v>331523008</v>
      </c>
      <c r="C4114" s="828" t="s">
        <v>6865</v>
      </c>
      <c r="D4114" s="827" t="s">
        <v>6866</v>
      </c>
      <c r="E4114" s="827"/>
      <c r="F4114" s="826" t="s">
        <v>51</v>
      </c>
      <c r="G4114" s="827"/>
      <c r="H4114" s="829">
        <v>385</v>
      </c>
      <c r="I4114" s="829">
        <v>367.5</v>
      </c>
      <c r="J4114" s="829">
        <v>350</v>
      </c>
      <c r="K4114" s="829">
        <v>332.5</v>
      </c>
      <c r="L4114" s="829">
        <v>315</v>
      </c>
      <c r="M4114" s="800"/>
    </row>
    <row r="4115" s="198" customFormat="1" ht="12" spans="1:13">
      <c r="A4115" s="826" t="s">
        <v>38</v>
      </c>
      <c r="B4115" s="827">
        <v>331523009</v>
      </c>
      <c r="C4115" s="828" t="s">
        <v>6867</v>
      </c>
      <c r="D4115" s="827" t="s">
        <v>6868</v>
      </c>
      <c r="E4115" s="827"/>
      <c r="F4115" s="826" t="s">
        <v>51</v>
      </c>
      <c r="G4115" s="827"/>
      <c r="H4115" s="829">
        <v>275</v>
      </c>
      <c r="I4115" s="829">
        <v>262.5</v>
      </c>
      <c r="J4115" s="829">
        <v>250</v>
      </c>
      <c r="K4115" s="829">
        <v>237.5</v>
      </c>
      <c r="L4115" s="829">
        <v>225</v>
      </c>
      <c r="M4115" s="800"/>
    </row>
    <row r="4116" s="198" customFormat="1" ht="12" spans="1:13">
      <c r="A4116" s="826" t="s">
        <v>38</v>
      </c>
      <c r="B4116" s="827">
        <v>331523010</v>
      </c>
      <c r="C4116" s="828" t="s">
        <v>6869</v>
      </c>
      <c r="D4116" s="827"/>
      <c r="E4116" s="827"/>
      <c r="F4116" s="826" t="s">
        <v>51</v>
      </c>
      <c r="G4116" s="827"/>
      <c r="H4116" s="829">
        <v>55</v>
      </c>
      <c r="I4116" s="829">
        <v>52.5</v>
      </c>
      <c r="J4116" s="829">
        <v>50</v>
      </c>
      <c r="K4116" s="829">
        <v>47.5</v>
      </c>
      <c r="L4116" s="829">
        <v>45</v>
      </c>
      <c r="M4116" s="800"/>
    </row>
    <row r="4117" s="198" customFormat="1" ht="12" spans="1:13">
      <c r="A4117" s="826" t="s">
        <v>38</v>
      </c>
      <c r="B4117" s="827">
        <v>331523011</v>
      </c>
      <c r="C4117" s="828" t="s">
        <v>6870</v>
      </c>
      <c r="D4117" s="827"/>
      <c r="E4117" s="827"/>
      <c r="F4117" s="826" t="s">
        <v>437</v>
      </c>
      <c r="G4117" s="827"/>
      <c r="H4117" s="829">
        <v>27.5</v>
      </c>
      <c r="I4117" s="829">
        <v>26.25</v>
      </c>
      <c r="J4117" s="829">
        <v>25</v>
      </c>
      <c r="K4117" s="829">
        <v>23.75</v>
      </c>
      <c r="L4117" s="829">
        <v>22.5</v>
      </c>
      <c r="M4117" s="800"/>
    </row>
    <row r="4118" s="198" customFormat="1" ht="12" spans="1:13">
      <c r="A4118" s="826" t="s">
        <v>95</v>
      </c>
      <c r="B4118" s="827">
        <v>331523012</v>
      </c>
      <c r="C4118" s="828" t="s">
        <v>6871</v>
      </c>
      <c r="D4118" s="827"/>
      <c r="E4118" s="827"/>
      <c r="F4118" s="826" t="s">
        <v>51</v>
      </c>
      <c r="G4118" s="827"/>
      <c r="H4118" s="829">
        <v>154</v>
      </c>
      <c r="I4118" s="829">
        <v>147</v>
      </c>
      <c r="J4118" s="829">
        <v>140</v>
      </c>
      <c r="K4118" s="829">
        <v>133</v>
      </c>
      <c r="L4118" s="829">
        <v>126</v>
      </c>
      <c r="M4118" s="800"/>
    </row>
    <row r="4119" s="198" customFormat="1" ht="12" spans="1:13">
      <c r="A4119" s="826"/>
      <c r="B4119" s="827">
        <v>331601</v>
      </c>
      <c r="C4119" s="828" t="s">
        <v>6872</v>
      </c>
      <c r="D4119" s="827"/>
      <c r="E4119" s="827" t="s">
        <v>6873</v>
      </c>
      <c r="F4119" s="826"/>
      <c r="G4119" s="827"/>
      <c r="H4119" s="829"/>
      <c r="I4119" s="829"/>
      <c r="J4119" s="829"/>
      <c r="K4119" s="829"/>
      <c r="L4119" s="829"/>
      <c r="M4119" s="800"/>
    </row>
    <row r="4120" s="198" customFormat="1" ht="12" spans="1:13">
      <c r="A4120" s="826" t="s">
        <v>95</v>
      </c>
      <c r="B4120" s="827">
        <v>331601001</v>
      </c>
      <c r="C4120" s="828" t="s">
        <v>6874</v>
      </c>
      <c r="D4120" s="827" t="s">
        <v>4096</v>
      </c>
      <c r="E4120" s="827"/>
      <c r="F4120" s="826" t="s">
        <v>51</v>
      </c>
      <c r="G4120" s="845"/>
      <c r="H4120" s="829">
        <v>77</v>
      </c>
      <c r="I4120" s="829">
        <v>73.5</v>
      </c>
      <c r="J4120" s="829">
        <v>70</v>
      </c>
      <c r="K4120" s="829">
        <v>66.5</v>
      </c>
      <c r="L4120" s="829">
        <v>63</v>
      </c>
      <c r="M4120" s="800"/>
    </row>
    <row r="4121" s="198" customFormat="1" ht="12" spans="1:13">
      <c r="A4121" s="826" t="s">
        <v>95</v>
      </c>
      <c r="B4121" s="827" t="s">
        <v>6875</v>
      </c>
      <c r="C4121" s="880" t="s">
        <v>6876</v>
      </c>
      <c r="D4121" s="827" t="s">
        <v>4096</v>
      </c>
      <c r="E4121" s="827"/>
      <c r="F4121" s="826" t="s">
        <v>51</v>
      </c>
      <c r="G4121" s="827"/>
      <c r="H4121" s="829">
        <v>100.1</v>
      </c>
      <c r="I4121" s="829">
        <v>95.55</v>
      </c>
      <c r="J4121" s="829">
        <v>91</v>
      </c>
      <c r="K4121" s="829">
        <v>86.45</v>
      </c>
      <c r="L4121" s="829">
        <v>81.9</v>
      </c>
      <c r="M4121" s="800"/>
    </row>
    <row r="4122" s="198" customFormat="1" ht="12" spans="1:13">
      <c r="A4122" s="826" t="s">
        <v>95</v>
      </c>
      <c r="B4122" s="827">
        <v>331601007</v>
      </c>
      <c r="C4122" s="828" t="s">
        <v>6877</v>
      </c>
      <c r="D4122" s="827" t="s">
        <v>6878</v>
      </c>
      <c r="E4122" s="827" t="s">
        <v>6879</v>
      </c>
      <c r="F4122" s="826" t="s">
        <v>441</v>
      </c>
      <c r="G4122" s="827"/>
      <c r="H4122" s="829">
        <v>1078</v>
      </c>
      <c r="I4122" s="829">
        <v>1029</v>
      </c>
      <c r="J4122" s="829">
        <v>980</v>
      </c>
      <c r="K4122" s="829">
        <v>931</v>
      </c>
      <c r="L4122" s="829">
        <v>882</v>
      </c>
      <c r="M4122" s="800"/>
    </row>
    <row r="4123" s="198" customFormat="1" ht="12" spans="1:13">
      <c r="A4123" s="826" t="s">
        <v>95</v>
      </c>
      <c r="B4123" s="827">
        <v>331601009</v>
      </c>
      <c r="C4123" s="828" t="s">
        <v>6880</v>
      </c>
      <c r="D4123" s="827" t="s">
        <v>6881</v>
      </c>
      <c r="E4123" s="827" t="s">
        <v>6879</v>
      </c>
      <c r="F4123" s="826" t="s">
        <v>441</v>
      </c>
      <c r="G4123" s="827"/>
      <c r="H4123" s="829">
        <v>1760</v>
      </c>
      <c r="I4123" s="829">
        <v>1680</v>
      </c>
      <c r="J4123" s="829">
        <v>1600</v>
      </c>
      <c r="K4123" s="829">
        <v>1520</v>
      </c>
      <c r="L4123" s="829">
        <v>1440</v>
      </c>
      <c r="M4123" s="800"/>
    </row>
    <row r="4124" s="198" customFormat="1" ht="22.5" spans="1:13">
      <c r="A4124" s="826" t="s">
        <v>95</v>
      </c>
      <c r="B4124" s="827" t="s">
        <v>6882</v>
      </c>
      <c r="C4124" s="880" t="s">
        <v>6883</v>
      </c>
      <c r="D4124" s="827"/>
      <c r="E4124" s="827" t="s">
        <v>6879</v>
      </c>
      <c r="F4124" s="826" t="s">
        <v>441</v>
      </c>
      <c r="G4124" s="827"/>
      <c r="H4124" s="829">
        <v>1760</v>
      </c>
      <c r="I4124" s="829">
        <v>1680</v>
      </c>
      <c r="J4124" s="829">
        <v>1600</v>
      </c>
      <c r="K4124" s="829">
        <v>1520</v>
      </c>
      <c r="L4124" s="829">
        <v>1440</v>
      </c>
      <c r="M4124" s="800"/>
    </row>
    <row r="4125" s="198" customFormat="1" ht="12" spans="1:13">
      <c r="A4125" s="826" t="s">
        <v>95</v>
      </c>
      <c r="B4125" s="827" t="s">
        <v>6884</v>
      </c>
      <c r="C4125" s="880" t="s">
        <v>6885</v>
      </c>
      <c r="D4125" s="827"/>
      <c r="E4125" s="827" t="s">
        <v>6879</v>
      </c>
      <c r="F4125" s="826" t="s">
        <v>441</v>
      </c>
      <c r="G4125" s="827"/>
      <c r="H4125" s="829">
        <v>1760</v>
      </c>
      <c r="I4125" s="829">
        <v>1680</v>
      </c>
      <c r="J4125" s="829">
        <v>1600</v>
      </c>
      <c r="K4125" s="829">
        <v>1520</v>
      </c>
      <c r="L4125" s="829">
        <v>1440</v>
      </c>
      <c r="M4125" s="800"/>
    </row>
    <row r="4126" s="198" customFormat="1" ht="12" spans="1:13">
      <c r="A4126" s="826" t="s">
        <v>95</v>
      </c>
      <c r="B4126" s="827">
        <v>331601010</v>
      </c>
      <c r="C4126" s="828" t="s">
        <v>6886</v>
      </c>
      <c r="D4126" s="827" t="s">
        <v>6887</v>
      </c>
      <c r="E4126" s="827"/>
      <c r="F4126" s="826" t="s">
        <v>441</v>
      </c>
      <c r="G4126" s="827"/>
      <c r="H4126" s="829">
        <v>704</v>
      </c>
      <c r="I4126" s="829">
        <v>672</v>
      </c>
      <c r="J4126" s="829">
        <v>640</v>
      </c>
      <c r="K4126" s="829">
        <v>608</v>
      </c>
      <c r="L4126" s="829">
        <v>576</v>
      </c>
      <c r="M4126" s="800"/>
    </row>
    <row r="4127" s="200" customFormat="1" ht="22.5" spans="1:13">
      <c r="A4127" s="857" t="s">
        <v>95</v>
      </c>
      <c r="B4127" s="951" t="s">
        <v>6888</v>
      </c>
      <c r="C4127" s="859" t="s">
        <v>6889</v>
      </c>
      <c r="D4127" s="856" t="s">
        <v>6890</v>
      </c>
      <c r="E4127" s="860"/>
      <c r="F4127" s="857" t="s">
        <v>51</v>
      </c>
      <c r="G4127" s="856"/>
      <c r="H4127" s="829">
        <v>2642.2</v>
      </c>
      <c r="I4127" s="829">
        <v>2522.1</v>
      </c>
      <c r="J4127" s="829">
        <v>2402</v>
      </c>
      <c r="K4127" s="829">
        <v>2281.9</v>
      </c>
      <c r="L4127" s="829">
        <v>2161.8</v>
      </c>
      <c r="M4127" s="862"/>
    </row>
    <row r="4128" s="198" customFormat="1" ht="12" spans="1:13">
      <c r="A4128" s="826" t="s">
        <v>95</v>
      </c>
      <c r="B4128" s="827">
        <v>331602001</v>
      </c>
      <c r="C4128" s="828" t="s">
        <v>6891</v>
      </c>
      <c r="D4128" s="827" t="s">
        <v>6892</v>
      </c>
      <c r="E4128" s="827"/>
      <c r="F4128" s="826" t="s">
        <v>51</v>
      </c>
      <c r="G4128" s="827"/>
      <c r="H4128" s="829">
        <v>126.5</v>
      </c>
      <c r="I4128" s="829">
        <v>120.75</v>
      </c>
      <c r="J4128" s="829">
        <v>115</v>
      </c>
      <c r="K4128" s="829">
        <v>109.25</v>
      </c>
      <c r="L4128" s="829">
        <v>103.5</v>
      </c>
      <c r="M4128" s="800"/>
    </row>
    <row r="4129" s="198" customFormat="1" ht="12" spans="1:13">
      <c r="A4129" s="826" t="s">
        <v>95</v>
      </c>
      <c r="B4129" s="827" t="s">
        <v>6893</v>
      </c>
      <c r="C4129" s="880" t="s">
        <v>6894</v>
      </c>
      <c r="D4129" s="827"/>
      <c r="E4129" s="827"/>
      <c r="F4129" s="826" t="s">
        <v>51</v>
      </c>
      <c r="G4129" s="827"/>
      <c r="H4129" s="829">
        <v>126.5</v>
      </c>
      <c r="I4129" s="829">
        <v>120.75</v>
      </c>
      <c r="J4129" s="829">
        <v>115</v>
      </c>
      <c r="K4129" s="829">
        <v>109.25</v>
      </c>
      <c r="L4129" s="829">
        <v>103.5</v>
      </c>
      <c r="M4129" s="800"/>
    </row>
    <row r="4130" s="198" customFormat="1" ht="12" spans="1:13">
      <c r="A4130" s="826" t="s">
        <v>95</v>
      </c>
      <c r="B4130" s="827">
        <v>331602009</v>
      </c>
      <c r="C4130" s="828" t="s">
        <v>6895</v>
      </c>
      <c r="D4130" s="827" t="s">
        <v>6896</v>
      </c>
      <c r="E4130" s="827"/>
      <c r="F4130" s="826" t="s">
        <v>51</v>
      </c>
      <c r="G4130" s="827"/>
      <c r="H4130" s="829">
        <v>880</v>
      </c>
      <c r="I4130" s="829">
        <v>840</v>
      </c>
      <c r="J4130" s="829">
        <v>800</v>
      </c>
      <c r="K4130" s="829">
        <v>760</v>
      </c>
      <c r="L4130" s="829">
        <v>720</v>
      </c>
      <c r="M4130" s="800"/>
    </row>
    <row r="4131" s="198" customFormat="1" ht="12" spans="1:13">
      <c r="A4131" s="826" t="s">
        <v>95</v>
      </c>
      <c r="B4131" s="827">
        <v>331602010</v>
      </c>
      <c r="C4131" s="828" t="s">
        <v>6897</v>
      </c>
      <c r="D4131" s="827" t="s">
        <v>6898</v>
      </c>
      <c r="E4131" s="827" t="s">
        <v>6899</v>
      </c>
      <c r="F4131" s="826" t="s">
        <v>51</v>
      </c>
      <c r="G4131" s="827"/>
      <c r="H4131" s="829">
        <v>440</v>
      </c>
      <c r="I4131" s="829">
        <v>420</v>
      </c>
      <c r="J4131" s="829">
        <v>400</v>
      </c>
      <c r="K4131" s="829">
        <v>380</v>
      </c>
      <c r="L4131" s="829">
        <v>360</v>
      </c>
      <c r="M4131" s="800"/>
    </row>
    <row r="4132" s="198" customFormat="1" ht="22.5" spans="1:13">
      <c r="A4132" s="826" t="s">
        <v>95</v>
      </c>
      <c r="B4132" s="827">
        <v>331602012</v>
      </c>
      <c r="C4132" s="828" t="s">
        <v>6900</v>
      </c>
      <c r="D4132" s="827"/>
      <c r="E4132" s="827"/>
      <c r="F4132" s="826" t="s">
        <v>51</v>
      </c>
      <c r="G4132" s="856" t="s">
        <v>4015</v>
      </c>
      <c r="H4132" s="829">
        <v>880</v>
      </c>
      <c r="I4132" s="829">
        <v>840</v>
      </c>
      <c r="J4132" s="829">
        <v>800</v>
      </c>
      <c r="K4132" s="829">
        <v>760</v>
      </c>
      <c r="L4132" s="829">
        <v>720</v>
      </c>
      <c r="M4132" s="800"/>
    </row>
    <row r="4133" s="198" customFormat="1" ht="12" spans="1:13">
      <c r="A4133" s="826" t="s">
        <v>95</v>
      </c>
      <c r="B4133" s="827">
        <v>331603003</v>
      </c>
      <c r="C4133" s="828" t="s">
        <v>6901</v>
      </c>
      <c r="D4133" s="827" t="s">
        <v>6902</v>
      </c>
      <c r="E4133" s="827"/>
      <c r="F4133" s="826" t="s">
        <v>437</v>
      </c>
      <c r="G4133" s="827"/>
      <c r="H4133" s="829">
        <v>440</v>
      </c>
      <c r="I4133" s="829">
        <v>420</v>
      </c>
      <c r="J4133" s="829">
        <v>400</v>
      </c>
      <c r="K4133" s="829">
        <v>380</v>
      </c>
      <c r="L4133" s="829">
        <v>360</v>
      </c>
      <c r="M4133" s="800"/>
    </row>
    <row r="4134" s="198" customFormat="1" ht="22.5" spans="1:13">
      <c r="A4134" s="826" t="s">
        <v>95</v>
      </c>
      <c r="B4134" s="827">
        <v>331603004</v>
      </c>
      <c r="C4134" s="828" t="s">
        <v>6903</v>
      </c>
      <c r="D4134" s="827" t="s">
        <v>6902</v>
      </c>
      <c r="E4134" s="827"/>
      <c r="F4134" s="826" t="s">
        <v>437</v>
      </c>
      <c r="G4134" s="856" t="s">
        <v>4015</v>
      </c>
      <c r="H4134" s="829">
        <v>539</v>
      </c>
      <c r="I4134" s="829">
        <v>514.5</v>
      </c>
      <c r="J4134" s="829">
        <v>490</v>
      </c>
      <c r="K4134" s="829">
        <v>465.5</v>
      </c>
      <c r="L4134" s="829">
        <v>441</v>
      </c>
      <c r="M4134" s="800"/>
    </row>
    <row r="4135" s="198" customFormat="1" ht="12" spans="1:13">
      <c r="A4135" s="826" t="s">
        <v>95</v>
      </c>
      <c r="B4135" s="827">
        <v>331603005</v>
      </c>
      <c r="C4135" s="828" t="s">
        <v>6904</v>
      </c>
      <c r="D4135" s="827"/>
      <c r="E4135" s="827"/>
      <c r="F4135" s="826" t="s">
        <v>51</v>
      </c>
      <c r="G4135" s="827"/>
      <c r="H4135" s="829">
        <v>539</v>
      </c>
      <c r="I4135" s="829">
        <v>514.5</v>
      </c>
      <c r="J4135" s="829">
        <v>490</v>
      </c>
      <c r="K4135" s="829">
        <v>465.5</v>
      </c>
      <c r="L4135" s="829">
        <v>441</v>
      </c>
      <c r="M4135" s="800"/>
    </row>
    <row r="4136" s="198" customFormat="1" ht="12" spans="1:13">
      <c r="A4136" s="826" t="s">
        <v>95</v>
      </c>
      <c r="B4136" s="827">
        <v>331603006</v>
      </c>
      <c r="C4136" s="828" t="s">
        <v>6905</v>
      </c>
      <c r="D4136" s="845"/>
      <c r="E4136" s="827"/>
      <c r="F4136" s="826" t="s">
        <v>6906</v>
      </c>
      <c r="G4136" s="827"/>
      <c r="H4136" s="829">
        <v>1078</v>
      </c>
      <c r="I4136" s="829">
        <v>1029</v>
      </c>
      <c r="J4136" s="829">
        <v>980</v>
      </c>
      <c r="K4136" s="829">
        <v>931</v>
      </c>
      <c r="L4136" s="829">
        <v>882</v>
      </c>
      <c r="M4136" s="800"/>
    </row>
    <row r="4137" s="198" customFormat="1" ht="12" spans="1:13">
      <c r="A4137" s="826" t="s">
        <v>95</v>
      </c>
      <c r="B4137" s="827" t="s">
        <v>6907</v>
      </c>
      <c r="C4137" s="880" t="s">
        <v>6908</v>
      </c>
      <c r="D4137" s="827"/>
      <c r="E4137" s="827"/>
      <c r="F4137" s="826" t="s">
        <v>6906</v>
      </c>
      <c r="G4137" s="827"/>
      <c r="H4137" s="829">
        <v>1078</v>
      </c>
      <c r="I4137" s="829">
        <v>1029</v>
      </c>
      <c r="J4137" s="829">
        <v>980</v>
      </c>
      <c r="K4137" s="829">
        <v>931</v>
      </c>
      <c r="L4137" s="829">
        <v>882</v>
      </c>
      <c r="M4137" s="800"/>
    </row>
    <row r="4138" s="198" customFormat="1" ht="12" spans="1:13">
      <c r="A4138" s="826" t="s">
        <v>95</v>
      </c>
      <c r="B4138" s="827">
        <v>331603007</v>
      </c>
      <c r="C4138" s="828" t="s">
        <v>6909</v>
      </c>
      <c r="D4138" s="827"/>
      <c r="E4138" s="827"/>
      <c r="F4138" s="826" t="s">
        <v>51</v>
      </c>
      <c r="G4138" s="827"/>
      <c r="H4138" s="829">
        <v>539</v>
      </c>
      <c r="I4138" s="829">
        <v>514.5</v>
      </c>
      <c r="J4138" s="829">
        <v>490</v>
      </c>
      <c r="K4138" s="829">
        <v>465.5</v>
      </c>
      <c r="L4138" s="829">
        <v>441</v>
      </c>
      <c r="M4138" s="800"/>
    </row>
    <row r="4139" s="198" customFormat="1" ht="12" spans="1:13">
      <c r="A4139" s="826" t="s">
        <v>95</v>
      </c>
      <c r="B4139" s="827">
        <v>331603008</v>
      </c>
      <c r="C4139" s="828" t="s">
        <v>6910</v>
      </c>
      <c r="D4139" s="827"/>
      <c r="E4139" s="827"/>
      <c r="F4139" s="826" t="s">
        <v>51</v>
      </c>
      <c r="G4139" s="827"/>
      <c r="H4139" s="829">
        <v>275</v>
      </c>
      <c r="I4139" s="829">
        <v>262.5</v>
      </c>
      <c r="J4139" s="829">
        <v>250</v>
      </c>
      <c r="K4139" s="829">
        <v>237.5</v>
      </c>
      <c r="L4139" s="829">
        <v>225</v>
      </c>
      <c r="M4139" s="800"/>
    </row>
    <row r="4140" s="198" customFormat="1" ht="22.5" spans="1:13">
      <c r="A4140" s="826" t="s">
        <v>95</v>
      </c>
      <c r="B4140" s="827">
        <v>331603034</v>
      </c>
      <c r="C4140" s="828" t="s">
        <v>6911</v>
      </c>
      <c r="D4140" s="845"/>
      <c r="E4140" s="827"/>
      <c r="F4140" s="826" t="s">
        <v>6912</v>
      </c>
      <c r="G4140" s="827" t="s">
        <v>6913</v>
      </c>
      <c r="H4140" s="829">
        <v>539</v>
      </c>
      <c r="I4140" s="829">
        <v>514.5</v>
      </c>
      <c r="J4140" s="829">
        <v>490</v>
      </c>
      <c r="K4140" s="829">
        <v>465.5</v>
      </c>
      <c r="L4140" s="829">
        <v>441</v>
      </c>
      <c r="M4140" s="800"/>
    </row>
    <row r="4141" s="198" customFormat="1" ht="12" spans="1:13">
      <c r="A4141" s="826" t="s">
        <v>95</v>
      </c>
      <c r="B4141" s="827" t="s">
        <v>6914</v>
      </c>
      <c r="C4141" s="828" t="s">
        <v>6915</v>
      </c>
      <c r="D4141" s="827"/>
      <c r="E4141" s="827"/>
      <c r="F4141" s="826" t="s">
        <v>6916</v>
      </c>
      <c r="G4141" s="827"/>
      <c r="H4141" s="829">
        <v>539</v>
      </c>
      <c r="I4141" s="829">
        <v>514.5</v>
      </c>
      <c r="J4141" s="829">
        <v>490</v>
      </c>
      <c r="K4141" s="829">
        <v>465.5</v>
      </c>
      <c r="L4141" s="829">
        <v>441</v>
      </c>
      <c r="M4141" s="800"/>
    </row>
    <row r="4142" s="198" customFormat="1" ht="12" spans="1:13">
      <c r="A4142" s="826" t="s">
        <v>95</v>
      </c>
      <c r="B4142" s="827" t="s">
        <v>6917</v>
      </c>
      <c r="C4142" s="880" t="s">
        <v>6918</v>
      </c>
      <c r="D4142" s="827"/>
      <c r="E4142" s="827"/>
      <c r="F4142" s="826" t="s">
        <v>6912</v>
      </c>
      <c r="G4142" s="827"/>
      <c r="H4142" s="829">
        <v>539</v>
      </c>
      <c r="I4142" s="829">
        <v>514.5</v>
      </c>
      <c r="J4142" s="829">
        <v>490</v>
      </c>
      <c r="K4142" s="829">
        <v>465.5</v>
      </c>
      <c r="L4142" s="829">
        <v>441</v>
      </c>
      <c r="M4142" s="800"/>
    </row>
    <row r="4143" s="198" customFormat="1" ht="12" spans="1:13">
      <c r="A4143" s="826" t="s">
        <v>95</v>
      </c>
      <c r="B4143" s="827" t="s">
        <v>6919</v>
      </c>
      <c r="C4143" s="880" t="s">
        <v>6920</v>
      </c>
      <c r="D4143" s="827"/>
      <c r="E4143" s="827"/>
      <c r="F4143" s="826" t="s">
        <v>6916</v>
      </c>
      <c r="G4143" s="827"/>
      <c r="H4143" s="829">
        <v>539</v>
      </c>
      <c r="I4143" s="829">
        <v>514.5</v>
      </c>
      <c r="J4143" s="829">
        <v>490</v>
      </c>
      <c r="K4143" s="829">
        <v>465.5</v>
      </c>
      <c r="L4143" s="829">
        <v>441</v>
      </c>
      <c r="M4143" s="800"/>
    </row>
    <row r="4144" s="198" customFormat="1" ht="12" spans="1:13">
      <c r="A4144" s="826" t="s">
        <v>95</v>
      </c>
      <c r="B4144" s="827">
        <v>331603041</v>
      </c>
      <c r="C4144" s="828" t="s">
        <v>6921</v>
      </c>
      <c r="D4144" s="827"/>
      <c r="E4144" s="827"/>
      <c r="F4144" s="826" t="s">
        <v>437</v>
      </c>
      <c r="G4144" s="827"/>
      <c r="H4144" s="829">
        <v>935</v>
      </c>
      <c r="I4144" s="829">
        <v>892.5</v>
      </c>
      <c r="J4144" s="829">
        <v>850</v>
      </c>
      <c r="K4144" s="829">
        <v>807.5</v>
      </c>
      <c r="L4144" s="829">
        <v>765</v>
      </c>
      <c r="M4144" s="800"/>
    </row>
    <row r="4145" s="198" customFormat="1" ht="12" spans="1:13">
      <c r="A4145" s="826" t="s">
        <v>95</v>
      </c>
      <c r="B4145" s="827">
        <v>331603042</v>
      </c>
      <c r="C4145" s="828" t="s">
        <v>6922</v>
      </c>
      <c r="D4145" s="827"/>
      <c r="E4145" s="827"/>
      <c r="F4145" s="826" t="s">
        <v>437</v>
      </c>
      <c r="G4145" s="827"/>
      <c r="H4145" s="829">
        <v>473</v>
      </c>
      <c r="I4145" s="829">
        <v>451.5</v>
      </c>
      <c r="J4145" s="829">
        <v>430</v>
      </c>
      <c r="K4145" s="829">
        <v>408.5</v>
      </c>
      <c r="L4145" s="829">
        <v>387</v>
      </c>
      <c r="M4145" s="800"/>
    </row>
    <row r="4146" s="198" customFormat="1" ht="18.95" customHeight="1" spans="1:13">
      <c r="A4146" s="826" t="s">
        <v>95</v>
      </c>
      <c r="B4146" s="827">
        <v>331603043</v>
      </c>
      <c r="C4146" s="828" t="s">
        <v>6923</v>
      </c>
      <c r="D4146" s="827" t="s">
        <v>6924</v>
      </c>
      <c r="E4146" s="827" t="s">
        <v>6925</v>
      </c>
      <c r="F4146" s="826" t="s">
        <v>51</v>
      </c>
      <c r="G4146" s="827"/>
      <c r="H4146" s="829">
        <v>1364</v>
      </c>
      <c r="I4146" s="829">
        <v>1302</v>
      </c>
      <c r="J4146" s="829">
        <v>1240</v>
      </c>
      <c r="K4146" s="829">
        <v>1178</v>
      </c>
      <c r="L4146" s="829">
        <v>1116</v>
      </c>
      <c r="M4146" s="800"/>
    </row>
    <row r="4147" s="198" customFormat="1" ht="12" spans="1:13">
      <c r="A4147" s="826" t="s">
        <v>95</v>
      </c>
      <c r="B4147" s="827">
        <v>331603044</v>
      </c>
      <c r="C4147" s="828" t="s">
        <v>6926</v>
      </c>
      <c r="D4147" s="827"/>
      <c r="E4147" s="827"/>
      <c r="F4147" s="826" t="s">
        <v>51</v>
      </c>
      <c r="G4147" s="827"/>
      <c r="H4147" s="829">
        <v>1375</v>
      </c>
      <c r="I4147" s="829">
        <v>1312.5</v>
      </c>
      <c r="J4147" s="829">
        <v>1250</v>
      </c>
      <c r="K4147" s="829">
        <v>1187.5</v>
      </c>
      <c r="L4147" s="829">
        <v>1125</v>
      </c>
      <c r="M4147" s="800"/>
    </row>
    <row r="4148" s="200" customFormat="1" ht="33.75" spans="1:13">
      <c r="A4148" s="881" t="s">
        <v>95</v>
      </c>
      <c r="B4148" s="951" t="s">
        <v>6927</v>
      </c>
      <c r="C4148" s="880" t="s">
        <v>6928</v>
      </c>
      <c r="D4148" s="856" t="s">
        <v>6929</v>
      </c>
      <c r="E4148" s="856"/>
      <c r="F4148" s="881" t="s">
        <v>51</v>
      </c>
      <c r="G4148" s="856"/>
      <c r="H4148" s="829">
        <v>286</v>
      </c>
      <c r="I4148" s="829">
        <v>273</v>
      </c>
      <c r="J4148" s="829">
        <v>260</v>
      </c>
      <c r="K4148" s="829">
        <v>247</v>
      </c>
      <c r="L4148" s="829">
        <v>234</v>
      </c>
      <c r="M4148" s="862"/>
    </row>
    <row r="4149" s="198" customFormat="1" ht="12" spans="1:13">
      <c r="A4149" s="826" t="s">
        <v>95</v>
      </c>
      <c r="B4149" s="827">
        <v>331604005</v>
      </c>
      <c r="C4149" s="828" t="s">
        <v>6930</v>
      </c>
      <c r="D4149" s="827" t="s">
        <v>6931</v>
      </c>
      <c r="E4149" s="827"/>
      <c r="F4149" s="826" t="s">
        <v>51</v>
      </c>
      <c r="G4149" s="827"/>
      <c r="H4149" s="829">
        <v>1045</v>
      </c>
      <c r="I4149" s="829">
        <v>997.5</v>
      </c>
      <c r="J4149" s="829">
        <v>950</v>
      </c>
      <c r="K4149" s="829">
        <v>902.5</v>
      </c>
      <c r="L4149" s="829">
        <v>855</v>
      </c>
      <c r="M4149" s="800"/>
    </row>
    <row r="4150" s="198" customFormat="1" ht="12" spans="1:13">
      <c r="A4150" s="826" t="s">
        <v>95</v>
      </c>
      <c r="B4150" s="827">
        <v>331604006</v>
      </c>
      <c r="C4150" s="828" t="s">
        <v>6932</v>
      </c>
      <c r="D4150" s="827" t="s">
        <v>6933</v>
      </c>
      <c r="E4150" s="827"/>
      <c r="F4150" s="826" t="s">
        <v>6934</v>
      </c>
      <c r="G4150" s="827"/>
      <c r="H4150" s="829">
        <v>968</v>
      </c>
      <c r="I4150" s="829">
        <v>924</v>
      </c>
      <c r="J4150" s="829">
        <v>880</v>
      </c>
      <c r="K4150" s="829">
        <v>836</v>
      </c>
      <c r="L4150" s="829">
        <v>792</v>
      </c>
      <c r="M4150" s="800"/>
    </row>
    <row r="4151" s="198" customFormat="1" ht="12" spans="1:13">
      <c r="A4151" s="826" t="s">
        <v>95</v>
      </c>
      <c r="B4151" s="827">
        <v>331604013</v>
      </c>
      <c r="C4151" s="828" t="s">
        <v>6935</v>
      </c>
      <c r="D4151" s="827" t="s">
        <v>6936</v>
      </c>
      <c r="E4151" s="827" t="s">
        <v>6937</v>
      </c>
      <c r="F4151" s="826" t="s">
        <v>6934</v>
      </c>
      <c r="G4151" s="827"/>
      <c r="H4151" s="829">
        <v>1331</v>
      </c>
      <c r="I4151" s="829">
        <v>1270.5</v>
      </c>
      <c r="J4151" s="829">
        <v>1210</v>
      </c>
      <c r="K4151" s="829">
        <v>1149.5</v>
      </c>
      <c r="L4151" s="829">
        <v>1089</v>
      </c>
      <c r="M4151" s="800"/>
    </row>
    <row r="4152" s="198" customFormat="1" ht="12" spans="1:13">
      <c r="A4152" s="826" t="s">
        <v>95</v>
      </c>
      <c r="B4152" s="827">
        <v>331604016</v>
      </c>
      <c r="C4152" s="828" t="s">
        <v>6938</v>
      </c>
      <c r="D4152" s="827"/>
      <c r="E4152" s="827"/>
      <c r="F4152" s="826" t="s">
        <v>51</v>
      </c>
      <c r="G4152" s="827"/>
      <c r="H4152" s="829">
        <v>770</v>
      </c>
      <c r="I4152" s="829">
        <v>735</v>
      </c>
      <c r="J4152" s="829">
        <v>700</v>
      </c>
      <c r="K4152" s="829">
        <v>665</v>
      </c>
      <c r="L4152" s="829">
        <v>630</v>
      </c>
      <c r="M4152" s="800"/>
    </row>
    <row r="4153" s="198" customFormat="1" ht="12" spans="1:13">
      <c r="A4153" s="826" t="s">
        <v>95</v>
      </c>
      <c r="B4153" s="827">
        <v>331604017</v>
      </c>
      <c r="C4153" s="828" t="s">
        <v>6939</v>
      </c>
      <c r="D4153" s="827" t="s">
        <v>6940</v>
      </c>
      <c r="E4153" s="827"/>
      <c r="F4153" s="826" t="s">
        <v>6934</v>
      </c>
      <c r="G4153" s="827"/>
      <c r="H4153" s="829">
        <v>1188</v>
      </c>
      <c r="I4153" s="829">
        <v>1134</v>
      </c>
      <c r="J4153" s="829">
        <v>1080</v>
      </c>
      <c r="K4153" s="829">
        <v>1026</v>
      </c>
      <c r="L4153" s="829">
        <v>972</v>
      </c>
      <c r="M4153" s="800"/>
    </row>
    <row r="4154" s="198" customFormat="1" ht="12" spans="1:13">
      <c r="A4154" s="826" t="s">
        <v>95</v>
      </c>
      <c r="B4154" s="827" t="s">
        <v>6941</v>
      </c>
      <c r="C4154" s="880" t="s">
        <v>6942</v>
      </c>
      <c r="D4154" s="827"/>
      <c r="E4154" s="827"/>
      <c r="F4154" s="826" t="s">
        <v>51</v>
      </c>
      <c r="G4154" s="827"/>
      <c r="H4154" s="829">
        <v>1914</v>
      </c>
      <c r="I4154" s="829">
        <v>1827</v>
      </c>
      <c r="J4154" s="829">
        <v>1740</v>
      </c>
      <c r="K4154" s="829">
        <v>1653</v>
      </c>
      <c r="L4154" s="829">
        <v>1566</v>
      </c>
      <c r="M4154" s="800"/>
    </row>
    <row r="4155" s="198" customFormat="1" ht="12" spans="1:13">
      <c r="A4155" s="826" t="s">
        <v>95</v>
      </c>
      <c r="B4155" s="827" t="s">
        <v>6943</v>
      </c>
      <c r="C4155" s="880" t="s">
        <v>6942</v>
      </c>
      <c r="D4155" s="827"/>
      <c r="E4155" s="827"/>
      <c r="F4155" s="826" t="s">
        <v>51</v>
      </c>
      <c r="G4155" s="827"/>
      <c r="H4155" s="829">
        <v>2296.8</v>
      </c>
      <c r="I4155" s="829">
        <v>2192.4</v>
      </c>
      <c r="J4155" s="829">
        <v>2088</v>
      </c>
      <c r="K4155" s="829">
        <v>1983.6</v>
      </c>
      <c r="L4155" s="829">
        <v>1879.2</v>
      </c>
      <c r="M4155" s="800" t="s">
        <v>58</v>
      </c>
    </row>
    <row r="4156" s="198" customFormat="1" ht="12" spans="1:13">
      <c r="A4156" s="826" t="s">
        <v>95</v>
      </c>
      <c r="B4156" s="827" t="s">
        <v>6944</v>
      </c>
      <c r="C4156" s="880" t="s">
        <v>6945</v>
      </c>
      <c r="D4156" s="827"/>
      <c r="E4156" s="827"/>
      <c r="F4156" s="826" t="s">
        <v>51</v>
      </c>
      <c r="G4156" s="827"/>
      <c r="H4156" s="829">
        <v>1914</v>
      </c>
      <c r="I4156" s="829">
        <v>1827</v>
      </c>
      <c r="J4156" s="829">
        <v>1740</v>
      </c>
      <c r="K4156" s="829">
        <v>1653</v>
      </c>
      <c r="L4156" s="829">
        <v>1566</v>
      </c>
      <c r="M4156" s="800"/>
    </row>
    <row r="4157" s="198" customFormat="1" ht="12" spans="1:13">
      <c r="A4157" s="826" t="s">
        <v>95</v>
      </c>
      <c r="B4157" s="827" t="s">
        <v>6946</v>
      </c>
      <c r="C4157" s="880" t="s">
        <v>6945</v>
      </c>
      <c r="D4157" s="827"/>
      <c r="E4157" s="827"/>
      <c r="F4157" s="826" t="s">
        <v>51</v>
      </c>
      <c r="G4157" s="827"/>
      <c r="H4157" s="829">
        <v>2296.8</v>
      </c>
      <c r="I4157" s="829">
        <v>2192.4</v>
      </c>
      <c r="J4157" s="829">
        <v>2088</v>
      </c>
      <c r="K4157" s="829">
        <v>1983.6</v>
      </c>
      <c r="L4157" s="829">
        <v>1879.2</v>
      </c>
      <c r="M4157" s="800" t="s">
        <v>58</v>
      </c>
    </row>
    <row r="4158" s="198" customFormat="1" ht="12" spans="1:13">
      <c r="A4158" s="961"/>
      <c r="B4158" s="961">
        <v>3318</v>
      </c>
      <c r="C4158" s="961" t="s">
        <v>6947</v>
      </c>
      <c r="D4158" s="961"/>
      <c r="E4158" s="961"/>
      <c r="F4158" s="961"/>
      <c r="G4158" s="961"/>
      <c r="H4158" s="962"/>
      <c r="I4158" s="962"/>
      <c r="J4158" s="962"/>
      <c r="K4158" s="962"/>
      <c r="L4158" s="962"/>
      <c r="M4158" s="800"/>
    </row>
    <row r="4159" s="198" customFormat="1" ht="12" spans="1:13">
      <c r="A4159" s="963" t="s">
        <v>18</v>
      </c>
      <c r="B4159" s="964"/>
      <c r="C4159" s="964"/>
      <c r="D4159" s="964"/>
      <c r="E4159" s="964"/>
      <c r="F4159" s="964"/>
      <c r="G4159" s="964"/>
      <c r="H4159" s="965"/>
      <c r="I4159" s="965"/>
      <c r="J4159" s="965"/>
      <c r="K4159" s="965"/>
      <c r="L4159" s="966"/>
      <c r="M4159" s="800"/>
    </row>
    <row r="4160" s="198" customFormat="1" ht="30" customHeight="1" spans="1:13">
      <c r="A4160" s="967" t="s">
        <v>6948</v>
      </c>
      <c r="B4160" s="968"/>
      <c r="C4160" s="968"/>
      <c r="D4160" s="968"/>
      <c r="E4160" s="968"/>
      <c r="F4160" s="968"/>
      <c r="G4160" s="968"/>
      <c r="H4160" s="968"/>
      <c r="I4160" s="968"/>
      <c r="J4160" s="968"/>
      <c r="K4160" s="968"/>
      <c r="L4160" s="969"/>
      <c r="M4160" s="800"/>
    </row>
    <row r="4161" s="198" customFormat="1" ht="45.95" customHeight="1" spans="1:13">
      <c r="A4161" s="967" t="s">
        <v>6949</v>
      </c>
      <c r="B4161" s="968"/>
      <c r="C4161" s="968"/>
      <c r="D4161" s="968"/>
      <c r="E4161" s="968"/>
      <c r="F4161" s="968"/>
      <c r="G4161" s="968"/>
      <c r="H4161" s="968"/>
      <c r="I4161" s="968"/>
      <c r="J4161" s="968"/>
      <c r="K4161" s="968"/>
      <c r="L4161" s="969"/>
      <c r="M4161" s="800"/>
    </row>
    <row r="4162" s="198" customFormat="1" ht="63" customHeight="1" spans="1:13">
      <c r="A4162" s="967" t="s">
        <v>6950</v>
      </c>
      <c r="B4162" s="968"/>
      <c r="C4162" s="968"/>
      <c r="D4162" s="968"/>
      <c r="E4162" s="968"/>
      <c r="F4162" s="968"/>
      <c r="G4162" s="968"/>
      <c r="H4162" s="968"/>
      <c r="I4162" s="968"/>
      <c r="J4162" s="968"/>
      <c r="K4162" s="968"/>
      <c r="L4162" s="969"/>
      <c r="M4162" s="800"/>
    </row>
    <row r="4163" s="198" customFormat="1" ht="12" spans="1:13">
      <c r="A4163" s="967" t="s">
        <v>6951</v>
      </c>
      <c r="B4163" s="968"/>
      <c r="C4163" s="968"/>
      <c r="D4163" s="968"/>
      <c r="E4163" s="968"/>
      <c r="F4163" s="968"/>
      <c r="G4163" s="968"/>
      <c r="H4163" s="968"/>
      <c r="I4163" s="968"/>
      <c r="J4163" s="968"/>
      <c r="K4163" s="968"/>
      <c r="L4163" s="969"/>
      <c r="M4163" s="800"/>
    </row>
    <row r="4164" s="198" customFormat="1" ht="12" spans="1:13">
      <c r="A4164" s="967" t="s">
        <v>6952</v>
      </c>
      <c r="B4164" s="968"/>
      <c r="C4164" s="968"/>
      <c r="D4164" s="968"/>
      <c r="E4164" s="968"/>
      <c r="F4164" s="968"/>
      <c r="G4164" s="968"/>
      <c r="H4164" s="968"/>
      <c r="I4164" s="968"/>
      <c r="J4164" s="968"/>
      <c r="K4164" s="968"/>
      <c r="L4164" s="969"/>
      <c r="M4164" s="800"/>
    </row>
    <row r="4165" s="198" customFormat="1" ht="12" spans="1:13">
      <c r="A4165" s="967" t="s">
        <v>6953</v>
      </c>
      <c r="B4165" s="968"/>
      <c r="C4165" s="968"/>
      <c r="D4165" s="968"/>
      <c r="E4165" s="968"/>
      <c r="F4165" s="968"/>
      <c r="G4165" s="968"/>
      <c r="H4165" s="968"/>
      <c r="I4165" s="968"/>
      <c r="J4165" s="968"/>
      <c r="K4165" s="968"/>
      <c r="L4165" s="969"/>
      <c r="M4165" s="800"/>
    </row>
    <row r="4166" s="198" customFormat="1" ht="30.95" customHeight="1" spans="1:13">
      <c r="A4166" s="967" t="s">
        <v>6954</v>
      </c>
      <c r="B4166" s="968"/>
      <c r="C4166" s="968"/>
      <c r="D4166" s="968"/>
      <c r="E4166" s="968"/>
      <c r="F4166" s="968"/>
      <c r="G4166" s="968"/>
      <c r="H4166" s="968"/>
      <c r="I4166" s="968"/>
      <c r="J4166" s="968"/>
      <c r="K4166" s="968"/>
      <c r="L4166" s="969"/>
      <c r="M4166" s="800"/>
    </row>
    <row r="4167" s="198" customFormat="1" ht="30.95" customHeight="1" spans="1:13">
      <c r="A4167" s="970" t="s">
        <v>6955</v>
      </c>
      <c r="B4167" s="971"/>
      <c r="C4167" s="971"/>
      <c r="D4167" s="971"/>
      <c r="E4167" s="971"/>
      <c r="F4167" s="971"/>
      <c r="G4167" s="971"/>
      <c r="H4167" s="971"/>
      <c r="I4167" s="971"/>
      <c r="J4167" s="971"/>
      <c r="K4167" s="971"/>
      <c r="L4167" s="972"/>
      <c r="M4167" s="800"/>
    </row>
    <row r="4168" s="198" customFormat="1" ht="45" spans="1:13">
      <c r="A4168" s="826" t="s">
        <v>95</v>
      </c>
      <c r="B4168" s="827">
        <v>331800001</v>
      </c>
      <c r="C4168" s="828" t="s">
        <v>6956</v>
      </c>
      <c r="D4168" s="827" t="s">
        <v>6957</v>
      </c>
      <c r="E4168" s="827"/>
      <c r="F4168" s="826" t="s">
        <v>6958</v>
      </c>
      <c r="G4168" s="827"/>
      <c r="H4168" s="829">
        <v>1530</v>
      </c>
      <c r="I4168" s="829">
        <v>1460.45454545455</v>
      </c>
      <c r="J4168" s="829">
        <v>1390.90909090909</v>
      </c>
      <c r="K4168" s="829">
        <v>1321.36363636364</v>
      </c>
      <c r="L4168" s="829">
        <v>1251.81818181818</v>
      </c>
      <c r="M4168" s="800"/>
    </row>
    <row r="4169" s="198" customFormat="1" ht="22.5" spans="1:13">
      <c r="A4169" s="826" t="s">
        <v>95</v>
      </c>
      <c r="B4169" s="827" t="s">
        <v>6959</v>
      </c>
      <c r="C4169" s="828" t="s">
        <v>6960</v>
      </c>
      <c r="D4169" s="827" t="s">
        <v>6961</v>
      </c>
      <c r="E4169" s="827"/>
      <c r="F4169" s="826" t="s">
        <v>6958</v>
      </c>
      <c r="G4169" s="827"/>
      <c r="H4169" s="829">
        <v>459</v>
      </c>
      <c r="I4169" s="829">
        <v>438.136363636364</v>
      </c>
      <c r="J4169" s="829">
        <v>417.272727272727</v>
      </c>
      <c r="K4169" s="829">
        <v>396.409090909091</v>
      </c>
      <c r="L4169" s="829">
        <v>375.545454545455</v>
      </c>
      <c r="M4169" s="800"/>
    </row>
    <row r="4170" s="198" customFormat="1" ht="22.5" spans="1:13">
      <c r="A4170" s="826" t="s">
        <v>95</v>
      </c>
      <c r="B4170" s="827" t="s">
        <v>6962</v>
      </c>
      <c r="C4170" s="828" t="s">
        <v>6963</v>
      </c>
      <c r="D4170" s="827" t="s">
        <v>6964</v>
      </c>
      <c r="E4170" s="827"/>
      <c r="F4170" s="826" t="s">
        <v>6958</v>
      </c>
      <c r="G4170" s="827"/>
      <c r="H4170" s="829">
        <v>1530</v>
      </c>
      <c r="I4170" s="829">
        <v>1460.45454545455</v>
      </c>
      <c r="J4170" s="829">
        <v>1390.90909090909</v>
      </c>
      <c r="K4170" s="829">
        <v>1321.36363636364</v>
      </c>
      <c r="L4170" s="829">
        <v>1251.81818181818</v>
      </c>
      <c r="M4170" s="800"/>
    </row>
    <row r="4171" s="198" customFormat="1" ht="56.25" spans="1:13">
      <c r="A4171" s="826" t="s">
        <v>95</v>
      </c>
      <c r="B4171" s="827">
        <v>331800002</v>
      </c>
      <c r="C4171" s="828" t="s">
        <v>6965</v>
      </c>
      <c r="D4171" s="827" t="s">
        <v>6966</v>
      </c>
      <c r="E4171" s="827"/>
      <c r="F4171" s="826" t="s">
        <v>2909</v>
      </c>
      <c r="G4171" s="827" t="s">
        <v>6967</v>
      </c>
      <c r="H4171" s="829">
        <v>7911</v>
      </c>
      <c r="I4171" s="829">
        <v>7551.40909090909</v>
      </c>
      <c r="J4171" s="829">
        <v>7191.81818181818</v>
      </c>
      <c r="K4171" s="829">
        <v>6832.22727272727</v>
      </c>
      <c r="L4171" s="829">
        <v>6472.63636363636</v>
      </c>
      <c r="M4171" s="800"/>
    </row>
    <row r="4172" s="198" customFormat="1" ht="22.5" spans="1:13">
      <c r="A4172" s="826" t="s">
        <v>95</v>
      </c>
      <c r="B4172" s="827" t="s">
        <v>6968</v>
      </c>
      <c r="C4172" s="828" t="s">
        <v>6969</v>
      </c>
      <c r="D4172" s="827" t="s">
        <v>6970</v>
      </c>
      <c r="E4172" s="827"/>
      <c r="F4172" s="826" t="s">
        <v>2909</v>
      </c>
      <c r="G4172" s="827"/>
      <c r="H4172" s="829">
        <v>2373.3</v>
      </c>
      <c r="I4172" s="829">
        <v>2265.42272727273</v>
      </c>
      <c r="J4172" s="829">
        <v>2157.54545454545</v>
      </c>
      <c r="K4172" s="829">
        <v>2049.66818181818</v>
      </c>
      <c r="L4172" s="829">
        <v>1941.79090909091</v>
      </c>
      <c r="M4172" s="800"/>
    </row>
    <row r="4173" s="198" customFormat="1" ht="22.5" spans="1:13">
      <c r="A4173" s="826" t="s">
        <v>95</v>
      </c>
      <c r="B4173" s="827" t="s">
        <v>6971</v>
      </c>
      <c r="C4173" s="828" t="s">
        <v>6972</v>
      </c>
      <c r="D4173" s="827" t="s">
        <v>6973</v>
      </c>
      <c r="E4173" s="827"/>
      <c r="F4173" s="826" t="s">
        <v>2909</v>
      </c>
      <c r="G4173" s="827"/>
      <c r="H4173" s="829">
        <v>7911</v>
      </c>
      <c r="I4173" s="829">
        <v>7551.40909090909</v>
      </c>
      <c r="J4173" s="829">
        <v>7191.81818181818</v>
      </c>
      <c r="K4173" s="829">
        <v>6832.22727272727</v>
      </c>
      <c r="L4173" s="829">
        <v>6472.63636363636</v>
      </c>
      <c r="M4173" s="800"/>
    </row>
    <row r="4174" s="198" customFormat="1" ht="22.5" spans="1:13">
      <c r="A4174" s="826" t="s">
        <v>95</v>
      </c>
      <c r="B4174" s="827" t="s">
        <v>6974</v>
      </c>
      <c r="C4174" s="828" t="s">
        <v>6975</v>
      </c>
      <c r="D4174" s="827" t="s">
        <v>6976</v>
      </c>
      <c r="E4174" s="827"/>
      <c r="F4174" s="826" t="s">
        <v>2909</v>
      </c>
      <c r="G4174" s="827"/>
      <c r="H4174" s="829">
        <v>3164.4</v>
      </c>
      <c r="I4174" s="829">
        <v>3020.56363636364</v>
      </c>
      <c r="J4174" s="829">
        <v>2876.72727272727</v>
      </c>
      <c r="K4174" s="829">
        <v>2732.89090909091</v>
      </c>
      <c r="L4174" s="829">
        <v>2589.05454545455</v>
      </c>
      <c r="M4174" s="800"/>
    </row>
    <row r="4175" s="198" customFormat="1" ht="45" spans="1:13">
      <c r="A4175" s="826" t="s">
        <v>38</v>
      </c>
      <c r="B4175" s="827">
        <v>331800003</v>
      </c>
      <c r="C4175" s="828" t="s">
        <v>6977</v>
      </c>
      <c r="D4175" s="827" t="s">
        <v>6978</v>
      </c>
      <c r="E4175" s="827"/>
      <c r="F4175" s="826" t="s">
        <v>6958</v>
      </c>
      <c r="G4175" s="827"/>
      <c r="H4175" s="829">
        <v>1260</v>
      </c>
      <c r="I4175" s="829">
        <v>1202.72727272727</v>
      </c>
      <c r="J4175" s="829">
        <v>1145.45454545455</v>
      </c>
      <c r="K4175" s="829">
        <v>1088.18181818182</v>
      </c>
      <c r="L4175" s="829">
        <v>1030.90909090909</v>
      </c>
      <c r="M4175" s="800"/>
    </row>
    <row r="4176" s="198" customFormat="1" ht="22.5" spans="1:13">
      <c r="A4176" s="826" t="s">
        <v>38</v>
      </c>
      <c r="B4176" s="827" t="s">
        <v>6979</v>
      </c>
      <c r="C4176" s="828" t="s">
        <v>6980</v>
      </c>
      <c r="D4176" s="827" t="s">
        <v>6981</v>
      </c>
      <c r="E4176" s="827"/>
      <c r="F4176" s="826" t="s">
        <v>6958</v>
      </c>
      <c r="G4176" s="827"/>
      <c r="H4176" s="829">
        <v>378</v>
      </c>
      <c r="I4176" s="829">
        <v>360.818181818182</v>
      </c>
      <c r="J4176" s="829">
        <v>343.636363636364</v>
      </c>
      <c r="K4176" s="829">
        <v>326.454545454545</v>
      </c>
      <c r="L4176" s="829">
        <v>309.272727272727</v>
      </c>
      <c r="M4176" s="800"/>
    </row>
    <row r="4177" s="198" customFormat="1" ht="22.5" spans="1:13">
      <c r="A4177" s="826" t="s">
        <v>38</v>
      </c>
      <c r="B4177" s="827" t="s">
        <v>6982</v>
      </c>
      <c r="C4177" s="828" t="s">
        <v>6983</v>
      </c>
      <c r="D4177" s="827" t="s">
        <v>6984</v>
      </c>
      <c r="E4177" s="827"/>
      <c r="F4177" s="826" t="s">
        <v>6958</v>
      </c>
      <c r="G4177" s="827"/>
      <c r="H4177" s="829">
        <v>882</v>
      </c>
      <c r="I4177" s="829">
        <v>841.909090909091</v>
      </c>
      <c r="J4177" s="829">
        <v>801.818181818182</v>
      </c>
      <c r="K4177" s="829">
        <v>761.727272727273</v>
      </c>
      <c r="L4177" s="829">
        <v>721.636363636364</v>
      </c>
      <c r="M4177" s="800"/>
    </row>
    <row r="4178" s="198" customFormat="1" ht="45" spans="1:13">
      <c r="A4178" s="826" t="s">
        <v>38</v>
      </c>
      <c r="B4178" s="827">
        <v>331800004</v>
      </c>
      <c r="C4178" s="828" t="s">
        <v>6985</v>
      </c>
      <c r="D4178" s="827" t="s">
        <v>6986</v>
      </c>
      <c r="E4178" s="827"/>
      <c r="F4178" s="826" t="s">
        <v>6958</v>
      </c>
      <c r="G4178" s="827"/>
      <c r="H4178" s="829">
        <v>1485</v>
      </c>
      <c r="I4178" s="829">
        <v>1417.5</v>
      </c>
      <c r="J4178" s="829">
        <v>1350</v>
      </c>
      <c r="K4178" s="829">
        <v>1282.5</v>
      </c>
      <c r="L4178" s="829">
        <v>1215</v>
      </c>
      <c r="M4178" s="800"/>
    </row>
    <row r="4179" s="198" customFormat="1" ht="22.5" spans="1:13">
      <c r="A4179" s="826" t="s">
        <v>38</v>
      </c>
      <c r="B4179" s="827" t="s">
        <v>6987</v>
      </c>
      <c r="C4179" s="828" t="s">
        <v>6988</v>
      </c>
      <c r="D4179" s="827" t="s">
        <v>6981</v>
      </c>
      <c r="E4179" s="827"/>
      <c r="F4179" s="826" t="s">
        <v>6958</v>
      </c>
      <c r="G4179" s="827"/>
      <c r="H4179" s="829">
        <v>445.5</v>
      </c>
      <c r="I4179" s="829">
        <v>425.25</v>
      </c>
      <c r="J4179" s="829">
        <v>405</v>
      </c>
      <c r="K4179" s="829">
        <v>384.75</v>
      </c>
      <c r="L4179" s="829">
        <v>364.5</v>
      </c>
      <c r="M4179" s="800"/>
    </row>
    <row r="4180" s="198" customFormat="1" ht="22.5" spans="1:13">
      <c r="A4180" s="826" t="s">
        <v>38</v>
      </c>
      <c r="B4180" s="827" t="s">
        <v>6989</v>
      </c>
      <c r="C4180" s="828" t="s">
        <v>6990</v>
      </c>
      <c r="D4180" s="827" t="s">
        <v>6991</v>
      </c>
      <c r="E4180" s="827"/>
      <c r="F4180" s="826" t="s">
        <v>6958</v>
      </c>
      <c r="G4180" s="827"/>
      <c r="H4180" s="829">
        <v>1039.5</v>
      </c>
      <c r="I4180" s="829">
        <v>992.25</v>
      </c>
      <c r="J4180" s="829">
        <v>945</v>
      </c>
      <c r="K4180" s="829">
        <v>897.75</v>
      </c>
      <c r="L4180" s="829">
        <v>850.5</v>
      </c>
      <c r="M4180" s="800"/>
    </row>
    <row r="4181" s="198" customFormat="1" ht="56.25" spans="1:13">
      <c r="A4181" s="826" t="s">
        <v>38</v>
      </c>
      <c r="B4181" s="827">
        <v>331800005</v>
      </c>
      <c r="C4181" s="828" t="s">
        <v>6992</v>
      </c>
      <c r="D4181" s="827" t="s">
        <v>6993</v>
      </c>
      <c r="E4181" s="827"/>
      <c r="F4181" s="826" t="s">
        <v>6994</v>
      </c>
      <c r="G4181" s="827" t="s">
        <v>6995</v>
      </c>
      <c r="H4181" s="829">
        <v>8910</v>
      </c>
      <c r="I4181" s="829">
        <v>8505</v>
      </c>
      <c r="J4181" s="829">
        <v>8100</v>
      </c>
      <c r="K4181" s="829">
        <v>7695</v>
      </c>
      <c r="L4181" s="829">
        <v>7290</v>
      </c>
      <c r="M4181" s="800"/>
    </row>
    <row r="4182" s="198" customFormat="1" ht="22.5" spans="1:13">
      <c r="A4182" s="826" t="s">
        <v>38</v>
      </c>
      <c r="B4182" s="827" t="s">
        <v>6996</v>
      </c>
      <c r="C4182" s="828" t="s">
        <v>6997</v>
      </c>
      <c r="D4182" s="827" t="s">
        <v>6981</v>
      </c>
      <c r="E4182" s="827"/>
      <c r="F4182" s="826" t="s">
        <v>6994</v>
      </c>
      <c r="G4182" s="827"/>
      <c r="H4182" s="829">
        <v>2673</v>
      </c>
      <c r="I4182" s="829">
        <v>2551.5</v>
      </c>
      <c r="J4182" s="829">
        <v>2430</v>
      </c>
      <c r="K4182" s="829">
        <v>2308.5</v>
      </c>
      <c r="L4182" s="829">
        <v>2187</v>
      </c>
      <c r="M4182" s="800"/>
    </row>
    <row r="4183" s="198" customFormat="1" ht="45" spans="1:13">
      <c r="A4183" s="826" t="s">
        <v>38</v>
      </c>
      <c r="B4183" s="827">
        <v>331800006</v>
      </c>
      <c r="C4183" s="828" t="s">
        <v>6998</v>
      </c>
      <c r="D4183" s="827" t="s">
        <v>6999</v>
      </c>
      <c r="E4183" s="827"/>
      <c r="F4183" s="826" t="s">
        <v>6994</v>
      </c>
      <c r="G4183" s="827" t="s">
        <v>7000</v>
      </c>
      <c r="H4183" s="829">
        <v>5984</v>
      </c>
      <c r="I4183" s="829">
        <v>5712</v>
      </c>
      <c r="J4183" s="829">
        <v>5440</v>
      </c>
      <c r="K4183" s="829">
        <v>5168</v>
      </c>
      <c r="L4183" s="829">
        <v>4896</v>
      </c>
      <c r="M4183" s="800"/>
    </row>
    <row r="4184" s="198" customFormat="1" ht="22.5" spans="1:13">
      <c r="A4184" s="826" t="s">
        <v>38</v>
      </c>
      <c r="B4184" s="827" t="s">
        <v>7001</v>
      </c>
      <c r="C4184" s="828" t="s">
        <v>7002</v>
      </c>
      <c r="D4184" s="827" t="s">
        <v>7003</v>
      </c>
      <c r="E4184" s="827"/>
      <c r="F4184" s="826" t="s">
        <v>6994</v>
      </c>
      <c r="G4184" s="827"/>
      <c r="H4184" s="829">
        <v>1795.2</v>
      </c>
      <c r="I4184" s="829">
        <v>1713.6</v>
      </c>
      <c r="J4184" s="829">
        <v>1632</v>
      </c>
      <c r="K4184" s="829">
        <v>1550.4</v>
      </c>
      <c r="L4184" s="829">
        <v>1468.8</v>
      </c>
      <c r="M4184" s="800"/>
    </row>
    <row r="4185" s="198" customFormat="1" ht="56.25" spans="1:13">
      <c r="A4185" s="826" t="s">
        <v>95</v>
      </c>
      <c r="B4185" s="827">
        <v>331800007</v>
      </c>
      <c r="C4185" s="828" t="s">
        <v>7004</v>
      </c>
      <c r="D4185" s="827" t="s">
        <v>7005</v>
      </c>
      <c r="E4185" s="827"/>
      <c r="F4185" s="826" t="s">
        <v>6958</v>
      </c>
      <c r="G4185" s="827"/>
      <c r="H4185" s="829">
        <v>1135.8</v>
      </c>
      <c r="I4185" s="829">
        <v>1084.17272727273</v>
      </c>
      <c r="J4185" s="829">
        <v>1032.54545454545</v>
      </c>
      <c r="K4185" s="829">
        <v>980.918181818182</v>
      </c>
      <c r="L4185" s="829">
        <v>929.290909090909</v>
      </c>
      <c r="M4185" s="800"/>
    </row>
    <row r="4186" s="198" customFormat="1" ht="67.5" spans="1:13">
      <c r="A4186" s="826" t="s">
        <v>95</v>
      </c>
      <c r="B4186" s="827">
        <v>331800008</v>
      </c>
      <c r="C4186" s="828" t="s">
        <v>7006</v>
      </c>
      <c r="D4186" s="827" t="s">
        <v>7007</v>
      </c>
      <c r="E4186" s="827"/>
      <c r="F4186" s="826" t="s">
        <v>6958</v>
      </c>
      <c r="G4186" s="827"/>
      <c r="H4186" s="829">
        <v>1898.06</v>
      </c>
      <c r="I4186" s="829">
        <v>1811.78454545455</v>
      </c>
      <c r="J4186" s="829">
        <v>1725.50909090909</v>
      </c>
      <c r="K4186" s="829">
        <v>1639.23363636364</v>
      </c>
      <c r="L4186" s="829">
        <v>1552.95818181818</v>
      </c>
      <c r="M4186" s="800"/>
    </row>
    <row r="4187" s="198" customFormat="1" ht="67.5" spans="1:13">
      <c r="A4187" s="826" t="s">
        <v>95</v>
      </c>
      <c r="B4187" s="827">
        <v>331800009</v>
      </c>
      <c r="C4187" s="828" t="s">
        <v>7008</v>
      </c>
      <c r="D4187" s="827" t="s">
        <v>7009</v>
      </c>
      <c r="E4187" s="827"/>
      <c r="F4187" s="826" t="s">
        <v>6958</v>
      </c>
      <c r="G4187" s="827"/>
      <c r="H4187" s="829">
        <v>3260</v>
      </c>
      <c r="I4187" s="829">
        <v>3111.81818181818</v>
      </c>
      <c r="J4187" s="829">
        <v>2963.63636363636</v>
      </c>
      <c r="K4187" s="829">
        <v>2815.45454545455</v>
      </c>
      <c r="L4187" s="829">
        <v>2667.27272727273</v>
      </c>
      <c r="M4187" s="800"/>
    </row>
    <row r="4188" s="198" customFormat="1" ht="22.5" spans="1:13">
      <c r="A4188" s="826" t="s">
        <v>95</v>
      </c>
      <c r="B4188" s="827" t="s">
        <v>7010</v>
      </c>
      <c r="C4188" s="828" t="s">
        <v>7011</v>
      </c>
      <c r="D4188" s="827" t="s">
        <v>7012</v>
      </c>
      <c r="E4188" s="827"/>
      <c r="F4188" s="826" t="s">
        <v>51</v>
      </c>
      <c r="G4188" s="827"/>
      <c r="H4188" s="829">
        <v>764.1</v>
      </c>
      <c r="I4188" s="829">
        <v>729.368181818182</v>
      </c>
      <c r="J4188" s="829">
        <v>694.636363636364</v>
      </c>
      <c r="K4188" s="829">
        <v>659.904545454545</v>
      </c>
      <c r="L4188" s="829">
        <v>625.172727272727</v>
      </c>
      <c r="M4188" s="800"/>
    </row>
    <row r="4189" s="198" customFormat="1" ht="22.5" spans="1:13">
      <c r="A4189" s="826" t="s">
        <v>95</v>
      </c>
      <c r="B4189" s="827" t="s">
        <v>7013</v>
      </c>
      <c r="C4189" s="828" t="s">
        <v>7014</v>
      </c>
      <c r="D4189" s="827" t="s">
        <v>7015</v>
      </c>
      <c r="E4189" s="827"/>
      <c r="F4189" s="826" t="s">
        <v>51</v>
      </c>
      <c r="G4189" s="827"/>
      <c r="H4189" s="829">
        <v>2067.3</v>
      </c>
      <c r="I4189" s="829">
        <v>1973.33181818182</v>
      </c>
      <c r="J4189" s="829">
        <v>1879.36363636364</v>
      </c>
      <c r="K4189" s="829">
        <v>1785.39545454545</v>
      </c>
      <c r="L4189" s="829">
        <v>1691.42727272727</v>
      </c>
      <c r="M4189" s="800"/>
    </row>
    <row r="4190" s="198" customFormat="1" ht="56.25" spans="1:13">
      <c r="A4190" s="826" t="s">
        <v>95</v>
      </c>
      <c r="B4190" s="827">
        <v>331800010</v>
      </c>
      <c r="C4190" s="828" t="s">
        <v>7016</v>
      </c>
      <c r="D4190" s="827" t="s">
        <v>7017</v>
      </c>
      <c r="E4190" s="827"/>
      <c r="F4190" s="826" t="s">
        <v>6958</v>
      </c>
      <c r="G4190" s="827"/>
      <c r="H4190" s="829">
        <v>972</v>
      </c>
      <c r="I4190" s="829">
        <v>927.818181818182</v>
      </c>
      <c r="J4190" s="829">
        <v>883.636363636364</v>
      </c>
      <c r="K4190" s="829">
        <v>839.454545454545</v>
      </c>
      <c r="L4190" s="829">
        <v>795.272727272727</v>
      </c>
      <c r="M4190" s="800"/>
    </row>
    <row r="4191" s="198" customFormat="1" ht="33.75" spans="1:13">
      <c r="A4191" s="826" t="s">
        <v>95</v>
      </c>
      <c r="B4191" s="827">
        <v>331800011</v>
      </c>
      <c r="C4191" s="828" t="s">
        <v>7018</v>
      </c>
      <c r="D4191" s="827" t="s">
        <v>7019</v>
      </c>
      <c r="E4191" s="827"/>
      <c r="F4191" s="826" t="s">
        <v>6958</v>
      </c>
      <c r="G4191" s="827"/>
      <c r="H4191" s="829">
        <v>648</v>
      </c>
      <c r="I4191" s="829">
        <v>618.545454545455</v>
      </c>
      <c r="J4191" s="829">
        <v>589.090909090909</v>
      </c>
      <c r="K4191" s="829">
        <v>559.636363636364</v>
      </c>
      <c r="L4191" s="829">
        <v>530.181818181818</v>
      </c>
      <c r="M4191" s="800"/>
    </row>
    <row r="4192" s="198" customFormat="1" ht="56.25" spans="1:13">
      <c r="A4192" s="826" t="s">
        <v>38</v>
      </c>
      <c r="B4192" s="827">
        <v>331800012</v>
      </c>
      <c r="C4192" s="828" t="s">
        <v>7020</v>
      </c>
      <c r="D4192" s="827" t="s">
        <v>7021</v>
      </c>
      <c r="E4192" s="827"/>
      <c r="F4192" s="826" t="s">
        <v>6958</v>
      </c>
      <c r="G4192" s="827"/>
      <c r="H4192" s="829">
        <v>180</v>
      </c>
      <c r="I4192" s="829">
        <v>171.818181818182</v>
      </c>
      <c r="J4192" s="829">
        <v>163.636363636364</v>
      </c>
      <c r="K4192" s="829">
        <v>155.454545454545</v>
      </c>
      <c r="L4192" s="829">
        <v>147.272727272727</v>
      </c>
      <c r="M4192" s="800"/>
    </row>
    <row r="4193" s="198" customFormat="1" ht="67.5" spans="1:13">
      <c r="A4193" s="826" t="s">
        <v>38</v>
      </c>
      <c r="B4193" s="827">
        <v>331800013</v>
      </c>
      <c r="C4193" s="828" t="s">
        <v>7022</v>
      </c>
      <c r="D4193" s="827" t="s">
        <v>7023</v>
      </c>
      <c r="E4193" s="827"/>
      <c r="F4193" s="826" t="s">
        <v>2909</v>
      </c>
      <c r="G4193" s="827"/>
      <c r="H4193" s="829">
        <v>270</v>
      </c>
      <c r="I4193" s="829">
        <v>257.727272727273</v>
      </c>
      <c r="J4193" s="829">
        <v>245.454545454545</v>
      </c>
      <c r="K4193" s="829">
        <v>233.181818181818</v>
      </c>
      <c r="L4193" s="829">
        <v>220.909090909091</v>
      </c>
      <c r="M4193" s="800"/>
    </row>
    <row r="4194" s="198" customFormat="1" ht="45" spans="1:13">
      <c r="A4194" s="826" t="s">
        <v>38</v>
      </c>
      <c r="B4194" s="827">
        <v>331800014</v>
      </c>
      <c r="C4194" s="828" t="s">
        <v>7024</v>
      </c>
      <c r="D4194" s="827" t="s">
        <v>7025</v>
      </c>
      <c r="E4194" s="827"/>
      <c r="F4194" s="826" t="s">
        <v>6994</v>
      </c>
      <c r="G4194" s="827" t="s">
        <v>7026</v>
      </c>
      <c r="H4194" s="829">
        <v>509.4</v>
      </c>
      <c r="I4194" s="829">
        <v>486.245454545454</v>
      </c>
      <c r="J4194" s="829">
        <v>463.090909090909</v>
      </c>
      <c r="K4194" s="829">
        <v>439.936363636364</v>
      </c>
      <c r="L4194" s="829">
        <v>416.781818181818</v>
      </c>
      <c r="M4194" s="800"/>
    </row>
    <row r="4195" s="198" customFormat="1" ht="56.25" spans="1:13">
      <c r="A4195" s="826" t="s">
        <v>38</v>
      </c>
      <c r="B4195" s="827">
        <v>331800015</v>
      </c>
      <c r="C4195" s="828" t="s">
        <v>7027</v>
      </c>
      <c r="D4195" s="827" t="s">
        <v>7028</v>
      </c>
      <c r="E4195" s="827"/>
      <c r="F4195" s="826" t="s">
        <v>6994</v>
      </c>
      <c r="G4195" s="827" t="s">
        <v>7029</v>
      </c>
      <c r="H4195" s="829">
        <v>774.9</v>
      </c>
      <c r="I4195" s="829">
        <v>739.677272727273</v>
      </c>
      <c r="J4195" s="829">
        <v>704.454545454545</v>
      </c>
      <c r="K4195" s="829">
        <v>669.231818181818</v>
      </c>
      <c r="L4195" s="829">
        <v>634.009090909091</v>
      </c>
      <c r="M4195" s="800"/>
    </row>
    <row r="4196" s="198" customFormat="1" ht="12" spans="1:13">
      <c r="A4196" s="826"/>
      <c r="B4196" s="827">
        <v>34</v>
      </c>
      <c r="C4196" s="217" t="s">
        <v>7030</v>
      </c>
      <c r="D4196" s="827"/>
      <c r="E4196" s="827"/>
      <c r="F4196" s="826"/>
      <c r="G4196" s="827"/>
      <c r="H4196" s="829"/>
      <c r="I4196" s="829"/>
      <c r="J4196" s="829"/>
      <c r="K4196" s="829"/>
      <c r="L4196" s="829"/>
      <c r="M4196" s="800"/>
    </row>
    <row r="4197" s="198" customFormat="1" ht="12" spans="1:13">
      <c r="A4197" s="827" t="s">
        <v>7031</v>
      </c>
      <c r="B4197" s="827"/>
      <c r="C4197" s="827"/>
      <c r="D4197" s="827"/>
      <c r="E4197" s="827"/>
      <c r="F4197" s="827"/>
      <c r="G4197" s="827"/>
      <c r="H4197" s="829"/>
      <c r="I4197" s="829"/>
      <c r="J4197" s="829"/>
      <c r="K4197" s="829"/>
      <c r="L4197" s="829"/>
      <c r="M4197" s="800"/>
    </row>
    <row r="4198" s="198" customFormat="1" ht="12" spans="1:13">
      <c r="A4198" s="826"/>
      <c r="B4198" s="827">
        <v>3401</v>
      </c>
      <c r="C4198" s="828" t="s">
        <v>7032</v>
      </c>
      <c r="D4198" s="827"/>
      <c r="E4198" s="827"/>
      <c r="F4198" s="826"/>
      <c r="G4198" s="827"/>
      <c r="H4198" s="829"/>
      <c r="I4198" s="829"/>
      <c r="J4198" s="829"/>
      <c r="K4198" s="829"/>
      <c r="L4198" s="829"/>
      <c r="M4198" s="800"/>
    </row>
    <row r="4199" s="198" customFormat="1" ht="22.5" spans="1:13">
      <c r="A4199" s="826" t="s">
        <v>38</v>
      </c>
      <c r="B4199" s="827">
        <v>340100001</v>
      </c>
      <c r="C4199" s="828" t="s">
        <v>7033</v>
      </c>
      <c r="D4199" s="827" t="s">
        <v>7034</v>
      </c>
      <c r="E4199" s="827"/>
      <c r="F4199" s="826" t="s">
        <v>7035</v>
      </c>
      <c r="G4199" s="827" t="s">
        <v>7036</v>
      </c>
      <c r="H4199" s="829">
        <v>11</v>
      </c>
      <c r="I4199" s="829">
        <v>10.5</v>
      </c>
      <c r="J4199" s="829">
        <v>10</v>
      </c>
      <c r="K4199" s="829">
        <v>9.5</v>
      </c>
      <c r="L4199" s="829">
        <v>9</v>
      </c>
      <c r="M4199" s="800"/>
    </row>
    <row r="4200" s="198" customFormat="1" ht="22.5" spans="1:13">
      <c r="A4200" s="826" t="s">
        <v>38</v>
      </c>
      <c r="B4200" s="827">
        <v>340100002</v>
      </c>
      <c r="C4200" s="856" t="s">
        <v>7037</v>
      </c>
      <c r="D4200" s="997" t="s">
        <v>7038</v>
      </c>
      <c r="E4200" s="827"/>
      <c r="F4200" s="826" t="s">
        <v>7035</v>
      </c>
      <c r="G4200" s="827"/>
      <c r="H4200" s="829">
        <v>9.9</v>
      </c>
      <c r="I4200" s="829">
        <v>9.45</v>
      </c>
      <c r="J4200" s="829">
        <v>9</v>
      </c>
      <c r="K4200" s="829">
        <v>8.55</v>
      </c>
      <c r="L4200" s="829">
        <v>8.1</v>
      </c>
      <c r="M4200" s="800"/>
    </row>
    <row r="4201" s="198" customFormat="1" ht="22.5" spans="1:13">
      <c r="A4201" s="826" t="s">
        <v>38</v>
      </c>
      <c r="B4201" s="827">
        <v>340100003</v>
      </c>
      <c r="C4201" s="828" t="s">
        <v>7039</v>
      </c>
      <c r="D4201" s="827"/>
      <c r="E4201" s="827"/>
      <c r="F4201" s="826" t="s">
        <v>7035</v>
      </c>
      <c r="G4201" s="827"/>
      <c r="H4201" s="829">
        <v>11</v>
      </c>
      <c r="I4201" s="829">
        <v>10.5</v>
      </c>
      <c r="J4201" s="829">
        <v>10</v>
      </c>
      <c r="K4201" s="829">
        <v>9.5</v>
      </c>
      <c r="L4201" s="829">
        <v>9</v>
      </c>
      <c r="M4201" s="800"/>
    </row>
    <row r="4202" s="198" customFormat="1" ht="22.5" spans="1:13">
      <c r="A4202" s="826" t="s">
        <v>38</v>
      </c>
      <c r="B4202" s="827">
        <v>340100004</v>
      </c>
      <c r="C4202" s="828" t="s">
        <v>7040</v>
      </c>
      <c r="D4202" s="827" t="s">
        <v>7041</v>
      </c>
      <c r="E4202" s="827"/>
      <c r="F4202" s="826" t="s">
        <v>7035</v>
      </c>
      <c r="G4202" s="827"/>
      <c r="H4202" s="829">
        <v>11</v>
      </c>
      <c r="I4202" s="829">
        <v>10.5</v>
      </c>
      <c r="J4202" s="829">
        <v>10</v>
      </c>
      <c r="K4202" s="829">
        <v>9.5</v>
      </c>
      <c r="L4202" s="829">
        <v>9</v>
      </c>
      <c r="M4202" s="800"/>
    </row>
    <row r="4203" s="198" customFormat="1" ht="22.5" spans="1:13">
      <c r="A4203" s="826" t="s">
        <v>356</v>
      </c>
      <c r="B4203" s="827" t="s">
        <v>7042</v>
      </c>
      <c r="C4203" s="828" t="s">
        <v>7043</v>
      </c>
      <c r="D4203" s="827"/>
      <c r="E4203" s="827"/>
      <c r="F4203" s="826" t="s">
        <v>7035</v>
      </c>
      <c r="G4203" s="827"/>
      <c r="H4203" s="829">
        <v>11</v>
      </c>
      <c r="I4203" s="829">
        <v>10.5</v>
      </c>
      <c r="J4203" s="829">
        <v>10</v>
      </c>
      <c r="K4203" s="829">
        <v>9.5</v>
      </c>
      <c r="L4203" s="829">
        <v>9</v>
      </c>
      <c r="M4203" s="800"/>
    </row>
    <row r="4204" s="198" customFormat="1" ht="22.5" spans="1:13">
      <c r="A4204" s="826" t="s">
        <v>38</v>
      </c>
      <c r="B4204" s="827">
        <v>340100005</v>
      </c>
      <c r="C4204" s="828" t="s">
        <v>7044</v>
      </c>
      <c r="D4204" s="827" t="s">
        <v>7045</v>
      </c>
      <c r="E4204" s="827"/>
      <c r="F4204" s="826" t="s">
        <v>7035</v>
      </c>
      <c r="G4204" s="827"/>
      <c r="H4204" s="829">
        <v>27.5</v>
      </c>
      <c r="I4204" s="829">
        <v>26.25</v>
      </c>
      <c r="J4204" s="829">
        <v>25</v>
      </c>
      <c r="K4204" s="829">
        <v>23.75</v>
      </c>
      <c r="L4204" s="829">
        <v>22.5</v>
      </c>
      <c r="M4204" s="800"/>
    </row>
    <row r="4205" s="198" customFormat="1" ht="22.5" spans="1:13">
      <c r="A4205" s="826" t="s">
        <v>38</v>
      </c>
      <c r="B4205" s="827">
        <v>340100006</v>
      </c>
      <c r="C4205" s="828" t="s">
        <v>7046</v>
      </c>
      <c r="D4205" s="827" t="s">
        <v>7047</v>
      </c>
      <c r="E4205" s="827"/>
      <c r="F4205" s="826" t="s">
        <v>7035</v>
      </c>
      <c r="G4205" s="827"/>
      <c r="H4205" s="829">
        <v>14.3</v>
      </c>
      <c r="I4205" s="829">
        <v>13.65</v>
      </c>
      <c r="J4205" s="829">
        <v>13</v>
      </c>
      <c r="K4205" s="829">
        <v>12.35</v>
      </c>
      <c r="L4205" s="829">
        <v>11.7</v>
      </c>
      <c r="M4205" s="800"/>
    </row>
    <row r="4206" s="198" customFormat="1" ht="33.75" spans="1:13">
      <c r="A4206" s="826" t="s">
        <v>38</v>
      </c>
      <c r="B4206" s="827">
        <v>340100007</v>
      </c>
      <c r="C4206" s="828" t="s">
        <v>7048</v>
      </c>
      <c r="D4206" s="827" t="s">
        <v>7049</v>
      </c>
      <c r="E4206" s="827"/>
      <c r="F4206" s="826" t="s">
        <v>7050</v>
      </c>
      <c r="G4206" s="827"/>
      <c r="H4206" s="829">
        <v>27.5</v>
      </c>
      <c r="I4206" s="829">
        <v>26.25</v>
      </c>
      <c r="J4206" s="829">
        <v>25</v>
      </c>
      <c r="K4206" s="829">
        <v>23.75</v>
      </c>
      <c r="L4206" s="829">
        <v>22.5</v>
      </c>
      <c r="M4206" s="800"/>
    </row>
    <row r="4207" s="198" customFormat="1" ht="33.75" spans="1:13">
      <c r="A4207" s="826" t="s">
        <v>38</v>
      </c>
      <c r="B4207" s="827">
        <v>340100008</v>
      </c>
      <c r="C4207" s="828" t="s">
        <v>7051</v>
      </c>
      <c r="D4207" s="827" t="s">
        <v>7052</v>
      </c>
      <c r="E4207" s="827"/>
      <c r="F4207" s="826" t="s">
        <v>437</v>
      </c>
      <c r="G4207" s="827"/>
      <c r="H4207" s="829">
        <v>13.2</v>
      </c>
      <c r="I4207" s="829">
        <v>12.6</v>
      </c>
      <c r="J4207" s="829">
        <v>12</v>
      </c>
      <c r="K4207" s="829">
        <v>11.4</v>
      </c>
      <c r="L4207" s="829">
        <v>10.8</v>
      </c>
      <c r="M4207" s="800"/>
    </row>
    <row r="4208" s="198" customFormat="1" ht="45" spans="1:13">
      <c r="A4208" s="826" t="s">
        <v>38</v>
      </c>
      <c r="B4208" s="827">
        <v>340100009</v>
      </c>
      <c r="C4208" s="828" t="s">
        <v>7053</v>
      </c>
      <c r="D4208" s="827" t="s">
        <v>7054</v>
      </c>
      <c r="E4208" s="827"/>
      <c r="F4208" s="826" t="s">
        <v>437</v>
      </c>
      <c r="G4208" s="827"/>
      <c r="H4208" s="829">
        <v>20.9</v>
      </c>
      <c r="I4208" s="829">
        <v>19.95</v>
      </c>
      <c r="J4208" s="829">
        <v>19</v>
      </c>
      <c r="K4208" s="829">
        <v>18.05</v>
      </c>
      <c r="L4208" s="829">
        <v>17.1</v>
      </c>
      <c r="M4208" s="800"/>
    </row>
    <row r="4209" s="198" customFormat="1" ht="33.75" spans="1:13">
      <c r="A4209" s="826" t="s">
        <v>38</v>
      </c>
      <c r="B4209" s="827">
        <v>340100010</v>
      </c>
      <c r="C4209" s="828" t="s">
        <v>7055</v>
      </c>
      <c r="D4209" s="827" t="s">
        <v>7056</v>
      </c>
      <c r="E4209" s="827"/>
      <c r="F4209" s="826" t="s">
        <v>437</v>
      </c>
      <c r="G4209" s="827"/>
      <c r="H4209" s="829">
        <v>17.6</v>
      </c>
      <c r="I4209" s="829">
        <v>16.8</v>
      </c>
      <c r="J4209" s="829">
        <v>16</v>
      </c>
      <c r="K4209" s="829">
        <v>15.2</v>
      </c>
      <c r="L4209" s="829">
        <v>14.4</v>
      </c>
      <c r="M4209" s="800"/>
    </row>
    <row r="4210" s="198" customFormat="1" ht="12" spans="1:13">
      <c r="A4210" s="826" t="s">
        <v>38</v>
      </c>
      <c r="B4210" s="827">
        <v>340100011</v>
      </c>
      <c r="C4210" s="828" t="s">
        <v>7057</v>
      </c>
      <c r="D4210" s="827"/>
      <c r="E4210" s="827"/>
      <c r="F4210" s="826" t="s">
        <v>7058</v>
      </c>
      <c r="G4210" s="827"/>
      <c r="H4210" s="829">
        <v>16.5</v>
      </c>
      <c r="I4210" s="829">
        <v>15.75</v>
      </c>
      <c r="J4210" s="829">
        <v>15</v>
      </c>
      <c r="K4210" s="829">
        <v>14.25</v>
      </c>
      <c r="L4210" s="829">
        <v>13.5</v>
      </c>
      <c r="M4210" s="800"/>
    </row>
    <row r="4211" s="198" customFormat="1" ht="22.5" spans="1:13">
      <c r="A4211" s="826" t="s">
        <v>38</v>
      </c>
      <c r="B4211" s="827">
        <v>340100012</v>
      </c>
      <c r="C4211" s="828" t="s">
        <v>7059</v>
      </c>
      <c r="D4211" s="827" t="s">
        <v>7060</v>
      </c>
      <c r="E4211" s="827"/>
      <c r="F4211" s="826" t="s">
        <v>437</v>
      </c>
      <c r="G4211" s="827"/>
      <c r="H4211" s="829">
        <v>11</v>
      </c>
      <c r="I4211" s="829">
        <v>10.5</v>
      </c>
      <c r="J4211" s="829">
        <v>10</v>
      </c>
      <c r="K4211" s="829">
        <v>9.5</v>
      </c>
      <c r="L4211" s="829">
        <v>9</v>
      </c>
      <c r="M4211" s="800"/>
    </row>
    <row r="4212" s="198" customFormat="1" ht="22.5" spans="1:13">
      <c r="A4212" s="826" t="s">
        <v>38</v>
      </c>
      <c r="B4212" s="827">
        <v>340100013</v>
      </c>
      <c r="C4212" s="828" t="s">
        <v>7061</v>
      </c>
      <c r="D4212" s="827" t="s">
        <v>7062</v>
      </c>
      <c r="E4212" s="827"/>
      <c r="F4212" s="826" t="s">
        <v>437</v>
      </c>
      <c r="G4212" s="827"/>
      <c r="H4212" s="829">
        <v>13.2</v>
      </c>
      <c r="I4212" s="829">
        <v>12.6</v>
      </c>
      <c r="J4212" s="829">
        <v>12</v>
      </c>
      <c r="K4212" s="829">
        <v>11.4</v>
      </c>
      <c r="L4212" s="829">
        <v>10.8</v>
      </c>
      <c r="M4212" s="800"/>
    </row>
    <row r="4213" s="198" customFormat="1" ht="12" spans="1:13">
      <c r="A4213" s="826" t="s">
        <v>38</v>
      </c>
      <c r="B4213" s="827">
        <v>340100014</v>
      </c>
      <c r="C4213" s="828" t="s">
        <v>7063</v>
      </c>
      <c r="D4213" s="827" t="s">
        <v>7064</v>
      </c>
      <c r="E4213" s="827"/>
      <c r="F4213" s="826" t="s">
        <v>51</v>
      </c>
      <c r="G4213" s="827"/>
      <c r="H4213" s="829">
        <v>22</v>
      </c>
      <c r="I4213" s="829">
        <v>21</v>
      </c>
      <c r="J4213" s="829">
        <v>20</v>
      </c>
      <c r="K4213" s="829">
        <v>19</v>
      </c>
      <c r="L4213" s="829">
        <v>18</v>
      </c>
      <c r="M4213" s="800"/>
    </row>
    <row r="4214" s="198" customFormat="1" ht="12" spans="1:13">
      <c r="A4214" s="826" t="s">
        <v>38</v>
      </c>
      <c r="B4214" s="827">
        <v>340100015</v>
      </c>
      <c r="C4214" s="828" t="s">
        <v>7065</v>
      </c>
      <c r="D4214" s="827" t="s">
        <v>7066</v>
      </c>
      <c r="E4214" s="827"/>
      <c r="F4214" s="826" t="s">
        <v>7067</v>
      </c>
      <c r="G4214" s="827"/>
      <c r="H4214" s="829">
        <v>9.9</v>
      </c>
      <c r="I4214" s="829">
        <v>9.45</v>
      </c>
      <c r="J4214" s="829">
        <v>9</v>
      </c>
      <c r="K4214" s="829">
        <v>8.55</v>
      </c>
      <c r="L4214" s="829">
        <v>8.1</v>
      </c>
      <c r="M4214" s="800"/>
    </row>
    <row r="4215" s="198" customFormat="1" ht="12" spans="1:13">
      <c r="A4215" s="826" t="s">
        <v>38</v>
      </c>
      <c r="B4215" s="827">
        <v>340100016</v>
      </c>
      <c r="C4215" s="828" t="s">
        <v>7068</v>
      </c>
      <c r="D4215" s="827" t="s">
        <v>7069</v>
      </c>
      <c r="E4215" s="827"/>
      <c r="F4215" s="826" t="s">
        <v>7070</v>
      </c>
      <c r="G4215" s="827"/>
      <c r="H4215" s="829">
        <v>1.65</v>
      </c>
      <c r="I4215" s="829">
        <v>1.575</v>
      </c>
      <c r="J4215" s="829">
        <v>1.5</v>
      </c>
      <c r="K4215" s="829">
        <v>1.425</v>
      </c>
      <c r="L4215" s="829">
        <v>1.35</v>
      </c>
      <c r="M4215" s="800"/>
    </row>
    <row r="4216" s="198" customFormat="1" ht="12" spans="1:13">
      <c r="A4216" s="826" t="s">
        <v>38</v>
      </c>
      <c r="B4216" s="827">
        <v>340100017</v>
      </c>
      <c r="C4216" s="828" t="s">
        <v>7071</v>
      </c>
      <c r="D4216" s="827" t="s">
        <v>7072</v>
      </c>
      <c r="E4216" s="827"/>
      <c r="F4216" s="826" t="s">
        <v>7058</v>
      </c>
      <c r="G4216" s="827"/>
      <c r="H4216" s="829">
        <v>13.2</v>
      </c>
      <c r="I4216" s="829">
        <v>12.6</v>
      </c>
      <c r="J4216" s="829">
        <v>12</v>
      </c>
      <c r="K4216" s="829">
        <v>11.4</v>
      </c>
      <c r="L4216" s="829">
        <v>10.8</v>
      </c>
      <c r="M4216" s="800"/>
    </row>
    <row r="4217" s="198" customFormat="1" ht="22.5" spans="1:13">
      <c r="A4217" s="826" t="s">
        <v>38</v>
      </c>
      <c r="B4217" s="827">
        <v>340100018</v>
      </c>
      <c r="C4217" s="828" t="s">
        <v>7073</v>
      </c>
      <c r="D4217" s="827" t="s">
        <v>7074</v>
      </c>
      <c r="E4217" s="827"/>
      <c r="F4217" s="826" t="s">
        <v>51</v>
      </c>
      <c r="G4217" s="827"/>
      <c r="H4217" s="829">
        <v>36.3</v>
      </c>
      <c r="I4217" s="829">
        <v>34.65</v>
      </c>
      <c r="J4217" s="829">
        <v>33</v>
      </c>
      <c r="K4217" s="829">
        <v>31.35</v>
      </c>
      <c r="L4217" s="829">
        <v>29.7</v>
      </c>
      <c r="M4217" s="800"/>
    </row>
    <row r="4218" s="198" customFormat="1" ht="22.5" spans="1:13">
      <c r="A4218" s="826" t="s">
        <v>38</v>
      </c>
      <c r="B4218" s="827">
        <v>340100019</v>
      </c>
      <c r="C4218" s="828" t="s">
        <v>7075</v>
      </c>
      <c r="D4218" s="827" t="s">
        <v>7076</v>
      </c>
      <c r="E4218" s="827"/>
      <c r="F4218" s="826" t="s">
        <v>7067</v>
      </c>
      <c r="G4218" s="827"/>
      <c r="H4218" s="829">
        <v>5.5</v>
      </c>
      <c r="I4218" s="829">
        <v>5.25</v>
      </c>
      <c r="J4218" s="829">
        <v>5</v>
      </c>
      <c r="K4218" s="829">
        <v>4.75</v>
      </c>
      <c r="L4218" s="829">
        <v>4.5</v>
      </c>
      <c r="M4218" s="800"/>
    </row>
    <row r="4219" s="198" customFormat="1" ht="22.5" spans="1:13">
      <c r="A4219" s="826" t="s">
        <v>38</v>
      </c>
      <c r="B4219" s="827">
        <v>340100020</v>
      </c>
      <c r="C4219" s="828" t="s">
        <v>7077</v>
      </c>
      <c r="D4219" s="827" t="s">
        <v>7078</v>
      </c>
      <c r="E4219" s="827"/>
      <c r="F4219" s="826" t="s">
        <v>7067</v>
      </c>
      <c r="G4219" s="827"/>
      <c r="H4219" s="829">
        <v>31.9</v>
      </c>
      <c r="I4219" s="829">
        <v>30.45</v>
      </c>
      <c r="J4219" s="829">
        <v>29</v>
      </c>
      <c r="K4219" s="829">
        <v>27.55</v>
      </c>
      <c r="L4219" s="829">
        <v>26.1</v>
      </c>
      <c r="M4219" s="800"/>
    </row>
    <row r="4220" s="198" customFormat="1" ht="12" spans="1:13">
      <c r="A4220" s="826" t="s">
        <v>38</v>
      </c>
      <c r="B4220" s="827">
        <v>340100021</v>
      </c>
      <c r="C4220" s="828" t="s">
        <v>7079</v>
      </c>
      <c r="D4220" s="827" t="s">
        <v>7080</v>
      </c>
      <c r="E4220" s="827"/>
      <c r="F4220" s="826" t="s">
        <v>437</v>
      </c>
      <c r="G4220" s="827"/>
      <c r="H4220" s="829">
        <v>12.65</v>
      </c>
      <c r="I4220" s="829">
        <v>12.075</v>
      </c>
      <c r="J4220" s="829">
        <v>11.5</v>
      </c>
      <c r="K4220" s="829">
        <v>10.925</v>
      </c>
      <c r="L4220" s="829">
        <v>10.35</v>
      </c>
      <c r="M4220" s="800"/>
    </row>
    <row r="4221" s="198" customFormat="1" ht="12" spans="1:13">
      <c r="A4221" s="826" t="s">
        <v>38</v>
      </c>
      <c r="B4221" s="827">
        <v>340100022</v>
      </c>
      <c r="C4221" s="828" t="s">
        <v>7081</v>
      </c>
      <c r="D4221" s="827" t="s">
        <v>7082</v>
      </c>
      <c r="E4221" s="827"/>
      <c r="F4221" s="826" t="s">
        <v>437</v>
      </c>
      <c r="G4221" s="845"/>
      <c r="H4221" s="829">
        <v>5.5</v>
      </c>
      <c r="I4221" s="829">
        <v>5.25</v>
      </c>
      <c r="J4221" s="829">
        <v>5</v>
      </c>
      <c r="K4221" s="829">
        <v>4.75</v>
      </c>
      <c r="L4221" s="829">
        <v>4.5</v>
      </c>
      <c r="M4221" s="800"/>
    </row>
    <row r="4222" s="198" customFormat="1" ht="12" spans="1:13">
      <c r="A4222" s="826" t="s">
        <v>38</v>
      </c>
      <c r="B4222" s="827" t="s">
        <v>7083</v>
      </c>
      <c r="C4222" s="828" t="s">
        <v>7084</v>
      </c>
      <c r="D4222" s="827"/>
      <c r="E4222" s="827"/>
      <c r="F4222" s="826" t="s">
        <v>51</v>
      </c>
      <c r="G4222" s="827"/>
      <c r="H4222" s="829">
        <v>16.5</v>
      </c>
      <c r="I4222" s="829">
        <v>15.75</v>
      </c>
      <c r="J4222" s="829">
        <v>15</v>
      </c>
      <c r="K4222" s="829">
        <v>14.25</v>
      </c>
      <c r="L4222" s="829">
        <v>13.5</v>
      </c>
      <c r="M4222" s="800"/>
    </row>
    <row r="4223" s="198" customFormat="1" ht="12" spans="1:13">
      <c r="A4223" s="826" t="s">
        <v>38</v>
      </c>
      <c r="B4223" s="827">
        <v>340100023</v>
      </c>
      <c r="C4223" s="828" t="s">
        <v>7085</v>
      </c>
      <c r="D4223" s="845"/>
      <c r="E4223" s="827"/>
      <c r="F4223" s="826" t="s">
        <v>51</v>
      </c>
      <c r="G4223" s="827"/>
      <c r="H4223" s="829">
        <v>20.9</v>
      </c>
      <c r="I4223" s="829">
        <v>19.95</v>
      </c>
      <c r="J4223" s="829">
        <v>19</v>
      </c>
      <c r="K4223" s="829">
        <v>18.05</v>
      </c>
      <c r="L4223" s="829">
        <v>17.1</v>
      </c>
      <c r="M4223" s="800"/>
    </row>
    <row r="4224" s="198" customFormat="1" ht="12" spans="1:13">
      <c r="A4224" s="826" t="s">
        <v>38</v>
      </c>
      <c r="B4224" s="827" t="s">
        <v>7086</v>
      </c>
      <c r="C4224" s="828" t="s">
        <v>7087</v>
      </c>
      <c r="D4224" s="827"/>
      <c r="E4224" s="827"/>
      <c r="F4224" s="826" t="s">
        <v>51</v>
      </c>
      <c r="G4224" s="827"/>
      <c r="H4224" s="829">
        <v>20.9</v>
      </c>
      <c r="I4224" s="829">
        <v>19.95</v>
      </c>
      <c r="J4224" s="829">
        <v>19</v>
      </c>
      <c r="K4224" s="829">
        <v>18.05</v>
      </c>
      <c r="L4224" s="829">
        <v>17.1</v>
      </c>
      <c r="M4224" s="800"/>
    </row>
    <row r="4225" s="198" customFormat="1" ht="12" spans="1:13">
      <c r="A4225" s="826" t="s">
        <v>38</v>
      </c>
      <c r="B4225" s="827" t="s">
        <v>7088</v>
      </c>
      <c r="C4225" s="828" t="s">
        <v>7089</v>
      </c>
      <c r="D4225" s="827"/>
      <c r="E4225" s="827"/>
      <c r="F4225" s="826" t="s">
        <v>51</v>
      </c>
      <c r="G4225" s="827"/>
      <c r="H4225" s="829">
        <v>20.9</v>
      </c>
      <c r="I4225" s="829">
        <v>19.95</v>
      </c>
      <c r="J4225" s="829">
        <v>19</v>
      </c>
      <c r="K4225" s="829">
        <v>18.05</v>
      </c>
      <c r="L4225" s="829">
        <v>17.1</v>
      </c>
      <c r="M4225" s="800"/>
    </row>
    <row r="4226" s="198" customFormat="1" ht="12" spans="1:13">
      <c r="A4226" s="826" t="s">
        <v>38</v>
      </c>
      <c r="B4226" s="827" t="s">
        <v>7090</v>
      </c>
      <c r="C4226" s="828" t="s">
        <v>7091</v>
      </c>
      <c r="D4226" s="827"/>
      <c r="E4226" s="827"/>
      <c r="F4226" s="826" t="s">
        <v>51</v>
      </c>
      <c r="G4226" s="827"/>
      <c r="H4226" s="829">
        <v>20.9</v>
      </c>
      <c r="I4226" s="829">
        <v>19.95</v>
      </c>
      <c r="J4226" s="829">
        <v>19</v>
      </c>
      <c r="K4226" s="829">
        <v>18.05</v>
      </c>
      <c r="L4226" s="829">
        <v>17.1</v>
      </c>
      <c r="M4226" s="800"/>
    </row>
    <row r="4227" s="198" customFormat="1" ht="12" spans="1:13">
      <c r="A4227" s="826" t="s">
        <v>38</v>
      </c>
      <c r="B4227" s="827" t="s">
        <v>7092</v>
      </c>
      <c r="C4227" s="828" t="s">
        <v>7093</v>
      </c>
      <c r="D4227" s="827"/>
      <c r="E4227" s="827"/>
      <c r="F4227" s="826" t="s">
        <v>51</v>
      </c>
      <c r="G4227" s="827"/>
      <c r="H4227" s="829">
        <v>20.9</v>
      </c>
      <c r="I4227" s="829">
        <v>19.95</v>
      </c>
      <c r="J4227" s="829">
        <v>19</v>
      </c>
      <c r="K4227" s="829">
        <v>18.05</v>
      </c>
      <c r="L4227" s="829">
        <v>17.1</v>
      </c>
      <c r="M4227" s="800"/>
    </row>
    <row r="4228" s="198" customFormat="1" ht="12" spans="1:13">
      <c r="A4228" s="826" t="s">
        <v>38</v>
      </c>
      <c r="B4228" s="827" t="s">
        <v>7094</v>
      </c>
      <c r="C4228" s="828" t="s">
        <v>7095</v>
      </c>
      <c r="D4228" s="827"/>
      <c r="E4228" s="827"/>
      <c r="F4228" s="826" t="s">
        <v>51</v>
      </c>
      <c r="G4228" s="827"/>
      <c r="H4228" s="829">
        <v>20.9</v>
      </c>
      <c r="I4228" s="829">
        <v>19.95</v>
      </c>
      <c r="J4228" s="829">
        <v>19</v>
      </c>
      <c r="K4228" s="829">
        <v>18.05</v>
      </c>
      <c r="L4228" s="829">
        <v>17.1</v>
      </c>
      <c r="M4228" s="800"/>
    </row>
    <row r="4229" s="198" customFormat="1" ht="12" spans="1:13">
      <c r="A4229" s="826" t="s">
        <v>38</v>
      </c>
      <c r="B4229" s="827">
        <v>340100024</v>
      </c>
      <c r="C4229" s="828" t="s">
        <v>7096</v>
      </c>
      <c r="D4229" s="827" t="s">
        <v>7097</v>
      </c>
      <c r="E4229" s="827"/>
      <c r="F4229" s="826" t="s">
        <v>6815</v>
      </c>
      <c r="G4229" s="827"/>
      <c r="H4229" s="829">
        <v>18.7</v>
      </c>
      <c r="I4229" s="829">
        <v>17.85</v>
      </c>
      <c r="J4229" s="829">
        <v>17</v>
      </c>
      <c r="K4229" s="829">
        <v>16.15</v>
      </c>
      <c r="L4229" s="829">
        <v>15.3</v>
      </c>
      <c r="M4229" s="800"/>
    </row>
    <row r="4230" s="198" customFormat="1" ht="12" spans="1:13">
      <c r="A4230" s="826" t="s">
        <v>38</v>
      </c>
      <c r="B4230" s="827">
        <v>340100025</v>
      </c>
      <c r="C4230" s="828" t="s">
        <v>7098</v>
      </c>
      <c r="D4230" s="827"/>
      <c r="E4230" s="827"/>
      <c r="F4230" s="826" t="s">
        <v>437</v>
      </c>
      <c r="G4230" s="827"/>
      <c r="H4230" s="829">
        <v>14.3</v>
      </c>
      <c r="I4230" s="829">
        <v>13.65</v>
      </c>
      <c r="J4230" s="829">
        <v>13</v>
      </c>
      <c r="K4230" s="829">
        <v>12.35</v>
      </c>
      <c r="L4230" s="829">
        <v>11.7</v>
      </c>
      <c r="M4230" s="800"/>
    </row>
    <row r="4231" s="198" customFormat="1" ht="12" spans="1:13">
      <c r="A4231" s="826" t="s">
        <v>38</v>
      </c>
      <c r="B4231" s="827">
        <v>340100026</v>
      </c>
      <c r="C4231" s="828" t="s">
        <v>7099</v>
      </c>
      <c r="D4231" s="827" t="s">
        <v>7100</v>
      </c>
      <c r="E4231" s="827"/>
      <c r="F4231" s="826" t="s">
        <v>7067</v>
      </c>
      <c r="G4231" s="827"/>
      <c r="H4231" s="829">
        <v>9.9</v>
      </c>
      <c r="I4231" s="829">
        <v>9.45</v>
      </c>
      <c r="J4231" s="829">
        <v>9</v>
      </c>
      <c r="K4231" s="829">
        <v>8.55</v>
      </c>
      <c r="L4231" s="829">
        <v>8.1</v>
      </c>
      <c r="M4231" s="800"/>
    </row>
    <row r="4232" s="198" customFormat="1" ht="12" spans="1:13">
      <c r="A4232" s="826" t="s">
        <v>38</v>
      </c>
      <c r="B4232" s="827">
        <v>340100027</v>
      </c>
      <c r="C4232" s="828" t="s">
        <v>7101</v>
      </c>
      <c r="D4232" s="827"/>
      <c r="E4232" s="827"/>
      <c r="F4232" s="826" t="s">
        <v>437</v>
      </c>
      <c r="G4232" s="827"/>
      <c r="H4232" s="829">
        <v>4.95</v>
      </c>
      <c r="I4232" s="829">
        <v>4.725</v>
      </c>
      <c r="J4232" s="829">
        <v>4.5</v>
      </c>
      <c r="K4232" s="829">
        <v>4.275</v>
      </c>
      <c r="L4232" s="829">
        <v>4.05</v>
      </c>
      <c r="M4232" s="800"/>
    </row>
    <row r="4233" s="198" customFormat="1" ht="12" spans="1:13">
      <c r="A4233" s="826" t="s">
        <v>38</v>
      </c>
      <c r="B4233" s="827" t="s">
        <v>7102</v>
      </c>
      <c r="C4233" s="828" t="s">
        <v>7103</v>
      </c>
      <c r="D4233" s="827"/>
      <c r="E4233" s="827"/>
      <c r="F4233" s="826" t="s">
        <v>51</v>
      </c>
      <c r="G4233" s="827"/>
      <c r="H4233" s="829">
        <v>187</v>
      </c>
      <c r="I4233" s="829">
        <v>178.5</v>
      </c>
      <c r="J4233" s="829">
        <v>170</v>
      </c>
      <c r="K4233" s="829">
        <v>161.5</v>
      </c>
      <c r="L4233" s="829">
        <v>153</v>
      </c>
      <c r="M4233" s="800"/>
    </row>
    <row r="4234" s="198" customFormat="1" ht="12" spans="1:13">
      <c r="A4234" s="826" t="s">
        <v>38</v>
      </c>
      <c r="B4234" s="827" t="s">
        <v>7104</v>
      </c>
      <c r="C4234" s="828" t="s">
        <v>7105</v>
      </c>
      <c r="D4234" s="827"/>
      <c r="E4234" s="827"/>
      <c r="F4234" s="826" t="s">
        <v>51</v>
      </c>
      <c r="G4234" s="827"/>
      <c r="H4234" s="829">
        <v>41.8</v>
      </c>
      <c r="I4234" s="829">
        <v>39.9</v>
      </c>
      <c r="J4234" s="829">
        <v>38</v>
      </c>
      <c r="K4234" s="829">
        <v>36.1</v>
      </c>
      <c r="L4234" s="829">
        <v>34.2</v>
      </c>
      <c r="M4234" s="800"/>
    </row>
    <row r="4235" s="198" customFormat="1" ht="12" spans="1:13">
      <c r="A4235" s="869" t="s">
        <v>7106</v>
      </c>
      <c r="B4235" s="870"/>
      <c r="C4235" s="870"/>
      <c r="D4235" s="870"/>
      <c r="E4235" s="870"/>
      <c r="F4235" s="869"/>
      <c r="G4235" s="870"/>
      <c r="H4235" s="871"/>
      <c r="I4235" s="871"/>
      <c r="J4235" s="871"/>
      <c r="K4235" s="871"/>
      <c r="L4235" s="871"/>
      <c r="M4235" s="800"/>
    </row>
    <row r="4236" s="198" customFormat="1" ht="12" spans="1:13">
      <c r="A4236" s="874" t="s">
        <v>18</v>
      </c>
      <c r="B4236" s="874"/>
      <c r="C4236" s="874"/>
      <c r="D4236" s="874"/>
      <c r="E4236" s="874"/>
      <c r="F4236" s="874"/>
      <c r="G4236" s="874"/>
      <c r="H4236" s="873"/>
      <c r="I4236" s="873"/>
      <c r="J4236" s="873"/>
      <c r="K4236" s="873"/>
      <c r="L4236" s="873"/>
      <c r="M4236" s="800"/>
    </row>
    <row r="4237" s="198" customFormat="1" ht="12" spans="1:13">
      <c r="A4237" s="874" t="s">
        <v>7107</v>
      </c>
      <c r="B4237" s="874"/>
      <c r="C4237" s="874"/>
      <c r="D4237" s="874"/>
      <c r="E4237" s="874"/>
      <c r="F4237" s="874"/>
      <c r="G4237" s="874"/>
      <c r="H4237" s="873"/>
      <c r="I4237" s="873"/>
      <c r="J4237" s="873"/>
      <c r="K4237" s="873"/>
      <c r="L4237" s="873"/>
      <c r="M4237" s="800"/>
    </row>
    <row r="4238" s="198" customFormat="1" ht="24.95" customHeight="1" spans="1:13">
      <c r="A4238" s="874" t="s">
        <v>7108</v>
      </c>
      <c r="B4238" s="874"/>
      <c r="C4238" s="874"/>
      <c r="D4238" s="874"/>
      <c r="E4238" s="874"/>
      <c r="F4238" s="874"/>
      <c r="G4238" s="874"/>
      <c r="H4238" s="873"/>
      <c r="I4238" s="873"/>
      <c r="J4238" s="873"/>
      <c r="K4238" s="873"/>
      <c r="L4238" s="873"/>
      <c r="M4238" s="800"/>
    </row>
    <row r="4239" s="198" customFormat="1" ht="22.5" spans="1:13">
      <c r="A4239" s="875" t="s">
        <v>25</v>
      </c>
      <c r="B4239" s="876" t="s">
        <v>26</v>
      </c>
      <c r="C4239" s="877" t="s">
        <v>27</v>
      </c>
      <c r="D4239" s="876" t="s">
        <v>28</v>
      </c>
      <c r="E4239" s="876" t="s">
        <v>29</v>
      </c>
      <c r="F4239" s="875" t="s">
        <v>30</v>
      </c>
      <c r="G4239" s="876" t="s">
        <v>31</v>
      </c>
      <c r="H4239" s="824" t="s">
        <v>33</v>
      </c>
      <c r="I4239" s="824" t="s">
        <v>34</v>
      </c>
      <c r="J4239" s="824" t="s">
        <v>35</v>
      </c>
      <c r="K4239" s="824" t="s">
        <v>36</v>
      </c>
      <c r="L4239" s="824" t="s">
        <v>37</v>
      </c>
      <c r="M4239" s="800"/>
    </row>
    <row r="4240" s="198" customFormat="1" ht="12" spans="1:13">
      <c r="A4240" s="826" t="s">
        <v>38</v>
      </c>
      <c r="B4240" s="827">
        <v>420000006</v>
      </c>
      <c r="C4240" s="828" t="s">
        <v>7109</v>
      </c>
      <c r="D4240" s="827" t="s">
        <v>7110</v>
      </c>
      <c r="E4240" s="827" t="s">
        <v>7111</v>
      </c>
      <c r="F4240" s="826" t="s">
        <v>51</v>
      </c>
      <c r="G4240" s="827"/>
      <c r="H4240" s="829">
        <v>539</v>
      </c>
      <c r="I4240" s="829">
        <v>514.5</v>
      </c>
      <c r="J4240" s="829">
        <v>490</v>
      </c>
      <c r="K4240" s="829">
        <v>465.5</v>
      </c>
      <c r="L4240" s="829">
        <v>441</v>
      </c>
      <c r="M4240" s="800"/>
    </row>
    <row r="4241" s="198" customFormat="1" ht="12" spans="1:14">
      <c r="A4241" s="826" t="s">
        <v>38</v>
      </c>
      <c r="B4241" s="827">
        <v>420000010</v>
      </c>
      <c r="C4241" s="828" t="s">
        <v>7112</v>
      </c>
      <c r="D4241" s="827"/>
      <c r="E4241" s="827"/>
      <c r="F4241" s="826" t="s">
        <v>51</v>
      </c>
      <c r="G4241" s="827"/>
      <c r="H4241" s="868" t="s">
        <v>102</v>
      </c>
      <c r="I4241" s="868" t="s">
        <v>102</v>
      </c>
      <c r="J4241" s="868" t="s">
        <v>102</v>
      </c>
      <c r="K4241" s="868" t="s">
        <v>102</v>
      </c>
      <c r="L4241" s="868" t="s">
        <v>102</v>
      </c>
      <c r="M4241" s="800"/>
    </row>
    <row r="4242" s="198" customFormat="1" ht="12" spans="1:14">
      <c r="A4242" s="826" t="s">
        <v>38</v>
      </c>
      <c r="B4242" s="827">
        <v>420000012</v>
      </c>
      <c r="C4242" s="828" t="s">
        <v>7113</v>
      </c>
      <c r="D4242" s="827" t="s">
        <v>7114</v>
      </c>
      <c r="E4242" s="827"/>
      <c r="F4242" s="826" t="s">
        <v>51</v>
      </c>
      <c r="G4242" s="827"/>
      <c r="H4242" s="829">
        <v>209</v>
      </c>
      <c r="I4242" s="829">
        <v>199.5</v>
      </c>
      <c r="J4242" s="829">
        <v>190</v>
      </c>
      <c r="K4242" s="829">
        <v>180.5</v>
      </c>
      <c r="L4242" s="829">
        <v>171</v>
      </c>
      <c r="M4242" s="800"/>
    </row>
    <row r="4243" s="198" customFormat="1" ht="12" spans="1:14">
      <c r="A4243" s="826" t="s">
        <v>38</v>
      </c>
      <c r="B4243" s="827">
        <v>420000014</v>
      </c>
      <c r="C4243" s="828" t="s">
        <v>7115</v>
      </c>
      <c r="D4243" s="827" t="s">
        <v>7116</v>
      </c>
      <c r="E4243" s="827"/>
      <c r="F4243" s="826" t="s">
        <v>51</v>
      </c>
      <c r="G4243" s="827"/>
      <c r="H4243" s="829">
        <v>74.8</v>
      </c>
      <c r="I4243" s="829">
        <v>71.4</v>
      </c>
      <c r="J4243" s="829">
        <v>68</v>
      </c>
      <c r="K4243" s="829">
        <v>64.6</v>
      </c>
      <c r="L4243" s="829">
        <v>61.2</v>
      </c>
      <c r="M4243" s="800"/>
    </row>
    <row r="4244" s="198" customFormat="1" ht="12" spans="1:14">
      <c r="A4244" s="826"/>
      <c r="B4244" s="827">
        <v>46</v>
      </c>
      <c r="C4244" s="828" t="s">
        <v>7117</v>
      </c>
      <c r="D4244" s="827"/>
      <c r="E4244" s="827"/>
      <c r="F4244" s="826"/>
      <c r="G4244" s="827"/>
      <c r="H4244" s="829"/>
      <c r="I4244" s="829"/>
      <c r="J4244" s="829"/>
      <c r="K4244" s="829"/>
      <c r="L4244" s="829"/>
      <c r="M4244" s="800"/>
    </row>
    <row r="4245" s="198" customFormat="1" ht="12" spans="1:14">
      <c r="A4245" s="826" t="s">
        <v>38</v>
      </c>
      <c r="B4245" s="827">
        <v>460000001</v>
      </c>
      <c r="C4245" s="828" t="s">
        <v>7118</v>
      </c>
      <c r="D4245" s="827"/>
      <c r="E4245" s="827"/>
      <c r="F4245" s="826" t="s">
        <v>51</v>
      </c>
      <c r="G4245" s="845"/>
      <c r="H4245" s="829">
        <v>46.2</v>
      </c>
      <c r="I4245" s="829">
        <v>44.1</v>
      </c>
      <c r="J4245" s="829">
        <v>42</v>
      </c>
      <c r="K4245" s="829">
        <v>39.9</v>
      </c>
      <c r="L4245" s="829">
        <v>37.8</v>
      </c>
      <c r="M4245" s="800"/>
    </row>
    <row r="4246" s="198" customFormat="1" ht="12" spans="1:14">
      <c r="A4246" s="826" t="s">
        <v>38</v>
      </c>
      <c r="B4246" s="827" t="s">
        <v>7119</v>
      </c>
      <c r="C4246" s="828" t="s">
        <v>7120</v>
      </c>
      <c r="D4246" s="827"/>
      <c r="E4246" s="827"/>
      <c r="F4246" s="826" t="s">
        <v>51</v>
      </c>
      <c r="G4246" s="827"/>
      <c r="H4246" s="829">
        <v>69.3</v>
      </c>
      <c r="I4246" s="829">
        <v>66.15</v>
      </c>
      <c r="J4246" s="829">
        <v>63</v>
      </c>
      <c r="K4246" s="829">
        <v>59.85</v>
      </c>
      <c r="L4246" s="829">
        <v>56.7</v>
      </c>
      <c r="M4246" s="800"/>
    </row>
    <row r="4247" s="198" customFormat="1" ht="22.5" spans="1:14">
      <c r="A4247" s="826" t="s">
        <v>38</v>
      </c>
      <c r="B4247" s="827">
        <v>460000012</v>
      </c>
      <c r="C4247" s="828" t="s">
        <v>7121</v>
      </c>
      <c r="D4247" s="827" t="s">
        <v>7122</v>
      </c>
      <c r="E4247" s="827" t="s">
        <v>7123</v>
      </c>
      <c r="F4247" s="826" t="s">
        <v>51</v>
      </c>
      <c r="G4247" s="827"/>
      <c r="H4247" s="829">
        <v>129.8</v>
      </c>
      <c r="I4247" s="829">
        <v>123.9</v>
      </c>
      <c r="J4247" s="829">
        <v>118</v>
      </c>
      <c r="K4247" s="829">
        <v>112.1</v>
      </c>
      <c r="L4247" s="829">
        <v>106.2</v>
      </c>
      <c r="M4247" s="800"/>
    </row>
    <row r="4248" s="198" customFormat="1" ht="12" spans="1:14">
      <c r="A4248" s="826" t="s">
        <v>38</v>
      </c>
      <c r="B4248" s="827" t="s">
        <v>7124</v>
      </c>
      <c r="C4248" s="828" t="s">
        <v>7125</v>
      </c>
      <c r="D4248" s="827"/>
      <c r="E4248" s="827"/>
      <c r="F4248" s="826" t="s">
        <v>51</v>
      </c>
      <c r="G4248" s="827"/>
      <c r="H4248" s="829">
        <v>59.4</v>
      </c>
      <c r="I4248" s="829">
        <v>56.7</v>
      </c>
      <c r="J4248" s="829">
        <v>54</v>
      </c>
      <c r="K4248" s="829">
        <v>51.3</v>
      </c>
      <c r="L4248" s="829">
        <v>48.6</v>
      </c>
      <c r="M4248" s="800"/>
    </row>
    <row r="4249" s="198" customFormat="1" ht="12" spans="1:14">
      <c r="A4249" s="826" t="s">
        <v>38</v>
      </c>
      <c r="B4249" s="827">
        <v>460000020</v>
      </c>
      <c r="C4249" s="828" t="s">
        <v>7126</v>
      </c>
      <c r="D4249" s="845"/>
      <c r="E4249" s="827" t="s">
        <v>7127</v>
      </c>
      <c r="F4249" s="826" t="s">
        <v>51</v>
      </c>
      <c r="G4249" s="827"/>
      <c r="H4249" s="829">
        <v>91.3</v>
      </c>
      <c r="I4249" s="829">
        <v>87.15</v>
      </c>
      <c r="J4249" s="829">
        <v>83</v>
      </c>
      <c r="K4249" s="829">
        <v>78.85</v>
      </c>
      <c r="L4249" s="829">
        <v>74.7</v>
      </c>
      <c r="M4249" s="800"/>
    </row>
    <row r="4250" s="198" customFormat="1" ht="12" spans="1:14">
      <c r="A4250" s="826" t="s">
        <v>38</v>
      </c>
      <c r="B4250" s="827" t="s">
        <v>7128</v>
      </c>
      <c r="C4250" s="828" t="s">
        <v>7129</v>
      </c>
      <c r="D4250" s="827"/>
      <c r="E4250" s="827" t="s">
        <v>7127</v>
      </c>
      <c r="F4250" s="826" t="s">
        <v>51</v>
      </c>
      <c r="G4250" s="827"/>
      <c r="H4250" s="829">
        <v>91.3</v>
      </c>
      <c r="I4250" s="829">
        <v>87.15</v>
      </c>
      <c r="J4250" s="829">
        <v>83</v>
      </c>
      <c r="K4250" s="829">
        <v>78.85</v>
      </c>
      <c r="L4250" s="829">
        <v>74.7</v>
      </c>
      <c r="M4250" s="800"/>
    </row>
    <row r="4251" s="198" customFormat="1" ht="12" spans="1:14">
      <c r="A4251" s="826" t="s">
        <v>38</v>
      </c>
      <c r="B4251" s="827">
        <v>470000004</v>
      </c>
      <c r="C4251" s="828" t="s">
        <v>7130</v>
      </c>
      <c r="D4251" s="827" t="s">
        <v>7131</v>
      </c>
      <c r="E4251" s="827"/>
      <c r="F4251" s="826" t="s">
        <v>4609</v>
      </c>
      <c r="G4251" s="827"/>
      <c r="H4251" s="829">
        <v>31.9</v>
      </c>
      <c r="I4251" s="829">
        <v>30.45</v>
      </c>
      <c r="J4251" s="829">
        <v>29</v>
      </c>
      <c r="K4251" s="829">
        <v>27.55</v>
      </c>
      <c r="L4251" s="829">
        <v>26.1</v>
      </c>
      <c r="M4251" s="800"/>
    </row>
    <row r="4252" s="198" customFormat="1" ht="12" spans="1:14">
      <c r="A4252" s="826" t="s">
        <v>38</v>
      </c>
      <c r="B4252" s="827">
        <v>470000014</v>
      </c>
      <c r="C4252" s="828" t="s">
        <v>7132</v>
      </c>
      <c r="D4252" s="827"/>
      <c r="E4252" s="827"/>
      <c r="F4252" s="826" t="s">
        <v>51</v>
      </c>
      <c r="G4252" s="827"/>
      <c r="H4252" s="829">
        <v>8.8</v>
      </c>
      <c r="I4252" s="829">
        <v>8.4</v>
      </c>
      <c r="J4252" s="829">
        <v>8</v>
      </c>
      <c r="K4252" s="829">
        <v>7.6</v>
      </c>
      <c r="L4252" s="829">
        <v>7.2</v>
      </c>
      <c r="M4252" s="800"/>
    </row>
    <row r="4253" ht="33.75" spans="1:14">
      <c r="A4253" s="826" t="s">
        <v>38</v>
      </c>
      <c r="B4253" s="827" t="s">
        <v>7133</v>
      </c>
      <c r="C4253" s="828" t="s">
        <v>7134</v>
      </c>
      <c r="D4253" s="827" t="s">
        <v>7135</v>
      </c>
      <c r="E4253" s="827"/>
      <c r="F4253" s="826" t="s">
        <v>51</v>
      </c>
      <c r="G4253" s="827"/>
      <c r="H4253" s="829">
        <v>73.7</v>
      </c>
      <c r="I4253" s="829">
        <v>70.35</v>
      </c>
      <c r="J4253" s="829">
        <v>67</v>
      </c>
      <c r="K4253" s="829">
        <v>63.65</v>
      </c>
      <c r="L4253" s="829">
        <v>60.3</v>
      </c>
      <c r="M4253" s="862"/>
      <c r="N4253"/>
    </row>
    <row r="4254" spans="1:14">
      <c r="A4254" s="826"/>
      <c r="B4254" s="827">
        <v>48</v>
      </c>
      <c r="C4254" s="828" t="s">
        <v>7136</v>
      </c>
      <c r="D4254" s="827"/>
      <c r="E4254" s="827"/>
      <c r="F4254" s="826"/>
      <c r="G4254" s="827"/>
      <c r="H4254" s="829"/>
      <c r="I4254" s="829"/>
      <c r="J4254" s="829"/>
      <c r="K4254" s="829"/>
      <c r="L4254" s="829"/>
      <c r="M4254" s="862"/>
      <c r="N4254"/>
    </row>
    <row r="4255" spans="1:14">
      <c r="A4255" s="826" t="s">
        <v>38</v>
      </c>
      <c r="B4255" s="827">
        <v>480000003</v>
      </c>
      <c r="C4255" s="828" t="s">
        <v>7137</v>
      </c>
      <c r="D4255" s="827"/>
      <c r="E4255" s="827"/>
      <c r="F4255" s="826"/>
      <c r="G4255" s="827"/>
      <c r="H4255" s="829"/>
      <c r="I4255" s="829"/>
      <c r="J4255" s="829"/>
      <c r="K4255" s="829"/>
      <c r="L4255" s="829"/>
      <c r="M4255" s="800"/>
      <c r="N4255"/>
    </row>
    <row r="4256" spans="1:14">
      <c r="A4256" s="826" t="s">
        <v>38</v>
      </c>
      <c r="B4256" s="827" t="s">
        <v>7138</v>
      </c>
      <c r="C4256" s="828" t="s">
        <v>7139</v>
      </c>
      <c r="D4256" s="827"/>
      <c r="E4256" s="827"/>
      <c r="F4256" s="826" t="s">
        <v>7140</v>
      </c>
      <c r="G4256" s="827"/>
      <c r="H4256" s="829">
        <v>26.4</v>
      </c>
      <c r="I4256" s="829">
        <v>25.2</v>
      </c>
      <c r="J4256" s="829">
        <v>24</v>
      </c>
      <c r="K4256" s="829">
        <v>22.8</v>
      </c>
      <c r="L4256" s="829">
        <v>21.6</v>
      </c>
      <c r="M4256" s="800"/>
      <c r="N4256"/>
    </row>
    <row r="4257" spans="1:14">
      <c r="A4257" s="826" t="s">
        <v>38</v>
      </c>
      <c r="B4257" s="827" t="s">
        <v>7141</v>
      </c>
      <c r="C4257" s="828" t="s">
        <v>7142</v>
      </c>
      <c r="D4257" s="827"/>
      <c r="E4257" s="827"/>
      <c r="F4257" s="826" t="s">
        <v>7143</v>
      </c>
      <c r="G4257" s="827"/>
      <c r="H4257" s="829">
        <v>14.3</v>
      </c>
      <c r="I4257" s="829">
        <v>13.65</v>
      </c>
      <c r="J4257" s="829">
        <v>13</v>
      </c>
      <c r="K4257" s="829">
        <v>12.35</v>
      </c>
      <c r="L4257" s="829">
        <v>11.7</v>
      </c>
      <c r="M4257" s="800"/>
      <c r="N4257"/>
    </row>
    <row r="4258" spans="1:14">
      <c r="A4258" s="826" t="s">
        <v>38</v>
      </c>
      <c r="B4258" s="827" t="s">
        <v>7144</v>
      </c>
      <c r="C4258" s="828" t="s">
        <v>7145</v>
      </c>
      <c r="D4258" s="827"/>
      <c r="E4258" s="827"/>
      <c r="F4258" s="826" t="s">
        <v>7143</v>
      </c>
      <c r="G4258" s="827"/>
      <c r="H4258" s="829">
        <v>27.5</v>
      </c>
      <c r="I4258" s="829">
        <v>26.25</v>
      </c>
      <c r="J4258" s="829">
        <v>25</v>
      </c>
      <c r="K4258" s="829">
        <v>23.75</v>
      </c>
      <c r="L4258" s="829">
        <v>22.5</v>
      </c>
      <c r="M4258" s="800"/>
      <c r="N4258"/>
    </row>
    <row r="4259" spans="1:14">
      <c r="A4259" s="826" t="s">
        <v>38</v>
      </c>
      <c r="B4259" s="827" t="s">
        <v>7146</v>
      </c>
      <c r="C4259" s="828" t="s">
        <v>7147</v>
      </c>
      <c r="D4259" s="827"/>
      <c r="E4259" s="827"/>
      <c r="F4259" s="826" t="s">
        <v>7143</v>
      </c>
      <c r="G4259" s="827"/>
      <c r="H4259" s="829">
        <v>24.2</v>
      </c>
      <c r="I4259" s="829">
        <v>23.1</v>
      </c>
      <c r="J4259" s="829">
        <v>22</v>
      </c>
      <c r="K4259" s="829">
        <v>20.9</v>
      </c>
      <c r="L4259" s="829">
        <v>19.8</v>
      </c>
      <c r="M4259" s="800"/>
      <c r="N4259"/>
    </row>
    <row r="4260" spans="1:14">
      <c r="A4260" s="826" t="s">
        <v>38</v>
      </c>
      <c r="B4260" s="827" t="s">
        <v>7148</v>
      </c>
      <c r="C4260" s="828" t="s">
        <v>7149</v>
      </c>
      <c r="D4260" s="827"/>
      <c r="E4260" s="827"/>
      <c r="F4260" s="826" t="s">
        <v>7143</v>
      </c>
      <c r="G4260" s="827"/>
      <c r="H4260" s="829">
        <v>23.1</v>
      </c>
      <c r="I4260" s="829">
        <v>22.05</v>
      </c>
      <c r="J4260" s="829">
        <v>21</v>
      </c>
      <c r="K4260" s="829">
        <v>19.95</v>
      </c>
      <c r="L4260" s="829">
        <v>18.9</v>
      </c>
      <c r="M4260" s="800"/>
      <c r="N4260"/>
    </row>
    <row r="4261" spans="1:14">
      <c r="A4261" s="881" t="s">
        <v>38</v>
      </c>
      <c r="B4261" s="856" t="s">
        <v>7150</v>
      </c>
      <c r="C4261" s="880" t="s">
        <v>7151</v>
      </c>
      <c r="D4261" s="827"/>
      <c r="E4261" s="827"/>
      <c r="F4261" s="826" t="s">
        <v>7143</v>
      </c>
      <c r="G4261" s="856"/>
      <c r="H4261" s="829">
        <v>23.1</v>
      </c>
      <c r="I4261" s="829">
        <v>22.05</v>
      </c>
      <c r="J4261" s="829">
        <v>21</v>
      </c>
      <c r="K4261" s="829">
        <v>19.95</v>
      </c>
      <c r="L4261" s="829">
        <v>18.9</v>
      </c>
      <c r="M4261" s="862"/>
      <c r="N4261"/>
    </row>
    <row r="4262" spans="1:14">
      <c r="A4262" s="881" t="s">
        <v>38</v>
      </c>
      <c r="B4262" s="856" t="s">
        <v>7152</v>
      </c>
      <c r="C4262" s="880" t="s">
        <v>7153</v>
      </c>
      <c r="D4262" s="827"/>
      <c r="E4262" s="827"/>
      <c r="F4262" s="826" t="s">
        <v>7143</v>
      </c>
      <c r="G4262" s="856"/>
      <c r="H4262" s="829">
        <v>23.1</v>
      </c>
      <c r="I4262" s="829">
        <v>22.05</v>
      </c>
      <c r="J4262" s="829">
        <v>21</v>
      </c>
      <c r="K4262" s="829">
        <v>19.95</v>
      </c>
      <c r="L4262" s="829">
        <v>18.9</v>
      </c>
      <c r="M4262" s="800"/>
      <c r="N4262"/>
    </row>
    <row r="4263" spans="1:14">
      <c r="A4263" s="826" t="s">
        <v>395</v>
      </c>
      <c r="B4263" s="827">
        <v>480000004</v>
      </c>
      <c r="C4263" s="828" t="s">
        <v>7154</v>
      </c>
      <c r="D4263" s="827"/>
      <c r="E4263" s="827"/>
      <c r="F4263" s="826" t="s">
        <v>7140</v>
      </c>
      <c r="G4263" s="827"/>
      <c r="H4263" s="829">
        <v>1.32</v>
      </c>
      <c r="I4263" s="829">
        <v>1.26</v>
      </c>
      <c r="J4263" s="829">
        <v>1.2</v>
      </c>
      <c r="K4263" s="829">
        <v>1.14</v>
      </c>
      <c r="L4263" s="829">
        <v>1.08</v>
      </c>
      <c r="M4263" s="800"/>
      <c r="N4263"/>
    </row>
    <row r="4264" spans="1:14">
      <c r="A4264" s="826" t="s">
        <v>395</v>
      </c>
      <c r="B4264" s="827">
        <v>480000005</v>
      </c>
      <c r="C4264" s="828" t="s">
        <v>7155</v>
      </c>
      <c r="D4264" s="827"/>
      <c r="E4264" s="827"/>
      <c r="F4264" s="826" t="s">
        <v>7140</v>
      </c>
      <c r="G4264" s="827"/>
      <c r="H4264" s="829">
        <v>2.2</v>
      </c>
      <c r="I4264" s="829">
        <v>2.1</v>
      </c>
      <c r="J4264" s="829">
        <v>2</v>
      </c>
      <c r="K4264" s="829">
        <v>1.9</v>
      </c>
      <c r="L4264" s="829">
        <v>1.8</v>
      </c>
      <c r="M4264" s="800"/>
      <c r="N4264"/>
    </row>
    <row r="4265" ht="56.25" spans="1:14">
      <c r="A4265" s="826" t="s">
        <v>356</v>
      </c>
      <c r="B4265" s="827" t="s">
        <v>7156</v>
      </c>
      <c r="C4265" s="828" t="s">
        <v>7157</v>
      </c>
      <c r="D4265" s="827" t="s">
        <v>7158</v>
      </c>
      <c r="E4265" s="827"/>
      <c r="F4265" s="826" t="s">
        <v>51</v>
      </c>
      <c r="G4265" s="827"/>
      <c r="H4265" s="829">
        <v>216.7</v>
      </c>
      <c r="I4265" s="829">
        <v>206.85</v>
      </c>
      <c r="J4265" s="829">
        <v>197</v>
      </c>
      <c r="K4265" s="829">
        <v>187.15</v>
      </c>
      <c r="L4265" s="829">
        <v>177.3</v>
      </c>
      <c r="N4265"/>
    </row>
    <row r="4266" ht="33.75" spans="1:14">
      <c r="A4266" s="826" t="s">
        <v>40</v>
      </c>
      <c r="B4266" s="827" t="s">
        <v>7159</v>
      </c>
      <c r="C4266" s="828" t="s">
        <v>7160</v>
      </c>
      <c r="D4266" s="827" t="s">
        <v>7161</v>
      </c>
      <c r="E4266" s="827"/>
      <c r="F4266" s="826" t="s">
        <v>51</v>
      </c>
      <c r="G4266" s="827"/>
      <c r="H4266" s="829">
        <v>115.5</v>
      </c>
      <c r="I4266" s="829">
        <v>110.25</v>
      </c>
      <c r="J4266" s="829">
        <v>105</v>
      </c>
      <c r="K4266" s="829">
        <v>99.75</v>
      </c>
      <c r="L4266" s="829">
        <v>94.5</v>
      </c>
      <c r="N4266"/>
    </row>
    <row r="4267" ht="33.75" spans="1:14">
      <c r="A4267" s="826" t="s">
        <v>356</v>
      </c>
      <c r="B4267" s="827" t="s">
        <v>7162</v>
      </c>
      <c r="C4267" s="828" t="s">
        <v>7163</v>
      </c>
      <c r="D4267" s="827" t="s">
        <v>7164</v>
      </c>
      <c r="E4267" s="827"/>
      <c r="F4267" s="826" t="s">
        <v>7165</v>
      </c>
      <c r="G4267" s="827"/>
      <c r="H4267" s="829">
        <v>258.5</v>
      </c>
      <c r="I4267" s="829">
        <v>246.75</v>
      </c>
      <c r="J4267" s="829">
        <v>235</v>
      </c>
      <c r="K4267" s="829">
        <v>223.25</v>
      </c>
      <c r="L4267" s="829">
        <v>211.5</v>
      </c>
      <c r="N4267"/>
    </row>
    <row r="4268" ht="112.5" spans="1:14">
      <c r="A4268" s="826" t="s">
        <v>395</v>
      </c>
      <c r="B4268" s="827" t="s">
        <v>7166</v>
      </c>
      <c r="C4268" s="828" t="s">
        <v>7167</v>
      </c>
      <c r="D4268" s="827" t="s">
        <v>7168</v>
      </c>
      <c r="E4268" s="827"/>
      <c r="F4268" s="826" t="s">
        <v>51</v>
      </c>
      <c r="G4268" s="827"/>
      <c r="H4268" s="829">
        <v>31.9</v>
      </c>
      <c r="I4268" s="829">
        <v>30.45</v>
      </c>
      <c r="J4268" s="829">
        <v>29</v>
      </c>
      <c r="K4268" s="829">
        <v>27.55</v>
      </c>
      <c r="L4268" s="829">
        <v>26.1</v>
      </c>
      <c r="N4268"/>
    </row>
    <row r="4271" spans="1:14">
      <c r="C4271" s="974"/>
    </row>
  </sheetData>
  <mergeCells count="89">
    <mergeCell ref="A1:B1"/>
    <mergeCell ref="A2:L2"/>
    <mergeCell ref="B4:E4"/>
    <mergeCell ref="B5:H5"/>
    <mergeCell ref="A6:E6"/>
    <mergeCell ref="B7:H7"/>
    <mergeCell ref="A9:E9"/>
    <mergeCell ref="A35:E35"/>
    <mergeCell ref="B36:I36"/>
    <mergeCell ref="B37:I37"/>
    <mergeCell ref="A39:E39"/>
    <mergeCell ref="B40:I40"/>
    <mergeCell ref="A41:E41"/>
    <mergeCell ref="B42:I42"/>
    <mergeCell ref="A50:L50"/>
    <mergeCell ref="A52:L52"/>
    <mergeCell ref="A53:C53"/>
    <mergeCell ref="A54:G54"/>
    <mergeCell ref="A55:L55"/>
    <mergeCell ref="A56:G56"/>
    <mergeCell ref="A57:G57"/>
    <mergeCell ref="A58:G58"/>
    <mergeCell ref="A59:G59"/>
    <mergeCell ref="H60:L60"/>
    <mergeCell ref="A255:G255"/>
    <mergeCell ref="A256:G256"/>
    <mergeCell ref="A257:G257"/>
    <mergeCell ref="A258:G258"/>
    <mergeCell ref="A259:G259"/>
    <mergeCell ref="A260:G260"/>
    <mergeCell ref="A261:G261"/>
    <mergeCell ref="A262:G262"/>
    <mergeCell ref="A263:G263"/>
    <mergeCell ref="A264:G264"/>
    <mergeCell ref="A265:G265"/>
    <mergeCell ref="A266:G266"/>
    <mergeCell ref="A267:G267"/>
    <mergeCell ref="A1933:G1933"/>
    <mergeCell ref="A1934:G1934"/>
    <mergeCell ref="A1935:G1935"/>
    <mergeCell ref="A1936:G1936"/>
    <mergeCell ref="A1937:G1937"/>
    <mergeCell ref="A1938:G1938"/>
    <mergeCell ref="A1939:G1939"/>
    <mergeCell ref="A1940:G1940"/>
    <mergeCell ref="A1941:G1941"/>
    <mergeCell ref="A1969:G1969"/>
    <mergeCell ref="A1970:L1970"/>
    <mergeCell ref="A1971:L1971"/>
    <mergeCell ref="A1972:L1972"/>
    <mergeCell ref="A1973:L1973"/>
    <mergeCell ref="A2519:G2519"/>
    <mergeCell ref="A2520:G2520"/>
    <mergeCell ref="A2521:G2521"/>
    <mergeCell ref="A2522:G2522"/>
    <mergeCell ref="A2523:G2523"/>
    <mergeCell ref="A2524:L2524"/>
    <mergeCell ref="A2602:G2602"/>
    <mergeCell ref="A2603:L2603"/>
    <mergeCell ref="A2604:L2604"/>
    <mergeCell ref="A2605:L2605"/>
    <mergeCell ref="A2606:L2606"/>
    <mergeCell ref="A2607:G2607"/>
    <mergeCell ref="A2608:G2608"/>
    <mergeCell ref="A2609:G2609"/>
    <mergeCell ref="A2610:G2610"/>
    <mergeCell ref="A2611:G2611"/>
    <mergeCell ref="A2612:G2612"/>
    <mergeCell ref="A4159:G4159"/>
    <mergeCell ref="A4160:L4160"/>
    <mergeCell ref="A4161:L4161"/>
    <mergeCell ref="A4162:L4162"/>
    <mergeCell ref="A4163:L4163"/>
    <mergeCell ref="A4164:L4164"/>
    <mergeCell ref="A4165:L4165"/>
    <mergeCell ref="A4166:L4166"/>
    <mergeCell ref="A4167:L4167"/>
    <mergeCell ref="A4197:G4197"/>
    <mergeCell ref="A4235:G4235"/>
    <mergeCell ref="A4236:G4236"/>
    <mergeCell ref="A4237:G4237"/>
    <mergeCell ref="A4238:G4238"/>
    <mergeCell ref="A60:A61"/>
    <mergeCell ref="B60:B61"/>
    <mergeCell ref="C60:C61"/>
    <mergeCell ref="D60:D61"/>
    <mergeCell ref="E60:E61"/>
    <mergeCell ref="F60:F61"/>
    <mergeCell ref="G60:G61"/>
  </mergeCells>
  <conditionalFormatting sqref="B68">
    <cfRule type="cellIs" dxfId="0" priority="34" stopIfTrue="1" operator="equal">
      <formula>240000000</formula>
    </cfRule>
  </conditionalFormatting>
  <conditionalFormatting sqref="B289">
    <cfRule type="cellIs" dxfId="1" priority="9" operator="equal">
      <formula>240000000</formula>
    </cfRule>
  </conditionalFormatting>
  <conditionalFormatting sqref="C776">
    <cfRule type="duplicateValues" dxfId="2" priority="33"/>
  </conditionalFormatting>
  <conditionalFormatting sqref="B863">
    <cfRule type="cellIs" dxfId="0" priority="22" stopIfTrue="1" operator="equal">
      <formula>240000000</formula>
    </cfRule>
  </conditionalFormatting>
  <conditionalFormatting sqref="B934">
    <cfRule type="cellIs" dxfId="0" priority="21" stopIfTrue="1" operator="equal">
      <formula>240000000</formula>
    </cfRule>
  </conditionalFormatting>
  <conditionalFormatting sqref="G1116">
    <cfRule type="cellIs" dxfId="3" priority="3" operator="equal">
      <formula>240000000</formula>
    </cfRule>
  </conditionalFormatting>
  <conditionalFormatting sqref="B1901">
    <cfRule type="cellIs" dxfId="0" priority="32" stopIfTrue="1" operator="equal">
      <formula>240000000</formula>
    </cfRule>
  </conditionalFormatting>
  <conditionalFormatting sqref="B1967">
    <cfRule type="cellIs" dxfId="0" priority="20" stopIfTrue="1" operator="equal">
      <formula>240000000</formula>
    </cfRule>
  </conditionalFormatting>
  <conditionalFormatting sqref="B1986">
    <cfRule type="cellIs" dxfId="0" priority="19" stopIfTrue="1" operator="equal">
      <formula>240000000</formula>
    </cfRule>
  </conditionalFormatting>
  <conditionalFormatting sqref="D2025">
    <cfRule type="duplicateValues" dxfId="4" priority="48"/>
  </conditionalFormatting>
  <conditionalFormatting sqref="C2355">
    <cfRule type="duplicateValues" dxfId="4" priority="17"/>
  </conditionalFormatting>
  <conditionalFormatting sqref="B2627">
    <cfRule type="cellIs" dxfId="0" priority="13" stopIfTrue="1" operator="equal">
      <formula>240000000</formula>
    </cfRule>
  </conditionalFormatting>
  <conditionalFormatting sqref="B4031">
    <cfRule type="duplicateValues" dxfId="4" priority="43"/>
  </conditionalFormatting>
  <conditionalFormatting sqref="B4033">
    <cfRule type="duplicateValues" dxfId="4" priority="42"/>
  </conditionalFormatting>
  <conditionalFormatting sqref="B4035">
    <cfRule type="duplicateValues" dxfId="4" priority="41"/>
  </conditionalFormatting>
  <conditionalFormatting sqref="B4037">
    <cfRule type="duplicateValues" dxfId="4" priority="40"/>
  </conditionalFormatting>
  <conditionalFormatting sqref="B4039">
    <cfRule type="duplicateValues" dxfId="4" priority="39"/>
  </conditionalFormatting>
  <conditionalFormatting sqref="B4041">
    <cfRule type="duplicateValues" dxfId="4" priority="38"/>
  </conditionalFormatting>
  <conditionalFormatting sqref="B4043">
    <cfRule type="duplicateValues" dxfId="4" priority="37"/>
  </conditionalFormatting>
  <conditionalFormatting sqref="B290:B862">
    <cfRule type="cellIs" dxfId="5" priority="4" operator="equal">
      <formula>240000000</formula>
    </cfRule>
  </conditionalFormatting>
  <conditionalFormatting sqref="B864:B933">
    <cfRule type="cellIs" dxfId="5" priority="8" operator="equal">
      <formula>240000000</formula>
    </cfRule>
  </conditionalFormatting>
  <conditionalFormatting sqref="B1922:B1923">
    <cfRule type="cellIs" dxfId="1" priority="7" operator="equal">
      <formula>240000000</formula>
    </cfRule>
  </conditionalFormatting>
  <conditionalFormatting sqref="B2243:B2420">
    <cfRule type="cellIs" dxfId="5" priority="2" operator="equal">
      <formula>240000000</formula>
    </cfRule>
  </conditionalFormatting>
  <conditionalFormatting sqref="B2421:B2518">
    <cfRule type="cellIs" dxfId="5" priority="1" operator="equal">
      <formula>240000000</formula>
    </cfRule>
  </conditionalFormatting>
  <conditionalFormatting sqref="B2654:B2661">
    <cfRule type="duplicateValues" dxfId="4" priority="54"/>
  </conditionalFormatting>
  <conditionalFormatting sqref="B3451:B4157">
    <cfRule type="cellIs" dxfId="5" priority="11" operator="equal">
      <formula>240000000</formula>
    </cfRule>
  </conditionalFormatting>
  <conditionalFormatting sqref="B3570:B3580">
    <cfRule type="duplicateValues" dxfId="4" priority="52"/>
  </conditionalFormatting>
  <conditionalFormatting sqref="B4168:B4196">
    <cfRule type="cellIs" dxfId="5" priority="46" operator="equal">
      <formula>240000000</formula>
    </cfRule>
  </conditionalFormatting>
  <conditionalFormatting sqref="B4198:B4234">
    <cfRule type="cellIs" dxfId="5" priority="5" operator="equal">
      <formula>240000000</formula>
    </cfRule>
  </conditionalFormatting>
  <conditionalFormatting sqref="B4239:B4268">
    <cfRule type="cellIs" dxfId="5" priority="45" operator="equal">
      <formula>240000000</formula>
    </cfRule>
  </conditionalFormatting>
  <conditionalFormatting sqref="B51 B60 B62:B67 B69:B254 A4197">
    <cfRule type="cellIs" dxfId="5" priority="49" operator="equal">
      <formula>240000000</formula>
    </cfRule>
  </conditionalFormatting>
  <conditionalFormatting sqref="A67 A69 A73 A75 A171 A177 A245 A667 A1165:A1167 A1812 A1864:A1867 A1929:A1932 A1943:A1967 A1975:A1985 A1988:A1991 A2001:A2007 A2009:A2010 A2012:A2016 A2018:A2023 A2025:A2032 A2037:A2045 A2047:A2050 A2052:A2056 A2058 A2060:A2063 A2078:A2079 A2112 A2116 A2160 A2166:A2178 A2181:A2182 A2192:A2195 A2197:A2208 A2235 A2240:A2241 A2244:A2248 A2251 A2265:A2267 A2269:A2275 A2277 A2280:A2282 A2304 A2306:A2307 A2309:A2311 A2332 A2344:A2346 A2365:A2371 A2374:A2376 A2379 A2383 A2385 A2389 A2391:A2394 A2407 A2409 A2413 A2419 A2421:A2422 A2426:A2434 A2446:A2447 A2458 A2461:A2477 A2482:A2490 A2495:A2502 B2525:B2553 A2554:B2579 B2580:B2582 A2583:B2588 B2589:B2594 A2595:B2595 B2596 A2597:B2597 B2598 A2599:B2600 B2601 A2648:A2650 A2685 A3005 A3072 A3074 A3388 A3785:A3786 A4107:A4108 A4112:A4117 A4252 A4257">
    <cfRule type="cellIs" dxfId="5" priority="24" operator="equal">
      <formula>240000000</formula>
    </cfRule>
  </conditionalFormatting>
  <conditionalFormatting sqref="B268:B288 B935:B1900 B1902:B1921 B1924:B1932 B1942:B1966 B1968">
    <cfRule type="cellIs" dxfId="5" priority="47" operator="equal">
      <formula>240000000</formula>
    </cfRule>
  </conditionalFormatting>
  <conditionalFormatting sqref="B1974:B1985 B1987:B2242">
    <cfRule type="cellIs" dxfId="5" priority="26" operator="equal">
      <formula>240000000</formula>
    </cfRule>
  </conditionalFormatting>
  <conditionalFormatting sqref="A2211:A2230 A2337:A2343 A2386:A2387 A2416:A2417 A2527:A2550 A2591:A2593">
    <cfRule type="cellIs" dxfId="5" priority="23" operator="equal">
      <formula>240000000</formula>
    </cfRule>
  </conditionalFormatting>
  <conditionalFormatting sqref="B2613:B2626 B2628:B3450">
    <cfRule type="cellIs" dxfId="5" priority="35" operator="equal">
      <formula>240000000</formula>
    </cfRule>
  </conditionalFormatting>
  <conditionalFormatting sqref="B4030 B4032 B4034 B4036 B4038 B4040 B4042">
    <cfRule type="duplicateValues" dxfId="4" priority="51"/>
  </conditionalFormatting>
  <printOptions horizontalCentered="1"/>
  <pageMargins left="0.393055555555556" right="0.393055555555556" top="0.393055555555556" bottom="0.393055555555556" header="0.236111111111111" footer="0.236111111111111"/>
  <pageSetup paperSize="9" orientation="landscape"/>
  <headerFooter>
    <oddFooter>&amp;C第 &amp;P 页，共 &amp;N 页</oddFooter>
  </headerFooter>
  <drawing r:id="rId1"/>
  <legacyDrawing r:id="rId2"/>
  <oleObjects>
    <mc:AlternateContent xmlns:mc="http://schemas.openxmlformats.org/markup-compatibility/2006">
      <mc:Choice Requires="x14">
        <oleObject shapeId="17409" progId="Word.Document.8" r:id="rId3">
          <objectPr defaultSize="0" r:id="rId4">
            <anchor moveWithCells="1">
              <from>
                <xdr:col>1</xdr:col>
                <xdr:colOff>9525</xdr:colOff>
                <xdr:row>14</xdr:row>
                <xdr:rowOff>76200</xdr:rowOff>
              </from>
              <to>
                <xdr:col>5</xdr:col>
                <xdr:colOff>419100</xdr:colOff>
                <xdr:row>19</xdr:row>
                <xdr:rowOff>152400</xdr:rowOff>
              </to>
            </anchor>
          </objectPr>
        </oleObject>
      </mc:Choice>
      <mc:Fallback>
        <oleObject shapeId="17409" progId="Word.Document.8" r:id="rId3"/>
      </mc:Fallback>
    </mc:AlternateContent>
    <mc:AlternateContent xmlns:mc="http://schemas.openxmlformats.org/markup-compatibility/2006">
      <mc:Choice Requires="x14">
        <oleObject shapeId="17410" progId="Word.Document.8" r:id="rId5">
          <objectPr defaultSize="0" r:id="rId6">
            <anchor moveWithCells="1">
              <from>
                <xdr:col>1</xdr:col>
                <xdr:colOff>9525</xdr:colOff>
                <xdr:row>19</xdr:row>
                <xdr:rowOff>104775</xdr:rowOff>
              </from>
              <to>
                <xdr:col>5</xdr:col>
                <xdr:colOff>400050</xdr:colOff>
                <xdr:row>24</xdr:row>
                <xdr:rowOff>76200</xdr:rowOff>
              </to>
            </anchor>
          </objectPr>
        </oleObject>
      </mc:Choice>
      <mc:Fallback>
        <oleObject shapeId="17410" progId="Word.Document.8" r:id="rId5"/>
      </mc:Fallback>
    </mc:AlternateContent>
    <mc:AlternateContent xmlns:mc="http://schemas.openxmlformats.org/markup-compatibility/2006">
      <mc:Choice Requires="x14">
        <oleObject shapeId="17411" progId="Word.Document.8" r:id="rId7">
          <objectPr defaultSize="0" r:id="rId8">
            <anchor moveWithCells="1">
              <from>
                <xdr:col>1</xdr:col>
                <xdr:colOff>19050</xdr:colOff>
                <xdr:row>9</xdr:row>
                <xdr:rowOff>19050</xdr:rowOff>
              </from>
              <to>
                <xdr:col>5</xdr:col>
                <xdr:colOff>323850</xdr:colOff>
                <xdr:row>14</xdr:row>
                <xdr:rowOff>114300</xdr:rowOff>
              </to>
            </anchor>
          </objectPr>
        </oleObject>
      </mc:Choice>
      <mc:Fallback>
        <oleObject shapeId="17411" progId="Word.Document.8" r:id="rId7"/>
      </mc:Fallback>
    </mc:AlternateContent>
    <mc:AlternateContent xmlns:mc="http://schemas.openxmlformats.org/markup-compatibility/2006">
      <mc:Choice Requires="x14">
        <oleObject shapeId="17412" progId="Word.Document.8" r:id="rId9">
          <objectPr defaultSize="0" r:id="rId10">
            <anchor moveWithCells="1">
              <from>
                <xdr:col>1</xdr:col>
                <xdr:colOff>0</xdr:colOff>
                <xdr:row>24</xdr:row>
                <xdr:rowOff>47625</xdr:rowOff>
              </from>
              <to>
                <xdr:col>5</xdr:col>
                <xdr:colOff>419100</xdr:colOff>
                <xdr:row>29</xdr:row>
                <xdr:rowOff>47625</xdr:rowOff>
              </to>
            </anchor>
          </objectPr>
        </oleObject>
      </mc:Choice>
      <mc:Fallback>
        <oleObject shapeId="17412" progId="Word.Document.8" r:id="rId9"/>
      </mc:Fallback>
    </mc:AlternateContent>
    <mc:AlternateContent xmlns:mc="http://schemas.openxmlformats.org/markup-compatibility/2006">
      <mc:Choice Requires="x14">
        <oleObject shapeId="17413" progId="Word.Document.8" r:id="rId11">
          <objectPr defaultSize="0" r:id="rId12">
            <anchor moveWithCells="1">
              <from>
                <xdr:col>1</xdr:col>
                <xdr:colOff>0</xdr:colOff>
                <xdr:row>28</xdr:row>
                <xdr:rowOff>171450</xdr:rowOff>
              </from>
              <to>
                <xdr:col>5</xdr:col>
                <xdr:colOff>419100</xdr:colOff>
                <xdr:row>33</xdr:row>
                <xdr:rowOff>104775</xdr:rowOff>
              </to>
            </anchor>
          </objectPr>
        </oleObject>
      </mc:Choice>
      <mc:Fallback>
        <oleObject shapeId="17413" progId="Word.Document.8" r:id="rId11"/>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71"/>
  <sheetViews>
    <sheetView tabSelected="1" topLeftCell="A49" workbookViewId="0">
      <selection activeCell="B1583" sqref="B1583"/>
    </sheetView>
  </sheetViews>
  <sheetFormatPr defaultColWidth="10" defaultRowHeight="13.5"/>
  <cols>
    <col min="1" max="1" width="4.5" style="782" customWidth="1"/>
    <col min="2" max="2" width="11.8833333333333" style="783" customWidth="1"/>
    <col min="3" max="3" width="26" style="784" customWidth="1"/>
    <col min="4" max="4" width="33.3833333333333" style="785" customWidth="1"/>
    <col min="5" max="5" width="12.6333333333333" style="785" customWidth="1"/>
    <col min="6" max="6" width="7.5" style="782" customWidth="1"/>
    <col min="7" max="7" width="15.1333333333333" style="785" customWidth="1"/>
    <col min="8" max="8" width="6.75833333333333" style="786" customWidth="1"/>
    <col min="9" max="12" width="6.75833333333333" style="787" customWidth="1"/>
    <col min="13" max="13" width="25" style="788" customWidth="1"/>
    <col min="14" max="14" width="24.5" style="789" customWidth="1"/>
    <col min="15" max="18" width="25.6333333333333" customWidth="1"/>
  </cols>
  <sheetData>
    <row r="1" ht="14.25" spans="1:12">
      <c r="A1" s="790" t="s">
        <v>0</v>
      </c>
      <c r="B1" s="790"/>
    </row>
    <row r="2" ht="59.1" customHeight="1" spans="1:12">
      <c r="A2" s="791" t="s">
        <v>1</v>
      </c>
      <c r="B2" s="792"/>
      <c r="C2" s="792"/>
      <c r="D2" s="792"/>
      <c r="E2" s="792"/>
      <c r="F2" s="791"/>
      <c r="G2" s="792"/>
      <c r="H2" s="791"/>
      <c r="I2" s="791"/>
      <c r="J2" s="791"/>
      <c r="K2" s="791"/>
      <c r="L2" s="791"/>
    </row>
    <row r="3" ht="18.75" spans="1:12">
      <c r="A3" s="793"/>
      <c r="B3" s="794"/>
      <c r="C3" s="794"/>
      <c r="D3" s="794"/>
      <c r="E3" s="794"/>
      <c r="F3" s="793"/>
      <c r="G3" s="794"/>
      <c r="H3" s="793"/>
      <c r="I3" s="793"/>
      <c r="J3" s="793"/>
      <c r="K3" s="793"/>
      <c r="L3" s="793"/>
    </row>
    <row r="4" ht="18.75" spans="1:12">
      <c r="A4" s="795"/>
      <c r="B4" s="794" t="s">
        <v>2</v>
      </c>
      <c r="C4" s="794"/>
      <c r="D4" s="794"/>
      <c r="E4" s="794"/>
    </row>
    <row r="5" ht="198.95" customHeight="1" spans="1:12">
      <c r="A5" s="104" t="s">
        <v>3</v>
      </c>
      <c r="B5" s="622" t="s">
        <v>4</v>
      </c>
      <c r="C5" s="622"/>
      <c r="D5" s="622"/>
      <c r="E5" s="622"/>
      <c r="F5" s="622"/>
      <c r="G5" s="622"/>
      <c r="H5" s="622"/>
    </row>
    <row r="6" ht="35.1" customHeight="1" spans="1:12">
      <c r="A6" s="793" t="s">
        <v>5</v>
      </c>
      <c r="B6" s="794"/>
      <c r="C6" s="794"/>
      <c r="D6" s="794"/>
      <c r="E6" s="794"/>
    </row>
    <row r="7" ht="92.1" customHeight="1" spans="1:12">
      <c r="A7" s="104" t="s">
        <v>6</v>
      </c>
      <c r="B7" s="622" t="s">
        <v>7</v>
      </c>
      <c r="C7" s="622"/>
      <c r="D7" s="622"/>
      <c r="E7" s="622"/>
      <c r="F7" s="622"/>
      <c r="G7" s="622"/>
      <c r="H7" s="622"/>
    </row>
    <row r="8" ht="72.95" customHeight="1" spans="1:12">
      <c r="A8" s="796"/>
      <c r="B8" s="622"/>
      <c r="C8" s="622"/>
      <c r="D8" s="622"/>
      <c r="E8" s="622"/>
    </row>
    <row r="9" ht="44.1" customHeight="1" spans="1:12">
      <c r="A9" s="797" t="s">
        <v>8</v>
      </c>
      <c r="B9" s="798"/>
      <c r="C9" s="798"/>
      <c r="D9" s="798"/>
      <c r="E9" s="798"/>
    </row>
    <row r="10" ht="18.75" spans="1:12">
      <c r="A10" s="797"/>
      <c r="B10" s="798"/>
      <c r="C10" s="798"/>
      <c r="D10" s="798"/>
      <c r="E10" s="798"/>
    </row>
    <row r="34" ht="149.1" customHeight="1"/>
    <row r="35" ht="30" customHeight="1" spans="1:9">
      <c r="A35" s="793" t="s">
        <v>9</v>
      </c>
      <c r="B35" s="794"/>
      <c r="C35" s="794"/>
      <c r="D35" s="794"/>
      <c r="E35" s="794"/>
    </row>
    <row r="36" ht="204.95" customHeight="1" spans="1:9">
      <c r="A36" s="104"/>
      <c r="B36" s="622" t="s">
        <v>10</v>
      </c>
      <c r="C36" s="622"/>
      <c r="D36" s="622"/>
      <c r="E36" s="622"/>
      <c r="F36" s="622"/>
      <c r="G36" s="622"/>
      <c r="H36" s="622"/>
      <c r="I36" s="622"/>
    </row>
    <row r="37" ht="216.95" customHeight="1" spans="1:9">
      <c r="A37" s="104"/>
      <c r="B37" s="622" t="s">
        <v>11</v>
      </c>
      <c r="C37" s="622"/>
      <c r="D37" s="622"/>
      <c r="E37" s="622"/>
      <c r="F37" s="622"/>
      <c r="G37" s="622"/>
      <c r="H37" s="622"/>
      <c r="I37" s="622"/>
    </row>
    <row r="38" ht="63.95" customHeight="1" spans="1:9">
      <c r="A38" s="104"/>
      <c r="B38" s="622"/>
      <c r="C38" s="622"/>
      <c r="D38" s="622"/>
      <c r="E38" s="622"/>
      <c r="F38" s="622"/>
      <c r="G38" s="622"/>
      <c r="H38" s="622"/>
      <c r="I38" s="622"/>
    </row>
    <row r="39" ht="30.95" customHeight="1" spans="1:9">
      <c r="A39" s="793" t="s">
        <v>12</v>
      </c>
      <c r="B39" s="794"/>
      <c r="C39" s="794"/>
      <c r="D39" s="794"/>
      <c r="E39" s="794"/>
    </row>
    <row r="40" ht="69.95" customHeight="1" spans="1:9">
      <c r="A40" s="104" t="s">
        <v>6</v>
      </c>
      <c r="B40" s="622" t="s">
        <v>13</v>
      </c>
      <c r="C40" s="622"/>
      <c r="D40" s="622"/>
      <c r="E40" s="622"/>
      <c r="F40" s="622"/>
      <c r="G40" s="622"/>
      <c r="H40" s="622"/>
      <c r="I40" s="622"/>
    </row>
    <row r="41" ht="33" customHeight="1" spans="1:9">
      <c r="A41" s="793" t="s">
        <v>14</v>
      </c>
      <c r="B41" s="794"/>
      <c r="C41" s="794"/>
      <c r="D41" s="794"/>
      <c r="E41" s="794"/>
    </row>
    <row r="42" ht="182.1" customHeight="1" spans="1:9">
      <c r="A42" s="104"/>
      <c r="B42" s="622" t="s">
        <v>15</v>
      </c>
      <c r="C42" s="622"/>
      <c r="D42" s="622"/>
      <c r="E42" s="622"/>
      <c r="F42" s="622"/>
      <c r="G42" s="622"/>
      <c r="H42" s="622"/>
      <c r="I42" s="622"/>
    </row>
    <row r="43" ht="18.95" customHeight="1"/>
    <row r="44" ht="18.95" customHeight="1"/>
    <row r="45" ht="18.95" customHeight="1"/>
    <row r="46" ht="18.95" customHeight="1"/>
    <row r="47" ht="18.95" customHeight="1"/>
    <row r="48" ht="95.1" customHeight="1"/>
    <row r="49" ht="18.95" customHeight="1"/>
    <row r="50" s="769" customFormat="1" ht="27" customHeight="1" spans="1:14">
      <c r="A50" s="209" t="s">
        <v>16</v>
      </c>
      <c r="B50" s="210"/>
      <c r="C50" s="210"/>
      <c r="D50" s="210"/>
      <c r="E50" s="210"/>
      <c r="F50" s="209"/>
      <c r="G50" s="210"/>
      <c r="H50" s="799"/>
      <c r="I50" s="799"/>
      <c r="J50" s="799"/>
      <c r="K50" s="799"/>
      <c r="L50" s="799"/>
      <c r="M50" s="800"/>
      <c r="N50" s="801"/>
    </row>
    <row r="51" s="769" customFormat="1" ht="11.1" customHeight="1" spans="1:14">
      <c r="A51" s="802"/>
      <c r="B51" s="803"/>
      <c r="C51" s="804"/>
      <c r="D51" s="803"/>
      <c r="E51" s="803"/>
      <c r="F51" s="802"/>
      <c r="G51" s="803"/>
      <c r="H51" s="786"/>
      <c r="I51" s="805"/>
      <c r="J51" s="805"/>
      <c r="K51" s="805"/>
      <c r="L51" s="805"/>
      <c r="M51" s="800"/>
      <c r="N51" s="801"/>
    </row>
    <row r="52" s="197" customFormat="1" ht="21.95" customHeight="1" spans="1:14">
      <c r="A52" s="806" t="s">
        <v>17</v>
      </c>
      <c r="B52" s="807"/>
      <c r="C52" s="807"/>
      <c r="D52" s="807"/>
      <c r="E52" s="807"/>
      <c r="F52" s="806"/>
      <c r="G52" s="807"/>
      <c r="H52" s="806"/>
      <c r="I52" s="806"/>
      <c r="J52" s="806"/>
      <c r="K52" s="806"/>
      <c r="L52" s="806"/>
      <c r="M52" s="800"/>
      <c r="N52" s="808"/>
    </row>
    <row r="53" s="197" customFormat="1" ht="12" spans="1:14">
      <c r="A53" s="244" t="s">
        <v>18</v>
      </c>
      <c r="B53" s="244"/>
      <c r="C53" s="244"/>
      <c r="D53" s="244"/>
      <c r="E53" s="244"/>
      <c r="F53" s="774"/>
      <c r="G53" s="244"/>
      <c r="H53" s="809"/>
      <c r="I53" s="810"/>
      <c r="J53" s="810"/>
      <c r="K53" s="810"/>
      <c r="L53" s="811"/>
      <c r="M53" s="800"/>
      <c r="N53" s="808"/>
    </row>
    <row r="54" s="197" customFormat="1" ht="12" spans="1:14">
      <c r="A54" s="774" t="s">
        <v>19</v>
      </c>
      <c r="B54" s="244"/>
      <c r="C54" s="244"/>
      <c r="D54" s="244"/>
      <c r="E54" s="244"/>
      <c r="F54" s="774"/>
      <c r="G54" s="244"/>
      <c r="H54" s="809"/>
      <c r="I54" s="810"/>
      <c r="J54" s="810"/>
      <c r="K54" s="810"/>
      <c r="L54" s="811"/>
      <c r="M54" s="800"/>
      <c r="N54" s="808"/>
    </row>
    <row r="55" s="197" customFormat="1" ht="27.95" customHeight="1" spans="1:14">
      <c r="A55" s="774" t="s">
        <v>20</v>
      </c>
      <c r="B55" s="244"/>
      <c r="C55" s="244"/>
      <c r="D55" s="244"/>
      <c r="E55" s="244"/>
      <c r="F55" s="774"/>
      <c r="G55" s="244"/>
      <c r="H55" s="774"/>
      <c r="I55" s="774"/>
      <c r="J55" s="774"/>
      <c r="K55" s="774"/>
      <c r="L55" s="774"/>
      <c r="M55" s="800"/>
      <c r="N55" s="808"/>
    </row>
    <row r="56" s="197" customFormat="1" ht="12" spans="1:14">
      <c r="A56" s="774" t="s">
        <v>21</v>
      </c>
      <c r="B56" s="244"/>
      <c r="C56" s="244"/>
      <c r="D56" s="244"/>
      <c r="E56" s="244"/>
      <c r="F56" s="774"/>
      <c r="G56" s="244"/>
      <c r="H56" s="809"/>
      <c r="I56" s="810"/>
      <c r="J56" s="810"/>
      <c r="K56" s="810"/>
      <c r="L56" s="811"/>
      <c r="M56" s="800"/>
      <c r="N56" s="808"/>
    </row>
    <row r="57" s="197" customFormat="1" ht="12" spans="1:14">
      <c r="A57" s="774" t="s">
        <v>22</v>
      </c>
      <c r="B57" s="244"/>
      <c r="C57" s="244"/>
      <c r="D57" s="244"/>
      <c r="E57" s="244"/>
      <c r="F57" s="774"/>
      <c r="G57" s="244"/>
      <c r="H57" s="809"/>
      <c r="I57" s="810"/>
      <c r="J57" s="810"/>
      <c r="K57" s="810"/>
      <c r="L57" s="811"/>
      <c r="M57" s="800"/>
      <c r="N57" s="808"/>
    </row>
    <row r="58" s="197" customFormat="1" ht="12" spans="1:14">
      <c r="A58" s="777" t="s">
        <v>23</v>
      </c>
      <c r="B58" s="812"/>
      <c r="C58" s="812"/>
      <c r="D58" s="812"/>
      <c r="E58" s="812"/>
      <c r="F58" s="777"/>
      <c r="G58" s="812"/>
      <c r="H58" s="813"/>
      <c r="I58" s="811"/>
      <c r="J58" s="811"/>
      <c r="K58" s="811"/>
      <c r="L58" s="811"/>
      <c r="M58" s="800"/>
      <c r="N58" s="808"/>
    </row>
    <row r="59" s="197" customFormat="1" ht="12" spans="1:14">
      <c r="A59" s="812" t="s">
        <v>24</v>
      </c>
      <c r="B59" s="812"/>
      <c r="C59" s="812"/>
      <c r="D59" s="812"/>
      <c r="E59" s="812"/>
      <c r="F59" s="812"/>
      <c r="G59" s="812"/>
      <c r="H59" s="813"/>
      <c r="I59" s="811"/>
      <c r="J59" s="811"/>
      <c r="K59" s="811"/>
      <c r="L59" s="811"/>
      <c r="M59" s="800"/>
      <c r="N59" s="808"/>
    </row>
    <row r="60" s="770" customFormat="1" ht="12" spans="1:14">
      <c r="A60" s="814" t="s">
        <v>25</v>
      </c>
      <c r="B60" s="815" t="s">
        <v>26</v>
      </c>
      <c r="C60" s="816" t="s">
        <v>27</v>
      </c>
      <c r="D60" s="814" t="s">
        <v>28</v>
      </c>
      <c r="E60" s="814" t="s">
        <v>29</v>
      </c>
      <c r="F60" s="814" t="s">
        <v>30</v>
      </c>
      <c r="G60" s="814" t="s">
        <v>31</v>
      </c>
      <c r="H60" s="817" t="s">
        <v>32</v>
      </c>
      <c r="I60" s="818"/>
      <c r="J60" s="818"/>
      <c r="K60" s="818"/>
      <c r="L60" s="819"/>
      <c r="M60" s="788"/>
      <c r="N60" s="820"/>
    </row>
    <row r="61" s="771" customFormat="1" ht="11.25" spans="1:14">
      <c r="A61" s="821"/>
      <c r="B61" s="822"/>
      <c r="C61" s="823"/>
      <c r="D61" s="821"/>
      <c r="E61" s="821"/>
      <c r="F61" s="821"/>
      <c r="G61" s="821"/>
      <c r="H61" s="824" t="s">
        <v>33</v>
      </c>
      <c r="I61" s="824" t="s">
        <v>34</v>
      </c>
      <c r="J61" s="824" t="s">
        <v>35</v>
      </c>
      <c r="K61" s="824" t="s">
        <v>36</v>
      </c>
      <c r="L61" s="824" t="s">
        <v>37</v>
      </c>
      <c r="M61" s="800"/>
      <c r="N61" s="825" t="s">
        <v>7169</v>
      </c>
    </row>
    <row r="62" s="197" customFormat="1" ht="12" spans="1:14">
      <c r="A62" s="826" t="s">
        <v>38</v>
      </c>
      <c r="B62" s="827">
        <v>1103</v>
      </c>
      <c r="C62" s="828" t="s">
        <v>39</v>
      </c>
      <c r="D62" s="827"/>
      <c r="E62" s="827"/>
      <c r="F62" s="826"/>
      <c r="G62" s="827"/>
      <c r="H62" s="829"/>
      <c r="I62" s="829"/>
      <c r="J62" s="829"/>
      <c r="K62" s="829"/>
      <c r="L62" s="829"/>
      <c r="M62" s="800"/>
    </row>
    <row r="63" s="25" customFormat="1" ht="74.1" customHeight="1" spans="1:14">
      <c r="A63" s="830" t="s">
        <v>40</v>
      </c>
      <c r="B63" s="831" t="s">
        <v>41</v>
      </c>
      <c r="C63" s="832" t="s">
        <v>42</v>
      </c>
      <c r="D63" s="832" t="s">
        <v>43</v>
      </c>
      <c r="E63" s="832"/>
      <c r="F63" s="830" t="s">
        <v>44</v>
      </c>
      <c r="G63" s="832" t="s">
        <v>45</v>
      </c>
      <c r="H63" s="833">
        <v>270</v>
      </c>
      <c r="I63" s="833">
        <v>257.727272727273</v>
      </c>
      <c r="J63" s="833">
        <v>245.454545454545</v>
      </c>
      <c r="K63" s="833">
        <v>233.181818181818</v>
      </c>
      <c r="L63" s="833">
        <v>220.909090909091</v>
      </c>
      <c r="M63" s="834"/>
      <c r="N63" s="197"/>
    </row>
    <row r="64" s="197" customFormat="1" ht="12" spans="1:14">
      <c r="A64" s="826"/>
      <c r="B64" s="827">
        <v>12</v>
      </c>
      <c r="C64" s="828" t="s">
        <v>46</v>
      </c>
      <c r="D64" s="827"/>
      <c r="E64" s="827"/>
      <c r="F64" s="826"/>
      <c r="G64" s="827"/>
      <c r="H64" s="829"/>
      <c r="I64" s="829"/>
      <c r="J64" s="829"/>
      <c r="K64" s="829"/>
      <c r="L64" s="829"/>
      <c r="M64" s="800"/>
    </row>
    <row r="65" s="197" customFormat="1" ht="36" spans="1:15">
      <c r="A65" s="835" t="s">
        <v>47</v>
      </c>
      <c r="B65" s="836">
        <v>120100011</v>
      </c>
      <c r="C65" s="837" t="s">
        <v>48</v>
      </c>
      <c r="D65" s="836" t="s">
        <v>49</v>
      </c>
      <c r="E65" s="836" t="s">
        <v>50</v>
      </c>
      <c r="F65" s="835" t="s">
        <v>51</v>
      </c>
      <c r="G65" s="836" t="s">
        <v>52</v>
      </c>
      <c r="H65" s="838">
        <v>2.75</v>
      </c>
      <c r="I65" s="838">
        <v>2.625</v>
      </c>
      <c r="J65" s="838">
        <v>2.5</v>
      </c>
      <c r="K65" s="838">
        <v>2.375</v>
      </c>
      <c r="L65" s="838">
        <v>2.25</v>
      </c>
      <c r="M65" s="839"/>
      <c r="N65" s="17" t="s">
        <v>7170</v>
      </c>
      <c r="O65" s="17"/>
    </row>
    <row r="66" s="197" customFormat="1" ht="36" spans="1:15">
      <c r="A66" s="835" t="s">
        <v>38</v>
      </c>
      <c r="B66" s="836">
        <v>120100015</v>
      </c>
      <c r="C66" s="837" t="s">
        <v>53</v>
      </c>
      <c r="D66" s="836" t="s">
        <v>54</v>
      </c>
      <c r="E66" s="836"/>
      <c r="F66" s="835" t="s">
        <v>51</v>
      </c>
      <c r="G66" s="840" t="s">
        <v>55</v>
      </c>
      <c r="H66" s="838">
        <v>11</v>
      </c>
      <c r="I66" s="838">
        <v>10.5</v>
      </c>
      <c r="J66" s="838">
        <v>10</v>
      </c>
      <c r="K66" s="838">
        <v>9.5</v>
      </c>
      <c r="L66" s="838">
        <v>9</v>
      </c>
      <c r="M66" s="839"/>
      <c r="N66" s="17" t="s">
        <v>7170</v>
      </c>
    </row>
    <row r="67" s="197" customFormat="1" ht="36" spans="1:15">
      <c r="A67" s="841" t="s">
        <v>38</v>
      </c>
      <c r="B67" s="842" t="s">
        <v>56</v>
      </c>
      <c r="C67" s="843" t="s">
        <v>53</v>
      </c>
      <c r="D67" s="844" t="s">
        <v>54</v>
      </c>
      <c r="E67" s="844" t="s">
        <v>57</v>
      </c>
      <c r="F67" s="841" t="s">
        <v>51</v>
      </c>
      <c r="G67" s="844" t="s">
        <v>55</v>
      </c>
      <c r="H67" s="838">
        <v>13.2</v>
      </c>
      <c r="I67" s="838">
        <v>12.6</v>
      </c>
      <c r="J67" s="838">
        <v>12</v>
      </c>
      <c r="K67" s="838">
        <v>11.4</v>
      </c>
      <c r="L67" s="838">
        <v>10.8</v>
      </c>
      <c r="M67" s="839" t="s">
        <v>58</v>
      </c>
      <c r="N67" s="17" t="s">
        <v>7170</v>
      </c>
    </row>
    <row r="68" s="197" customFormat="1" ht="12" spans="1:15">
      <c r="A68" s="826"/>
      <c r="B68" s="827">
        <v>1203</v>
      </c>
      <c r="C68" s="828" t="s">
        <v>59</v>
      </c>
      <c r="D68" s="827"/>
      <c r="E68" s="827"/>
      <c r="F68" s="826"/>
      <c r="G68" s="827"/>
      <c r="H68" s="829"/>
      <c r="I68" s="829"/>
      <c r="J68" s="829"/>
      <c r="K68" s="829"/>
      <c r="L68" s="829"/>
      <c r="M68" s="800"/>
    </row>
    <row r="69" s="772" customFormat="1" ht="36" spans="1:15">
      <c r="A69" s="835" t="s">
        <v>38</v>
      </c>
      <c r="B69" s="836">
        <v>120300001</v>
      </c>
      <c r="C69" s="837" t="s">
        <v>60</v>
      </c>
      <c r="D69" s="836"/>
      <c r="E69" s="836" t="s">
        <v>61</v>
      </c>
      <c r="F69" s="835" t="s">
        <v>62</v>
      </c>
      <c r="G69" s="836"/>
      <c r="H69" s="838"/>
      <c r="I69" s="838"/>
      <c r="J69" s="838"/>
      <c r="K69" s="838"/>
      <c r="L69" s="838"/>
      <c r="M69" s="839"/>
      <c r="N69" s="17" t="s">
        <v>7170</v>
      </c>
    </row>
    <row r="70" s="772" customFormat="1" ht="36" spans="1:15">
      <c r="A70" s="835" t="s">
        <v>38</v>
      </c>
      <c r="B70" s="836" t="s">
        <v>63</v>
      </c>
      <c r="C70" s="837" t="s">
        <v>64</v>
      </c>
      <c r="D70" s="836"/>
      <c r="E70" s="836" t="s">
        <v>61</v>
      </c>
      <c r="F70" s="835" t="s">
        <v>62</v>
      </c>
      <c r="G70" s="836"/>
      <c r="H70" s="838">
        <v>3.85</v>
      </c>
      <c r="I70" s="838">
        <v>3.675</v>
      </c>
      <c r="J70" s="838">
        <v>3.5</v>
      </c>
      <c r="K70" s="838">
        <v>3.325</v>
      </c>
      <c r="L70" s="838">
        <v>3.15</v>
      </c>
      <c r="M70" s="839"/>
      <c r="N70" s="17" t="s">
        <v>7170</v>
      </c>
    </row>
    <row r="71" s="772" customFormat="1" ht="36" spans="1:15">
      <c r="A71" s="835" t="s">
        <v>38</v>
      </c>
      <c r="B71" s="836" t="s">
        <v>65</v>
      </c>
      <c r="C71" s="837" t="s">
        <v>66</v>
      </c>
      <c r="D71" s="836"/>
      <c r="E71" s="836" t="s">
        <v>61</v>
      </c>
      <c r="F71" s="835" t="s">
        <v>62</v>
      </c>
      <c r="G71" s="836"/>
      <c r="H71" s="838">
        <v>4.95</v>
      </c>
      <c r="I71" s="838">
        <v>4.725</v>
      </c>
      <c r="J71" s="838">
        <v>4.5</v>
      </c>
      <c r="K71" s="838">
        <v>4.275</v>
      </c>
      <c r="L71" s="838">
        <v>4.05</v>
      </c>
      <c r="M71" s="839"/>
      <c r="N71" s="17" t="s">
        <v>7170</v>
      </c>
    </row>
    <row r="72" s="772" customFormat="1" ht="36" spans="1:15">
      <c r="A72" s="835" t="s">
        <v>38</v>
      </c>
      <c r="B72" s="836" t="s">
        <v>67</v>
      </c>
      <c r="C72" s="837" t="s">
        <v>68</v>
      </c>
      <c r="D72" s="836"/>
      <c r="E72" s="836" t="s">
        <v>61</v>
      </c>
      <c r="F72" s="835" t="s">
        <v>62</v>
      </c>
      <c r="G72" s="836"/>
      <c r="H72" s="838">
        <v>6.05</v>
      </c>
      <c r="I72" s="838">
        <v>5.775</v>
      </c>
      <c r="J72" s="838">
        <v>5.5</v>
      </c>
      <c r="K72" s="838">
        <v>5.225</v>
      </c>
      <c r="L72" s="838">
        <v>4.95</v>
      </c>
      <c r="M72" s="839"/>
      <c r="N72" s="17" t="s">
        <v>7170</v>
      </c>
    </row>
    <row r="73" s="772" customFormat="1" ht="36" spans="1:15">
      <c r="A73" s="835" t="s">
        <v>38</v>
      </c>
      <c r="B73" s="836" t="s">
        <v>69</v>
      </c>
      <c r="C73" s="837" t="s">
        <v>70</v>
      </c>
      <c r="D73" s="836"/>
      <c r="E73" s="836" t="s">
        <v>61</v>
      </c>
      <c r="F73" s="835" t="s">
        <v>62</v>
      </c>
      <c r="G73" s="836"/>
      <c r="H73" s="838">
        <v>5.5</v>
      </c>
      <c r="I73" s="838">
        <v>5.25</v>
      </c>
      <c r="J73" s="838">
        <v>5</v>
      </c>
      <c r="K73" s="838">
        <v>4.75</v>
      </c>
      <c r="L73" s="838">
        <v>4.5</v>
      </c>
      <c r="M73" s="839"/>
      <c r="N73" s="17" t="s">
        <v>7170</v>
      </c>
    </row>
    <row r="74" s="772" customFormat="1" ht="36" spans="1:15">
      <c r="A74" s="835" t="s">
        <v>38</v>
      </c>
      <c r="B74" s="836" t="s">
        <v>71</v>
      </c>
      <c r="C74" s="837" t="s">
        <v>72</v>
      </c>
      <c r="D74" s="836"/>
      <c r="E74" s="836"/>
      <c r="F74" s="835" t="s">
        <v>62</v>
      </c>
      <c r="G74" s="836"/>
      <c r="H74" s="838">
        <v>4.95</v>
      </c>
      <c r="I74" s="838">
        <v>4.725</v>
      </c>
      <c r="J74" s="838">
        <v>4.5</v>
      </c>
      <c r="K74" s="838">
        <v>4.275</v>
      </c>
      <c r="L74" s="838">
        <v>4.05</v>
      </c>
      <c r="M74" s="839"/>
      <c r="N74" s="17" t="s">
        <v>7170</v>
      </c>
    </row>
    <row r="75" s="772" customFormat="1" ht="36" spans="1:15">
      <c r="A75" s="835" t="s">
        <v>38</v>
      </c>
      <c r="B75" s="836" t="s">
        <v>73</v>
      </c>
      <c r="C75" s="837" t="s">
        <v>74</v>
      </c>
      <c r="D75" s="836" t="s">
        <v>75</v>
      </c>
      <c r="E75" s="836" t="s">
        <v>76</v>
      </c>
      <c r="F75" s="835" t="s">
        <v>62</v>
      </c>
      <c r="G75" s="836" t="s">
        <v>77</v>
      </c>
      <c r="H75" s="838">
        <v>11.7</v>
      </c>
      <c r="I75" s="838">
        <v>11.1681818181818</v>
      </c>
      <c r="J75" s="838">
        <v>10.6363636363636</v>
      </c>
      <c r="K75" s="838">
        <v>10.1045454545455</v>
      </c>
      <c r="L75" s="838">
        <v>9.57272727272727</v>
      </c>
      <c r="M75" s="839"/>
      <c r="N75" s="17" t="s">
        <v>7170</v>
      </c>
    </row>
    <row r="76" s="197" customFormat="1" ht="112.5" spans="1:15">
      <c r="A76" s="826" t="s">
        <v>38</v>
      </c>
      <c r="B76" s="827">
        <v>1204</v>
      </c>
      <c r="C76" s="828" t="s">
        <v>78</v>
      </c>
      <c r="D76" s="827" t="s">
        <v>79</v>
      </c>
      <c r="E76" s="827" t="s">
        <v>80</v>
      </c>
      <c r="F76" s="826"/>
      <c r="G76" s="845"/>
      <c r="H76" s="829"/>
      <c r="I76" s="829"/>
      <c r="J76" s="829"/>
      <c r="K76" s="829"/>
      <c r="L76" s="829"/>
      <c r="M76" s="800"/>
    </row>
    <row r="77" s="773" customFormat="1" ht="36" spans="1:15">
      <c r="A77" s="835" t="s">
        <v>38</v>
      </c>
      <c r="B77" s="836" t="s">
        <v>81</v>
      </c>
      <c r="C77" s="837" t="s">
        <v>82</v>
      </c>
      <c r="D77" s="836"/>
      <c r="E77" s="836"/>
      <c r="F77" s="835" t="s">
        <v>83</v>
      </c>
      <c r="G77" s="836"/>
      <c r="H77" s="838">
        <v>1.1</v>
      </c>
      <c r="I77" s="838">
        <v>1.05</v>
      </c>
      <c r="J77" s="838">
        <v>1</v>
      </c>
      <c r="K77" s="838">
        <v>0.95</v>
      </c>
      <c r="L77" s="838">
        <v>0.9</v>
      </c>
      <c r="M77" s="839"/>
      <c r="N77" s="17" t="s">
        <v>7170</v>
      </c>
    </row>
    <row r="78" s="773" customFormat="1" ht="36" spans="1:15">
      <c r="A78" s="835" t="s">
        <v>38</v>
      </c>
      <c r="B78" s="836">
        <v>120400001</v>
      </c>
      <c r="C78" s="837" t="s">
        <v>84</v>
      </c>
      <c r="D78" s="836"/>
      <c r="E78" s="836"/>
      <c r="F78" s="835" t="s">
        <v>51</v>
      </c>
      <c r="G78" s="836"/>
      <c r="H78" s="838">
        <v>2.2</v>
      </c>
      <c r="I78" s="838">
        <v>2.1</v>
      </c>
      <c r="J78" s="838">
        <v>2</v>
      </c>
      <c r="K78" s="838">
        <v>1.9</v>
      </c>
      <c r="L78" s="838">
        <v>1.8</v>
      </c>
      <c r="M78" s="839"/>
      <c r="N78" s="17" t="s">
        <v>7170</v>
      </c>
    </row>
    <row r="79" s="773" customFormat="1" ht="36" spans="1:15">
      <c r="A79" s="835" t="s">
        <v>38</v>
      </c>
      <c r="B79" s="836" t="s">
        <v>85</v>
      </c>
      <c r="C79" s="837" t="s">
        <v>86</v>
      </c>
      <c r="D79" s="836"/>
      <c r="E79" s="836"/>
      <c r="F79" s="835" t="s">
        <v>51</v>
      </c>
      <c r="G79" s="836"/>
      <c r="H79" s="838">
        <v>2.2</v>
      </c>
      <c r="I79" s="838">
        <v>2.1</v>
      </c>
      <c r="J79" s="838">
        <v>2</v>
      </c>
      <c r="K79" s="838">
        <v>1.9</v>
      </c>
      <c r="L79" s="838">
        <v>1.8</v>
      </c>
      <c r="M79" s="839"/>
      <c r="N79" s="17" t="s">
        <v>7170</v>
      </c>
    </row>
    <row r="80" s="773" customFormat="1" ht="36" spans="1:15">
      <c r="A80" s="835" t="s">
        <v>38</v>
      </c>
      <c r="B80" s="836" t="s">
        <v>87</v>
      </c>
      <c r="C80" s="837" t="s">
        <v>88</v>
      </c>
      <c r="D80" s="836"/>
      <c r="E80" s="836"/>
      <c r="F80" s="835" t="s">
        <v>51</v>
      </c>
      <c r="G80" s="836"/>
      <c r="H80" s="838">
        <v>2.2</v>
      </c>
      <c r="I80" s="838">
        <v>2.1</v>
      </c>
      <c r="J80" s="838">
        <v>2</v>
      </c>
      <c r="K80" s="838">
        <v>1.9</v>
      </c>
      <c r="L80" s="838">
        <v>1.8</v>
      </c>
      <c r="M80" s="839"/>
      <c r="N80" s="17" t="s">
        <v>7170</v>
      </c>
    </row>
    <row r="81" s="773" customFormat="1" ht="36" spans="1:14">
      <c r="A81" s="835" t="s">
        <v>38</v>
      </c>
      <c r="B81" s="836">
        <v>120400002</v>
      </c>
      <c r="C81" s="837" t="s">
        <v>89</v>
      </c>
      <c r="D81" s="836"/>
      <c r="E81" s="836"/>
      <c r="F81" s="835" t="s">
        <v>51</v>
      </c>
      <c r="G81" s="836" t="s">
        <v>90</v>
      </c>
      <c r="H81" s="838">
        <v>2.75</v>
      </c>
      <c r="I81" s="838">
        <v>2.625</v>
      </c>
      <c r="J81" s="838">
        <v>2.5</v>
      </c>
      <c r="K81" s="838">
        <v>2.375</v>
      </c>
      <c r="L81" s="838">
        <v>2.25</v>
      </c>
      <c r="M81" s="839"/>
      <c r="N81" s="17" t="s">
        <v>7170</v>
      </c>
    </row>
    <row r="82" s="773" customFormat="1" ht="36" spans="1:14">
      <c r="A82" s="841" t="s">
        <v>38</v>
      </c>
      <c r="B82" s="842" t="s">
        <v>91</v>
      </c>
      <c r="C82" s="843" t="s">
        <v>89</v>
      </c>
      <c r="D82" s="844" t="s">
        <v>57</v>
      </c>
      <c r="E82" s="844" t="s">
        <v>57</v>
      </c>
      <c r="F82" s="841" t="s">
        <v>51</v>
      </c>
      <c r="G82" s="844" t="s">
        <v>90</v>
      </c>
      <c r="H82" s="838">
        <v>3.3</v>
      </c>
      <c r="I82" s="838">
        <v>3.2</v>
      </c>
      <c r="J82" s="838">
        <v>3</v>
      </c>
      <c r="K82" s="838">
        <v>2.9</v>
      </c>
      <c r="L82" s="838">
        <v>2.7</v>
      </c>
      <c r="M82" s="839" t="s">
        <v>58</v>
      </c>
      <c r="N82" s="17" t="s">
        <v>7170</v>
      </c>
    </row>
    <row r="83" s="773" customFormat="1" ht="36" spans="1:14">
      <c r="A83" s="835" t="s">
        <v>38</v>
      </c>
      <c r="B83" s="836" t="s">
        <v>92</v>
      </c>
      <c r="C83" s="837" t="s">
        <v>93</v>
      </c>
      <c r="D83" s="836"/>
      <c r="E83" s="836"/>
      <c r="F83" s="835" t="s">
        <v>51</v>
      </c>
      <c r="G83" s="836" t="s">
        <v>90</v>
      </c>
      <c r="H83" s="838">
        <v>2.75</v>
      </c>
      <c r="I83" s="838">
        <v>2.625</v>
      </c>
      <c r="J83" s="838">
        <v>2.5</v>
      </c>
      <c r="K83" s="838">
        <v>2.375</v>
      </c>
      <c r="L83" s="838">
        <v>2.25</v>
      </c>
      <c r="M83" s="839"/>
      <c r="N83" s="17" t="s">
        <v>7170</v>
      </c>
    </row>
    <row r="84" s="773" customFormat="1" ht="36" spans="1:14">
      <c r="A84" s="841" t="s">
        <v>38</v>
      </c>
      <c r="B84" s="842" t="s">
        <v>94</v>
      </c>
      <c r="C84" s="843" t="s">
        <v>93</v>
      </c>
      <c r="D84" s="844" t="s">
        <v>57</v>
      </c>
      <c r="E84" s="844" t="s">
        <v>57</v>
      </c>
      <c r="F84" s="841" t="s">
        <v>51</v>
      </c>
      <c r="G84" s="844" t="s">
        <v>90</v>
      </c>
      <c r="H84" s="838">
        <v>3.3</v>
      </c>
      <c r="I84" s="838">
        <v>3.2</v>
      </c>
      <c r="J84" s="838">
        <v>3</v>
      </c>
      <c r="K84" s="838">
        <v>2.9</v>
      </c>
      <c r="L84" s="838">
        <v>2.7</v>
      </c>
      <c r="M84" s="839" t="s">
        <v>58</v>
      </c>
      <c r="N84" s="17" t="s">
        <v>7170</v>
      </c>
    </row>
    <row r="85" s="773" customFormat="1" ht="36" spans="1:14">
      <c r="A85" s="835" t="s">
        <v>95</v>
      </c>
      <c r="B85" s="836">
        <v>120400003</v>
      </c>
      <c r="C85" s="837" t="s">
        <v>96</v>
      </c>
      <c r="D85" s="836"/>
      <c r="E85" s="836"/>
      <c r="F85" s="835" t="s">
        <v>51</v>
      </c>
      <c r="G85" s="836"/>
      <c r="H85" s="838">
        <v>7.7</v>
      </c>
      <c r="I85" s="838">
        <v>7.35</v>
      </c>
      <c r="J85" s="838">
        <v>7</v>
      </c>
      <c r="K85" s="838">
        <v>6.65</v>
      </c>
      <c r="L85" s="838">
        <v>6.3</v>
      </c>
      <c r="M85" s="839"/>
      <c r="N85" s="17" t="s">
        <v>7170</v>
      </c>
    </row>
    <row r="86" s="773" customFormat="1" ht="36" spans="1:14">
      <c r="A86" s="835" t="s">
        <v>38</v>
      </c>
      <c r="B86" s="836">
        <v>120400004</v>
      </c>
      <c r="C86" s="837" t="s">
        <v>97</v>
      </c>
      <c r="D86" s="836"/>
      <c r="E86" s="836"/>
      <c r="F86" s="835" t="s">
        <v>51</v>
      </c>
      <c r="G86" s="836"/>
      <c r="H86" s="838">
        <v>8.8</v>
      </c>
      <c r="I86" s="838">
        <v>8.4</v>
      </c>
      <c r="J86" s="838">
        <v>8</v>
      </c>
      <c r="K86" s="838">
        <v>7.6</v>
      </c>
      <c r="L86" s="838">
        <v>7.2</v>
      </c>
      <c r="M86" s="839"/>
      <c r="N86" s="17" t="s">
        <v>7170</v>
      </c>
    </row>
    <row r="87" s="773" customFormat="1" ht="36" spans="1:14">
      <c r="A87" s="835" t="s">
        <v>38</v>
      </c>
      <c r="B87" s="836" t="s">
        <v>98</v>
      </c>
      <c r="C87" s="837" t="s">
        <v>99</v>
      </c>
      <c r="D87" s="836"/>
      <c r="E87" s="836"/>
      <c r="F87" s="835" t="s">
        <v>51</v>
      </c>
      <c r="G87" s="836"/>
      <c r="H87" s="838">
        <v>8.8</v>
      </c>
      <c r="I87" s="838">
        <v>8.4</v>
      </c>
      <c r="J87" s="838">
        <v>8</v>
      </c>
      <c r="K87" s="838">
        <v>7.6</v>
      </c>
      <c r="L87" s="838">
        <v>7.2</v>
      </c>
      <c r="M87" s="839"/>
      <c r="N87" s="17" t="s">
        <v>7170</v>
      </c>
    </row>
    <row r="88" s="773" customFormat="1" ht="36" spans="1:14">
      <c r="A88" s="841" t="s">
        <v>38</v>
      </c>
      <c r="B88" s="842" t="s">
        <v>100</v>
      </c>
      <c r="C88" s="843" t="s">
        <v>99</v>
      </c>
      <c r="D88" s="844" t="s">
        <v>57</v>
      </c>
      <c r="E88" s="844" t="s">
        <v>57</v>
      </c>
      <c r="F88" s="841" t="s">
        <v>51</v>
      </c>
      <c r="G88" s="844" t="s">
        <v>57</v>
      </c>
      <c r="H88" s="838">
        <v>10.6</v>
      </c>
      <c r="I88" s="838">
        <v>10.1</v>
      </c>
      <c r="J88" s="838">
        <v>9.6</v>
      </c>
      <c r="K88" s="838">
        <v>9.1</v>
      </c>
      <c r="L88" s="838">
        <v>8.6</v>
      </c>
      <c r="M88" s="839" t="s">
        <v>58</v>
      </c>
      <c r="N88" s="17" t="s">
        <v>7170</v>
      </c>
    </row>
    <row r="89" s="773" customFormat="1" ht="36" spans="1:14">
      <c r="A89" s="835" t="s">
        <v>38</v>
      </c>
      <c r="B89" s="836">
        <v>120400005</v>
      </c>
      <c r="C89" s="837" t="s">
        <v>101</v>
      </c>
      <c r="D89" s="836"/>
      <c r="E89" s="836"/>
      <c r="F89" s="835" t="s">
        <v>51</v>
      </c>
      <c r="G89" s="836"/>
      <c r="H89" s="846" t="s">
        <v>102</v>
      </c>
      <c r="I89" s="846" t="s">
        <v>102</v>
      </c>
      <c r="J89" s="846" t="s">
        <v>102</v>
      </c>
      <c r="K89" s="846" t="s">
        <v>102</v>
      </c>
      <c r="L89" s="846" t="s">
        <v>102</v>
      </c>
      <c r="M89" s="839"/>
      <c r="N89" s="17" t="s">
        <v>7170</v>
      </c>
    </row>
    <row r="90" s="773" customFormat="1" ht="36" spans="1:14">
      <c r="A90" s="835" t="s">
        <v>38</v>
      </c>
      <c r="B90" s="836">
        <v>120400006</v>
      </c>
      <c r="C90" s="837" t="s">
        <v>103</v>
      </c>
      <c r="D90" s="836" t="s">
        <v>104</v>
      </c>
      <c r="E90" s="836"/>
      <c r="F90" s="835" t="s">
        <v>105</v>
      </c>
      <c r="G90" s="836" t="s">
        <v>90</v>
      </c>
      <c r="H90" s="838"/>
      <c r="I90" s="838"/>
      <c r="J90" s="838"/>
      <c r="K90" s="838"/>
      <c r="L90" s="838"/>
      <c r="M90" s="839"/>
      <c r="N90" s="17" t="s">
        <v>7170</v>
      </c>
    </row>
    <row r="91" s="773" customFormat="1" ht="36" spans="1:14">
      <c r="A91" s="835" t="s">
        <v>38</v>
      </c>
      <c r="B91" s="836" t="s">
        <v>106</v>
      </c>
      <c r="C91" s="837" t="s">
        <v>107</v>
      </c>
      <c r="D91" s="836"/>
      <c r="E91" s="836"/>
      <c r="F91" s="835" t="s">
        <v>105</v>
      </c>
      <c r="G91" s="836"/>
      <c r="H91" s="838">
        <v>6.6</v>
      </c>
      <c r="I91" s="838">
        <v>6.3</v>
      </c>
      <c r="J91" s="838">
        <v>6</v>
      </c>
      <c r="K91" s="838">
        <v>5.7</v>
      </c>
      <c r="L91" s="838">
        <v>5.4</v>
      </c>
      <c r="M91" s="839"/>
      <c r="N91" s="17" t="s">
        <v>7170</v>
      </c>
    </row>
    <row r="92" s="773" customFormat="1" ht="36" spans="1:14">
      <c r="A92" s="841" t="s">
        <v>38</v>
      </c>
      <c r="B92" s="842" t="s">
        <v>108</v>
      </c>
      <c r="C92" s="843" t="s">
        <v>107</v>
      </c>
      <c r="D92" s="844" t="s">
        <v>57</v>
      </c>
      <c r="E92" s="844" t="s">
        <v>57</v>
      </c>
      <c r="F92" s="841" t="s">
        <v>105</v>
      </c>
      <c r="G92" s="844" t="s">
        <v>57</v>
      </c>
      <c r="H92" s="838">
        <v>7.9</v>
      </c>
      <c r="I92" s="838">
        <v>7.6</v>
      </c>
      <c r="J92" s="838">
        <v>7.2</v>
      </c>
      <c r="K92" s="838">
        <v>6.8</v>
      </c>
      <c r="L92" s="838">
        <v>6.5</v>
      </c>
      <c r="M92" s="839" t="s">
        <v>58</v>
      </c>
      <c r="N92" s="17" t="s">
        <v>7170</v>
      </c>
    </row>
    <row r="93" s="773" customFormat="1" ht="36" spans="1:14">
      <c r="A93" s="835" t="s">
        <v>38</v>
      </c>
      <c r="B93" s="836" t="s">
        <v>109</v>
      </c>
      <c r="C93" s="837" t="s">
        <v>110</v>
      </c>
      <c r="D93" s="836"/>
      <c r="E93" s="836"/>
      <c r="F93" s="835" t="s">
        <v>105</v>
      </c>
      <c r="G93" s="836"/>
      <c r="H93" s="838">
        <v>6.6</v>
      </c>
      <c r="I93" s="838">
        <v>6.3</v>
      </c>
      <c r="J93" s="838">
        <v>6</v>
      </c>
      <c r="K93" s="838">
        <v>5.7</v>
      </c>
      <c r="L93" s="838">
        <v>5.4</v>
      </c>
      <c r="M93" s="839"/>
      <c r="N93" s="17" t="s">
        <v>7170</v>
      </c>
    </row>
    <row r="94" s="773" customFormat="1" ht="36" spans="1:14">
      <c r="A94" s="841" t="s">
        <v>38</v>
      </c>
      <c r="B94" s="842" t="s">
        <v>111</v>
      </c>
      <c r="C94" s="843" t="s">
        <v>110</v>
      </c>
      <c r="D94" s="844" t="s">
        <v>57</v>
      </c>
      <c r="E94" s="844" t="s">
        <v>57</v>
      </c>
      <c r="F94" s="841" t="s">
        <v>105</v>
      </c>
      <c r="G94" s="844" t="s">
        <v>57</v>
      </c>
      <c r="H94" s="838">
        <v>7.9</v>
      </c>
      <c r="I94" s="838">
        <v>7.6</v>
      </c>
      <c r="J94" s="838">
        <v>7.2</v>
      </c>
      <c r="K94" s="838">
        <v>6.8</v>
      </c>
      <c r="L94" s="838">
        <v>6.5</v>
      </c>
      <c r="M94" s="839" t="s">
        <v>58</v>
      </c>
      <c r="N94" s="17" t="s">
        <v>7170</v>
      </c>
    </row>
    <row r="95" s="773" customFormat="1" ht="36" spans="1:14">
      <c r="A95" s="835" t="s">
        <v>38</v>
      </c>
      <c r="B95" s="836" t="s">
        <v>112</v>
      </c>
      <c r="C95" s="837" t="s">
        <v>113</v>
      </c>
      <c r="D95" s="836"/>
      <c r="E95" s="836"/>
      <c r="F95" s="835" t="s">
        <v>105</v>
      </c>
      <c r="G95" s="836"/>
      <c r="H95" s="838">
        <v>13.2</v>
      </c>
      <c r="I95" s="838">
        <v>12.6</v>
      </c>
      <c r="J95" s="838">
        <v>12</v>
      </c>
      <c r="K95" s="838">
        <v>11.4</v>
      </c>
      <c r="L95" s="838">
        <v>10.8</v>
      </c>
      <c r="M95" s="839"/>
      <c r="N95" s="17" t="s">
        <v>7170</v>
      </c>
    </row>
    <row r="96" s="773" customFormat="1" ht="36" spans="1:14">
      <c r="A96" s="841" t="s">
        <v>38</v>
      </c>
      <c r="B96" s="842" t="s">
        <v>114</v>
      </c>
      <c r="C96" s="843" t="s">
        <v>113</v>
      </c>
      <c r="D96" s="844" t="s">
        <v>57</v>
      </c>
      <c r="E96" s="844" t="s">
        <v>57</v>
      </c>
      <c r="F96" s="841" t="s">
        <v>105</v>
      </c>
      <c r="G96" s="844" t="s">
        <v>57</v>
      </c>
      <c r="H96" s="838">
        <v>15.8</v>
      </c>
      <c r="I96" s="838">
        <v>15.1</v>
      </c>
      <c r="J96" s="838">
        <v>14.4</v>
      </c>
      <c r="K96" s="838">
        <v>13.7</v>
      </c>
      <c r="L96" s="838">
        <v>13</v>
      </c>
      <c r="M96" s="839" t="s">
        <v>58</v>
      </c>
      <c r="N96" s="17" t="s">
        <v>7170</v>
      </c>
    </row>
    <row r="97" s="773" customFormat="1" ht="36" spans="1:14">
      <c r="A97" s="835" t="s">
        <v>38</v>
      </c>
      <c r="B97" s="836" t="s">
        <v>115</v>
      </c>
      <c r="C97" s="837" t="s">
        <v>116</v>
      </c>
      <c r="D97" s="836"/>
      <c r="E97" s="836"/>
      <c r="F97" s="835" t="s">
        <v>105</v>
      </c>
      <c r="G97" s="836"/>
      <c r="H97" s="838">
        <v>13.2</v>
      </c>
      <c r="I97" s="838">
        <v>12.6</v>
      </c>
      <c r="J97" s="838">
        <v>12</v>
      </c>
      <c r="K97" s="838">
        <v>11.4</v>
      </c>
      <c r="L97" s="838">
        <v>10.8</v>
      </c>
      <c r="M97" s="839"/>
      <c r="N97" s="17" t="s">
        <v>7170</v>
      </c>
    </row>
    <row r="98" s="773" customFormat="1" ht="36" spans="1:14">
      <c r="A98" s="841" t="s">
        <v>38</v>
      </c>
      <c r="B98" s="842" t="s">
        <v>117</v>
      </c>
      <c r="C98" s="843" t="s">
        <v>116</v>
      </c>
      <c r="D98" s="844" t="s">
        <v>57</v>
      </c>
      <c r="E98" s="844" t="s">
        <v>57</v>
      </c>
      <c r="F98" s="841" t="s">
        <v>105</v>
      </c>
      <c r="G98" s="844" t="s">
        <v>57</v>
      </c>
      <c r="H98" s="838">
        <v>15.8</v>
      </c>
      <c r="I98" s="838">
        <v>15.1</v>
      </c>
      <c r="J98" s="838">
        <v>14.4</v>
      </c>
      <c r="K98" s="838">
        <v>13.7</v>
      </c>
      <c r="L98" s="838">
        <v>13</v>
      </c>
      <c r="M98" s="839" t="s">
        <v>58</v>
      </c>
      <c r="N98" s="17" t="s">
        <v>7170</v>
      </c>
    </row>
    <row r="99" s="773" customFormat="1" ht="36" spans="1:14">
      <c r="A99" s="835" t="s">
        <v>38</v>
      </c>
      <c r="B99" s="836" t="s">
        <v>118</v>
      </c>
      <c r="C99" s="837" t="s">
        <v>119</v>
      </c>
      <c r="D99" s="836"/>
      <c r="E99" s="836"/>
      <c r="F99" s="835" t="s">
        <v>105</v>
      </c>
      <c r="G99" s="836"/>
      <c r="H99" s="838">
        <v>1.1</v>
      </c>
      <c r="I99" s="838">
        <v>1.05</v>
      </c>
      <c r="J99" s="838">
        <v>1</v>
      </c>
      <c r="K99" s="838">
        <v>0.95</v>
      </c>
      <c r="L99" s="838">
        <v>0.9</v>
      </c>
      <c r="M99" s="839"/>
      <c r="N99" s="17" t="s">
        <v>7170</v>
      </c>
    </row>
    <row r="100" s="774" customFormat="1" spans="1:14">
      <c r="A100" s="826" t="s">
        <v>38</v>
      </c>
      <c r="B100" s="827" t="s">
        <v>120</v>
      </c>
      <c r="C100" s="828" t="s">
        <v>121</v>
      </c>
      <c r="D100" s="827" t="s">
        <v>122</v>
      </c>
      <c r="E100" s="827"/>
      <c r="F100" s="826" t="s">
        <v>123</v>
      </c>
      <c r="G100" s="827"/>
      <c r="H100" s="829">
        <v>275</v>
      </c>
      <c r="I100" s="829">
        <v>262.5</v>
      </c>
      <c r="J100" s="829">
        <v>250</v>
      </c>
      <c r="K100" s="829">
        <v>237.5</v>
      </c>
      <c r="L100" s="829">
        <v>225</v>
      </c>
      <c r="M100" s="800"/>
      <c r="N100" s="847"/>
    </row>
    <row r="101" s="773" customFormat="1" ht="36" spans="1:14">
      <c r="A101" s="848" t="s">
        <v>38</v>
      </c>
      <c r="B101" s="849" t="s">
        <v>124</v>
      </c>
      <c r="C101" s="840" t="s">
        <v>125</v>
      </c>
      <c r="D101" s="840" t="s">
        <v>126</v>
      </c>
      <c r="E101" s="850"/>
      <c r="F101" s="848" t="s">
        <v>105</v>
      </c>
      <c r="G101" s="850"/>
      <c r="H101" s="851">
        <v>151.2</v>
      </c>
      <c r="I101" s="851">
        <v>144.327272727273</v>
      </c>
      <c r="J101" s="851">
        <v>137.454545454545</v>
      </c>
      <c r="K101" s="851">
        <v>130.581818181818</v>
      </c>
      <c r="L101" s="851">
        <v>123.709090909091</v>
      </c>
      <c r="M101" s="839"/>
      <c r="N101" s="17" t="s">
        <v>7170</v>
      </c>
    </row>
    <row r="102" s="773" customFormat="1" ht="36" spans="1:14">
      <c r="A102" s="835" t="s">
        <v>38</v>
      </c>
      <c r="B102" s="836">
        <v>120400007</v>
      </c>
      <c r="C102" s="837" t="s">
        <v>127</v>
      </c>
      <c r="D102" s="836"/>
      <c r="E102" s="836"/>
      <c r="F102" s="835" t="s">
        <v>105</v>
      </c>
      <c r="G102" s="836"/>
      <c r="H102" s="838">
        <v>12.1</v>
      </c>
      <c r="I102" s="838">
        <v>11.55</v>
      </c>
      <c r="J102" s="838">
        <v>11</v>
      </c>
      <c r="K102" s="838">
        <v>10.45</v>
      </c>
      <c r="L102" s="838">
        <v>9.9</v>
      </c>
      <c r="M102" s="839"/>
      <c r="N102" s="17" t="s">
        <v>7170</v>
      </c>
    </row>
    <row r="103" s="773" customFormat="1" ht="36" spans="1:14">
      <c r="A103" s="835" t="s">
        <v>38</v>
      </c>
      <c r="B103" s="836" t="s">
        <v>128</v>
      </c>
      <c r="C103" s="837" t="s">
        <v>129</v>
      </c>
      <c r="D103" s="836"/>
      <c r="E103" s="836"/>
      <c r="F103" s="835" t="s">
        <v>105</v>
      </c>
      <c r="G103" s="836"/>
      <c r="H103" s="838">
        <v>1.1</v>
      </c>
      <c r="I103" s="838">
        <v>1.05</v>
      </c>
      <c r="J103" s="838">
        <v>1</v>
      </c>
      <c r="K103" s="838">
        <v>0.95</v>
      </c>
      <c r="L103" s="838">
        <v>0.9</v>
      </c>
      <c r="M103" s="839"/>
      <c r="N103" s="17" t="s">
        <v>7170</v>
      </c>
    </row>
    <row r="104" s="773" customFormat="1" ht="36" spans="1:14">
      <c r="A104" s="835" t="s">
        <v>38</v>
      </c>
      <c r="B104" s="837" t="s">
        <v>130</v>
      </c>
      <c r="C104" s="837" t="s">
        <v>131</v>
      </c>
      <c r="D104" s="836"/>
      <c r="E104" s="852" t="s">
        <v>132</v>
      </c>
      <c r="F104" s="835" t="s">
        <v>133</v>
      </c>
      <c r="G104" s="836"/>
      <c r="H104" s="838">
        <v>3.3</v>
      </c>
      <c r="I104" s="838">
        <v>3.15</v>
      </c>
      <c r="J104" s="838">
        <v>3</v>
      </c>
      <c r="K104" s="838">
        <v>2.85</v>
      </c>
      <c r="L104" s="838">
        <v>2.7</v>
      </c>
      <c r="M104" s="839"/>
      <c r="N104" s="17" t="s">
        <v>7170</v>
      </c>
    </row>
    <row r="105" s="773" customFormat="1" ht="36" spans="1:14">
      <c r="A105" s="835" t="s">
        <v>95</v>
      </c>
      <c r="B105" s="836">
        <v>120400009</v>
      </c>
      <c r="C105" s="837" t="s">
        <v>134</v>
      </c>
      <c r="D105" s="836"/>
      <c r="E105" s="836"/>
      <c r="F105" s="835" t="s">
        <v>51</v>
      </c>
      <c r="G105" s="836"/>
      <c r="H105" s="838">
        <v>66</v>
      </c>
      <c r="I105" s="838">
        <v>63</v>
      </c>
      <c r="J105" s="838">
        <v>60</v>
      </c>
      <c r="K105" s="838">
        <v>57</v>
      </c>
      <c r="L105" s="838">
        <v>54</v>
      </c>
      <c r="M105" s="839"/>
      <c r="N105" s="17" t="s">
        <v>7170</v>
      </c>
    </row>
    <row r="106" s="773" customFormat="1" ht="36" spans="1:14">
      <c r="A106" s="841" t="s">
        <v>95</v>
      </c>
      <c r="B106" s="842" t="s">
        <v>135</v>
      </c>
      <c r="C106" s="843" t="s">
        <v>134</v>
      </c>
      <c r="D106" s="844" t="s">
        <v>57</v>
      </c>
      <c r="E106" s="844" t="s">
        <v>57</v>
      </c>
      <c r="F106" s="841" t="s">
        <v>51</v>
      </c>
      <c r="G106" s="844" t="s">
        <v>57</v>
      </c>
      <c r="H106" s="838">
        <v>79.2</v>
      </c>
      <c r="I106" s="838">
        <v>75.6</v>
      </c>
      <c r="J106" s="838">
        <v>72</v>
      </c>
      <c r="K106" s="838">
        <v>68.4</v>
      </c>
      <c r="L106" s="838">
        <v>64.8</v>
      </c>
      <c r="M106" s="839" t="s">
        <v>58</v>
      </c>
      <c r="N106" s="17" t="s">
        <v>7170</v>
      </c>
    </row>
    <row r="107" s="773" customFormat="1" ht="36" spans="1:14">
      <c r="A107" s="835" t="s">
        <v>38</v>
      </c>
      <c r="B107" s="836">
        <v>120400010</v>
      </c>
      <c r="C107" s="837" t="s">
        <v>136</v>
      </c>
      <c r="D107" s="836" t="s">
        <v>137</v>
      </c>
      <c r="E107" s="836" t="s">
        <v>138</v>
      </c>
      <c r="F107" s="835" t="s">
        <v>51</v>
      </c>
      <c r="G107" s="836"/>
      <c r="H107" s="838">
        <v>66</v>
      </c>
      <c r="I107" s="838">
        <v>63</v>
      </c>
      <c r="J107" s="838">
        <v>60</v>
      </c>
      <c r="K107" s="838">
        <v>57</v>
      </c>
      <c r="L107" s="838">
        <v>54</v>
      </c>
      <c r="M107" s="839"/>
      <c r="N107" s="17" t="s">
        <v>7170</v>
      </c>
    </row>
    <row r="108" s="773" customFormat="1" ht="36" spans="1:14">
      <c r="A108" s="841" t="s">
        <v>38</v>
      </c>
      <c r="B108" s="842" t="s">
        <v>139</v>
      </c>
      <c r="C108" s="843" t="s">
        <v>136</v>
      </c>
      <c r="D108" s="844" t="s">
        <v>137</v>
      </c>
      <c r="E108" s="844" t="s">
        <v>138</v>
      </c>
      <c r="F108" s="841" t="s">
        <v>51</v>
      </c>
      <c r="G108" s="844" t="s">
        <v>57</v>
      </c>
      <c r="H108" s="838">
        <v>79.2</v>
      </c>
      <c r="I108" s="838">
        <v>75.6</v>
      </c>
      <c r="J108" s="838">
        <v>72</v>
      </c>
      <c r="K108" s="838">
        <v>68.4</v>
      </c>
      <c r="L108" s="838">
        <v>64.8</v>
      </c>
      <c r="M108" s="839" t="s">
        <v>58</v>
      </c>
      <c r="N108" s="17" t="s">
        <v>7170</v>
      </c>
    </row>
    <row r="109" s="773" customFormat="1" ht="36" spans="1:14">
      <c r="A109" s="835" t="s">
        <v>38</v>
      </c>
      <c r="B109" s="836">
        <v>120400011</v>
      </c>
      <c r="C109" s="837" t="s">
        <v>140</v>
      </c>
      <c r="D109" s="836"/>
      <c r="E109" s="836" t="s">
        <v>141</v>
      </c>
      <c r="F109" s="835"/>
      <c r="G109" s="836"/>
      <c r="H109" s="838"/>
      <c r="I109" s="838"/>
      <c r="J109" s="838"/>
      <c r="K109" s="838"/>
      <c r="L109" s="838"/>
      <c r="M109" s="839"/>
      <c r="N109" s="17" t="s">
        <v>7170</v>
      </c>
    </row>
    <row r="110" s="773" customFormat="1" ht="36" spans="1:14">
      <c r="A110" s="835" t="s">
        <v>38</v>
      </c>
      <c r="B110" s="836" t="s">
        <v>142</v>
      </c>
      <c r="C110" s="837" t="s">
        <v>140</v>
      </c>
      <c r="D110" s="836"/>
      <c r="E110" s="836" t="s">
        <v>141</v>
      </c>
      <c r="F110" s="835" t="s">
        <v>51</v>
      </c>
      <c r="G110" s="836"/>
      <c r="H110" s="838">
        <v>66</v>
      </c>
      <c r="I110" s="838">
        <v>63</v>
      </c>
      <c r="J110" s="838">
        <v>60</v>
      </c>
      <c r="K110" s="838">
        <v>57</v>
      </c>
      <c r="L110" s="838">
        <v>54</v>
      </c>
      <c r="M110" s="839"/>
      <c r="N110" s="17" t="s">
        <v>7170</v>
      </c>
    </row>
    <row r="111" s="773" customFormat="1" ht="36" spans="1:14">
      <c r="A111" s="841" t="s">
        <v>38</v>
      </c>
      <c r="B111" s="842" t="s">
        <v>143</v>
      </c>
      <c r="C111" s="843" t="s">
        <v>140</v>
      </c>
      <c r="D111" s="844" t="s">
        <v>57</v>
      </c>
      <c r="E111" s="844" t="s">
        <v>141</v>
      </c>
      <c r="F111" s="841" t="s">
        <v>51</v>
      </c>
      <c r="G111" s="844" t="s">
        <v>57</v>
      </c>
      <c r="H111" s="838">
        <v>79.2</v>
      </c>
      <c r="I111" s="838">
        <v>75.6</v>
      </c>
      <c r="J111" s="838">
        <v>72</v>
      </c>
      <c r="K111" s="838">
        <v>68.4</v>
      </c>
      <c r="L111" s="838">
        <v>64.8</v>
      </c>
      <c r="M111" s="839" t="s">
        <v>58</v>
      </c>
      <c r="N111" s="17" t="s">
        <v>7170</v>
      </c>
    </row>
    <row r="112" s="773" customFormat="1" ht="36" spans="1:14">
      <c r="A112" s="835" t="s">
        <v>38</v>
      </c>
      <c r="B112" s="836" t="s">
        <v>144</v>
      </c>
      <c r="C112" s="837" t="s">
        <v>145</v>
      </c>
      <c r="D112" s="836"/>
      <c r="E112" s="836"/>
      <c r="F112" s="835" t="s">
        <v>51</v>
      </c>
      <c r="G112" s="836"/>
      <c r="H112" s="838">
        <v>7.7</v>
      </c>
      <c r="I112" s="838">
        <v>7.35</v>
      </c>
      <c r="J112" s="838">
        <v>7</v>
      </c>
      <c r="K112" s="838">
        <v>6.65</v>
      </c>
      <c r="L112" s="838">
        <v>6.3</v>
      </c>
      <c r="M112" s="839"/>
      <c r="N112" s="17" t="s">
        <v>7170</v>
      </c>
    </row>
    <row r="113" s="773" customFormat="1" ht="36" spans="1:15">
      <c r="A113" s="841" t="s">
        <v>38</v>
      </c>
      <c r="B113" s="842" t="s">
        <v>146</v>
      </c>
      <c r="C113" s="843" t="s">
        <v>145</v>
      </c>
      <c r="D113" s="844" t="s">
        <v>57</v>
      </c>
      <c r="E113" s="844" t="s">
        <v>57</v>
      </c>
      <c r="F113" s="841" t="s">
        <v>51</v>
      </c>
      <c r="G113" s="844" t="s">
        <v>57</v>
      </c>
      <c r="H113" s="838">
        <v>9.2</v>
      </c>
      <c r="I113" s="838">
        <v>8.8</v>
      </c>
      <c r="J113" s="838">
        <v>8.4</v>
      </c>
      <c r="K113" s="838">
        <v>8</v>
      </c>
      <c r="L113" s="838">
        <v>7.6</v>
      </c>
      <c r="M113" s="839" t="s">
        <v>58</v>
      </c>
      <c r="N113" s="17" t="s">
        <v>7170</v>
      </c>
    </row>
    <row r="114" s="773" customFormat="1" ht="36" spans="1:15">
      <c r="A114" s="835" t="s">
        <v>38</v>
      </c>
      <c r="B114" s="836" t="s">
        <v>147</v>
      </c>
      <c r="C114" s="837" t="s">
        <v>148</v>
      </c>
      <c r="D114" s="836"/>
      <c r="E114" s="836" t="s">
        <v>141</v>
      </c>
      <c r="F114" s="835" t="s">
        <v>51</v>
      </c>
      <c r="G114" s="836"/>
      <c r="H114" s="838">
        <v>66</v>
      </c>
      <c r="I114" s="838">
        <v>63</v>
      </c>
      <c r="J114" s="838">
        <v>60</v>
      </c>
      <c r="K114" s="838">
        <v>57</v>
      </c>
      <c r="L114" s="838">
        <v>54</v>
      </c>
      <c r="M114" s="839"/>
      <c r="N114" s="17" t="s">
        <v>7170</v>
      </c>
    </row>
    <row r="115" s="773" customFormat="1" ht="36" spans="1:15">
      <c r="A115" s="841" t="s">
        <v>38</v>
      </c>
      <c r="B115" s="842" t="s">
        <v>149</v>
      </c>
      <c r="C115" s="843" t="s">
        <v>148</v>
      </c>
      <c r="D115" s="844" t="s">
        <v>57</v>
      </c>
      <c r="E115" s="844" t="s">
        <v>141</v>
      </c>
      <c r="F115" s="841" t="s">
        <v>51</v>
      </c>
      <c r="G115" s="844" t="s">
        <v>57</v>
      </c>
      <c r="H115" s="838">
        <v>79.2</v>
      </c>
      <c r="I115" s="838">
        <v>75.6</v>
      </c>
      <c r="J115" s="838">
        <v>72</v>
      </c>
      <c r="K115" s="838">
        <v>68.4</v>
      </c>
      <c r="L115" s="838">
        <v>64.8</v>
      </c>
      <c r="M115" s="839" t="s">
        <v>58</v>
      </c>
      <c r="N115" s="17" t="s">
        <v>7170</v>
      </c>
    </row>
    <row r="116" s="773" customFormat="1" ht="36" spans="1:15">
      <c r="A116" s="835" t="s">
        <v>95</v>
      </c>
      <c r="B116" s="836">
        <v>120400012</v>
      </c>
      <c r="C116" s="837" t="s">
        <v>150</v>
      </c>
      <c r="D116" s="836"/>
      <c r="E116" s="836" t="s">
        <v>151</v>
      </c>
      <c r="F116" s="835" t="s">
        <v>51</v>
      </c>
      <c r="G116" s="836"/>
      <c r="H116" s="838">
        <v>63.8</v>
      </c>
      <c r="I116" s="838">
        <v>60.9</v>
      </c>
      <c r="J116" s="838">
        <v>58</v>
      </c>
      <c r="K116" s="838">
        <v>55.1</v>
      </c>
      <c r="L116" s="838">
        <v>52.2</v>
      </c>
      <c r="M116" s="839"/>
      <c r="N116" s="17" t="s">
        <v>7170</v>
      </c>
    </row>
    <row r="117" s="772" customFormat="1" ht="36" spans="1:15">
      <c r="A117" s="835" t="s">
        <v>38</v>
      </c>
      <c r="B117" s="840">
        <v>120400013</v>
      </c>
      <c r="C117" s="840" t="s">
        <v>152</v>
      </c>
      <c r="D117" s="853"/>
      <c r="E117" s="840"/>
      <c r="F117" s="848" t="s">
        <v>105</v>
      </c>
      <c r="G117" s="836"/>
      <c r="H117" s="838"/>
      <c r="I117" s="838"/>
      <c r="J117" s="838"/>
      <c r="K117" s="838"/>
      <c r="L117" s="838"/>
      <c r="M117" s="839"/>
      <c r="N117" s="17" t="s">
        <v>7171</v>
      </c>
      <c r="O117" s="17"/>
    </row>
    <row r="118" s="772" customFormat="1" ht="36" spans="1:15">
      <c r="A118" s="835" t="s">
        <v>38</v>
      </c>
      <c r="B118" s="840" t="s">
        <v>153</v>
      </c>
      <c r="C118" s="840" t="s">
        <v>154</v>
      </c>
      <c r="D118" s="840" t="s">
        <v>155</v>
      </c>
      <c r="E118" s="854"/>
      <c r="F118" s="848" t="s">
        <v>105</v>
      </c>
      <c r="G118" s="836"/>
      <c r="H118" s="838">
        <v>18.7</v>
      </c>
      <c r="I118" s="838">
        <v>17.85</v>
      </c>
      <c r="J118" s="838">
        <v>17</v>
      </c>
      <c r="K118" s="838">
        <v>16.15</v>
      </c>
      <c r="L118" s="838">
        <v>15.3</v>
      </c>
      <c r="M118" s="839"/>
      <c r="N118" s="17" t="s">
        <v>7171</v>
      </c>
    </row>
    <row r="119" s="772" customFormat="1" ht="36" spans="1:15">
      <c r="A119" s="835" t="s">
        <v>38</v>
      </c>
      <c r="B119" s="840" t="s">
        <v>156</v>
      </c>
      <c r="C119" s="840" t="s">
        <v>157</v>
      </c>
      <c r="D119" s="840" t="s">
        <v>158</v>
      </c>
      <c r="E119" s="852" t="s">
        <v>132</v>
      </c>
      <c r="F119" s="848" t="s">
        <v>105</v>
      </c>
      <c r="G119" s="836"/>
      <c r="H119" s="838">
        <v>18.7</v>
      </c>
      <c r="I119" s="838">
        <v>17.85</v>
      </c>
      <c r="J119" s="838">
        <v>17</v>
      </c>
      <c r="K119" s="838">
        <v>16.15</v>
      </c>
      <c r="L119" s="838">
        <v>15.3</v>
      </c>
      <c r="M119" s="839"/>
      <c r="N119" s="17" t="s">
        <v>7171</v>
      </c>
    </row>
    <row r="120" s="772" customFormat="1" ht="36" spans="1:15">
      <c r="A120" s="835" t="s">
        <v>38</v>
      </c>
      <c r="B120" s="840" t="s">
        <v>159</v>
      </c>
      <c r="C120" s="840" t="s">
        <v>160</v>
      </c>
      <c r="D120" s="840" t="s">
        <v>161</v>
      </c>
      <c r="E120" s="854"/>
      <c r="F120" s="848" t="s">
        <v>105</v>
      </c>
      <c r="G120" s="836"/>
      <c r="H120" s="838">
        <v>3.52</v>
      </c>
      <c r="I120" s="838">
        <v>3.36</v>
      </c>
      <c r="J120" s="838">
        <v>3.2</v>
      </c>
      <c r="K120" s="838">
        <v>3.04</v>
      </c>
      <c r="L120" s="838">
        <v>2.88</v>
      </c>
      <c r="M120" s="839"/>
      <c r="N120" s="17" t="s">
        <v>7171</v>
      </c>
    </row>
    <row r="121" s="772" customFormat="1" ht="36" spans="1:15">
      <c r="A121" s="848" t="s">
        <v>38</v>
      </c>
      <c r="B121" s="849" t="s">
        <v>162</v>
      </c>
      <c r="C121" s="840" t="s">
        <v>163</v>
      </c>
      <c r="D121" s="840" t="s">
        <v>164</v>
      </c>
      <c r="E121" s="836"/>
      <c r="F121" s="835" t="s">
        <v>105</v>
      </c>
      <c r="G121" s="836"/>
      <c r="H121" s="838">
        <v>17.01</v>
      </c>
      <c r="I121" s="838">
        <v>16.2368181818182</v>
      </c>
      <c r="J121" s="838">
        <v>15.4636363636364</v>
      </c>
      <c r="K121" s="838">
        <v>14.6904545454545</v>
      </c>
      <c r="L121" s="838">
        <v>13.9172727272727</v>
      </c>
      <c r="M121" s="839"/>
      <c r="N121" s="17" t="s">
        <v>7171</v>
      </c>
    </row>
    <row r="122" s="197" customFormat="1" ht="12" spans="1:15">
      <c r="A122" s="826"/>
      <c r="B122" s="827">
        <v>1205</v>
      </c>
      <c r="C122" s="828" t="s">
        <v>165</v>
      </c>
      <c r="D122" s="845"/>
      <c r="E122" s="827"/>
      <c r="F122" s="826"/>
      <c r="G122" s="827" t="s">
        <v>166</v>
      </c>
      <c r="H122" s="829"/>
      <c r="I122" s="829"/>
      <c r="J122" s="829"/>
      <c r="K122" s="829"/>
      <c r="L122" s="829"/>
      <c r="M122" s="800"/>
    </row>
    <row r="123" s="773" customFormat="1" ht="36" spans="1:15">
      <c r="A123" s="835" t="s">
        <v>38</v>
      </c>
      <c r="B123" s="836">
        <v>120500001</v>
      </c>
      <c r="C123" s="837" t="s">
        <v>167</v>
      </c>
      <c r="D123" s="836"/>
      <c r="E123" s="836"/>
      <c r="F123" s="835" t="s">
        <v>51</v>
      </c>
      <c r="G123" s="836" t="s">
        <v>168</v>
      </c>
      <c r="H123" s="838">
        <v>231</v>
      </c>
      <c r="I123" s="838">
        <v>220.5</v>
      </c>
      <c r="J123" s="838">
        <v>210</v>
      </c>
      <c r="K123" s="838">
        <v>199.5</v>
      </c>
      <c r="L123" s="838">
        <v>189</v>
      </c>
      <c r="M123" s="839"/>
      <c r="N123" s="17" t="s">
        <v>7170</v>
      </c>
    </row>
    <row r="124" s="773" customFormat="1" ht="36" spans="1:15">
      <c r="A124" s="841" t="s">
        <v>38</v>
      </c>
      <c r="B124" s="842" t="s">
        <v>169</v>
      </c>
      <c r="C124" s="843" t="s">
        <v>167</v>
      </c>
      <c r="D124" s="844" t="s">
        <v>57</v>
      </c>
      <c r="E124" s="844" t="s">
        <v>57</v>
      </c>
      <c r="F124" s="841" t="s">
        <v>51</v>
      </c>
      <c r="G124" s="844" t="s">
        <v>168</v>
      </c>
      <c r="H124" s="838">
        <v>277.2</v>
      </c>
      <c r="I124" s="838">
        <v>264.6</v>
      </c>
      <c r="J124" s="838">
        <v>252</v>
      </c>
      <c r="K124" s="838">
        <v>239.4</v>
      </c>
      <c r="L124" s="838">
        <v>226.8</v>
      </c>
      <c r="M124" s="839" t="s">
        <v>58</v>
      </c>
      <c r="N124" s="17" t="s">
        <v>7170</v>
      </c>
    </row>
    <row r="125" s="773" customFormat="1" ht="36" spans="1:15">
      <c r="A125" s="835" t="s">
        <v>38</v>
      </c>
      <c r="B125" s="836" t="s">
        <v>170</v>
      </c>
      <c r="C125" s="837" t="s">
        <v>171</v>
      </c>
      <c r="D125" s="836"/>
      <c r="E125" s="836"/>
      <c r="F125" s="835" t="s">
        <v>51</v>
      </c>
      <c r="G125" s="836" t="s">
        <v>168</v>
      </c>
      <c r="H125" s="838">
        <v>231</v>
      </c>
      <c r="I125" s="838">
        <v>220.5</v>
      </c>
      <c r="J125" s="838">
        <v>210</v>
      </c>
      <c r="K125" s="838">
        <v>199.5</v>
      </c>
      <c r="L125" s="838">
        <v>189</v>
      </c>
      <c r="M125" s="839"/>
      <c r="N125" s="17" t="s">
        <v>7170</v>
      </c>
    </row>
    <row r="126" s="199" customFormat="1" ht="36" spans="1:15">
      <c r="A126" s="841" t="s">
        <v>38</v>
      </c>
      <c r="B126" s="842" t="s">
        <v>172</v>
      </c>
      <c r="C126" s="843" t="s">
        <v>171</v>
      </c>
      <c r="D126" s="844" t="s">
        <v>57</v>
      </c>
      <c r="E126" s="844" t="s">
        <v>57</v>
      </c>
      <c r="F126" s="841" t="s">
        <v>51</v>
      </c>
      <c r="G126" s="844" t="s">
        <v>168</v>
      </c>
      <c r="H126" s="838">
        <v>277.2</v>
      </c>
      <c r="I126" s="838">
        <v>264.6</v>
      </c>
      <c r="J126" s="838">
        <v>252</v>
      </c>
      <c r="K126" s="838">
        <v>239.4</v>
      </c>
      <c r="L126" s="838">
        <v>226.8</v>
      </c>
      <c r="M126" s="839" t="s">
        <v>58</v>
      </c>
      <c r="N126" s="17" t="s">
        <v>7170</v>
      </c>
    </row>
    <row r="127" s="773" customFormat="1" ht="36" spans="1:15">
      <c r="A127" s="835" t="s">
        <v>38</v>
      </c>
      <c r="B127" s="836" t="s">
        <v>173</v>
      </c>
      <c r="C127" s="837" t="s">
        <v>174</v>
      </c>
      <c r="D127" s="836"/>
      <c r="E127" s="836"/>
      <c r="F127" s="835" t="s">
        <v>51</v>
      </c>
      <c r="G127" s="836" t="s">
        <v>175</v>
      </c>
      <c r="H127" s="838">
        <v>115.5</v>
      </c>
      <c r="I127" s="838">
        <v>110.25</v>
      </c>
      <c r="J127" s="838">
        <v>105</v>
      </c>
      <c r="K127" s="838">
        <v>99.75</v>
      </c>
      <c r="L127" s="838">
        <v>94.5</v>
      </c>
      <c r="M127" s="839"/>
      <c r="N127" s="17" t="s">
        <v>7170</v>
      </c>
    </row>
    <row r="128" s="773" customFormat="1" ht="36" spans="1:15">
      <c r="A128" s="841" t="s">
        <v>38</v>
      </c>
      <c r="B128" s="842" t="s">
        <v>176</v>
      </c>
      <c r="C128" s="843" t="s">
        <v>174</v>
      </c>
      <c r="D128" s="844" t="s">
        <v>57</v>
      </c>
      <c r="E128" s="844" t="s">
        <v>57</v>
      </c>
      <c r="F128" s="841" t="s">
        <v>51</v>
      </c>
      <c r="G128" s="844" t="s">
        <v>175</v>
      </c>
      <c r="H128" s="838">
        <v>138.6</v>
      </c>
      <c r="I128" s="838">
        <v>132.3</v>
      </c>
      <c r="J128" s="838">
        <v>126</v>
      </c>
      <c r="K128" s="838">
        <v>119.7</v>
      </c>
      <c r="L128" s="838">
        <v>113.4</v>
      </c>
      <c r="M128" s="839" t="s">
        <v>58</v>
      </c>
      <c r="N128" s="17" t="s">
        <v>7170</v>
      </c>
    </row>
    <row r="129" s="199" customFormat="1" ht="36" spans="1:14">
      <c r="A129" s="835" t="s">
        <v>38</v>
      </c>
      <c r="B129" s="836">
        <v>120500002</v>
      </c>
      <c r="C129" s="837" t="s">
        <v>177</v>
      </c>
      <c r="D129" s="836"/>
      <c r="E129" s="836"/>
      <c r="F129" s="835" t="s">
        <v>51</v>
      </c>
      <c r="G129" s="836" t="s">
        <v>178</v>
      </c>
      <c r="H129" s="838">
        <v>171.6</v>
      </c>
      <c r="I129" s="838">
        <v>163.8</v>
      </c>
      <c r="J129" s="838">
        <v>156</v>
      </c>
      <c r="K129" s="838">
        <v>148.2</v>
      </c>
      <c r="L129" s="838">
        <v>140.4</v>
      </c>
      <c r="M129" s="839"/>
      <c r="N129" s="17" t="s">
        <v>7170</v>
      </c>
    </row>
    <row r="130" s="773" customFormat="1" ht="36" spans="1:14">
      <c r="A130" s="841" t="s">
        <v>38</v>
      </c>
      <c r="B130" s="842" t="s">
        <v>179</v>
      </c>
      <c r="C130" s="843" t="s">
        <v>177</v>
      </c>
      <c r="D130" s="844" t="s">
        <v>57</v>
      </c>
      <c r="E130" s="844" t="s">
        <v>57</v>
      </c>
      <c r="F130" s="841" t="s">
        <v>51</v>
      </c>
      <c r="G130" s="844" t="s">
        <v>178</v>
      </c>
      <c r="H130" s="838">
        <v>205.9</v>
      </c>
      <c r="I130" s="838">
        <v>196.6</v>
      </c>
      <c r="J130" s="838">
        <v>187.2</v>
      </c>
      <c r="K130" s="838">
        <v>177.8</v>
      </c>
      <c r="L130" s="838">
        <v>168.5</v>
      </c>
      <c r="M130" s="839" t="s">
        <v>58</v>
      </c>
      <c r="N130" s="17" t="s">
        <v>7170</v>
      </c>
    </row>
    <row r="131" s="773" customFormat="1" ht="36" spans="1:14">
      <c r="A131" s="835" t="s">
        <v>38</v>
      </c>
      <c r="B131" s="836" t="s">
        <v>180</v>
      </c>
      <c r="C131" s="837" t="s">
        <v>181</v>
      </c>
      <c r="D131" s="836"/>
      <c r="E131" s="836"/>
      <c r="F131" s="835" t="s">
        <v>51</v>
      </c>
      <c r="G131" s="836" t="s">
        <v>178</v>
      </c>
      <c r="H131" s="838">
        <v>171.6</v>
      </c>
      <c r="I131" s="838">
        <v>163.8</v>
      </c>
      <c r="J131" s="838">
        <v>156</v>
      </c>
      <c r="K131" s="838">
        <v>148.2</v>
      </c>
      <c r="L131" s="838">
        <v>140.4</v>
      </c>
      <c r="M131" s="839"/>
      <c r="N131" s="17" t="s">
        <v>7170</v>
      </c>
    </row>
    <row r="132" s="773" customFormat="1" ht="36" spans="1:14">
      <c r="A132" s="841" t="s">
        <v>38</v>
      </c>
      <c r="B132" s="842" t="s">
        <v>182</v>
      </c>
      <c r="C132" s="843" t="s">
        <v>181</v>
      </c>
      <c r="D132" s="844" t="s">
        <v>57</v>
      </c>
      <c r="E132" s="844" t="s">
        <v>57</v>
      </c>
      <c r="F132" s="841" t="s">
        <v>51</v>
      </c>
      <c r="G132" s="844" t="s">
        <v>178</v>
      </c>
      <c r="H132" s="838">
        <v>205.9</v>
      </c>
      <c r="I132" s="838">
        <v>196.6</v>
      </c>
      <c r="J132" s="838">
        <v>187.2</v>
      </c>
      <c r="K132" s="838">
        <v>177.8</v>
      </c>
      <c r="L132" s="838">
        <v>168.5</v>
      </c>
      <c r="M132" s="839" t="s">
        <v>58</v>
      </c>
      <c r="N132" s="17" t="s">
        <v>7170</v>
      </c>
    </row>
    <row r="133" s="773" customFormat="1" ht="36" spans="1:14">
      <c r="A133" s="835" t="s">
        <v>38</v>
      </c>
      <c r="B133" s="836" t="s">
        <v>183</v>
      </c>
      <c r="C133" s="837" t="s">
        <v>184</v>
      </c>
      <c r="D133" s="836"/>
      <c r="E133" s="836"/>
      <c r="F133" s="835" t="s">
        <v>51</v>
      </c>
      <c r="G133" s="836" t="s">
        <v>185</v>
      </c>
      <c r="H133" s="838">
        <v>85.8</v>
      </c>
      <c r="I133" s="838">
        <v>81.9</v>
      </c>
      <c r="J133" s="838">
        <v>78</v>
      </c>
      <c r="K133" s="838">
        <v>74.1</v>
      </c>
      <c r="L133" s="838">
        <v>70.2</v>
      </c>
      <c r="M133" s="839"/>
      <c r="N133" s="17" t="s">
        <v>7170</v>
      </c>
    </row>
    <row r="134" s="773" customFormat="1" ht="36" spans="1:14">
      <c r="A134" s="841" t="s">
        <v>38</v>
      </c>
      <c r="B134" s="842" t="s">
        <v>186</v>
      </c>
      <c r="C134" s="843" t="s">
        <v>184</v>
      </c>
      <c r="D134" s="844" t="s">
        <v>57</v>
      </c>
      <c r="E134" s="844" t="s">
        <v>57</v>
      </c>
      <c r="F134" s="841" t="s">
        <v>51</v>
      </c>
      <c r="G134" s="844" t="s">
        <v>185</v>
      </c>
      <c r="H134" s="838">
        <v>103</v>
      </c>
      <c r="I134" s="838">
        <v>98.3</v>
      </c>
      <c r="J134" s="838">
        <v>93.6</v>
      </c>
      <c r="K134" s="838">
        <v>88.9</v>
      </c>
      <c r="L134" s="838">
        <v>84.2</v>
      </c>
      <c r="M134" s="839" t="s">
        <v>58</v>
      </c>
      <c r="N134" s="17" t="s">
        <v>7170</v>
      </c>
    </row>
    <row r="135" s="773" customFormat="1" ht="36" spans="1:14">
      <c r="A135" s="835" t="s">
        <v>38</v>
      </c>
      <c r="B135" s="836">
        <v>120500003</v>
      </c>
      <c r="C135" s="837" t="s">
        <v>187</v>
      </c>
      <c r="D135" s="836"/>
      <c r="E135" s="836"/>
      <c r="F135" s="835" t="s">
        <v>51</v>
      </c>
      <c r="G135" s="836" t="s">
        <v>188</v>
      </c>
      <c r="H135" s="838">
        <v>92.4</v>
      </c>
      <c r="I135" s="838">
        <v>88.2</v>
      </c>
      <c r="J135" s="838">
        <v>84</v>
      </c>
      <c r="K135" s="838">
        <v>79.8</v>
      </c>
      <c r="L135" s="838">
        <v>75.6</v>
      </c>
      <c r="M135" s="839"/>
      <c r="N135" s="17" t="s">
        <v>7170</v>
      </c>
    </row>
    <row r="136" s="773" customFormat="1" ht="36" spans="1:14">
      <c r="A136" s="841" t="s">
        <v>38</v>
      </c>
      <c r="B136" s="842" t="s">
        <v>189</v>
      </c>
      <c r="C136" s="843" t="s">
        <v>187</v>
      </c>
      <c r="D136" s="844" t="s">
        <v>57</v>
      </c>
      <c r="E136" s="844" t="s">
        <v>57</v>
      </c>
      <c r="F136" s="841" t="s">
        <v>51</v>
      </c>
      <c r="G136" s="844" t="s">
        <v>188</v>
      </c>
      <c r="H136" s="838">
        <v>110.9</v>
      </c>
      <c r="I136" s="838">
        <v>105.8</v>
      </c>
      <c r="J136" s="838">
        <v>100.8</v>
      </c>
      <c r="K136" s="838">
        <v>95.8</v>
      </c>
      <c r="L136" s="838">
        <v>90.7</v>
      </c>
      <c r="M136" s="839" t="s">
        <v>58</v>
      </c>
      <c r="N136" s="17" t="s">
        <v>7170</v>
      </c>
    </row>
    <row r="137" s="773" customFormat="1" ht="36" spans="1:14">
      <c r="A137" s="835" t="s">
        <v>38</v>
      </c>
      <c r="B137" s="836" t="s">
        <v>190</v>
      </c>
      <c r="C137" s="837" t="s">
        <v>191</v>
      </c>
      <c r="D137" s="836"/>
      <c r="E137" s="836"/>
      <c r="F137" s="835" t="s">
        <v>51</v>
      </c>
      <c r="G137" s="836" t="s">
        <v>188</v>
      </c>
      <c r="H137" s="838">
        <v>92.4</v>
      </c>
      <c r="I137" s="838">
        <v>88.2</v>
      </c>
      <c r="J137" s="838">
        <v>84</v>
      </c>
      <c r="K137" s="838">
        <v>79.8</v>
      </c>
      <c r="L137" s="838">
        <v>75.6</v>
      </c>
      <c r="M137" s="839"/>
      <c r="N137" s="17" t="s">
        <v>7170</v>
      </c>
    </row>
    <row r="138" s="773" customFormat="1" ht="36" spans="1:14">
      <c r="A138" s="841" t="s">
        <v>38</v>
      </c>
      <c r="B138" s="842" t="s">
        <v>192</v>
      </c>
      <c r="C138" s="843" t="s">
        <v>191</v>
      </c>
      <c r="D138" s="844" t="s">
        <v>57</v>
      </c>
      <c r="E138" s="844" t="s">
        <v>57</v>
      </c>
      <c r="F138" s="841" t="s">
        <v>51</v>
      </c>
      <c r="G138" s="844" t="s">
        <v>188</v>
      </c>
      <c r="H138" s="838">
        <v>110.9</v>
      </c>
      <c r="I138" s="838">
        <v>105.8</v>
      </c>
      <c r="J138" s="838">
        <v>100.8</v>
      </c>
      <c r="K138" s="838">
        <v>95.8</v>
      </c>
      <c r="L138" s="838">
        <v>90.7</v>
      </c>
      <c r="M138" s="839" t="s">
        <v>58</v>
      </c>
      <c r="N138" s="17" t="s">
        <v>7170</v>
      </c>
    </row>
    <row r="139" s="773" customFormat="1" ht="36" spans="1:14">
      <c r="A139" s="835" t="s">
        <v>38</v>
      </c>
      <c r="B139" s="836" t="s">
        <v>193</v>
      </c>
      <c r="C139" s="837" t="s">
        <v>194</v>
      </c>
      <c r="D139" s="836"/>
      <c r="E139" s="836"/>
      <c r="F139" s="835" t="s">
        <v>51</v>
      </c>
      <c r="G139" s="836" t="s">
        <v>195</v>
      </c>
      <c r="H139" s="838">
        <v>46.2</v>
      </c>
      <c r="I139" s="838">
        <v>44.1</v>
      </c>
      <c r="J139" s="838">
        <v>42</v>
      </c>
      <c r="K139" s="838">
        <v>39.9</v>
      </c>
      <c r="L139" s="838">
        <v>37.8</v>
      </c>
      <c r="M139" s="839"/>
      <c r="N139" s="17" t="s">
        <v>7170</v>
      </c>
    </row>
    <row r="140" s="773" customFormat="1" ht="36" spans="1:14">
      <c r="A140" s="841" t="s">
        <v>38</v>
      </c>
      <c r="B140" s="842" t="s">
        <v>196</v>
      </c>
      <c r="C140" s="843" t="s">
        <v>194</v>
      </c>
      <c r="D140" s="844" t="s">
        <v>57</v>
      </c>
      <c r="E140" s="844" t="s">
        <v>57</v>
      </c>
      <c r="F140" s="841" t="s">
        <v>51</v>
      </c>
      <c r="G140" s="844" t="s">
        <v>195</v>
      </c>
      <c r="H140" s="838">
        <v>55.4</v>
      </c>
      <c r="I140" s="838">
        <v>52.9</v>
      </c>
      <c r="J140" s="838">
        <v>50.4</v>
      </c>
      <c r="K140" s="838">
        <v>47.9</v>
      </c>
      <c r="L140" s="838">
        <v>45.4</v>
      </c>
      <c r="M140" s="839" t="s">
        <v>58</v>
      </c>
      <c r="N140" s="17" t="s">
        <v>7170</v>
      </c>
    </row>
    <row r="141" s="772" customFormat="1" ht="36" spans="1:14">
      <c r="A141" s="835" t="s">
        <v>38</v>
      </c>
      <c r="B141" s="836" t="s">
        <v>197</v>
      </c>
      <c r="C141" s="837" t="s">
        <v>198</v>
      </c>
      <c r="D141" s="836" t="s">
        <v>199</v>
      </c>
      <c r="E141" s="836"/>
      <c r="F141" s="835" t="s">
        <v>7172</v>
      </c>
      <c r="G141" s="836" t="s">
        <v>7173</v>
      </c>
      <c r="H141" s="838">
        <v>66</v>
      </c>
      <c r="I141" s="838">
        <v>63</v>
      </c>
      <c r="J141" s="838">
        <v>60</v>
      </c>
      <c r="K141" s="838">
        <v>57</v>
      </c>
      <c r="L141" s="838">
        <v>54</v>
      </c>
      <c r="M141" s="839"/>
      <c r="N141" s="17" t="s">
        <v>7170</v>
      </c>
    </row>
    <row r="142" s="772" customFormat="1" ht="36" spans="1:14">
      <c r="A142" s="835" t="s">
        <v>38</v>
      </c>
      <c r="B142" s="836" t="s">
        <v>202</v>
      </c>
      <c r="C142" s="837" t="s">
        <v>7174</v>
      </c>
      <c r="D142" s="836"/>
      <c r="E142" s="836"/>
      <c r="F142" s="835" t="s">
        <v>7175</v>
      </c>
      <c r="G142" s="836"/>
      <c r="H142" s="838">
        <v>6.93</v>
      </c>
      <c r="I142" s="838">
        <v>6.615</v>
      </c>
      <c r="J142" s="838">
        <v>6.3</v>
      </c>
      <c r="K142" s="838">
        <v>5.985</v>
      </c>
      <c r="L142" s="838">
        <v>5.67</v>
      </c>
      <c r="M142" s="839"/>
      <c r="N142" s="17" t="s">
        <v>7170</v>
      </c>
    </row>
    <row r="143" s="197" customFormat="1" ht="45" spans="1:14">
      <c r="A143" s="826"/>
      <c r="B143" s="827">
        <v>1206</v>
      </c>
      <c r="C143" s="828" t="s">
        <v>205</v>
      </c>
      <c r="D143" s="845"/>
      <c r="E143" s="827" t="s">
        <v>206</v>
      </c>
      <c r="F143" s="826"/>
      <c r="G143" s="827" t="s">
        <v>207</v>
      </c>
      <c r="H143" s="829"/>
      <c r="I143" s="829"/>
      <c r="J143" s="829"/>
      <c r="K143" s="829"/>
      <c r="L143" s="829"/>
      <c r="M143" s="800"/>
    </row>
    <row r="144" s="199" customFormat="1" ht="36" spans="1:14">
      <c r="A144" s="835" t="s">
        <v>38</v>
      </c>
      <c r="B144" s="836">
        <v>120600001</v>
      </c>
      <c r="C144" s="837" t="s">
        <v>208</v>
      </c>
      <c r="D144" s="836"/>
      <c r="E144" s="836" t="s">
        <v>206</v>
      </c>
      <c r="F144" s="835" t="s">
        <v>51</v>
      </c>
      <c r="G144" s="836" t="s">
        <v>209</v>
      </c>
      <c r="H144" s="838">
        <v>50.6</v>
      </c>
      <c r="I144" s="838">
        <v>48.3</v>
      </c>
      <c r="J144" s="838">
        <v>46</v>
      </c>
      <c r="K144" s="838">
        <v>43.7</v>
      </c>
      <c r="L144" s="838">
        <v>41.4</v>
      </c>
      <c r="M144" s="839"/>
      <c r="N144" s="17" t="s">
        <v>7170</v>
      </c>
    </row>
    <row r="145" s="775" customFormat="1" ht="36" spans="1:14">
      <c r="A145" s="841" t="s">
        <v>38</v>
      </c>
      <c r="B145" s="842" t="s">
        <v>210</v>
      </c>
      <c r="C145" s="843" t="s">
        <v>208</v>
      </c>
      <c r="D145" s="844" t="s">
        <v>57</v>
      </c>
      <c r="E145" s="844" t="s">
        <v>206</v>
      </c>
      <c r="F145" s="841" t="s">
        <v>51</v>
      </c>
      <c r="G145" s="844" t="s">
        <v>209</v>
      </c>
      <c r="H145" s="838">
        <v>60.7</v>
      </c>
      <c r="I145" s="838">
        <v>58</v>
      </c>
      <c r="J145" s="838">
        <v>55.2</v>
      </c>
      <c r="K145" s="838">
        <v>52.4</v>
      </c>
      <c r="L145" s="838">
        <v>49.7</v>
      </c>
      <c r="M145" s="839" t="s">
        <v>58</v>
      </c>
      <c r="N145" s="17" t="s">
        <v>7170</v>
      </c>
    </row>
    <row r="146" s="775" customFormat="1" ht="36" spans="1:14">
      <c r="A146" s="835" t="s">
        <v>38</v>
      </c>
      <c r="B146" s="836" t="s">
        <v>211</v>
      </c>
      <c r="C146" s="855" t="s">
        <v>212</v>
      </c>
      <c r="D146" s="836"/>
      <c r="E146" s="836" t="s">
        <v>206</v>
      </c>
      <c r="F146" s="835" t="s">
        <v>51</v>
      </c>
      <c r="G146" s="836" t="s">
        <v>209</v>
      </c>
      <c r="H146" s="838">
        <v>50.6</v>
      </c>
      <c r="I146" s="838">
        <v>48.3</v>
      </c>
      <c r="J146" s="838">
        <v>46</v>
      </c>
      <c r="K146" s="838">
        <v>43.7</v>
      </c>
      <c r="L146" s="838">
        <v>41.4</v>
      </c>
      <c r="M146" s="839"/>
      <c r="N146" s="17" t="s">
        <v>7170</v>
      </c>
    </row>
    <row r="147" s="775" customFormat="1" ht="36" spans="1:14">
      <c r="A147" s="835" t="s">
        <v>38</v>
      </c>
      <c r="B147" s="836" t="s">
        <v>213</v>
      </c>
      <c r="C147" s="837" t="s">
        <v>214</v>
      </c>
      <c r="D147" s="836"/>
      <c r="E147" s="836" t="s">
        <v>206</v>
      </c>
      <c r="F147" s="835" t="s">
        <v>51</v>
      </c>
      <c r="G147" s="836" t="s">
        <v>209</v>
      </c>
      <c r="H147" s="838">
        <v>50.6</v>
      </c>
      <c r="I147" s="838">
        <v>48.3</v>
      </c>
      <c r="J147" s="838">
        <v>46</v>
      </c>
      <c r="K147" s="838">
        <v>43.7</v>
      </c>
      <c r="L147" s="838">
        <v>41.4</v>
      </c>
      <c r="M147" s="839"/>
      <c r="N147" s="17" t="s">
        <v>7170</v>
      </c>
    </row>
    <row r="148" s="199" customFormat="1" ht="36" spans="1:14">
      <c r="A148" s="841" t="s">
        <v>38</v>
      </c>
      <c r="B148" s="842" t="s">
        <v>215</v>
      </c>
      <c r="C148" s="843" t="s">
        <v>214</v>
      </c>
      <c r="D148" s="844" t="s">
        <v>57</v>
      </c>
      <c r="E148" s="844" t="s">
        <v>206</v>
      </c>
      <c r="F148" s="841" t="s">
        <v>51</v>
      </c>
      <c r="G148" s="844" t="s">
        <v>209</v>
      </c>
      <c r="H148" s="838">
        <v>60.7</v>
      </c>
      <c r="I148" s="838">
        <v>58</v>
      </c>
      <c r="J148" s="838">
        <v>55.2</v>
      </c>
      <c r="K148" s="838">
        <v>52.4</v>
      </c>
      <c r="L148" s="838">
        <v>49.7</v>
      </c>
      <c r="M148" s="839" t="s">
        <v>58</v>
      </c>
      <c r="N148" s="17" t="s">
        <v>7170</v>
      </c>
    </row>
    <row r="149" s="199" customFormat="1" ht="36" spans="1:14">
      <c r="A149" s="835" t="s">
        <v>38</v>
      </c>
      <c r="B149" s="836" t="s">
        <v>216</v>
      </c>
      <c r="C149" s="837" t="s">
        <v>217</v>
      </c>
      <c r="D149" s="836"/>
      <c r="E149" s="836" t="s">
        <v>206</v>
      </c>
      <c r="F149" s="835" t="s">
        <v>51</v>
      </c>
      <c r="G149" s="836" t="s">
        <v>209</v>
      </c>
      <c r="H149" s="838">
        <v>50.6</v>
      </c>
      <c r="I149" s="838">
        <v>48.3</v>
      </c>
      <c r="J149" s="838">
        <v>46</v>
      </c>
      <c r="K149" s="838">
        <v>43.7</v>
      </c>
      <c r="L149" s="838">
        <v>41.4</v>
      </c>
      <c r="M149" s="839"/>
      <c r="N149" s="17" t="s">
        <v>7170</v>
      </c>
    </row>
    <row r="150" s="199" customFormat="1" ht="36" spans="1:14">
      <c r="A150" s="841" t="s">
        <v>38</v>
      </c>
      <c r="B150" s="842" t="s">
        <v>218</v>
      </c>
      <c r="C150" s="843" t="s">
        <v>217</v>
      </c>
      <c r="D150" s="844" t="s">
        <v>57</v>
      </c>
      <c r="E150" s="844" t="s">
        <v>206</v>
      </c>
      <c r="F150" s="841" t="s">
        <v>51</v>
      </c>
      <c r="G150" s="844" t="s">
        <v>209</v>
      </c>
      <c r="H150" s="838">
        <v>60.7</v>
      </c>
      <c r="I150" s="838">
        <v>58</v>
      </c>
      <c r="J150" s="838">
        <v>55.2</v>
      </c>
      <c r="K150" s="838">
        <v>52.4</v>
      </c>
      <c r="L150" s="838">
        <v>49.7</v>
      </c>
      <c r="M150" s="839" t="s">
        <v>58</v>
      </c>
      <c r="N150" s="17" t="s">
        <v>7170</v>
      </c>
    </row>
    <row r="151" s="199" customFormat="1" ht="36" spans="1:14">
      <c r="A151" s="835" t="s">
        <v>38</v>
      </c>
      <c r="B151" s="836" t="s">
        <v>219</v>
      </c>
      <c r="C151" s="837" t="s">
        <v>220</v>
      </c>
      <c r="D151" s="836"/>
      <c r="E151" s="836" t="s">
        <v>206</v>
      </c>
      <c r="F151" s="835" t="s">
        <v>51</v>
      </c>
      <c r="G151" s="836" t="s">
        <v>209</v>
      </c>
      <c r="H151" s="838">
        <v>50.6</v>
      </c>
      <c r="I151" s="838">
        <v>48.3</v>
      </c>
      <c r="J151" s="838">
        <v>46</v>
      </c>
      <c r="K151" s="838">
        <v>43.7</v>
      </c>
      <c r="L151" s="838">
        <v>41.4</v>
      </c>
      <c r="M151" s="839"/>
      <c r="N151" s="17" t="s">
        <v>7170</v>
      </c>
    </row>
    <row r="152" s="199" customFormat="1" ht="36" spans="1:14">
      <c r="A152" s="841" t="s">
        <v>38</v>
      </c>
      <c r="B152" s="842" t="s">
        <v>221</v>
      </c>
      <c r="C152" s="843" t="s">
        <v>220</v>
      </c>
      <c r="D152" s="844" t="s">
        <v>57</v>
      </c>
      <c r="E152" s="844" t="s">
        <v>206</v>
      </c>
      <c r="F152" s="841" t="s">
        <v>51</v>
      </c>
      <c r="G152" s="844" t="s">
        <v>209</v>
      </c>
      <c r="H152" s="838">
        <v>60.7</v>
      </c>
      <c r="I152" s="838">
        <v>58</v>
      </c>
      <c r="J152" s="838">
        <v>55.2</v>
      </c>
      <c r="K152" s="838">
        <v>52.4</v>
      </c>
      <c r="L152" s="838">
        <v>49.7</v>
      </c>
      <c r="M152" s="839" t="s">
        <v>58</v>
      </c>
      <c r="N152" s="17" t="s">
        <v>7170</v>
      </c>
    </row>
    <row r="153" s="199" customFormat="1" ht="45.75" spans="1:14">
      <c r="A153" s="835" t="s">
        <v>38</v>
      </c>
      <c r="B153" s="836">
        <v>120600002</v>
      </c>
      <c r="C153" s="837" t="s">
        <v>222</v>
      </c>
      <c r="D153" s="836"/>
      <c r="E153" s="836" t="s">
        <v>206</v>
      </c>
      <c r="F153" s="835" t="s">
        <v>51</v>
      </c>
      <c r="G153" s="836" t="s">
        <v>7176</v>
      </c>
      <c r="H153" s="838">
        <v>25.3</v>
      </c>
      <c r="I153" s="838">
        <v>24.15</v>
      </c>
      <c r="J153" s="838">
        <v>23</v>
      </c>
      <c r="K153" s="838">
        <v>21.85</v>
      </c>
      <c r="L153" s="838">
        <v>20.7</v>
      </c>
      <c r="M153" s="839"/>
      <c r="N153" s="17" t="s">
        <v>7170</v>
      </c>
    </row>
    <row r="154" s="773" customFormat="1" ht="45" spans="1:14">
      <c r="A154" s="841" t="s">
        <v>38</v>
      </c>
      <c r="B154" s="842" t="s">
        <v>224</v>
      </c>
      <c r="C154" s="843" t="s">
        <v>222</v>
      </c>
      <c r="D154" s="844" t="s">
        <v>57</v>
      </c>
      <c r="E154" s="844" t="s">
        <v>206</v>
      </c>
      <c r="F154" s="841" t="s">
        <v>51</v>
      </c>
      <c r="G154" s="844" t="s">
        <v>225</v>
      </c>
      <c r="H154" s="838">
        <v>30.4</v>
      </c>
      <c r="I154" s="838">
        <v>29</v>
      </c>
      <c r="J154" s="838">
        <v>27.6</v>
      </c>
      <c r="K154" s="838">
        <v>26.2</v>
      </c>
      <c r="L154" s="838">
        <v>24.8</v>
      </c>
      <c r="M154" s="839" t="s">
        <v>58</v>
      </c>
      <c r="N154" s="17" t="s">
        <v>7170</v>
      </c>
    </row>
    <row r="155" s="773" customFormat="1" ht="45.75" spans="1:14">
      <c r="A155" s="835" t="s">
        <v>38</v>
      </c>
      <c r="B155" s="836" t="s">
        <v>226</v>
      </c>
      <c r="C155" s="855" t="s">
        <v>227</v>
      </c>
      <c r="D155" s="836"/>
      <c r="E155" s="836" t="s">
        <v>206</v>
      </c>
      <c r="F155" s="835" t="s">
        <v>51</v>
      </c>
      <c r="G155" s="836" t="s">
        <v>7176</v>
      </c>
      <c r="H155" s="838">
        <v>25.3</v>
      </c>
      <c r="I155" s="838">
        <v>24.15</v>
      </c>
      <c r="J155" s="838">
        <v>23</v>
      </c>
      <c r="K155" s="838">
        <v>21.85</v>
      </c>
      <c r="L155" s="838">
        <v>20.7</v>
      </c>
      <c r="M155" s="839"/>
      <c r="N155" s="17" t="s">
        <v>7170</v>
      </c>
    </row>
    <row r="156" s="773" customFormat="1" ht="45.75" spans="1:14">
      <c r="A156" s="835" t="s">
        <v>38</v>
      </c>
      <c r="B156" s="836" t="s">
        <v>228</v>
      </c>
      <c r="C156" s="837" t="s">
        <v>229</v>
      </c>
      <c r="D156" s="836"/>
      <c r="E156" s="836" t="s">
        <v>206</v>
      </c>
      <c r="F156" s="835" t="s">
        <v>51</v>
      </c>
      <c r="G156" s="836" t="s">
        <v>7176</v>
      </c>
      <c r="H156" s="838">
        <v>25.3</v>
      </c>
      <c r="I156" s="838">
        <v>24.15</v>
      </c>
      <c r="J156" s="838">
        <v>23</v>
      </c>
      <c r="K156" s="838">
        <v>21.85</v>
      </c>
      <c r="L156" s="838">
        <v>20.7</v>
      </c>
      <c r="M156" s="839"/>
      <c r="N156" s="17" t="s">
        <v>7170</v>
      </c>
    </row>
    <row r="157" s="773" customFormat="1" ht="45" spans="1:14">
      <c r="A157" s="841" t="s">
        <v>38</v>
      </c>
      <c r="B157" s="842" t="s">
        <v>230</v>
      </c>
      <c r="C157" s="843" t="s">
        <v>229</v>
      </c>
      <c r="D157" s="844" t="s">
        <v>57</v>
      </c>
      <c r="E157" s="844" t="s">
        <v>206</v>
      </c>
      <c r="F157" s="841" t="s">
        <v>51</v>
      </c>
      <c r="G157" s="844" t="s">
        <v>225</v>
      </c>
      <c r="H157" s="838">
        <v>30.4</v>
      </c>
      <c r="I157" s="838">
        <v>29</v>
      </c>
      <c r="J157" s="838">
        <v>27.6</v>
      </c>
      <c r="K157" s="838">
        <v>26.2</v>
      </c>
      <c r="L157" s="838">
        <v>24.8</v>
      </c>
      <c r="M157" s="839" t="s">
        <v>58</v>
      </c>
      <c r="N157" s="17" t="s">
        <v>7170</v>
      </c>
    </row>
    <row r="158" s="773" customFormat="1" ht="45.75" spans="1:14">
      <c r="A158" s="835" t="s">
        <v>38</v>
      </c>
      <c r="B158" s="836" t="s">
        <v>231</v>
      </c>
      <c r="C158" s="837" t="s">
        <v>232</v>
      </c>
      <c r="D158" s="836"/>
      <c r="E158" s="836" t="s">
        <v>206</v>
      </c>
      <c r="F158" s="835" t="s">
        <v>51</v>
      </c>
      <c r="G158" s="836" t="s">
        <v>7176</v>
      </c>
      <c r="H158" s="838">
        <v>25.3</v>
      </c>
      <c r="I158" s="838">
        <v>24.15</v>
      </c>
      <c r="J158" s="838">
        <v>23</v>
      </c>
      <c r="K158" s="838">
        <v>21.85</v>
      </c>
      <c r="L158" s="838">
        <v>20.7</v>
      </c>
      <c r="M158" s="839"/>
      <c r="N158" s="17" t="s">
        <v>7170</v>
      </c>
    </row>
    <row r="159" s="773" customFormat="1" ht="45" spans="1:14">
      <c r="A159" s="841" t="s">
        <v>38</v>
      </c>
      <c r="B159" s="842" t="s">
        <v>233</v>
      </c>
      <c r="C159" s="843" t="s">
        <v>232</v>
      </c>
      <c r="D159" s="844" t="s">
        <v>57</v>
      </c>
      <c r="E159" s="844" t="s">
        <v>206</v>
      </c>
      <c r="F159" s="841" t="s">
        <v>51</v>
      </c>
      <c r="G159" s="844" t="s">
        <v>225</v>
      </c>
      <c r="H159" s="838">
        <v>30.4</v>
      </c>
      <c r="I159" s="838">
        <v>29</v>
      </c>
      <c r="J159" s="838">
        <v>27.6</v>
      </c>
      <c r="K159" s="838">
        <v>26.2</v>
      </c>
      <c r="L159" s="838">
        <v>24.8</v>
      </c>
      <c r="M159" s="839" t="s">
        <v>58</v>
      </c>
      <c r="N159" s="17" t="s">
        <v>7170</v>
      </c>
    </row>
    <row r="160" s="773" customFormat="1" ht="45.75" spans="1:14">
      <c r="A160" s="835" t="s">
        <v>38</v>
      </c>
      <c r="B160" s="836" t="s">
        <v>234</v>
      </c>
      <c r="C160" s="837" t="s">
        <v>235</v>
      </c>
      <c r="D160" s="836"/>
      <c r="E160" s="836" t="s">
        <v>206</v>
      </c>
      <c r="F160" s="835" t="s">
        <v>51</v>
      </c>
      <c r="G160" s="836" t="s">
        <v>7176</v>
      </c>
      <c r="H160" s="838">
        <v>25.3</v>
      </c>
      <c r="I160" s="838">
        <v>24.15</v>
      </c>
      <c r="J160" s="838">
        <v>23</v>
      </c>
      <c r="K160" s="838">
        <v>21.85</v>
      </c>
      <c r="L160" s="838">
        <v>20.7</v>
      </c>
      <c r="M160" s="839"/>
      <c r="N160" s="17" t="s">
        <v>7170</v>
      </c>
    </row>
    <row r="161" s="773" customFormat="1" ht="45" spans="1:14">
      <c r="A161" s="841" t="s">
        <v>38</v>
      </c>
      <c r="B161" s="842" t="s">
        <v>236</v>
      </c>
      <c r="C161" s="843" t="s">
        <v>235</v>
      </c>
      <c r="D161" s="844" t="s">
        <v>57</v>
      </c>
      <c r="E161" s="844" t="s">
        <v>206</v>
      </c>
      <c r="F161" s="841" t="s">
        <v>51</v>
      </c>
      <c r="G161" s="844" t="s">
        <v>225</v>
      </c>
      <c r="H161" s="838">
        <v>30.4</v>
      </c>
      <c r="I161" s="838">
        <v>29</v>
      </c>
      <c r="J161" s="838">
        <v>27.6</v>
      </c>
      <c r="K161" s="838">
        <v>26.2</v>
      </c>
      <c r="L161" s="838">
        <v>24.8</v>
      </c>
      <c r="M161" s="839" t="s">
        <v>58</v>
      </c>
      <c r="N161" s="17" t="s">
        <v>7170</v>
      </c>
    </row>
    <row r="162" s="773" customFormat="1" ht="45.75" spans="1:14">
      <c r="A162" s="835" t="s">
        <v>38</v>
      </c>
      <c r="B162" s="836">
        <v>120600003</v>
      </c>
      <c r="C162" s="837" t="s">
        <v>237</v>
      </c>
      <c r="D162" s="836"/>
      <c r="E162" s="836" t="s">
        <v>206</v>
      </c>
      <c r="F162" s="835" t="s">
        <v>51</v>
      </c>
      <c r="G162" s="836" t="s">
        <v>7177</v>
      </c>
      <c r="H162" s="838">
        <v>18.7</v>
      </c>
      <c r="I162" s="838">
        <v>17.85</v>
      </c>
      <c r="J162" s="838">
        <v>17</v>
      </c>
      <c r="K162" s="838">
        <v>16.15</v>
      </c>
      <c r="L162" s="838">
        <v>15.3</v>
      </c>
      <c r="M162" s="839"/>
      <c r="N162" s="17" t="s">
        <v>7170</v>
      </c>
    </row>
    <row r="163" s="773" customFormat="1" ht="45" spans="1:14">
      <c r="A163" s="841" t="s">
        <v>38</v>
      </c>
      <c r="B163" s="842" t="s">
        <v>239</v>
      </c>
      <c r="C163" s="843" t="s">
        <v>237</v>
      </c>
      <c r="D163" s="844" t="s">
        <v>57</v>
      </c>
      <c r="E163" s="844" t="s">
        <v>206</v>
      </c>
      <c r="F163" s="841" t="s">
        <v>51</v>
      </c>
      <c r="G163" s="844" t="s">
        <v>240</v>
      </c>
      <c r="H163" s="838">
        <v>22.4</v>
      </c>
      <c r="I163" s="838">
        <v>21.4</v>
      </c>
      <c r="J163" s="838">
        <v>20.4</v>
      </c>
      <c r="K163" s="838">
        <v>19.4</v>
      </c>
      <c r="L163" s="838">
        <v>18.4</v>
      </c>
      <c r="M163" s="839" t="s">
        <v>58</v>
      </c>
      <c r="N163" s="17" t="s">
        <v>7170</v>
      </c>
    </row>
    <row r="164" s="773" customFormat="1" ht="45.75" spans="1:14">
      <c r="A164" s="835" t="s">
        <v>38</v>
      </c>
      <c r="B164" s="836" t="s">
        <v>241</v>
      </c>
      <c r="C164" s="855" t="s">
        <v>242</v>
      </c>
      <c r="D164" s="842"/>
      <c r="E164" s="836" t="s">
        <v>206</v>
      </c>
      <c r="F164" s="835" t="s">
        <v>51</v>
      </c>
      <c r="G164" s="836" t="s">
        <v>7177</v>
      </c>
      <c r="H164" s="838">
        <v>18.7</v>
      </c>
      <c r="I164" s="838">
        <v>17.85</v>
      </c>
      <c r="J164" s="838">
        <v>17</v>
      </c>
      <c r="K164" s="838">
        <v>16.15</v>
      </c>
      <c r="L164" s="838">
        <v>15.3</v>
      </c>
      <c r="M164" s="839"/>
      <c r="N164" s="17" t="s">
        <v>7170</v>
      </c>
    </row>
    <row r="165" s="773" customFormat="1" ht="45.75" spans="1:14">
      <c r="A165" s="835" t="s">
        <v>38</v>
      </c>
      <c r="B165" s="836" t="s">
        <v>243</v>
      </c>
      <c r="C165" s="837" t="s">
        <v>244</v>
      </c>
      <c r="D165" s="836"/>
      <c r="E165" s="836" t="s">
        <v>206</v>
      </c>
      <c r="F165" s="835" t="s">
        <v>51</v>
      </c>
      <c r="G165" s="836" t="s">
        <v>7177</v>
      </c>
      <c r="H165" s="838">
        <v>18.7</v>
      </c>
      <c r="I165" s="838">
        <v>17.85</v>
      </c>
      <c r="J165" s="838">
        <v>17</v>
      </c>
      <c r="K165" s="838">
        <v>16.15</v>
      </c>
      <c r="L165" s="838">
        <v>15.3</v>
      </c>
      <c r="M165" s="839"/>
      <c r="N165" s="17" t="s">
        <v>7170</v>
      </c>
    </row>
    <row r="166" s="773" customFormat="1" ht="45" spans="1:14">
      <c r="A166" s="841" t="s">
        <v>38</v>
      </c>
      <c r="B166" s="842" t="s">
        <v>245</v>
      </c>
      <c r="C166" s="843" t="s">
        <v>244</v>
      </c>
      <c r="D166" s="844" t="s">
        <v>57</v>
      </c>
      <c r="E166" s="844" t="s">
        <v>206</v>
      </c>
      <c r="F166" s="841" t="s">
        <v>51</v>
      </c>
      <c r="G166" s="844" t="s">
        <v>240</v>
      </c>
      <c r="H166" s="838">
        <v>22.4</v>
      </c>
      <c r="I166" s="838">
        <v>21.4</v>
      </c>
      <c r="J166" s="838">
        <v>20.4</v>
      </c>
      <c r="K166" s="838">
        <v>19.4</v>
      </c>
      <c r="L166" s="838">
        <v>18.4</v>
      </c>
      <c r="M166" s="839" t="s">
        <v>58</v>
      </c>
      <c r="N166" s="17" t="s">
        <v>7170</v>
      </c>
    </row>
    <row r="167" s="199" customFormat="1" ht="45.75" spans="1:14">
      <c r="A167" s="835" t="s">
        <v>38</v>
      </c>
      <c r="B167" s="836" t="s">
        <v>246</v>
      </c>
      <c r="C167" s="837" t="s">
        <v>247</v>
      </c>
      <c r="D167" s="836"/>
      <c r="E167" s="836" t="s">
        <v>206</v>
      </c>
      <c r="F167" s="835" t="s">
        <v>51</v>
      </c>
      <c r="G167" s="836" t="s">
        <v>7177</v>
      </c>
      <c r="H167" s="838">
        <v>18.7</v>
      </c>
      <c r="I167" s="838">
        <v>17.85</v>
      </c>
      <c r="J167" s="838">
        <v>17</v>
      </c>
      <c r="K167" s="838">
        <v>16.15</v>
      </c>
      <c r="L167" s="838">
        <v>15.3</v>
      </c>
      <c r="M167" s="839"/>
      <c r="N167" s="17" t="s">
        <v>7170</v>
      </c>
    </row>
    <row r="168" s="773" customFormat="1" ht="45" spans="1:14">
      <c r="A168" s="841" t="s">
        <v>38</v>
      </c>
      <c r="B168" s="842" t="s">
        <v>248</v>
      </c>
      <c r="C168" s="843" t="s">
        <v>247</v>
      </c>
      <c r="D168" s="844" t="s">
        <v>57</v>
      </c>
      <c r="E168" s="844" t="s">
        <v>206</v>
      </c>
      <c r="F168" s="841" t="s">
        <v>51</v>
      </c>
      <c r="G168" s="844" t="s">
        <v>240</v>
      </c>
      <c r="H168" s="838">
        <v>22.4</v>
      </c>
      <c r="I168" s="838">
        <v>21.4</v>
      </c>
      <c r="J168" s="838">
        <v>20.4</v>
      </c>
      <c r="K168" s="838">
        <v>19.4</v>
      </c>
      <c r="L168" s="838">
        <v>18.4</v>
      </c>
      <c r="M168" s="839" t="s">
        <v>58</v>
      </c>
      <c r="N168" s="17" t="s">
        <v>7170</v>
      </c>
    </row>
    <row r="169" s="773" customFormat="1" ht="45.75" spans="1:14">
      <c r="A169" s="835" t="s">
        <v>38</v>
      </c>
      <c r="B169" s="836" t="s">
        <v>249</v>
      </c>
      <c r="C169" s="837" t="s">
        <v>250</v>
      </c>
      <c r="D169" s="836"/>
      <c r="E169" s="836" t="s">
        <v>206</v>
      </c>
      <c r="F169" s="835" t="s">
        <v>51</v>
      </c>
      <c r="G169" s="836" t="s">
        <v>7177</v>
      </c>
      <c r="H169" s="838">
        <v>18.7</v>
      </c>
      <c r="I169" s="838">
        <v>17.85</v>
      </c>
      <c r="J169" s="838">
        <v>17</v>
      </c>
      <c r="K169" s="838">
        <v>16.15</v>
      </c>
      <c r="L169" s="838">
        <v>15.3</v>
      </c>
      <c r="M169" s="839"/>
      <c r="N169" s="17" t="s">
        <v>7170</v>
      </c>
    </row>
    <row r="170" s="773" customFormat="1" ht="45" spans="1:14">
      <c r="A170" s="841" t="s">
        <v>38</v>
      </c>
      <c r="B170" s="842" t="s">
        <v>251</v>
      </c>
      <c r="C170" s="843" t="s">
        <v>250</v>
      </c>
      <c r="D170" s="844" t="s">
        <v>57</v>
      </c>
      <c r="E170" s="844" t="s">
        <v>206</v>
      </c>
      <c r="F170" s="841" t="s">
        <v>51</v>
      </c>
      <c r="G170" s="844" t="s">
        <v>240</v>
      </c>
      <c r="H170" s="838">
        <v>22.4</v>
      </c>
      <c r="I170" s="838">
        <v>21.4</v>
      </c>
      <c r="J170" s="838">
        <v>20.4</v>
      </c>
      <c r="K170" s="838">
        <v>19.4</v>
      </c>
      <c r="L170" s="838">
        <v>18.4</v>
      </c>
      <c r="M170" s="839" t="s">
        <v>58</v>
      </c>
      <c r="N170" s="17" t="s">
        <v>7170</v>
      </c>
    </row>
    <row r="171" s="775" customFormat="1" ht="36" spans="1:14">
      <c r="A171" s="835" t="s">
        <v>38</v>
      </c>
      <c r="B171" s="836">
        <v>120600004</v>
      </c>
      <c r="C171" s="837" t="s">
        <v>252</v>
      </c>
      <c r="D171" s="836"/>
      <c r="E171" s="836" t="s">
        <v>206</v>
      </c>
      <c r="F171" s="835" t="s">
        <v>51</v>
      </c>
      <c r="G171" s="836" t="s">
        <v>7178</v>
      </c>
      <c r="H171" s="838">
        <v>14.3</v>
      </c>
      <c r="I171" s="838">
        <v>13.65</v>
      </c>
      <c r="J171" s="838">
        <v>13</v>
      </c>
      <c r="K171" s="838">
        <v>12.35</v>
      </c>
      <c r="L171" s="838">
        <v>11.7</v>
      </c>
      <c r="M171" s="839"/>
      <c r="N171" s="17" t="s">
        <v>7170</v>
      </c>
    </row>
    <row r="172" s="773" customFormat="1" ht="36" spans="1:14">
      <c r="A172" s="841" t="s">
        <v>38</v>
      </c>
      <c r="B172" s="842" t="s">
        <v>254</v>
      </c>
      <c r="C172" s="843" t="s">
        <v>252</v>
      </c>
      <c r="D172" s="844" t="s">
        <v>57</v>
      </c>
      <c r="E172" s="844" t="s">
        <v>206</v>
      </c>
      <c r="F172" s="841" t="s">
        <v>51</v>
      </c>
      <c r="G172" s="844" t="s">
        <v>255</v>
      </c>
      <c r="H172" s="838">
        <v>17.2</v>
      </c>
      <c r="I172" s="838">
        <v>16.4</v>
      </c>
      <c r="J172" s="838">
        <v>15.6</v>
      </c>
      <c r="K172" s="838">
        <v>14.8</v>
      </c>
      <c r="L172" s="838">
        <v>14</v>
      </c>
      <c r="M172" s="839" t="s">
        <v>58</v>
      </c>
      <c r="N172" s="17" t="s">
        <v>7170</v>
      </c>
    </row>
    <row r="173" s="773" customFormat="1" ht="36" spans="1:14">
      <c r="A173" s="835" t="s">
        <v>38</v>
      </c>
      <c r="B173" s="836" t="s">
        <v>256</v>
      </c>
      <c r="C173" s="855" t="s">
        <v>257</v>
      </c>
      <c r="D173" s="842"/>
      <c r="E173" s="836" t="s">
        <v>206</v>
      </c>
      <c r="F173" s="835" t="s">
        <v>51</v>
      </c>
      <c r="G173" s="836" t="s">
        <v>7178</v>
      </c>
      <c r="H173" s="838">
        <v>14.3</v>
      </c>
      <c r="I173" s="838">
        <v>13.65</v>
      </c>
      <c r="J173" s="838">
        <v>13</v>
      </c>
      <c r="K173" s="838">
        <v>12.35</v>
      </c>
      <c r="L173" s="838">
        <v>11.7</v>
      </c>
      <c r="M173" s="839"/>
      <c r="N173" s="17" t="s">
        <v>7170</v>
      </c>
    </row>
    <row r="174" s="773" customFormat="1" ht="36" spans="1:14">
      <c r="A174" s="835" t="s">
        <v>38</v>
      </c>
      <c r="B174" s="836" t="s">
        <v>258</v>
      </c>
      <c r="C174" s="837" t="s">
        <v>259</v>
      </c>
      <c r="D174" s="836"/>
      <c r="E174" s="836" t="s">
        <v>206</v>
      </c>
      <c r="F174" s="835" t="s">
        <v>51</v>
      </c>
      <c r="G174" s="836" t="s">
        <v>7178</v>
      </c>
      <c r="H174" s="838">
        <v>14.3</v>
      </c>
      <c r="I174" s="838">
        <v>13.65</v>
      </c>
      <c r="J174" s="838">
        <v>13</v>
      </c>
      <c r="K174" s="838">
        <v>12.35</v>
      </c>
      <c r="L174" s="838">
        <v>11.7</v>
      </c>
      <c r="M174" s="839"/>
      <c r="N174" s="17" t="s">
        <v>7170</v>
      </c>
    </row>
    <row r="175" s="773" customFormat="1" ht="36" spans="1:14">
      <c r="A175" s="841" t="s">
        <v>38</v>
      </c>
      <c r="B175" s="842" t="s">
        <v>260</v>
      </c>
      <c r="C175" s="843" t="s">
        <v>259</v>
      </c>
      <c r="D175" s="844" t="s">
        <v>57</v>
      </c>
      <c r="E175" s="844" t="s">
        <v>206</v>
      </c>
      <c r="F175" s="841" t="s">
        <v>51</v>
      </c>
      <c r="G175" s="844" t="s">
        <v>255</v>
      </c>
      <c r="H175" s="838">
        <v>17.2</v>
      </c>
      <c r="I175" s="838">
        <v>16.4</v>
      </c>
      <c r="J175" s="838">
        <v>15.6</v>
      </c>
      <c r="K175" s="838">
        <v>14.8</v>
      </c>
      <c r="L175" s="838">
        <v>14</v>
      </c>
      <c r="M175" s="839" t="s">
        <v>58</v>
      </c>
      <c r="N175" s="17" t="s">
        <v>7170</v>
      </c>
    </row>
    <row r="176" s="773" customFormat="1" ht="36" spans="1:14">
      <c r="A176" s="835" t="s">
        <v>38</v>
      </c>
      <c r="B176" s="836" t="s">
        <v>261</v>
      </c>
      <c r="C176" s="837" t="s">
        <v>262</v>
      </c>
      <c r="D176" s="836"/>
      <c r="E176" s="836" t="s">
        <v>206</v>
      </c>
      <c r="F176" s="835" t="s">
        <v>51</v>
      </c>
      <c r="G176" s="836" t="s">
        <v>7178</v>
      </c>
      <c r="H176" s="838">
        <v>14.3</v>
      </c>
      <c r="I176" s="838">
        <v>13.65</v>
      </c>
      <c r="J176" s="838">
        <v>13</v>
      </c>
      <c r="K176" s="838">
        <v>12.35</v>
      </c>
      <c r="L176" s="838">
        <v>11.7</v>
      </c>
      <c r="M176" s="839"/>
      <c r="N176" s="17" t="s">
        <v>7170</v>
      </c>
    </row>
    <row r="177" s="775" customFormat="1" ht="36" spans="1:14">
      <c r="A177" s="841" t="s">
        <v>38</v>
      </c>
      <c r="B177" s="842" t="s">
        <v>263</v>
      </c>
      <c r="C177" s="843" t="s">
        <v>262</v>
      </c>
      <c r="D177" s="844" t="s">
        <v>57</v>
      </c>
      <c r="E177" s="844" t="s">
        <v>206</v>
      </c>
      <c r="F177" s="841" t="s">
        <v>51</v>
      </c>
      <c r="G177" s="844" t="s">
        <v>255</v>
      </c>
      <c r="H177" s="838">
        <v>17.2</v>
      </c>
      <c r="I177" s="838">
        <v>16.4</v>
      </c>
      <c r="J177" s="838">
        <v>15.6</v>
      </c>
      <c r="K177" s="838">
        <v>14.8</v>
      </c>
      <c r="L177" s="838">
        <v>14</v>
      </c>
      <c r="M177" s="839" t="s">
        <v>58</v>
      </c>
      <c r="N177" s="17" t="s">
        <v>7170</v>
      </c>
    </row>
    <row r="178" s="776" customFormat="1" ht="36" spans="1:14">
      <c r="A178" s="835" t="s">
        <v>38</v>
      </c>
      <c r="B178" s="836" t="s">
        <v>264</v>
      </c>
      <c r="C178" s="837" t="s">
        <v>265</v>
      </c>
      <c r="D178" s="836"/>
      <c r="E178" s="836" t="s">
        <v>206</v>
      </c>
      <c r="F178" s="835" t="s">
        <v>51</v>
      </c>
      <c r="G178" s="836" t="s">
        <v>7178</v>
      </c>
      <c r="H178" s="838">
        <v>14.3</v>
      </c>
      <c r="I178" s="838">
        <v>13.65</v>
      </c>
      <c r="J178" s="838">
        <v>13</v>
      </c>
      <c r="K178" s="838">
        <v>12.35</v>
      </c>
      <c r="L178" s="838">
        <v>11.7</v>
      </c>
      <c r="M178" s="839"/>
      <c r="N178" s="17" t="s">
        <v>7170</v>
      </c>
    </row>
    <row r="179" s="775" customFormat="1" ht="36" spans="1:14">
      <c r="A179" s="841" t="s">
        <v>38</v>
      </c>
      <c r="B179" s="842" t="s">
        <v>266</v>
      </c>
      <c r="C179" s="843" t="s">
        <v>265</v>
      </c>
      <c r="D179" s="844" t="s">
        <v>57</v>
      </c>
      <c r="E179" s="844" t="s">
        <v>206</v>
      </c>
      <c r="F179" s="841" t="s">
        <v>51</v>
      </c>
      <c r="G179" s="844" t="s">
        <v>255</v>
      </c>
      <c r="H179" s="838">
        <v>17.2</v>
      </c>
      <c r="I179" s="838">
        <v>16.4</v>
      </c>
      <c r="J179" s="838">
        <v>15.6</v>
      </c>
      <c r="K179" s="838">
        <v>14.8</v>
      </c>
      <c r="L179" s="838">
        <v>14</v>
      </c>
      <c r="M179" s="839" t="s">
        <v>58</v>
      </c>
      <c r="N179" s="17" t="s">
        <v>7170</v>
      </c>
    </row>
    <row r="180" s="200" customFormat="1" ht="12" spans="1:14">
      <c r="A180" s="826"/>
      <c r="B180" s="827">
        <v>1208</v>
      </c>
      <c r="C180" s="828" t="s">
        <v>267</v>
      </c>
      <c r="D180" s="827"/>
      <c r="E180" s="827" t="s">
        <v>268</v>
      </c>
      <c r="F180" s="826"/>
      <c r="G180" s="845"/>
      <c r="H180" s="829"/>
      <c r="I180" s="829"/>
      <c r="J180" s="829"/>
      <c r="K180" s="829"/>
      <c r="L180" s="829"/>
      <c r="M180" s="800"/>
    </row>
    <row r="181" s="775" customFormat="1" ht="36" spans="1:14">
      <c r="A181" s="835" t="s">
        <v>38</v>
      </c>
      <c r="B181" s="836">
        <v>120800001</v>
      </c>
      <c r="C181" s="836" t="s">
        <v>269</v>
      </c>
      <c r="D181" s="836"/>
      <c r="E181" s="836" t="s">
        <v>270</v>
      </c>
      <c r="F181" s="835"/>
      <c r="G181" s="836"/>
      <c r="H181" s="838"/>
      <c r="I181" s="838"/>
      <c r="J181" s="838"/>
      <c r="K181" s="838"/>
      <c r="L181" s="838"/>
      <c r="M181" s="839"/>
      <c r="N181" s="17" t="s">
        <v>7170</v>
      </c>
    </row>
    <row r="182" s="775" customFormat="1" ht="36" spans="1:14">
      <c r="A182" s="835" t="s">
        <v>38</v>
      </c>
      <c r="B182" s="836" t="s">
        <v>271</v>
      </c>
      <c r="C182" s="836" t="s">
        <v>269</v>
      </c>
      <c r="D182" s="836"/>
      <c r="E182" s="836" t="s">
        <v>270</v>
      </c>
      <c r="F182" s="835" t="s">
        <v>51</v>
      </c>
      <c r="G182" s="836"/>
      <c r="H182" s="838">
        <v>13.2</v>
      </c>
      <c r="I182" s="838">
        <v>12.6</v>
      </c>
      <c r="J182" s="838">
        <v>12</v>
      </c>
      <c r="K182" s="838">
        <v>11.4</v>
      </c>
      <c r="L182" s="838">
        <v>10.8</v>
      </c>
      <c r="M182" s="839"/>
      <c r="N182" s="17" t="s">
        <v>7170</v>
      </c>
    </row>
    <row r="183" s="775" customFormat="1" ht="36" spans="1:14">
      <c r="A183" s="841" t="s">
        <v>38</v>
      </c>
      <c r="B183" s="842" t="s">
        <v>272</v>
      </c>
      <c r="C183" s="843" t="s">
        <v>269</v>
      </c>
      <c r="D183" s="844" t="s">
        <v>57</v>
      </c>
      <c r="E183" s="844" t="s">
        <v>270</v>
      </c>
      <c r="F183" s="841" t="s">
        <v>51</v>
      </c>
      <c r="G183" s="844" t="s">
        <v>57</v>
      </c>
      <c r="H183" s="838">
        <v>15.8</v>
      </c>
      <c r="I183" s="838">
        <v>15.1</v>
      </c>
      <c r="J183" s="838">
        <v>14.4</v>
      </c>
      <c r="K183" s="838">
        <v>13.7</v>
      </c>
      <c r="L183" s="838">
        <v>13</v>
      </c>
      <c r="M183" s="839" t="s">
        <v>58</v>
      </c>
      <c r="N183" s="17" t="s">
        <v>7170</v>
      </c>
    </row>
    <row r="184" s="775" customFormat="1" ht="36" spans="1:14">
      <c r="A184" s="835" t="s">
        <v>38</v>
      </c>
      <c r="B184" s="836" t="s">
        <v>273</v>
      </c>
      <c r="C184" s="837" t="s">
        <v>274</v>
      </c>
      <c r="D184" s="836"/>
      <c r="E184" s="836" t="s">
        <v>275</v>
      </c>
      <c r="F184" s="835" t="s">
        <v>123</v>
      </c>
      <c r="G184" s="836"/>
      <c r="H184" s="838">
        <v>11</v>
      </c>
      <c r="I184" s="838">
        <v>10.5</v>
      </c>
      <c r="J184" s="838">
        <v>10</v>
      </c>
      <c r="K184" s="838">
        <v>9.5</v>
      </c>
      <c r="L184" s="838">
        <v>9</v>
      </c>
      <c r="M184" s="839"/>
      <c r="N184" s="17" t="s">
        <v>7170</v>
      </c>
    </row>
    <row r="185" s="775" customFormat="1" ht="36" spans="1:14">
      <c r="A185" s="841" t="s">
        <v>38</v>
      </c>
      <c r="B185" s="842" t="s">
        <v>276</v>
      </c>
      <c r="C185" s="843" t="s">
        <v>274</v>
      </c>
      <c r="D185" s="844" t="s">
        <v>57</v>
      </c>
      <c r="E185" s="844" t="s">
        <v>275</v>
      </c>
      <c r="F185" s="841" t="s">
        <v>123</v>
      </c>
      <c r="G185" s="844" t="s">
        <v>57</v>
      </c>
      <c r="H185" s="838">
        <v>13.2</v>
      </c>
      <c r="I185" s="838">
        <v>12.6</v>
      </c>
      <c r="J185" s="838">
        <v>12</v>
      </c>
      <c r="K185" s="838">
        <v>11.4</v>
      </c>
      <c r="L185" s="838">
        <v>10.8</v>
      </c>
      <c r="M185" s="839" t="s">
        <v>58</v>
      </c>
      <c r="N185" s="17" t="s">
        <v>7170</v>
      </c>
    </row>
    <row r="186" s="775" customFormat="1" ht="36" spans="1:14">
      <c r="A186" s="835" t="s">
        <v>38</v>
      </c>
      <c r="B186" s="836" t="s">
        <v>277</v>
      </c>
      <c r="C186" s="837" t="s">
        <v>278</v>
      </c>
      <c r="D186" s="836"/>
      <c r="E186" s="836"/>
      <c r="F186" s="835" t="s">
        <v>279</v>
      </c>
      <c r="G186" s="836"/>
      <c r="H186" s="838">
        <v>1.1</v>
      </c>
      <c r="I186" s="838">
        <v>1.05</v>
      </c>
      <c r="J186" s="838">
        <v>1</v>
      </c>
      <c r="K186" s="838">
        <v>0.95</v>
      </c>
      <c r="L186" s="838">
        <v>0.9</v>
      </c>
      <c r="M186" s="839"/>
      <c r="N186" s="17" t="s">
        <v>7170</v>
      </c>
    </row>
    <row r="187" s="775" customFormat="1" ht="36" spans="1:14">
      <c r="A187" s="835" t="s">
        <v>38</v>
      </c>
      <c r="B187" s="836">
        <v>120800002</v>
      </c>
      <c r="C187" s="852" t="s">
        <v>280</v>
      </c>
      <c r="D187" s="852" t="s">
        <v>281</v>
      </c>
      <c r="E187" s="836" t="s">
        <v>268</v>
      </c>
      <c r="F187" s="835" t="s">
        <v>123</v>
      </c>
      <c r="G187" s="836"/>
      <c r="H187" s="838">
        <v>38.5</v>
      </c>
      <c r="I187" s="838">
        <v>36.75</v>
      </c>
      <c r="J187" s="838">
        <v>35</v>
      </c>
      <c r="K187" s="838">
        <v>33.25</v>
      </c>
      <c r="L187" s="838">
        <v>31.5</v>
      </c>
      <c r="M187" s="839"/>
      <c r="N187" s="17" t="s">
        <v>7170</v>
      </c>
    </row>
    <row r="188" s="775" customFormat="1" ht="36" spans="1:14">
      <c r="A188" s="841" t="s">
        <v>38</v>
      </c>
      <c r="B188" s="842" t="s">
        <v>282</v>
      </c>
      <c r="C188" s="843" t="s">
        <v>280</v>
      </c>
      <c r="D188" s="844" t="s">
        <v>281</v>
      </c>
      <c r="E188" s="844" t="s">
        <v>268</v>
      </c>
      <c r="F188" s="841" t="s">
        <v>123</v>
      </c>
      <c r="G188" s="844" t="s">
        <v>57</v>
      </c>
      <c r="H188" s="838">
        <v>46.2</v>
      </c>
      <c r="I188" s="838">
        <v>44.1</v>
      </c>
      <c r="J188" s="838">
        <v>42</v>
      </c>
      <c r="K188" s="838">
        <v>39.9</v>
      </c>
      <c r="L188" s="838">
        <v>37.8</v>
      </c>
      <c r="M188" s="839" t="s">
        <v>58</v>
      </c>
      <c r="N188" s="17" t="s">
        <v>7170</v>
      </c>
    </row>
    <row r="189" s="775" customFormat="1" ht="36" spans="1:14">
      <c r="A189" s="835" t="s">
        <v>38</v>
      </c>
      <c r="B189" s="836" t="s">
        <v>283</v>
      </c>
      <c r="C189" s="837" t="s">
        <v>284</v>
      </c>
      <c r="D189" s="836"/>
      <c r="E189" s="836"/>
      <c r="F189" s="835" t="s">
        <v>279</v>
      </c>
      <c r="G189" s="836"/>
      <c r="H189" s="838">
        <v>1.1</v>
      </c>
      <c r="I189" s="838">
        <v>1.05</v>
      </c>
      <c r="J189" s="838">
        <v>1</v>
      </c>
      <c r="K189" s="838">
        <v>0.95</v>
      </c>
      <c r="L189" s="838">
        <v>0.9</v>
      </c>
      <c r="M189" s="839"/>
      <c r="N189" s="17" t="s">
        <v>7170</v>
      </c>
    </row>
    <row r="190" s="200" customFormat="1" ht="22.5" spans="1:14">
      <c r="A190" s="826"/>
      <c r="B190" s="827">
        <v>1209</v>
      </c>
      <c r="C190" s="828" t="s">
        <v>285</v>
      </c>
      <c r="D190" s="827"/>
      <c r="E190" s="827" t="s">
        <v>286</v>
      </c>
      <c r="F190" s="826"/>
      <c r="G190" s="827"/>
      <c r="H190" s="829"/>
      <c r="I190" s="829"/>
      <c r="J190" s="829"/>
      <c r="K190" s="829"/>
      <c r="L190" s="829"/>
      <c r="M190" s="800"/>
    </row>
    <row r="191" s="775" customFormat="1" ht="36" spans="1:14">
      <c r="A191" s="835" t="s">
        <v>38</v>
      </c>
      <c r="B191" s="836">
        <v>120900001</v>
      </c>
      <c r="C191" s="837" t="s">
        <v>287</v>
      </c>
      <c r="D191" s="836" t="s">
        <v>288</v>
      </c>
      <c r="E191" s="836" t="s">
        <v>289</v>
      </c>
      <c r="F191" s="835" t="s">
        <v>123</v>
      </c>
      <c r="G191" s="836"/>
      <c r="H191" s="838">
        <v>11</v>
      </c>
      <c r="I191" s="838">
        <v>10.5</v>
      </c>
      <c r="J191" s="838">
        <v>10</v>
      </c>
      <c r="K191" s="838">
        <v>9.5</v>
      </c>
      <c r="L191" s="838">
        <v>9</v>
      </c>
      <c r="M191" s="839"/>
      <c r="N191" s="17" t="s">
        <v>7170</v>
      </c>
    </row>
    <row r="192" s="775" customFormat="1" ht="36" spans="1:14">
      <c r="A192" s="841" t="s">
        <v>38</v>
      </c>
      <c r="B192" s="842" t="s">
        <v>290</v>
      </c>
      <c r="C192" s="843" t="s">
        <v>287</v>
      </c>
      <c r="D192" s="844" t="s">
        <v>288</v>
      </c>
      <c r="E192" s="844" t="s">
        <v>289</v>
      </c>
      <c r="F192" s="841" t="s">
        <v>123</v>
      </c>
      <c r="G192" s="844" t="s">
        <v>57</v>
      </c>
      <c r="H192" s="838">
        <v>13.2</v>
      </c>
      <c r="I192" s="838">
        <v>12.6</v>
      </c>
      <c r="J192" s="838">
        <v>12</v>
      </c>
      <c r="K192" s="838">
        <v>11.4</v>
      </c>
      <c r="L192" s="838">
        <v>10.8</v>
      </c>
      <c r="M192" s="839" t="s">
        <v>58</v>
      </c>
      <c r="N192" s="17" t="s">
        <v>7170</v>
      </c>
    </row>
    <row r="193" s="200" customFormat="1" ht="33.75" spans="1:14">
      <c r="A193" s="826"/>
      <c r="B193" s="827">
        <v>1210</v>
      </c>
      <c r="C193" s="828" t="s">
        <v>291</v>
      </c>
      <c r="D193" s="827" t="s">
        <v>292</v>
      </c>
      <c r="E193" s="827" t="s">
        <v>293</v>
      </c>
      <c r="F193" s="826"/>
      <c r="G193" s="856"/>
      <c r="H193" s="829"/>
      <c r="I193" s="829"/>
      <c r="J193" s="829"/>
      <c r="K193" s="829"/>
      <c r="L193" s="829"/>
      <c r="M193" s="800"/>
    </row>
    <row r="194" s="775" customFormat="1" ht="36" spans="1:14">
      <c r="A194" s="835" t="s">
        <v>38</v>
      </c>
      <c r="B194" s="836">
        <v>121000001</v>
      </c>
      <c r="C194" s="837" t="s">
        <v>294</v>
      </c>
      <c r="D194" s="836" t="s">
        <v>292</v>
      </c>
      <c r="E194" s="836" t="s">
        <v>293</v>
      </c>
      <c r="F194" s="835" t="s">
        <v>51</v>
      </c>
      <c r="G194" s="836"/>
      <c r="H194" s="838">
        <v>45.1</v>
      </c>
      <c r="I194" s="838">
        <v>43.05</v>
      </c>
      <c r="J194" s="838">
        <v>41</v>
      </c>
      <c r="K194" s="838">
        <v>38.95</v>
      </c>
      <c r="L194" s="838">
        <v>36.9</v>
      </c>
      <c r="M194" s="839"/>
      <c r="N194" s="17" t="s">
        <v>7170</v>
      </c>
    </row>
    <row r="195" s="775" customFormat="1" ht="36" spans="1:14">
      <c r="A195" s="841" t="s">
        <v>38</v>
      </c>
      <c r="B195" s="842" t="s">
        <v>295</v>
      </c>
      <c r="C195" s="843" t="s">
        <v>294</v>
      </c>
      <c r="D195" s="844" t="s">
        <v>292</v>
      </c>
      <c r="E195" s="844" t="s">
        <v>293</v>
      </c>
      <c r="F195" s="841" t="s">
        <v>51</v>
      </c>
      <c r="G195" s="844" t="s">
        <v>57</v>
      </c>
      <c r="H195" s="838">
        <v>54.1</v>
      </c>
      <c r="I195" s="838">
        <v>51.7</v>
      </c>
      <c r="J195" s="838">
        <v>49.2</v>
      </c>
      <c r="K195" s="838">
        <v>46.7</v>
      </c>
      <c r="L195" s="838">
        <v>44.3</v>
      </c>
      <c r="M195" s="839" t="s">
        <v>58</v>
      </c>
      <c r="N195" s="17" t="s">
        <v>7170</v>
      </c>
    </row>
    <row r="196" s="775" customFormat="1" ht="36" spans="1:14">
      <c r="A196" s="835" t="s">
        <v>38</v>
      </c>
      <c r="B196" s="836" t="s">
        <v>296</v>
      </c>
      <c r="C196" s="837" t="s">
        <v>297</v>
      </c>
      <c r="D196" s="836" t="s">
        <v>292</v>
      </c>
      <c r="E196" s="836" t="s">
        <v>293</v>
      </c>
      <c r="F196" s="835" t="s">
        <v>51</v>
      </c>
      <c r="G196" s="836"/>
      <c r="H196" s="838">
        <v>59.4</v>
      </c>
      <c r="I196" s="838">
        <v>56.7</v>
      </c>
      <c r="J196" s="838">
        <v>54</v>
      </c>
      <c r="K196" s="838">
        <v>51.3</v>
      </c>
      <c r="L196" s="838">
        <v>48.6</v>
      </c>
      <c r="M196" s="839"/>
      <c r="N196" s="17" t="s">
        <v>7170</v>
      </c>
    </row>
    <row r="197" s="200" customFormat="1" ht="12" spans="1:14">
      <c r="A197" s="826"/>
      <c r="B197" s="827">
        <v>1211</v>
      </c>
      <c r="C197" s="828" t="s">
        <v>298</v>
      </c>
      <c r="D197" s="827"/>
      <c r="E197" s="827"/>
      <c r="F197" s="826"/>
      <c r="G197" s="827"/>
      <c r="H197" s="829"/>
      <c r="I197" s="829"/>
      <c r="J197" s="829"/>
      <c r="K197" s="829"/>
      <c r="L197" s="829"/>
      <c r="M197" s="800"/>
    </row>
    <row r="198" s="775" customFormat="1" ht="36" spans="1:14">
      <c r="A198" s="835" t="s">
        <v>38</v>
      </c>
      <c r="B198" s="836">
        <v>121100001</v>
      </c>
      <c r="C198" s="837" t="s">
        <v>299</v>
      </c>
      <c r="D198" s="836"/>
      <c r="E198" s="836"/>
      <c r="F198" s="835" t="s">
        <v>51</v>
      </c>
      <c r="G198" s="836"/>
      <c r="H198" s="838"/>
      <c r="I198" s="838"/>
      <c r="J198" s="838"/>
      <c r="K198" s="838"/>
      <c r="L198" s="838"/>
      <c r="M198" s="839"/>
      <c r="N198" s="17" t="s">
        <v>7170</v>
      </c>
    </row>
    <row r="199" s="775" customFormat="1" ht="36" spans="1:14">
      <c r="A199" s="835" t="s">
        <v>38</v>
      </c>
      <c r="B199" s="836" t="s">
        <v>300</v>
      </c>
      <c r="C199" s="837" t="s">
        <v>301</v>
      </c>
      <c r="D199" s="836"/>
      <c r="E199" s="836"/>
      <c r="F199" s="835" t="s">
        <v>51</v>
      </c>
      <c r="G199" s="836"/>
      <c r="H199" s="838">
        <v>13.2</v>
      </c>
      <c r="I199" s="838">
        <v>12.6</v>
      </c>
      <c r="J199" s="838">
        <v>12</v>
      </c>
      <c r="K199" s="838">
        <v>11.4</v>
      </c>
      <c r="L199" s="838">
        <v>10.8</v>
      </c>
      <c r="M199" s="839"/>
      <c r="N199" s="17" t="s">
        <v>7170</v>
      </c>
    </row>
    <row r="200" s="775" customFormat="1" ht="36" spans="1:14">
      <c r="A200" s="835" t="s">
        <v>38</v>
      </c>
      <c r="B200" s="836" t="s">
        <v>302</v>
      </c>
      <c r="C200" s="837" t="s">
        <v>303</v>
      </c>
      <c r="D200" s="836"/>
      <c r="E200" s="836"/>
      <c r="F200" s="835" t="s">
        <v>51</v>
      </c>
      <c r="G200" s="836" t="s">
        <v>304</v>
      </c>
      <c r="H200" s="838">
        <v>2.2</v>
      </c>
      <c r="I200" s="838">
        <v>2.1</v>
      </c>
      <c r="J200" s="838">
        <v>2</v>
      </c>
      <c r="K200" s="838">
        <v>1.9</v>
      </c>
      <c r="L200" s="838">
        <v>1.8</v>
      </c>
      <c r="M200" s="839"/>
      <c r="N200" s="17" t="s">
        <v>7170</v>
      </c>
    </row>
    <row r="201" s="775" customFormat="1" ht="36" spans="1:14">
      <c r="A201" s="835" t="s">
        <v>38</v>
      </c>
      <c r="B201" s="836" t="s">
        <v>305</v>
      </c>
      <c r="C201" s="837" t="s">
        <v>306</v>
      </c>
      <c r="D201" s="836"/>
      <c r="E201" s="836"/>
      <c r="F201" s="835" t="s">
        <v>51</v>
      </c>
      <c r="G201" s="836"/>
      <c r="H201" s="838">
        <v>2.2</v>
      </c>
      <c r="I201" s="838">
        <v>2.1</v>
      </c>
      <c r="J201" s="838">
        <v>2</v>
      </c>
      <c r="K201" s="838">
        <v>1.9</v>
      </c>
      <c r="L201" s="838">
        <v>1.8</v>
      </c>
      <c r="M201" s="839"/>
      <c r="N201" s="17" t="s">
        <v>7170</v>
      </c>
    </row>
    <row r="202" s="775" customFormat="1" ht="36" spans="1:14">
      <c r="A202" s="835" t="s">
        <v>38</v>
      </c>
      <c r="B202" s="836">
        <v>121100002</v>
      </c>
      <c r="C202" s="837" t="s">
        <v>307</v>
      </c>
      <c r="D202" s="836" t="s">
        <v>308</v>
      </c>
      <c r="E202" s="836"/>
      <c r="F202" s="835" t="s">
        <v>62</v>
      </c>
      <c r="G202" s="836"/>
      <c r="H202" s="838">
        <v>6.6</v>
      </c>
      <c r="I202" s="838">
        <v>6.3</v>
      </c>
      <c r="J202" s="838">
        <v>6</v>
      </c>
      <c r="K202" s="838">
        <v>5.7</v>
      </c>
      <c r="L202" s="838">
        <v>5.4</v>
      </c>
      <c r="M202" s="839"/>
      <c r="N202" s="17" t="s">
        <v>7170</v>
      </c>
    </row>
    <row r="203" s="775" customFormat="1" ht="36" spans="1:14">
      <c r="A203" s="835" t="s">
        <v>38</v>
      </c>
      <c r="B203" s="836" t="s">
        <v>309</v>
      </c>
      <c r="C203" s="837" t="s">
        <v>310</v>
      </c>
      <c r="D203" s="836" t="s">
        <v>311</v>
      </c>
      <c r="E203" s="836"/>
      <c r="F203" s="835" t="s">
        <v>62</v>
      </c>
      <c r="G203" s="836"/>
      <c r="H203" s="838">
        <v>6.6</v>
      </c>
      <c r="I203" s="838">
        <v>6.3</v>
      </c>
      <c r="J203" s="838">
        <v>6</v>
      </c>
      <c r="K203" s="838">
        <v>5.7</v>
      </c>
      <c r="L203" s="838">
        <v>5.4</v>
      </c>
      <c r="M203" s="839"/>
      <c r="N203" s="17" t="s">
        <v>7170</v>
      </c>
    </row>
    <row r="204" s="200" customFormat="1" ht="12" spans="1:14">
      <c r="A204" s="826"/>
      <c r="B204" s="827">
        <v>1212</v>
      </c>
      <c r="C204" s="828" t="s">
        <v>312</v>
      </c>
      <c r="D204" s="827"/>
      <c r="E204" s="827"/>
      <c r="F204" s="826"/>
      <c r="G204" s="827"/>
      <c r="H204" s="829"/>
      <c r="I204" s="829"/>
      <c r="J204" s="829"/>
      <c r="K204" s="829"/>
      <c r="L204" s="829"/>
      <c r="M204" s="800"/>
    </row>
    <row r="205" s="200" customFormat="1" ht="12" spans="1:14">
      <c r="A205" s="826" t="s">
        <v>38</v>
      </c>
      <c r="B205" s="827">
        <v>121200001</v>
      </c>
      <c r="C205" s="828" t="s">
        <v>313</v>
      </c>
      <c r="D205" s="827"/>
      <c r="E205" s="827" t="s">
        <v>314</v>
      </c>
      <c r="F205" s="826" t="s">
        <v>51</v>
      </c>
      <c r="G205" s="827"/>
      <c r="H205" s="829">
        <v>2.75</v>
      </c>
      <c r="I205" s="829">
        <v>2.625</v>
      </c>
      <c r="J205" s="829">
        <v>2.5</v>
      </c>
      <c r="K205" s="829">
        <v>2.375</v>
      </c>
      <c r="L205" s="829">
        <v>2.25</v>
      </c>
      <c r="M205" s="800"/>
    </row>
    <row r="206" s="200" customFormat="1" ht="12" spans="1:14">
      <c r="A206" s="826"/>
      <c r="B206" s="827">
        <v>1213</v>
      </c>
      <c r="C206" s="828" t="s">
        <v>315</v>
      </c>
      <c r="D206" s="827"/>
      <c r="E206" s="827"/>
      <c r="F206" s="826"/>
      <c r="G206" s="827"/>
      <c r="H206" s="829"/>
      <c r="I206" s="829"/>
      <c r="J206" s="829"/>
      <c r="K206" s="829"/>
      <c r="L206" s="829"/>
      <c r="M206" s="800"/>
    </row>
    <row r="207" s="775" customFormat="1" ht="36" spans="1:14">
      <c r="A207" s="835" t="s">
        <v>38</v>
      </c>
      <c r="B207" s="836">
        <v>121300001</v>
      </c>
      <c r="C207" s="837" t="s">
        <v>316</v>
      </c>
      <c r="D207" s="836"/>
      <c r="E207" s="836" t="s">
        <v>314</v>
      </c>
      <c r="F207" s="835" t="s">
        <v>51</v>
      </c>
      <c r="G207" s="836"/>
      <c r="H207" s="838">
        <v>2.97</v>
      </c>
      <c r="I207" s="838">
        <v>2.835</v>
      </c>
      <c r="J207" s="838">
        <v>2.7</v>
      </c>
      <c r="K207" s="838">
        <v>2.565</v>
      </c>
      <c r="L207" s="838">
        <v>2.43</v>
      </c>
      <c r="M207" s="839"/>
      <c r="N207" s="17" t="s">
        <v>7170</v>
      </c>
    </row>
    <row r="208" s="200" customFormat="1" ht="12" spans="1:14">
      <c r="A208" s="826"/>
      <c r="B208" s="827">
        <v>1215</v>
      </c>
      <c r="C208" s="828" t="s">
        <v>317</v>
      </c>
      <c r="D208" s="827"/>
      <c r="E208" s="845"/>
      <c r="F208" s="826"/>
      <c r="G208" s="827"/>
      <c r="H208" s="829"/>
      <c r="I208" s="829"/>
      <c r="J208" s="829"/>
      <c r="K208" s="829"/>
      <c r="L208" s="829"/>
      <c r="M208" s="800"/>
    </row>
    <row r="209" s="775" customFormat="1" ht="36" spans="1:14">
      <c r="A209" s="835" t="s">
        <v>38</v>
      </c>
      <c r="B209" s="836">
        <v>121500001</v>
      </c>
      <c r="C209" s="837" t="s">
        <v>318</v>
      </c>
      <c r="D209" s="836"/>
      <c r="E209" s="836"/>
      <c r="F209" s="835" t="s">
        <v>51</v>
      </c>
      <c r="G209" s="840"/>
      <c r="H209" s="838">
        <v>17.6</v>
      </c>
      <c r="I209" s="838">
        <v>16.8</v>
      </c>
      <c r="J209" s="838">
        <v>16</v>
      </c>
      <c r="K209" s="838">
        <v>15.2</v>
      </c>
      <c r="L209" s="838">
        <v>14.4</v>
      </c>
      <c r="M209" s="839"/>
      <c r="N209" s="17" t="s">
        <v>7170</v>
      </c>
    </row>
    <row r="210" s="775" customFormat="1" ht="36" spans="1:14">
      <c r="A210" s="841" t="s">
        <v>38</v>
      </c>
      <c r="B210" s="842" t="s">
        <v>319</v>
      </c>
      <c r="C210" s="843" t="s">
        <v>318</v>
      </c>
      <c r="D210" s="844" t="s">
        <v>57</v>
      </c>
      <c r="E210" s="844" t="s">
        <v>57</v>
      </c>
      <c r="F210" s="841" t="s">
        <v>51</v>
      </c>
      <c r="G210" s="844" t="s">
        <v>57</v>
      </c>
      <c r="H210" s="838">
        <v>21.1</v>
      </c>
      <c r="I210" s="838">
        <v>20.2</v>
      </c>
      <c r="J210" s="838">
        <v>19.2</v>
      </c>
      <c r="K210" s="838">
        <v>18.2</v>
      </c>
      <c r="L210" s="838">
        <v>17.3</v>
      </c>
      <c r="M210" s="839" t="s">
        <v>58</v>
      </c>
      <c r="N210" s="17" t="s">
        <v>7170</v>
      </c>
    </row>
    <row r="211" s="775" customFormat="1" ht="36" spans="1:14">
      <c r="A211" s="835" t="s">
        <v>38</v>
      </c>
      <c r="B211" s="836" t="s">
        <v>320</v>
      </c>
      <c r="C211" s="837" t="s">
        <v>321</v>
      </c>
      <c r="D211" s="836"/>
      <c r="E211" s="836"/>
      <c r="F211" s="835" t="s">
        <v>51</v>
      </c>
      <c r="G211" s="836"/>
      <c r="H211" s="838">
        <v>17.6</v>
      </c>
      <c r="I211" s="838">
        <v>16.8</v>
      </c>
      <c r="J211" s="838">
        <v>16</v>
      </c>
      <c r="K211" s="838">
        <v>15.2</v>
      </c>
      <c r="L211" s="838">
        <v>14.4</v>
      </c>
      <c r="M211" s="839"/>
      <c r="N211" s="17" t="s">
        <v>7170</v>
      </c>
    </row>
    <row r="212" s="775" customFormat="1" ht="36" spans="1:14">
      <c r="A212" s="841" t="s">
        <v>38</v>
      </c>
      <c r="B212" s="842" t="s">
        <v>322</v>
      </c>
      <c r="C212" s="843" t="s">
        <v>321</v>
      </c>
      <c r="D212" s="844" t="s">
        <v>57</v>
      </c>
      <c r="E212" s="844" t="s">
        <v>57</v>
      </c>
      <c r="F212" s="841" t="s">
        <v>51</v>
      </c>
      <c r="G212" s="844" t="s">
        <v>57</v>
      </c>
      <c r="H212" s="838">
        <v>21.1</v>
      </c>
      <c r="I212" s="838">
        <v>20.2</v>
      </c>
      <c r="J212" s="838">
        <v>19.2</v>
      </c>
      <c r="K212" s="838">
        <v>18.2</v>
      </c>
      <c r="L212" s="838">
        <v>17.3</v>
      </c>
      <c r="M212" s="839" t="s">
        <v>58</v>
      </c>
      <c r="N212" s="17" t="s">
        <v>7170</v>
      </c>
    </row>
    <row r="213" s="775" customFormat="1" ht="36" spans="1:14">
      <c r="A213" s="835" t="s">
        <v>38</v>
      </c>
      <c r="B213" s="836" t="s">
        <v>323</v>
      </c>
      <c r="C213" s="837" t="s">
        <v>324</v>
      </c>
      <c r="D213" s="836"/>
      <c r="E213" s="836"/>
      <c r="F213" s="835" t="s">
        <v>51</v>
      </c>
      <c r="G213" s="836"/>
      <c r="H213" s="838">
        <v>17.6</v>
      </c>
      <c r="I213" s="838">
        <v>16.8</v>
      </c>
      <c r="J213" s="838">
        <v>16</v>
      </c>
      <c r="K213" s="838">
        <v>15.2</v>
      </c>
      <c r="L213" s="838">
        <v>14.4</v>
      </c>
      <c r="M213" s="839"/>
      <c r="N213" s="17" t="s">
        <v>7170</v>
      </c>
    </row>
    <row r="214" s="775" customFormat="1" ht="36" spans="1:14">
      <c r="A214" s="841" t="s">
        <v>38</v>
      </c>
      <c r="B214" s="842" t="s">
        <v>325</v>
      </c>
      <c r="C214" s="843" t="s">
        <v>324</v>
      </c>
      <c r="D214" s="844" t="s">
        <v>57</v>
      </c>
      <c r="E214" s="844" t="s">
        <v>57</v>
      </c>
      <c r="F214" s="841" t="s">
        <v>51</v>
      </c>
      <c r="G214" s="844" t="s">
        <v>57</v>
      </c>
      <c r="H214" s="838">
        <v>21.1</v>
      </c>
      <c r="I214" s="838">
        <v>20.2</v>
      </c>
      <c r="J214" s="838">
        <v>19.2</v>
      </c>
      <c r="K214" s="838">
        <v>18.2</v>
      </c>
      <c r="L214" s="838">
        <v>17.3</v>
      </c>
      <c r="M214" s="839" t="s">
        <v>58</v>
      </c>
      <c r="N214" s="17" t="s">
        <v>7170</v>
      </c>
    </row>
    <row r="215" s="775" customFormat="1" ht="36" spans="1:14">
      <c r="A215" s="835" t="s">
        <v>38</v>
      </c>
      <c r="B215" s="836" t="s">
        <v>326</v>
      </c>
      <c r="C215" s="837" t="s">
        <v>327</v>
      </c>
      <c r="D215" s="836"/>
      <c r="E215" s="836"/>
      <c r="F215" s="835" t="s">
        <v>51</v>
      </c>
      <c r="G215" s="836"/>
      <c r="H215" s="838">
        <v>17.6</v>
      </c>
      <c r="I215" s="838">
        <v>16.8</v>
      </c>
      <c r="J215" s="838">
        <v>16</v>
      </c>
      <c r="K215" s="838">
        <v>15.2</v>
      </c>
      <c r="L215" s="838">
        <v>14.4</v>
      </c>
      <c r="M215" s="839"/>
      <c r="N215" s="17" t="s">
        <v>7170</v>
      </c>
    </row>
    <row r="216" s="775" customFormat="1" ht="36" spans="1:14">
      <c r="A216" s="835" t="s">
        <v>38</v>
      </c>
      <c r="B216" s="836">
        <v>121500002</v>
      </c>
      <c r="C216" s="837" t="s">
        <v>328</v>
      </c>
      <c r="D216" s="836" t="s">
        <v>329</v>
      </c>
      <c r="E216" s="836"/>
      <c r="F216" s="835" t="s">
        <v>51</v>
      </c>
      <c r="G216" s="840"/>
      <c r="H216" s="838">
        <v>33</v>
      </c>
      <c r="I216" s="838">
        <v>31.5</v>
      </c>
      <c r="J216" s="838">
        <v>30</v>
      </c>
      <c r="K216" s="838">
        <v>28.5</v>
      </c>
      <c r="L216" s="838">
        <v>27</v>
      </c>
      <c r="M216" s="839"/>
      <c r="N216" s="17" t="s">
        <v>7170</v>
      </c>
    </row>
    <row r="217" s="775" customFormat="1" ht="36" spans="1:14">
      <c r="A217" s="841" t="s">
        <v>38</v>
      </c>
      <c r="B217" s="842" t="s">
        <v>330</v>
      </c>
      <c r="C217" s="843" t="s">
        <v>328</v>
      </c>
      <c r="D217" s="844" t="s">
        <v>329</v>
      </c>
      <c r="E217" s="844" t="s">
        <v>57</v>
      </c>
      <c r="F217" s="841" t="s">
        <v>51</v>
      </c>
      <c r="G217" s="844" t="s">
        <v>57</v>
      </c>
      <c r="H217" s="838">
        <v>39.6</v>
      </c>
      <c r="I217" s="838">
        <v>37.8</v>
      </c>
      <c r="J217" s="838">
        <v>36</v>
      </c>
      <c r="K217" s="838">
        <v>34.2</v>
      </c>
      <c r="L217" s="838">
        <v>32.4</v>
      </c>
      <c r="M217" s="839" t="s">
        <v>58</v>
      </c>
      <c r="N217" s="17" t="s">
        <v>7170</v>
      </c>
    </row>
    <row r="218" s="775" customFormat="1" ht="36" spans="1:14">
      <c r="A218" s="835" t="s">
        <v>38</v>
      </c>
      <c r="B218" s="836" t="s">
        <v>331</v>
      </c>
      <c r="C218" s="837" t="s">
        <v>332</v>
      </c>
      <c r="D218" s="836"/>
      <c r="E218" s="836"/>
      <c r="F218" s="835" t="s">
        <v>51</v>
      </c>
      <c r="G218" s="836" t="s">
        <v>333</v>
      </c>
      <c r="H218" s="838">
        <v>50.6</v>
      </c>
      <c r="I218" s="838">
        <v>48.3</v>
      </c>
      <c r="J218" s="838">
        <v>46</v>
      </c>
      <c r="K218" s="838">
        <v>43.7</v>
      </c>
      <c r="L218" s="838">
        <v>41.4</v>
      </c>
      <c r="M218" s="839"/>
      <c r="N218" s="17" t="s">
        <v>7170</v>
      </c>
    </row>
    <row r="219" s="775" customFormat="1" ht="36" spans="1:14">
      <c r="A219" s="841" t="s">
        <v>38</v>
      </c>
      <c r="B219" s="842" t="s">
        <v>334</v>
      </c>
      <c r="C219" s="843" t="s">
        <v>332</v>
      </c>
      <c r="D219" s="844" t="s">
        <v>57</v>
      </c>
      <c r="E219" s="844" t="s">
        <v>57</v>
      </c>
      <c r="F219" s="841" t="s">
        <v>51</v>
      </c>
      <c r="G219" s="844" t="s">
        <v>333</v>
      </c>
      <c r="H219" s="838">
        <v>60.7</v>
      </c>
      <c r="I219" s="838">
        <v>58</v>
      </c>
      <c r="J219" s="838">
        <v>55.2</v>
      </c>
      <c r="K219" s="838">
        <v>52.4</v>
      </c>
      <c r="L219" s="838">
        <v>49.7</v>
      </c>
      <c r="M219" s="839" t="s">
        <v>58</v>
      </c>
      <c r="N219" s="17" t="s">
        <v>7170</v>
      </c>
    </row>
    <row r="220" s="200" customFormat="1" ht="12" spans="1:14">
      <c r="A220" s="826"/>
      <c r="B220" s="827">
        <v>1216</v>
      </c>
      <c r="C220" s="828" t="s">
        <v>335</v>
      </c>
      <c r="D220" s="827"/>
      <c r="E220" s="827"/>
      <c r="F220" s="826"/>
      <c r="G220" s="827"/>
      <c r="H220" s="829"/>
      <c r="I220" s="829"/>
      <c r="J220" s="829"/>
      <c r="K220" s="829"/>
      <c r="L220" s="829"/>
      <c r="M220" s="800"/>
    </row>
    <row r="221" s="775" customFormat="1" ht="36" spans="1:14">
      <c r="A221" s="835" t="s">
        <v>38</v>
      </c>
      <c r="B221" s="836">
        <v>121600001</v>
      </c>
      <c r="C221" s="837" t="s">
        <v>336</v>
      </c>
      <c r="D221" s="836"/>
      <c r="E221" s="836" t="s">
        <v>337</v>
      </c>
      <c r="F221" s="835"/>
      <c r="G221" s="836"/>
      <c r="H221" s="838"/>
      <c r="I221" s="838"/>
      <c r="J221" s="838"/>
      <c r="K221" s="838"/>
      <c r="L221" s="838"/>
      <c r="M221" s="839"/>
      <c r="N221" s="17" t="s">
        <v>7170</v>
      </c>
    </row>
    <row r="222" s="775" customFormat="1" ht="36" spans="1:14">
      <c r="A222" s="835" t="s">
        <v>38</v>
      </c>
      <c r="B222" s="836" t="s">
        <v>338</v>
      </c>
      <c r="C222" s="837" t="s">
        <v>336</v>
      </c>
      <c r="D222" s="836"/>
      <c r="E222" s="836" t="s">
        <v>337</v>
      </c>
      <c r="F222" s="835" t="s">
        <v>51</v>
      </c>
      <c r="G222" s="836"/>
      <c r="H222" s="838">
        <v>18.7</v>
      </c>
      <c r="I222" s="838">
        <v>17.85</v>
      </c>
      <c r="J222" s="838">
        <v>17</v>
      </c>
      <c r="K222" s="838">
        <v>16.15</v>
      </c>
      <c r="L222" s="838">
        <v>15.3</v>
      </c>
      <c r="M222" s="839"/>
      <c r="N222" s="17" t="s">
        <v>7170</v>
      </c>
    </row>
    <row r="223" s="200" customFormat="1" ht="33.75" spans="1:14">
      <c r="A223" s="826" t="s">
        <v>38</v>
      </c>
      <c r="B223" s="827" t="s">
        <v>339</v>
      </c>
      <c r="C223" s="828" t="s">
        <v>340</v>
      </c>
      <c r="D223" s="827"/>
      <c r="E223" s="827" t="s">
        <v>341</v>
      </c>
      <c r="F223" s="826" t="s">
        <v>123</v>
      </c>
      <c r="G223" s="827"/>
      <c r="H223" s="829">
        <v>1.65</v>
      </c>
      <c r="I223" s="829">
        <v>1.575</v>
      </c>
      <c r="J223" s="829">
        <v>1.5</v>
      </c>
      <c r="K223" s="829">
        <v>1.425</v>
      </c>
      <c r="L223" s="829">
        <v>1.35</v>
      </c>
      <c r="M223" s="800"/>
    </row>
    <row r="224" s="200" customFormat="1" ht="12" spans="1:14">
      <c r="A224" s="826" t="s">
        <v>38</v>
      </c>
      <c r="B224" s="827" t="s">
        <v>342</v>
      </c>
      <c r="C224" s="828" t="s">
        <v>343</v>
      </c>
      <c r="D224" s="827" t="s">
        <v>344</v>
      </c>
      <c r="E224" s="827" t="s">
        <v>345</v>
      </c>
      <c r="F224" s="826" t="s">
        <v>62</v>
      </c>
      <c r="G224" s="827"/>
      <c r="H224" s="829">
        <v>1.1</v>
      </c>
      <c r="I224" s="829">
        <v>1.05</v>
      </c>
      <c r="J224" s="829">
        <v>1</v>
      </c>
      <c r="K224" s="829">
        <v>0.95</v>
      </c>
      <c r="L224" s="829">
        <v>0.9</v>
      </c>
      <c r="M224" s="800"/>
    </row>
    <row r="225" s="200" customFormat="1" ht="12" spans="1:14">
      <c r="A225" s="857" t="s">
        <v>38</v>
      </c>
      <c r="B225" s="858" t="s">
        <v>346</v>
      </c>
      <c r="C225" s="859" t="s">
        <v>343</v>
      </c>
      <c r="D225" s="860" t="s">
        <v>344</v>
      </c>
      <c r="E225" s="860" t="s">
        <v>345</v>
      </c>
      <c r="F225" s="857" t="s">
        <v>62</v>
      </c>
      <c r="G225" s="860" t="s">
        <v>57</v>
      </c>
      <c r="H225" s="829">
        <v>1.3</v>
      </c>
      <c r="I225" s="829">
        <v>1.3</v>
      </c>
      <c r="J225" s="829">
        <v>1.2</v>
      </c>
      <c r="K225" s="829">
        <v>1.1</v>
      </c>
      <c r="L225" s="829">
        <v>1.1</v>
      </c>
      <c r="M225" s="800" t="s">
        <v>58</v>
      </c>
    </row>
    <row r="226" s="775" customFormat="1" ht="36" spans="1:14">
      <c r="A226" s="835" t="s">
        <v>38</v>
      </c>
      <c r="B226" s="836">
        <v>121600003</v>
      </c>
      <c r="C226" s="837" t="s">
        <v>347</v>
      </c>
      <c r="D226" s="836"/>
      <c r="E226" s="836" t="s">
        <v>348</v>
      </c>
      <c r="F226" s="835" t="s">
        <v>51</v>
      </c>
      <c r="G226" s="836"/>
      <c r="H226" s="838">
        <v>13.2</v>
      </c>
      <c r="I226" s="838">
        <v>12.6</v>
      </c>
      <c r="J226" s="838">
        <v>12</v>
      </c>
      <c r="K226" s="838">
        <v>11.4</v>
      </c>
      <c r="L226" s="838">
        <v>10.8</v>
      </c>
      <c r="M226" s="839"/>
      <c r="N226" s="17" t="s">
        <v>7170</v>
      </c>
    </row>
    <row r="227" s="775" customFormat="1" ht="36" spans="1:14">
      <c r="A227" s="835" t="s">
        <v>38</v>
      </c>
      <c r="B227" s="836">
        <v>121600004</v>
      </c>
      <c r="C227" s="837" t="s">
        <v>349</v>
      </c>
      <c r="D227" s="836"/>
      <c r="E227" s="844" t="s">
        <v>350</v>
      </c>
      <c r="F227" s="835" t="s">
        <v>123</v>
      </c>
      <c r="G227" s="836"/>
      <c r="H227" s="838">
        <v>66</v>
      </c>
      <c r="I227" s="838">
        <v>63</v>
      </c>
      <c r="J227" s="838">
        <v>60</v>
      </c>
      <c r="K227" s="838">
        <v>57</v>
      </c>
      <c r="L227" s="838">
        <v>54</v>
      </c>
      <c r="M227" s="839"/>
      <c r="N227" s="17" t="s">
        <v>7170</v>
      </c>
    </row>
    <row r="228" s="200" customFormat="1" ht="22.5" spans="1:14">
      <c r="A228" s="826" t="s">
        <v>38</v>
      </c>
      <c r="B228" s="827" t="s">
        <v>351</v>
      </c>
      <c r="C228" s="828" t="s">
        <v>352</v>
      </c>
      <c r="D228" s="827"/>
      <c r="E228" s="860" t="s">
        <v>350</v>
      </c>
      <c r="F228" s="826" t="s">
        <v>123</v>
      </c>
      <c r="G228" s="827"/>
      <c r="H228" s="829">
        <v>66</v>
      </c>
      <c r="I228" s="829">
        <v>63</v>
      </c>
      <c r="J228" s="829">
        <v>60</v>
      </c>
      <c r="K228" s="829">
        <v>57</v>
      </c>
      <c r="L228" s="829">
        <v>54</v>
      </c>
      <c r="M228" s="800"/>
    </row>
    <row r="229" s="200" customFormat="1" ht="12" spans="1:14">
      <c r="A229" s="826"/>
      <c r="B229" s="827">
        <v>1217</v>
      </c>
      <c r="C229" s="828" t="s">
        <v>353</v>
      </c>
      <c r="D229" s="827"/>
      <c r="E229" s="827"/>
      <c r="F229" s="826"/>
      <c r="G229" s="827"/>
      <c r="H229" s="829"/>
      <c r="I229" s="829"/>
      <c r="J229" s="829"/>
      <c r="K229" s="829"/>
      <c r="L229" s="829"/>
      <c r="M229" s="800"/>
    </row>
    <row r="230" s="775" customFormat="1" ht="36" spans="1:14">
      <c r="A230" s="835" t="s">
        <v>38</v>
      </c>
      <c r="B230" s="836">
        <v>121700001</v>
      </c>
      <c r="C230" s="837" t="s">
        <v>354</v>
      </c>
      <c r="D230" s="836"/>
      <c r="E230" s="836"/>
      <c r="F230" s="835" t="s">
        <v>51</v>
      </c>
      <c r="G230" s="836"/>
      <c r="H230" s="838">
        <v>6.6</v>
      </c>
      <c r="I230" s="838">
        <v>6.3</v>
      </c>
      <c r="J230" s="838">
        <v>6</v>
      </c>
      <c r="K230" s="838">
        <v>5.7</v>
      </c>
      <c r="L230" s="838">
        <v>5.4</v>
      </c>
      <c r="M230" s="839"/>
      <c r="N230" s="17" t="s">
        <v>7170</v>
      </c>
    </row>
    <row r="231" s="775" customFormat="1" ht="36" spans="1:14">
      <c r="A231" s="841" t="s">
        <v>38</v>
      </c>
      <c r="B231" s="842" t="s">
        <v>355</v>
      </c>
      <c r="C231" s="843" t="s">
        <v>354</v>
      </c>
      <c r="D231" s="844" t="s">
        <v>57</v>
      </c>
      <c r="E231" s="844" t="s">
        <v>57</v>
      </c>
      <c r="F231" s="841" t="s">
        <v>51</v>
      </c>
      <c r="G231" s="844" t="s">
        <v>57</v>
      </c>
      <c r="H231" s="838">
        <v>7.9</v>
      </c>
      <c r="I231" s="838">
        <v>7.6</v>
      </c>
      <c r="J231" s="838">
        <v>7.2</v>
      </c>
      <c r="K231" s="838">
        <v>6.8</v>
      </c>
      <c r="L231" s="838">
        <v>6.5</v>
      </c>
      <c r="M231" s="839" t="s">
        <v>58</v>
      </c>
      <c r="N231" s="17" t="s">
        <v>7170</v>
      </c>
    </row>
    <row r="232" s="775" customFormat="1" ht="36" spans="1:14">
      <c r="A232" s="835" t="s">
        <v>356</v>
      </c>
      <c r="B232" s="842" t="s">
        <v>357</v>
      </c>
      <c r="C232" s="843" t="s">
        <v>358</v>
      </c>
      <c r="D232" s="840" t="s">
        <v>359</v>
      </c>
      <c r="E232" s="844"/>
      <c r="F232" s="841" t="s">
        <v>51</v>
      </c>
      <c r="G232" s="840"/>
      <c r="H232" s="838">
        <v>22.99</v>
      </c>
      <c r="I232" s="838">
        <v>21.945</v>
      </c>
      <c r="J232" s="838">
        <v>20.9</v>
      </c>
      <c r="K232" s="838">
        <v>19.855</v>
      </c>
      <c r="L232" s="838">
        <v>18.81</v>
      </c>
      <c r="M232" s="861"/>
      <c r="N232" s="17" t="s">
        <v>7170</v>
      </c>
    </row>
    <row r="233" s="775" customFormat="1" ht="112.5" spans="1:14">
      <c r="A233" s="835" t="s">
        <v>38</v>
      </c>
      <c r="B233" s="836" t="s">
        <v>360</v>
      </c>
      <c r="C233" s="837" t="s">
        <v>361</v>
      </c>
      <c r="D233" s="836" t="s">
        <v>362</v>
      </c>
      <c r="E233" s="836" t="s">
        <v>363</v>
      </c>
      <c r="F233" s="835" t="s">
        <v>51</v>
      </c>
      <c r="G233" s="836"/>
      <c r="H233" s="838"/>
      <c r="I233" s="838"/>
      <c r="J233" s="838"/>
      <c r="K233" s="838"/>
      <c r="L233" s="838"/>
      <c r="M233" s="839"/>
      <c r="N233" s="17" t="s">
        <v>7170</v>
      </c>
    </row>
    <row r="234" s="775" customFormat="1" ht="112.5" spans="1:14">
      <c r="A234" s="835" t="s">
        <v>38</v>
      </c>
      <c r="B234" s="836" t="s">
        <v>364</v>
      </c>
      <c r="C234" s="837" t="s">
        <v>365</v>
      </c>
      <c r="D234" s="836" t="s">
        <v>362</v>
      </c>
      <c r="E234" s="836" t="s">
        <v>363</v>
      </c>
      <c r="F234" s="835" t="s">
        <v>51</v>
      </c>
      <c r="G234" s="836" t="s">
        <v>7179</v>
      </c>
      <c r="H234" s="838">
        <v>1870</v>
      </c>
      <c r="I234" s="838">
        <v>1785</v>
      </c>
      <c r="J234" s="838">
        <v>1700</v>
      </c>
      <c r="K234" s="838">
        <v>1615</v>
      </c>
      <c r="L234" s="838">
        <v>1530</v>
      </c>
      <c r="M234" s="839"/>
      <c r="N234" s="17" t="s">
        <v>7170</v>
      </c>
    </row>
    <row r="235" s="775" customFormat="1" ht="112.5" spans="1:14">
      <c r="A235" s="835" t="s">
        <v>38</v>
      </c>
      <c r="B235" s="836" t="s">
        <v>367</v>
      </c>
      <c r="C235" s="837" t="s">
        <v>368</v>
      </c>
      <c r="D235" s="836" t="s">
        <v>362</v>
      </c>
      <c r="E235" s="836" t="s">
        <v>363</v>
      </c>
      <c r="F235" s="835" t="s">
        <v>51</v>
      </c>
      <c r="G235" s="836" t="s">
        <v>7180</v>
      </c>
      <c r="H235" s="838">
        <v>1375</v>
      </c>
      <c r="I235" s="838">
        <v>1312.5</v>
      </c>
      <c r="J235" s="838">
        <v>1250</v>
      </c>
      <c r="K235" s="838">
        <v>1187.5</v>
      </c>
      <c r="L235" s="838">
        <v>1125</v>
      </c>
      <c r="M235" s="839"/>
      <c r="N235" s="17" t="s">
        <v>7170</v>
      </c>
    </row>
    <row r="236" s="775" customFormat="1" ht="112.5" spans="1:14">
      <c r="A236" s="841" t="s">
        <v>38</v>
      </c>
      <c r="B236" s="842" t="s">
        <v>370</v>
      </c>
      <c r="C236" s="843" t="s">
        <v>368</v>
      </c>
      <c r="D236" s="844" t="s">
        <v>362</v>
      </c>
      <c r="E236" s="844" t="s">
        <v>363</v>
      </c>
      <c r="F236" s="841" t="s">
        <v>51</v>
      </c>
      <c r="G236" s="844" t="s">
        <v>371</v>
      </c>
      <c r="H236" s="838">
        <v>1650</v>
      </c>
      <c r="I236" s="838">
        <v>1575</v>
      </c>
      <c r="J236" s="838">
        <v>1500</v>
      </c>
      <c r="K236" s="838">
        <v>1425</v>
      </c>
      <c r="L236" s="838">
        <v>1350</v>
      </c>
      <c r="M236" s="839" t="s">
        <v>58</v>
      </c>
      <c r="N236" s="17" t="s">
        <v>7170</v>
      </c>
    </row>
    <row r="237" s="775" customFormat="1" ht="112.5" spans="1:14">
      <c r="A237" s="835" t="s">
        <v>38</v>
      </c>
      <c r="B237" s="836" t="s">
        <v>372</v>
      </c>
      <c r="C237" s="837" t="s">
        <v>373</v>
      </c>
      <c r="D237" s="836" t="s">
        <v>362</v>
      </c>
      <c r="E237" s="836" t="s">
        <v>363</v>
      </c>
      <c r="F237" s="835" t="s">
        <v>51</v>
      </c>
      <c r="G237" s="836" t="s">
        <v>7181</v>
      </c>
      <c r="H237" s="838">
        <v>770</v>
      </c>
      <c r="I237" s="838">
        <v>735</v>
      </c>
      <c r="J237" s="838">
        <v>700</v>
      </c>
      <c r="K237" s="838">
        <v>665</v>
      </c>
      <c r="L237" s="838">
        <v>630</v>
      </c>
      <c r="M237" s="839"/>
      <c r="N237" s="17" t="s">
        <v>7170</v>
      </c>
    </row>
    <row r="238" s="775" customFormat="1" ht="112.5" spans="1:14">
      <c r="A238" s="841" t="s">
        <v>38</v>
      </c>
      <c r="B238" s="842" t="s">
        <v>375</v>
      </c>
      <c r="C238" s="843" t="s">
        <v>373</v>
      </c>
      <c r="D238" s="844" t="s">
        <v>362</v>
      </c>
      <c r="E238" s="844" t="s">
        <v>363</v>
      </c>
      <c r="F238" s="841" t="s">
        <v>51</v>
      </c>
      <c r="G238" s="844" t="s">
        <v>376</v>
      </c>
      <c r="H238" s="838">
        <v>924</v>
      </c>
      <c r="I238" s="838">
        <v>882</v>
      </c>
      <c r="J238" s="838">
        <v>840</v>
      </c>
      <c r="K238" s="838">
        <v>798</v>
      </c>
      <c r="L238" s="838">
        <v>756</v>
      </c>
      <c r="M238" s="839" t="s">
        <v>58</v>
      </c>
      <c r="N238" s="17" t="s">
        <v>7170</v>
      </c>
    </row>
    <row r="239" s="775" customFormat="1" ht="112.5" spans="1:14">
      <c r="A239" s="835" t="s">
        <v>38</v>
      </c>
      <c r="B239" s="836" t="s">
        <v>377</v>
      </c>
      <c r="C239" s="837" t="s">
        <v>378</v>
      </c>
      <c r="D239" s="836" t="s">
        <v>362</v>
      </c>
      <c r="E239" s="836" t="s">
        <v>363</v>
      </c>
      <c r="F239" s="835" t="s">
        <v>51</v>
      </c>
      <c r="G239" s="836" t="s">
        <v>7182</v>
      </c>
      <c r="H239" s="838">
        <v>583</v>
      </c>
      <c r="I239" s="838">
        <v>556.5</v>
      </c>
      <c r="J239" s="838">
        <v>530</v>
      </c>
      <c r="K239" s="838">
        <v>503.5</v>
      </c>
      <c r="L239" s="838">
        <v>477</v>
      </c>
      <c r="M239" s="839"/>
      <c r="N239" s="17" t="s">
        <v>7170</v>
      </c>
    </row>
    <row r="240" s="775" customFormat="1" ht="112.5" spans="1:14">
      <c r="A240" s="841" t="s">
        <v>38</v>
      </c>
      <c r="B240" s="842" t="s">
        <v>380</v>
      </c>
      <c r="C240" s="843" t="s">
        <v>378</v>
      </c>
      <c r="D240" s="844" t="s">
        <v>362</v>
      </c>
      <c r="E240" s="844" t="s">
        <v>363</v>
      </c>
      <c r="F240" s="841" t="s">
        <v>51</v>
      </c>
      <c r="G240" s="844" t="s">
        <v>381</v>
      </c>
      <c r="H240" s="838">
        <v>699.6</v>
      </c>
      <c r="I240" s="838">
        <v>667.8</v>
      </c>
      <c r="J240" s="838">
        <v>636</v>
      </c>
      <c r="K240" s="838">
        <v>604.2</v>
      </c>
      <c r="L240" s="838">
        <v>572.4</v>
      </c>
      <c r="M240" s="839" t="s">
        <v>58</v>
      </c>
      <c r="N240" s="17" t="s">
        <v>7170</v>
      </c>
    </row>
    <row r="241" s="200" customFormat="1" ht="12" spans="1:14">
      <c r="A241" s="826" t="s">
        <v>95</v>
      </c>
      <c r="B241" s="858" t="s">
        <v>382</v>
      </c>
      <c r="C241" s="859" t="s">
        <v>383</v>
      </c>
      <c r="D241" s="856" t="s">
        <v>384</v>
      </c>
      <c r="E241" s="860"/>
      <c r="F241" s="857" t="s">
        <v>51</v>
      </c>
      <c r="G241" s="856"/>
      <c r="H241" s="829">
        <v>67.98</v>
      </c>
      <c r="I241" s="829">
        <v>64.89</v>
      </c>
      <c r="J241" s="829">
        <v>61.8</v>
      </c>
      <c r="K241" s="829">
        <v>58.71</v>
      </c>
      <c r="L241" s="829">
        <v>55.62</v>
      </c>
      <c r="M241" s="862"/>
    </row>
    <row r="242" s="200" customFormat="1" ht="12" spans="1:14">
      <c r="A242" s="857" t="s">
        <v>356</v>
      </c>
      <c r="B242" s="858" t="s">
        <v>385</v>
      </c>
      <c r="C242" s="859" t="s">
        <v>386</v>
      </c>
      <c r="D242" s="856" t="s">
        <v>387</v>
      </c>
      <c r="E242" s="860"/>
      <c r="F242" s="857" t="s">
        <v>51</v>
      </c>
      <c r="G242" s="856" t="s">
        <v>388</v>
      </c>
      <c r="H242" s="829">
        <v>24.97</v>
      </c>
      <c r="I242" s="829">
        <v>23.835</v>
      </c>
      <c r="J242" s="829">
        <v>22.7</v>
      </c>
      <c r="K242" s="829">
        <v>21.565</v>
      </c>
      <c r="L242" s="829">
        <v>20.43</v>
      </c>
      <c r="M242" s="862"/>
    </row>
    <row r="243" s="25" customFormat="1" ht="38.1" customHeight="1" spans="1:14">
      <c r="A243" s="830" t="s">
        <v>356</v>
      </c>
      <c r="B243" s="863" t="s">
        <v>389</v>
      </c>
      <c r="C243" s="832" t="s">
        <v>390</v>
      </c>
      <c r="D243" s="832" t="s">
        <v>391</v>
      </c>
      <c r="E243" s="832"/>
      <c r="F243" s="864" t="s">
        <v>51</v>
      </c>
      <c r="G243" s="832"/>
      <c r="H243" s="833">
        <v>16.2</v>
      </c>
      <c r="I243" s="833">
        <v>15.4636363636364</v>
      </c>
      <c r="J243" s="833">
        <v>14.7272727272727</v>
      </c>
      <c r="K243" s="833">
        <v>13.9909090909091</v>
      </c>
      <c r="L243" s="833">
        <v>13.2545454545455</v>
      </c>
      <c r="M243" s="834"/>
      <c r="N243" s="865"/>
    </row>
    <row r="244" s="25" customFormat="1" ht="33.75" spans="1:14">
      <c r="A244" s="830" t="s">
        <v>38</v>
      </c>
      <c r="B244" s="831" t="s">
        <v>392</v>
      </c>
      <c r="C244" s="832" t="s">
        <v>393</v>
      </c>
      <c r="D244" s="832" t="s">
        <v>394</v>
      </c>
      <c r="E244" s="832"/>
      <c r="F244" s="830" t="s">
        <v>51</v>
      </c>
      <c r="G244" s="866"/>
      <c r="H244" s="867">
        <v>180</v>
      </c>
      <c r="I244" s="867">
        <v>171.818181818182</v>
      </c>
      <c r="J244" s="867">
        <v>163.636363636364</v>
      </c>
      <c r="K244" s="867">
        <v>155.454545454545</v>
      </c>
      <c r="L244" s="867">
        <v>147.272727272727</v>
      </c>
      <c r="M244" s="834"/>
      <c r="N244" s="865"/>
    </row>
    <row r="245" s="197" customFormat="1" ht="22.5" spans="1:14">
      <c r="A245" s="826" t="s">
        <v>395</v>
      </c>
      <c r="B245" s="827" t="s">
        <v>396</v>
      </c>
      <c r="C245" s="828" t="s">
        <v>397</v>
      </c>
      <c r="D245" s="827"/>
      <c r="E245" s="827"/>
      <c r="F245" s="826" t="s">
        <v>398</v>
      </c>
      <c r="G245" s="827" t="s">
        <v>399</v>
      </c>
      <c r="H245" s="829">
        <v>38.5</v>
      </c>
      <c r="I245" s="829">
        <v>36.75</v>
      </c>
      <c r="J245" s="829">
        <v>35</v>
      </c>
      <c r="K245" s="829">
        <v>33.25</v>
      </c>
      <c r="L245" s="829">
        <v>31.5</v>
      </c>
      <c r="M245" s="800"/>
    </row>
    <row r="246" s="197" customFormat="1" ht="12" spans="1:14">
      <c r="A246" s="826"/>
      <c r="B246" s="827">
        <v>14</v>
      </c>
      <c r="C246" s="828" t="s">
        <v>400</v>
      </c>
      <c r="D246" s="827"/>
      <c r="E246" s="827"/>
      <c r="F246" s="826"/>
      <c r="G246" s="827"/>
      <c r="H246" s="829"/>
      <c r="I246" s="829"/>
      <c r="J246" s="829"/>
      <c r="K246" s="829"/>
      <c r="L246" s="829"/>
      <c r="M246" s="800"/>
    </row>
    <row r="247" s="197" customFormat="1" ht="12" spans="1:14">
      <c r="A247" s="826"/>
      <c r="B247" s="827">
        <v>1401</v>
      </c>
      <c r="C247" s="828" t="s">
        <v>401</v>
      </c>
      <c r="D247" s="827"/>
      <c r="E247" s="827"/>
      <c r="F247" s="826"/>
      <c r="G247" s="827"/>
      <c r="H247" s="829"/>
      <c r="I247" s="829"/>
      <c r="J247" s="829"/>
      <c r="K247" s="829"/>
      <c r="L247" s="829"/>
      <c r="M247" s="800"/>
    </row>
    <row r="248" s="772" customFormat="1" ht="36" spans="1:14">
      <c r="A248" s="835" t="s">
        <v>395</v>
      </c>
      <c r="B248" s="836">
        <v>140100001</v>
      </c>
      <c r="C248" s="837" t="s">
        <v>402</v>
      </c>
      <c r="D248" s="836" t="s">
        <v>403</v>
      </c>
      <c r="E248" s="836"/>
      <c r="F248" s="835" t="s">
        <v>51</v>
      </c>
      <c r="G248" s="836"/>
      <c r="H248" s="838">
        <v>49.5</v>
      </c>
      <c r="I248" s="838">
        <v>47.25</v>
      </c>
      <c r="J248" s="838">
        <v>45</v>
      </c>
      <c r="K248" s="838">
        <v>42.75</v>
      </c>
      <c r="L248" s="838">
        <v>40.5</v>
      </c>
      <c r="M248" s="839"/>
      <c r="N248" s="17" t="s">
        <v>7170</v>
      </c>
    </row>
    <row r="249" s="772" customFormat="1" ht="36" spans="1:14">
      <c r="A249" s="835" t="s">
        <v>395</v>
      </c>
      <c r="B249" s="836" t="s">
        <v>404</v>
      </c>
      <c r="C249" s="837" t="s">
        <v>405</v>
      </c>
      <c r="D249" s="836" t="s">
        <v>403</v>
      </c>
      <c r="E249" s="836"/>
      <c r="F249" s="835" t="s">
        <v>51</v>
      </c>
      <c r="G249" s="836"/>
      <c r="H249" s="838">
        <v>148.5</v>
      </c>
      <c r="I249" s="838">
        <v>141.75</v>
      </c>
      <c r="J249" s="838">
        <v>135</v>
      </c>
      <c r="K249" s="838">
        <v>128.25</v>
      </c>
      <c r="L249" s="838">
        <v>121.5</v>
      </c>
      <c r="M249" s="839"/>
      <c r="N249" s="17" t="s">
        <v>7170</v>
      </c>
    </row>
    <row r="250" s="197" customFormat="1" ht="12" spans="1:14">
      <c r="A250" s="826" t="s">
        <v>395</v>
      </c>
      <c r="B250" s="827">
        <v>140100002</v>
      </c>
      <c r="C250" s="828" t="s">
        <v>406</v>
      </c>
      <c r="D250" s="827" t="s">
        <v>407</v>
      </c>
      <c r="E250" s="827"/>
      <c r="F250" s="826" t="s">
        <v>51</v>
      </c>
      <c r="G250" s="827"/>
      <c r="H250" s="868" t="s">
        <v>102</v>
      </c>
      <c r="I250" s="868" t="s">
        <v>102</v>
      </c>
      <c r="J250" s="868" t="s">
        <v>102</v>
      </c>
      <c r="K250" s="868" t="s">
        <v>102</v>
      </c>
      <c r="L250" s="868" t="s">
        <v>102</v>
      </c>
      <c r="M250" s="800"/>
    </row>
    <row r="251" s="197" customFormat="1" ht="22.5" spans="1:14">
      <c r="A251" s="826" t="s">
        <v>395</v>
      </c>
      <c r="B251" s="827">
        <v>140100003</v>
      </c>
      <c r="C251" s="828" t="s">
        <v>408</v>
      </c>
      <c r="D251" s="827"/>
      <c r="E251" s="827"/>
      <c r="F251" s="826" t="s">
        <v>123</v>
      </c>
      <c r="G251" s="827" t="s">
        <v>409</v>
      </c>
      <c r="H251" s="829">
        <v>25.3</v>
      </c>
      <c r="I251" s="829">
        <v>24.15</v>
      </c>
      <c r="J251" s="829">
        <v>23</v>
      </c>
      <c r="K251" s="829">
        <v>21.85</v>
      </c>
      <c r="L251" s="829">
        <v>20.7</v>
      </c>
      <c r="M251" s="800"/>
    </row>
    <row r="252" s="773" customFormat="1" ht="36" spans="1:14">
      <c r="A252" s="835" t="s">
        <v>395</v>
      </c>
      <c r="B252" s="836">
        <v>140100004</v>
      </c>
      <c r="C252" s="837" t="s">
        <v>410</v>
      </c>
      <c r="D252" s="836"/>
      <c r="E252" s="836"/>
      <c r="F252" s="835" t="s">
        <v>51</v>
      </c>
      <c r="G252" s="836"/>
      <c r="H252" s="838">
        <v>27.5</v>
      </c>
      <c r="I252" s="838">
        <v>26.25</v>
      </c>
      <c r="J252" s="838">
        <v>25</v>
      </c>
      <c r="K252" s="838">
        <v>23.75</v>
      </c>
      <c r="L252" s="838">
        <v>22.5</v>
      </c>
      <c r="M252" s="839"/>
      <c r="N252" s="17" t="s">
        <v>7170</v>
      </c>
    </row>
    <row r="253" s="773" customFormat="1" ht="36" spans="1:14">
      <c r="A253" s="835" t="s">
        <v>395</v>
      </c>
      <c r="B253" s="836" t="s">
        <v>411</v>
      </c>
      <c r="C253" s="837" t="s">
        <v>412</v>
      </c>
      <c r="D253" s="836"/>
      <c r="E253" s="836"/>
      <c r="F253" s="835" t="s">
        <v>51</v>
      </c>
      <c r="G253" s="836"/>
      <c r="H253" s="838">
        <v>27.5</v>
      </c>
      <c r="I253" s="838">
        <v>26.25</v>
      </c>
      <c r="J253" s="838">
        <v>25</v>
      </c>
      <c r="K253" s="838">
        <v>23.75</v>
      </c>
      <c r="L253" s="838">
        <v>22.5</v>
      </c>
      <c r="M253" s="839"/>
      <c r="N253" s="17" t="s">
        <v>7170</v>
      </c>
    </row>
    <row r="254" s="199" customFormat="1" ht="36" spans="1:14">
      <c r="A254" s="835" t="s">
        <v>395</v>
      </c>
      <c r="B254" s="836" t="s">
        <v>413</v>
      </c>
      <c r="C254" s="837" t="s">
        <v>414</v>
      </c>
      <c r="D254" s="836"/>
      <c r="E254" s="840"/>
      <c r="F254" s="835" t="s">
        <v>51</v>
      </c>
      <c r="G254" s="836"/>
      <c r="H254" s="838">
        <v>27.5</v>
      </c>
      <c r="I254" s="838">
        <v>26.25</v>
      </c>
      <c r="J254" s="838">
        <v>25</v>
      </c>
      <c r="K254" s="838">
        <v>23.75</v>
      </c>
      <c r="L254" s="838">
        <v>22.5</v>
      </c>
      <c r="M254" s="839"/>
      <c r="N254" s="17" t="s">
        <v>7170</v>
      </c>
    </row>
    <row r="255" s="197" customFormat="1" ht="12" spans="1:14">
      <c r="A255" s="869" t="s">
        <v>415</v>
      </c>
      <c r="B255" s="870"/>
      <c r="C255" s="870"/>
      <c r="D255" s="870"/>
      <c r="E255" s="870"/>
      <c r="F255" s="869"/>
      <c r="G255" s="870"/>
      <c r="H255" s="871"/>
      <c r="I255" s="871"/>
      <c r="J255" s="871"/>
      <c r="K255" s="871"/>
      <c r="L255" s="871"/>
      <c r="M255" s="800"/>
    </row>
    <row r="256" s="197" customFormat="1" ht="12" spans="1:14">
      <c r="A256" s="872" t="s">
        <v>18</v>
      </c>
      <c r="B256" s="872"/>
      <c r="C256" s="872"/>
      <c r="D256" s="872"/>
      <c r="E256" s="872"/>
      <c r="F256" s="872"/>
      <c r="G256" s="872"/>
      <c r="H256" s="873"/>
      <c r="I256" s="873"/>
      <c r="J256" s="873"/>
      <c r="K256" s="873"/>
      <c r="L256" s="873"/>
      <c r="M256" s="800"/>
    </row>
    <row r="257" s="197" customFormat="1" ht="12" spans="1:15">
      <c r="A257" s="874" t="s">
        <v>416</v>
      </c>
      <c r="B257" s="874"/>
      <c r="C257" s="874"/>
      <c r="D257" s="874"/>
      <c r="E257" s="874"/>
      <c r="F257" s="874"/>
      <c r="G257" s="874"/>
      <c r="H257" s="873"/>
      <c r="I257" s="873"/>
      <c r="J257" s="873"/>
      <c r="K257" s="873"/>
      <c r="L257" s="873"/>
      <c r="M257" s="800"/>
    </row>
    <row r="258" s="197" customFormat="1" ht="12" spans="1:15">
      <c r="A258" s="874" t="s">
        <v>417</v>
      </c>
      <c r="B258" s="874"/>
      <c r="C258" s="874"/>
      <c r="D258" s="874"/>
      <c r="E258" s="874"/>
      <c r="F258" s="874"/>
      <c r="G258" s="874"/>
      <c r="H258" s="873"/>
      <c r="I258" s="873"/>
      <c r="J258" s="873"/>
      <c r="K258" s="873"/>
      <c r="L258" s="873"/>
      <c r="M258" s="800"/>
    </row>
    <row r="259" s="197" customFormat="1" ht="12" spans="1:15">
      <c r="A259" s="874" t="s">
        <v>418</v>
      </c>
      <c r="B259" s="874"/>
      <c r="C259" s="874"/>
      <c r="D259" s="874"/>
      <c r="E259" s="874"/>
      <c r="F259" s="874"/>
      <c r="G259" s="874"/>
      <c r="H259" s="873"/>
      <c r="I259" s="873"/>
      <c r="J259" s="873"/>
      <c r="K259" s="873"/>
      <c r="L259" s="873"/>
      <c r="M259" s="800"/>
    </row>
    <row r="260" s="197" customFormat="1" ht="12" spans="1:15">
      <c r="A260" s="874" t="s">
        <v>419</v>
      </c>
      <c r="B260" s="874"/>
      <c r="C260" s="874"/>
      <c r="D260" s="874"/>
      <c r="E260" s="874"/>
      <c r="F260" s="874"/>
      <c r="G260" s="874"/>
      <c r="H260" s="873"/>
      <c r="I260" s="873"/>
      <c r="J260" s="873"/>
      <c r="K260" s="873"/>
      <c r="L260" s="873"/>
      <c r="M260" s="800"/>
    </row>
    <row r="261" s="197" customFormat="1" ht="12" spans="1:15">
      <c r="A261" s="874" t="s">
        <v>420</v>
      </c>
      <c r="B261" s="874"/>
      <c r="C261" s="874"/>
      <c r="D261" s="874"/>
      <c r="E261" s="874"/>
      <c r="F261" s="874"/>
      <c r="G261" s="874"/>
      <c r="H261" s="873"/>
      <c r="I261" s="873"/>
      <c r="J261" s="873"/>
      <c r="K261" s="873"/>
      <c r="L261" s="873"/>
      <c r="M261" s="800"/>
    </row>
    <row r="262" s="197" customFormat="1" ht="12" spans="1:15">
      <c r="A262" s="874" t="s">
        <v>421</v>
      </c>
      <c r="B262" s="874"/>
      <c r="C262" s="874"/>
      <c r="D262" s="874"/>
      <c r="E262" s="874"/>
      <c r="F262" s="874"/>
      <c r="G262" s="874"/>
      <c r="H262" s="873"/>
      <c r="I262" s="873"/>
      <c r="J262" s="873"/>
      <c r="K262" s="873"/>
      <c r="L262" s="873"/>
      <c r="M262" s="800"/>
    </row>
    <row r="263" s="197" customFormat="1" ht="12" spans="1:15">
      <c r="A263" s="874" t="s">
        <v>422</v>
      </c>
      <c r="B263" s="874"/>
      <c r="C263" s="874"/>
      <c r="D263" s="874"/>
      <c r="E263" s="874"/>
      <c r="F263" s="874"/>
      <c r="G263" s="874"/>
      <c r="H263" s="873"/>
      <c r="I263" s="873"/>
      <c r="J263" s="873"/>
      <c r="K263" s="873"/>
      <c r="L263" s="873"/>
      <c r="M263" s="800"/>
    </row>
    <row r="264" s="197" customFormat="1" ht="12" spans="1:15">
      <c r="A264" s="874" t="s">
        <v>423</v>
      </c>
      <c r="B264" s="874"/>
      <c r="C264" s="874"/>
      <c r="D264" s="874"/>
      <c r="E264" s="874"/>
      <c r="F264" s="874"/>
      <c r="G264" s="874"/>
      <c r="H264" s="873"/>
      <c r="I264" s="873"/>
      <c r="J264" s="873"/>
      <c r="K264" s="873"/>
      <c r="L264" s="873"/>
      <c r="M264" s="800"/>
    </row>
    <row r="265" s="197" customFormat="1" ht="12" spans="1:15">
      <c r="A265" s="874" t="s">
        <v>424</v>
      </c>
      <c r="B265" s="874"/>
      <c r="C265" s="874"/>
      <c r="D265" s="874"/>
      <c r="E265" s="874"/>
      <c r="F265" s="874"/>
      <c r="G265" s="874"/>
      <c r="H265" s="873"/>
      <c r="I265" s="873"/>
      <c r="J265" s="873"/>
      <c r="K265" s="873"/>
      <c r="L265" s="873"/>
      <c r="M265" s="800"/>
    </row>
    <row r="266" s="197" customFormat="1" ht="12" spans="1:15">
      <c r="A266" s="874" t="s">
        <v>425</v>
      </c>
      <c r="B266" s="874"/>
      <c r="C266" s="874"/>
      <c r="D266" s="874"/>
      <c r="E266" s="874"/>
      <c r="F266" s="874"/>
      <c r="G266" s="874"/>
      <c r="H266" s="873"/>
      <c r="I266" s="873"/>
      <c r="J266" s="873"/>
      <c r="K266" s="873"/>
      <c r="L266" s="873"/>
      <c r="M266" s="800"/>
    </row>
    <row r="267" s="197" customFormat="1" ht="23.1" customHeight="1" spans="1:15">
      <c r="A267" s="874" t="s">
        <v>426</v>
      </c>
      <c r="B267" s="874"/>
      <c r="C267" s="874"/>
      <c r="D267" s="874"/>
      <c r="E267" s="874"/>
      <c r="F267" s="874"/>
      <c r="G267" s="874"/>
      <c r="H267" s="873"/>
      <c r="I267" s="873"/>
      <c r="J267" s="873"/>
      <c r="K267" s="873"/>
      <c r="L267" s="873"/>
      <c r="M267" s="800"/>
    </row>
    <row r="268" s="770" customFormat="1" ht="22.5" spans="1:15">
      <c r="A268" s="875" t="s">
        <v>25</v>
      </c>
      <c r="B268" s="876" t="s">
        <v>26</v>
      </c>
      <c r="C268" s="877" t="s">
        <v>27</v>
      </c>
      <c r="D268" s="876" t="s">
        <v>28</v>
      </c>
      <c r="E268" s="876" t="s">
        <v>29</v>
      </c>
      <c r="F268" s="875" t="s">
        <v>30</v>
      </c>
      <c r="G268" s="876" t="s">
        <v>31</v>
      </c>
      <c r="H268" s="824" t="s">
        <v>33</v>
      </c>
      <c r="I268" s="824" t="s">
        <v>34</v>
      </c>
      <c r="J268" s="824" t="s">
        <v>35</v>
      </c>
      <c r="K268" s="824" t="s">
        <v>36</v>
      </c>
      <c r="L268" s="824" t="s">
        <v>37</v>
      </c>
      <c r="M268" s="800"/>
    </row>
    <row r="269" s="772" customFormat="1" ht="36" spans="1:15">
      <c r="A269" s="835" t="s">
        <v>356</v>
      </c>
      <c r="B269" s="836">
        <v>210101004</v>
      </c>
      <c r="C269" s="837" t="s">
        <v>427</v>
      </c>
      <c r="D269" s="836" t="s">
        <v>428</v>
      </c>
      <c r="E269" s="836"/>
      <c r="F269" s="835" t="s">
        <v>398</v>
      </c>
      <c r="G269" s="836"/>
      <c r="H269" s="838">
        <v>38.5</v>
      </c>
      <c r="I269" s="838">
        <v>36.75</v>
      </c>
      <c r="J269" s="838">
        <v>35</v>
      </c>
      <c r="K269" s="838">
        <v>33.25</v>
      </c>
      <c r="L269" s="838">
        <v>31.5</v>
      </c>
      <c r="M269" s="839"/>
      <c r="N269" s="17" t="s">
        <v>7183</v>
      </c>
      <c r="O269" s="17"/>
    </row>
    <row r="270" s="772" customFormat="1" ht="36" spans="1:15">
      <c r="A270" s="835" t="s">
        <v>356</v>
      </c>
      <c r="B270" s="836" t="s">
        <v>429</v>
      </c>
      <c r="C270" s="837" t="s">
        <v>430</v>
      </c>
      <c r="D270" s="836"/>
      <c r="E270" s="836"/>
      <c r="F270" s="835" t="s">
        <v>398</v>
      </c>
      <c r="G270" s="836"/>
      <c r="H270" s="838">
        <v>57.75</v>
      </c>
      <c r="I270" s="838">
        <v>55.125</v>
      </c>
      <c r="J270" s="838">
        <v>52.5</v>
      </c>
      <c r="K270" s="838">
        <v>49.875</v>
      </c>
      <c r="L270" s="838">
        <v>47.25</v>
      </c>
      <c r="M270" s="839"/>
      <c r="N270" s="17" t="s">
        <v>7183</v>
      </c>
    </row>
    <row r="271" s="197" customFormat="1" ht="36" spans="1:15">
      <c r="A271" s="835" t="s">
        <v>356</v>
      </c>
      <c r="B271" s="836">
        <v>210102017</v>
      </c>
      <c r="C271" s="837" t="s">
        <v>431</v>
      </c>
      <c r="D271" s="836"/>
      <c r="E271" s="836"/>
      <c r="F271" s="835" t="s">
        <v>51</v>
      </c>
      <c r="G271" s="836"/>
      <c r="H271" s="838">
        <v>830.5</v>
      </c>
      <c r="I271" s="838">
        <v>792.75</v>
      </c>
      <c r="J271" s="838">
        <v>755</v>
      </c>
      <c r="K271" s="838">
        <v>717.25</v>
      </c>
      <c r="L271" s="838">
        <v>679.5</v>
      </c>
      <c r="M271" s="800"/>
      <c r="N271" s="17" t="s">
        <v>7183</v>
      </c>
    </row>
    <row r="272" s="197" customFormat="1" ht="36" spans="1:15">
      <c r="A272" s="835" t="s">
        <v>356</v>
      </c>
      <c r="B272" s="836">
        <v>210200008</v>
      </c>
      <c r="C272" s="837" t="s">
        <v>432</v>
      </c>
      <c r="D272" s="836"/>
      <c r="E272" s="836"/>
      <c r="F272" s="835" t="s">
        <v>433</v>
      </c>
      <c r="G272" s="836"/>
      <c r="H272" s="838">
        <v>385</v>
      </c>
      <c r="I272" s="838">
        <v>367.5</v>
      </c>
      <c r="J272" s="838">
        <v>350</v>
      </c>
      <c r="K272" s="838">
        <v>332.5</v>
      </c>
      <c r="L272" s="838">
        <v>315</v>
      </c>
      <c r="M272" s="800"/>
      <c r="N272" s="17" t="s">
        <v>7183</v>
      </c>
    </row>
    <row r="273" s="197" customFormat="1" ht="36" spans="1:15">
      <c r="A273" s="835" t="s">
        <v>356</v>
      </c>
      <c r="B273" s="836">
        <v>210300005</v>
      </c>
      <c r="C273" s="837" t="s">
        <v>434</v>
      </c>
      <c r="D273" s="836"/>
      <c r="E273" s="836"/>
      <c r="F273" s="835" t="s">
        <v>433</v>
      </c>
      <c r="G273" s="836"/>
      <c r="H273" s="838">
        <v>110</v>
      </c>
      <c r="I273" s="838">
        <v>105</v>
      </c>
      <c r="J273" s="838">
        <v>100</v>
      </c>
      <c r="K273" s="838">
        <v>95</v>
      </c>
      <c r="L273" s="838">
        <v>90</v>
      </c>
      <c r="M273" s="800"/>
      <c r="N273" s="17" t="s">
        <v>7183</v>
      </c>
    </row>
    <row r="274" s="197" customFormat="1" ht="12" spans="1:15">
      <c r="A274" s="826" t="s">
        <v>356</v>
      </c>
      <c r="B274" s="827">
        <v>2105</v>
      </c>
      <c r="C274" s="828" t="s">
        <v>435</v>
      </c>
      <c r="D274" s="827"/>
      <c r="E274" s="827"/>
      <c r="F274" s="826"/>
      <c r="G274" s="827"/>
      <c r="H274" s="829"/>
      <c r="I274" s="829"/>
      <c r="J274" s="829"/>
      <c r="K274" s="829"/>
      <c r="L274" s="829"/>
      <c r="M274" s="800"/>
    </row>
    <row r="275" s="197" customFormat="1" ht="12" spans="1:15">
      <c r="A275" s="826" t="s">
        <v>356</v>
      </c>
      <c r="B275" s="827">
        <v>210500001</v>
      </c>
      <c r="C275" s="828" t="s">
        <v>436</v>
      </c>
      <c r="D275" s="845"/>
      <c r="E275" s="827"/>
      <c r="F275" s="826" t="s">
        <v>437</v>
      </c>
      <c r="G275" s="827"/>
      <c r="H275" s="829">
        <v>18.7</v>
      </c>
      <c r="I275" s="829">
        <v>17.85</v>
      </c>
      <c r="J275" s="829">
        <v>17</v>
      </c>
      <c r="K275" s="829">
        <v>16.15</v>
      </c>
      <c r="L275" s="829">
        <v>15.3</v>
      </c>
      <c r="M275" s="800"/>
    </row>
    <row r="276" s="197" customFormat="1" ht="12" spans="1:15">
      <c r="A276" s="826" t="s">
        <v>356</v>
      </c>
      <c r="B276" s="827" t="s">
        <v>438</v>
      </c>
      <c r="C276" s="828" t="s">
        <v>439</v>
      </c>
      <c r="D276" s="827"/>
      <c r="E276" s="827"/>
      <c r="F276" s="826" t="s">
        <v>437</v>
      </c>
      <c r="G276" s="827"/>
      <c r="H276" s="829">
        <v>18.7</v>
      </c>
      <c r="I276" s="829">
        <v>17.85</v>
      </c>
      <c r="J276" s="829">
        <v>17</v>
      </c>
      <c r="K276" s="829">
        <v>16.15</v>
      </c>
      <c r="L276" s="829">
        <v>15.3</v>
      </c>
      <c r="M276" s="800"/>
    </row>
    <row r="277" s="197" customFormat="1" ht="12" spans="1:15">
      <c r="A277" s="826" t="s">
        <v>356</v>
      </c>
      <c r="B277" s="827">
        <v>210500002</v>
      </c>
      <c r="C277" s="828" t="s">
        <v>440</v>
      </c>
      <c r="D277" s="827"/>
      <c r="E277" s="827"/>
      <c r="F277" s="826" t="s">
        <v>441</v>
      </c>
      <c r="G277" s="827"/>
      <c r="H277" s="829">
        <v>42.9</v>
      </c>
      <c r="I277" s="829">
        <v>40.95</v>
      </c>
      <c r="J277" s="829">
        <v>39</v>
      </c>
      <c r="K277" s="829">
        <v>37.05</v>
      </c>
      <c r="L277" s="829">
        <v>35.1</v>
      </c>
      <c r="M277" s="800"/>
    </row>
    <row r="278" s="777" customFormat="1" ht="11.25" spans="1:15">
      <c r="A278" s="826" t="s">
        <v>356</v>
      </c>
      <c r="B278" s="827">
        <v>220100002</v>
      </c>
      <c r="C278" s="828" t="s">
        <v>442</v>
      </c>
      <c r="D278" s="827"/>
      <c r="E278" s="827"/>
      <c r="F278" s="826" t="s">
        <v>398</v>
      </c>
      <c r="G278" s="827"/>
      <c r="H278" s="868" t="s">
        <v>102</v>
      </c>
      <c r="I278" s="868" t="s">
        <v>102</v>
      </c>
      <c r="J278" s="868" t="s">
        <v>102</v>
      </c>
      <c r="K278" s="868" t="s">
        <v>102</v>
      </c>
      <c r="L278" s="868" t="s">
        <v>102</v>
      </c>
      <c r="M278" s="800"/>
    </row>
    <row r="279" s="197" customFormat="1" ht="36" spans="1:15">
      <c r="A279" s="835" t="s">
        <v>356</v>
      </c>
      <c r="B279" s="836">
        <v>220201009</v>
      </c>
      <c r="C279" s="837" t="s">
        <v>443</v>
      </c>
      <c r="D279" s="836"/>
      <c r="E279" s="836"/>
      <c r="F279" s="835" t="s">
        <v>433</v>
      </c>
      <c r="G279" s="836" t="s">
        <v>444</v>
      </c>
      <c r="H279" s="838">
        <v>55</v>
      </c>
      <c r="I279" s="838">
        <v>52.5</v>
      </c>
      <c r="J279" s="838">
        <v>50</v>
      </c>
      <c r="K279" s="838">
        <v>47.5</v>
      </c>
      <c r="L279" s="838">
        <v>45</v>
      </c>
      <c r="M279" s="800"/>
      <c r="N279" s="17" t="s">
        <v>7183</v>
      </c>
    </row>
    <row r="280" s="197" customFormat="1" ht="36" spans="1:15">
      <c r="A280" s="835" t="s">
        <v>356</v>
      </c>
      <c r="B280" s="836">
        <v>220202003</v>
      </c>
      <c r="C280" s="837" t="s">
        <v>445</v>
      </c>
      <c r="D280" s="836"/>
      <c r="E280" s="836"/>
      <c r="F280" s="835" t="s">
        <v>433</v>
      </c>
      <c r="G280" s="836" t="s">
        <v>444</v>
      </c>
      <c r="H280" s="838">
        <v>94.6</v>
      </c>
      <c r="I280" s="838">
        <v>90.3</v>
      </c>
      <c r="J280" s="838">
        <v>86</v>
      </c>
      <c r="K280" s="838">
        <v>81.7</v>
      </c>
      <c r="L280" s="838">
        <v>77.4</v>
      </c>
      <c r="M280" s="800"/>
      <c r="N280" s="17" t="s">
        <v>7183</v>
      </c>
    </row>
    <row r="281" s="197" customFormat="1" ht="36" spans="1:15">
      <c r="A281" s="835" t="s">
        <v>356</v>
      </c>
      <c r="B281" s="836">
        <v>220302012</v>
      </c>
      <c r="C281" s="837" t="s">
        <v>446</v>
      </c>
      <c r="D281" s="836"/>
      <c r="E281" s="836"/>
      <c r="F281" s="835" t="s">
        <v>433</v>
      </c>
      <c r="G281" s="836" t="s">
        <v>444</v>
      </c>
      <c r="H281" s="838">
        <v>110</v>
      </c>
      <c r="I281" s="838">
        <v>105</v>
      </c>
      <c r="J281" s="838">
        <v>100</v>
      </c>
      <c r="K281" s="838">
        <v>95</v>
      </c>
      <c r="L281" s="838">
        <v>90</v>
      </c>
      <c r="M281" s="800"/>
      <c r="N281" s="17" t="s">
        <v>7183</v>
      </c>
    </row>
    <row r="282" s="197" customFormat="1" ht="36" spans="1:15">
      <c r="A282" s="835" t="s">
        <v>356</v>
      </c>
      <c r="B282" s="836">
        <v>230200055</v>
      </c>
      <c r="C282" s="837" t="s">
        <v>447</v>
      </c>
      <c r="D282" s="836"/>
      <c r="E282" s="836"/>
      <c r="F282" s="835" t="s">
        <v>448</v>
      </c>
      <c r="G282" s="836"/>
      <c r="H282" s="838"/>
      <c r="I282" s="838"/>
      <c r="J282" s="838"/>
      <c r="K282" s="838"/>
      <c r="L282" s="838"/>
      <c r="M282" s="800"/>
      <c r="N282" s="17" t="s">
        <v>7184</v>
      </c>
      <c r="O282" s="17"/>
    </row>
    <row r="283" s="197" customFormat="1" ht="36" spans="1:15">
      <c r="A283" s="835" t="s">
        <v>356</v>
      </c>
      <c r="B283" s="836" t="s">
        <v>449</v>
      </c>
      <c r="C283" s="837" t="s">
        <v>450</v>
      </c>
      <c r="D283" s="836"/>
      <c r="E283" s="836"/>
      <c r="F283" s="835" t="s">
        <v>448</v>
      </c>
      <c r="G283" s="836"/>
      <c r="H283" s="838">
        <v>57.2</v>
      </c>
      <c r="I283" s="838">
        <v>54.6</v>
      </c>
      <c r="J283" s="838">
        <v>52</v>
      </c>
      <c r="K283" s="838">
        <v>49.4</v>
      </c>
      <c r="L283" s="838">
        <v>46.8</v>
      </c>
      <c r="M283" s="800"/>
      <c r="N283" s="17" t="s">
        <v>7184</v>
      </c>
    </row>
    <row r="284" s="197" customFormat="1" ht="36" spans="1:15">
      <c r="A284" s="835" t="s">
        <v>356</v>
      </c>
      <c r="B284" s="836" t="s">
        <v>451</v>
      </c>
      <c r="C284" s="837" t="s">
        <v>452</v>
      </c>
      <c r="D284" s="836"/>
      <c r="E284" s="836"/>
      <c r="F284" s="835" t="s">
        <v>448</v>
      </c>
      <c r="G284" s="836"/>
      <c r="H284" s="838">
        <v>192.5</v>
      </c>
      <c r="I284" s="838">
        <v>183.75</v>
      </c>
      <c r="J284" s="838">
        <v>175</v>
      </c>
      <c r="K284" s="838">
        <v>166.25</v>
      </c>
      <c r="L284" s="838">
        <v>157.5</v>
      </c>
      <c r="M284" s="800"/>
      <c r="N284" s="17" t="s">
        <v>7184</v>
      </c>
    </row>
    <row r="285" s="197" customFormat="1" ht="12" spans="1:15">
      <c r="A285" s="826" t="s">
        <v>38</v>
      </c>
      <c r="B285" s="827">
        <v>2407</v>
      </c>
      <c r="C285" s="828" t="s">
        <v>453</v>
      </c>
      <c r="D285" s="827"/>
      <c r="E285" s="827"/>
      <c r="F285" s="826"/>
      <c r="G285" s="827"/>
      <c r="H285" s="829"/>
      <c r="I285" s="829"/>
      <c r="J285" s="829"/>
      <c r="K285" s="829"/>
      <c r="L285" s="829"/>
      <c r="M285" s="800"/>
    </row>
    <row r="286" s="198" customFormat="1" ht="36" spans="1:15">
      <c r="A286" s="835" t="s">
        <v>38</v>
      </c>
      <c r="B286" s="836">
        <v>240700001</v>
      </c>
      <c r="C286" s="837" t="s">
        <v>454</v>
      </c>
      <c r="D286" s="836" t="s">
        <v>455</v>
      </c>
      <c r="E286" s="836"/>
      <c r="F286" s="835" t="s">
        <v>51</v>
      </c>
      <c r="G286" s="836"/>
      <c r="H286" s="838">
        <v>440</v>
      </c>
      <c r="I286" s="838">
        <v>420</v>
      </c>
      <c r="J286" s="838">
        <v>400</v>
      </c>
      <c r="K286" s="838">
        <v>380</v>
      </c>
      <c r="L286" s="838">
        <v>360</v>
      </c>
      <c r="M286" s="800"/>
      <c r="N286" s="17" t="s">
        <v>7185</v>
      </c>
      <c r="O286" s="17"/>
    </row>
    <row r="287" s="197" customFormat="1" ht="36" spans="1:15">
      <c r="A287" s="835" t="s">
        <v>38</v>
      </c>
      <c r="B287" s="836" t="s">
        <v>456</v>
      </c>
      <c r="C287" s="837" t="s">
        <v>457</v>
      </c>
      <c r="D287" s="836"/>
      <c r="E287" s="836"/>
      <c r="F287" s="835" t="s">
        <v>51</v>
      </c>
      <c r="G287" s="836"/>
      <c r="H287" s="838">
        <v>495</v>
      </c>
      <c r="I287" s="838">
        <v>472.5</v>
      </c>
      <c r="J287" s="838">
        <v>450</v>
      </c>
      <c r="K287" s="838">
        <v>427.5</v>
      </c>
      <c r="L287" s="838">
        <v>405</v>
      </c>
      <c r="M287" s="800"/>
      <c r="N287" s="17" t="s">
        <v>7185</v>
      </c>
    </row>
    <row r="288" s="197" customFormat="1" ht="39.95" customHeight="1" spans="1:15">
      <c r="A288" s="835" t="s">
        <v>38</v>
      </c>
      <c r="B288" s="836">
        <v>240700002</v>
      </c>
      <c r="C288" s="837" t="s">
        <v>458</v>
      </c>
      <c r="D288" s="840" t="s">
        <v>7186</v>
      </c>
      <c r="E288" s="836"/>
      <c r="F288" s="835" t="s">
        <v>51</v>
      </c>
      <c r="G288" s="836" t="s">
        <v>460</v>
      </c>
      <c r="H288" s="838">
        <v>1800</v>
      </c>
      <c r="I288" s="838">
        <v>1718.18181818182</v>
      </c>
      <c r="J288" s="838">
        <v>1636.36363636364</v>
      </c>
      <c r="K288" s="838">
        <v>1554.54545454545</v>
      </c>
      <c r="L288" s="838">
        <v>1472.72727272727</v>
      </c>
      <c r="M288" s="800"/>
      <c r="N288" s="17" t="s">
        <v>7185</v>
      </c>
    </row>
    <row r="289" s="777" customFormat="1" ht="36" spans="1:14">
      <c r="A289" s="835" t="s">
        <v>38</v>
      </c>
      <c r="B289" s="837" t="s">
        <v>461</v>
      </c>
      <c r="C289" s="840" t="s">
        <v>462</v>
      </c>
      <c r="D289" s="840" t="s">
        <v>7187</v>
      </c>
      <c r="E289" s="878"/>
      <c r="F289" s="835" t="s">
        <v>51</v>
      </c>
      <c r="G289" s="840" t="s">
        <v>464</v>
      </c>
      <c r="H289" s="838">
        <v>9000</v>
      </c>
      <c r="I289" s="838">
        <v>8590.90909090909</v>
      </c>
      <c r="J289" s="838">
        <v>8181.81818181818</v>
      </c>
      <c r="K289" s="838">
        <v>7772.72727272727</v>
      </c>
      <c r="L289" s="838">
        <v>7363.63636363636</v>
      </c>
      <c r="M289" s="800"/>
      <c r="N289" s="17" t="s">
        <v>7185</v>
      </c>
    </row>
    <row r="290" s="197" customFormat="1" ht="36" spans="1:14">
      <c r="A290" s="835" t="s">
        <v>38</v>
      </c>
      <c r="B290" s="836">
        <v>240700003</v>
      </c>
      <c r="C290" s="837" t="s">
        <v>465</v>
      </c>
      <c r="D290" s="836"/>
      <c r="E290" s="836"/>
      <c r="F290" s="835" t="s">
        <v>51</v>
      </c>
      <c r="G290" s="836"/>
      <c r="H290" s="846" t="s">
        <v>102</v>
      </c>
      <c r="I290" s="846" t="s">
        <v>102</v>
      </c>
      <c r="J290" s="846" t="s">
        <v>102</v>
      </c>
      <c r="K290" s="846" t="s">
        <v>102</v>
      </c>
      <c r="L290" s="846" t="s">
        <v>102</v>
      </c>
      <c r="M290" s="800"/>
      <c r="N290" s="17" t="s">
        <v>7185</v>
      </c>
    </row>
    <row r="291" s="197" customFormat="1" ht="36" spans="1:14">
      <c r="A291" s="835" t="s">
        <v>38</v>
      </c>
      <c r="B291" s="836" t="s">
        <v>466</v>
      </c>
      <c r="C291" s="837" t="s">
        <v>467</v>
      </c>
      <c r="D291" s="836"/>
      <c r="E291" s="836"/>
      <c r="F291" s="835"/>
      <c r="G291" s="836"/>
      <c r="H291" s="838"/>
      <c r="I291" s="838"/>
      <c r="J291" s="838"/>
      <c r="K291" s="838"/>
      <c r="L291" s="838"/>
      <c r="M291" s="800"/>
      <c r="N291" s="17" t="s">
        <v>7185</v>
      </c>
    </row>
    <row r="292" s="197" customFormat="1" ht="36" spans="1:14">
      <c r="A292" s="835" t="s">
        <v>38</v>
      </c>
      <c r="B292" s="836" t="s">
        <v>468</v>
      </c>
      <c r="C292" s="837" t="s">
        <v>469</v>
      </c>
      <c r="D292" s="836" t="s">
        <v>470</v>
      </c>
      <c r="E292" s="836"/>
      <c r="F292" s="835" t="s">
        <v>51</v>
      </c>
      <c r="G292" s="836"/>
      <c r="H292" s="838">
        <v>2854.5</v>
      </c>
      <c r="I292" s="838">
        <v>2724.75</v>
      </c>
      <c r="J292" s="838">
        <v>2595</v>
      </c>
      <c r="K292" s="838">
        <v>2465.25</v>
      </c>
      <c r="L292" s="838">
        <v>2335.5</v>
      </c>
      <c r="M292" s="800"/>
      <c r="N292" s="17" t="s">
        <v>7185</v>
      </c>
    </row>
    <row r="293" s="197" customFormat="1" ht="36" spans="1:14">
      <c r="A293" s="835" t="s">
        <v>38</v>
      </c>
      <c r="B293" s="836" t="s">
        <v>471</v>
      </c>
      <c r="C293" s="837" t="s">
        <v>472</v>
      </c>
      <c r="D293" s="836" t="s">
        <v>473</v>
      </c>
      <c r="E293" s="836"/>
      <c r="F293" s="835" t="s">
        <v>51</v>
      </c>
      <c r="G293" s="836" t="s">
        <v>474</v>
      </c>
      <c r="H293" s="838">
        <v>286</v>
      </c>
      <c r="I293" s="838">
        <v>273</v>
      </c>
      <c r="J293" s="838">
        <v>260</v>
      </c>
      <c r="K293" s="838">
        <v>247</v>
      </c>
      <c r="L293" s="838">
        <v>234</v>
      </c>
      <c r="M293" s="800"/>
      <c r="N293" s="17" t="s">
        <v>7185</v>
      </c>
    </row>
    <row r="294" s="197" customFormat="1" ht="36" spans="1:14">
      <c r="A294" s="835" t="s">
        <v>38</v>
      </c>
      <c r="B294" s="836" t="s">
        <v>475</v>
      </c>
      <c r="C294" s="837" t="s">
        <v>476</v>
      </c>
      <c r="D294" s="836"/>
      <c r="E294" s="836"/>
      <c r="F294" s="835" t="s">
        <v>477</v>
      </c>
      <c r="G294" s="836"/>
      <c r="H294" s="838">
        <v>49.5</v>
      </c>
      <c r="I294" s="838">
        <v>47.25</v>
      </c>
      <c r="J294" s="838">
        <v>45</v>
      </c>
      <c r="K294" s="838">
        <v>42.75</v>
      </c>
      <c r="L294" s="838">
        <v>40.5</v>
      </c>
      <c r="M294" s="800"/>
      <c r="N294" s="17" t="s">
        <v>7185</v>
      </c>
    </row>
    <row r="295" s="197" customFormat="1" ht="33.75" spans="1:14">
      <c r="A295" s="826"/>
      <c r="B295" s="827">
        <v>25</v>
      </c>
      <c r="C295" s="828" t="s">
        <v>478</v>
      </c>
      <c r="D295" s="827"/>
      <c r="E295" s="827"/>
      <c r="F295" s="826"/>
      <c r="G295" s="827" t="s">
        <v>479</v>
      </c>
      <c r="H295" s="829"/>
      <c r="I295" s="829"/>
      <c r="J295" s="829"/>
      <c r="K295" s="829"/>
      <c r="L295" s="829"/>
      <c r="M295" s="800"/>
    </row>
    <row r="296" s="197" customFormat="1" ht="12" spans="1:14">
      <c r="A296" s="826"/>
      <c r="B296" s="827">
        <v>2501</v>
      </c>
      <c r="C296" s="828" t="s">
        <v>480</v>
      </c>
      <c r="D296" s="827"/>
      <c r="E296" s="827"/>
      <c r="F296" s="826"/>
      <c r="G296" s="827"/>
      <c r="H296" s="829"/>
      <c r="I296" s="829"/>
      <c r="J296" s="829"/>
      <c r="K296" s="829"/>
      <c r="L296" s="829"/>
      <c r="M296" s="800"/>
    </row>
    <row r="297" s="197" customFormat="1" ht="12" spans="1:14">
      <c r="A297" s="826"/>
      <c r="B297" s="827">
        <v>250101</v>
      </c>
      <c r="C297" s="828" t="s">
        <v>481</v>
      </c>
      <c r="D297" s="827"/>
      <c r="E297" s="827"/>
      <c r="F297" s="826"/>
      <c r="G297" s="827"/>
      <c r="H297" s="829"/>
      <c r="I297" s="829"/>
      <c r="J297" s="829"/>
      <c r="K297" s="829"/>
      <c r="L297" s="829"/>
      <c r="M297" s="800"/>
    </row>
    <row r="298" s="197" customFormat="1" ht="12" spans="1:14">
      <c r="A298" s="826" t="s">
        <v>40</v>
      </c>
      <c r="B298" s="827">
        <v>250101001</v>
      </c>
      <c r="C298" s="828" t="s">
        <v>482</v>
      </c>
      <c r="D298" s="827"/>
      <c r="E298" s="827"/>
      <c r="F298" s="826" t="s">
        <v>483</v>
      </c>
      <c r="G298" s="845"/>
      <c r="H298" s="829">
        <v>0.99</v>
      </c>
      <c r="I298" s="829">
        <v>0.945</v>
      </c>
      <c r="J298" s="829">
        <v>0.9</v>
      </c>
      <c r="K298" s="829">
        <v>0.855</v>
      </c>
      <c r="L298" s="829">
        <v>0.81</v>
      </c>
      <c r="M298" s="800"/>
    </row>
    <row r="299" s="197" customFormat="1" ht="12" spans="1:14">
      <c r="A299" s="826" t="s">
        <v>40</v>
      </c>
      <c r="B299" s="827" t="s">
        <v>484</v>
      </c>
      <c r="C299" s="828" t="s">
        <v>485</v>
      </c>
      <c r="D299" s="827"/>
      <c r="E299" s="827"/>
      <c r="F299" s="826" t="s">
        <v>483</v>
      </c>
      <c r="G299" s="827"/>
      <c r="H299" s="829">
        <v>2.97</v>
      </c>
      <c r="I299" s="829">
        <v>2.835</v>
      </c>
      <c r="J299" s="829">
        <v>2.7</v>
      </c>
      <c r="K299" s="829">
        <v>2.565</v>
      </c>
      <c r="L299" s="829">
        <v>2.43</v>
      </c>
      <c r="M299" s="800"/>
    </row>
    <row r="300" s="197" customFormat="1" ht="12" spans="1:14">
      <c r="A300" s="826" t="s">
        <v>40</v>
      </c>
      <c r="B300" s="827" t="s">
        <v>486</v>
      </c>
      <c r="C300" s="828" t="s">
        <v>487</v>
      </c>
      <c r="D300" s="827"/>
      <c r="E300" s="827"/>
      <c r="F300" s="826" t="s">
        <v>483</v>
      </c>
      <c r="G300" s="827"/>
      <c r="H300" s="829">
        <v>23.1</v>
      </c>
      <c r="I300" s="829">
        <v>22.05</v>
      </c>
      <c r="J300" s="829">
        <v>21</v>
      </c>
      <c r="K300" s="829">
        <v>19.95</v>
      </c>
      <c r="L300" s="829">
        <v>18.9</v>
      </c>
      <c r="M300" s="800"/>
    </row>
    <row r="301" s="197" customFormat="1" ht="12" spans="1:14">
      <c r="A301" s="826" t="s">
        <v>40</v>
      </c>
      <c r="B301" s="827">
        <v>250101002</v>
      </c>
      <c r="C301" s="828" t="s">
        <v>488</v>
      </c>
      <c r="D301" s="827"/>
      <c r="E301" s="827"/>
      <c r="F301" s="826" t="s">
        <v>483</v>
      </c>
      <c r="G301" s="845"/>
      <c r="H301" s="829">
        <v>1.65</v>
      </c>
      <c r="I301" s="829">
        <v>1.575</v>
      </c>
      <c r="J301" s="829">
        <v>1.5</v>
      </c>
      <c r="K301" s="829">
        <v>1.425</v>
      </c>
      <c r="L301" s="829">
        <v>1.35</v>
      </c>
      <c r="M301" s="800"/>
    </row>
    <row r="302" s="197" customFormat="1" ht="12" spans="1:14">
      <c r="A302" s="826" t="s">
        <v>40</v>
      </c>
      <c r="B302" s="827" t="s">
        <v>489</v>
      </c>
      <c r="C302" s="828" t="s">
        <v>490</v>
      </c>
      <c r="D302" s="827"/>
      <c r="E302" s="827"/>
      <c r="F302" s="826" t="s">
        <v>483</v>
      </c>
      <c r="G302" s="827"/>
      <c r="H302" s="829">
        <v>2.97</v>
      </c>
      <c r="I302" s="829">
        <v>2.835</v>
      </c>
      <c r="J302" s="829">
        <v>2.7</v>
      </c>
      <c r="K302" s="829">
        <v>2.565</v>
      </c>
      <c r="L302" s="829">
        <v>2.43</v>
      </c>
      <c r="M302" s="800"/>
    </row>
    <row r="303" s="197" customFormat="1" ht="12" spans="1:14">
      <c r="A303" s="826" t="s">
        <v>40</v>
      </c>
      <c r="B303" s="827">
        <v>250101003</v>
      </c>
      <c r="C303" s="828" t="s">
        <v>491</v>
      </c>
      <c r="D303" s="827"/>
      <c r="E303" s="827"/>
      <c r="F303" s="826" t="s">
        <v>483</v>
      </c>
      <c r="G303" s="845"/>
      <c r="H303" s="829">
        <v>1.54</v>
      </c>
      <c r="I303" s="829">
        <v>1.47</v>
      </c>
      <c r="J303" s="829">
        <v>1.4</v>
      </c>
      <c r="K303" s="829">
        <v>1.33</v>
      </c>
      <c r="L303" s="829">
        <v>1.26</v>
      </c>
      <c r="M303" s="800"/>
    </row>
    <row r="304" s="197" customFormat="1" ht="12" spans="1:14">
      <c r="A304" s="826" t="s">
        <v>40</v>
      </c>
      <c r="B304" s="827" t="s">
        <v>492</v>
      </c>
      <c r="C304" s="828" t="s">
        <v>493</v>
      </c>
      <c r="D304" s="827"/>
      <c r="E304" s="827"/>
      <c r="F304" s="826" t="s">
        <v>483</v>
      </c>
      <c r="G304" s="827"/>
      <c r="H304" s="829">
        <v>2.75</v>
      </c>
      <c r="I304" s="829">
        <v>2.625</v>
      </c>
      <c r="J304" s="829">
        <v>2.5</v>
      </c>
      <c r="K304" s="829">
        <v>2.375</v>
      </c>
      <c r="L304" s="829">
        <v>2.25</v>
      </c>
      <c r="M304" s="800"/>
    </row>
    <row r="305" s="197" customFormat="1" ht="12" spans="1:13">
      <c r="A305" s="826" t="s">
        <v>40</v>
      </c>
      <c r="B305" s="827">
        <v>250101005</v>
      </c>
      <c r="C305" s="828" t="s">
        <v>494</v>
      </c>
      <c r="D305" s="827"/>
      <c r="E305" s="827"/>
      <c r="F305" s="826" t="s">
        <v>483</v>
      </c>
      <c r="G305" s="827"/>
      <c r="H305" s="829"/>
      <c r="I305" s="829"/>
      <c r="J305" s="829"/>
      <c r="K305" s="829"/>
      <c r="L305" s="829"/>
      <c r="M305" s="800"/>
    </row>
    <row r="306" s="197" customFormat="1" ht="12" spans="1:13">
      <c r="A306" s="826" t="s">
        <v>40</v>
      </c>
      <c r="B306" s="827" t="s">
        <v>495</v>
      </c>
      <c r="C306" s="828" t="s">
        <v>496</v>
      </c>
      <c r="D306" s="827"/>
      <c r="E306" s="827"/>
      <c r="F306" s="826" t="s">
        <v>483</v>
      </c>
      <c r="G306" s="827"/>
      <c r="H306" s="829">
        <v>3.3</v>
      </c>
      <c r="I306" s="829">
        <v>3.15</v>
      </c>
      <c r="J306" s="829">
        <v>3</v>
      </c>
      <c r="K306" s="829">
        <v>2.85</v>
      </c>
      <c r="L306" s="829">
        <v>2.7</v>
      </c>
      <c r="M306" s="800"/>
    </row>
    <row r="307" s="197" customFormat="1" ht="12" spans="1:13">
      <c r="A307" s="826" t="s">
        <v>40</v>
      </c>
      <c r="B307" s="827" t="s">
        <v>497</v>
      </c>
      <c r="C307" s="828" t="s">
        <v>498</v>
      </c>
      <c r="D307" s="827"/>
      <c r="E307" s="827"/>
      <c r="F307" s="826" t="s">
        <v>483</v>
      </c>
      <c r="G307" s="827"/>
      <c r="H307" s="829">
        <v>9.9</v>
      </c>
      <c r="I307" s="829">
        <v>9.45</v>
      </c>
      <c r="J307" s="829">
        <v>9</v>
      </c>
      <c r="K307" s="829">
        <v>8.55</v>
      </c>
      <c r="L307" s="829">
        <v>8.1</v>
      </c>
      <c r="M307" s="800"/>
    </row>
    <row r="308" s="197" customFormat="1" ht="12" spans="1:13">
      <c r="A308" s="826" t="s">
        <v>40</v>
      </c>
      <c r="B308" s="827" t="s">
        <v>499</v>
      </c>
      <c r="C308" s="828" t="s">
        <v>500</v>
      </c>
      <c r="D308" s="827"/>
      <c r="E308" s="827"/>
      <c r="F308" s="826" t="s">
        <v>483</v>
      </c>
      <c r="G308" s="827"/>
      <c r="H308" s="829">
        <v>18.15</v>
      </c>
      <c r="I308" s="829">
        <v>17.325</v>
      </c>
      <c r="J308" s="829">
        <v>16.5</v>
      </c>
      <c r="K308" s="829">
        <v>15.675</v>
      </c>
      <c r="L308" s="829">
        <v>14.85</v>
      </c>
      <c r="M308" s="800"/>
    </row>
    <row r="309" s="197" customFormat="1" ht="12" spans="1:13">
      <c r="A309" s="826" t="s">
        <v>40</v>
      </c>
      <c r="B309" s="827">
        <v>250101006</v>
      </c>
      <c r="C309" s="828" t="s">
        <v>501</v>
      </c>
      <c r="D309" s="827"/>
      <c r="E309" s="827"/>
      <c r="F309" s="826" t="s">
        <v>483</v>
      </c>
      <c r="G309" s="827"/>
      <c r="H309" s="829">
        <v>3.3</v>
      </c>
      <c r="I309" s="829">
        <v>3.15</v>
      </c>
      <c r="J309" s="829">
        <v>3</v>
      </c>
      <c r="K309" s="829">
        <v>2.85</v>
      </c>
      <c r="L309" s="829">
        <v>2.7</v>
      </c>
      <c r="M309" s="800"/>
    </row>
    <row r="310" s="197" customFormat="1" ht="12" spans="1:13">
      <c r="A310" s="826" t="s">
        <v>40</v>
      </c>
      <c r="B310" s="827">
        <v>250101007</v>
      </c>
      <c r="C310" s="828" t="s">
        <v>502</v>
      </c>
      <c r="D310" s="827"/>
      <c r="E310" s="827"/>
      <c r="F310" s="826" t="s">
        <v>483</v>
      </c>
      <c r="G310" s="827"/>
      <c r="H310" s="829">
        <v>1.65</v>
      </c>
      <c r="I310" s="829">
        <v>1.575</v>
      </c>
      <c r="J310" s="829">
        <v>1.5</v>
      </c>
      <c r="K310" s="829">
        <v>1.425</v>
      </c>
      <c r="L310" s="829">
        <v>1.35</v>
      </c>
      <c r="M310" s="800"/>
    </row>
    <row r="311" s="197" customFormat="1" ht="12" spans="1:13">
      <c r="A311" s="826" t="s">
        <v>40</v>
      </c>
      <c r="B311" s="827">
        <v>250101008</v>
      </c>
      <c r="C311" s="828" t="s">
        <v>503</v>
      </c>
      <c r="D311" s="827"/>
      <c r="E311" s="827"/>
      <c r="F311" s="826" t="s">
        <v>483</v>
      </c>
      <c r="G311" s="845"/>
      <c r="H311" s="829">
        <v>7.7</v>
      </c>
      <c r="I311" s="829">
        <v>7.35</v>
      </c>
      <c r="J311" s="829">
        <v>7</v>
      </c>
      <c r="K311" s="829">
        <v>6.65</v>
      </c>
      <c r="L311" s="829">
        <v>6.3</v>
      </c>
      <c r="M311" s="800"/>
    </row>
    <row r="312" s="197" customFormat="1" ht="12" spans="1:13">
      <c r="A312" s="826" t="s">
        <v>40</v>
      </c>
      <c r="B312" s="827" t="s">
        <v>504</v>
      </c>
      <c r="C312" s="828" t="s">
        <v>505</v>
      </c>
      <c r="D312" s="827"/>
      <c r="E312" s="827"/>
      <c r="F312" s="826" t="s">
        <v>483</v>
      </c>
      <c r="G312" s="827"/>
      <c r="H312" s="829">
        <v>4.62</v>
      </c>
      <c r="I312" s="829">
        <v>4.41</v>
      </c>
      <c r="J312" s="829">
        <v>4.2</v>
      </c>
      <c r="K312" s="829">
        <v>3.99</v>
      </c>
      <c r="L312" s="829">
        <v>3.78</v>
      </c>
      <c r="M312" s="800"/>
    </row>
    <row r="313" s="197" customFormat="1" ht="12" spans="1:13">
      <c r="A313" s="826" t="s">
        <v>40</v>
      </c>
      <c r="B313" s="827">
        <v>250101009</v>
      </c>
      <c r="C313" s="828" t="s">
        <v>506</v>
      </c>
      <c r="D313" s="827"/>
      <c r="E313" s="827"/>
      <c r="F313" s="826" t="s">
        <v>483</v>
      </c>
      <c r="G313" s="845"/>
      <c r="H313" s="829">
        <v>1.65</v>
      </c>
      <c r="I313" s="829">
        <v>1.575</v>
      </c>
      <c r="J313" s="829">
        <v>1.5</v>
      </c>
      <c r="K313" s="829">
        <v>1.425</v>
      </c>
      <c r="L313" s="829">
        <v>1.35</v>
      </c>
      <c r="M313" s="800"/>
    </row>
    <row r="314" s="197" customFormat="1" ht="12" spans="1:13">
      <c r="A314" s="826" t="s">
        <v>40</v>
      </c>
      <c r="B314" s="827" t="s">
        <v>507</v>
      </c>
      <c r="C314" s="828" t="s">
        <v>508</v>
      </c>
      <c r="D314" s="827"/>
      <c r="E314" s="827"/>
      <c r="F314" s="826" t="s">
        <v>483</v>
      </c>
      <c r="G314" s="827"/>
      <c r="H314" s="829">
        <v>5.17</v>
      </c>
      <c r="I314" s="829">
        <v>4.935</v>
      </c>
      <c r="J314" s="829">
        <v>4.7</v>
      </c>
      <c r="K314" s="829">
        <v>4.465</v>
      </c>
      <c r="L314" s="829">
        <v>4.23</v>
      </c>
      <c r="M314" s="800"/>
    </row>
    <row r="315" s="197" customFormat="1" ht="12" spans="1:13">
      <c r="A315" s="826" t="s">
        <v>40</v>
      </c>
      <c r="B315" s="827">
        <v>250101010</v>
      </c>
      <c r="C315" s="828" t="s">
        <v>509</v>
      </c>
      <c r="D315" s="827"/>
      <c r="E315" s="827"/>
      <c r="F315" s="826" t="s">
        <v>483</v>
      </c>
      <c r="G315" s="845"/>
      <c r="H315" s="829">
        <v>1.87</v>
      </c>
      <c r="I315" s="829">
        <v>1.785</v>
      </c>
      <c r="J315" s="829">
        <v>1.7</v>
      </c>
      <c r="K315" s="829">
        <v>1.615</v>
      </c>
      <c r="L315" s="829">
        <v>1.53</v>
      </c>
      <c r="M315" s="800"/>
    </row>
    <row r="316" s="197" customFormat="1" ht="12" spans="1:13">
      <c r="A316" s="826" t="s">
        <v>40</v>
      </c>
      <c r="B316" s="827" t="s">
        <v>510</v>
      </c>
      <c r="C316" s="828" t="s">
        <v>511</v>
      </c>
      <c r="D316" s="827"/>
      <c r="E316" s="827"/>
      <c r="F316" s="826" t="s">
        <v>483</v>
      </c>
      <c r="G316" s="827"/>
      <c r="H316" s="829">
        <v>5.94</v>
      </c>
      <c r="I316" s="829">
        <v>5.67</v>
      </c>
      <c r="J316" s="829">
        <v>5.4</v>
      </c>
      <c r="K316" s="829">
        <v>5.13</v>
      </c>
      <c r="L316" s="829">
        <v>4.86</v>
      </c>
      <c r="M316" s="800"/>
    </row>
    <row r="317" s="198" customFormat="1" ht="12" spans="1:13">
      <c r="A317" s="826" t="s">
        <v>40</v>
      </c>
      <c r="B317" s="827">
        <v>250101011</v>
      </c>
      <c r="C317" s="828" t="s">
        <v>512</v>
      </c>
      <c r="D317" s="845"/>
      <c r="E317" s="827"/>
      <c r="F317" s="826" t="s">
        <v>483</v>
      </c>
      <c r="G317" s="827"/>
      <c r="H317" s="829">
        <v>1.87</v>
      </c>
      <c r="I317" s="829">
        <v>1.785</v>
      </c>
      <c r="J317" s="829">
        <v>1.7</v>
      </c>
      <c r="K317" s="829">
        <v>1.615</v>
      </c>
      <c r="L317" s="829">
        <v>1.53</v>
      </c>
      <c r="M317" s="800"/>
    </row>
    <row r="318" s="197" customFormat="1" ht="12" spans="1:13">
      <c r="A318" s="826" t="s">
        <v>40</v>
      </c>
      <c r="B318" s="827" t="s">
        <v>513</v>
      </c>
      <c r="C318" s="828" t="s">
        <v>514</v>
      </c>
      <c r="D318" s="827"/>
      <c r="E318" s="827"/>
      <c r="F318" s="826" t="s">
        <v>483</v>
      </c>
      <c r="G318" s="827"/>
      <c r="H318" s="829">
        <v>1.87</v>
      </c>
      <c r="I318" s="829">
        <v>1.785</v>
      </c>
      <c r="J318" s="829">
        <v>1.7</v>
      </c>
      <c r="K318" s="829">
        <v>1.615</v>
      </c>
      <c r="L318" s="829">
        <v>1.53</v>
      </c>
      <c r="M318" s="800"/>
    </row>
    <row r="319" s="197" customFormat="1" ht="12" spans="1:13">
      <c r="A319" s="826" t="s">
        <v>40</v>
      </c>
      <c r="B319" s="827" t="s">
        <v>515</v>
      </c>
      <c r="C319" s="828" t="s">
        <v>516</v>
      </c>
      <c r="D319" s="827"/>
      <c r="E319" s="827"/>
      <c r="F319" s="826" t="s">
        <v>483</v>
      </c>
      <c r="G319" s="827"/>
      <c r="H319" s="829">
        <v>1.87</v>
      </c>
      <c r="I319" s="829">
        <v>1.785</v>
      </c>
      <c r="J319" s="829">
        <v>1.7</v>
      </c>
      <c r="K319" s="829">
        <v>1.615</v>
      </c>
      <c r="L319" s="829">
        <v>1.53</v>
      </c>
      <c r="M319" s="800"/>
    </row>
    <row r="320" s="197" customFormat="1" ht="12" spans="1:13">
      <c r="A320" s="826" t="s">
        <v>40</v>
      </c>
      <c r="B320" s="827" t="s">
        <v>517</v>
      </c>
      <c r="C320" s="828" t="s">
        <v>518</v>
      </c>
      <c r="D320" s="827"/>
      <c r="E320" s="827"/>
      <c r="F320" s="826" t="s">
        <v>483</v>
      </c>
      <c r="G320" s="827"/>
      <c r="H320" s="829">
        <v>1.87</v>
      </c>
      <c r="I320" s="829">
        <v>1.785</v>
      </c>
      <c r="J320" s="829">
        <v>1.7</v>
      </c>
      <c r="K320" s="829">
        <v>1.615</v>
      </c>
      <c r="L320" s="829">
        <v>1.53</v>
      </c>
      <c r="M320" s="800"/>
    </row>
    <row r="321" s="197" customFormat="1" ht="12" spans="1:13">
      <c r="A321" s="826" t="s">
        <v>40</v>
      </c>
      <c r="B321" s="827">
        <v>250101012</v>
      </c>
      <c r="C321" s="828" t="s">
        <v>519</v>
      </c>
      <c r="D321" s="827"/>
      <c r="E321" s="827"/>
      <c r="F321" s="826" t="s">
        <v>483</v>
      </c>
      <c r="G321" s="827"/>
      <c r="H321" s="829">
        <v>9.9</v>
      </c>
      <c r="I321" s="829">
        <v>9.45</v>
      </c>
      <c r="J321" s="829">
        <v>9</v>
      </c>
      <c r="K321" s="829">
        <v>8.55</v>
      </c>
      <c r="L321" s="829">
        <v>8.1</v>
      </c>
      <c r="M321" s="800"/>
    </row>
    <row r="322" s="197" customFormat="1" ht="12" spans="1:13">
      <c r="A322" s="826" t="s">
        <v>40</v>
      </c>
      <c r="B322" s="827">
        <v>250101013</v>
      </c>
      <c r="C322" s="828" t="s">
        <v>520</v>
      </c>
      <c r="D322" s="827"/>
      <c r="E322" s="827"/>
      <c r="F322" s="826" t="s">
        <v>483</v>
      </c>
      <c r="G322" s="827"/>
      <c r="H322" s="829">
        <v>6.05</v>
      </c>
      <c r="I322" s="829">
        <v>5.775</v>
      </c>
      <c r="J322" s="829">
        <v>5.5</v>
      </c>
      <c r="K322" s="829">
        <v>5.225</v>
      </c>
      <c r="L322" s="829">
        <v>4.95</v>
      </c>
      <c r="M322" s="800"/>
    </row>
    <row r="323" s="197" customFormat="1" ht="12" spans="1:13">
      <c r="A323" s="826" t="s">
        <v>40</v>
      </c>
      <c r="B323" s="827">
        <v>250101014</v>
      </c>
      <c r="C323" s="828" t="s">
        <v>521</v>
      </c>
      <c r="D323" s="827"/>
      <c r="E323" s="827"/>
      <c r="F323" s="826" t="s">
        <v>483</v>
      </c>
      <c r="G323" s="845"/>
      <c r="H323" s="829">
        <v>1.65</v>
      </c>
      <c r="I323" s="829">
        <v>1.575</v>
      </c>
      <c r="J323" s="829">
        <v>1.5</v>
      </c>
      <c r="K323" s="829">
        <v>1.425</v>
      </c>
      <c r="L323" s="829">
        <v>1.35</v>
      </c>
      <c r="M323" s="800"/>
    </row>
    <row r="324" s="197" customFormat="1" ht="12" spans="1:13">
      <c r="A324" s="826" t="s">
        <v>40</v>
      </c>
      <c r="B324" s="827" t="s">
        <v>522</v>
      </c>
      <c r="C324" s="828" t="s">
        <v>523</v>
      </c>
      <c r="D324" s="827"/>
      <c r="E324" s="827"/>
      <c r="F324" s="826" t="s">
        <v>483</v>
      </c>
      <c r="G324" s="827"/>
      <c r="H324" s="829">
        <v>6.82</v>
      </c>
      <c r="I324" s="829">
        <v>6.51</v>
      </c>
      <c r="J324" s="829">
        <v>6.2</v>
      </c>
      <c r="K324" s="829">
        <v>5.89</v>
      </c>
      <c r="L324" s="829">
        <v>5.58</v>
      </c>
      <c r="M324" s="800"/>
    </row>
    <row r="325" s="197" customFormat="1" ht="12" spans="1:13">
      <c r="A325" s="826" t="s">
        <v>40</v>
      </c>
      <c r="B325" s="827">
        <v>250101015</v>
      </c>
      <c r="C325" s="828" t="s">
        <v>524</v>
      </c>
      <c r="D325" s="827" t="s">
        <v>525</v>
      </c>
      <c r="E325" s="827"/>
      <c r="F325" s="826"/>
      <c r="G325" s="827"/>
      <c r="H325" s="829"/>
      <c r="I325" s="829"/>
      <c r="J325" s="829"/>
      <c r="K325" s="829"/>
      <c r="L325" s="829"/>
      <c r="M325" s="800"/>
    </row>
    <row r="326" s="197" customFormat="1" ht="12" spans="1:13">
      <c r="A326" s="826" t="s">
        <v>40</v>
      </c>
      <c r="B326" s="827" t="s">
        <v>526</v>
      </c>
      <c r="C326" s="828" t="s">
        <v>527</v>
      </c>
      <c r="D326" s="827" t="s">
        <v>525</v>
      </c>
      <c r="E326" s="827"/>
      <c r="F326" s="826" t="s">
        <v>51</v>
      </c>
      <c r="G326" s="827"/>
      <c r="H326" s="829">
        <v>13.2</v>
      </c>
      <c r="I326" s="829">
        <v>12.6</v>
      </c>
      <c r="J326" s="829">
        <v>12</v>
      </c>
      <c r="K326" s="829">
        <v>11.4</v>
      </c>
      <c r="L326" s="829">
        <v>10.8</v>
      </c>
      <c r="M326" s="800"/>
    </row>
    <row r="327" s="197" customFormat="1" ht="12" spans="1:13">
      <c r="A327" s="826" t="s">
        <v>40</v>
      </c>
      <c r="B327" s="827" t="s">
        <v>528</v>
      </c>
      <c r="C327" s="828" t="s">
        <v>529</v>
      </c>
      <c r="D327" s="827" t="s">
        <v>525</v>
      </c>
      <c r="E327" s="827"/>
      <c r="F327" s="826" t="s">
        <v>51</v>
      </c>
      <c r="G327" s="827"/>
      <c r="H327" s="829">
        <v>18.15</v>
      </c>
      <c r="I327" s="829">
        <v>17.325</v>
      </c>
      <c r="J327" s="829">
        <v>16.5</v>
      </c>
      <c r="K327" s="829">
        <v>15.675</v>
      </c>
      <c r="L327" s="829">
        <v>14.85</v>
      </c>
      <c r="M327" s="800"/>
    </row>
    <row r="328" s="197" customFormat="1" ht="12" spans="1:13">
      <c r="A328" s="826" t="s">
        <v>40</v>
      </c>
      <c r="B328" s="827">
        <v>250101016</v>
      </c>
      <c r="C328" s="828" t="s">
        <v>530</v>
      </c>
      <c r="D328" s="827"/>
      <c r="E328" s="827"/>
      <c r="F328" s="826" t="s">
        <v>483</v>
      </c>
      <c r="G328" s="827"/>
      <c r="H328" s="829">
        <v>0.99</v>
      </c>
      <c r="I328" s="829">
        <v>0.945</v>
      </c>
      <c r="J328" s="829">
        <v>0.9</v>
      </c>
      <c r="K328" s="829">
        <v>0.855</v>
      </c>
      <c r="L328" s="829">
        <v>0.81</v>
      </c>
      <c r="M328" s="800"/>
    </row>
    <row r="329" s="197" customFormat="1" ht="12" spans="1:13">
      <c r="A329" s="826" t="s">
        <v>40</v>
      </c>
      <c r="B329" s="827">
        <v>250101017</v>
      </c>
      <c r="C329" s="828" t="s">
        <v>531</v>
      </c>
      <c r="D329" s="827" t="s">
        <v>532</v>
      </c>
      <c r="E329" s="827"/>
      <c r="F329" s="826" t="s">
        <v>483</v>
      </c>
      <c r="G329" s="827"/>
      <c r="H329" s="829">
        <v>22</v>
      </c>
      <c r="I329" s="829">
        <v>21</v>
      </c>
      <c r="J329" s="829">
        <v>20</v>
      </c>
      <c r="K329" s="829">
        <v>19</v>
      </c>
      <c r="L329" s="829">
        <v>18</v>
      </c>
      <c r="M329" s="800"/>
    </row>
    <row r="330" s="197" customFormat="1" ht="12" spans="1:13">
      <c r="A330" s="826" t="s">
        <v>40</v>
      </c>
      <c r="B330" s="827">
        <v>250101018</v>
      </c>
      <c r="C330" s="828" t="s">
        <v>533</v>
      </c>
      <c r="D330" s="827" t="s">
        <v>532</v>
      </c>
      <c r="E330" s="827"/>
      <c r="F330" s="826" t="s">
        <v>483</v>
      </c>
      <c r="G330" s="827"/>
      <c r="H330" s="829">
        <v>11</v>
      </c>
      <c r="I330" s="829">
        <v>10.5</v>
      </c>
      <c r="J330" s="829">
        <v>10</v>
      </c>
      <c r="K330" s="829">
        <v>9.5</v>
      </c>
      <c r="L330" s="829">
        <v>9</v>
      </c>
      <c r="M330" s="800"/>
    </row>
    <row r="331" s="197" customFormat="1" ht="12" spans="1:13">
      <c r="A331" s="826" t="s">
        <v>40</v>
      </c>
      <c r="B331" s="827">
        <v>250101019</v>
      </c>
      <c r="C331" s="828" t="s">
        <v>534</v>
      </c>
      <c r="D331" s="827"/>
      <c r="E331" s="827"/>
      <c r="F331" s="826" t="s">
        <v>483</v>
      </c>
      <c r="G331" s="827"/>
      <c r="H331" s="829">
        <v>6.6</v>
      </c>
      <c r="I331" s="829">
        <v>6.3</v>
      </c>
      <c r="J331" s="829">
        <v>6</v>
      </c>
      <c r="K331" s="829">
        <v>5.7</v>
      </c>
      <c r="L331" s="829">
        <v>5.4</v>
      </c>
      <c r="M331" s="800"/>
    </row>
    <row r="332" s="197" customFormat="1" ht="12" spans="1:13">
      <c r="A332" s="826" t="s">
        <v>40</v>
      </c>
      <c r="B332" s="827">
        <v>250101020</v>
      </c>
      <c r="C332" s="828" t="s">
        <v>535</v>
      </c>
      <c r="D332" s="827"/>
      <c r="E332" s="827"/>
      <c r="F332" s="826" t="s">
        <v>483</v>
      </c>
      <c r="G332" s="827"/>
      <c r="H332" s="829">
        <v>5.5</v>
      </c>
      <c r="I332" s="829">
        <v>5.25</v>
      </c>
      <c r="J332" s="829">
        <v>5</v>
      </c>
      <c r="K332" s="829">
        <v>4.75</v>
      </c>
      <c r="L332" s="829">
        <v>4.5</v>
      </c>
      <c r="M332" s="800"/>
    </row>
    <row r="333" s="197" customFormat="1" ht="12" spans="1:13">
      <c r="A333" s="826" t="s">
        <v>40</v>
      </c>
      <c r="B333" s="827">
        <v>250101021</v>
      </c>
      <c r="C333" s="828" t="s">
        <v>536</v>
      </c>
      <c r="D333" s="827"/>
      <c r="E333" s="827"/>
      <c r="F333" s="826" t="s">
        <v>483</v>
      </c>
      <c r="G333" s="827"/>
      <c r="H333" s="829">
        <v>18.7</v>
      </c>
      <c r="I333" s="829">
        <v>17.85</v>
      </c>
      <c r="J333" s="829">
        <v>17</v>
      </c>
      <c r="K333" s="829">
        <v>16.15</v>
      </c>
      <c r="L333" s="829">
        <v>15.3</v>
      </c>
      <c r="M333" s="800"/>
    </row>
    <row r="334" s="197" customFormat="1" ht="12" spans="1:13">
      <c r="A334" s="826" t="s">
        <v>40</v>
      </c>
      <c r="B334" s="827">
        <v>250101022</v>
      </c>
      <c r="C334" s="828" t="s">
        <v>537</v>
      </c>
      <c r="D334" s="827"/>
      <c r="E334" s="827"/>
      <c r="F334" s="826" t="s">
        <v>483</v>
      </c>
      <c r="G334" s="827"/>
      <c r="H334" s="829">
        <v>8.8</v>
      </c>
      <c r="I334" s="829">
        <v>8.4</v>
      </c>
      <c r="J334" s="829">
        <v>8</v>
      </c>
      <c r="K334" s="829">
        <v>7.6</v>
      </c>
      <c r="L334" s="829">
        <v>7.2</v>
      </c>
      <c r="M334" s="800"/>
    </row>
    <row r="335" s="197" customFormat="1" ht="12" spans="1:13">
      <c r="A335" s="826"/>
      <c r="B335" s="827">
        <v>250102</v>
      </c>
      <c r="C335" s="828" t="s">
        <v>538</v>
      </c>
      <c r="D335" s="827"/>
      <c r="E335" s="827"/>
      <c r="F335" s="826"/>
      <c r="G335" s="827"/>
      <c r="H335" s="829"/>
      <c r="I335" s="829"/>
      <c r="J335" s="829"/>
      <c r="K335" s="829"/>
      <c r="L335" s="829"/>
      <c r="M335" s="800"/>
    </row>
    <row r="336" s="197" customFormat="1" ht="22.5" spans="1:13">
      <c r="A336" s="826" t="s">
        <v>40</v>
      </c>
      <c r="B336" s="827">
        <v>250102001</v>
      </c>
      <c r="C336" s="828" t="s">
        <v>539</v>
      </c>
      <c r="D336" s="827" t="s">
        <v>540</v>
      </c>
      <c r="E336" s="827"/>
      <c r="F336" s="826" t="s">
        <v>51</v>
      </c>
      <c r="G336" s="827"/>
      <c r="H336" s="829">
        <v>3.3</v>
      </c>
      <c r="I336" s="829">
        <v>3.15</v>
      </c>
      <c r="J336" s="829">
        <v>3</v>
      </c>
      <c r="K336" s="829">
        <v>2.85</v>
      </c>
      <c r="L336" s="829">
        <v>2.7</v>
      </c>
      <c r="M336" s="800"/>
    </row>
    <row r="337" s="197" customFormat="1" ht="12" spans="1:13">
      <c r="A337" s="826" t="s">
        <v>40</v>
      </c>
      <c r="B337" s="827">
        <v>250102002</v>
      </c>
      <c r="C337" s="828" t="s">
        <v>541</v>
      </c>
      <c r="D337" s="827"/>
      <c r="E337" s="827"/>
      <c r="F337" s="826" t="s">
        <v>483</v>
      </c>
      <c r="G337" s="827"/>
      <c r="H337" s="829">
        <v>0.55</v>
      </c>
      <c r="I337" s="829">
        <v>0.525</v>
      </c>
      <c r="J337" s="829">
        <v>0.5</v>
      </c>
      <c r="K337" s="829">
        <v>0.475</v>
      </c>
      <c r="L337" s="829">
        <v>0.45</v>
      </c>
      <c r="M337" s="800"/>
    </row>
    <row r="338" s="197" customFormat="1" ht="12" spans="1:13">
      <c r="A338" s="826" t="s">
        <v>40</v>
      </c>
      <c r="B338" s="827">
        <v>250102003</v>
      </c>
      <c r="C338" s="828" t="s">
        <v>542</v>
      </c>
      <c r="D338" s="827"/>
      <c r="E338" s="827"/>
      <c r="F338" s="826" t="s">
        <v>483</v>
      </c>
      <c r="G338" s="827"/>
      <c r="H338" s="829">
        <v>0.55</v>
      </c>
      <c r="I338" s="829">
        <v>0.525</v>
      </c>
      <c r="J338" s="829">
        <v>0.5</v>
      </c>
      <c r="K338" s="829">
        <v>0.475</v>
      </c>
      <c r="L338" s="829">
        <v>0.45</v>
      </c>
      <c r="M338" s="800"/>
    </row>
    <row r="339" s="197" customFormat="1" ht="12" spans="1:13">
      <c r="A339" s="826" t="s">
        <v>40</v>
      </c>
      <c r="B339" s="827">
        <v>250102004</v>
      </c>
      <c r="C339" s="828" t="s">
        <v>543</v>
      </c>
      <c r="D339" s="845"/>
      <c r="E339" s="827"/>
      <c r="F339" s="826" t="s">
        <v>483</v>
      </c>
      <c r="G339" s="845"/>
      <c r="H339" s="829">
        <v>5.5</v>
      </c>
      <c r="I339" s="829">
        <v>5.25</v>
      </c>
      <c r="J339" s="829">
        <v>5</v>
      </c>
      <c r="K339" s="829">
        <v>4.75</v>
      </c>
      <c r="L339" s="829">
        <v>4.5</v>
      </c>
      <c r="M339" s="800"/>
    </row>
    <row r="340" s="198" customFormat="1" ht="12" spans="1:13">
      <c r="A340" s="826" t="s">
        <v>40</v>
      </c>
      <c r="B340" s="827" t="s">
        <v>544</v>
      </c>
      <c r="C340" s="828" t="s">
        <v>545</v>
      </c>
      <c r="D340" s="827"/>
      <c r="E340" s="827"/>
      <c r="F340" s="826" t="s">
        <v>51</v>
      </c>
      <c r="G340" s="827"/>
      <c r="H340" s="829">
        <v>11</v>
      </c>
      <c r="I340" s="829">
        <v>10.5</v>
      </c>
      <c r="J340" s="829">
        <v>10</v>
      </c>
      <c r="K340" s="829">
        <v>9.5</v>
      </c>
      <c r="L340" s="829">
        <v>9</v>
      </c>
      <c r="M340" s="800"/>
    </row>
    <row r="341" s="198" customFormat="1" ht="12" spans="1:13">
      <c r="A341" s="826" t="s">
        <v>40</v>
      </c>
      <c r="B341" s="827" t="s">
        <v>546</v>
      </c>
      <c r="C341" s="828" t="s">
        <v>547</v>
      </c>
      <c r="D341" s="827"/>
      <c r="E341" s="827"/>
      <c r="F341" s="826" t="s">
        <v>483</v>
      </c>
      <c r="G341" s="827"/>
      <c r="H341" s="829">
        <v>5.5</v>
      </c>
      <c r="I341" s="829">
        <v>5.25</v>
      </c>
      <c r="J341" s="829">
        <v>5</v>
      </c>
      <c r="K341" s="829">
        <v>4.75</v>
      </c>
      <c r="L341" s="829">
        <v>4.5</v>
      </c>
      <c r="M341" s="800"/>
    </row>
    <row r="342" s="198" customFormat="1" ht="12" spans="1:13">
      <c r="A342" s="826" t="s">
        <v>40</v>
      </c>
      <c r="B342" s="827" t="s">
        <v>548</v>
      </c>
      <c r="C342" s="828" t="s">
        <v>549</v>
      </c>
      <c r="D342" s="827"/>
      <c r="E342" s="827"/>
      <c r="F342" s="826" t="s">
        <v>51</v>
      </c>
      <c r="G342" s="827"/>
      <c r="H342" s="829">
        <v>11</v>
      </c>
      <c r="I342" s="829">
        <v>10.5</v>
      </c>
      <c r="J342" s="829">
        <v>10</v>
      </c>
      <c r="K342" s="829">
        <v>9.5</v>
      </c>
      <c r="L342" s="829">
        <v>9</v>
      </c>
      <c r="M342" s="800"/>
    </row>
    <row r="343" s="197" customFormat="1" ht="12" spans="1:13">
      <c r="A343" s="826" t="s">
        <v>40</v>
      </c>
      <c r="B343" s="827">
        <v>250102005</v>
      </c>
      <c r="C343" s="828" t="s">
        <v>550</v>
      </c>
      <c r="D343" s="827"/>
      <c r="E343" s="827"/>
      <c r="F343" s="826" t="s">
        <v>483</v>
      </c>
      <c r="G343" s="827"/>
      <c r="H343" s="829">
        <v>0.55</v>
      </c>
      <c r="I343" s="829">
        <v>0.525</v>
      </c>
      <c r="J343" s="829">
        <v>0.5</v>
      </c>
      <c r="K343" s="829">
        <v>0.475</v>
      </c>
      <c r="L343" s="829">
        <v>0.45</v>
      </c>
      <c r="M343" s="800"/>
    </row>
    <row r="344" s="197" customFormat="1" ht="12" spans="1:13">
      <c r="A344" s="826" t="s">
        <v>40</v>
      </c>
      <c r="B344" s="827">
        <v>250102006</v>
      </c>
      <c r="C344" s="828" t="s">
        <v>551</v>
      </c>
      <c r="D344" s="827"/>
      <c r="E344" s="827"/>
      <c r="F344" s="826" t="s">
        <v>483</v>
      </c>
      <c r="G344" s="827"/>
      <c r="H344" s="829"/>
      <c r="I344" s="829"/>
      <c r="J344" s="829"/>
      <c r="K344" s="829"/>
      <c r="L344" s="829"/>
      <c r="M344" s="800"/>
    </row>
    <row r="345" s="197" customFormat="1" ht="12" spans="1:13">
      <c r="A345" s="826" t="s">
        <v>40</v>
      </c>
      <c r="B345" s="827" t="s">
        <v>552</v>
      </c>
      <c r="C345" s="828" t="s">
        <v>553</v>
      </c>
      <c r="D345" s="827"/>
      <c r="E345" s="827"/>
      <c r="F345" s="826" t="s">
        <v>483</v>
      </c>
      <c r="G345" s="827"/>
      <c r="H345" s="829">
        <v>5.5</v>
      </c>
      <c r="I345" s="829">
        <v>5.25</v>
      </c>
      <c r="J345" s="829">
        <v>5</v>
      </c>
      <c r="K345" s="829">
        <v>4.75</v>
      </c>
      <c r="L345" s="829">
        <v>4.5</v>
      </c>
      <c r="M345" s="800"/>
    </row>
    <row r="346" s="197" customFormat="1" ht="12" spans="1:13">
      <c r="A346" s="826" t="s">
        <v>40</v>
      </c>
      <c r="B346" s="827" t="s">
        <v>554</v>
      </c>
      <c r="C346" s="828" t="s">
        <v>555</v>
      </c>
      <c r="D346" s="827"/>
      <c r="E346" s="827"/>
      <c r="F346" s="826" t="s">
        <v>483</v>
      </c>
      <c r="G346" s="827"/>
      <c r="H346" s="829">
        <v>8.8</v>
      </c>
      <c r="I346" s="829">
        <v>8.4</v>
      </c>
      <c r="J346" s="829">
        <v>8</v>
      </c>
      <c r="K346" s="829">
        <v>7.6</v>
      </c>
      <c r="L346" s="829">
        <v>7.2</v>
      </c>
      <c r="M346" s="800"/>
    </row>
    <row r="347" s="197" customFormat="1" ht="12" spans="1:13">
      <c r="A347" s="826" t="s">
        <v>40</v>
      </c>
      <c r="B347" s="827" t="s">
        <v>556</v>
      </c>
      <c r="C347" s="828" t="s">
        <v>557</v>
      </c>
      <c r="D347" s="827"/>
      <c r="E347" s="827"/>
      <c r="F347" s="826" t="s">
        <v>483</v>
      </c>
      <c r="G347" s="827"/>
      <c r="H347" s="829">
        <v>16.5</v>
      </c>
      <c r="I347" s="829">
        <v>15.75</v>
      </c>
      <c r="J347" s="829">
        <v>15</v>
      </c>
      <c r="K347" s="829">
        <v>14.25</v>
      </c>
      <c r="L347" s="829">
        <v>13.5</v>
      </c>
      <c r="M347" s="800"/>
    </row>
    <row r="348" s="197" customFormat="1" ht="12" spans="1:13">
      <c r="A348" s="826" t="s">
        <v>40</v>
      </c>
      <c r="B348" s="827">
        <v>250102007</v>
      </c>
      <c r="C348" s="828" t="s">
        <v>558</v>
      </c>
      <c r="D348" s="827"/>
      <c r="E348" s="827"/>
      <c r="F348" s="826" t="s">
        <v>483</v>
      </c>
      <c r="G348" s="827"/>
      <c r="H348" s="829"/>
      <c r="I348" s="829"/>
      <c r="J348" s="829"/>
      <c r="K348" s="829"/>
      <c r="L348" s="829"/>
      <c r="M348" s="800"/>
    </row>
    <row r="349" s="197" customFormat="1" ht="12" spans="1:13">
      <c r="A349" s="826" t="s">
        <v>40</v>
      </c>
      <c r="B349" s="827" t="s">
        <v>559</v>
      </c>
      <c r="C349" s="828" t="s">
        <v>560</v>
      </c>
      <c r="D349" s="827"/>
      <c r="E349" s="827"/>
      <c r="F349" s="826" t="s">
        <v>483</v>
      </c>
      <c r="G349" s="827"/>
      <c r="H349" s="829">
        <v>1.87</v>
      </c>
      <c r="I349" s="829">
        <v>1.785</v>
      </c>
      <c r="J349" s="829">
        <v>1.7</v>
      </c>
      <c r="K349" s="829">
        <v>1.615</v>
      </c>
      <c r="L349" s="829">
        <v>1.53</v>
      </c>
      <c r="M349" s="800"/>
    </row>
    <row r="350" s="197" customFormat="1" ht="12" spans="1:13">
      <c r="A350" s="826" t="s">
        <v>40</v>
      </c>
      <c r="B350" s="827" t="s">
        <v>561</v>
      </c>
      <c r="C350" s="828" t="s">
        <v>562</v>
      </c>
      <c r="D350" s="827"/>
      <c r="E350" s="827"/>
      <c r="F350" s="826" t="s">
        <v>483</v>
      </c>
      <c r="G350" s="827"/>
      <c r="H350" s="829">
        <v>8.8</v>
      </c>
      <c r="I350" s="829">
        <v>8.4</v>
      </c>
      <c r="J350" s="829">
        <v>8</v>
      </c>
      <c r="K350" s="829">
        <v>7.6</v>
      </c>
      <c r="L350" s="829">
        <v>7.2</v>
      </c>
      <c r="M350" s="800"/>
    </row>
    <row r="351" s="197" customFormat="1" ht="12" spans="1:13">
      <c r="A351" s="826" t="s">
        <v>40</v>
      </c>
      <c r="B351" s="827">
        <v>250102008</v>
      </c>
      <c r="C351" s="828" t="s">
        <v>563</v>
      </c>
      <c r="D351" s="827"/>
      <c r="E351" s="827"/>
      <c r="F351" s="826" t="s">
        <v>483</v>
      </c>
      <c r="G351" s="827"/>
      <c r="H351" s="829">
        <v>11</v>
      </c>
      <c r="I351" s="829">
        <v>10.5</v>
      </c>
      <c r="J351" s="829">
        <v>10</v>
      </c>
      <c r="K351" s="829">
        <v>9.5</v>
      </c>
      <c r="L351" s="829">
        <v>9</v>
      </c>
      <c r="M351" s="800"/>
    </row>
    <row r="352" s="197" customFormat="1" ht="12" spans="1:13">
      <c r="A352" s="826" t="s">
        <v>40</v>
      </c>
      <c r="B352" s="827">
        <v>250102009</v>
      </c>
      <c r="C352" s="828" t="s">
        <v>564</v>
      </c>
      <c r="D352" s="827"/>
      <c r="E352" s="827"/>
      <c r="F352" s="826" t="s">
        <v>483</v>
      </c>
      <c r="G352" s="827"/>
      <c r="H352" s="829">
        <v>0.99</v>
      </c>
      <c r="I352" s="829">
        <v>0.945</v>
      </c>
      <c r="J352" s="829">
        <v>0.9</v>
      </c>
      <c r="K352" s="829">
        <v>0.855</v>
      </c>
      <c r="L352" s="829">
        <v>0.81</v>
      </c>
      <c r="M352" s="800"/>
    </row>
    <row r="353" s="197" customFormat="1" ht="12" spans="1:13">
      <c r="A353" s="826" t="s">
        <v>40</v>
      </c>
      <c r="B353" s="827">
        <v>250102010</v>
      </c>
      <c r="C353" s="828" t="s">
        <v>565</v>
      </c>
      <c r="D353" s="827"/>
      <c r="E353" s="827"/>
      <c r="F353" s="826" t="s">
        <v>483</v>
      </c>
      <c r="G353" s="827"/>
      <c r="H353" s="829">
        <v>0.99</v>
      </c>
      <c r="I353" s="829">
        <v>0.945</v>
      </c>
      <c r="J353" s="829">
        <v>0.9</v>
      </c>
      <c r="K353" s="829">
        <v>0.855</v>
      </c>
      <c r="L353" s="829">
        <v>0.81</v>
      </c>
      <c r="M353" s="800"/>
    </row>
    <row r="354" s="197" customFormat="1" ht="12" spans="1:13">
      <c r="A354" s="826" t="s">
        <v>40</v>
      </c>
      <c r="B354" s="827">
        <v>250102011</v>
      </c>
      <c r="C354" s="828" t="s">
        <v>566</v>
      </c>
      <c r="D354" s="827"/>
      <c r="E354" s="827"/>
      <c r="F354" s="826" t="s">
        <v>483</v>
      </c>
      <c r="G354" s="827"/>
      <c r="H354" s="829">
        <v>5.5</v>
      </c>
      <c r="I354" s="829">
        <v>5.25</v>
      </c>
      <c r="J354" s="829">
        <v>5</v>
      </c>
      <c r="K354" s="829">
        <v>4.75</v>
      </c>
      <c r="L354" s="829">
        <v>4.5</v>
      </c>
      <c r="M354" s="800"/>
    </row>
    <row r="355" s="197" customFormat="1" ht="12" spans="1:13">
      <c r="A355" s="826" t="s">
        <v>40</v>
      </c>
      <c r="B355" s="827">
        <v>250102012</v>
      </c>
      <c r="C355" s="828" t="s">
        <v>567</v>
      </c>
      <c r="D355" s="827"/>
      <c r="E355" s="827"/>
      <c r="F355" s="826" t="s">
        <v>483</v>
      </c>
      <c r="G355" s="827"/>
      <c r="H355" s="829">
        <v>0.99</v>
      </c>
      <c r="I355" s="829">
        <v>0.945</v>
      </c>
      <c r="J355" s="829">
        <v>0.9</v>
      </c>
      <c r="K355" s="829">
        <v>0.855</v>
      </c>
      <c r="L355" s="829">
        <v>0.81</v>
      </c>
      <c r="M355" s="800"/>
    </row>
    <row r="356" s="197" customFormat="1" ht="12" spans="1:13">
      <c r="A356" s="826" t="s">
        <v>40</v>
      </c>
      <c r="B356" s="827">
        <v>250102013</v>
      </c>
      <c r="C356" s="828" t="s">
        <v>568</v>
      </c>
      <c r="D356" s="845"/>
      <c r="E356" s="827"/>
      <c r="F356" s="826" t="s">
        <v>483</v>
      </c>
      <c r="G356" s="827"/>
      <c r="H356" s="829">
        <v>3.3</v>
      </c>
      <c r="I356" s="829">
        <v>3.15</v>
      </c>
      <c r="J356" s="829">
        <v>3</v>
      </c>
      <c r="K356" s="829">
        <v>2.85</v>
      </c>
      <c r="L356" s="829">
        <v>2.7</v>
      </c>
      <c r="M356" s="800"/>
    </row>
    <row r="357" s="197" customFormat="1" ht="12" spans="1:13">
      <c r="A357" s="826" t="s">
        <v>40</v>
      </c>
      <c r="B357" s="827" t="s">
        <v>569</v>
      </c>
      <c r="C357" s="828" t="s">
        <v>570</v>
      </c>
      <c r="D357" s="827"/>
      <c r="E357" s="827"/>
      <c r="F357" s="826" t="s">
        <v>483</v>
      </c>
      <c r="G357" s="827"/>
      <c r="H357" s="829">
        <v>3.3</v>
      </c>
      <c r="I357" s="829">
        <v>3.15</v>
      </c>
      <c r="J357" s="829">
        <v>3</v>
      </c>
      <c r="K357" s="829">
        <v>2.85</v>
      </c>
      <c r="L357" s="829">
        <v>2.7</v>
      </c>
      <c r="M357" s="800"/>
    </row>
    <row r="358" s="197" customFormat="1" ht="12" spans="1:13">
      <c r="A358" s="826" t="s">
        <v>40</v>
      </c>
      <c r="B358" s="827">
        <v>250102014</v>
      </c>
      <c r="C358" s="828" t="s">
        <v>571</v>
      </c>
      <c r="D358" s="827"/>
      <c r="E358" s="827"/>
      <c r="F358" s="826" t="s">
        <v>483</v>
      </c>
      <c r="G358" s="827"/>
      <c r="H358" s="829">
        <v>3.85</v>
      </c>
      <c r="I358" s="829">
        <v>3.675</v>
      </c>
      <c r="J358" s="829">
        <v>3.5</v>
      </c>
      <c r="K358" s="829">
        <v>3.325</v>
      </c>
      <c r="L358" s="829">
        <v>3.15</v>
      </c>
      <c r="M358" s="800"/>
    </row>
    <row r="359" s="197" customFormat="1" ht="12" spans="1:13">
      <c r="A359" s="826" t="s">
        <v>40</v>
      </c>
      <c r="B359" s="827">
        <v>250102015</v>
      </c>
      <c r="C359" s="828" t="s">
        <v>572</v>
      </c>
      <c r="D359" s="827"/>
      <c r="E359" s="827"/>
      <c r="F359" s="826" t="s">
        <v>483</v>
      </c>
      <c r="G359" s="827"/>
      <c r="H359" s="829">
        <v>6.6</v>
      </c>
      <c r="I359" s="829">
        <v>6.3</v>
      </c>
      <c r="J359" s="829">
        <v>6</v>
      </c>
      <c r="K359" s="829">
        <v>5.7</v>
      </c>
      <c r="L359" s="829">
        <v>5.4</v>
      </c>
      <c r="M359" s="800"/>
    </row>
    <row r="360" s="197" customFormat="1" ht="12" spans="1:13">
      <c r="A360" s="826" t="s">
        <v>40</v>
      </c>
      <c r="B360" s="827">
        <v>250102016</v>
      </c>
      <c r="C360" s="828" t="s">
        <v>573</v>
      </c>
      <c r="D360" s="827"/>
      <c r="E360" s="827"/>
      <c r="F360" s="826" t="s">
        <v>483</v>
      </c>
      <c r="G360" s="827"/>
      <c r="H360" s="829">
        <v>4.18</v>
      </c>
      <c r="I360" s="829">
        <v>3.99</v>
      </c>
      <c r="J360" s="829">
        <v>3.8</v>
      </c>
      <c r="K360" s="829">
        <v>3.61</v>
      </c>
      <c r="L360" s="829">
        <v>3.42</v>
      </c>
      <c r="M360" s="800"/>
    </row>
    <row r="361" s="197" customFormat="1" ht="12" spans="1:13">
      <c r="A361" s="826" t="s">
        <v>40</v>
      </c>
      <c r="B361" s="827">
        <v>250102017</v>
      </c>
      <c r="C361" s="828" t="s">
        <v>574</v>
      </c>
      <c r="D361" s="827"/>
      <c r="E361" s="827"/>
      <c r="F361" s="826" t="s">
        <v>483</v>
      </c>
      <c r="G361" s="827"/>
      <c r="H361" s="829">
        <v>9.9</v>
      </c>
      <c r="I361" s="829">
        <v>9.45</v>
      </c>
      <c r="J361" s="829">
        <v>9</v>
      </c>
      <c r="K361" s="829">
        <v>8.55</v>
      </c>
      <c r="L361" s="829">
        <v>8.1</v>
      </c>
      <c r="M361" s="800"/>
    </row>
    <row r="362" s="197" customFormat="1" ht="12" spans="1:13">
      <c r="A362" s="826" t="s">
        <v>40</v>
      </c>
      <c r="B362" s="827">
        <v>250102018</v>
      </c>
      <c r="C362" s="828" t="s">
        <v>575</v>
      </c>
      <c r="D362" s="827"/>
      <c r="E362" s="827"/>
      <c r="F362" s="826" t="s">
        <v>483</v>
      </c>
      <c r="G362" s="827"/>
      <c r="H362" s="829">
        <v>1.1</v>
      </c>
      <c r="I362" s="829">
        <v>1.05</v>
      </c>
      <c r="J362" s="829">
        <v>1</v>
      </c>
      <c r="K362" s="829">
        <v>0.95</v>
      </c>
      <c r="L362" s="829">
        <v>0.9</v>
      </c>
      <c r="M362" s="800"/>
    </row>
    <row r="363" s="197" customFormat="1" ht="12" spans="1:13">
      <c r="A363" s="826" t="s">
        <v>40</v>
      </c>
      <c r="B363" s="827">
        <v>250102019</v>
      </c>
      <c r="C363" s="828" t="s">
        <v>576</v>
      </c>
      <c r="D363" s="827"/>
      <c r="E363" s="827"/>
      <c r="F363" s="826" t="s">
        <v>483</v>
      </c>
      <c r="G363" s="827"/>
      <c r="H363" s="829">
        <v>6.6</v>
      </c>
      <c r="I363" s="829">
        <v>6.3</v>
      </c>
      <c r="J363" s="829">
        <v>6</v>
      </c>
      <c r="K363" s="829">
        <v>5.7</v>
      </c>
      <c r="L363" s="829">
        <v>5.4</v>
      </c>
      <c r="M363" s="800"/>
    </row>
    <row r="364" s="197" customFormat="1" ht="12" spans="1:13">
      <c r="A364" s="826" t="s">
        <v>40</v>
      </c>
      <c r="B364" s="827">
        <v>250102020</v>
      </c>
      <c r="C364" s="828" t="s">
        <v>577</v>
      </c>
      <c r="D364" s="827"/>
      <c r="E364" s="827"/>
      <c r="F364" s="826" t="s">
        <v>483</v>
      </c>
      <c r="G364" s="827"/>
      <c r="H364" s="829">
        <v>5.5</v>
      </c>
      <c r="I364" s="829">
        <v>5.25</v>
      </c>
      <c r="J364" s="829">
        <v>5</v>
      </c>
      <c r="K364" s="829">
        <v>4.75</v>
      </c>
      <c r="L364" s="829">
        <v>4.5</v>
      </c>
      <c r="M364" s="800"/>
    </row>
    <row r="365" s="197" customFormat="1" ht="12" spans="1:13">
      <c r="A365" s="826" t="s">
        <v>40</v>
      </c>
      <c r="B365" s="827">
        <v>250102021</v>
      </c>
      <c r="C365" s="828" t="s">
        <v>578</v>
      </c>
      <c r="D365" s="827"/>
      <c r="E365" s="827"/>
      <c r="F365" s="826" t="s">
        <v>483</v>
      </c>
      <c r="G365" s="827"/>
      <c r="H365" s="829"/>
      <c r="I365" s="829"/>
      <c r="J365" s="829"/>
      <c r="K365" s="829"/>
      <c r="L365" s="829"/>
      <c r="M365" s="800"/>
    </row>
    <row r="366" s="197" customFormat="1" ht="12" spans="1:13">
      <c r="A366" s="826" t="s">
        <v>40</v>
      </c>
      <c r="B366" s="827" t="s">
        <v>579</v>
      </c>
      <c r="C366" s="828" t="s">
        <v>580</v>
      </c>
      <c r="D366" s="827"/>
      <c r="E366" s="827"/>
      <c r="F366" s="826" t="s">
        <v>483</v>
      </c>
      <c r="G366" s="827"/>
      <c r="H366" s="829">
        <v>1.65</v>
      </c>
      <c r="I366" s="829">
        <v>1.575</v>
      </c>
      <c r="J366" s="829">
        <v>1.5</v>
      </c>
      <c r="K366" s="829">
        <v>1.425</v>
      </c>
      <c r="L366" s="829">
        <v>1.35</v>
      </c>
      <c r="M366" s="800"/>
    </row>
    <row r="367" s="197" customFormat="1" ht="12" spans="1:13">
      <c r="A367" s="826" t="s">
        <v>40</v>
      </c>
      <c r="B367" s="827" t="s">
        <v>581</v>
      </c>
      <c r="C367" s="828" t="s">
        <v>582</v>
      </c>
      <c r="D367" s="827"/>
      <c r="E367" s="827"/>
      <c r="F367" s="826" t="s">
        <v>483</v>
      </c>
      <c r="G367" s="827"/>
      <c r="H367" s="829">
        <v>4.4</v>
      </c>
      <c r="I367" s="829">
        <v>4.2</v>
      </c>
      <c r="J367" s="829">
        <v>4</v>
      </c>
      <c r="K367" s="829">
        <v>3.8</v>
      </c>
      <c r="L367" s="829">
        <v>3.6</v>
      </c>
      <c r="M367" s="800"/>
    </row>
    <row r="368" s="197" customFormat="1" ht="12" spans="1:13">
      <c r="A368" s="826" t="s">
        <v>40</v>
      </c>
      <c r="B368" s="827" t="s">
        <v>583</v>
      </c>
      <c r="C368" s="828" t="s">
        <v>584</v>
      </c>
      <c r="D368" s="827"/>
      <c r="E368" s="827"/>
      <c r="F368" s="826" t="s">
        <v>483</v>
      </c>
      <c r="G368" s="827"/>
      <c r="H368" s="829">
        <v>4.4</v>
      </c>
      <c r="I368" s="829">
        <v>4.2</v>
      </c>
      <c r="J368" s="829">
        <v>4</v>
      </c>
      <c r="K368" s="829">
        <v>3.8</v>
      </c>
      <c r="L368" s="829">
        <v>3.6</v>
      </c>
      <c r="M368" s="800"/>
    </row>
    <row r="369" s="197" customFormat="1" ht="12" spans="1:13">
      <c r="A369" s="826" t="s">
        <v>40</v>
      </c>
      <c r="B369" s="827">
        <v>250102022</v>
      </c>
      <c r="C369" s="828" t="s">
        <v>585</v>
      </c>
      <c r="D369" s="827"/>
      <c r="E369" s="827"/>
      <c r="F369" s="826" t="s">
        <v>483</v>
      </c>
      <c r="G369" s="827"/>
      <c r="H369" s="829">
        <v>8.8</v>
      </c>
      <c r="I369" s="829">
        <v>8.4</v>
      </c>
      <c r="J369" s="829">
        <v>8</v>
      </c>
      <c r="K369" s="829">
        <v>7.6</v>
      </c>
      <c r="L369" s="829">
        <v>7.2</v>
      </c>
      <c r="M369" s="800"/>
    </row>
    <row r="370" s="197" customFormat="1" ht="12" spans="1:13">
      <c r="A370" s="826" t="s">
        <v>40</v>
      </c>
      <c r="B370" s="827">
        <v>250102023</v>
      </c>
      <c r="C370" s="828" t="s">
        <v>586</v>
      </c>
      <c r="D370" s="827"/>
      <c r="E370" s="827"/>
      <c r="F370" s="826" t="s">
        <v>483</v>
      </c>
      <c r="G370" s="827"/>
      <c r="H370" s="829">
        <v>0.99</v>
      </c>
      <c r="I370" s="829">
        <v>0.945</v>
      </c>
      <c r="J370" s="829">
        <v>0.9</v>
      </c>
      <c r="K370" s="829">
        <v>0.855</v>
      </c>
      <c r="L370" s="829">
        <v>0.81</v>
      </c>
      <c r="M370" s="800"/>
    </row>
    <row r="371" s="197" customFormat="1" ht="12" spans="1:13">
      <c r="A371" s="826" t="s">
        <v>40</v>
      </c>
      <c r="B371" s="827">
        <v>250102024</v>
      </c>
      <c r="C371" s="828" t="s">
        <v>587</v>
      </c>
      <c r="D371" s="827"/>
      <c r="E371" s="827"/>
      <c r="F371" s="826"/>
      <c r="G371" s="827"/>
      <c r="H371" s="829"/>
      <c r="I371" s="829"/>
      <c r="J371" s="829"/>
      <c r="K371" s="829"/>
      <c r="L371" s="829"/>
      <c r="M371" s="800"/>
    </row>
    <row r="372" s="197" customFormat="1" ht="12" spans="1:13">
      <c r="A372" s="826" t="s">
        <v>40</v>
      </c>
      <c r="B372" s="827" t="s">
        <v>588</v>
      </c>
      <c r="C372" s="828" t="s">
        <v>589</v>
      </c>
      <c r="D372" s="827"/>
      <c r="E372" s="827"/>
      <c r="F372" s="826" t="s">
        <v>483</v>
      </c>
      <c r="G372" s="827"/>
      <c r="H372" s="829">
        <v>0.99</v>
      </c>
      <c r="I372" s="829">
        <v>0.945</v>
      </c>
      <c r="J372" s="829">
        <v>0.9</v>
      </c>
      <c r="K372" s="829">
        <v>0.855</v>
      </c>
      <c r="L372" s="829">
        <v>0.81</v>
      </c>
      <c r="M372" s="800"/>
    </row>
    <row r="373" s="197" customFormat="1" ht="12" spans="1:13">
      <c r="A373" s="826" t="s">
        <v>40</v>
      </c>
      <c r="B373" s="827" t="s">
        <v>590</v>
      </c>
      <c r="C373" s="828" t="s">
        <v>591</v>
      </c>
      <c r="D373" s="827"/>
      <c r="E373" s="827"/>
      <c r="F373" s="826" t="s">
        <v>51</v>
      </c>
      <c r="G373" s="827"/>
      <c r="H373" s="829">
        <v>19.25</v>
      </c>
      <c r="I373" s="829">
        <v>18.375</v>
      </c>
      <c r="J373" s="829">
        <v>17.5</v>
      </c>
      <c r="K373" s="829">
        <v>16.625</v>
      </c>
      <c r="L373" s="829">
        <v>15.75</v>
      </c>
      <c r="M373" s="800"/>
    </row>
    <row r="374" s="197" customFormat="1" ht="12" spans="1:13">
      <c r="A374" s="826" t="s">
        <v>40</v>
      </c>
      <c r="B374" s="827">
        <v>250102025</v>
      </c>
      <c r="C374" s="828" t="s">
        <v>592</v>
      </c>
      <c r="D374" s="827"/>
      <c r="E374" s="827"/>
      <c r="F374" s="826" t="s">
        <v>483</v>
      </c>
      <c r="G374" s="827"/>
      <c r="H374" s="829">
        <v>5.5</v>
      </c>
      <c r="I374" s="829">
        <v>5.25</v>
      </c>
      <c r="J374" s="829">
        <v>5</v>
      </c>
      <c r="K374" s="829">
        <v>4.75</v>
      </c>
      <c r="L374" s="829">
        <v>4.5</v>
      </c>
      <c r="M374" s="800"/>
    </row>
    <row r="375" s="197" customFormat="1" ht="12" spans="1:13">
      <c r="A375" s="826" t="s">
        <v>40</v>
      </c>
      <c r="B375" s="827">
        <v>250102026</v>
      </c>
      <c r="C375" s="828" t="s">
        <v>593</v>
      </c>
      <c r="D375" s="827"/>
      <c r="E375" s="827"/>
      <c r="F375" s="826" t="s">
        <v>483</v>
      </c>
      <c r="G375" s="827"/>
      <c r="H375" s="829">
        <v>7.7</v>
      </c>
      <c r="I375" s="829">
        <v>7.35</v>
      </c>
      <c r="J375" s="829">
        <v>7</v>
      </c>
      <c r="K375" s="829">
        <v>6.65</v>
      </c>
      <c r="L375" s="829">
        <v>6.3</v>
      </c>
      <c r="M375" s="800"/>
    </row>
    <row r="376" s="197" customFormat="1" ht="12" spans="1:13">
      <c r="A376" s="826" t="s">
        <v>40</v>
      </c>
      <c r="B376" s="827">
        <v>250102027</v>
      </c>
      <c r="C376" s="828" t="s">
        <v>594</v>
      </c>
      <c r="D376" s="827"/>
      <c r="E376" s="827"/>
      <c r="F376" s="826" t="s">
        <v>483</v>
      </c>
      <c r="G376" s="827"/>
      <c r="H376" s="829">
        <v>19.8</v>
      </c>
      <c r="I376" s="829">
        <v>18.9</v>
      </c>
      <c r="J376" s="829">
        <v>18</v>
      </c>
      <c r="K376" s="829">
        <v>17.1</v>
      </c>
      <c r="L376" s="829">
        <v>16.2</v>
      </c>
      <c r="M376" s="800"/>
    </row>
    <row r="377" s="197" customFormat="1" ht="12" spans="1:13">
      <c r="A377" s="826" t="s">
        <v>40</v>
      </c>
      <c r="B377" s="827">
        <v>250102028</v>
      </c>
      <c r="C377" s="828" t="s">
        <v>595</v>
      </c>
      <c r="D377" s="827"/>
      <c r="E377" s="827"/>
      <c r="F377" s="826" t="s">
        <v>483</v>
      </c>
      <c r="G377" s="827"/>
      <c r="H377" s="829">
        <v>6.6</v>
      </c>
      <c r="I377" s="829">
        <v>6.3</v>
      </c>
      <c r="J377" s="829">
        <v>6</v>
      </c>
      <c r="K377" s="829">
        <v>5.7</v>
      </c>
      <c r="L377" s="829">
        <v>5.4</v>
      </c>
      <c r="M377" s="800"/>
    </row>
    <row r="378" s="197" customFormat="1" ht="12" spans="1:13">
      <c r="A378" s="826" t="s">
        <v>40</v>
      </c>
      <c r="B378" s="827">
        <v>250102029</v>
      </c>
      <c r="C378" s="828" t="s">
        <v>596</v>
      </c>
      <c r="D378" s="827"/>
      <c r="E378" s="827"/>
      <c r="F378" s="826" t="s">
        <v>483</v>
      </c>
      <c r="G378" s="827"/>
      <c r="H378" s="868" t="s">
        <v>102</v>
      </c>
      <c r="I378" s="868" t="s">
        <v>102</v>
      </c>
      <c r="J378" s="868" t="s">
        <v>102</v>
      </c>
      <c r="K378" s="868" t="s">
        <v>102</v>
      </c>
      <c r="L378" s="868" t="s">
        <v>102</v>
      </c>
      <c r="M378" s="800"/>
    </row>
    <row r="379" s="197" customFormat="1" ht="12" spans="1:13">
      <c r="A379" s="826" t="s">
        <v>40</v>
      </c>
      <c r="B379" s="827">
        <v>250102030</v>
      </c>
      <c r="C379" s="828" t="s">
        <v>597</v>
      </c>
      <c r="D379" s="827"/>
      <c r="E379" s="827"/>
      <c r="F379" s="826" t="s">
        <v>483</v>
      </c>
      <c r="G379" s="827"/>
      <c r="H379" s="868" t="s">
        <v>102</v>
      </c>
      <c r="I379" s="868" t="s">
        <v>102</v>
      </c>
      <c r="J379" s="868" t="s">
        <v>102</v>
      </c>
      <c r="K379" s="868" t="s">
        <v>102</v>
      </c>
      <c r="L379" s="868" t="s">
        <v>102</v>
      </c>
      <c r="M379" s="800"/>
    </row>
    <row r="380" s="197" customFormat="1" ht="12" spans="1:13">
      <c r="A380" s="826" t="s">
        <v>40</v>
      </c>
      <c r="B380" s="827">
        <v>250102031</v>
      </c>
      <c r="C380" s="828" t="s">
        <v>598</v>
      </c>
      <c r="D380" s="827"/>
      <c r="E380" s="827"/>
      <c r="F380" s="826" t="s">
        <v>483</v>
      </c>
      <c r="G380" s="827"/>
      <c r="H380" s="868" t="s">
        <v>102</v>
      </c>
      <c r="I380" s="868" t="s">
        <v>102</v>
      </c>
      <c r="J380" s="868" t="s">
        <v>102</v>
      </c>
      <c r="K380" s="868" t="s">
        <v>102</v>
      </c>
      <c r="L380" s="868" t="s">
        <v>102</v>
      </c>
      <c r="M380" s="800"/>
    </row>
    <row r="381" s="197" customFormat="1" ht="12" spans="1:13">
      <c r="A381" s="826" t="s">
        <v>40</v>
      </c>
      <c r="B381" s="827">
        <v>250102032</v>
      </c>
      <c r="C381" s="828" t="s">
        <v>599</v>
      </c>
      <c r="D381" s="827"/>
      <c r="E381" s="827"/>
      <c r="F381" s="826" t="s">
        <v>483</v>
      </c>
      <c r="G381" s="827"/>
      <c r="H381" s="829">
        <v>1.65</v>
      </c>
      <c r="I381" s="829">
        <v>1.575</v>
      </c>
      <c r="J381" s="829">
        <v>1.5</v>
      </c>
      <c r="K381" s="829">
        <v>1.425</v>
      </c>
      <c r="L381" s="829">
        <v>1.35</v>
      </c>
      <c r="M381" s="800"/>
    </row>
    <row r="382" s="197" customFormat="1" ht="12" spans="1:13">
      <c r="A382" s="826" t="s">
        <v>40</v>
      </c>
      <c r="B382" s="827">
        <v>250102033</v>
      </c>
      <c r="C382" s="828" t="s">
        <v>600</v>
      </c>
      <c r="D382" s="827"/>
      <c r="E382" s="827"/>
      <c r="F382" s="826" t="s">
        <v>483</v>
      </c>
      <c r="G382" s="827"/>
      <c r="H382" s="868" t="s">
        <v>102</v>
      </c>
      <c r="I382" s="868" t="s">
        <v>102</v>
      </c>
      <c r="J382" s="868" t="s">
        <v>102</v>
      </c>
      <c r="K382" s="868" t="s">
        <v>102</v>
      </c>
      <c r="L382" s="868" t="s">
        <v>102</v>
      </c>
      <c r="M382" s="800"/>
    </row>
    <row r="383" s="197" customFormat="1" ht="12" spans="1:13">
      <c r="A383" s="826" t="s">
        <v>40</v>
      </c>
      <c r="B383" s="827">
        <v>250102034</v>
      </c>
      <c r="C383" s="828" t="s">
        <v>601</v>
      </c>
      <c r="D383" s="827"/>
      <c r="E383" s="827"/>
      <c r="F383" s="826" t="s">
        <v>483</v>
      </c>
      <c r="G383" s="827"/>
      <c r="H383" s="829">
        <v>13.2</v>
      </c>
      <c r="I383" s="829">
        <v>12.6</v>
      </c>
      <c r="J383" s="829">
        <v>12</v>
      </c>
      <c r="K383" s="829">
        <v>11.4</v>
      </c>
      <c r="L383" s="829">
        <v>10.8</v>
      </c>
      <c r="M383" s="800"/>
    </row>
    <row r="384" s="197" customFormat="1" ht="12" spans="1:13">
      <c r="A384" s="826" t="s">
        <v>40</v>
      </c>
      <c r="B384" s="827">
        <v>250102035</v>
      </c>
      <c r="C384" s="828" t="s">
        <v>602</v>
      </c>
      <c r="D384" s="827" t="s">
        <v>603</v>
      </c>
      <c r="E384" s="827"/>
      <c r="F384" s="826" t="s">
        <v>51</v>
      </c>
      <c r="G384" s="827"/>
      <c r="H384" s="829">
        <v>8.03</v>
      </c>
      <c r="I384" s="829">
        <v>7.665</v>
      </c>
      <c r="J384" s="829">
        <v>7.3</v>
      </c>
      <c r="K384" s="829">
        <v>6.935</v>
      </c>
      <c r="L384" s="829">
        <v>6.57</v>
      </c>
      <c r="M384" s="800"/>
    </row>
    <row r="385" s="197" customFormat="1" ht="12" spans="1:14">
      <c r="A385" s="826" t="s">
        <v>40</v>
      </c>
      <c r="B385" s="827">
        <v>250102036</v>
      </c>
      <c r="C385" s="828" t="s">
        <v>604</v>
      </c>
      <c r="D385" s="827"/>
      <c r="E385" s="827"/>
      <c r="F385" s="826" t="s">
        <v>483</v>
      </c>
      <c r="G385" s="827"/>
      <c r="H385" s="829">
        <v>13.2</v>
      </c>
      <c r="I385" s="829">
        <v>12.6</v>
      </c>
      <c r="J385" s="829">
        <v>12</v>
      </c>
      <c r="K385" s="829">
        <v>11.4</v>
      </c>
      <c r="L385" s="829">
        <v>10.8</v>
      </c>
      <c r="M385" s="800"/>
    </row>
    <row r="386" s="197" customFormat="1" ht="12" spans="1:14">
      <c r="A386" s="826" t="s">
        <v>40</v>
      </c>
      <c r="B386" s="827">
        <v>250102037</v>
      </c>
      <c r="C386" s="828" t="s">
        <v>605</v>
      </c>
      <c r="D386" s="827"/>
      <c r="E386" s="827"/>
      <c r="F386" s="826" t="s">
        <v>483</v>
      </c>
      <c r="G386" s="827"/>
      <c r="H386" s="829">
        <v>31.9</v>
      </c>
      <c r="I386" s="829">
        <v>30.45</v>
      </c>
      <c r="J386" s="829">
        <v>29</v>
      </c>
      <c r="K386" s="829">
        <v>27.55</v>
      </c>
      <c r="L386" s="829">
        <v>26.1</v>
      </c>
      <c r="M386" s="800"/>
    </row>
    <row r="387" s="197" customFormat="1" ht="12" spans="1:14">
      <c r="A387" s="826"/>
      <c r="B387" s="827">
        <v>250103</v>
      </c>
      <c r="C387" s="828" t="s">
        <v>606</v>
      </c>
      <c r="D387" s="827"/>
      <c r="E387" s="827"/>
      <c r="F387" s="826"/>
      <c r="G387" s="827"/>
      <c r="H387" s="829"/>
      <c r="I387" s="829"/>
      <c r="J387" s="829"/>
      <c r="K387" s="829"/>
      <c r="L387" s="829"/>
      <c r="M387" s="800"/>
    </row>
    <row r="388" s="197" customFormat="1" ht="12" spans="1:14">
      <c r="A388" s="826" t="s">
        <v>40</v>
      </c>
      <c r="B388" s="827">
        <v>250103001</v>
      </c>
      <c r="C388" s="828" t="s">
        <v>607</v>
      </c>
      <c r="D388" s="827" t="s">
        <v>608</v>
      </c>
      <c r="E388" s="827"/>
      <c r="F388" s="826" t="s">
        <v>51</v>
      </c>
      <c r="G388" s="827"/>
      <c r="H388" s="829">
        <v>1.43</v>
      </c>
      <c r="I388" s="829">
        <v>1.365</v>
      </c>
      <c r="J388" s="829">
        <v>1.3</v>
      </c>
      <c r="K388" s="829">
        <v>1.235</v>
      </c>
      <c r="L388" s="829">
        <v>1.17</v>
      </c>
      <c r="M388" s="800"/>
    </row>
    <row r="389" s="197" customFormat="1" ht="22.5" spans="1:14">
      <c r="A389" s="826" t="s">
        <v>40</v>
      </c>
      <c r="B389" s="827">
        <v>250103002</v>
      </c>
      <c r="C389" s="828" t="s">
        <v>609</v>
      </c>
      <c r="D389" s="827" t="s">
        <v>610</v>
      </c>
      <c r="E389" s="827"/>
      <c r="F389" s="826" t="s">
        <v>483</v>
      </c>
      <c r="G389" s="827" t="s">
        <v>611</v>
      </c>
      <c r="H389" s="829"/>
      <c r="I389" s="829"/>
      <c r="J389" s="829"/>
      <c r="K389" s="829"/>
      <c r="L389" s="829"/>
      <c r="M389" s="800"/>
    </row>
    <row r="390" s="197" customFormat="1" ht="12" spans="1:14">
      <c r="A390" s="826" t="s">
        <v>40</v>
      </c>
      <c r="B390" s="827" t="s">
        <v>612</v>
      </c>
      <c r="C390" s="828" t="s">
        <v>613</v>
      </c>
      <c r="D390" s="827"/>
      <c r="E390" s="827"/>
      <c r="F390" s="826" t="s">
        <v>483</v>
      </c>
      <c r="G390" s="827"/>
      <c r="H390" s="829">
        <v>3.3</v>
      </c>
      <c r="I390" s="829">
        <v>3.15</v>
      </c>
      <c r="J390" s="829">
        <v>3</v>
      </c>
      <c r="K390" s="829">
        <v>2.85</v>
      </c>
      <c r="L390" s="829">
        <v>2.7</v>
      </c>
      <c r="M390" s="800"/>
    </row>
    <row r="391" s="197" customFormat="1" ht="12" spans="1:14">
      <c r="A391" s="826" t="s">
        <v>40</v>
      </c>
      <c r="B391" s="827" t="s">
        <v>614</v>
      </c>
      <c r="C391" s="828" t="s">
        <v>615</v>
      </c>
      <c r="D391" s="827"/>
      <c r="E391" s="827"/>
      <c r="F391" s="826" t="s">
        <v>483</v>
      </c>
      <c r="G391" s="827"/>
      <c r="H391" s="829">
        <v>15.4</v>
      </c>
      <c r="I391" s="829">
        <v>14.7</v>
      </c>
      <c r="J391" s="829">
        <v>14</v>
      </c>
      <c r="K391" s="829">
        <v>13.3</v>
      </c>
      <c r="L391" s="829">
        <v>12.6</v>
      </c>
      <c r="M391" s="800"/>
    </row>
    <row r="392" s="197" customFormat="1" ht="12" spans="1:14">
      <c r="A392" s="826" t="s">
        <v>40</v>
      </c>
      <c r="B392" s="827">
        <v>250103003</v>
      </c>
      <c r="C392" s="828" t="s">
        <v>616</v>
      </c>
      <c r="D392" s="827"/>
      <c r="E392" s="827"/>
      <c r="F392" s="826" t="s">
        <v>483</v>
      </c>
      <c r="G392" s="827"/>
      <c r="H392" s="829">
        <v>3.3</v>
      </c>
      <c r="I392" s="829">
        <v>3.15</v>
      </c>
      <c r="J392" s="829">
        <v>3</v>
      </c>
      <c r="K392" s="829">
        <v>2.85</v>
      </c>
      <c r="L392" s="829">
        <v>2.7</v>
      </c>
      <c r="M392" s="800"/>
    </row>
    <row r="393" s="197" customFormat="1" ht="12" spans="1:14">
      <c r="A393" s="826" t="s">
        <v>40</v>
      </c>
      <c r="B393" s="827">
        <v>250103004</v>
      </c>
      <c r="C393" s="828" t="s">
        <v>617</v>
      </c>
      <c r="D393" s="827"/>
      <c r="E393" s="827"/>
      <c r="F393" s="826" t="s">
        <v>483</v>
      </c>
      <c r="G393" s="827"/>
      <c r="H393" s="829">
        <v>3.3</v>
      </c>
      <c r="I393" s="829">
        <v>3.15</v>
      </c>
      <c r="J393" s="829">
        <v>3</v>
      </c>
      <c r="K393" s="829">
        <v>2.85</v>
      </c>
      <c r="L393" s="829">
        <v>2.7</v>
      </c>
      <c r="M393" s="800"/>
    </row>
    <row r="394" s="197" customFormat="1" ht="12" spans="1:14">
      <c r="A394" s="826" t="s">
        <v>40</v>
      </c>
      <c r="B394" s="827">
        <v>250103005</v>
      </c>
      <c r="C394" s="828" t="s">
        <v>618</v>
      </c>
      <c r="D394" s="827"/>
      <c r="E394" s="827"/>
      <c r="F394" s="826" t="s">
        <v>483</v>
      </c>
      <c r="G394" s="827"/>
      <c r="H394" s="829">
        <v>4.4</v>
      </c>
      <c r="I394" s="829">
        <v>4.2</v>
      </c>
      <c r="J394" s="829">
        <v>4</v>
      </c>
      <c r="K394" s="829">
        <v>3.8</v>
      </c>
      <c r="L394" s="829">
        <v>3.6</v>
      </c>
      <c r="M394" s="800"/>
    </row>
    <row r="395" s="197" customFormat="1" ht="12" spans="1:14">
      <c r="A395" s="826" t="s">
        <v>40</v>
      </c>
      <c r="B395" s="827">
        <v>250103006</v>
      </c>
      <c r="C395" s="828" t="s">
        <v>619</v>
      </c>
      <c r="D395" s="827"/>
      <c r="E395" s="827"/>
      <c r="F395" s="826" t="s">
        <v>483</v>
      </c>
      <c r="G395" s="827"/>
      <c r="H395" s="829">
        <v>11</v>
      </c>
      <c r="I395" s="829">
        <v>10.5</v>
      </c>
      <c r="J395" s="829">
        <v>10</v>
      </c>
      <c r="K395" s="829">
        <v>9.5</v>
      </c>
      <c r="L395" s="829">
        <v>9</v>
      </c>
      <c r="M395" s="800"/>
    </row>
    <row r="396" s="17" customFormat="1" ht="12" spans="1:14">
      <c r="A396" s="830" t="s">
        <v>40</v>
      </c>
      <c r="B396" s="831" t="s">
        <v>620</v>
      </c>
      <c r="C396" s="832" t="s">
        <v>621</v>
      </c>
      <c r="D396" s="832" t="s">
        <v>622</v>
      </c>
      <c r="E396" s="832"/>
      <c r="F396" s="830" t="s">
        <v>483</v>
      </c>
      <c r="G396" s="832"/>
      <c r="H396" s="833">
        <v>43.2</v>
      </c>
      <c r="I396" s="833">
        <v>41.2363636363636</v>
      </c>
      <c r="J396" s="833">
        <v>39.2727272727273</v>
      </c>
      <c r="K396" s="833">
        <v>37.3090909090909</v>
      </c>
      <c r="L396" s="833">
        <v>35.3454545454545</v>
      </c>
      <c r="M396" s="834"/>
      <c r="N396" s="808"/>
    </row>
    <row r="397" s="17" customFormat="1" ht="22.5" spans="1:14">
      <c r="A397" s="830" t="s">
        <v>40</v>
      </c>
      <c r="B397" s="831" t="s">
        <v>623</v>
      </c>
      <c r="C397" s="832" t="s">
        <v>624</v>
      </c>
      <c r="D397" s="832" t="s">
        <v>625</v>
      </c>
      <c r="E397" s="832"/>
      <c r="F397" s="830" t="s">
        <v>51</v>
      </c>
      <c r="G397" s="832"/>
      <c r="H397" s="833">
        <v>117</v>
      </c>
      <c r="I397" s="833">
        <v>111.681818181818</v>
      </c>
      <c r="J397" s="833">
        <v>106.363636363636</v>
      </c>
      <c r="K397" s="833">
        <v>101.045454545455</v>
      </c>
      <c r="L397" s="833">
        <v>95.7272727272727</v>
      </c>
      <c r="M397" s="834"/>
      <c r="N397" s="808"/>
    </row>
    <row r="398" s="197" customFormat="1" ht="12" spans="1:14">
      <c r="A398" s="826"/>
      <c r="B398" s="827">
        <v>250104</v>
      </c>
      <c r="C398" s="828" t="s">
        <v>626</v>
      </c>
      <c r="D398" s="827"/>
      <c r="E398" s="827"/>
      <c r="F398" s="826"/>
      <c r="G398" s="827"/>
      <c r="H398" s="829"/>
      <c r="I398" s="829"/>
      <c r="J398" s="829"/>
      <c r="K398" s="829"/>
      <c r="L398" s="829"/>
      <c r="M398" s="800"/>
    </row>
    <row r="399" s="197" customFormat="1" ht="22.5" spans="1:14">
      <c r="A399" s="826" t="s">
        <v>40</v>
      </c>
      <c r="B399" s="827">
        <v>250104001</v>
      </c>
      <c r="C399" s="828" t="s">
        <v>627</v>
      </c>
      <c r="D399" s="827" t="s">
        <v>628</v>
      </c>
      <c r="E399" s="827"/>
      <c r="F399" s="826" t="s">
        <v>51</v>
      </c>
      <c r="G399" s="827"/>
      <c r="H399" s="829">
        <v>13.2</v>
      </c>
      <c r="I399" s="829">
        <v>12.6</v>
      </c>
      <c r="J399" s="829">
        <v>12</v>
      </c>
      <c r="K399" s="829">
        <v>11.4</v>
      </c>
      <c r="L399" s="829">
        <v>10.8</v>
      </c>
      <c r="M399" s="800"/>
    </row>
    <row r="400" s="197" customFormat="1" ht="12" spans="1:14">
      <c r="A400" s="826" t="s">
        <v>40</v>
      </c>
      <c r="B400" s="827">
        <v>250104002</v>
      </c>
      <c r="C400" s="828" t="s">
        <v>629</v>
      </c>
      <c r="D400" s="845"/>
      <c r="E400" s="827"/>
      <c r="F400" s="826" t="s">
        <v>51</v>
      </c>
      <c r="G400" s="827"/>
      <c r="H400" s="829">
        <v>17.6</v>
      </c>
      <c r="I400" s="829">
        <v>16.8</v>
      </c>
      <c r="J400" s="829">
        <v>16</v>
      </c>
      <c r="K400" s="829">
        <v>15.2</v>
      </c>
      <c r="L400" s="829">
        <v>14.4</v>
      </c>
      <c r="M400" s="800"/>
    </row>
    <row r="401" s="197" customFormat="1" ht="12" spans="1:13">
      <c r="A401" s="826" t="s">
        <v>40</v>
      </c>
      <c r="B401" s="827" t="s">
        <v>630</v>
      </c>
      <c r="C401" s="828" t="s">
        <v>631</v>
      </c>
      <c r="D401" s="827"/>
      <c r="E401" s="827"/>
      <c r="F401" s="826" t="s">
        <v>51</v>
      </c>
      <c r="G401" s="827"/>
      <c r="H401" s="829">
        <v>17.6</v>
      </c>
      <c r="I401" s="829">
        <v>16.8</v>
      </c>
      <c r="J401" s="829">
        <v>16</v>
      </c>
      <c r="K401" s="829">
        <v>15.2</v>
      </c>
      <c r="L401" s="829">
        <v>14.4</v>
      </c>
      <c r="M401" s="800"/>
    </row>
    <row r="402" s="197" customFormat="1" ht="12" spans="1:13">
      <c r="A402" s="826" t="s">
        <v>40</v>
      </c>
      <c r="B402" s="827" t="s">
        <v>632</v>
      </c>
      <c r="C402" s="828" t="s">
        <v>633</v>
      </c>
      <c r="D402" s="827"/>
      <c r="E402" s="827"/>
      <c r="F402" s="826" t="s">
        <v>51</v>
      </c>
      <c r="G402" s="827"/>
      <c r="H402" s="829">
        <v>17.6</v>
      </c>
      <c r="I402" s="829">
        <v>16.8</v>
      </c>
      <c r="J402" s="829">
        <v>16</v>
      </c>
      <c r="K402" s="829">
        <v>15.2</v>
      </c>
      <c r="L402" s="829">
        <v>14.4</v>
      </c>
      <c r="M402" s="800"/>
    </row>
    <row r="403" s="197" customFormat="1" ht="12" spans="1:13">
      <c r="A403" s="826" t="s">
        <v>40</v>
      </c>
      <c r="B403" s="827" t="s">
        <v>634</v>
      </c>
      <c r="C403" s="828" t="s">
        <v>635</v>
      </c>
      <c r="D403" s="827"/>
      <c r="E403" s="827"/>
      <c r="F403" s="826" t="s">
        <v>51</v>
      </c>
      <c r="G403" s="827"/>
      <c r="H403" s="829">
        <v>17.6</v>
      </c>
      <c r="I403" s="829">
        <v>16.8</v>
      </c>
      <c r="J403" s="829">
        <v>16</v>
      </c>
      <c r="K403" s="829">
        <v>15.2</v>
      </c>
      <c r="L403" s="829">
        <v>14.4</v>
      </c>
      <c r="M403" s="800"/>
    </row>
    <row r="404" s="197" customFormat="1" ht="12" spans="1:13">
      <c r="A404" s="826" t="s">
        <v>40</v>
      </c>
      <c r="B404" s="827">
        <v>250104003</v>
      </c>
      <c r="C404" s="828" t="s">
        <v>636</v>
      </c>
      <c r="D404" s="827" t="s">
        <v>637</v>
      </c>
      <c r="E404" s="827"/>
      <c r="F404" s="826" t="s">
        <v>51</v>
      </c>
      <c r="G404" s="827"/>
      <c r="H404" s="829">
        <v>13.2</v>
      </c>
      <c r="I404" s="829">
        <v>12.6</v>
      </c>
      <c r="J404" s="829">
        <v>12</v>
      </c>
      <c r="K404" s="829">
        <v>11.4</v>
      </c>
      <c r="L404" s="829">
        <v>10.8</v>
      </c>
      <c r="M404" s="800"/>
    </row>
    <row r="405" s="197" customFormat="1" ht="22.5" spans="1:13">
      <c r="A405" s="826" t="s">
        <v>40</v>
      </c>
      <c r="B405" s="827">
        <v>250104004</v>
      </c>
      <c r="C405" s="828" t="s">
        <v>638</v>
      </c>
      <c r="D405" s="827" t="s">
        <v>639</v>
      </c>
      <c r="E405" s="827"/>
      <c r="F405" s="826" t="s">
        <v>51</v>
      </c>
      <c r="G405" s="845"/>
      <c r="H405" s="829">
        <v>30.8</v>
      </c>
      <c r="I405" s="829">
        <v>29.4</v>
      </c>
      <c r="J405" s="829">
        <v>28</v>
      </c>
      <c r="K405" s="829">
        <v>26.6</v>
      </c>
      <c r="L405" s="829">
        <v>25.2</v>
      </c>
      <c r="M405" s="800"/>
    </row>
    <row r="406" s="197" customFormat="1" ht="12" spans="1:13">
      <c r="A406" s="826" t="s">
        <v>40</v>
      </c>
      <c r="B406" s="827" t="s">
        <v>640</v>
      </c>
      <c r="C406" s="828" t="s">
        <v>641</v>
      </c>
      <c r="D406" s="827"/>
      <c r="E406" s="827"/>
      <c r="F406" s="826" t="s">
        <v>51</v>
      </c>
      <c r="G406" s="827"/>
      <c r="H406" s="829">
        <v>11.88</v>
      </c>
      <c r="I406" s="829">
        <v>11.34</v>
      </c>
      <c r="J406" s="829">
        <v>10.8</v>
      </c>
      <c r="K406" s="829">
        <v>10.26</v>
      </c>
      <c r="L406" s="829">
        <v>9.72</v>
      </c>
      <c r="M406" s="800"/>
    </row>
    <row r="407" s="197" customFormat="1" ht="12" spans="1:13">
      <c r="A407" s="826" t="s">
        <v>40</v>
      </c>
      <c r="B407" s="827">
        <v>250104005</v>
      </c>
      <c r="C407" s="828" t="s">
        <v>642</v>
      </c>
      <c r="D407" s="827"/>
      <c r="E407" s="827"/>
      <c r="F407" s="826" t="s">
        <v>483</v>
      </c>
      <c r="G407" s="827"/>
      <c r="H407" s="829">
        <v>9.9</v>
      </c>
      <c r="I407" s="829">
        <v>9.45</v>
      </c>
      <c r="J407" s="829">
        <v>9</v>
      </c>
      <c r="K407" s="829">
        <v>8.55</v>
      </c>
      <c r="L407" s="829">
        <v>8.1</v>
      </c>
      <c r="M407" s="800"/>
    </row>
    <row r="408" s="197" customFormat="1" ht="12" spans="1:13">
      <c r="A408" s="826" t="s">
        <v>40</v>
      </c>
      <c r="B408" s="827">
        <v>250104006</v>
      </c>
      <c r="C408" s="828" t="s">
        <v>643</v>
      </c>
      <c r="D408" s="827"/>
      <c r="E408" s="827"/>
      <c r="F408" s="826" t="s">
        <v>483</v>
      </c>
      <c r="G408" s="827"/>
      <c r="H408" s="829">
        <v>11</v>
      </c>
      <c r="I408" s="829">
        <v>10.5</v>
      </c>
      <c r="J408" s="829">
        <v>10</v>
      </c>
      <c r="K408" s="829">
        <v>9.5</v>
      </c>
      <c r="L408" s="829">
        <v>9</v>
      </c>
      <c r="M408" s="800"/>
    </row>
    <row r="409" s="197" customFormat="1" ht="12" spans="1:13">
      <c r="A409" s="826" t="s">
        <v>40</v>
      </c>
      <c r="B409" s="827">
        <v>250104007</v>
      </c>
      <c r="C409" s="828" t="s">
        <v>644</v>
      </c>
      <c r="D409" s="827"/>
      <c r="E409" s="827"/>
      <c r="F409" s="826" t="s">
        <v>483</v>
      </c>
      <c r="G409" s="827"/>
      <c r="H409" s="829">
        <v>18.7</v>
      </c>
      <c r="I409" s="829">
        <v>17.85</v>
      </c>
      <c r="J409" s="829">
        <v>17</v>
      </c>
      <c r="K409" s="829">
        <v>16.15</v>
      </c>
      <c r="L409" s="829">
        <v>15.3</v>
      </c>
      <c r="M409" s="800"/>
    </row>
    <row r="410" s="197" customFormat="1" ht="12" spans="1:13">
      <c r="A410" s="826" t="s">
        <v>40</v>
      </c>
      <c r="B410" s="827">
        <v>250104008</v>
      </c>
      <c r="C410" s="828" t="s">
        <v>645</v>
      </c>
      <c r="D410" s="827"/>
      <c r="E410" s="827"/>
      <c r="F410" s="826" t="s">
        <v>483</v>
      </c>
      <c r="G410" s="827"/>
      <c r="H410" s="829">
        <v>7.7</v>
      </c>
      <c r="I410" s="829">
        <v>7.35</v>
      </c>
      <c r="J410" s="829">
        <v>7</v>
      </c>
      <c r="K410" s="829">
        <v>6.65</v>
      </c>
      <c r="L410" s="829">
        <v>6.3</v>
      </c>
      <c r="M410" s="800"/>
    </row>
    <row r="411" s="197" customFormat="1" ht="12" spans="1:13">
      <c r="A411" s="826" t="s">
        <v>40</v>
      </c>
      <c r="B411" s="827">
        <v>250104009</v>
      </c>
      <c r="C411" s="828" t="s">
        <v>646</v>
      </c>
      <c r="D411" s="827"/>
      <c r="E411" s="827"/>
      <c r="F411" s="826" t="s">
        <v>483</v>
      </c>
      <c r="G411" s="827"/>
      <c r="H411" s="829">
        <v>7.7</v>
      </c>
      <c r="I411" s="829">
        <v>7.35</v>
      </c>
      <c r="J411" s="829">
        <v>7</v>
      </c>
      <c r="K411" s="829">
        <v>6.65</v>
      </c>
      <c r="L411" s="829">
        <v>6.3</v>
      </c>
      <c r="M411" s="800"/>
    </row>
    <row r="412" s="197" customFormat="1" ht="12" spans="1:13">
      <c r="A412" s="826" t="s">
        <v>40</v>
      </c>
      <c r="B412" s="827">
        <v>250104010</v>
      </c>
      <c r="C412" s="828" t="s">
        <v>647</v>
      </c>
      <c r="D412" s="827"/>
      <c r="E412" s="827"/>
      <c r="F412" s="826" t="s">
        <v>483</v>
      </c>
      <c r="G412" s="827"/>
      <c r="H412" s="829">
        <v>7.7</v>
      </c>
      <c r="I412" s="829">
        <v>7.35</v>
      </c>
      <c r="J412" s="829">
        <v>7</v>
      </c>
      <c r="K412" s="829">
        <v>6.65</v>
      </c>
      <c r="L412" s="829">
        <v>6.3</v>
      </c>
      <c r="M412" s="800"/>
    </row>
    <row r="413" s="197" customFormat="1" ht="12" spans="1:13">
      <c r="A413" s="826" t="s">
        <v>40</v>
      </c>
      <c r="B413" s="827">
        <v>250104011</v>
      </c>
      <c r="C413" s="828" t="s">
        <v>648</v>
      </c>
      <c r="D413" s="827"/>
      <c r="E413" s="827"/>
      <c r="F413" s="826" t="s">
        <v>483</v>
      </c>
      <c r="G413" s="827"/>
      <c r="H413" s="829">
        <v>10.34</v>
      </c>
      <c r="I413" s="829">
        <v>9.87</v>
      </c>
      <c r="J413" s="829">
        <v>9.4</v>
      </c>
      <c r="K413" s="829">
        <v>8.93</v>
      </c>
      <c r="L413" s="829">
        <v>8.46</v>
      </c>
      <c r="M413" s="800"/>
    </row>
    <row r="414" s="197" customFormat="1" ht="12" spans="1:13">
      <c r="A414" s="826" t="s">
        <v>40</v>
      </c>
      <c r="B414" s="827">
        <v>250104012</v>
      </c>
      <c r="C414" s="828" t="s">
        <v>649</v>
      </c>
      <c r="D414" s="827"/>
      <c r="E414" s="827"/>
      <c r="F414" s="826" t="s">
        <v>483</v>
      </c>
      <c r="G414" s="845"/>
      <c r="H414" s="829">
        <v>7.7</v>
      </c>
      <c r="I414" s="829">
        <v>7.35</v>
      </c>
      <c r="J414" s="829">
        <v>7</v>
      </c>
      <c r="K414" s="829">
        <v>6.65</v>
      </c>
      <c r="L414" s="829">
        <v>6.3</v>
      </c>
      <c r="M414" s="800"/>
    </row>
    <row r="415" s="197" customFormat="1" ht="12" spans="1:13">
      <c r="A415" s="826" t="s">
        <v>40</v>
      </c>
      <c r="B415" s="827" t="s">
        <v>650</v>
      </c>
      <c r="C415" s="828" t="s">
        <v>651</v>
      </c>
      <c r="D415" s="827"/>
      <c r="E415" s="827"/>
      <c r="F415" s="826" t="s">
        <v>483</v>
      </c>
      <c r="G415" s="827"/>
      <c r="H415" s="829">
        <v>4.95</v>
      </c>
      <c r="I415" s="829">
        <v>4.725</v>
      </c>
      <c r="J415" s="829">
        <v>4.5</v>
      </c>
      <c r="K415" s="829">
        <v>4.275</v>
      </c>
      <c r="L415" s="829">
        <v>4.05</v>
      </c>
      <c r="M415" s="800"/>
    </row>
    <row r="416" s="197" customFormat="1" ht="12" spans="1:13">
      <c r="A416" s="826" t="s">
        <v>40</v>
      </c>
      <c r="B416" s="827">
        <v>250104013</v>
      </c>
      <c r="C416" s="828" t="s">
        <v>652</v>
      </c>
      <c r="D416" s="827" t="s">
        <v>653</v>
      </c>
      <c r="E416" s="827"/>
      <c r="F416" s="826" t="s">
        <v>483</v>
      </c>
      <c r="G416" s="827"/>
      <c r="H416" s="829">
        <v>4.51</v>
      </c>
      <c r="I416" s="829">
        <v>4.305</v>
      </c>
      <c r="J416" s="829">
        <v>4.1</v>
      </c>
      <c r="K416" s="829">
        <v>3.895</v>
      </c>
      <c r="L416" s="829">
        <v>3.69</v>
      </c>
      <c r="M416" s="800"/>
    </row>
    <row r="417" s="197" customFormat="1" ht="12" spans="1:13">
      <c r="A417" s="826" t="s">
        <v>40</v>
      </c>
      <c r="B417" s="827">
        <v>250104014</v>
      </c>
      <c r="C417" s="828" t="s">
        <v>654</v>
      </c>
      <c r="D417" s="827" t="s">
        <v>655</v>
      </c>
      <c r="E417" s="827"/>
      <c r="F417" s="826" t="s">
        <v>51</v>
      </c>
      <c r="G417" s="827"/>
      <c r="H417" s="829">
        <v>7.15</v>
      </c>
      <c r="I417" s="829">
        <v>6.825</v>
      </c>
      <c r="J417" s="829">
        <v>6.5</v>
      </c>
      <c r="K417" s="829">
        <v>6.175</v>
      </c>
      <c r="L417" s="829">
        <v>5.85</v>
      </c>
      <c r="M417" s="800"/>
    </row>
    <row r="418" s="197" customFormat="1" ht="12" spans="1:13">
      <c r="A418" s="826" t="s">
        <v>40</v>
      </c>
      <c r="B418" s="827">
        <v>250104015</v>
      </c>
      <c r="C418" s="828" t="s">
        <v>656</v>
      </c>
      <c r="D418" s="827"/>
      <c r="E418" s="827"/>
      <c r="F418" s="826" t="s">
        <v>483</v>
      </c>
      <c r="G418" s="827"/>
      <c r="H418" s="829">
        <v>4.95</v>
      </c>
      <c r="I418" s="829">
        <v>4.725</v>
      </c>
      <c r="J418" s="829">
        <v>4.5</v>
      </c>
      <c r="K418" s="829">
        <v>4.275</v>
      </c>
      <c r="L418" s="829">
        <v>4.05</v>
      </c>
      <c r="M418" s="800"/>
    </row>
    <row r="419" s="197" customFormat="1" ht="22.5" spans="1:13">
      <c r="A419" s="826" t="s">
        <v>40</v>
      </c>
      <c r="B419" s="827">
        <v>250104016</v>
      </c>
      <c r="C419" s="828" t="s">
        <v>657</v>
      </c>
      <c r="D419" s="827" t="s">
        <v>658</v>
      </c>
      <c r="E419" s="827"/>
      <c r="F419" s="826" t="s">
        <v>51</v>
      </c>
      <c r="G419" s="845"/>
      <c r="H419" s="829">
        <v>9.9</v>
      </c>
      <c r="I419" s="829">
        <v>9.45</v>
      </c>
      <c r="J419" s="829">
        <v>9</v>
      </c>
      <c r="K419" s="829">
        <v>8.55</v>
      </c>
      <c r="L419" s="829">
        <v>8.1</v>
      </c>
      <c r="M419" s="800"/>
    </row>
    <row r="420" s="197" customFormat="1" ht="22.5" spans="1:13">
      <c r="A420" s="826" t="s">
        <v>40</v>
      </c>
      <c r="B420" s="827" t="s">
        <v>659</v>
      </c>
      <c r="C420" s="828" t="s">
        <v>660</v>
      </c>
      <c r="D420" s="827" t="s">
        <v>658</v>
      </c>
      <c r="E420" s="827"/>
      <c r="F420" s="826" t="s">
        <v>51</v>
      </c>
      <c r="G420" s="827"/>
      <c r="H420" s="829">
        <v>22.77</v>
      </c>
      <c r="I420" s="829">
        <v>21.735</v>
      </c>
      <c r="J420" s="829">
        <v>20.7</v>
      </c>
      <c r="K420" s="829">
        <v>19.665</v>
      </c>
      <c r="L420" s="829">
        <v>18.63</v>
      </c>
      <c r="M420" s="800"/>
    </row>
    <row r="421" s="197" customFormat="1" ht="12" spans="1:13">
      <c r="A421" s="826" t="s">
        <v>40</v>
      </c>
      <c r="B421" s="827">
        <v>250104017</v>
      </c>
      <c r="C421" s="828" t="s">
        <v>661</v>
      </c>
      <c r="D421" s="827" t="s">
        <v>662</v>
      </c>
      <c r="E421" s="827"/>
      <c r="F421" s="826" t="s">
        <v>51</v>
      </c>
      <c r="G421" s="845"/>
      <c r="H421" s="829">
        <v>11</v>
      </c>
      <c r="I421" s="829">
        <v>10.5</v>
      </c>
      <c r="J421" s="829">
        <v>10</v>
      </c>
      <c r="K421" s="829">
        <v>9.5</v>
      </c>
      <c r="L421" s="829">
        <v>9</v>
      </c>
      <c r="M421" s="800"/>
    </row>
    <row r="422" s="197" customFormat="1" ht="12" spans="1:13">
      <c r="A422" s="826" t="s">
        <v>40</v>
      </c>
      <c r="B422" s="827">
        <v>250104018</v>
      </c>
      <c r="C422" s="828" t="s">
        <v>663</v>
      </c>
      <c r="D422" s="827" t="s">
        <v>664</v>
      </c>
      <c r="E422" s="827"/>
      <c r="F422" s="826" t="s">
        <v>51</v>
      </c>
      <c r="G422" s="827"/>
      <c r="H422" s="829">
        <v>8.25</v>
      </c>
      <c r="I422" s="829">
        <v>7.875</v>
      </c>
      <c r="J422" s="829">
        <v>7.5</v>
      </c>
      <c r="K422" s="829">
        <v>7.125</v>
      </c>
      <c r="L422" s="829">
        <v>6.75</v>
      </c>
      <c r="M422" s="800"/>
    </row>
    <row r="423" s="197" customFormat="1" ht="12" spans="1:13">
      <c r="A423" s="826" t="s">
        <v>40</v>
      </c>
      <c r="B423" s="827">
        <v>250104019</v>
      </c>
      <c r="C423" s="828" t="s">
        <v>665</v>
      </c>
      <c r="D423" s="827" t="s">
        <v>666</v>
      </c>
      <c r="E423" s="827"/>
      <c r="F423" s="826" t="s">
        <v>51</v>
      </c>
      <c r="G423" s="827"/>
      <c r="H423" s="829">
        <v>15.4</v>
      </c>
      <c r="I423" s="829">
        <v>14.7</v>
      </c>
      <c r="J423" s="829">
        <v>14</v>
      </c>
      <c r="K423" s="829">
        <v>13.3</v>
      </c>
      <c r="L423" s="829">
        <v>12.6</v>
      </c>
      <c r="M423" s="800"/>
    </row>
    <row r="424" s="197" customFormat="1" ht="12" spans="1:13">
      <c r="A424" s="826" t="s">
        <v>40</v>
      </c>
      <c r="B424" s="827">
        <v>250104020</v>
      </c>
      <c r="C424" s="828" t="s">
        <v>667</v>
      </c>
      <c r="D424" s="827"/>
      <c r="E424" s="827"/>
      <c r="F424" s="826" t="s">
        <v>483</v>
      </c>
      <c r="G424" s="827"/>
      <c r="H424" s="829">
        <v>49.5</v>
      </c>
      <c r="I424" s="829">
        <v>47.25</v>
      </c>
      <c r="J424" s="829">
        <v>45</v>
      </c>
      <c r="K424" s="829">
        <v>42.75</v>
      </c>
      <c r="L424" s="829">
        <v>40.5</v>
      </c>
      <c r="M424" s="800"/>
    </row>
    <row r="425" s="197" customFormat="1" ht="12" spans="1:13">
      <c r="A425" s="826" t="s">
        <v>40</v>
      </c>
      <c r="B425" s="827">
        <v>250104021</v>
      </c>
      <c r="C425" s="828" t="s">
        <v>668</v>
      </c>
      <c r="D425" s="827"/>
      <c r="E425" s="827"/>
      <c r="F425" s="826" t="s">
        <v>483</v>
      </c>
      <c r="G425" s="827"/>
      <c r="H425" s="829">
        <v>8.8</v>
      </c>
      <c r="I425" s="829">
        <v>8.4</v>
      </c>
      <c r="J425" s="829">
        <v>8</v>
      </c>
      <c r="K425" s="829">
        <v>7.6</v>
      </c>
      <c r="L425" s="829">
        <v>7.2</v>
      </c>
      <c r="M425" s="800"/>
    </row>
    <row r="426" s="197" customFormat="1" ht="12" spans="1:13">
      <c r="A426" s="826" t="s">
        <v>40</v>
      </c>
      <c r="B426" s="827">
        <v>250104022</v>
      </c>
      <c r="C426" s="828" t="s">
        <v>669</v>
      </c>
      <c r="D426" s="827"/>
      <c r="E426" s="827"/>
      <c r="F426" s="826" t="s">
        <v>483</v>
      </c>
      <c r="G426" s="827"/>
      <c r="H426" s="829">
        <v>18.7</v>
      </c>
      <c r="I426" s="829">
        <v>17.85</v>
      </c>
      <c r="J426" s="829">
        <v>17</v>
      </c>
      <c r="K426" s="829">
        <v>16.15</v>
      </c>
      <c r="L426" s="829">
        <v>15.3</v>
      </c>
      <c r="M426" s="800"/>
    </row>
    <row r="427" s="197" customFormat="1" ht="12" spans="1:13">
      <c r="A427" s="826" t="s">
        <v>40</v>
      </c>
      <c r="B427" s="827">
        <v>250104023</v>
      </c>
      <c r="C427" s="828" t="s">
        <v>670</v>
      </c>
      <c r="D427" s="827"/>
      <c r="E427" s="827"/>
      <c r="F427" s="826" t="s">
        <v>483</v>
      </c>
      <c r="G427" s="827"/>
      <c r="H427" s="829">
        <v>8.8</v>
      </c>
      <c r="I427" s="829">
        <v>8.4</v>
      </c>
      <c r="J427" s="829">
        <v>8</v>
      </c>
      <c r="K427" s="829">
        <v>7.6</v>
      </c>
      <c r="L427" s="829">
        <v>7.2</v>
      </c>
      <c r="M427" s="800"/>
    </row>
    <row r="428" s="197" customFormat="1" ht="12" spans="1:13">
      <c r="A428" s="826" t="s">
        <v>40</v>
      </c>
      <c r="B428" s="827">
        <v>250104024</v>
      </c>
      <c r="C428" s="828" t="s">
        <v>671</v>
      </c>
      <c r="D428" s="827"/>
      <c r="E428" s="827"/>
      <c r="F428" s="826" t="s">
        <v>483</v>
      </c>
      <c r="G428" s="827"/>
      <c r="H428" s="829">
        <v>13.2</v>
      </c>
      <c r="I428" s="829">
        <v>12.6</v>
      </c>
      <c r="J428" s="829">
        <v>12</v>
      </c>
      <c r="K428" s="829">
        <v>11.4</v>
      </c>
      <c r="L428" s="829">
        <v>10.8</v>
      </c>
      <c r="M428" s="800"/>
    </row>
    <row r="429" s="197" customFormat="1" ht="12" spans="1:13">
      <c r="A429" s="826" t="s">
        <v>40</v>
      </c>
      <c r="B429" s="827">
        <v>250104025</v>
      </c>
      <c r="C429" s="828" t="s">
        <v>672</v>
      </c>
      <c r="D429" s="827"/>
      <c r="E429" s="827"/>
      <c r="F429" s="826" t="s">
        <v>483</v>
      </c>
      <c r="G429" s="827"/>
      <c r="H429" s="829">
        <v>20.9</v>
      </c>
      <c r="I429" s="829">
        <v>19.95</v>
      </c>
      <c r="J429" s="829">
        <v>19</v>
      </c>
      <c r="K429" s="829">
        <v>18.05</v>
      </c>
      <c r="L429" s="829">
        <v>17.1</v>
      </c>
      <c r="M429" s="800"/>
    </row>
    <row r="430" s="197" customFormat="1" ht="12" spans="1:13">
      <c r="A430" s="826" t="s">
        <v>40</v>
      </c>
      <c r="B430" s="827">
        <v>250104026</v>
      </c>
      <c r="C430" s="828" t="s">
        <v>673</v>
      </c>
      <c r="D430" s="827"/>
      <c r="E430" s="827"/>
      <c r="F430" s="826" t="s">
        <v>483</v>
      </c>
      <c r="G430" s="827"/>
      <c r="H430" s="829">
        <v>121</v>
      </c>
      <c r="I430" s="829">
        <v>115.5</v>
      </c>
      <c r="J430" s="829">
        <v>110</v>
      </c>
      <c r="K430" s="829">
        <v>104.5</v>
      </c>
      <c r="L430" s="829">
        <v>99</v>
      </c>
      <c r="M430" s="800"/>
    </row>
    <row r="431" s="197" customFormat="1" ht="12" spans="1:13">
      <c r="A431" s="826" t="s">
        <v>40</v>
      </c>
      <c r="B431" s="827">
        <v>250104027</v>
      </c>
      <c r="C431" s="828" t="s">
        <v>674</v>
      </c>
      <c r="D431" s="827"/>
      <c r="E431" s="827"/>
      <c r="F431" s="826" t="s">
        <v>483</v>
      </c>
      <c r="G431" s="827"/>
      <c r="H431" s="829">
        <v>94.6</v>
      </c>
      <c r="I431" s="829">
        <v>90.3</v>
      </c>
      <c r="J431" s="829">
        <v>86</v>
      </c>
      <c r="K431" s="829">
        <v>81.7</v>
      </c>
      <c r="L431" s="829">
        <v>77.4</v>
      </c>
      <c r="M431" s="800"/>
    </row>
    <row r="432" s="197" customFormat="1" ht="22.5" spans="1:13">
      <c r="A432" s="826" t="s">
        <v>40</v>
      </c>
      <c r="B432" s="827">
        <v>250104028</v>
      </c>
      <c r="C432" s="828" t="s">
        <v>675</v>
      </c>
      <c r="D432" s="827"/>
      <c r="E432" s="827"/>
      <c r="F432" s="826" t="s">
        <v>483</v>
      </c>
      <c r="G432" s="827"/>
      <c r="H432" s="829">
        <v>72.6</v>
      </c>
      <c r="I432" s="829">
        <v>69.3</v>
      </c>
      <c r="J432" s="829">
        <v>66</v>
      </c>
      <c r="K432" s="829">
        <v>62.7</v>
      </c>
      <c r="L432" s="829">
        <v>59.4</v>
      </c>
      <c r="M432" s="800"/>
    </row>
    <row r="433" s="197" customFormat="1" ht="12" spans="1:13">
      <c r="A433" s="826" t="s">
        <v>40</v>
      </c>
      <c r="B433" s="827">
        <v>250104029</v>
      </c>
      <c r="C433" s="828" t="s">
        <v>676</v>
      </c>
      <c r="D433" s="827"/>
      <c r="E433" s="827"/>
      <c r="F433" s="826" t="s">
        <v>483</v>
      </c>
      <c r="G433" s="827"/>
      <c r="H433" s="829">
        <v>159.5</v>
      </c>
      <c r="I433" s="829">
        <v>152.25</v>
      </c>
      <c r="J433" s="829">
        <v>145</v>
      </c>
      <c r="K433" s="829">
        <v>137.75</v>
      </c>
      <c r="L433" s="829">
        <v>130.5</v>
      </c>
      <c r="M433" s="800"/>
    </row>
    <row r="434" s="197" customFormat="1" ht="12" spans="1:13">
      <c r="A434" s="826" t="s">
        <v>40</v>
      </c>
      <c r="B434" s="827">
        <v>250104030</v>
      </c>
      <c r="C434" s="828" t="s">
        <v>677</v>
      </c>
      <c r="D434" s="827"/>
      <c r="E434" s="827"/>
      <c r="F434" s="826" t="s">
        <v>483</v>
      </c>
      <c r="G434" s="827"/>
      <c r="H434" s="829">
        <v>55</v>
      </c>
      <c r="I434" s="829">
        <v>52.5</v>
      </c>
      <c r="J434" s="829">
        <v>50</v>
      </c>
      <c r="K434" s="829">
        <v>47.5</v>
      </c>
      <c r="L434" s="829">
        <v>45</v>
      </c>
      <c r="M434" s="800"/>
    </row>
    <row r="435" s="197" customFormat="1" ht="12" spans="1:13">
      <c r="A435" s="826" t="s">
        <v>40</v>
      </c>
      <c r="B435" s="827">
        <v>250104031</v>
      </c>
      <c r="C435" s="828" t="s">
        <v>678</v>
      </c>
      <c r="D435" s="827"/>
      <c r="E435" s="827"/>
      <c r="F435" s="826" t="s">
        <v>483</v>
      </c>
      <c r="G435" s="827"/>
      <c r="H435" s="829">
        <v>71.5</v>
      </c>
      <c r="I435" s="829">
        <v>68.25</v>
      </c>
      <c r="J435" s="829">
        <v>65</v>
      </c>
      <c r="K435" s="829">
        <v>61.75</v>
      </c>
      <c r="L435" s="829">
        <v>58.5</v>
      </c>
      <c r="M435" s="800"/>
    </row>
    <row r="436" s="197" customFormat="1" ht="12" spans="1:13">
      <c r="A436" s="826" t="s">
        <v>40</v>
      </c>
      <c r="B436" s="827">
        <v>250104032</v>
      </c>
      <c r="C436" s="828" t="s">
        <v>679</v>
      </c>
      <c r="D436" s="827"/>
      <c r="E436" s="827"/>
      <c r="F436" s="826" t="s">
        <v>483</v>
      </c>
      <c r="G436" s="827"/>
      <c r="H436" s="829">
        <v>68.2</v>
      </c>
      <c r="I436" s="829">
        <v>65.1</v>
      </c>
      <c r="J436" s="829">
        <v>62</v>
      </c>
      <c r="K436" s="829">
        <v>58.9</v>
      </c>
      <c r="L436" s="829">
        <v>55.8</v>
      </c>
      <c r="M436" s="800"/>
    </row>
    <row r="437" s="197" customFormat="1" ht="12" spans="1:13">
      <c r="A437" s="826" t="s">
        <v>40</v>
      </c>
      <c r="B437" s="827">
        <v>250104033</v>
      </c>
      <c r="C437" s="828" t="s">
        <v>680</v>
      </c>
      <c r="D437" s="828" t="s">
        <v>681</v>
      </c>
      <c r="E437" s="827"/>
      <c r="F437" s="826" t="s">
        <v>483</v>
      </c>
      <c r="G437" s="827" t="s">
        <v>611</v>
      </c>
      <c r="H437" s="829">
        <v>68.2</v>
      </c>
      <c r="I437" s="829">
        <v>65.1</v>
      </c>
      <c r="J437" s="829">
        <v>62</v>
      </c>
      <c r="K437" s="829">
        <v>58.9</v>
      </c>
      <c r="L437" s="829">
        <v>55.8</v>
      </c>
      <c r="M437" s="800"/>
    </row>
    <row r="438" s="197" customFormat="1" ht="12" spans="1:13">
      <c r="A438" s="826" t="s">
        <v>40</v>
      </c>
      <c r="B438" s="827">
        <v>250104034</v>
      </c>
      <c r="C438" s="828" t="s">
        <v>682</v>
      </c>
      <c r="D438" s="827"/>
      <c r="E438" s="827"/>
      <c r="F438" s="826" t="s">
        <v>483</v>
      </c>
      <c r="G438" s="827"/>
      <c r="H438" s="829">
        <v>68.2</v>
      </c>
      <c r="I438" s="829">
        <v>65.1</v>
      </c>
      <c r="J438" s="829">
        <v>62</v>
      </c>
      <c r="K438" s="829">
        <v>58.9</v>
      </c>
      <c r="L438" s="829">
        <v>55.8</v>
      </c>
      <c r="M438" s="800"/>
    </row>
    <row r="439" s="197" customFormat="1" ht="12" spans="1:13">
      <c r="A439" s="826" t="s">
        <v>40</v>
      </c>
      <c r="B439" s="827">
        <v>250104035</v>
      </c>
      <c r="C439" s="828" t="s">
        <v>683</v>
      </c>
      <c r="D439" s="827"/>
      <c r="E439" s="827"/>
      <c r="F439" s="826" t="s">
        <v>483</v>
      </c>
      <c r="G439" s="827"/>
      <c r="H439" s="829">
        <v>68.2</v>
      </c>
      <c r="I439" s="829">
        <v>65.1</v>
      </c>
      <c r="J439" s="829">
        <v>62</v>
      </c>
      <c r="K439" s="829">
        <v>58.9</v>
      </c>
      <c r="L439" s="829">
        <v>55.8</v>
      </c>
      <c r="M439" s="800"/>
    </row>
    <row r="440" s="197" customFormat="1" ht="12" spans="1:13">
      <c r="A440" s="826" t="s">
        <v>40</v>
      </c>
      <c r="B440" s="827" t="s">
        <v>684</v>
      </c>
      <c r="C440" s="828" t="s">
        <v>685</v>
      </c>
      <c r="D440" s="827"/>
      <c r="E440" s="827"/>
      <c r="F440" s="826" t="s">
        <v>51</v>
      </c>
      <c r="G440" s="827"/>
      <c r="H440" s="829">
        <v>33</v>
      </c>
      <c r="I440" s="829">
        <v>31.5</v>
      </c>
      <c r="J440" s="829">
        <v>30</v>
      </c>
      <c r="K440" s="829">
        <v>28.5</v>
      </c>
      <c r="L440" s="829">
        <v>27</v>
      </c>
      <c r="M440" s="800"/>
    </row>
    <row r="441" s="197" customFormat="1" ht="12" spans="1:13">
      <c r="A441" s="826" t="s">
        <v>40</v>
      </c>
      <c r="B441" s="827" t="s">
        <v>686</v>
      </c>
      <c r="C441" s="828" t="s">
        <v>687</v>
      </c>
      <c r="D441" s="827"/>
      <c r="E441" s="827"/>
      <c r="F441" s="826" t="s">
        <v>51</v>
      </c>
      <c r="G441" s="827"/>
      <c r="H441" s="829">
        <v>60.5</v>
      </c>
      <c r="I441" s="829">
        <v>57.75</v>
      </c>
      <c r="J441" s="829">
        <v>55</v>
      </c>
      <c r="K441" s="829">
        <v>52.25</v>
      </c>
      <c r="L441" s="829">
        <v>49.5</v>
      </c>
      <c r="M441" s="800"/>
    </row>
    <row r="442" s="197" customFormat="1" ht="33.75" spans="1:13">
      <c r="A442" s="826" t="s">
        <v>40</v>
      </c>
      <c r="B442" s="827" t="s">
        <v>688</v>
      </c>
      <c r="C442" s="828" t="s">
        <v>689</v>
      </c>
      <c r="D442" s="827" t="s">
        <v>690</v>
      </c>
      <c r="E442" s="827"/>
      <c r="F442" s="826" t="s">
        <v>51</v>
      </c>
      <c r="G442" s="827"/>
      <c r="H442" s="829">
        <v>74.8</v>
      </c>
      <c r="I442" s="829">
        <v>71.4</v>
      </c>
      <c r="J442" s="829">
        <v>68</v>
      </c>
      <c r="K442" s="829">
        <v>64.6</v>
      </c>
      <c r="L442" s="829">
        <v>61.2</v>
      </c>
      <c r="M442" s="800"/>
    </row>
    <row r="443" s="197" customFormat="1" ht="12" spans="1:13">
      <c r="A443" s="826"/>
      <c r="B443" s="827">
        <v>2502</v>
      </c>
      <c r="C443" s="828" t="s">
        <v>691</v>
      </c>
      <c r="D443" s="827"/>
      <c r="E443" s="827" t="s">
        <v>692</v>
      </c>
      <c r="F443" s="826"/>
      <c r="G443" s="827"/>
      <c r="H443" s="829"/>
      <c r="I443" s="829"/>
      <c r="J443" s="829"/>
      <c r="K443" s="829"/>
      <c r="L443" s="829"/>
      <c r="M443" s="800"/>
    </row>
    <row r="444" s="197" customFormat="1" ht="12" spans="1:13">
      <c r="A444" s="826"/>
      <c r="B444" s="827">
        <v>250201</v>
      </c>
      <c r="C444" s="828" t="s">
        <v>693</v>
      </c>
      <c r="D444" s="827"/>
      <c r="E444" s="827"/>
      <c r="F444" s="826"/>
      <c r="G444" s="827"/>
      <c r="H444" s="829"/>
      <c r="I444" s="829"/>
      <c r="J444" s="829"/>
      <c r="K444" s="829"/>
      <c r="L444" s="829"/>
      <c r="M444" s="800"/>
    </row>
    <row r="445" s="197" customFormat="1" ht="22.5" spans="1:13">
      <c r="A445" s="826" t="s">
        <v>40</v>
      </c>
      <c r="B445" s="827">
        <v>250201001</v>
      </c>
      <c r="C445" s="828" t="s">
        <v>694</v>
      </c>
      <c r="D445" s="827" t="s">
        <v>695</v>
      </c>
      <c r="E445" s="827"/>
      <c r="F445" s="826" t="s">
        <v>51</v>
      </c>
      <c r="G445" s="827"/>
      <c r="H445" s="829">
        <v>106.7</v>
      </c>
      <c r="I445" s="829">
        <v>101.85</v>
      </c>
      <c r="J445" s="829">
        <v>97</v>
      </c>
      <c r="K445" s="829">
        <v>92.15</v>
      </c>
      <c r="L445" s="829">
        <v>87.3</v>
      </c>
      <c r="M445" s="800"/>
    </row>
    <row r="446" s="197" customFormat="1" ht="12" spans="1:13">
      <c r="A446" s="826" t="s">
        <v>40</v>
      </c>
      <c r="B446" s="827">
        <v>250201002</v>
      </c>
      <c r="C446" s="828" t="s">
        <v>696</v>
      </c>
      <c r="D446" s="827"/>
      <c r="E446" s="827"/>
      <c r="F446" s="826" t="s">
        <v>483</v>
      </c>
      <c r="G446" s="827"/>
      <c r="H446" s="868" t="s">
        <v>102</v>
      </c>
      <c r="I446" s="868" t="s">
        <v>102</v>
      </c>
      <c r="J446" s="868" t="s">
        <v>102</v>
      </c>
      <c r="K446" s="868" t="s">
        <v>102</v>
      </c>
      <c r="L446" s="868" t="s">
        <v>102</v>
      </c>
      <c r="M446" s="800"/>
    </row>
    <row r="447" s="197" customFormat="1" ht="12" spans="1:13">
      <c r="A447" s="826" t="s">
        <v>40</v>
      </c>
      <c r="B447" s="827">
        <v>250201003</v>
      </c>
      <c r="C447" s="828" t="s">
        <v>697</v>
      </c>
      <c r="D447" s="827"/>
      <c r="E447" s="827"/>
      <c r="F447" s="826" t="s">
        <v>483</v>
      </c>
      <c r="G447" s="827"/>
      <c r="H447" s="868" t="s">
        <v>102</v>
      </c>
      <c r="I447" s="868" t="s">
        <v>102</v>
      </c>
      <c r="J447" s="868" t="s">
        <v>102</v>
      </c>
      <c r="K447" s="868" t="s">
        <v>102</v>
      </c>
      <c r="L447" s="868" t="s">
        <v>102</v>
      </c>
      <c r="M447" s="800"/>
    </row>
    <row r="448" s="197" customFormat="1" ht="12" spans="1:13">
      <c r="A448" s="826" t="s">
        <v>40</v>
      </c>
      <c r="B448" s="827">
        <v>250201004</v>
      </c>
      <c r="C448" s="828" t="s">
        <v>698</v>
      </c>
      <c r="D448" s="827"/>
      <c r="E448" s="827"/>
      <c r="F448" s="826"/>
      <c r="G448" s="827"/>
      <c r="H448" s="829"/>
      <c r="I448" s="829"/>
      <c r="J448" s="829"/>
      <c r="K448" s="829"/>
      <c r="L448" s="829"/>
      <c r="M448" s="800"/>
    </row>
    <row r="449" s="197" customFormat="1" ht="12" spans="1:13">
      <c r="A449" s="826" t="s">
        <v>40</v>
      </c>
      <c r="B449" s="827" t="s">
        <v>699</v>
      </c>
      <c r="C449" s="828" t="s">
        <v>700</v>
      </c>
      <c r="D449" s="827"/>
      <c r="E449" s="827"/>
      <c r="F449" s="826" t="s">
        <v>483</v>
      </c>
      <c r="G449" s="827"/>
      <c r="H449" s="829">
        <v>27.5</v>
      </c>
      <c r="I449" s="829">
        <v>26.25</v>
      </c>
      <c r="J449" s="829">
        <v>25</v>
      </c>
      <c r="K449" s="829">
        <v>23.75</v>
      </c>
      <c r="L449" s="829">
        <v>22.5</v>
      </c>
      <c r="M449" s="800"/>
    </row>
    <row r="450" s="197" customFormat="1" ht="12" spans="1:13">
      <c r="A450" s="826" t="s">
        <v>40</v>
      </c>
      <c r="B450" s="827" t="s">
        <v>701</v>
      </c>
      <c r="C450" s="828" t="s">
        <v>702</v>
      </c>
      <c r="D450" s="827"/>
      <c r="E450" s="827"/>
      <c r="F450" s="826" t="s">
        <v>483</v>
      </c>
      <c r="G450" s="827"/>
      <c r="H450" s="829">
        <v>220</v>
      </c>
      <c r="I450" s="829">
        <v>210</v>
      </c>
      <c r="J450" s="829">
        <v>200</v>
      </c>
      <c r="K450" s="829">
        <v>190</v>
      </c>
      <c r="L450" s="829">
        <v>180</v>
      </c>
      <c r="M450" s="800"/>
    </row>
    <row r="451" s="197" customFormat="1" ht="12" spans="1:13">
      <c r="A451" s="826" t="s">
        <v>40</v>
      </c>
      <c r="B451" s="827">
        <v>250201005</v>
      </c>
      <c r="C451" s="828" t="s">
        <v>703</v>
      </c>
      <c r="D451" s="845"/>
      <c r="E451" s="827"/>
      <c r="F451" s="826" t="s">
        <v>483</v>
      </c>
      <c r="G451" s="827"/>
      <c r="H451" s="829">
        <v>55</v>
      </c>
      <c r="I451" s="829">
        <v>52.5</v>
      </c>
      <c r="J451" s="829">
        <v>50</v>
      </c>
      <c r="K451" s="829">
        <v>47.5</v>
      </c>
      <c r="L451" s="829">
        <v>45</v>
      </c>
      <c r="M451" s="800"/>
    </row>
    <row r="452" s="197" customFormat="1" ht="12" spans="1:13">
      <c r="A452" s="826" t="s">
        <v>40</v>
      </c>
      <c r="B452" s="879" t="s">
        <v>704</v>
      </c>
      <c r="C452" s="880" t="s">
        <v>705</v>
      </c>
      <c r="D452" s="856"/>
      <c r="E452" s="827"/>
      <c r="F452" s="881" t="s">
        <v>483</v>
      </c>
      <c r="G452" s="827"/>
      <c r="H452" s="829">
        <v>55</v>
      </c>
      <c r="I452" s="829">
        <v>52.5</v>
      </c>
      <c r="J452" s="829">
        <v>50</v>
      </c>
      <c r="K452" s="829">
        <v>47.5</v>
      </c>
      <c r="L452" s="829">
        <v>45</v>
      </c>
      <c r="M452" s="800"/>
    </row>
    <row r="453" s="197" customFormat="1" ht="12" spans="1:13">
      <c r="A453" s="826" t="s">
        <v>40</v>
      </c>
      <c r="B453" s="879" t="s">
        <v>706</v>
      </c>
      <c r="C453" s="880" t="s">
        <v>707</v>
      </c>
      <c r="D453" s="856"/>
      <c r="E453" s="827"/>
      <c r="F453" s="881" t="s">
        <v>483</v>
      </c>
      <c r="G453" s="827"/>
      <c r="H453" s="829">
        <v>55</v>
      </c>
      <c r="I453" s="829">
        <v>52.5</v>
      </c>
      <c r="J453" s="829">
        <v>50</v>
      </c>
      <c r="K453" s="829">
        <v>47.5</v>
      </c>
      <c r="L453" s="829">
        <v>45</v>
      </c>
      <c r="M453" s="800"/>
    </row>
    <row r="454" s="197" customFormat="1" ht="12" spans="1:13">
      <c r="A454" s="826" t="s">
        <v>40</v>
      </c>
      <c r="B454" s="827">
        <v>250201006</v>
      </c>
      <c r="C454" s="828" t="s">
        <v>708</v>
      </c>
      <c r="D454" s="827"/>
      <c r="E454" s="827"/>
      <c r="F454" s="826" t="s">
        <v>483</v>
      </c>
      <c r="G454" s="827"/>
      <c r="H454" s="829"/>
      <c r="I454" s="829"/>
      <c r="J454" s="829"/>
      <c r="K454" s="829"/>
      <c r="L454" s="829"/>
      <c r="M454" s="800"/>
    </row>
    <row r="455" s="197" customFormat="1" ht="12" spans="1:13">
      <c r="A455" s="826" t="s">
        <v>40</v>
      </c>
      <c r="B455" s="827" t="s">
        <v>709</v>
      </c>
      <c r="C455" s="828" t="s">
        <v>710</v>
      </c>
      <c r="D455" s="827"/>
      <c r="E455" s="827"/>
      <c r="F455" s="826" t="s">
        <v>483</v>
      </c>
      <c r="G455" s="827"/>
      <c r="H455" s="829">
        <v>27.5</v>
      </c>
      <c r="I455" s="829">
        <v>26.25</v>
      </c>
      <c r="J455" s="829">
        <v>25</v>
      </c>
      <c r="K455" s="829">
        <v>23.75</v>
      </c>
      <c r="L455" s="829">
        <v>22.5</v>
      </c>
      <c r="M455" s="800"/>
    </row>
    <row r="456" s="197" customFormat="1" ht="12" spans="1:13">
      <c r="A456" s="826" t="s">
        <v>40</v>
      </c>
      <c r="B456" s="827" t="s">
        <v>711</v>
      </c>
      <c r="C456" s="828" t="s">
        <v>712</v>
      </c>
      <c r="D456" s="827"/>
      <c r="E456" s="827"/>
      <c r="F456" s="826" t="s">
        <v>483</v>
      </c>
      <c r="G456" s="827"/>
      <c r="H456" s="829">
        <v>37.4</v>
      </c>
      <c r="I456" s="829">
        <v>35.7</v>
      </c>
      <c r="J456" s="829">
        <v>34</v>
      </c>
      <c r="K456" s="829">
        <v>32.3</v>
      </c>
      <c r="L456" s="829">
        <v>30.6</v>
      </c>
      <c r="M456" s="800"/>
    </row>
    <row r="457" s="197" customFormat="1" ht="12" spans="1:13">
      <c r="A457" s="826" t="s">
        <v>40</v>
      </c>
      <c r="B457" s="827" t="s">
        <v>713</v>
      </c>
      <c r="C457" s="828" t="s">
        <v>714</v>
      </c>
      <c r="D457" s="827"/>
      <c r="E457" s="827"/>
      <c r="F457" s="826" t="s">
        <v>483</v>
      </c>
      <c r="G457" s="827"/>
      <c r="H457" s="829">
        <v>275</v>
      </c>
      <c r="I457" s="829">
        <v>262.5</v>
      </c>
      <c r="J457" s="829">
        <v>250</v>
      </c>
      <c r="K457" s="829">
        <v>237.5</v>
      </c>
      <c r="L457" s="829">
        <v>225</v>
      </c>
      <c r="M457" s="800"/>
    </row>
    <row r="458" s="197" customFormat="1" ht="22.5" spans="1:13">
      <c r="A458" s="826" t="s">
        <v>40</v>
      </c>
      <c r="B458" s="827">
        <v>250201007</v>
      </c>
      <c r="C458" s="828" t="s">
        <v>715</v>
      </c>
      <c r="D458" s="827"/>
      <c r="E458" s="827"/>
      <c r="F458" s="826" t="s">
        <v>483</v>
      </c>
      <c r="G458" s="827" t="s">
        <v>716</v>
      </c>
      <c r="H458" s="829">
        <v>26.4</v>
      </c>
      <c r="I458" s="829">
        <v>25.2</v>
      </c>
      <c r="J458" s="829">
        <v>24</v>
      </c>
      <c r="K458" s="829">
        <v>22.8</v>
      </c>
      <c r="L458" s="829">
        <v>21.6</v>
      </c>
      <c r="M458" s="800"/>
    </row>
    <row r="459" s="197" customFormat="1" ht="12" spans="1:13">
      <c r="A459" s="826" t="s">
        <v>40</v>
      </c>
      <c r="B459" s="827">
        <v>250201008</v>
      </c>
      <c r="C459" s="828" t="s">
        <v>717</v>
      </c>
      <c r="D459" s="827"/>
      <c r="E459" s="827"/>
      <c r="F459" s="826" t="s">
        <v>718</v>
      </c>
      <c r="G459" s="827"/>
      <c r="H459" s="829">
        <v>46.2</v>
      </c>
      <c r="I459" s="829">
        <v>44.1</v>
      </c>
      <c r="J459" s="829">
        <v>42</v>
      </c>
      <c r="K459" s="829">
        <v>39.9</v>
      </c>
      <c r="L459" s="829">
        <v>37.8</v>
      </c>
      <c r="M459" s="800"/>
    </row>
    <row r="460" s="197" customFormat="1" ht="12" spans="1:13">
      <c r="A460" s="826" t="s">
        <v>40</v>
      </c>
      <c r="B460" s="827">
        <v>250201009</v>
      </c>
      <c r="C460" s="828" t="s">
        <v>719</v>
      </c>
      <c r="D460" s="827"/>
      <c r="E460" s="827"/>
      <c r="F460" s="826" t="s">
        <v>483</v>
      </c>
      <c r="G460" s="827"/>
      <c r="H460" s="829">
        <v>99</v>
      </c>
      <c r="I460" s="829">
        <v>94.5</v>
      </c>
      <c r="J460" s="829">
        <v>90</v>
      </c>
      <c r="K460" s="829">
        <v>85.5</v>
      </c>
      <c r="L460" s="829">
        <v>81</v>
      </c>
      <c r="M460" s="800"/>
    </row>
    <row r="461" s="197" customFormat="1" ht="12" spans="1:13">
      <c r="A461" s="826" t="s">
        <v>40</v>
      </c>
      <c r="B461" s="827">
        <v>250201010</v>
      </c>
      <c r="C461" s="828" t="s">
        <v>720</v>
      </c>
      <c r="D461" s="827"/>
      <c r="E461" s="827"/>
      <c r="F461" s="826" t="s">
        <v>483</v>
      </c>
      <c r="G461" s="827"/>
      <c r="H461" s="829">
        <v>88</v>
      </c>
      <c r="I461" s="829">
        <v>84</v>
      </c>
      <c r="J461" s="829">
        <v>80</v>
      </c>
      <c r="K461" s="829">
        <v>76</v>
      </c>
      <c r="L461" s="829">
        <v>72</v>
      </c>
      <c r="M461" s="800"/>
    </row>
    <row r="462" s="197" customFormat="1" ht="12" spans="1:13">
      <c r="A462" s="826"/>
      <c r="B462" s="827">
        <v>250202</v>
      </c>
      <c r="C462" s="828" t="s">
        <v>721</v>
      </c>
      <c r="D462" s="827"/>
      <c r="E462" s="827"/>
      <c r="F462" s="826"/>
      <c r="G462" s="827"/>
      <c r="H462" s="829"/>
      <c r="I462" s="829"/>
      <c r="J462" s="829"/>
      <c r="K462" s="829"/>
      <c r="L462" s="829"/>
      <c r="M462" s="800"/>
    </row>
    <row r="463" s="197" customFormat="1" ht="12" spans="1:13">
      <c r="A463" s="826" t="s">
        <v>40</v>
      </c>
      <c r="B463" s="827">
        <v>250202001</v>
      </c>
      <c r="C463" s="828" t="s">
        <v>722</v>
      </c>
      <c r="D463" s="827"/>
      <c r="E463" s="827"/>
      <c r="F463" s="826" t="s">
        <v>483</v>
      </c>
      <c r="G463" s="827"/>
      <c r="H463" s="829">
        <v>6.05</v>
      </c>
      <c r="I463" s="829">
        <v>5.775</v>
      </c>
      <c r="J463" s="829">
        <v>5.5</v>
      </c>
      <c r="K463" s="829">
        <v>5.225</v>
      </c>
      <c r="L463" s="829">
        <v>4.95</v>
      </c>
      <c r="M463" s="800"/>
    </row>
    <row r="464" s="197" customFormat="1" ht="12" spans="1:13">
      <c r="A464" s="826" t="s">
        <v>40</v>
      </c>
      <c r="B464" s="827">
        <v>250202002</v>
      </c>
      <c r="C464" s="828" t="s">
        <v>723</v>
      </c>
      <c r="D464" s="827"/>
      <c r="E464" s="827"/>
      <c r="F464" s="826" t="s">
        <v>483</v>
      </c>
      <c r="G464" s="827"/>
      <c r="H464" s="829">
        <v>4.4</v>
      </c>
      <c r="I464" s="829">
        <v>4.2</v>
      </c>
      <c r="J464" s="829">
        <v>4</v>
      </c>
      <c r="K464" s="829">
        <v>3.8</v>
      </c>
      <c r="L464" s="829">
        <v>3.6</v>
      </c>
      <c r="M464" s="800"/>
    </row>
    <row r="465" s="197" customFormat="1" ht="12" spans="1:13">
      <c r="A465" s="826" t="s">
        <v>40</v>
      </c>
      <c r="B465" s="827">
        <v>250202003</v>
      </c>
      <c r="C465" s="828" t="s">
        <v>724</v>
      </c>
      <c r="D465" s="827"/>
      <c r="E465" s="827"/>
      <c r="F465" s="826"/>
      <c r="G465" s="845"/>
      <c r="H465" s="829"/>
      <c r="I465" s="829"/>
      <c r="J465" s="829"/>
      <c r="K465" s="829"/>
      <c r="L465" s="829"/>
      <c r="M465" s="800"/>
    </row>
    <row r="466" s="197" customFormat="1" ht="12" spans="1:13">
      <c r="A466" s="826" t="s">
        <v>40</v>
      </c>
      <c r="B466" s="827" t="s">
        <v>725</v>
      </c>
      <c r="C466" s="828" t="s">
        <v>726</v>
      </c>
      <c r="D466" s="827"/>
      <c r="E466" s="827"/>
      <c r="F466" s="826" t="s">
        <v>483</v>
      </c>
      <c r="G466" s="827"/>
      <c r="H466" s="829">
        <v>4.4</v>
      </c>
      <c r="I466" s="829">
        <v>4.2</v>
      </c>
      <c r="J466" s="829">
        <v>4</v>
      </c>
      <c r="K466" s="829">
        <v>3.8</v>
      </c>
      <c r="L466" s="829">
        <v>3.6</v>
      </c>
      <c r="M466" s="800"/>
    </row>
    <row r="467" s="197" customFormat="1" ht="22.5" spans="1:13">
      <c r="A467" s="826" t="s">
        <v>40</v>
      </c>
      <c r="B467" s="827" t="s">
        <v>727</v>
      </c>
      <c r="C467" s="828" t="s">
        <v>728</v>
      </c>
      <c r="D467" s="827"/>
      <c r="E467" s="827"/>
      <c r="F467" s="826" t="s">
        <v>483</v>
      </c>
      <c r="G467" s="827"/>
      <c r="H467" s="829">
        <v>13.2</v>
      </c>
      <c r="I467" s="829">
        <v>12.6</v>
      </c>
      <c r="J467" s="829">
        <v>12</v>
      </c>
      <c r="K467" s="829">
        <v>11.4</v>
      </c>
      <c r="L467" s="829">
        <v>10.8</v>
      </c>
      <c r="M467" s="800"/>
    </row>
    <row r="468" s="197" customFormat="1" ht="12" spans="1:13">
      <c r="A468" s="826" t="s">
        <v>40</v>
      </c>
      <c r="B468" s="827">
        <v>250202004</v>
      </c>
      <c r="C468" s="828" t="s">
        <v>729</v>
      </c>
      <c r="D468" s="827"/>
      <c r="E468" s="827"/>
      <c r="F468" s="826" t="s">
        <v>483</v>
      </c>
      <c r="G468" s="827"/>
      <c r="H468" s="829">
        <v>6.6</v>
      </c>
      <c r="I468" s="829">
        <v>6.3</v>
      </c>
      <c r="J468" s="829">
        <v>6</v>
      </c>
      <c r="K468" s="829">
        <v>5.7</v>
      </c>
      <c r="L468" s="829">
        <v>5.4</v>
      </c>
      <c r="M468" s="800"/>
    </row>
    <row r="469" s="197" customFormat="1" ht="12" spans="1:13">
      <c r="A469" s="826" t="s">
        <v>40</v>
      </c>
      <c r="B469" s="827">
        <v>250202005</v>
      </c>
      <c r="C469" s="828" t="s">
        <v>730</v>
      </c>
      <c r="D469" s="827"/>
      <c r="E469" s="827"/>
      <c r="F469" s="826" t="s">
        <v>483</v>
      </c>
      <c r="G469" s="827"/>
      <c r="H469" s="829">
        <v>27.5</v>
      </c>
      <c r="I469" s="829">
        <v>26.25</v>
      </c>
      <c r="J469" s="829">
        <v>25</v>
      </c>
      <c r="K469" s="829">
        <v>23.75</v>
      </c>
      <c r="L469" s="829">
        <v>22.5</v>
      </c>
      <c r="M469" s="800"/>
    </row>
    <row r="470" s="197" customFormat="1" ht="12" spans="1:13">
      <c r="A470" s="826" t="s">
        <v>40</v>
      </c>
      <c r="B470" s="827">
        <v>250202006</v>
      </c>
      <c r="C470" s="828" t="s">
        <v>731</v>
      </c>
      <c r="D470" s="827"/>
      <c r="E470" s="827"/>
      <c r="F470" s="826" t="s">
        <v>483</v>
      </c>
      <c r="G470" s="827"/>
      <c r="H470" s="829">
        <v>15.4</v>
      </c>
      <c r="I470" s="829">
        <v>14.7</v>
      </c>
      <c r="J470" s="829">
        <v>14</v>
      </c>
      <c r="K470" s="829">
        <v>13.3</v>
      </c>
      <c r="L470" s="829">
        <v>12.6</v>
      </c>
      <c r="M470" s="800"/>
    </row>
    <row r="471" s="197" customFormat="1" ht="12" spans="1:13">
      <c r="A471" s="826" t="s">
        <v>40</v>
      </c>
      <c r="B471" s="827">
        <v>250202007</v>
      </c>
      <c r="C471" s="828" t="s">
        <v>732</v>
      </c>
      <c r="D471" s="827"/>
      <c r="E471" s="827"/>
      <c r="F471" s="826" t="s">
        <v>483</v>
      </c>
      <c r="G471" s="827"/>
      <c r="H471" s="829">
        <v>15.4</v>
      </c>
      <c r="I471" s="829">
        <v>14.7</v>
      </c>
      <c r="J471" s="829">
        <v>14</v>
      </c>
      <c r="K471" s="829">
        <v>13.3</v>
      </c>
      <c r="L471" s="829">
        <v>12.6</v>
      </c>
      <c r="M471" s="800"/>
    </row>
    <row r="472" s="197" customFormat="1" ht="12" spans="1:13">
      <c r="A472" s="826" t="s">
        <v>40</v>
      </c>
      <c r="B472" s="827">
        <v>250202008</v>
      </c>
      <c r="C472" s="828" t="s">
        <v>733</v>
      </c>
      <c r="D472" s="827"/>
      <c r="E472" s="827"/>
      <c r="F472" s="826" t="s">
        <v>483</v>
      </c>
      <c r="G472" s="827"/>
      <c r="H472" s="829">
        <v>25.3</v>
      </c>
      <c r="I472" s="829">
        <v>24.15</v>
      </c>
      <c r="J472" s="829">
        <v>23</v>
      </c>
      <c r="K472" s="829">
        <v>21.85</v>
      </c>
      <c r="L472" s="829">
        <v>20.7</v>
      </c>
      <c r="M472" s="800"/>
    </row>
    <row r="473" s="197" customFormat="1" ht="12" spans="1:13">
      <c r="A473" s="826" t="s">
        <v>40</v>
      </c>
      <c r="B473" s="827">
        <v>250202009</v>
      </c>
      <c r="C473" s="828" t="s">
        <v>734</v>
      </c>
      <c r="D473" s="827"/>
      <c r="E473" s="827"/>
      <c r="F473" s="826" t="s">
        <v>483</v>
      </c>
      <c r="G473" s="827"/>
      <c r="H473" s="829">
        <v>3.85</v>
      </c>
      <c r="I473" s="829">
        <v>3.675</v>
      </c>
      <c r="J473" s="829">
        <v>3.5</v>
      </c>
      <c r="K473" s="829">
        <v>3.325</v>
      </c>
      <c r="L473" s="829">
        <v>3.15</v>
      </c>
      <c r="M473" s="800"/>
    </row>
    <row r="474" s="197" customFormat="1" ht="12" spans="1:13">
      <c r="A474" s="826" t="s">
        <v>40</v>
      </c>
      <c r="B474" s="827">
        <v>250202010</v>
      </c>
      <c r="C474" s="828" t="s">
        <v>735</v>
      </c>
      <c r="D474" s="827"/>
      <c r="E474" s="827"/>
      <c r="F474" s="826" t="s">
        <v>483</v>
      </c>
      <c r="G474" s="827"/>
      <c r="H474" s="829">
        <v>3.85</v>
      </c>
      <c r="I474" s="829">
        <v>3.675</v>
      </c>
      <c r="J474" s="829">
        <v>3.5</v>
      </c>
      <c r="K474" s="829">
        <v>3.325</v>
      </c>
      <c r="L474" s="829">
        <v>3.15</v>
      </c>
      <c r="M474" s="800"/>
    </row>
    <row r="475" s="197" customFormat="1" ht="12" spans="1:13">
      <c r="A475" s="826" t="s">
        <v>40</v>
      </c>
      <c r="B475" s="827">
        <v>250202011</v>
      </c>
      <c r="C475" s="828" t="s">
        <v>736</v>
      </c>
      <c r="D475" s="827"/>
      <c r="E475" s="827"/>
      <c r="F475" s="826" t="s">
        <v>483</v>
      </c>
      <c r="G475" s="827"/>
      <c r="H475" s="829">
        <v>3.85</v>
      </c>
      <c r="I475" s="829">
        <v>3.675</v>
      </c>
      <c r="J475" s="829">
        <v>3.5</v>
      </c>
      <c r="K475" s="829">
        <v>3.325</v>
      </c>
      <c r="L475" s="829">
        <v>3.15</v>
      </c>
      <c r="M475" s="800"/>
    </row>
    <row r="476" s="197" customFormat="1" ht="12" spans="1:13">
      <c r="A476" s="826" t="s">
        <v>40</v>
      </c>
      <c r="B476" s="827">
        <v>250202012</v>
      </c>
      <c r="C476" s="828" t="s">
        <v>737</v>
      </c>
      <c r="D476" s="827"/>
      <c r="E476" s="827"/>
      <c r="F476" s="826" t="s">
        <v>483</v>
      </c>
      <c r="G476" s="827"/>
      <c r="H476" s="829">
        <v>25.3</v>
      </c>
      <c r="I476" s="829">
        <v>24.15</v>
      </c>
      <c r="J476" s="829">
        <v>23</v>
      </c>
      <c r="K476" s="829">
        <v>21.85</v>
      </c>
      <c r="L476" s="829">
        <v>20.7</v>
      </c>
      <c r="M476" s="800"/>
    </row>
    <row r="477" s="197" customFormat="1" ht="12" spans="1:13">
      <c r="A477" s="826" t="s">
        <v>40</v>
      </c>
      <c r="B477" s="827">
        <v>250202013</v>
      </c>
      <c r="C477" s="828" t="s">
        <v>738</v>
      </c>
      <c r="D477" s="827"/>
      <c r="E477" s="827"/>
      <c r="F477" s="826" t="s">
        <v>483</v>
      </c>
      <c r="G477" s="827"/>
      <c r="H477" s="868" t="s">
        <v>102</v>
      </c>
      <c r="I477" s="868" t="s">
        <v>102</v>
      </c>
      <c r="J477" s="868" t="s">
        <v>102</v>
      </c>
      <c r="K477" s="868" t="s">
        <v>102</v>
      </c>
      <c r="L477" s="868" t="s">
        <v>102</v>
      </c>
      <c r="M477" s="800"/>
    </row>
    <row r="478" s="197" customFormat="1" ht="12" spans="1:13">
      <c r="A478" s="826" t="s">
        <v>40</v>
      </c>
      <c r="B478" s="827">
        <v>250202014</v>
      </c>
      <c r="C478" s="828" t="s">
        <v>739</v>
      </c>
      <c r="D478" s="827"/>
      <c r="E478" s="827"/>
      <c r="F478" s="826" t="s">
        <v>483</v>
      </c>
      <c r="G478" s="827"/>
      <c r="H478" s="868" t="s">
        <v>102</v>
      </c>
      <c r="I478" s="868" t="s">
        <v>102</v>
      </c>
      <c r="J478" s="868" t="s">
        <v>102</v>
      </c>
      <c r="K478" s="868" t="s">
        <v>102</v>
      </c>
      <c r="L478" s="868" t="s">
        <v>102</v>
      </c>
      <c r="M478" s="800"/>
    </row>
    <row r="479" s="197" customFormat="1" ht="12" spans="1:13">
      <c r="A479" s="826" t="s">
        <v>40</v>
      </c>
      <c r="B479" s="827">
        <v>250202015</v>
      </c>
      <c r="C479" s="828" t="s">
        <v>740</v>
      </c>
      <c r="D479" s="827"/>
      <c r="E479" s="827"/>
      <c r="F479" s="826" t="s">
        <v>483</v>
      </c>
      <c r="G479" s="827"/>
      <c r="H479" s="829">
        <v>42.9</v>
      </c>
      <c r="I479" s="829">
        <v>40.95</v>
      </c>
      <c r="J479" s="829">
        <v>39</v>
      </c>
      <c r="K479" s="829">
        <v>37.05</v>
      </c>
      <c r="L479" s="829">
        <v>35.1</v>
      </c>
      <c r="M479" s="800"/>
    </row>
    <row r="480" s="197" customFormat="1" ht="12" spans="1:13">
      <c r="A480" s="826" t="s">
        <v>40</v>
      </c>
      <c r="B480" s="827">
        <v>250202016</v>
      </c>
      <c r="C480" s="828" t="s">
        <v>741</v>
      </c>
      <c r="D480" s="827"/>
      <c r="E480" s="827"/>
      <c r="F480" s="826" t="s">
        <v>483</v>
      </c>
      <c r="G480" s="827"/>
      <c r="H480" s="829">
        <v>6.6</v>
      </c>
      <c r="I480" s="829">
        <v>6.3</v>
      </c>
      <c r="J480" s="829">
        <v>6</v>
      </c>
      <c r="K480" s="829">
        <v>5.7</v>
      </c>
      <c r="L480" s="829">
        <v>5.4</v>
      </c>
      <c r="M480" s="800"/>
    </row>
    <row r="481" s="197" customFormat="1" ht="12" spans="1:13">
      <c r="A481" s="826" t="s">
        <v>40</v>
      </c>
      <c r="B481" s="827">
        <v>250202017</v>
      </c>
      <c r="C481" s="828" t="s">
        <v>742</v>
      </c>
      <c r="D481" s="827"/>
      <c r="E481" s="827"/>
      <c r="F481" s="826" t="s">
        <v>483</v>
      </c>
      <c r="G481" s="827"/>
      <c r="H481" s="829">
        <v>11</v>
      </c>
      <c r="I481" s="829">
        <v>10.5</v>
      </c>
      <c r="J481" s="829">
        <v>10</v>
      </c>
      <c r="K481" s="829">
        <v>9.5</v>
      </c>
      <c r="L481" s="829">
        <v>9</v>
      </c>
      <c r="M481" s="800"/>
    </row>
    <row r="482" s="197" customFormat="1" ht="12" spans="1:13">
      <c r="A482" s="826" t="s">
        <v>40</v>
      </c>
      <c r="B482" s="827">
        <v>250202018</v>
      </c>
      <c r="C482" s="828" t="s">
        <v>743</v>
      </c>
      <c r="D482" s="845"/>
      <c r="E482" s="827"/>
      <c r="F482" s="826" t="s">
        <v>483</v>
      </c>
      <c r="G482" s="827"/>
      <c r="H482" s="829">
        <v>11</v>
      </c>
      <c r="I482" s="829">
        <v>10.5</v>
      </c>
      <c r="J482" s="829">
        <v>10</v>
      </c>
      <c r="K482" s="829">
        <v>9.5</v>
      </c>
      <c r="L482" s="829">
        <v>9</v>
      </c>
      <c r="M482" s="800"/>
    </row>
    <row r="483" s="197" customFormat="1" ht="22.5" spans="1:13">
      <c r="A483" s="826" t="s">
        <v>40</v>
      </c>
      <c r="B483" s="827" t="s">
        <v>744</v>
      </c>
      <c r="C483" s="828" t="s">
        <v>745</v>
      </c>
      <c r="D483" s="827"/>
      <c r="E483" s="827"/>
      <c r="F483" s="826" t="s">
        <v>483</v>
      </c>
      <c r="G483" s="827"/>
      <c r="H483" s="829">
        <v>11</v>
      </c>
      <c r="I483" s="829">
        <v>10.5</v>
      </c>
      <c r="J483" s="829">
        <v>10</v>
      </c>
      <c r="K483" s="829">
        <v>9.5</v>
      </c>
      <c r="L483" s="829">
        <v>9</v>
      </c>
      <c r="M483" s="800"/>
    </row>
    <row r="484" s="197" customFormat="1" ht="12" spans="1:13">
      <c r="A484" s="826" t="s">
        <v>40</v>
      </c>
      <c r="B484" s="827">
        <v>250202019</v>
      </c>
      <c r="C484" s="828" t="s">
        <v>746</v>
      </c>
      <c r="D484" s="827"/>
      <c r="E484" s="827"/>
      <c r="F484" s="826" t="s">
        <v>483</v>
      </c>
      <c r="G484" s="827"/>
      <c r="H484" s="829">
        <v>1.76</v>
      </c>
      <c r="I484" s="829">
        <v>1.68</v>
      </c>
      <c r="J484" s="829">
        <v>1.6</v>
      </c>
      <c r="K484" s="829">
        <v>1.52</v>
      </c>
      <c r="L484" s="829">
        <v>1.44</v>
      </c>
      <c r="M484" s="800"/>
    </row>
    <row r="485" s="197" customFormat="1" ht="22.5" spans="1:13">
      <c r="A485" s="826" t="s">
        <v>40</v>
      </c>
      <c r="B485" s="827">
        <v>250202020</v>
      </c>
      <c r="C485" s="828" t="s">
        <v>747</v>
      </c>
      <c r="D485" s="827"/>
      <c r="E485" s="827"/>
      <c r="F485" s="826" t="s">
        <v>483</v>
      </c>
      <c r="G485" s="827"/>
      <c r="H485" s="829">
        <v>4.95</v>
      </c>
      <c r="I485" s="829">
        <v>4.725</v>
      </c>
      <c r="J485" s="829">
        <v>4.5</v>
      </c>
      <c r="K485" s="829">
        <v>4.275</v>
      </c>
      <c r="L485" s="829">
        <v>4.05</v>
      </c>
      <c r="M485" s="800"/>
    </row>
    <row r="486" s="197" customFormat="1" ht="12" spans="1:13">
      <c r="A486" s="826" t="s">
        <v>40</v>
      </c>
      <c r="B486" s="827">
        <v>250202021</v>
      </c>
      <c r="C486" s="828" t="s">
        <v>748</v>
      </c>
      <c r="D486" s="827"/>
      <c r="E486" s="827"/>
      <c r="F486" s="826" t="s">
        <v>483</v>
      </c>
      <c r="G486" s="827"/>
      <c r="H486" s="829">
        <v>2.75</v>
      </c>
      <c r="I486" s="829">
        <v>2.625</v>
      </c>
      <c r="J486" s="829">
        <v>2.5</v>
      </c>
      <c r="K486" s="829">
        <v>2.375</v>
      </c>
      <c r="L486" s="829">
        <v>2.25</v>
      </c>
      <c r="M486" s="800"/>
    </row>
    <row r="487" s="197" customFormat="1" ht="12" spans="1:13">
      <c r="A487" s="826" t="s">
        <v>40</v>
      </c>
      <c r="B487" s="827">
        <v>250202022</v>
      </c>
      <c r="C487" s="828" t="s">
        <v>749</v>
      </c>
      <c r="D487" s="827"/>
      <c r="E487" s="827"/>
      <c r="F487" s="826" t="s">
        <v>483</v>
      </c>
      <c r="G487" s="827"/>
      <c r="H487" s="829">
        <v>3.85</v>
      </c>
      <c r="I487" s="829">
        <v>3.675</v>
      </c>
      <c r="J487" s="829">
        <v>3.5</v>
      </c>
      <c r="K487" s="829">
        <v>3.325</v>
      </c>
      <c r="L487" s="829">
        <v>3.15</v>
      </c>
      <c r="M487" s="800"/>
    </row>
    <row r="488" s="197" customFormat="1" ht="12" spans="1:13">
      <c r="A488" s="826" t="s">
        <v>40</v>
      </c>
      <c r="B488" s="827">
        <v>250202023</v>
      </c>
      <c r="C488" s="828" t="s">
        <v>750</v>
      </c>
      <c r="D488" s="827"/>
      <c r="E488" s="827"/>
      <c r="F488" s="826" t="s">
        <v>483</v>
      </c>
      <c r="G488" s="827"/>
      <c r="H488" s="868" t="s">
        <v>102</v>
      </c>
      <c r="I488" s="868" t="s">
        <v>102</v>
      </c>
      <c r="J488" s="868" t="s">
        <v>102</v>
      </c>
      <c r="K488" s="868" t="s">
        <v>102</v>
      </c>
      <c r="L488" s="868" t="s">
        <v>102</v>
      </c>
      <c r="M488" s="800"/>
    </row>
    <row r="489" s="197" customFormat="1" ht="12" spans="1:13">
      <c r="A489" s="826" t="s">
        <v>40</v>
      </c>
      <c r="B489" s="827">
        <v>250202024</v>
      </c>
      <c r="C489" s="828" t="s">
        <v>751</v>
      </c>
      <c r="D489" s="827"/>
      <c r="E489" s="827"/>
      <c r="F489" s="826" t="s">
        <v>483</v>
      </c>
      <c r="G489" s="827"/>
      <c r="H489" s="829">
        <v>2.2</v>
      </c>
      <c r="I489" s="829">
        <v>2.1</v>
      </c>
      <c r="J489" s="829">
        <v>2</v>
      </c>
      <c r="K489" s="829">
        <v>1.9</v>
      </c>
      <c r="L489" s="829">
        <v>1.8</v>
      </c>
      <c r="M489" s="800"/>
    </row>
    <row r="490" s="197" customFormat="1" ht="12" spans="1:13">
      <c r="A490" s="826" t="s">
        <v>40</v>
      </c>
      <c r="B490" s="827">
        <v>250202025</v>
      </c>
      <c r="C490" s="828" t="s">
        <v>752</v>
      </c>
      <c r="D490" s="827"/>
      <c r="E490" s="827"/>
      <c r="F490" s="826" t="s">
        <v>483</v>
      </c>
      <c r="G490" s="827"/>
      <c r="H490" s="829">
        <v>3.3</v>
      </c>
      <c r="I490" s="829">
        <v>3.15</v>
      </c>
      <c r="J490" s="829">
        <v>3</v>
      </c>
      <c r="K490" s="829">
        <v>2.85</v>
      </c>
      <c r="L490" s="829">
        <v>2.7</v>
      </c>
      <c r="M490" s="800"/>
    </row>
    <row r="491" s="197" customFormat="1" ht="12" spans="1:13">
      <c r="A491" s="826" t="s">
        <v>40</v>
      </c>
      <c r="B491" s="827">
        <v>250202026</v>
      </c>
      <c r="C491" s="828" t="s">
        <v>753</v>
      </c>
      <c r="D491" s="827"/>
      <c r="E491" s="827"/>
      <c r="F491" s="826" t="s">
        <v>483</v>
      </c>
      <c r="G491" s="845"/>
      <c r="H491" s="829">
        <v>9.9</v>
      </c>
      <c r="I491" s="829">
        <v>9.45</v>
      </c>
      <c r="J491" s="829">
        <v>9</v>
      </c>
      <c r="K491" s="829">
        <v>8.55</v>
      </c>
      <c r="L491" s="829">
        <v>8.1</v>
      </c>
      <c r="M491" s="800"/>
    </row>
    <row r="492" s="197" customFormat="1" ht="12" spans="1:13">
      <c r="A492" s="826" t="s">
        <v>40</v>
      </c>
      <c r="B492" s="827" t="s">
        <v>754</v>
      </c>
      <c r="C492" s="828" t="s">
        <v>755</v>
      </c>
      <c r="D492" s="827"/>
      <c r="E492" s="827"/>
      <c r="F492" s="826" t="s">
        <v>483</v>
      </c>
      <c r="G492" s="827"/>
      <c r="H492" s="829">
        <v>45.1</v>
      </c>
      <c r="I492" s="829">
        <v>43.05</v>
      </c>
      <c r="J492" s="829">
        <v>41</v>
      </c>
      <c r="K492" s="829">
        <v>38.95</v>
      </c>
      <c r="L492" s="829">
        <v>36.9</v>
      </c>
      <c r="M492" s="800"/>
    </row>
    <row r="493" s="197" customFormat="1" ht="12" spans="1:13">
      <c r="A493" s="826" t="s">
        <v>40</v>
      </c>
      <c r="B493" s="827">
        <v>250202027</v>
      </c>
      <c r="C493" s="828" t="s">
        <v>756</v>
      </c>
      <c r="D493" s="827"/>
      <c r="E493" s="827"/>
      <c r="F493" s="826" t="s">
        <v>483</v>
      </c>
      <c r="G493" s="827"/>
      <c r="H493" s="829">
        <v>3.3</v>
      </c>
      <c r="I493" s="829">
        <v>3.15</v>
      </c>
      <c r="J493" s="829">
        <v>3</v>
      </c>
      <c r="K493" s="829">
        <v>2.85</v>
      </c>
      <c r="L493" s="829">
        <v>2.7</v>
      </c>
      <c r="M493" s="800"/>
    </row>
    <row r="494" s="197" customFormat="1" ht="12" spans="1:13">
      <c r="A494" s="826" t="s">
        <v>40</v>
      </c>
      <c r="B494" s="827">
        <v>250202028</v>
      </c>
      <c r="C494" s="828" t="s">
        <v>757</v>
      </c>
      <c r="D494" s="827"/>
      <c r="E494" s="827"/>
      <c r="F494" s="826" t="s">
        <v>483</v>
      </c>
      <c r="G494" s="827"/>
      <c r="H494" s="829">
        <v>4.4</v>
      </c>
      <c r="I494" s="829">
        <v>4.2</v>
      </c>
      <c r="J494" s="829">
        <v>4</v>
      </c>
      <c r="K494" s="829">
        <v>3.8</v>
      </c>
      <c r="L494" s="829">
        <v>3.6</v>
      </c>
      <c r="M494" s="800"/>
    </row>
    <row r="495" s="197" customFormat="1" ht="12" spans="1:13">
      <c r="A495" s="826" t="s">
        <v>40</v>
      </c>
      <c r="B495" s="827">
        <v>250202029</v>
      </c>
      <c r="C495" s="828" t="s">
        <v>758</v>
      </c>
      <c r="D495" s="827"/>
      <c r="E495" s="827"/>
      <c r="F495" s="826" t="s">
        <v>483</v>
      </c>
      <c r="G495" s="827"/>
      <c r="H495" s="829">
        <v>4.4</v>
      </c>
      <c r="I495" s="829">
        <v>4.2</v>
      </c>
      <c r="J495" s="829">
        <v>4</v>
      </c>
      <c r="K495" s="829">
        <v>3.8</v>
      </c>
      <c r="L495" s="829">
        <v>3.6</v>
      </c>
      <c r="M495" s="800"/>
    </row>
    <row r="496" s="197" customFormat="1" ht="12" spans="1:13">
      <c r="A496" s="826" t="s">
        <v>40</v>
      </c>
      <c r="B496" s="827">
        <v>250202030</v>
      </c>
      <c r="C496" s="828" t="s">
        <v>759</v>
      </c>
      <c r="D496" s="827"/>
      <c r="E496" s="827"/>
      <c r="F496" s="826" t="s">
        <v>483</v>
      </c>
      <c r="G496" s="827"/>
      <c r="H496" s="829">
        <v>9.9</v>
      </c>
      <c r="I496" s="829">
        <v>9.45</v>
      </c>
      <c r="J496" s="829">
        <v>9</v>
      </c>
      <c r="K496" s="829">
        <v>8.55</v>
      </c>
      <c r="L496" s="829">
        <v>8.1</v>
      </c>
      <c r="M496" s="800"/>
    </row>
    <row r="497" s="198" customFormat="1" ht="12" spans="1:13">
      <c r="A497" s="826" t="s">
        <v>40</v>
      </c>
      <c r="B497" s="827">
        <v>250202031</v>
      </c>
      <c r="C497" s="828" t="s">
        <v>760</v>
      </c>
      <c r="D497" s="845"/>
      <c r="E497" s="827"/>
      <c r="F497" s="826" t="s">
        <v>483</v>
      </c>
      <c r="G497" s="827"/>
      <c r="H497" s="829">
        <v>4.4</v>
      </c>
      <c r="I497" s="829">
        <v>4.2</v>
      </c>
      <c r="J497" s="829">
        <v>4</v>
      </c>
      <c r="K497" s="829">
        <v>3.8</v>
      </c>
      <c r="L497" s="829">
        <v>3.6</v>
      </c>
      <c r="M497" s="800"/>
    </row>
    <row r="498" s="197" customFormat="1" ht="12" spans="1:13">
      <c r="A498" s="826" t="s">
        <v>40</v>
      </c>
      <c r="B498" s="827" t="s">
        <v>761</v>
      </c>
      <c r="C498" s="828" t="s">
        <v>762</v>
      </c>
      <c r="D498" s="827"/>
      <c r="E498" s="827"/>
      <c r="F498" s="826" t="s">
        <v>483</v>
      </c>
      <c r="G498" s="827"/>
      <c r="H498" s="829">
        <v>4.4</v>
      </c>
      <c r="I498" s="829">
        <v>4.2</v>
      </c>
      <c r="J498" s="829">
        <v>4</v>
      </c>
      <c r="K498" s="829">
        <v>3.8</v>
      </c>
      <c r="L498" s="829">
        <v>3.6</v>
      </c>
      <c r="M498" s="800"/>
    </row>
    <row r="499" s="197" customFormat="1" ht="12" spans="1:13">
      <c r="A499" s="826" t="s">
        <v>40</v>
      </c>
      <c r="B499" s="827" t="s">
        <v>763</v>
      </c>
      <c r="C499" s="828" t="s">
        <v>764</v>
      </c>
      <c r="D499" s="827"/>
      <c r="E499" s="827"/>
      <c r="F499" s="826" t="s">
        <v>483</v>
      </c>
      <c r="G499" s="827"/>
      <c r="H499" s="829">
        <v>4.4</v>
      </c>
      <c r="I499" s="829">
        <v>4.2</v>
      </c>
      <c r="J499" s="829">
        <v>4</v>
      </c>
      <c r="K499" s="829">
        <v>3.8</v>
      </c>
      <c r="L499" s="829">
        <v>3.6</v>
      </c>
      <c r="M499" s="800"/>
    </row>
    <row r="500" s="197" customFormat="1" ht="12" spans="1:13">
      <c r="A500" s="826" t="s">
        <v>40</v>
      </c>
      <c r="B500" s="827" t="s">
        <v>765</v>
      </c>
      <c r="C500" s="828" t="s">
        <v>766</v>
      </c>
      <c r="D500" s="827"/>
      <c r="E500" s="827"/>
      <c r="F500" s="826" t="s">
        <v>483</v>
      </c>
      <c r="G500" s="827"/>
      <c r="H500" s="829">
        <v>4.4</v>
      </c>
      <c r="I500" s="829">
        <v>4.2</v>
      </c>
      <c r="J500" s="829">
        <v>4</v>
      </c>
      <c r="K500" s="829">
        <v>3.8</v>
      </c>
      <c r="L500" s="829">
        <v>3.6</v>
      </c>
      <c r="M500" s="800"/>
    </row>
    <row r="501" s="197" customFormat="1" ht="12" spans="1:13">
      <c r="A501" s="826" t="s">
        <v>40</v>
      </c>
      <c r="B501" s="827">
        <v>250202032</v>
      </c>
      <c r="C501" s="828" t="s">
        <v>767</v>
      </c>
      <c r="D501" s="827"/>
      <c r="E501" s="827"/>
      <c r="F501" s="826" t="s">
        <v>483</v>
      </c>
      <c r="G501" s="827"/>
      <c r="H501" s="829">
        <v>4.4</v>
      </c>
      <c r="I501" s="829">
        <v>4.2</v>
      </c>
      <c r="J501" s="829">
        <v>4</v>
      </c>
      <c r="K501" s="829">
        <v>3.8</v>
      </c>
      <c r="L501" s="829">
        <v>3.6</v>
      </c>
      <c r="M501" s="800"/>
    </row>
    <row r="502" s="197" customFormat="1" ht="12" spans="1:13">
      <c r="A502" s="826" t="s">
        <v>40</v>
      </c>
      <c r="B502" s="827">
        <v>250202033</v>
      </c>
      <c r="C502" s="828" t="s">
        <v>768</v>
      </c>
      <c r="D502" s="827"/>
      <c r="E502" s="827"/>
      <c r="F502" s="826" t="s">
        <v>483</v>
      </c>
      <c r="G502" s="827"/>
      <c r="H502" s="829">
        <v>3.3</v>
      </c>
      <c r="I502" s="829">
        <v>3.15</v>
      </c>
      <c r="J502" s="829">
        <v>3</v>
      </c>
      <c r="K502" s="829">
        <v>2.85</v>
      </c>
      <c r="L502" s="829">
        <v>2.7</v>
      </c>
      <c r="M502" s="800"/>
    </row>
    <row r="503" s="197" customFormat="1" ht="12" spans="1:13">
      <c r="A503" s="826" t="s">
        <v>40</v>
      </c>
      <c r="B503" s="827">
        <v>250202034</v>
      </c>
      <c r="C503" s="828" t="s">
        <v>769</v>
      </c>
      <c r="D503" s="827" t="s">
        <v>770</v>
      </c>
      <c r="E503" s="827"/>
      <c r="F503" s="826" t="s">
        <v>483</v>
      </c>
      <c r="G503" s="827" t="s">
        <v>611</v>
      </c>
      <c r="H503" s="829">
        <v>15.4</v>
      </c>
      <c r="I503" s="829">
        <v>14.7</v>
      </c>
      <c r="J503" s="829">
        <v>14</v>
      </c>
      <c r="K503" s="829">
        <v>13.3</v>
      </c>
      <c r="L503" s="829">
        <v>12.6</v>
      </c>
      <c r="M503" s="800"/>
    </row>
    <row r="504" s="197" customFormat="1" ht="12" spans="1:13">
      <c r="A504" s="826" t="s">
        <v>40</v>
      </c>
      <c r="B504" s="827">
        <v>250202035</v>
      </c>
      <c r="C504" s="828" t="s">
        <v>771</v>
      </c>
      <c r="D504" s="827"/>
      <c r="E504" s="827"/>
      <c r="F504" s="826" t="s">
        <v>483</v>
      </c>
      <c r="G504" s="827"/>
      <c r="H504" s="829">
        <v>9.9</v>
      </c>
      <c r="I504" s="829">
        <v>9.45</v>
      </c>
      <c r="J504" s="829">
        <v>9</v>
      </c>
      <c r="K504" s="829">
        <v>8.55</v>
      </c>
      <c r="L504" s="829">
        <v>8.1</v>
      </c>
      <c r="M504" s="800"/>
    </row>
    <row r="505" s="197" customFormat="1" ht="12" spans="1:13">
      <c r="A505" s="826" t="s">
        <v>40</v>
      </c>
      <c r="B505" s="827">
        <v>250202036</v>
      </c>
      <c r="C505" s="828" t="s">
        <v>772</v>
      </c>
      <c r="D505" s="827"/>
      <c r="E505" s="827"/>
      <c r="F505" s="826" t="s">
        <v>483</v>
      </c>
      <c r="G505" s="827"/>
      <c r="H505" s="868" t="s">
        <v>102</v>
      </c>
      <c r="I505" s="868" t="s">
        <v>102</v>
      </c>
      <c r="J505" s="868" t="s">
        <v>102</v>
      </c>
      <c r="K505" s="868" t="s">
        <v>102</v>
      </c>
      <c r="L505" s="868" t="s">
        <v>102</v>
      </c>
      <c r="M505" s="800"/>
    </row>
    <row r="506" s="197" customFormat="1" ht="12" spans="1:13">
      <c r="A506" s="826" t="s">
        <v>40</v>
      </c>
      <c r="B506" s="827">
        <v>250202037</v>
      </c>
      <c r="C506" s="828" t="s">
        <v>773</v>
      </c>
      <c r="D506" s="827"/>
      <c r="E506" s="827"/>
      <c r="F506" s="826" t="s">
        <v>483</v>
      </c>
      <c r="G506" s="827"/>
      <c r="H506" s="868" t="s">
        <v>102</v>
      </c>
      <c r="I506" s="868" t="s">
        <v>102</v>
      </c>
      <c r="J506" s="868" t="s">
        <v>102</v>
      </c>
      <c r="K506" s="868" t="s">
        <v>102</v>
      </c>
      <c r="L506" s="868" t="s">
        <v>102</v>
      </c>
      <c r="M506" s="800"/>
    </row>
    <row r="507" s="197" customFormat="1" ht="12" spans="1:13">
      <c r="A507" s="826" t="s">
        <v>40</v>
      </c>
      <c r="B507" s="827">
        <v>250202038</v>
      </c>
      <c r="C507" s="828" t="s">
        <v>774</v>
      </c>
      <c r="D507" s="827"/>
      <c r="E507" s="827"/>
      <c r="F507" s="826" t="s">
        <v>483</v>
      </c>
      <c r="G507" s="827"/>
      <c r="H507" s="829">
        <v>11</v>
      </c>
      <c r="I507" s="829">
        <v>10.5</v>
      </c>
      <c r="J507" s="829">
        <v>10</v>
      </c>
      <c r="K507" s="829">
        <v>9.5</v>
      </c>
      <c r="L507" s="829">
        <v>9</v>
      </c>
      <c r="M507" s="800"/>
    </row>
    <row r="508" s="197" customFormat="1" ht="33.75" spans="1:13">
      <c r="A508" s="826" t="s">
        <v>40</v>
      </c>
      <c r="B508" s="827">
        <v>250202039</v>
      </c>
      <c r="C508" s="828" t="s">
        <v>775</v>
      </c>
      <c r="D508" s="827" t="s">
        <v>776</v>
      </c>
      <c r="E508" s="827"/>
      <c r="F508" s="826"/>
      <c r="G508" s="827"/>
      <c r="H508" s="829"/>
      <c r="I508" s="829"/>
      <c r="J508" s="829"/>
      <c r="K508" s="829"/>
      <c r="L508" s="829"/>
      <c r="M508" s="800"/>
    </row>
    <row r="509" s="197" customFormat="1" ht="12" spans="1:13">
      <c r="A509" s="826" t="s">
        <v>40</v>
      </c>
      <c r="B509" s="827" t="s">
        <v>777</v>
      </c>
      <c r="C509" s="828" t="s">
        <v>778</v>
      </c>
      <c r="D509" s="827"/>
      <c r="E509" s="827"/>
      <c r="F509" s="826" t="s">
        <v>779</v>
      </c>
      <c r="G509" s="827"/>
      <c r="H509" s="829">
        <v>38.5</v>
      </c>
      <c r="I509" s="829">
        <v>36.75</v>
      </c>
      <c r="J509" s="829">
        <v>35</v>
      </c>
      <c r="K509" s="829">
        <v>33.25</v>
      </c>
      <c r="L509" s="829">
        <v>31.5</v>
      </c>
      <c r="M509" s="800"/>
    </row>
    <row r="510" s="197" customFormat="1" ht="12" spans="1:13">
      <c r="A510" s="826" t="s">
        <v>40</v>
      </c>
      <c r="B510" s="827" t="s">
        <v>780</v>
      </c>
      <c r="C510" s="828" t="s">
        <v>781</v>
      </c>
      <c r="D510" s="827"/>
      <c r="E510" s="827"/>
      <c r="F510" s="826" t="s">
        <v>51</v>
      </c>
      <c r="G510" s="827"/>
      <c r="H510" s="829">
        <v>99</v>
      </c>
      <c r="I510" s="829">
        <v>94.5</v>
      </c>
      <c r="J510" s="829">
        <v>90</v>
      </c>
      <c r="K510" s="829">
        <v>85.5</v>
      </c>
      <c r="L510" s="829">
        <v>81</v>
      </c>
      <c r="M510" s="800"/>
    </row>
    <row r="511" s="197" customFormat="1" ht="12" spans="1:13">
      <c r="A511" s="826" t="s">
        <v>40</v>
      </c>
      <c r="B511" s="827">
        <v>250202040</v>
      </c>
      <c r="C511" s="828" t="s">
        <v>782</v>
      </c>
      <c r="D511" s="827"/>
      <c r="E511" s="827"/>
      <c r="F511" s="826" t="s">
        <v>483</v>
      </c>
      <c r="G511" s="827"/>
      <c r="H511" s="829">
        <v>18.7</v>
      </c>
      <c r="I511" s="829">
        <v>17.85</v>
      </c>
      <c r="J511" s="829">
        <v>17</v>
      </c>
      <c r="K511" s="829">
        <v>16.15</v>
      </c>
      <c r="L511" s="829">
        <v>15.3</v>
      </c>
      <c r="M511" s="800"/>
    </row>
    <row r="512" s="197" customFormat="1" ht="12" spans="1:13">
      <c r="A512" s="826" t="s">
        <v>40</v>
      </c>
      <c r="B512" s="827">
        <v>250202041</v>
      </c>
      <c r="C512" s="828" t="s">
        <v>783</v>
      </c>
      <c r="D512" s="827"/>
      <c r="E512" s="827"/>
      <c r="F512" s="826" t="s">
        <v>483</v>
      </c>
      <c r="G512" s="827"/>
      <c r="H512" s="829">
        <v>4.4</v>
      </c>
      <c r="I512" s="829">
        <v>4.2</v>
      </c>
      <c r="J512" s="829">
        <v>4</v>
      </c>
      <c r="K512" s="829">
        <v>3.8</v>
      </c>
      <c r="L512" s="829">
        <v>3.6</v>
      </c>
      <c r="M512" s="800"/>
    </row>
    <row r="513" s="197" customFormat="1" ht="12" spans="1:13">
      <c r="A513" s="826" t="s">
        <v>40</v>
      </c>
      <c r="B513" s="827">
        <v>250202042</v>
      </c>
      <c r="C513" s="828" t="s">
        <v>784</v>
      </c>
      <c r="D513" s="827"/>
      <c r="E513" s="827"/>
      <c r="F513" s="826" t="s">
        <v>483</v>
      </c>
      <c r="G513" s="827"/>
      <c r="H513" s="829">
        <v>132</v>
      </c>
      <c r="I513" s="829">
        <v>126</v>
      </c>
      <c r="J513" s="829">
        <v>120</v>
      </c>
      <c r="K513" s="829">
        <v>114</v>
      </c>
      <c r="L513" s="829">
        <v>108</v>
      </c>
      <c r="M513" s="800"/>
    </row>
    <row r="514" s="197" customFormat="1" ht="12" spans="1:13">
      <c r="A514" s="826" t="s">
        <v>40</v>
      </c>
      <c r="B514" s="827">
        <v>250202043</v>
      </c>
      <c r="C514" s="828" t="s">
        <v>785</v>
      </c>
      <c r="D514" s="827"/>
      <c r="E514" s="827"/>
      <c r="F514" s="826" t="s">
        <v>483</v>
      </c>
      <c r="G514" s="827"/>
      <c r="H514" s="829">
        <v>137.5</v>
      </c>
      <c r="I514" s="829">
        <v>131.25</v>
      </c>
      <c r="J514" s="829">
        <v>125</v>
      </c>
      <c r="K514" s="829">
        <v>118.75</v>
      </c>
      <c r="L514" s="829">
        <v>112.5</v>
      </c>
      <c r="M514" s="800"/>
    </row>
    <row r="515" s="197" customFormat="1" ht="12" spans="1:13">
      <c r="A515" s="826" t="s">
        <v>40</v>
      </c>
      <c r="B515" s="827" t="s">
        <v>786</v>
      </c>
      <c r="C515" s="828" t="s">
        <v>787</v>
      </c>
      <c r="D515" s="827"/>
      <c r="E515" s="827"/>
      <c r="F515" s="826" t="s">
        <v>483</v>
      </c>
      <c r="G515" s="827"/>
      <c r="H515" s="829">
        <v>33</v>
      </c>
      <c r="I515" s="829">
        <v>31.5</v>
      </c>
      <c r="J515" s="829">
        <v>30</v>
      </c>
      <c r="K515" s="829">
        <v>28.5</v>
      </c>
      <c r="L515" s="829">
        <v>27</v>
      </c>
      <c r="M515" s="800"/>
    </row>
    <row r="516" s="197" customFormat="1" ht="12" spans="1:13">
      <c r="A516" s="826" t="s">
        <v>40</v>
      </c>
      <c r="B516" s="827">
        <v>250203</v>
      </c>
      <c r="C516" s="828" t="s">
        <v>788</v>
      </c>
      <c r="D516" s="827"/>
      <c r="E516" s="827"/>
      <c r="F516" s="826"/>
      <c r="G516" s="827"/>
      <c r="H516" s="829"/>
      <c r="I516" s="829"/>
      <c r="J516" s="829"/>
      <c r="K516" s="829"/>
      <c r="L516" s="829"/>
      <c r="M516" s="800"/>
    </row>
    <row r="517" s="197" customFormat="1" ht="12" spans="1:13">
      <c r="A517" s="826" t="s">
        <v>40</v>
      </c>
      <c r="B517" s="827">
        <v>250203001</v>
      </c>
      <c r="C517" s="828" t="s">
        <v>789</v>
      </c>
      <c r="D517" s="845"/>
      <c r="E517" s="827"/>
      <c r="F517" s="826" t="s">
        <v>483</v>
      </c>
      <c r="G517" s="827"/>
      <c r="H517" s="829"/>
      <c r="I517" s="829"/>
      <c r="J517" s="829"/>
      <c r="K517" s="829"/>
      <c r="L517" s="829"/>
      <c r="M517" s="800"/>
    </row>
    <row r="518" s="197" customFormat="1" ht="22.5" spans="1:13">
      <c r="A518" s="826" t="s">
        <v>40</v>
      </c>
      <c r="B518" s="827" t="s">
        <v>790</v>
      </c>
      <c r="C518" s="828" t="s">
        <v>791</v>
      </c>
      <c r="D518" s="827"/>
      <c r="E518" s="827"/>
      <c r="F518" s="826" t="s">
        <v>483</v>
      </c>
      <c r="G518" s="827"/>
      <c r="H518" s="829">
        <v>52.8</v>
      </c>
      <c r="I518" s="829">
        <v>50.4</v>
      </c>
      <c r="J518" s="829">
        <v>48</v>
      </c>
      <c r="K518" s="829">
        <v>45.6</v>
      </c>
      <c r="L518" s="829">
        <v>43.2</v>
      </c>
      <c r="M518" s="800"/>
    </row>
    <row r="519" s="197" customFormat="1" ht="22.5" spans="1:13">
      <c r="A519" s="826" t="s">
        <v>40</v>
      </c>
      <c r="B519" s="879" t="s">
        <v>792</v>
      </c>
      <c r="C519" s="880" t="s">
        <v>793</v>
      </c>
      <c r="D519" s="856"/>
      <c r="E519" s="827"/>
      <c r="F519" s="881" t="s">
        <v>483</v>
      </c>
      <c r="G519" s="827"/>
      <c r="H519" s="829">
        <v>52.8</v>
      </c>
      <c r="I519" s="829">
        <v>50.4</v>
      </c>
      <c r="J519" s="829">
        <v>48</v>
      </c>
      <c r="K519" s="829">
        <v>45.6</v>
      </c>
      <c r="L519" s="829">
        <v>43.2</v>
      </c>
      <c r="M519" s="800"/>
    </row>
    <row r="520" s="197" customFormat="1" ht="22.5" spans="1:13">
      <c r="A520" s="826" t="s">
        <v>40</v>
      </c>
      <c r="B520" s="879" t="s">
        <v>794</v>
      </c>
      <c r="C520" s="880" t="s">
        <v>795</v>
      </c>
      <c r="D520" s="856"/>
      <c r="E520" s="827"/>
      <c r="F520" s="881" t="s">
        <v>483</v>
      </c>
      <c r="G520" s="827"/>
      <c r="H520" s="829">
        <v>52.8</v>
      </c>
      <c r="I520" s="829">
        <v>50.4</v>
      </c>
      <c r="J520" s="829">
        <v>48</v>
      </c>
      <c r="K520" s="829">
        <v>45.6</v>
      </c>
      <c r="L520" s="829">
        <v>43.2</v>
      </c>
      <c r="M520" s="800"/>
    </row>
    <row r="521" s="197" customFormat="1" ht="22.5" spans="1:13">
      <c r="A521" s="826" t="s">
        <v>40</v>
      </c>
      <c r="B521" s="879" t="s">
        <v>796</v>
      </c>
      <c r="C521" s="880" t="s">
        <v>797</v>
      </c>
      <c r="D521" s="856"/>
      <c r="E521" s="827"/>
      <c r="F521" s="881" t="s">
        <v>483</v>
      </c>
      <c r="G521" s="827"/>
      <c r="H521" s="829">
        <v>52.8</v>
      </c>
      <c r="I521" s="829">
        <v>50.4</v>
      </c>
      <c r="J521" s="829">
        <v>48</v>
      </c>
      <c r="K521" s="829">
        <v>45.6</v>
      </c>
      <c r="L521" s="829">
        <v>43.2</v>
      </c>
      <c r="M521" s="800"/>
    </row>
    <row r="522" s="197" customFormat="1" ht="22.5" spans="1:13">
      <c r="A522" s="826" t="s">
        <v>40</v>
      </c>
      <c r="B522" s="827" t="s">
        <v>798</v>
      </c>
      <c r="C522" s="828" t="s">
        <v>799</v>
      </c>
      <c r="D522" s="827"/>
      <c r="E522" s="827"/>
      <c r="F522" s="826" t="s">
        <v>483</v>
      </c>
      <c r="G522" s="827"/>
      <c r="H522" s="829">
        <v>121</v>
      </c>
      <c r="I522" s="829">
        <v>115.5</v>
      </c>
      <c r="J522" s="829">
        <v>110</v>
      </c>
      <c r="K522" s="829">
        <v>104.5</v>
      </c>
      <c r="L522" s="829">
        <v>99</v>
      </c>
      <c r="M522" s="800"/>
    </row>
    <row r="523" s="197" customFormat="1" ht="22.5" spans="1:13">
      <c r="A523" s="826" t="s">
        <v>40</v>
      </c>
      <c r="B523" s="879" t="s">
        <v>800</v>
      </c>
      <c r="C523" s="880" t="s">
        <v>801</v>
      </c>
      <c r="D523" s="856"/>
      <c r="E523" s="827"/>
      <c r="F523" s="881" t="s">
        <v>483</v>
      </c>
      <c r="G523" s="827"/>
      <c r="H523" s="829">
        <v>121</v>
      </c>
      <c r="I523" s="829">
        <v>115.5</v>
      </c>
      <c r="J523" s="829">
        <v>110</v>
      </c>
      <c r="K523" s="829">
        <v>104.5</v>
      </c>
      <c r="L523" s="829">
        <v>99</v>
      </c>
      <c r="M523" s="800"/>
    </row>
    <row r="524" s="197" customFormat="1" ht="22.5" spans="1:13">
      <c r="A524" s="826" t="s">
        <v>40</v>
      </c>
      <c r="B524" s="879" t="s">
        <v>802</v>
      </c>
      <c r="C524" s="880" t="s">
        <v>803</v>
      </c>
      <c r="D524" s="856"/>
      <c r="E524" s="827"/>
      <c r="F524" s="881" t="s">
        <v>483</v>
      </c>
      <c r="G524" s="827"/>
      <c r="H524" s="829">
        <v>121</v>
      </c>
      <c r="I524" s="829">
        <v>115.5</v>
      </c>
      <c r="J524" s="829">
        <v>110</v>
      </c>
      <c r="K524" s="829">
        <v>104.5</v>
      </c>
      <c r="L524" s="829">
        <v>99</v>
      </c>
      <c r="M524" s="800"/>
    </row>
    <row r="525" s="197" customFormat="1" ht="22.5" spans="1:13">
      <c r="A525" s="826" t="s">
        <v>40</v>
      </c>
      <c r="B525" s="879" t="s">
        <v>804</v>
      </c>
      <c r="C525" s="880" t="s">
        <v>805</v>
      </c>
      <c r="D525" s="856"/>
      <c r="E525" s="827"/>
      <c r="F525" s="881" t="s">
        <v>483</v>
      </c>
      <c r="G525" s="827"/>
      <c r="H525" s="829">
        <v>121</v>
      </c>
      <c r="I525" s="829">
        <v>115.5</v>
      </c>
      <c r="J525" s="829">
        <v>110</v>
      </c>
      <c r="K525" s="829">
        <v>104.5</v>
      </c>
      <c r="L525" s="829">
        <v>99</v>
      </c>
      <c r="M525" s="800"/>
    </row>
    <row r="526" s="197" customFormat="1" ht="12" spans="1:13">
      <c r="A526" s="826" t="s">
        <v>40</v>
      </c>
      <c r="B526" s="827">
        <v>250203002</v>
      </c>
      <c r="C526" s="828" t="s">
        <v>806</v>
      </c>
      <c r="D526" s="827"/>
      <c r="E526" s="827"/>
      <c r="F526" s="826" t="s">
        <v>483</v>
      </c>
      <c r="G526" s="827"/>
      <c r="H526" s="829"/>
      <c r="I526" s="829"/>
      <c r="J526" s="829"/>
      <c r="K526" s="829"/>
      <c r="L526" s="829"/>
      <c r="M526" s="800"/>
    </row>
    <row r="527" s="197" customFormat="1" ht="12" spans="1:13">
      <c r="A527" s="826" t="s">
        <v>40</v>
      </c>
      <c r="B527" s="827" t="s">
        <v>807</v>
      </c>
      <c r="C527" s="828" t="s">
        <v>808</v>
      </c>
      <c r="D527" s="827"/>
      <c r="E527" s="827"/>
      <c r="F527" s="826" t="s">
        <v>483</v>
      </c>
      <c r="G527" s="827"/>
      <c r="H527" s="829">
        <v>46.2</v>
      </c>
      <c r="I527" s="829">
        <v>44.1</v>
      </c>
      <c r="J527" s="829">
        <v>42</v>
      </c>
      <c r="K527" s="829">
        <v>39.9</v>
      </c>
      <c r="L527" s="829">
        <v>37.8</v>
      </c>
      <c r="M527" s="800"/>
    </row>
    <row r="528" s="197" customFormat="1" ht="22.5" spans="1:13">
      <c r="A528" s="826" t="s">
        <v>40</v>
      </c>
      <c r="B528" s="827" t="s">
        <v>809</v>
      </c>
      <c r="C528" s="828" t="s">
        <v>810</v>
      </c>
      <c r="D528" s="827"/>
      <c r="E528" s="827"/>
      <c r="F528" s="826" t="s">
        <v>483</v>
      </c>
      <c r="G528" s="827"/>
      <c r="H528" s="829">
        <v>93.5</v>
      </c>
      <c r="I528" s="829">
        <v>89.25</v>
      </c>
      <c r="J528" s="829">
        <v>85</v>
      </c>
      <c r="K528" s="829">
        <v>80.75</v>
      </c>
      <c r="L528" s="829">
        <v>76.5</v>
      </c>
      <c r="M528" s="800"/>
    </row>
    <row r="529" s="197" customFormat="1" ht="12" spans="1:13">
      <c r="A529" s="826" t="s">
        <v>40</v>
      </c>
      <c r="B529" s="827">
        <v>250203003</v>
      </c>
      <c r="C529" s="828" t="s">
        <v>811</v>
      </c>
      <c r="D529" s="845"/>
      <c r="E529" s="827"/>
      <c r="F529" s="826" t="s">
        <v>483</v>
      </c>
      <c r="G529" s="827"/>
      <c r="H529" s="829">
        <v>66</v>
      </c>
      <c r="I529" s="829">
        <v>63</v>
      </c>
      <c r="J529" s="829">
        <v>60</v>
      </c>
      <c r="K529" s="829">
        <v>57</v>
      </c>
      <c r="L529" s="829">
        <v>54</v>
      </c>
      <c r="M529" s="800"/>
    </row>
    <row r="530" s="197" customFormat="1" ht="22.5" spans="1:13">
      <c r="A530" s="826" t="s">
        <v>40</v>
      </c>
      <c r="B530" s="879" t="s">
        <v>812</v>
      </c>
      <c r="C530" s="880" t="s">
        <v>813</v>
      </c>
      <c r="D530" s="856"/>
      <c r="E530" s="827"/>
      <c r="F530" s="881" t="s">
        <v>483</v>
      </c>
      <c r="G530" s="827"/>
      <c r="H530" s="829">
        <v>66</v>
      </c>
      <c r="I530" s="829">
        <v>63</v>
      </c>
      <c r="J530" s="829">
        <v>60</v>
      </c>
      <c r="K530" s="829">
        <v>57</v>
      </c>
      <c r="L530" s="829">
        <v>54</v>
      </c>
      <c r="M530" s="800"/>
    </row>
    <row r="531" s="197" customFormat="1" ht="22.5" spans="1:13">
      <c r="A531" s="826" t="s">
        <v>40</v>
      </c>
      <c r="B531" s="879" t="s">
        <v>814</v>
      </c>
      <c r="C531" s="880" t="s">
        <v>815</v>
      </c>
      <c r="D531" s="856"/>
      <c r="E531" s="827"/>
      <c r="F531" s="881" t="s">
        <v>483</v>
      </c>
      <c r="G531" s="827"/>
      <c r="H531" s="829">
        <v>66</v>
      </c>
      <c r="I531" s="829">
        <v>63</v>
      </c>
      <c r="J531" s="829">
        <v>60</v>
      </c>
      <c r="K531" s="829">
        <v>57</v>
      </c>
      <c r="L531" s="829">
        <v>54</v>
      </c>
      <c r="M531" s="800"/>
    </row>
    <row r="532" s="197" customFormat="1" ht="22.5" spans="1:13">
      <c r="A532" s="826" t="s">
        <v>40</v>
      </c>
      <c r="B532" s="827">
        <v>250203004</v>
      </c>
      <c r="C532" s="828" t="s">
        <v>816</v>
      </c>
      <c r="D532" s="827"/>
      <c r="E532" s="827"/>
      <c r="F532" s="826" t="s">
        <v>483</v>
      </c>
      <c r="G532" s="845"/>
      <c r="H532" s="829">
        <v>66</v>
      </c>
      <c r="I532" s="829">
        <v>63</v>
      </c>
      <c r="J532" s="829">
        <v>60</v>
      </c>
      <c r="K532" s="829">
        <v>57</v>
      </c>
      <c r="L532" s="829">
        <v>54</v>
      </c>
      <c r="M532" s="800"/>
    </row>
    <row r="533" s="197" customFormat="1" ht="22.5" spans="1:13">
      <c r="A533" s="826" t="s">
        <v>40</v>
      </c>
      <c r="B533" s="827">
        <v>250203005</v>
      </c>
      <c r="C533" s="828" t="s">
        <v>817</v>
      </c>
      <c r="D533" s="827"/>
      <c r="E533" s="827"/>
      <c r="F533" s="826" t="s">
        <v>483</v>
      </c>
      <c r="G533" s="845"/>
      <c r="H533" s="829">
        <v>93.5</v>
      </c>
      <c r="I533" s="829">
        <v>89.25</v>
      </c>
      <c r="J533" s="829">
        <v>85</v>
      </c>
      <c r="K533" s="829">
        <v>80.75</v>
      </c>
      <c r="L533" s="829">
        <v>76.5</v>
      </c>
      <c r="M533" s="800"/>
    </row>
    <row r="534" s="197" customFormat="1" ht="22.5" spans="1:13">
      <c r="A534" s="826" t="s">
        <v>40</v>
      </c>
      <c r="B534" s="879" t="s">
        <v>818</v>
      </c>
      <c r="C534" s="880" t="s">
        <v>819</v>
      </c>
      <c r="D534" s="856"/>
      <c r="E534" s="827"/>
      <c r="F534" s="881" t="s">
        <v>483</v>
      </c>
      <c r="G534" s="827"/>
      <c r="H534" s="829">
        <v>93.5</v>
      </c>
      <c r="I534" s="829">
        <v>89.25</v>
      </c>
      <c r="J534" s="829">
        <v>85</v>
      </c>
      <c r="K534" s="829">
        <v>80.75</v>
      </c>
      <c r="L534" s="829">
        <v>76.5</v>
      </c>
      <c r="M534" s="800"/>
    </row>
    <row r="535" s="197" customFormat="1" ht="22.5" spans="1:13">
      <c r="A535" s="826" t="s">
        <v>40</v>
      </c>
      <c r="B535" s="879" t="s">
        <v>820</v>
      </c>
      <c r="C535" s="880" t="s">
        <v>821</v>
      </c>
      <c r="D535" s="856"/>
      <c r="E535" s="827"/>
      <c r="F535" s="881" t="s">
        <v>483</v>
      </c>
      <c r="G535" s="827"/>
      <c r="H535" s="829">
        <v>93.5</v>
      </c>
      <c r="I535" s="829">
        <v>89.25</v>
      </c>
      <c r="J535" s="829">
        <v>85</v>
      </c>
      <c r="K535" s="829">
        <v>80.75</v>
      </c>
      <c r="L535" s="829">
        <v>76.5</v>
      </c>
      <c r="M535" s="800"/>
    </row>
    <row r="536" s="197" customFormat="1" ht="12" spans="1:13">
      <c r="A536" s="826" t="s">
        <v>40</v>
      </c>
      <c r="B536" s="827">
        <v>250203006</v>
      </c>
      <c r="C536" s="828" t="s">
        <v>822</v>
      </c>
      <c r="D536" s="827"/>
      <c r="E536" s="827"/>
      <c r="F536" s="826" t="s">
        <v>483</v>
      </c>
      <c r="G536" s="827"/>
      <c r="H536" s="868" t="s">
        <v>102</v>
      </c>
      <c r="I536" s="868" t="s">
        <v>102</v>
      </c>
      <c r="J536" s="868" t="s">
        <v>102</v>
      </c>
      <c r="K536" s="868" t="s">
        <v>102</v>
      </c>
      <c r="L536" s="868" t="s">
        <v>102</v>
      </c>
      <c r="M536" s="800"/>
    </row>
    <row r="537" s="197" customFormat="1" ht="12" spans="1:13">
      <c r="A537" s="826" t="s">
        <v>40</v>
      </c>
      <c r="B537" s="827">
        <v>250203007</v>
      </c>
      <c r="C537" s="828" t="s">
        <v>823</v>
      </c>
      <c r="D537" s="827"/>
      <c r="E537" s="827"/>
      <c r="F537" s="826" t="s">
        <v>483</v>
      </c>
      <c r="G537" s="827"/>
      <c r="H537" s="829">
        <v>3.74</v>
      </c>
      <c r="I537" s="829">
        <v>3.57</v>
      </c>
      <c r="J537" s="829">
        <v>3.4</v>
      </c>
      <c r="K537" s="829">
        <v>3.23</v>
      </c>
      <c r="L537" s="829">
        <v>3.06</v>
      </c>
      <c r="M537" s="800"/>
    </row>
    <row r="538" s="197" customFormat="1" ht="12" spans="1:13">
      <c r="A538" s="826" t="s">
        <v>40</v>
      </c>
      <c r="B538" s="827">
        <v>250203008</v>
      </c>
      <c r="C538" s="828" t="s">
        <v>824</v>
      </c>
      <c r="D538" s="827"/>
      <c r="E538" s="827"/>
      <c r="F538" s="826"/>
      <c r="G538" s="827"/>
      <c r="H538" s="829"/>
      <c r="I538" s="829"/>
      <c r="J538" s="829"/>
      <c r="K538" s="829"/>
      <c r="L538" s="829"/>
      <c r="M538" s="800"/>
    </row>
    <row r="539" s="197" customFormat="1" ht="22.5" spans="1:13">
      <c r="A539" s="826" t="s">
        <v>40</v>
      </c>
      <c r="B539" s="827" t="s">
        <v>825</v>
      </c>
      <c r="C539" s="828" t="s">
        <v>826</v>
      </c>
      <c r="D539" s="827"/>
      <c r="E539" s="827"/>
      <c r="F539" s="826" t="s">
        <v>51</v>
      </c>
      <c r="G539" s="827"/>
      <c r="H539" s="829">
        <v>55</v>
      </c>
      <c r="I539" s="829">
        <v>52.5</v>
      </c>
      <c r="J539" s="829">
        <v>50</v>
      </c>
      <c r="K539" s="829">
        <v>47.5</v>
      </c>
      <c r="L539" s="829">
        <v>45</v>
      </c>
      <c r="M539" s="800"/>
    </row>
    <row r="540" s="197" customFormat="1" ht="22.5" spans="1:13">
      <c r="A540" s="826" t="s">
        <v>40</v>
      </c>
      <c r="B540" s="827" t="s">
        <v>827</v>
      </c>
      <c r="C540" s="828" t="s">
        <v>828</v>
      </c>
      <c r="D540" s="827"/>
      <c r="E540" s="827"/>
      <c r="F540" s="826" t="s">
        <v>51</v>
      </c>
      <c r="G540" s="827"/>
      <c r="H540" s="829">
        <v>73.7</v>
      </c>
      <c r="I540" s="829">
        <v>70.35</v>
      </c>
      <c r="J540" s="829">
        <v>67</v>
      </c>
      <c r="K540" s="829">
        <v>63.65</v>
      </c>
      <c r="L540" s="829">
        <v>60.3</v>
      </c>
      <c r="M540" s="800"/>
    </row>
    <row r="541" s="197" customFormat="1" ht="12" spans="1:13">
      <c r="A541" s="826" t="s">
        <v>40</v>
      </c>
      <c r="B541" s="827">
        <v>250203009</v>
      </c>
      <c r="C541" s="828" t="s">
        <v>829</v>
      </c>
      <c r="D541" s="827"/>
      <c r="E541" s="827"/>
      <c r="F541" s="826"/>
      <c r="G541" s="827"/>
      <c r="H541" s="829"/>
      <c r="I541" s="829"/>
      <c r="J541" s="829"/>
      <c r="K541" s="829"/>
      <c r="L541" s="829"/>
      <c r="M541" s="800"/>
    </row>
    <row r="542" s="197" customFormat="1" ht="12" spans="1:13">
      <c r="A542" s="826" t="s">
        <v>40</v>
      </c>
      <c r="B542" s="827" t="s">
        <v>830</v>
      </c>
      <c r="C542" s="828" t="s">
        <v>831</v>
      </c>
      <c r="D542" s="827"/>
      <c r="E542" s="827"/>
      <c r="F542" s="826" t="s">
        <v>483</v>
      </c>
      <c r="G542" s="827"/>
      <c r="H542" s="829">
        <v>33</v>
      </c>
      <c r="I542" s="829">
        <v>31.5</v>
      </c>
      <c r="J542" s="829">
        <v>30</v>
      </c>
      <c r="K542" s="829">
        <v>28.5</v>
      </c>
      <c r="L542" s="829">
        <v>27</v>
      </c>
      <c r="M542" s="800"/>
    </row>
    <row r="543" s="197" customFormat="1" ht="12" spans="1:13">
      <c r="A543" s="826" t="s">
        <v>40</v>
      </c>
      <c r="B543" s="827" t="s">
        <v>832</v>
      </c>
      <c r="C543" s="828" t="s">
        <v>833</v>
      </c>
      <c r="D543" s="827"/>
      <c r="E543" s="827"/>
      <c r="F543" s="826" t="s">
        <v>483</v>
      </c>
      <c r="G543" s="827"/>
      <c r="H543" s="829">
        <v>93.5</v>
      </c>
      <c r="I543" s="829">
        <v>89.25</v>
      </c>
      <c r="J543" s="829">
        <v>85</v>
      </c>
      <c r="K543" s="829">
        <v>80.75</v>
      </c>
      <c r="L543" s="829">
        <v>76.5</v>
      </c>
      <c r="M543" s="800"/>
    </row>
    <row r="544" s="197" customFormat="1" ht="12" spans="1:13">
      <c r="A544" s="826" t="s">
        <v>40</v>
      </c>
      <c r="B544" s="827">
        <v>250203010</v>
      </c>
      <c r="C544" s="828" t="s">
        <v>834</v>
      </c>
      <c r="D544" s="827"/>
      <c r="E544" s="827"/>
      <c r="F544" s="826" t="s">
        <v>483</v>
      </c>
      <c r="G544" s="827"/>
      <c r="H544" s="829"/>
      <c r="I544" s="829"/>
      <c r="J544" s="829"/>
      <c r="K544" s="829"/>
      <c r="L544" s="829"/>
      <c r="M544" s="800"/>
    </row>
    <row r="545" s="197" customFormat="1" ht="12" spans="1:13">
      <c r="A545" s="826" t="s">
        <v>40</v>
      </c>
      <c r="B545" s="827" t="s">
        <v>835</v>
      </c>
      <c r="C545" s="828" t="s">
        <v>836</v>
      </c>
      <c r="D545" s="827"/>
      <c r="E545" s="827"/>
      <c r="F545" s="826" t="s">
        <v>483</v>
      </c>
      <c r="G545" s="827"/>
      <c r="H545" s="829">
        <v>33</v>
      </c>
      <c r="I545" s="829">
        <v>31.5</v>
      </c>
      <c r="J545" s="829">
        <v>30</v>
      </c>
      <c r="K545" s="829">
        <v>28.5</v>
      </c>
      <c r="L545" s="829">
        <v>27</v>
      </c>
      <c r="M545" s="800"/>
    </row>
    <row r="546" s="197" customFormat="1" ht="22.5" spans="1:13">
      <c r="A546" s="826" t="s">
        <v>40</v>
      </c>
      <c r="B546" s="827" t="s">
        <v>837</v>
      </c>
      <c r="C546" s="828" t="s">
        <v>838</v>
      </c>
      <c r="D546" s="827"/>
      <c r="E546" s="827"/>
      <c r="F546" s="826" t="s">
        <v>483</v>
      </c>
      <c r="G546" s="827"/>
      <c r="H546" s="829">
        <v>93.5</v>
      </c>
      <c r="I546" s="829">
        <v>89.25</v>
      </c>
      <c r="J546" s="829">
        <v>85</v>
      </c>
      <c r="K546" s="829">
        <v>80.75</v>
      </c>
      <c r="L546" s="829">
        <v>76.5</v>
      </c>
      <c r="M546" s="800"/>
    </row>
    <row r="547" s="197" customFormat="1" ht="12" spans="1:13">
      <c r="A547" s="826" t="s">
        <v>40</v>
      </c>
      <c r="B547" s="827">
        <v>250203011</v>
      </c>
      <c r="C547" s="828" t="s">
        <v>839</v>
      </c>
      <c r="D547" s="827"/>
      <c r="E547" s="827"/>
      <c r="F547" s="826" t="s">
        <v>483</v>
      </c>
      <c r="G547" s="827"/>
      <c r="H547" s="829"/>
      <c r="I547" s="829"/>
      <c r="J547" s="829"/>
      <c r="K547" s="829"/>
      <c r="L547" s="829"/>
      <c r="M547" s="800"/>
    </row>
    <row r="548" s="197" customFormat="1" ht="22.5" spans="1:13">
      <c r="A548" s="826" t="s">
        <v>40</v>
      </c>
      <c r="B548" s="827" t="s">
        <v>840</v>
      </c>
      <c r="C548" s="828" t="s">
        <v>841</v>
      </c>
      <c r="D548" s="827"/>
      <c r="E548" s="827"/>
      <c r="F548" s="826" t="s">
        <v>483</v>
      </c>
      <c r="G548" s="827"/>
      <c r="H548" s="829">
        <v>73.7</v>
      </c>
      <c r="I548" s="829">
        <v>70.35</v>
      </c>
      <c r="J548" s="829">
        <v>67</v>
      </c>
      <c r="K548" s="829">
        <v>63.65</v>
      </c>
      <c r="L548" s="829">
        <v>60.3</v>
      </c>
      <c r="M548" s="800"/>
    </row>
    <row r="549" s="197" customFormat="1" ht="22.5" spans="1:13">
      <c r="A549" s="826" t="s">
        <v>40</v>
      </c>
      <c r="B549" s="827" t="s">
        <v>842</v>
      </c>
      <c r="C549" s="828" t="s">
        <v>843</v>
      </c>
      <c r="D549" s="827"/>
      <c r="E549" s="827"/>
      <c r="F549" s="826" t="s">
        <v>483</v>
      </c>
      <c r="G549" s="827"/>
      <c r="H549" s="829">
        <v>93.5</v>
      </c>
      <c r="I549" s="829">
        <v>89.25</v>
      </c>
      <c r="J549" s="829">
        <v>85</v>
      </c>
      <c r="K549" s="829">
        <v>80.75</v>
      </c>
      <c r="L549" s="829">
        <v>76.5</v>
      </c>
      <c r="M549" s="800"/>
    </row>
    <row r="550" s="197" customFormat="1" ht="12" spans="1:13">
      <c r="A550" s="826" t="s">
        <v>40</v>
      </c>
      <c r="B550" s="827">
        <v>250203012</v>
      </c>
      <c r="C550" s="828" t="s">
        <v>844</v>
      </c>
      <c r="D550" s="827"/>
      <c r="E550" s="827"/>
      <c r="F550" s="826" t="s">
        <v>483</v>
      </c>
      <c r="G550" s="827"/>
      <c r="H550" s="829">
        <v>73.7</v>
      </c>
      <c r="I550" s="829">
        <v>70.35</v>
      </c>
      <c r="J550" s="829">
        <v>67</v>
      </c>
      <c r="K550" s="829">
        <v>63.65</v>
      </c>
      <c r="L550" s="829">
        <v>60.3</v>
      </c>
      <c r="M550" s="800"/>
    </row>
    <row r="551" s="197" customFormat="1" ht="12" spans="1:13">
      <c r="A551" s="826" t="s">
        <v>40</v>
      </c>
      <c r="B551" s="827">
        <v>250203013</v>
      </c>
      <c r="C551" s="828" t="s">
        <v>845</v>
      </c>
      <c r="D551" s="827"/>
      <c r="E551" s="827"/>
      <c r="F551" s="826" t="s">
        <v>483</v>
      </c>
      <c r="G551" s="845"/>
      <c r="H551" s="829"/>
      <c r="I551" s="829"/>
      <c r="J551" s="829"/>
      <c r="K551" s="829"/>
      <c r="L551" s="829"/>
      <c r="M551" s="800"/>
    </row>
    <row r="552" s="197" customFormat="1" ht="22.5" spans="1:13">
      <c r="A552" s="826" t="s">
        <v>40</v>
      </c>
      <c r="B552" s="827" t="s">
        <v>846</v>
      </c>
      <c r="C552" s="828" t="s">
        <v>847</v>
      </c>
      <c r="D552" s="827"/>
      <c r="E552" s="827"/>
      <c r="F552" s="826" t="s">
        <v>483</v>
      </c>
      <c r="G552" s="827"/>
      <c r="H552" s="829">
        <v>15.4</v>
      </c>
      <c r="I552" s="829">
        <v>14.7</v>
      </c>
      <c r="J552" s="829">
        <v>14</v>
      </c>
      <c r="K552" s="829">
        <v>13.3</v>
      </c>
      <c r="L552" s="829">
        <v>12.6</v>
      </c>
      <c r="M552" s="800"/>
    </row>
    <row r="553" s="197" customFormat="1" ht="22.5" spans="1:13">
      <c r="A553" s="826" t="s">
        <v>40</v>
      </c>
      <c r="B553" s="827" t="s">
        <v>848</v>
      </c>
      <c r="C553" s="828" t="s">
        <v>849</v>
      </c>
      <c r="D553" s="827"/>
      <c r="E553" s="827"/>
      <c r="F553" s="826" t="s">
        <v>483</v>
      </c>
      <c r="G553" s="827"/>
      <c r="H553" s="829">
        <v>93.5</v>
      </c>
      <c r="I553" s="829">
        <v>89.25</v>
      </c>
      <c r="J553" s="829">
        <v>85</v>
      </c>
      <c r="K553" s="829">
        <v>80.75</v>
      </c>
      <c r="L553" s="829">
        <v>76.5</v>
      </c>
      <c r="M553" s="800"/>
    </row>
    <row r="554" s="197" customFormat="1" ht="12" spans="1:13">
      <c r="A554" s="826" t="s">
        <v>40</v>
      </c>
      <c r="B554" s="827">
        <v>250203014</v>
      </c>
      <c r="C554" s="828" t="s">
        <v>850</v>
      </c>
      <c r="D554" s="827"/>
      <c r="E554" s="827"/>
      <c r="F554" s="826" t="s">
        <v>483</v>
      </c>
      <c r="G554" s="827"/>
      <c r="H554" s="829">
        <v>15.4</v>
      </c>
      <c r="I554" s="829">
        <v>14.7</v>
      </c>
      <c r="J554" s="829">
        <v>14</v>
      </c>
      <c r="K554" s="829">
        <v>13.3</v>
      </c>
      <c r="L554" s="829">
        <v>12.6</v>
      </c>
      <c r="M554" s="800"/>
    </row>
    <row r="555" s="197" customFormat="1" ht="12" spans="1:13">
      <c r="A555" s="826" t="s">
        <v>40</v>
      </c>
      <c r="B555" s="827">
        <v>250203015</v>
      </c>
      <c r="C555" s="828" t="s">
        <v>851</v>
      </c>
      <c r="D555" s="827"/>
      <c r="E555" s="827"/>
      <c r="F555" s="826" t="s">
        <v>483</v>
      </c>
      <c r="G555" s="827"/>
      <c r="H555" s="868" t="s">
        <v>102</v>
      </c>
      <c r="I555" s="868" t="s">
        <v>102</v>
      </c>
      <c r="J555" s="868" t="s">
        <v>102</v>
      </c>
      <c r="K555" s="868" t="s">
        <v>102</v>
      </c>
      <c r="L555" s="868" t="s">
        <v>102</v>
      </c>
      <c r="M555" s="800"/>
    </row>
    <row r="556" s="197" customFormat="1" ht="12" spans="1:13">
      <c r="A556" s="826" t="s">
        <v>40</v>
      </c>
      <c r="B556" s="827">
        <v>250203016</v>
      </c>
      <c r="C556" s="828" t="s">
        <v>852</v>
      </c>
      <c r="D556" s="827"/>
      <c r="E556" s="827"/>
      <c r="F556" s="826" t="s">
        <v>483</v>
      </c>
      <c r="G556" s="827"/>
      <c r="H556" s="868" t="s">
        <v>102</v>
      </c>
      <c r="I556" s="868" t="s">
        <v>102</v>
      </c>
      <c r="J556" s="868" t="s">
        <v>102</v>
      </c>
      <c r="K556" s="868" t="s">
        <v>102</v>
      </c>
      <c r="L556" s="868" t="s">
        <v>102</v>
      </c>
      <c r="M556" s="800"/>
    </row>
    <row r="557" s="197" customFormat="1" ht="12" spans="1:13">
      <c r="A557" s="826" t="s">
        <v>40</v>
      </c>
      <c r="B557" s="827">
        <v>250203017</v>
      </c>
      <c r="C557" s="828" t="s">
        <v>853</v>
      </c>
      <c r="D557" s="827"/>
      <c r="E557" s="827"/>
      <c r="F557" s="826" t="s">
        <v>483</v>
      </c>
      <c r="G557" s="827"/>
      <c r="H557" s="868" t="s">
        <v>102</v>
      </c>
      <c r="I557" s="868" t="s">
        <v>102</v>
      </c>
      <c r="J557" s="868" t="s">
        <v>102</v>
      </c>
      <c r="K557" s="868" t="s">
        <v>102</v>
      </c>
      <c r="L557" s="868" t="s">
        <v>102</v>
      </c>
      <c r="M557" s="800"/>
    </row>
    <row r="558" s="197" customFormat="1" ht="12" spans="1:13">
      <c r="A558" s="826" t="s">
        <v>40</v>
      </c>
      <c r="B558" s="827">
        <v>250203018</v>
      </c>
      <c r="C558" s="828" t="s">
        <v>854</v>
      </c>
      <c r="D558" s="827"/>
      <c r="E558" s="827"/>
      <c r="F558" s="826" t="s">
        <v>483</v>
      </c>
      <c r="G558" s="827"/>
      <c r="H558" s="829">
        <v>3.3</v>
      </c>
      <c r="I558" s="829">
        <v>3.15</v>
      </c>
      <c r="J558" s="829">
        <v>3</v>
      </c>
      <c r="K558" s="829">
        <v>2.85</v>
      </c>
      <c r="L558" s="829">
        <v>2.7</v>
      </c>
      <c r="M558" s="800"/>
    </row>
    <row r="559" s="197" customFormat="1" ht="12" spans="1:13">
      <c r="A559" s="826" t="s">
        <v>40</v>
      </c>
      <c r="B559" s="827">
        <v>250203019</v>
      </c>
      <c r="C559" s="828" t="s">
        <v>855</v>
      </c>
      <c r="D559" s="827"/>
      <c r="E559" s="827"/>
      <c r="F559" s="826" t="s">
        <v>483</v>
      </c>
      <c r="G559" s="845"/>
      <c r="H559" s="868" t="s">
        <v>102</v>
      </c>
      <c r="I559" s="868" t="s">
        <v>102</v>
      </c>
      <c r="J559" s="868" t="s">
        <v>102</v>
      </c>
      <c r="K559" s="868" t="s">
        <v>102</v>
      </c>
      <c r="L559" s="868" t="s">
        <v>102</v>
      </c>
      <c r="M559" s="800"/>
    </row>
    <row r="560" s="197" customFormat="1" ht="22.5" spans="1:13">
      <c r="A560" s="826" t="s">
        <v>40</v>
      </c>
      <c r="B560" s="827" t="s">
        <v>856</v>
      </c>
      <c r="C560" s="828" t="s">
        <v>857</v>
      </c>
      <c r="D560" s="827"/>
      <c r="E560" s="827"/>
      <c r="F560" s="826" t="s">
        <v>483</v>
      </c>
      <c r="G560" s="827"/>
      <c r="H560" s="868" t="s">
        <v>102</v>
      </c>
      <c r="I560" s="868" t="s">
        <v>102</v>
      </c>
      <c r="J560" s="868" t="s">
        <v>102</v>
      </c>
      <c r="K560" s="868" t="s">
        <v>102</v>
      </c>
      <c r="L560" s="868" t="s">
        <v>102</v>
      </c>
      <c r="M560" s="800"/>
    </row>
    <row r="561" s="197" customFormat="1" ht="22.5" spans="1:13">
      <c r="A561" s="826" t="s">
        <v>40</v>
      </c>
      <c r="B561" s="827" t="s">
        <v>858</v>
      </c>
      <c r="C561" s="828" t="s">
        <v>859</v>
      </c>
      <c r="D561" s="827"/>
      <c r="E561" s="827"/>
      <c r="F561" s="826" t="s">
        <v>483</v>
      </c>
      <c r="G561" s="827"/>
      <c r="H561" s="868" t="s">
        <v>102</v>
      </c>
      <c r="I561" s="868" t="s">
        <v>102</v>
      </c>
      <c r="J561" s="868" t="s">
        <v>102</v>
      </c>
      <c r="K561" s="868" t="s">
        <v>102</v>
      </c>
      <c r="L561" s="868" t="s">
        <v>102</v>
      </c>
      <c r="M561" s="800"/>
    </row>
    <row r="562" s="197" customFormat="1" ht="12" spans="1:13">
      <c r="A562" s="826" t="s">
        <v>40</v>
      </c>
      <c r="B562" s="827">
        <v>250203020</v>
      </c>
      <c r="C562" s="828" t="s">
        <v>860</v>
      </c>
      <c r="D562" s="827"/>
      <c r="E562" s="827"/>
      <c r="F562" s="826" t="s">
        <v>483</v>
      </c>
      <c r="G562" s="845"/>
      <c r="H562" s="829"/>
      <c r="I562" s="829"/>
      <c r="J562" s="829"/>
      <c r="K562" s="829"/>
      <c r="L562" s="829"/>
      <c r="M562" s="800"/>
    </row>
    <row r="563" s="197" customFormat="1" ht="12" spans="1:13">
      <c r="A563" s="826" t="s">
        <v>40</v>
      </c>
      <c r="B563" s="827" t="s">
        <v>861</v>
      </c>
      <c r="C563" s="828" t="s">
        <v>862</v>
      </c>
      <c r="D563" s="827"/>
      <c r="E563" s="827"/>
      <c r="F563" s="826" t="s">
        <v>483</v>
      </c>
      <c r="G563" s="827"/>
      <c r="H563" s="829">
        <v>8.25</v>
      </c>
      <c r="I563" s="829">
        <v>7.875</v>
      </c>
      <c r="J563" s="829">
        <v>7.5</v>
      </c>
      <c r="K563" s="829">
        <v>7.125</v>
      </c>
      <c r="L563" s="829">
        <v>6.75</v>
      </c>
      <c r="M563" s="800"/>
    </row>
    <row r="564" s="197" customFormat="1" ht="12" spans="1:13">
      <c r="A564" s="826" t="s">
        <v>40</v>
      </c>
      <c r="B564" s="827" t="s">
        <v>863</v>
      </c>
      <c r="C564" s="828" t="s">
        <v>864</v>
      </c>
      <c r="D564" s="827"/>
      <c r="E564" s="827"/>
      <c r="F564" s="826" t="s">
        <v>483</v>
      </c>
      <c r="G564" s="827"/>
      <c r="H564" s="829">
        <v>22</v>
      </c>
      <c r="I564" s="829">
        <v>21</v>
      </c>
      <c r="J564" s="829">
        <v>20</v>
      </c>
      <c r="K564" s="829">
        <v>19</v>
      </c>
      <c r="L564" s="829">
        <v>18</v>
      </c>
      <c r="M564" s="800"/>
    </row>
    <row r="565" s="197" customFormat="1" ht="22.5" spans="1:13">
      <c r="A565" s="826" t="s">
        <v>40</v>
      </c>
      <c r="B565" s="827" t="s">
        <v>865</v>
      </c>
      <c r="C565" s="828" t="s">
        <v>866</v>
      </c>
      <c r="D565" s="827"/>
      <c r="E565" s="827"/>
      <c r="F565" s="826" t="s">
        <v>483</v>
      </c>
      <c r="G565" s="856"/>
      <c r="H565" s="829">
        <v>71.5</v>
      </c>
      <c r="I565" s="829">
        <v>68.25</v>
      </c>
      <c r="J565" s="829">
        <v>65</v>
      </c>
      <c r="K565" s="829">
        <v>61.75</v>
      </c>
      <c r="L565" s="829">
        <v>58.5</v>
      </c>
      <c r="M565" s="800"/>
    </row>
    <row r="566" s="197" customFormat="1" ht="12" spans="1:13">
      <c r="A566" s="826" t="s">
        <v>40</v>
      </c>
      <c r="B566" s="827">
        <v>250203021</v>
      </c>
      <c r="C566" s="828" t="s">
        <v>867</v>
      </c>
      <c r="D566" s="827"/>
      <c r="E566" s="827"/>
      <c r="F566" s="826" t="s">
        <v>483</v>
      </c>
      <c r="G566" s="827"/>
      <c r="H566" s="829"/>
      <c r="I566" s="829"/>
      <c r="J566" s="829"/>
      <c r="K566" s="829"/>
      <c r="L566" s="829"/>
      <c r="M566" s="800"/>
    </row>
    <row r="567" s="197" customFormat="1" ht="12" spans="1:13">
      <c r="A567" s="826" t="s">
        <v>40</v>
      </c>
      <c r="B567" s="827" t="s">
        <v>868</v>
      </c>
      <c r="C567" s="828" t="s">
        <v>869</v>
      </c>
      <c r="D567" s="827"/>
      <c r="E567" s="827"/>
      <c r="F567" s="826" t="s">
        <v>483</v>
      </c>
      <c r="G567" s="827"/>
      <c r="H567" s="829">
        <v>9.35</v>
      </c>
      <c r="I567" s="829">
        <v>8.925</v>
      </c>
      <c r="J567" s="829">
        <v>8.5</v>
      </c>
      <c r="K567" s="829">
        <v>8.075</v>
      </c>
      <c r="L567" s="829">
        <v>7.65</v>
      </c>
      <c r="M567" s="800"/>
    </row>
    <row r="568" s="197" customFormat="1" ht="12" spans="1:13">
      <c r="A568" s="826" t="s">
        <v>40</v>
      </c>
      <c r="B568" s="827" t="s">
        <v>870</v>
      </c>
      <c r="C568" s="828" t="s">
        <v>871</v>
      </c>
      <c r="D568" s="827"/>
      <c r="E568" s="827"/>
      <c r="F568" s="826" t="s">
        <v>483</v>
      </c>
      <c r="G568" s="827"/>
      <c r="H568" s="829">
        <v>23.1</v>
      </c>
      <c r="I568" s="829">
        <v>22.05</v>
      </c>
      <c r="J568" s="829">
        <v>21</v>
      </c>
      <c r="K568" s="829">
        <v>19.95</v>
      </c>
      <c r="L568" s="829">
        <v>18.9</v>
      </c>
      <c r="M568" s="800"/>
    </row>
    <row r="569" s="197" customFormat="1" ht="12" spans="1:13">
      <c r="A569" s="826" t="s">
        <v>40</v>
      </c>
      <c r="B569" s="827">
        <v>250203022</v>
      </c>
      <c r="C569" s="828" t="s">
        <v>872</v>
      </c>
      <c r="D569" s="827"/>
      <c r="E569" s="827"/>
      <c r="F569" s="826" t="s">
        <v>483</v>
      </c>
      <c r="G569" s="827"/>
      <c r="H569" s="829"/>
      <c r="I569" s="829"/>
      <c r="J569" s="829"/>
      <c r="K569" s="829"/>
      <c r="L569" s="829"/>
      <c r="M569" s="800"/>
    </row>
    <row r="570" s="197" customFormat="1" ht="12" spans="1:13">
      <c r="A570" s="826" t="s">
        <v>40</v>
      </c>
      <c r="B570" s="827" t="s">
        <v>873</v>
      </c>
      <c r="C570" s="828" t="s">
        <v>874</v>
      </c>
      <c r="D570" s="827"/>
      <c r="E570" s="827"/>
      <c r="F570" s="826" t="s">
        <v>483</v>
      </c>
      <c r="G570" s="827"/>
      <c r="H570" s="829">
        <v>9.9</v>
      </c>
      <c r="I570" s="829">
        <v>9.45</v>
      </c>
      <c r="J570" s="829">
        <v>9</v>
      </c>
      <c r="K570" s="829">
        <v>8.55</v>
      </c>
      <c r="L570" s="829">
        <v>8.1</v>
      </c>
      <c r="M570" s="800"/>
    </row>
    <row r="571" s="197" customFormat="1" ht="12" spans="1:13">
      <c r="A571" s="826" t="s">
        <v>40</v>
      </c>
      <c r="B571" s="827" t="s">
        <v>875</v>
      </c>
      <c r="C571" s="828" t="s">
        <v>876</v>
      </c>
      <c r="D571" s="827"/>
      <c r="E571" s="827"/>
      <c r="F571" s="826" t="s">
        <v>483</v>
      </c>
      <c r="G571" s="827"/>
      <c r="H571" s="829">
        <v>20.9</v>
      </c>
      <c r="I571" s="829">
        <v>19.95</v>
      </c>
      <c r="J571" s="829">
        <v>19</v>
      </c>
      <c r="K571" s="829">
        <v>18.05</v>
      </c>
      <c r="L571" s="829">
        <v>17.1</v>
      </c>
      <c r="M571" s="800"/>
    </row>
    <row r="572" s="197" customFormat="1" ht="12" spans="1:13">
      <c r="A572" s="826" t="s">
        <v>40</v>
      </c>
      <c r="B572" s="827">
        <v>250203023</v>
      </c>
      <c r="C572" s="828" t="s">
        <v>877</v>
      </c>
      <c r="D572" s="827"/>
      <c r="E572" s="827"/>
      <c r="F572" s="826" t="s">
        <v>483</v>
      </c>
      <c r="G572" s="827"/>
      <c r="H572" s="829"/>
      <c r="I572" s="829"/>
      <c r="J572" s="829"/>
      <c r="K572" s="829"/>
      <c r="L572" s="829"/>
      <c r="M572" s="800"/>
    </row>
    <row r="573" s="197" customFormat="1" ht="12" spans="1:13">
      <c r="A573" s="826" t="s">
        <v>40</v>
      </c>
      <c r="B573" s="827" t="s">
        <v>878</v>
      </c>
      <c r="C573" s="828" t="s">
        <v>879</v>
      </c>
      <c r="D573" s="827"/>
      <c r="E573" s="827"/>
      <c r="F573" s="826" t="s">
        <v>483</v>
      </c>
      <c r="G573" s="827"/>
      <c r="H573" s="829">
        <v>9.9</v>
      </c>
      <c r="I573" s="829">
        <v>9.45</v>
      </c>
      <c r="J573" s="829">
        <v>9</v>
      </c>
      <c r="K573" s="829">
        <v>8.55</v>
      </c>
      <c r="L573" s="829">
        <v>8.1</v>
      </c>
      <c r="M573" s="800"/>
    </row>
    <row r="574" s="197" customFormat="1" ht="12" spans="1:13">
      <c r="A574" s="826" t="s">
        <v>40</v>
      </c>
      <c r="B574" s="827" t="s">
        <v>880</v>
      </c>
      <c r="C574" s="828" t="s">
        <v>881</v>
      </c>
      <c r="D574" s="827"/>
      <c r="E574" s="827"/>
      <c r="F574" s="826" t="s">
        <v>483</v>
      </c>
      <c r="G574" s="827"/>
      <c r="H574" s="829">
        <v>19.8</v>
      </c>
      <c r="I574" s="829">
        <v>18.9</v>
      </c>
      <c r="J574" s="829">
        <v>18</v>
      </c>
      <c r="K574" s="829">
        <v>17.1</v>
      </c>
      <c r="L574" s="829">
        <v>16.2</v>
      </c>
      <c r="M574" s="800"/>
    </row>
    <row r="575" s="197" customFormat="1" ht="12" spans="1:13">
      <c r="A575" s="826" t="s">
        <v>40</v>
      </c>
      <c r="B575" s="827">
        <v>250203024</v>
      </c>
      <c r="C575" s="828" t="s">
        <v>882</v>
      </c>
      <c r="D575" s="827"/>
      <c r="E575" s="827"/>
      <c r="F575" s="826" t="s">
        <v>483</v>
      </c>
      <c r="G575" s="827"/>
      <c r="H575" s="829"/>
      <c r="I575" s="829"/>
      <c r="J575" s="829"/>
      <c r="K575" s="829"/>
      <c r="L575" s="829"/>
      <c r="M575" s="800"/>
    </row>
    <row r="576" s="197" customFormat="1" ht="22.5" spans="1:13">
      <c r="A576" s="826" t="s">
        <v>40</v>
      </c>
      <c r="B576" s="827" t="s">
        <v>883</v>
      </c>
      <c r="C576" s="828" t="s">
        <v>884</v>
      </c>
      <c r="D576" s="827"/>
      <c r="E576" s="827"/>
      <c r="F576" s="826" t="s">
        <v>483</v>
      </c>
      <c r="G576" s="827"/>
      <c r="H576" s="829">
        <v>9.9</v>
      </c>
      <c r="I576" s="829">
        <v>9.45</v>
      </c>
      <c r="J576" s="829">
        <v>9</v>
      </c>
      <c r="K576" s="829">
        <v>8.55</v>
      </c>
      <c r="L576" s="829">
        <v>8.1</v>
      </c>
      <c r="M576" s="800"/>
    </row>
    <row r="577" s="197" customFormat="1" ht="22.5" spans="1:13">
      <c r="A577" s="826" t="s">
        <v>40</v>
      </c>
      <c r="B577" s="827" t="s">
        <v>885</v>
      </c>
      <c r="C577" s="828" t="s">
        <v>886</v>
      </c>
      <c r="D577" s="827"/>
      <c r="E577" s="827"/>
      <c r="F577" s="826" t="s">
        <v>483</v>
      </c>
      <c r="G577" s="827"/>
      <c r="H577" s="829">
        <v>19.8</v>
      </c>
      <c r="I577" s="829">
        <v>18.9</v>
      </c>
      <c r="J577" s="829">
        <v>18</v>
      </c>
      <c r="K577" s="829">
        <v>17.1</v>
      </c>
      <c r="L577" s="829">
        <v>16.2</v>
      </c>
      <c r="M577" s="800"/>
    </row>
    <row r="578" s="197" customFormat="1" ht="12" spans="1:13">
      <c r="A578" s="826" t="s">
        <v>40</v>
      </c>
      <c r="B578" s="827">
        <v>250203025</v>
      </c>
      <c r="C578" s="828" t="s">
        <v>887</v>
      </c>
      <c r="D578" s="827"/>
      <c r="E578" s="827"/>
      <c r="F578" s="826" t="s">
        <v>483</v>
      </c>
      <c r="G578" s="827"/>
      <c r="H578" s="829"/>
      <c r="I578" s="829"/>
      <c r="J578" s="829"/>
      <c r="K578" s="829"/>
      <c r="L578" s="829"/>
      <c r="M578" s="800"/>
    </row>
    <row r="579" s="197" customFormat="1" ht="22.5" spans="1:13">
      <c r="A579" s="826" t="s">
        <v>40</v>
      </c>
      <c r="B579" s="827" t="s">
        <v>888</v>
      </c>
      <c r="C579" s="828" t="s">
        <v>889</v>
      </c>
      <c r="D579" s="827"/>
      <c r="E579" s="827"/>
      <c r="F579" s="826" t="s">
        <v>483</v>
      </c>
      <c r="G579" s="827"/>
      <c r="H579" s="829">
        <v>9.9</v>
      </c>
      <c r="I579" s="829">
        <v>9.45</v>
      </c>
      <c r="J579" s="829">
        <v>9</v>
      </c>
      <c r="K579" s="829">
        <v>8.55</v>
      </c>
      <c r="L579" s="829">
        <v>8.1</v>
      </c>
      <c r="M579" s="800"/>
    </row>
    <row r="580" s="197" customFormat="1" ht="22.5" spans="1:13">
      <c r="A580" s="826" t="s">
        <v>40</v>
      </c>
      <c r="B580" s="827" t="s">
        <v>890</v>
      </c>
      <c r="C580" s="828" t="s">
        <v>891</v>
      </c>
      <c r="D580" s="827"/>
      <c r="E580" s="827"/>
      <c r="F580" s="826" t="s">
        <v>483</v>
      </c>
      <c r="G580" s="827"/>
      <c r="H580" s="829">
        <v>19.8</v>
      </c>
      <c r="I580" s="829">
        <v>18.9</v>
      </c>
      <c r="J580" s="829">
        <v>18</v>
      </c>
      <c r="K580" s="829">
        <v>17.1</v>
      </c>
      <c r="L580" s="829">
        <v>16.2</v>
      </c>
      <c r="M580" s="800"/>
    </row>
    <row r="581" s="197" customFormat="1" ht="12" spans="1:13">
      <c r="A581" s="826" t="s">
        <v>40</v>
      </c>
      <c r="B581" s="827">
        <v>250203026</v>
      </c>
      <c r="C581" s="828" t="s">
        <v>892</v>
      </c>
      <c r="D581" s="827"/>
      <c r="E581" s="827"/>
      <c r="F581" s="826" t="s">
        <v>483</v>
      </c>
      <c r="G581" s="845"/>
      <c r="H581" s="829"/>
      <c r="I581" s="829"/>
      <c r="J581" s="829"/>
      <c r="K581" s="829"/>
      <c r="L581" s="829"/>
      <c r="M581" s="800"/>
    </row>
    <row r="582" s="197" customFormat="1" ht="12" spans="1:13">
      <c r="A582" s="826" t="s">
        <v>40</v>
      </c>
      <c r="B582" s="827" t="s">
        <v>893</v>
      </c>
      <c r="C582" s="828" t="s">
        <v>894</v>
      </c>
      <c r="D582" s="827"/>
      <c r="E582" s="827"/>
      <c r="F582" s="826" t="s">
        <v>483</v>
      </c>
      <c r="G582" s="827"/>
      <c r="H582" s="829">
        <v>4.4</v>
      </c>
      <c r="I582" s="829">
        <v>4.2</v>
      </c>
      <c r="J582" s="829">
        <v>4</v>
      </c>
      <c r="K582" s="829">
        <v>3.8</v>
      </c>
      <c r="L582" s="829">
        <v>3.6</v>
      </c>
      <c r="M582" s="800"/>
    </row>
    <row r="583" s="197" customFormat="1" ht="12" spans="1:13">
      <c r="A583" s="826" t="s">
        <v>40</v>
      </c>
      <c r="B583" s="827" t="s">
        <v>895</v>
      </c>
      <c r="C583" s="828" t="s">
        <v>896</v>
      </c>
      <c r="D583" s="827"/>
      <c r="E583" s="827"/>
      <c r="F583" s="826" t="s">
        <v>483</v>
      </c>
      <c r="G583" s="827"/>
      <c r="H583" s="829">
        <v>14.3</v>
      </c>
      <c r="I583" s="829">
        <v>13.65</v>
      </c>
      <c r="J583" s="829">
        <v>13</v>
      </c>
      <c r="K583" s="829">
        <v>12.35</v>
      </c>
      <c r="L583" s="829">
        <v>11.7</v>
      </c>
      <c r="M583" s="800"/>
    </row>
    <row r="584" s="197" customFormat="1" ht="22.5" spans="1:13">
      <c r="A584" s="826" t="s">
        <v>40</v>
      </c>
      <c r="B584" s="827" t="s">
        <v>897</v>
      </c>
      <c r="C584" s="828" t="s">
        <v>898</v>
      </c>
      <c r="D584" s="827"/>
      <c r="E584" s="827"/>
      <c r="F584" s="826" t="s">
        <v>483</v>
      </c>
      <c r="G584" s="827"/>
      <c r="H584" s="829">
        <v>59.4</v>
      </c>
      <c r="I584" s="829">
        <v>56.7</v>
      </c>
      <c r="J584" s="829">
        <v>54</v>
      </c>
      <c r="K584" s="829">
        <v>51.3</v>
      </c>
      <c r="L584" s="829">
        <v>48.6</v>
      </c>
      <c r="M584" s="800"/>
    </row>
    <row r="585" s="197" customFormat="1" ht="12" spans="1:13">
      <c r="A585" s="826" t="s">
        <v>40</v>
      </c>
      <c r="B585" s="827">
        <v>250203027</v>
      </c>
      <c r="C585" s="828" t="s">
        <v>899</v>
      </c>
      <c r="D585" s="827"/>
      <c r="E585" s="827"/>
      <c r="F585" s="826" t="s">
        <v>483</v>
      </c>
      <c r="G585" s="827"/>
      <c r="H585" s="829"/>
      <c r="I585" s="829"/>
      <c r="J585" s="829"/>
      <c r="K585" s="829"/>
      <c r="L585" s="829"/>
      <c r="M585" s="800"/>
    </row>
    <row r="586" s="197" customFormat="1" ht="12" spans="1:13">
      <c r="A586" s="826" t="s">
        <v>40</v>
      </c>
      <c r="B586" s="827" t="s">
        <v>900</v>
      </c>
      <c r="C586" s="828" t="s">
        <v>901</v>
      </c>
      <c r="D586" s="827"/>
      <c r="E586" s="827"/>
      <c r="F586" s="826" t="s">
        <v>483</v>
      </c>
      <c r="G586" s="827"/>
      <c r="H586" s="829">
        <v>9.9</v>
      </c>
      <c r="I586" s="829">
        <v>9.45</v>
      </c>
      <c r="J586" s="829">
        <v>9</v>
      </c>
      <c r="K586" s="829">
        <v>8.55</v>
      </c>
      <c r="L586" s="829">
        <v>8.1</v>
      </c>
      <c r="M586" s="800"/>
    </row>
    <row r="587" s="197" customFormat="1" ht="12" spans="1:13">
      <c r="A587" s="826" t="s">
        <v>40</v>
      </c>
      <c r="B587" s="827" t="s">
        <v>902</v>
      </c>
      <c r="C587" s="828" t="s">
        <v>903</v>
      </c>
      <c r="D587" s="827"/>
      <c r="E587" s="827"/>
      <c r="F587" s="826" t="s">
        <v>483</v>
      </c>
      <c r="G587" s="827"/>
      <c r="H587" s="829">
        <v>20.9</v>
      </c>
      <c r="I587" s="829">
        <v>19.95</v>
      </c>
      <c r="J587" s="829">
        <v>19</v>
      </c>
      <c r="K587" s="829">
        <v>18.05</v>
      </c>
      <c r="L587" s="829">
        <v>17.1</v>
      </c>
      <c r="M587" s="800"/>
    </row>
    <row r="588" s="197" customFormat="1" ht="12" spans="1:13">
      <c r="A588" s="826" t="s">
        <v>40</v>
      </c>
      <c r="B588" s="827">
        <v>250203028</v>
      </c>
      <c r="C588" s="828" t="s">
        <v>904</v>
      </c>
      <c r="D588" s="827"/>
      <c r="E588" s="827"/>
      <c r="F588" s="826" t="s">
        <v>483</v>
      </c>
      <c r="G588" s="827"/>
      <c r="H588" s="829">
        <v>9.9</v>
      </c>
      <c r="I588" s="829">
        <v>9.45</v>
      </c>
      <c r="J588" s="829">
        <v>9</v>
      </c>
      <c r="K588" s="829">
        <v>8.55</v>
      </c>
      <c r="L588" s="829">
        <v>8.1</v>
      </c>
      <c r="M588" s="800"/>
    </row>
    <row r="589" s="197" customFormat="1" ht="12" spans="1:13">
      <c r="A589" s="826" t="s">
        <v>40</v>
      </c>
      <c r="B589" s="827">
        <v>250203029</v>
      </c>
      <c r="C589" s="828" t="s">
        <v>905</v>
      </c>
      <c r="D589" s="827"/>
      <c r="E589" s="827"/>
      <c r="F589" s="826" t="s">
        <v>483</v>
      </c>
      <c r="G589" s="827"/>
      <c r="H589" s="829">
        <v>7.7</v>
      </c>
      <c r="I589" s="829">
        <v>7.35</v>
      </c>
      <c r="J589" s="829">
        <v>7</v>
      </c>
      <c r="K589" s="829">
        <v>6.65</v>
      </c>
      <c r="L589" s="829">
        <v>6.3</v>
      </c>
      <c r="M589" s="800"/>
    </row>
    <row r="590" s="197" customFormat="1" ht="12" spans="1:13">
      <c r="A590" s="826" t="s">
        <v>40</v>
      </c>
      <c r="B590" s="827">
        <v>250203030</v>
      </c>
      <c r="C590" s="828" t="s">
        <v>906</v>
      </c>
      <c r="D590" s="827"/>
      <c r="E590" s="827"/>
      <c r="F590" s="826" t="s">
        <v>483</v>
      </c>
      <c r="G590" s="827"/>
      <c r="H590" s="829"/>
      <c r="I590" s="829"/>
      <c r="J590" s="829"/>
      <c r="K590" s="829"/>
      <c r="L590" s="829"/>
      <c r="M590" s="800"/>
    </row>
    <row r="591" s="197" customFormat="1" ht="12" spans="1:13">
      <c r="A591" s="826" t="s">
        <v>40</v>
      </c>
      <c r="B591" s="827" t="s">
        <v>907</v>
      </c>
      <c r="C591" s="828" t="s">
        <v>908</v>
      </c>
      <c r="D591" s="827"/>
      <c r="E591" s="827"/>
      <c r="F591" s="826" t="s">
        <v>483</v>
      </c>
      <c r="G591" s="827"/>
      <c r="H591" s="829">
        <v>9.9</v>
      </c>
      <c r="I591" s="829">
        <v>9.45</v>
      </c>
      <c r="J591" s="829">
        <v>9</v>
      </c>
      <c r="K591" s="829">
        <v>8.55</v>
      </c>
      <c r="L591" s="829">
        <v>8.1</v>
      </c>
      <c r="M591" s="800"/>
    </row>
    <row r="592" s="197" customFormat="1" ht="12" spans="1:13">
      <c r="A592" s="826" t="s">
        <v>40</v>
      </c>
      <c r="B592" s="827" t="s">
        <v>909</v>
      </c>
      <c r="C592" s="828" t="s">
        <v>910</v>
      </c>
      <c r="D592" s="827"/>
      <c r="E592" s="827"/>
      <c r="F592" s="826" t="s">
        <v>483</v>
      </c>
      <c r="G592" s="827"/>
      <c r="H592" s="829">
        <v>19.8</v>
      </c>
      <c r="I592" s="829">
        <v>18.9</v>
      </c>
      <c r="J592" s="829">
        <v>18</v>
      </c>
      <c r="K592" s="829">
        <v>17.1</v>
      </c>
      <c r="L592" s="829">
        <v>16.2</v>
      </c>
      <c r="M592" s="800"/>
    </row>
    <row r="593" s="197" customFormat="1" ht="22.5" spans="1:13">
      <c r="A593" s="826" t="s">
        <v>40</v>
      </c>
      <c r="B593" s="827">
        <v>250203031</v>
      </c>
      <c r="C593" s="828" t="s">
        <v>911</v>
      </c>
      <c r="D593" s="827" t="s">
        <v>912</v>
      </c>
      <c r="E593" s="827"/>
      <c r="F593" s="826" t="s">
        <v>483</v>
      </c>
      <c r="G593" s="827" t="s">
        <v>913</v>
      </c>
      <c r="H593" s="829"/>
      <c r="I593" s="829"/>
      <c r="J593" s="829"/>
      <c r="K593" s="829"/>
      <c r="L593" s="829"/>
      <c r="M593" s="800"/>
    </row>
    <row r="594" s="197" customFormat="1" ht="22.5" spans="1:13">
      <c r="A594" s="826" t="s">
        <v>40</v>
      </c>
      <c r="B594" s="827" t="s">
        <v>914</v>
      </c>
      <c r="C594" s="828" t="s">
        <v>915</v>
      </c>
      <c r="D594" s="827" t="s">
        <v>912</v>
      </c>
      <c r="E594" s="827"/>
      <c r="F594" s="826" t="s">
        <v>483</v>
      </c>
      <c r="G594" s="827" t="s">
        <v>913</v>
      </c>
      <c r="H594" s="829">
        <v>79.2</v>
      </c>
      <c r="I594" s="829">
        <v>75.6</v>
      </c>
      <c r="J594" s="829">
        <v>72</v>
      </c>
      <c r="K594" s="829">
        <v>68.4</v>
      </c>
      <c r="L594" s="829">
        <v>64.8</v>
      </c>
      <c r="M594" s="800"/>
    </row>
    <row r="595" s="197" customFormat="1" ht="22.5" spans="1:13">
      <c r="A595" s="826" t="s">
        <v>40</v>
      </c>
      <c r="B595" s="827" t="s">
        <v>916</v>
      </c>
      <c r="C595" s="828" t="s">
        <v>917</v>
      </c>
      <c r="D595" s="827" t="s">
        <v>912</v>
      </c>
      <c r="E595" s="827"/>
      <c r="F595" s="826" t="s">
        <v>483</v>
      </c>
      <c r="G595" s="827" t="s">
        <v>913</v>
      </c>
      <c r="H595" s="829">
        <v>110</v>
      </c>
      <c r="I595" s="829">
        <v>105</v>
      </c>
      <c r="J595" s="829">
        <v>100</v>
      </c>
      <c r="K595" s="829">
        <v>95</v>
      </c>
      <c r="L595" s="829">
        <v>90</v>
      </c>
      <c r="M595" s="800"/>
    </row>
    <row r="596" s="197" customFormat="1" ht="12" spans="1:13">
      <c r="A596" s="826" t="s">
        <v>40</v>
      </c>
      <c r="B596" s="827">
        <v>250203032</v>
      </c>
      <c r="C596" s="828" t="s">
        <v>918</v>
      </c>
      <c r="D596" s="827"/>
      <c r="E596" s="827"/>
      <c r="F596" s="826" t="s">
        <v>483</v>
      </c>
      <c r="G596" s="845"/>
      <c r="H596" s="829"/>
      <c r="I596" s="829"/>
      <c r="J596" s="829"/>
      <c r="K596" s="829"/>
      <c r="L596" s="829"/>
      <c r="M596" s="800"/>
    </row>
    <row r="597" s="197" customFormat="1" ht="12" spans="1:13">
      <c r="A597" s="826" t="s">
        <v>40</v>
      </c>
      <c r="B597" s="827" t="s">
        <v>919</v>
      </c>
      <c r="C597" s="828" t="s">
        <v>920</v>
      </c>
      <c r="D597" s="827"/>
      <c r="E597" s="827"/>
      <c r="F597" s="826" t="s">
        <v>483</v>
      </c>
      <c r="G597" s="827"/>
      <c r="H597" s="829">
        <v>37.4</v>
      </c>
      <c r="I597" s="829">
        <v>35.7</v>
      </c>
      <c r="J597" s="829">
        <v>34</v>
      </c>
      <c r="K597" s="829">
        <v>32.3</v>
      </c>
      <c r="L597" s="829">
        <v>30.6</v>
      </c>
      <c r="M597" s="800"/>
    </row>
    <row r="598" s="197" customFormat="1" ht="12" spans="1:13">
      <c r="A598" s="826" t="s">
        <v>40</v>
      </c>
      <c r="B598" s="827" t="s">
        <v>921</v>
      </c>
      <c r="C598" s="828" t="s">
        <v>922</v>
      </c>
      <c r="D598" s="827"/>
      <c r="E598" s="827"/>
      <c r="F598" s="826" t="s">
        <v>483</v>
      </c>
      <c r="G598" s="827"/>
      <c r="H598" s="829">
        <v>71.5</v>
      </c>
      <c r="I598" s="829">
        <v>68.25</v>
      </c>
      <c r="J598" s="829">
        <v>65</v>
      </c>
      <c r="K598" s="829">
        <v>61.75</v>
      </c>
      <c r="L598" s="829">
        <v>58.5</v>
      </c>
      <c r="M598" s="800"/>
    </row>
    <row r="599" s="197" customFormat="1" ht="22.5" spans="1:13">
      <c r="A599" s="826" t="s">
        <v>40</v>
      </c>
      <c r="B599" s="827">
        <v>250203033</v>
      </c>
      <c r="C599" s="828" t="s">
        <v>923</v>
      </c>
      <c r="D599" s="827" t="s">
        <v>924</v>
      </c>
      <c r="E599" s="827"/>
      <c r="F599" s="826" t="s">
        <v>483</v>
      </c>
      <c r="G599" s="827" t="s">
        <v>611</v>
      </c>
      <c r="H599" s="829"/>
      <c r="I599" s="829"/>
      <c r="J599" s="829"/>
      <c r="K599" s="829"/>
      <c r="L599" s="829"/>
      <c r="M599" s="800"/>
    </row>
    <row r="600" s="197" customFormat="1" ht="22.5" spans="1:13">
      <c r="A600" s="826" t="s">
        <v>40</v>
      </c>
      <c r="B600" s="827" t="s">
        <v>925</v>
      </c>
      <c r="C600" s="828" t="s">
        <v>926</v>
      </c>
      <c r="D600" s="827" t="s">
        <v>927</v>
      </c>
      <c r="E600" s="827"/>
      <c r="F600" s="826" t="s">
        <v>483</v>
      </c>
      <c r="G600" s="827"/>
      <c r="H600" s="829">
        <v>79.2</v>
      </c>
      <c r="I600" s="829">
        <v>75.6</v>
      </c>
      <c r="J600" s="829">
        <v>72</v>
      </c>
      <c r="K600" s="829">
        <v>68.4</v>
      </c>
      <c r="L600" s="829">
        <v>64.8</v>
      </c>
      <c r="M600" s="800"/>
    </row>
    <row r="601" s="197" customFormat="1" ht="22.5" spans="1:13">
      <c r="A601" s="826" t="s">
        <v>40</v>
      </c>
      <c r="B601" s="827" t="s">
        <v>928</v>
      </c>
      <c r="C601" s="828" t="s">
        <v>929</v>
      </c>
      <c r="D601" s="827" t="s">
        <v>930</v>
      </c>
      <c r="E601" s="827"/>
      <c r="F601" s="826" t="s">
        <v>483</v>
      </c>
      <c r="G601" s="827"/>
      <c r="H601" s="829">
        <v>157.3</v>
      </c>
      <c r="I601" s="829">
        <v>150.15</v>
      </c>
      <c r="J601" s="829">
        <v>143</v>
      </c>
      <c r="K601" s="829">
        <v>135.85</v>
      </c>
      <c r="L601" s="829">
        <v>128.7</v>
      </c>
      <c r="M601" s="800"/>
    </row>
    <row r="602" s="198" customFormat="1" ht="12" spans="1:13">
      <c r="A602" s="826" t="s">
        <v>40</v>
      </c>
      <c r="B602" s="827">
        <v>250203034</v>
      </c>
      <c r="C602" s="828" t="s">
        <v>931</v>
      </c>
      <c r="D602" s="827"/>
      <c r="E602" s="827"/>
      <c r="F602" s="826" t="s">
        <v>483</v>
      </c>
      <c r="G602" s="827"/>
      <c r="H602" s="829">
        <v>11</v>
      </c>
      <c r="I602" s="829">
        <v>10.5</v>
      </c>
      <c r="J602" s="829">
        <v>10</v>
      </c>
      <c r="K602" s="829">
        <v>9.5</v>
      </c>
      <c r="L602" s="829">
        <v>9</v>
      </c>
      <c r="M602" s="800"/>
    </row>
    <row r="603" s="197" customFormat="1" ht="12" spans="1:13">
      <c r="A603" s="826" t="s">
        <v>40</v>
      </c>
      <c r="B603" s="827">
        <v>250203035</v>
      </c>
      <c r="C603" s="828" t="s">
        <v>932</v>
      </c>
      <c r="D603" s="827"/>
      <c r="E603" s="827"/>
      <c r="F603" s="826" t="s">
        <v>483</v>
      </c>
      <c r="G603" s="827"/>
      <c r="H603" s="829"/>
      <c r="I603" s="829"/>
      <c r="J603" s="829"/>
      <c r="K603" s="829"/>
      <c r="L603" s="829"/>
      <c r="M603" s="800"/>
    </row>
    <row r="604" s="197" customFormat="1" ht="12" spans="1:13">
      <c r="A604" s="826" t="s">
        <v>40</v>
      </c>
      <c r="B604" s="827" t="s">
        <v>933</v>
      </c>
      <c r="C604" s="828" t="s">
        <v>934</v>
      </c>
      <c r="D604" s="827"/>
      <c r="E604" s="827"/>
      <c r="F604" s="826" t="s">
        <v>483</v>
      </c>
      <c r="G604" s="827"/>
      <c r="H604" s="829">
        <v>8.8</v>
      </c>
      <c r="I604" s="829">
        <v>8.4</v>
      </c>
      <c r="J604" s="829">
        <v>8</v>
      </c>
      <c r="K604" s="829">
        <v>7.6</v>
      </c>
      <c r="L604" s="829">
        <v>7.2</v>
      </c>
      <c r="M604" s="800"/>
    </row>
    <row r="605" s="197" customFormat="1" ht="12" spans="1:13">
      <c r="A605" s="826" t="s">
        <v>40</v>
      </c>
      <c r="B605" s="827" t="s">
        <v>935</v>
      </c>
      <c r="C605" s="828" t="s">
        <v>936</v>
      </c>
      <c r="D605" s="827"/>
      <c r="E605" s="827"/>
      <c r="F605" s="826" t="s">
        <v>483</v>
      </c>
      <c r="G605" s="827"/>
      <c r="H605" s="829">
        <v>15.95</v>
      </c>
      <c r="I605" s="829">
        <v>15.225</v>
      </c>
      <c r="J605" s="829">
        <v>14.5</v>
      </c>
      <c r="K605" s="829">
        <v>13.775</v>
      </c>
      <c r="L605" s="829">
        <v>13.05</v>
      </c>
      <c r="M605" s="800"/>
    </row>
    <row r="606" s="197" customFormat="1" ht="12" spans="1:13">
      <c r="A606" s="826" t="s">
        <v>40</v>
      </c>
      <c r="B606" s="827">
        <v>250203036</v>
      </c>
      <c r="C606" s="828" t="s">
        <v>937</v>
      </c>
      <c r="D606" s="827"/>
      <c r="E606" s="827"/>
      <c r="F606" s="826" t="s">
        <v>483</v>
      </c>
      <c r="G606" s="827"/>
      <c r="H606" s="829">
        <v>16.5</v>
      </c>
      <c r="I606" s="829">
        <v>15.75</v>
      </c>
      <c r="J606" s="829">
        <v>15</v>
      </c>
      <c r="K606" s="829">
        <v>14.25</v>
      </c>
      <c r="L606" s="829">
        <v>13.5</v>
      </c>
      <c r="M606" s="800"/>
    </row>
    <row r="607" s="197" customFormat="1" ht="12" spans="1:13">
      <c r="A607" s="826" t="s">
        <v>40</v>
      </c>
      <c r="B607" s="827">
        <v>250203037</v>
      </c>
      <c r="C607" s="828" t="s">
        <v>938</v>
      </c>
      <c r="D607" s="827"/>
      <c r="E607" s="827"/>
      <c r="F607" s="826" t="s">
        <v>483</v>
      </c>
      <c r="G607" s="827"/>
      <c r="H607" s="829">
        <v>8.8</v>
      </c>
      <c r="I607" s="829">
        <v>8.4</v>
      </c>
      <c r="J607" s="829">
        <v>8</v>
      </c>
      <c r="K607" s="829">
        <v>7.6</v>
      </c>
      <c r="L607" s="829">
        <v>7.2</v>
      </c>
      <c r="M607" s="800"/>
    </row>
    <row r="608" s="197" customFormat="1" ht="12" spans="1:13">
      <c r="A608" s="826" t="s">
        <v>40</v>
      </c>
      <c r="B608" s="827">
        <v>250203038</v>
      </c>
      <c r="C608" s="828" t="s">
        <v>939</v>
      </c>
      <c r="D608" s="827"/>
      <c r="E608" s="827"/>
      <c r="F608" s="826" t="s">
        <v>483</v>
      </c>
      <c r="G608" s="827"/>
      <c r="H608" s="829">
        <v>73.7</v>
      </c>
      <c r="I608" s="829">
        <v>70.35</v>
      </c>
      <c r="J608" s="829">
        <v>67</v>
      </c>
      <c r="K608" s="829">
        <v>63.65</v>
      </c>
      <c r="L608" s="829">
        <v>60.3</v>
      </c>
      <c r="M608" s="800"/>
    </row>
    <row r="609" s="197" customFormat="1" ht="12" spans="1:13">
      <c r="A609" s="826" t="s">
        <v>40</v>
      </c>
      <c r="B609" s="827">
        <v>250203039</v>
      </c>
      <c r="C609" s="828" t="s">
        <v>940</v>
      </c>
      <c r="D609" s="827"/>
      <c r="E609" s="827"/>
      <c r="F609" s="826" t="s">
        <v>483</v>
      </c>
      <c r="G609" s="827"/>
      <c r="H609" s="829">
        <v>4.4</v>
      </c>
      <c r="I609" s="829">
        <v>4.2</v>
      </c>
      <c r="J609" s="829">
        <v>4</v>
      </c>
      <c r="K609" s="829">
        <v>3.8</v>
      </c>
      <c r="L609" s="829">
        <v>3.6</v>
      </c>
      <c r="M609" s="800"/>
    </row>
    <row r="610" s="197" customFormat="1" ht="12" spans="1:13">
      <c r="A610" s="826" t="s">
        <v>40</v>
      </c>
      <c r="B610" s="827">
        <v>250203040</v>
      </c>
      <c r="C610" s="828" t="s">
        <v>941</v>
      </c>
      <c r="D610" s="827"/>
      <c r="E610" s="827"/>
      <c r="F610" s="826" t="s">
        <v>483</v>
      </c>
      <c r="G610" s="827"/>
      <c r="H610" s="829">
        <v>4.4</v>
      </c>
      <c r="I610" s="829">
        <v>4.2</v>
      </c>
      <c r="J610" s="829">
        <v>4</v>
      </c>
      <c r="K610" s="829">
        <v>3.8</v>
      </c>
      <c r="L610" s="829">
        <v>3.6</v>
      </c>
      <c r="M610" s="800"/>
    </row>
    <row r="611" s="197" customFormat="1" ht="12" spans="1:13">
      <c r="A611" s="826" t="s">
        <v>40</v>
      </c>
      <c r="B611" s="827">
        <v>250203041</v>
      </c>
      <c r="C611" s="828" t="s">
        <v>942</v>
      </c>
      <c r="D611" s="827"/>
      <c r="E611" s="827"/>
      <c r="F611" s="826" t="s">
        <v>483</v>
      </c>
      <c r="G611" s="827"/>
      <c r="H611" s="868" t="s">
        <v>102</v>
      </c>
      <c r="I611" s="868" t="s">
        <v>102</v>
      </c>
      <c r="J611" s="868" t="s">
        <v>102</v>
      </c>
      <c r="K611" s="868" t="s">
        <v>102</v>
      </c>
      <c r="L611" s="868" t="s">
        <v>102</v>
      </c>
      <c r="M611" s="800"/>
    </row>
    <row r="612" s="197" customFormat="1" ht="12" spans="1:13">
      <c r="A612" s="826" t="s">
        <v>40</v>
      </c>
      <c r="B612" s="827">
        <v>250203042</v>
      </c>
      <c r="C612" s="828" t="s">
        <v>943</v>
      </c>
      <c r="D612" s="827"/>
      <c r="E612" s="827"/>
      <c r="F612" s="826" t="s">
        <v>483</v>
      </c>
      <c r="G612" s="827"/>
      <c r="H612" s="829">
        <v>4.4</v>
      </c>
      <c r="I612" s="829">
        <v>4.2</v>
      </c>
      <c r="J612" s="829">
        <v>4</v>
      </c>
      <c r="K612" s="829">
        <v>3.8</v>
      </c>
      <c r="L612" s="829">
        <v>3.6</v>
      </c>
      <c r="M612" s="800"/>
    </row>
    <row r="613" s="197" customFormat="1" ht="12" spans="1:13">
      <c r="A613" s="826" t="s">
        <v>40</v>
      </c>
      <c r="B613" s="827">
        <v>250203043</v>
      </c>
      <c r="C613" s="828" t="s">
        <v>944</v>
      </c>
      <c r="D613" s="827"/>
      <c r="E613" s="827"/>
      <c r="F613" s="826" t="s">
        <v>483</v>
      </c>
      <c r="G613" s="827"/>
      <c r="H613" s="829"/>
      <c r="I613" s="829"/>
      <c r="J613" s="829"/>
      <c r="K613" s="829"/>
      <c r="L613" s="829"/>
      <c r="M613" s="800"/>
    </row>
    <row r="614" s="197" customFormat="1" ht="12" spans="1:13">
      <c r="A614" s="826" t="s">
        <v>40</v>
      </c>
      <c r="B614" s="827" t="s">
        <v>945</v>
      </c>
      <c r="C614" s="828" t="s">
        <v>946</v>
      </c>
      <c r="D614" s="827"/>
      <c r="E614" s="827"/>
      <c r="F614" s="826" t="s">
        <v>483</v>
      </c>
      <c r="G614" s="827"/>
      <c r="H614" s="829">
        <v>42.9</v>
      </c>
      <c r="I614" s="829">
        <v>40.95</v>
      </c>
      <c r="J614" s="829">
        <v>39</v>
      </c>
      <c r="K614" s="829">
        <v>37.05</v>
      </c>
      <c r="L614" s="829">
        <v>35.1</v>
      </c>
      <c r="M614" s="800"/>
    </row>
    <row r="615" s="197" customFormat="1" ht="12" spans="1:13">
      <c r="A615" s="826" t="s">
        <v>40</v>
      </c>
      <c r="B615" s="827" t="s">
        <v>947</v>
      </c>
      <c r="C615" s="828" t="s">
        <v>948</v>
      </c>
      <c r="D615" s="827"/>
      <c r="E615" s="827"/>
      <c r="F615" s="826" t="s">
        <v>483</v>
      </c>
      <c r="G615" s="827"/>
      <c r="H615" s="829">
        <v>55</v>
      </c>
      <c r="I615" s="829">
        <v>52.5</v>
      </c>
      <c r="J615" s="829">
        <v>50</v>
      </c>
      <c r="K615" s="829">
        <v>47.5</v>
      </c>
      <c r="L615" s="829">
        <v>45</v>
      </c>
      <c r="M615" s="800"/>
    </row>
    <row r="616" s="197" customFormat="1" ht="12" spans="1:13">
      <c r="A616" s="826" t="s">
        <v>40</v>
      </c>
      <c r="B616" s="827">
        <v>250203044</v>
      </c>
      <c r="C616" s="828" t="s">
        <v>949</v>
      </c>
      <c r="D616" s="827"/>
      <c r="E616" s="827"/>
      <c r="F616" s="826" t="s">
        <v>483</v>
      </c>
      <c r="G616" s="827"/>
      <c r="H616" s="829"/>
      <c r="I616" s="829"/>
      <c r="J616" s="829"/>
      <c r="K616" s="829"/>
      <c r="L616" s="829"/>
      <c r="M616" s="800"/>
    </row>
    <row r="617" s="197" customFormat="1" ht="22.5" spans="1:13">
      <c r="A617" s="826" t="s">
        <v>40</v>
      </c>
      <c r="B617" s="827" t="s">
        <v>950</v>
      </c>
      <c r="C617" s="828" t="s">
        <v>951</v>
      </c>
      <c r="D617" s="827"/>
      <c r="E617" s="827"/>
      <c r="F617" s="826" t="s">
        <v>483</v>
      </c>
      <c r="G617" s="827"/>
      <c r="H617" s="829">
        <v>42.9</v>
      </c>
      <c r="I617" s="829">
        <v>40.95</v>
      </c>
      <c r="J617" s="829">
        <v>39</v>
      </c>
      <c r="K617" s="829">
        <v>37.05</v>
      </c>
      <c r="L617" s="829">
        <v>35.1</v>
      </c>
      <c r="M617" s="800"/>
    </row>
    <row r="618" s="197" customFormat="1" ht="22.5" spans="1:13">
      <c r="A618" s="826" t="s">
        <v>40</v>
      </c>
      <c r="B618" s="827" t="s">
        <v>952</v>
      </c>
      <c r="C618" s="828" t="s">
        <v>953</v>
      </c>
      <c r="D618" s="827"/>
      <c r="E618" s="827"/>
      <c r="F618" s="826" t="s">
        <v>483</v>
      </c>
      <c r="G618" s="827"/>
      <c r="H618" s="829">
        <v>55</v>
      </c>
      <c r="I618" s="829">
        <v>52.5</v>
      </c>
      <c r="J618" s="829">
        <v>50</v>
      </c>
      <c r="K618" s="829">
        <v>47.5</v>
      </c>
      <c r="L618" s="829">
        <v>45</v>
      </c>
      <c r="M618" s="800"/>
    </row>
    <row r="619" s="198" customFormat="1" ht="22.5" spans="1:13">
      <c r="A619" s="826" t="s">
        <v>40</v>
      </c>
      <c r="B619" s="827">
        <v>250203045</v>
      </c>
      <c r="C619" s="828" t="s">
        <v>954</v>
      </c>
      <c r="D619" s="827"/>
      <c r="E619" s="827"/>
      <c r="F619" s="826" t="s">
        <v>483</v>
      </c>
      <c r="G619" s="827"/>
      <c r="H619" s="829"/>
      <c r="I619" s="829"/>
      <c r="J619" s="829"/>
      <c r="K619" s="829"/>
      <c r="L619" s="829"/>
      <c r="M619" s="800"/>
    </row>
    <row r="620" s="197" customFormat="1" ht="22.5" spans="1:13">
      <c r="A620" s="826" t="s">
        <v>40</v>
      </c>
      <c r="B620" s="827" t="s">
        <v>955</v>
      </c>
      <c r="C620" s="828" t="s">
        <v>956</v>
      </c>
      <c r="D620" s="827"/>
      <c r="E620" s="827"/>
      <c r="F620" s="826" t="s">
        <v>483</v>
      </c>
      <c r="G620" s="827"/>
      <c r="H620" s="829">
        <v>50.6</v>
      </c>
      <c r="I620" s="829">
        <v>48.3</v>
      </c>
      <c r="J620" s="829">
        <v>46</v>
      </c>
      <c r="K620" s="829">
        <v>43.7</v>
      </c>
      <c r="L620" s="829">
        <v>41.4</v>
      </c>
      <c r="M620" s="800"/>
    </row>
    <row r="621" s="197" customFormat="1" ht="22.5" spans="1:13">
      <c r="A621" s="826" t="s">
        <v>40</v>
      </c>
      <c r="B621" s="827" t="s">
        <v>957</v>
      </c>
      <c r="C621" s="828" t="s">
        <v>958</v>
      </c>
      <c r="D621" s="827"/>
      <c r="E621" s="827"/>
      <c r="F621" s="826" t="s">
        <v>483</v>
      </c>
      <c r="G621" s="827"/>
      <c r="H621" s="829">
        <v>64.9</v>
      </c>
      <c r="I621" s="829">
        <v>61.95</v>
      </c>
      <c r="J621" s="829">
        <v>59</v>
      </c>
      <c r="K621" s="829">
        <v>56.05</v>
      </c>
      <c r="L621" s="829">
        <v>53.1</v>
      </c>
      <c r="M621" s="800"/>
    </row>
    <row r="622" s="198" customFormat="1" ht="22.5" spans="1:13">
      <c r="A622" s="826" t="s">
        <v>40</v>
      </c>
      <c r="B622" s="827">
        <v>250203046</v>
      </c>
      <c r="C622" s="828" t="s">
        <v>959</v>
      </c>
      <c r="D622" s="827"/>
      <c r="E622" s="827"/>
      <c r="F622" s="826" t="s">
        <v>483</v>
      </c>
      <c r="G622" s="827"/>
      <c r="H622" s="829"/>
      <c r="I622" s="829"/>
      <c r="J622" s="829"/>
      <c r="K622" s="829"/>
      <c r="L622" s="829"/>
      <c r="M622" s="800"/>
    </row>
    <row r="623" s="197" customFormat="1" ht="22.5" spans="1:13">
      <c r="A623" s="826" t="s">
        <v>40</v>
      </c>
      <c r="B623" s="827" t="s">
        <v>960</v>
      </c>
      <c r="C623" s="828" t="s">
        <v>961</v>
      </c>
      <c r="D623" s="827"/>
      <c r="E623" s="827"/>
      <c r="F623" s="826" t="s">
        <v>483</v>
      </c>
      <c r="G623" s="827"/>
      <c r="H623" s="829">
        <v>50.6</v>
      </c>
      <c r="I623" s="829">
        <v>48.3</v>
      </c>
      <c r="J623" s="829">
        <v>46</v>
      </c>
      <c r="K623" s="829">
        <v>43.7</v>
      </c>
      <c r="L623" s="829">
        <v>41.4</v>
      </c>
      <c r="M623" s="800"/>
    </row>
    <row r="624" s="197" customFormat="1" ht="22.5" spans="1:13">
      <c r="A624" s="826" t="s">
        <v>40</v>
      </c>
      <c r="B624" s="827" t="s">
        <v>962</v>
      </c>
      <c r="C624" s="828" t="s">
        <v>963</v>
      </c>
      <c r="D624" s="827"/>
      <c r="E624" s="827"/>
      <c r="F624" s="826" t="s">
        <v>483</v>
      </c>
      <c r="G624" s="827"/>
      <c r="H624" s="829">
        <v>101.2</v>
      </c>
      <c r="I624" s="829">
        <v>96.6</v>
      </c>
      <c r="J624" s="829">
        <v>92</v>
      </c>
      <c r="K624" s="829">
        <v>87.4</v>
      </c>
      <c r="L624" s="829">
        <v>82.8</v>
      </c>
      <c r="M624" s="800"/>
    </row>
    <row r="625" s="198" customFormat="1" ht="12" spans="1:13">
      <c r="A625" s="826" t="s">
        <v>40</v>
      </c>
      <c r="B625" s="827">
        <v>250203047</v>
      </c>
      <c r="C625" s="828" t="s">
        <v>964</v>
      </c>
      <c r="D625" s="827"/>
      <c r="E625" s="827"/>
      <c r="F625" s="826" t="s">
        <v>483</v>
      </c>
      <c r="G625" s="827"/>
      <c r="H625" s="829"/>
      <c r="I625" s="829"/>
      <c r="J625" s="829"/>
      <c r="K625" s="829"/>
      <c r="L625" s="829"/>
      <c r="M625" s="800"/>
    </row>
    <row r="626" s="197" customFormat="1" ht="22.5" spans="1:13">
      <c r="A626" s="826" t="s">
        <v>40</v>
      </c>
      <c r="B626" s="827" t="s">
        <v>965</v>
      </c>
      <c r="C626" s="828" t="s">
        <v>966</v>
      </c>
      <c r="D626" s="827"/>
      <c r="E626" s="827"/>
      <c r="F626" s="826" t="s">
        <v>483</v>
      </c>
      <c r="G626" s="827"/>
      <c r="H626" s="829">
        <v>37.4</v>
      </c>
      <c r="I626" s="829">
        <v>35.7</v>
      </c>
      <c r="J626" s="829">
        <v>34</v>
      </c>
      <c r="K626" s="829">
        <v>32.3</v>
      </c>
      <c r="L626" s="829">
        <v>30.6</v>
      </c>
      <c r="M626" s="800"/>
    </row>
    <row r="627" s="197" customFormat="1" ht="22.5" spans="1:13">
      <c r="A627" s="826" t="s">
        <v>40</v>
      </c>
      <c r="B627" s="827" t="s">
        <v>967</v>
      </c>
      <c r="C627" s="828" t="s">
        <v>968</v>
      </c>
      <c r="D627" s="827"/>
      <c r="E627" s="827"/>
      <c r="F627" s="826" t="s">
        <v>483</v>
      </c>
      <c r="G627" s="827"/>
      <c r="H627" s="829">
        <v>73.7</v>
      </c>
      <c r="I627" s="829">
        <v>70.35</v>
      </c>
      <c r="J627" s="829">
        <v>67</v>
      </c>
      <c r="K627" s="829">
        <v>63.65</v>
      </c>
      <c r="L627" s="829">
        <v>60.3</v>
      </c>
      <c r="M627" s="800"/>
    </row>
    <row r="628" s="198" customFormat="1" ht="12" spans="1:13">
      <c r="A628" s="826" t="s">
        <v>40</v>
      </c>
      <c r="B628" s="827">
        <v>250203048</v>
      </c>
      <c r="C628" s="828" t="s">
        <v>969</v>
      </c>
      <c r="D628" s="827"/>
      <c r="E628" s="827"/>
      <c r="F628" s="826" t="s">
        <v>483</v>
      </c>
      <c r="G628" s="827"/>
      <c r="H628" s="829"/>
      <c r="I628" s="829"/>
      <c r="J628" s="829"/>
      <c r="K628" s="829"/>
      <c r="L628" s="829"/>
      <c r="M628" s="800"/>
    </row>
    <row r="629" s="197" customFormat="1" ht="22.5" spans="1:13">
      <c r="A629" s="826" t="s">
        <v>40</v>
      </c>
      <c r="B629" s="827" t="s">
        <v>970</v>
      </c>
      <c r="C629" s="828" t="s">
        <v>971</v>
      </c>
      <c r="D629" s="827"/>
      <c r="E629" s="827"/>
      <c r="F629" s="826" t="s">
        <v>483</v>
      </c>
      <c r="G629" s="827"/>
      <c r="H629" s="829">
        <v>42.9</v>
      </c>
      <c r="I629" s="829">
        <v>40.95</v>
      </c>
      <c r="J629" s="829">
        <v>39</v>
      </c>
      <c r="K629" s="829">
        <v>37.05</v>
      </c>
      <c r="L629" s="829">
        <v>35.1</v>
      </c>
      <c r="M629" s="800"/>
    </row>
    <row r="630" s="197" customFormat="1" ht="22.5" spans="1:13">
      <c r="A630" s="826" t="s">
        <v>40</v>
      </c>
      <c r="B630" s="827" t="s">
        <v>972</v>
      </c>
      <c r="C630" s="828" t="s">
        <v>973</v>
      </c>
      <c r="D630" s="827"/>
      <c r="E630" s="827"/>
      <c r="F630" s="826" t="s">
        <v>483</v>
      </c>
      <c r="G630" s="827"/>
      <c r="H630" s="829">
        <v>85.8</v>
      </c>
      <c r="I630" s="829">
        <v>81.9</v>
      </c>
      <c r="J630" s="829">
        <v>78</v>
      </c>
      <c r="K630" s="829">
        <v>74.1</v>
      </c>
      <c r="L630" s="829">
        <v>70.2</v>
      </c>
      <c r="M630" s="800"/>
    </row>
    <row r="631" s="197" customFormat="1" ht="12" spans="1:13">
      <c r="A631" s="826" t="s">
        <v>40</v>
      </c>
      <c r="B631" s="827">
        <v>250203049</v>
      </c>
      <c r="C631" s="828" t="s">
        <v>974</v>
      </c>
      <c r="D631" s="827"/>
      <c r="E631" s="827"/>
      <c r="F631" s="826" t="s">
        <v>483</v>
      </c>
      <c r="G631" s="827"/>
      <c r="H631" s="829">
        <v>184.8</v>
      </c>
      <c r="I631" s="829">
        <v>176.4</v>
      </c>
      <c r="J631" s="829">
        <v>168</v>
      </c>
      <c r="K631" s="829">
        <v>159.6</v>
      </c>
      <c r="L631" s="829">
        <v>151.2</v>
      </c>
      <c r="M631" s="800"/>
    </row>
    <row r="632" s="197" customFormat="1" ht="12" spans="1:13">
      <c r="A632" s="826" t="s">
        <v>40</v>
      </c>
      <c r="B632" s="827">
        <v>250203050</v>
      </c>
      <c r="C632" s="828" t="s">
        <v>975</v>
      </c>
      <c r="D632" s="827"/>
      <c r="E632" s="827"/>
      <c r="F632" s="826" t="s">
        <v>483</v>
      </c>
      <c r="G632" s="827"/>
      <c r="H632" s="829">
        <v>55</v>
      </c>
      <c r="I632" s="829">
        <v>52.5</v>
      </c>
      <c r="J632" s="829">
        <v>50</v>
      </c>
      <c r="K632" s="829">
        <v>47.5</v>
      </c>
      <c r="L632" s="829">
        <v>45</v>
      </c>
      <c r="M632" s="800"/>
    </row>
    <row r="633" s="197" customFormat="1" ht="12" spans="1:13">
      <c r="A633" s="826" t="s">
        <v>40</v>
      </c>
      <c r="B633" s="827">
        <v>250203051</v>
      </c>
      <c r="C633" s="828" t="s">
        <v>976</v>
      </c>
      <c r="D633" s="827"/>
      <c r="E633" s="827"/>
      <c r="F633" s="826" t="s">
        <v>483</v>
      </c>
      <c r="G633" s="827"/>
      <c r="H633" s="829">
        <v>75.9</v>
      </c>
      <c r="I633" s="829">
        <v>72.45</v>
      </c>
      <c r="J633" s="829">
        <v>69</v>
      </c>
      <c r="K633" s="829">
        <v>65.55</v>
      </c>
      <c r="L633" s="829">
        <v>62.1</v>
      </c>
      <c r="M633" s="800"/>
    </row>
    <row r="634" s="197" customFormat="1" ht="12" spans="1:13">
      <c r="A634" s="826" t="s">
        <v>40</v>
      </c>
      <c r="B634" s="827">
        <v>250203052</v>
      </c>
      <c r="C634" s="828" t="s">
        <v>977</v>
      </c>
      <c r="D634" s="827"/>
      <c r="E634" s="827"/>
      <c r="F634" s="826" t="s">
        <v>483</v>
      </c>
      <c r="G634" s="827"/>
      <c r="H634" s="829">
        <v>110</v>
      </c>
      <c r="I634" s="829">
        <v>105</v>
      </c>
      <c r="J634" s="829">
        <v>100</v>
      </c>
      <c r="K634" s="829">
        <v>95</v>
      </c>
      <c r="L634" s="829">
        <v>90</v>
      </c>
      <c r="M634" s="800"/>
    </row>
    <row r="635" s="197" customFormat="1" ht="12" spans="1:13">
      <c r="A635" s="826" t="s">
        <v>40</v>
      </c>
      <c r="B635" s="827">
        <v>250203053</v>
      </c>
      <c r="C635" s="828" t="s">
        <v>978</v>
      </c>
      <c r="D635" s="827"/>
      <c r="E635" s="827"/>
      <c r="F635" s="826" t="s">
        <v>483</v>
      </c>
      <c r="G635" s="827"/>
      <c r="H635" s="829">
        <v>124.3</v>
      </c>
      <c r="I635" s="829">
        <v>118.65</v>
      </c>
      <c r="J635" s="829">
        <v>113</v>
      </c>
      <c r="K635" s="829">
        <v>107.35</v>
      </c>
      <c r="L635" s="829">
        <v>101.7</v>
      </c>
      <c r="M635" s="800"/>
    </row>
    <row r="636" s="197" customFormat="1" ht="12" spans="1:13">
      <c r="A636" s="826" t="s">
        <v>40</v>
      </c>
      <c r="B636" s="827">
        <v>250203054</v>
      </c>
      <c r="C636" s="828" t="s">
        <v>979</v>
      </c>
      <c r="D636" s="827"/>
      <c r="E636" s="827"/>
      <c r="F636" s="826" t="s">
        <v>483</v>
      </c>
      <c r="G636" s="827"/>
      <c r="H636" s="829">
        <v>189.2</v>
      </c>
      <c r="I636" s="829">
        <v>180.6</v>
      </c>
      <c r="J636" s="829">
        <v>172</v>
      </c>
      <c r="K636" s="829">
        <v>163.4</v>
      </c>
      <c r="L636" s="829">
        <v>154.8</v>
      </c>
      <c r="M636" s="800"/>
    </row>
    <row r="637" s="197" customFormat="1" ht="12" spans="1:13">
      <c r="A637" s="826" t="s">
        <v>40</v>
      </c>
      <c r="B637" s="827">
        <v>250203055</v>
      </c>
      <c r="C637" s="828" t="s">
        <v>980</v>
      </c>
      <c r="D637" s="827"/>
      <c r="E637" s="827"/>
      <c r="F637" s="826" t="s">
        <v>483</v>
      </c>
      <c r="G637" s="827"/>
      <c r="H637" s="829">
        <v>55</v>
      </c>
      <c r="I637" s="829">
        <v>52.5</v>
      </c>
      <c r="J637" s="829">
        <v>50</v>
      </c>
      <c r="K637" s="829">
        <v>47.5</v>
      </c>
      <c r="L637" s="829">
        <v>45</v>
      </c>
      <c r="M637" s="800"/>
    </row>
    <row r="638" s="197" customFormat="1" ht="22.5" spans="1:13">
      <c r="A638" s="826" t="s">
        <v>40</v>
      </c>
      <c r="B638" s="827">
        <v>250203056</v>
      </c>
      <c r="C638" s="828" t="s">
        <v>981</v>
      </c>
      <c r="D638" s="827"/>
      <c r="E638" s="827"/>
      <c r="F638" s="826" t="s">
        <v>483</v>
      </c>
      <c r="G638" s="827"/>
      <c r="H638" s="829">
        <v>275</v>
      </c>
      <c r="I638" s="829">
        <v>262.5</v>
      </c>
      <c r="J638" s="829">
        <v>250</v>
      </c>
      <c r="K638" s="829">
        <v>237.5</v>
      </c>
      <c r="L638" s="829">
        <v>225</v>
      </c>
      <c r="M638" s="800"/>
    </row>
    <row r="639" s="197" customFormat="1" ht="22.5" spans="1:13">
      <c r="A639" s="826" t="s">
        <v>40</v>
      </c>
      <c r="B639" s="827">
        <v>250203057</v>
      </c>
      <c r="C639" s="828" t="s">
        <v>982</v>
      </c>
      <c r="D639" s="827"/>
      <c r="E639" s="827"/>
      <c r="F639" s="826" t="s">
        <v>483</v>
      </c>
      <c r="G639" s="827"/>
      <c r="H639" s="829">
        <v>275</v>
      </c>
      <c r="I639" s="829">
        <v>262.5</v>
      </c>
      <c r="J639" s="829">
        <v>250</v>
      </c>
      <c r="K639" s="829">
        <v>237.5</v>
      </c>
      <c r="L639" s="829">
        <v>225</v>
      </c>
      <c r="M639" s="800"/>
    </row>
    <row r="640" s="197" customFormat="1" ht="22.5" spans="1:13">
      <c r="A640" s="826" t="s">
        <v>40</v>
      </c>
      <c r="B640" s="827">
        <v>250203058</v>
      </c>
      <c r="C640" s="828" t="s">
        <v>983</v>
      </c>
      <c r="D640" s="827"/>
      <c r="E640" s="827"/>
      <c r="F640" s="826" t="s">
        <v>483</v>
      </c>
      <c r="G640" s="827"/>
      <c r="H640" s="868" t="s">
        <v>102</v>
      </c>
      <c r="I640" s="868" t="s">
        <v>102</v>
      </c>
      <c r="J640" s="868" t="s">
        <v>102</v>
      </c>
      <c r="K640" s="868" t="s">
        <v>102</v>
      </c>
      <c r="L640" s="868" t="s">
        <v>102</v>
      </c>
      <c r="M640" s="800"/>
    </row>
    <row r="641" s="197" customFormat="1" ht="22.5" spans="1:13">
      <c r="A641" s="826" t="s">
        <v>40</v>
      </c>
      <c r="B641" s="827">
        <v>250203059</v>
      </c>
      <c r="C641" s="828" t="s">
        <v>984</v>
      </c>
      <c r="D641" s="827"/>
      <c r="E641" s="827"/>
      <c r="F641" s="826" t="s">
        <v>483</v>
      </c>
      <c r="G641" s="827"/>
      <c r="H641" s="868" t="s">
        <v>102</v>
      </c>
      <c r="I641" s="868" t="s">
        <v>102</v>
      </c>
      <c r="J641" s="868" t="s">
        <v>102</v>
      </c>
      <c r="K641" s="868" t="s">
        <v>102</v>
      </c>
      <c r="L641" s="868" t="s">
        <v>102</v>
      </c>
      <c r="M641" s="800"/>
    </row>
    <row r="642" s="197" customFormat="1" ht="12" spans="1:13">
      <c r="A642" s="826" t="s">
        <v>40</v>
      </c>
      <c r="B642" s="827">
        <v>250203060</v>
      </c>
      <c r="C642" s="828" t="s">
        <v>985</v>
      </c>
      <c r="D642" s="827"/>
      <c r="E642" s="827"/>
      <c r="F642" s="826" t="s">
        <v>483</v>
      </c>
      <c r="G642" s="827"/>
      <c r="H642" s="829">
        <v>184.8</v>
      </c>
      <c r="I642" s="829">
        <v>176.4</v>
      </c>
      <c r="J642" s="829">
        <v>168</v>
      </c>
      <c r="K642" s="829">
        <v>159.6</v>
      </c>
      <c r="L642" s="829">
        <v>151.2</v>
      </c>
      <c r="M642" s="800"/>
    </row>
    <row r="643" s="197" customFormat="1" ht="12" spans="1:13">
      <c r="A643" s="826" t="s">
        <v>40</v>
      </c>
      <c r="B643" s="827">
        <v>250203061</v>
      </c>
      <c r="C643" s="828" t="s">
        <v>986</v>
      </c>
      <c r="D643" s="827"/>
      <c r="E643" s="827"/>
      <c r="F643" s="826" t="s">
        <v>483</v>
      </c>
      <c r="G643" s="827"/>
      <c r="H643" s="829">
        <v>184.8</v>
      </c>
      <c r="I643" s="829">
        <v>176.4</v>
      </c>
      <c r="J643" s="829">
        <v>168</v>
      </c>
      <c r="K643" s="829">
        <v>159.6</v>
      </c>
      <c r="L643" s="829">
        <v>151.2</v>
      </c>
      <c r="M643" s="800"/>
    </row>
    <row r="644" s="197" customFormat="1" ht="12" spans="1:13">
      <c r="A644" s="826" t="s">
        <v>40</v>
      </c>
      <c r="B644" s="827">
        <v>250203062</v>
      </c>
      <c r="C644" s="828" t="s">
        <v>987</v>
      </c>
      <c r="D644" s="827"/>
      <c r="E644" s="827"/>
      <c r="F644" s="826" t="s">
        <v>483</v>
      </c>
      <c r="G644" s="827"/>
      <c r="H644" s="829">
        <v>184.8</v>
      </c>
      <c r="I644" s="829">
        <v>176.4</v>
      </c>
      <c r="J644" s="829">
        <v>168</v>
      </c>
      <c r="K644" s="829">
        <v>159.6</v>
      </c>
      <c r="L644" s="829">
        <v>151.2</v>
      </c>
      <c r="M644" s="800"/>
    </row>
    <row r="645" s="197" customFormat="1" ht="22.5" spans="1:13">
      <c r="A645" s="826" t="s">
        <v>40</v>
      </c>
      <c r="B645" s="827">
        <v>250203063</v>
      </c>
      <c r="C645" s="828" t="s">
        <v>988</v>
      </c>
      <c r="D645" s="827"/>
      <c r="E645" s="827"/>
      <c r="F645" s="826" t="s">
        <v>483</v>
      </c>
      <c r="G645" s="827"/>
      <c r="H645" s="868" t="s">
        <v>102</v>
      </c>
      <c r="I645" s="868" t="s">
        <v>102</v>
      </c>
      <c r="J645" s="868" t="s">
        <v>102</v>
      </c>
      <c r="K645" s="868" t="s">
        <v>102</v>
      </c>
      <c r="L645" s="868" t="s">
        <v>102</v>
      </c>
      <c r="M645" s="800"/>
    </row>
    <row r="646" s="197" customFormat="1" ht="22.5" spans="1:13">
      <c r="A646" s="826" t="s">
        <v>40</v>
      </c>
      <c r="B646" s="827">
        <v>250203064</v>
      </c>
      <c r="C646" s="828" t="s">
        <v>989</v>
      </c>
      <c r="D646" s="827"/>
      <c r="E646" s="827"/>
      <c r="F646" s="826" t="s">
        <v>483</v>
      </c>
      <c r="G646" s="827"/>
      <c r="H646" s="829">
        <v>184.8</v>
      </c>
      <c r="I646" s="829">
        <v>176.4</v>
      </c>
      <c r="J646" s="829">
        <v>168</v>
      </c>
      <c r="K646" s="829">
        <v>159.6</v>
      </c>
      <c r="L646" s="829">
        <v>151.2</v>
      </c>
      <c r="M646" s="800"/>
    </row>
    <row r="647" s="197" customFormat="1" ht="12" spans="1:13">
      <c r="A647" s="826" t="s">
        <v>40</v>
      </c>
      <c r="B647" s="827">
        <v>250203065</v>
      </c>
      <c r="C647" s="828" t="s">
        <v>990</v>
      </c>
      <c r="D647" s="827"/>
      <c r="E647" s="827"/>
      <c r="F647" s="826" t="s">
        <v>483</v>
      </c>
      <c r="G647" s="845"/>
      <c r="H647" s="829"/>
      <c r="I647" s="829"/>
      <c r="J647" s="829"/>
      <c r="K647" s="829"/>
      <c r="L647" s="829"/>
      <c r="M647" s="800"/>
    </row>
    <row r="648" s="197" customFormat="1" ht="22.5" spans="1:13">
      <c r="A648" s="826" t="s">
        <v>40</v>
      </c>
      <c r="B648" s="827" t="s">
        <v>991</v>
      </c>
      <c r="C648" s="828" t="s">
        <v>992</v>
      </c>
      <c r="D648" s="856"/>
      <c r="E648" s="827"/>
      <c r="F648" s="826" t="s">
        <v>483</v>
      </c>
      <c r="G648" s="827"/>
      <c r="H648" s="829">
        <v>6.6</v>
      </c>
      <c r="I648" s="829">
        <v>6.3</v>
      </c>
      <c r="J648" s="829">
        <v>6</v>
      </c>
      <c r="K648" s="829">
        <v>5.7</v>
      </c>
      <c r="L648" s="829">
        <v>5.4</v>
      </c>
      <c r="M648" s="800"/>
    </row>
    <row r="649" s="197" customFormat="1" ht="22.5" spans="1:13">
      <c r="A649" s="826" t="s">
        <v>40</v>
      </c>
      <c r="B649" s="827" t="s">
        <v>993</v>
      </c>
      <c r="C649" s="828" t="s">
        <v>994</v>
      </c>
      <c r="D649" s="827"/>
      <c r="E649" s="827"/>
      <c r="F649" s="826" t="s">
        <v>51</v>
      </c>
      <c r="G649" s="827"/>
      <c r="H649" s="829">
        <v>6.6</v>
      </c>
      <c r="I649" s="829">
        <v>6.3</v>
      </c>
      <c r="J649" s="829">
        <v>6</v>
      </c>
      <c r="K649" s="829">
        <v>5.7</v>
      </c>
      <c r="L649" s="829">
        <v>5.4</v>
      </c>
      <c r="M649" s="800"/>
    </row>
    <row r="650" s="197" customFormat="1" ht="22.5" spans="1:13">
      <c r="A650" s="826" t="s">
        <v>40</v>
      </c>
      <c r="B650" s="827" t="s">
        <v>995</v>
      </c>
      <c r="C650" s="828" t="s">
        <v>996</v>
      </c>
      <c r="D650" s="827"/>
      <c r="E650" s="827"/>
      <c r="F650" s="826" t="s">
        <v>483</v>
      </c>
      <c r="G650" s="827"/>
      <c r="H650" s="829">
        <v>12.1</v>
      </c>
      <c r="I650" s="829">
        <v>11.55</v>
      </c>
      <c r="J650" s="829">
        <v>11</v>
      </c>
      <c r="K650" s="829">
        <v>10.45</v>
      </c>
      <c r="L650" s="829">
        <v>9.9</v>
      </c>
      <c r="M650" s="800"/>
    </row>
    <row r="651" s="197" customFormat="1" ht="22.5" spans="1:13">
      <c r="A651" s="826" t="s">
        <v>40</v>
      </c>
      <c r="B651" s="827" t="s">
        <v>997</v>
      </c>
      <c r="C651" s="828" t="s">
        <v>998</v>
      </c>
      <c r="D651" s="827"/>
      <c r="E651" s="827"/>
      <c r="F651" s="826" t="s">
        <v>51</v>
      </c>
      <c r="G651" s="827"/>
      <c r="H651" s="829">
        <v>12.1</v>
      </c>
      <c r="I651" s="829">
        <v>11.55</v>
      </c>
      <c r="J651" s="829">
        <v>11</v>
      </c>
      <c r="K651" s="829">
        <v>10.45</v>
      </c>
      <c r="L651" s="829">
        <v>9.9</v>
      </c>
      <c r="M651" s="800"/>
    </row>
    <row r="652" s="197" customFormat="1" ht="22.5" spans="1:13">
      <c r="A652" s="826" t="s">
        <v>40</v>
      </c>
      <c r="B652" s="827" t="s">
        <v>999</v>
      </c>
      <c r="C652" s="828" t="s">
        <v>1000</v>
      </c>
      <c r="D652" s="827"/>
      <c r="E652" s="827"/>
      <c r="F652" s="826" t="s">
        <v>483</v>
      </c>
      <c r="G652" s="827"/>
      <c r="H652" s="829">
        <v>26.4</v>
      </c>
      <c r="I652" s="829">
        <v>25.2</v>
      </c>
      <c r="J652" s="829">
        <v>24</v>
      </c>
      <c r="K652" s="829">
        <v>22.8</v>
      </c>
      <c r="L652" s="829">
        <v>21.6</v>
      </c>
      <c r="M652" s="800"/>
    </row>
    <row r="653" s="197" customFormat="1" ht="22.5" spans="1:13">
      <c r="A653" s="826" t="s">
        <v>40</v>
      </c>
      <c r="B653" s="827" t="s">
        <v>1001</v>
      </c>
      <c r="C653" s="828" t="s">
        <v>1002</v>
      </c>
      <c r="D653" s="827"/>
      <c r="E653" s="827"/>
      <c r="F653" s="826" t="s">
        <v>51</v>
      </c>
      <c r="G653" s="827"/>
      <c r="H653" s="829">
        <v>26.4</v>
      </c>
      <c r="I653" s="829">
        <v>25.2</v>
      </c>
      <c r="J653" s="829">
        <v>24</v>
      </c>
      <c r="K653" s="829">
        <v>22.8</v>
      </c>
      <c r="L653" s="829">
        <v>21.6</v>
      </c>
      <c r="M653" s="800"/>
    </row>
    <row r="654" s="198" customFormat="1" ht="12" spans="1:13">
      <c r="A654" s="826" t="s">
        <v>40</v>
      </c>
      <c r="B654" s="827">
        <v>250203066</v>
      </c>
      <c r="C654" s="828" t="s">
        <v>1003</v>
      </c>
      <c r="D654" s="827"/>
      <c r="E654" s="827"/>
      <c r="F654" s="826" t="s">
        <v>483</v>
      </c>
      <c r="G654" s="827"/>
      <c r="H654" s="829"/>
      <c r="I654" s="829"/>
      <c r="J654" s="829"/>
      <c r="K654" s="829"/>
      <c r="L654" s="829"/>
      <c r="M654" s="800"/>
    </row>
    <row r="655" s="197" customFormat="1" ht="22.5" spans="1:13">
      <c r="A655" s="826" t="s">
        <v>40</v>
      </c>
      <c r="B655" s="827" t="s">
        <v>1004</v>
      </c>
      <c r="C655" s="828" t="s">
        <v>1005</v>
      </c>
      <c r="D655" s="827"/>
      <c r="E655" s="827"/>
      <c r="F655" s="826" t="s">
        <v>483</v>
      </c>
      <c r="G655" s="827"/>
      <c r="H655" s="829">
        <v>52.8</v>
      </c>
      <c r="I655" s="829">
        <v>50.4</v>
      </c>
      <c r="J655" s="829">
        <v>48</v>
      </c>
      <c r="K655" s="829">
        <v>45.6</v>
      </c>
      <c r="L655" s="829">
        <v>43.2</v>
      </c>
      <c r="M655" s="800"/>
    </row>
    <row r="656" s="197" customFormat="1" ht="22.5" spans="1:13">
      <c r="A656" s="826" t="s">
        <v>40</v>
      </c>
      <c r="B656" s="827" t="s">
        <v>1006</v>
      </c>
      <c r="C656" s="828" t="s">
        <v>1007</v>
      </c>
      <c r="D656" s="827"/>
      <c r="E656" s="827"/>
      <c r="F656" s="826" t="s">
        <v>483</v>
      </c>
      <c r="G656" s="827"/>
      <c r="H656" s="829">
        <v>99</v>
      </c>
      <c r="I656" s="829">
        <v>94.5</v>
      </c>
      <c r="J656" s="829">
        <v>90</v>
      </c>
      <c r="K656" s="829">
        <v>85.5</v>
      </c>
      <c r="L656" s="829">
        <v>81</v>
      </c>
      <c r="M656" s="800"/>
    </row>
    <row r="657" s="197" customFormat="1" ht="12" spans="1:13">
      <c r="A657" s="826" t="s">
        <v>40</v>
      </c>
      <c r="B657" s="827">
        <v>250203067</v>
      </c>
      <c r="C657" s="828" t="s">
        <v>1008</v>
      </c>
      <c r="D657" s="827"/>
      <c r="E657" s="827"/>
      <c r="F657" s="826" t="s">
        <v>483</v>
      </c>
      <c r="G657" s="827"/>
      <c r="H657" s="829"/>
      <c r="I657" s="829"/>
      <c r="J657" s="829"/>
      <c r="K657" s="829"/>
      <c r="L657" s="829"/>
      <c r="M657" s="800"/>
    </row>
    <row r="658" s="197" customFormat="1" ht="12" spans="1:13">
      <c r="A658" s="826" t="s">
        <v>40</v>
      </c>
      <c r="B658" s="827" t="s">
        <v>1009</v>
      </c>
      <c r="C658" s="828" t="s">
        <v>1010</v>
      </c>
      <c r="D658" s="827"/>
      <c r="E658" s="827"/>
      <c r="F658" s="826" t="s">
        <v>483</v>
      </c>
      <c r="G658" s="827"/>
      <c r="H658" s="829">
        <v>22</v>
      </c>
      <c r="I658" s="829">
        <v>21</v>
      </c>
      <c r="J658" s="829">
        <v>20</v>
      </c>
      <c r="K658" s="829">
        <v>19</v>
      </c>
      <c r="L658" s="829">
        <v>18</v>
      </c>
      <c r="M658" s="800"/>
    </row>
    <row r="659" s="197" customFormat="1" ht="12" spans="1:13">
      <c r="A659" s="826" t="s">
        <v>40</v>
      </c>
      <c r="B659" s="827" t="s">
        <v>1011</v>
      </c>
      <c r="C659" s="828" t="s">
        <v>1012</v>
      </c>
      <c r="D659" s="827"/>
      <c r="E659" s="827"/>
      <c r="F659" s="826" t="s">
        <v>483</v>
      </c>
      <c r="G659" s="827"/>
      <c r="H659" s="829">
        <v>42.9</v>
      </c>
      <c r="I659" s="829">
        <v>40.95</v>
      </c>
      <c r="J659" s="829">
        <v>39</v>
      </c>
      <c r="K659" s="829">
        <v>37.05</v>
      </c>
      <c r="L659" s="829">
        <v>35.1</v>
      </c>
      <c r="M659" s="800"/>
    </row>
    <row r="660" s="197" customFormat="1" ht="12" spans="1:13">
      <c r="A660" s="826" t="s">
        <v>40</v>
      </c>
      <c r="B660" s="827" t="s">
        <v>1013</v>
      </c>
      <c r="C660" s="828" t="s">
        <v>1014</v>
      </c>
      <c r="D660" s="827"/>
      <c r="E660" s="827"/>
      <c r="F660" s="826" t="s">
        <v>483</v>
      </c>
      <c r="G660" s="827"/>
      <c r="H660" s="829">
        <v>42.9</v>
      </c>
      <c r="I660" s="829">
        <v>40.95</v>
      </c>
      <c r="J660" s="829">
        <v>39</v>
      </c>
      <c r="K660" s="829">
        <v>37.05</v>
      </c>
      <c r="L660" s="829">
        <v>35.1</v>
      </c>
      <c r="M660" s="800"/>
    </row>
    <row r="661" s="197" customFormat="1" ht="12" spans="1:13">
      <c r="A661" s="826" t="s">
        <v>40</v>
      </c>
      <c r="B661" s="827">
        <v>250203068</v>
      </c>
      <c r="C661" s="828" t="s">
        <v>1015</v>
      </c>
      <c r="D661" s="827"/>
      <c r="E661" s="827"/>
      <c r="F661" s="826" t="s">
        <v>483</v>
      </c>
      <c r="G661" s="827"/>
      <c r="H661" s="829"/>
      <c r="I661" s="829"/>
      <c r="J661" s="829"/>
      <c r="K661" s="829"/>
      <c r="L661" s="829"/>
      <c r="M661" s="800"/>
    </row>
    <row r="662" s="197" customFormat="1" ht="22.5" spans="1:13">
      <c r="A662" s="826" t="s">
        <v>40</v>
      </c>
      <c r="B662" s="827" t="s">
        <v>1016</v>
      </c>
      <c r="C662" s="828" t="s">
        <v>1017</v>
      </c>
      <c r="D662" s="827"/>
      <c r="E662" s="827"/>
      <c r="F662" s="826" t="s">
        <v>483</v>
      </c>
      <c r="G662" s="827"/>
      <c r="H662" s="829">
        <v>52.8</v>
      </c>
      <c r="I662" s="829">
        <v>50.4</v>
      </c>
      <c r="J662" s="829">
        <v>48</v>
      </c>
      <c r="K662" s="829">
        <v>45.6</v>
      </c>
      <c r="L662" s="829">
        <v>43.2</v>
      </c>
      <c r="M662" s="800"/>
    </row>
    <row r="663" s="197" customFormat="1" ht="22.5" spans="1:13">
      <c r="A663" s="826" t="s">
        <v>40</v>
      </c>
      <c r="B663" s="827" t="s">
        <v>1018</v>
      </c>
      <c r="C663" s="828" t="s">
        <v>1019</v>
      </c>
      <c r="D663" s="827"/>
      <c r="E663" s="827"/>
      <c r="F663" s="826" t="s">
        <v>483</v>
      </c>
      <c r="G663" s="827"/>
      <c r="H663" s="829">
        <v>138.6</v>
      </c>
      <c r="I663" s="829">
        <v>132.3</v>
      </c>
      <c r="J663" s="829">
        <v>126</v>
      </c>
      <c r="K663" s="829">
        <v>119.7</v>
      </c>
      <c r="L663" s="829">
        <v>113.4</v>
      </c>
      <c r="M663" s="800"/>
    </row>
    <row r="664" s="197" customFormat="1" ht="22.5" spans="1:13">
      <c r="A664" s="826" t="s">
        <v>40</v>
      </c>
      <c r="B664" s="827" t="s">
        <v>1020</v>
      </c>
      <c r="C664" s="828" t="s">
        <v>1021</v>
      </c>
      <c r="D664" s="827"/>
      <c r="E664" s="827"/>
      <c r="F664" s="826" t="s">
        <v>483</v>
      </c>
      <c r="G664" s="827"/>
      <c r="H664" s="829">
        <v>108.9</v>
      </c>
      <c r="I664" s="829">
        <v>103.95</v>
      </c>
      <c r="J664" s="829">
        <v>99</v>
      </c>
      <c r="K664" s="829">
        <v>94.05</v>
      </c>
      <c r="L664" s="829">
        <v>89.1</v>
      </c>
      <c r="M664" s="800"/>
    </row>
    <row r="665" s="197" customFormat="1" ht="22.5" spans="1:13">
      <c r="A665" s="826" t="s">
        <v>40</v>
      </c>
      <c r="B665" s="827" t="s">
        <v>1022</v>
      </c>
      <c r="C665" s="828" t="s">
        <v>1023</v>
      </c>
      <c r="D665" s="827"/>
      <c r="E665" s="827"/>
      <c r="F665" s="826" t="s">
        <v>483</v>
      </c>
      <c r="G665" s="827"/>
      <c r="H665" s="829">
        <v>209</v>
      </c>
      <c r="I665" s="829">
        <v>199.5</v>
      </c>
      <c r="J665" s="829">
        <v>190</v>
      </c>
      <c r="K665" s="829">
        <v>180.5</v>
      </c>
      <c r="L665" s="829">
        <v>171</v>
      </c>
      <c r="M665" s="800"/>
    </row>
    <row r="666" s="197" customFormat="1" ht="12" spans="1:13">
      <c r="A666" s="826" t="s">
        <v>40</v>
      </c>
      <c r="B666" s="827">
        <v>250203069</v>
      </c>
      <c r="C666" s="828" t="s">
        <v>1024</v>
      </c>
      <c r="D666" s="827"/>
      <c r="E666" s="827"/>
      <c r="F666" s="826" t="s">
        <v>483</v>
      </c>
      <c r="G666" s="827"/>
      <c r="H666" s="829">
        <v>14.3</v>
      </c>
      <c r="I666" s="829">
        <v>13.65</v>
      </c>
      <c r="J666" s="829">
        <v>13</v>
      </c>
      <c r="K666" s="829">
        <v>12.35</v>
      </c>
      <c r="L666" s="829">
        <v>11.7</v>
      </c>
      <c r="M666" s="800"/>
    </row>
    <row r="667" s="197" customFormat="1" ht="12" spans="1:13">
      <c r="A667" s="826" t="s">
        <v>40</v>
      </c>
      <c r="B667" s="827">
        <v>250203070</v>
      </c>
      <c r="C667" s="828" t="s">
        <v>1025</v>
      </c>
      <c r="D667" s="856" t="s">
        <v>1026</v>
      </c>
      <c r="E667" s="827"/>
      <c r="F667" s="826" t="s">
        <v>51</v>
      </c>
      <c r="G667" s="827"/>
      <c r="H667" s="829">
        <v>6.27</v>
      </c>
      <c r="I667" s="829">
        <v>5.985</v>
      </c>
      <c r="J667" s="829">
        <v>5.7</v>
      </c>
      <c r="K667" s="829">
        <v>5.415</v>
      </c>
      <c r="L667" s="829">
        <v>5.13</v>
      </c>
      <c r="M667" s="800"/>
    </row>
    <row r="668" s="197" customFormat="1" ht="12" spans="1:13">
      <c r="A668" s="826" t="s">
        <v>40</v>
      </c>
      <c r="B668" s="827">
        <v>250203071</v>
      </c>
      <c r="C668" s="828" t="s">
        <v>1027</v>
      </c>
      <c r="D668" s="845"/>
      <c r="E668" s="827"/>
      <c r="F668" s="826" t="s">
        <v>483</v>
      </c>
      <c r="G668" s="827"/>
      <c r="H668" s="829">
        <v>5.5</v>
      </c>
      <c r="I668" s="829">
        <v>5.25</v>
      </c>
      <c r="J668" s="829">
        <v>5</v>
      </c>
      <c r="K668" s="829">
        <v>4.75</v>
      </c>
      <c r="L668" s="829">
        <v>4.5</v>
      </c>
      <c r="M668" s="800"/>
    </row>
    <row r="669" s="198" customFormat="1" ht="12" spans="1:13">
      <c r="A669" s="826" t="s">
        <v>40</v>
      </c>
      <c r="B669" s="827" t="s">
        <v>1028</v>
      </c>
      <c r="C669" s="828" t="s">
        <v>1029</v>
      </c>
      <c r="D669" s="827"/>
      <c r="E669" s="827"/>
      <c r="F669" s="826" t="s">
        <v>483</v>
      </c>
      <c r="G669" s="827"/>
      <c r="H669" s="829">
        <v>5.5</v>
      </c>
      <c r="I669" s="829">
        <v>5.25</v>
      </c>
      <c r="J669" s="829">
        <v>5</v>
      </c>
      <c r="K669" s="829">
        <v>4.75</v>
      </c>
      <c r="L669" s="829">
        <v>4.5</v>
      </c>
      <c r="M669" s="800"/>
    </row>
    <row r="670" s="198" customFormat="1" ht="12" spans="1:13">
      <c r="A670" s="826" t="s">
        <v>40</v>
      </c>
      <c r="B670" s="827" t="s">
        <v>1030</v>
      </c>
      <c r="C670" s="828" t="s">
        <v>1031</v>
      </c>
      <c r="D670" s="827"/>
      <c r="E670" s="827"/>
      <c r="F670" s="826" t="s">
        <v>483</v>
      </c>
      <c r="G670" s="827"/>
      <c r="H670" s="829">
        <v>5.5</v>
      </c>
      <c r="I670" s="829">
        <v>5.25</v>
      </c>
      <c r="J670" s="829">
        <v>5</v>
      </c>
      <c r="K670" s="829">
        <v>4.75</v>
      </c>
      <c r="L670" s="829">
        <v>4.5</v>
      </c>
      <c r="M670" s="800"/>
    </row>
    <row r="671" s="198" customFormat="1" ht="12" spans="1:13">
      <c r="A671" s="826" t="s">
        <v>40</v>
      </c>
      <c r="B671" s="827" t="s">
        <v>1032</v>
      </c>
      <c r="C671" s="828" t="s">
        <v>1033</v>
      </c>
      <c r="D671" s="827"/>
      <c r="E671" s="827"/>
      <c r="F671" s="826" t="s">
        <v>483</v>
      </c>
      <c r="G671" s="827"/>
      <c r="H671" s="829">
        <v>5.5</v>
      </c>
      <c r="I671" s="829">
        <v>5.25</v>
      </c>
      <c r="J671" s="829">
        <v>5</v>
      </c>
      <c r="K671" s="829">
        <v>4.75</v>
      </c>
      <c r="L671" s="829">
        <v>4.5</v>
      </c>
      <c r="M671" s="800"/>
    </row>
    <row r="672" s="197" customFormat="1" ht="12" spans="1:13">
      <c r="A672" s="826" t="s">
        <v>40</v>
      </c>
      <c r="B672" s="827">
        <v>250203072</v>
      </c>
      <c r="C672" s="828" t="s">
        <v>1034</v>
      </c>
      <c r="D672" s="827"/>
      <c r="E672" s="827"/>
      <c r="F672" s="826" t="s">
        <v>483</v>
      </c>
      <c r="G672" s="827"/>
      <c r="H672" s="829">
        <v>5.5</v>
      </c>
      <c r="I672" s="829">
        <v>5.25</v>
      </c>
      <c r="J672" s="829">
        <v>5</v>
      </c>
      <c r="K672" s="829">
        <v>4.75</v>
      </c>
      <c r="L672" s="829">
        <v>4.5</v>
      </c>
      <c r="M672" s="800"/>
    </row>
    <row r="673" s="197" customFormat="1" ht="12" spans="1:14">
      <c r="A673" s="826" t="s">
        <v>40</v>
      </c>
      <c r="B673" s="827">
        <v>250203073</v>
      </c>
      <c r="C673" s="828" t="s">
        <v>1035</v>
      </c>
      <c r="D673" s="827"/>
      <c r="E673" s="827"/>
      <c r="F673" s="826" t="s">
        <v>483</v>
      </c>
      <c r="G673" s="827"/>
      <c r="H673" s="868" t="s">
        <v>102</v>
      </c>
      <c r="I673" s="868" t="s">
        <v>102</v>
      </c>
      <c r="J673" s="868" t="s">
        <v>102</v>
      </c>
      <c r="K673" s="868" t="s">
        <v>102</v>
      </c>
      <c r="L673" s="868" t="s">
        <v>102</v>
      </c>
      <c r="M673" s="800"/>
    </row>
    <row r="674" s="197" customFormat="1" ht="12" spans="1:14">
      <c r="A674" s="826" t="s">
        <v>40</v>
      </c>
      <c r="B674" s="827">
        <v>250203074</v>
      </c>
      <c r="C674" s="828" t="s">
        <v>1036</v>
      </c>
      <c r="D674" s="827"/>
      <c r="E674" s="827"/>
      <c r="F674" s="826" t="s">
        <v>483</v>
      </c>
      <c r="G674" s="827"/>
      <c r="H674" s="868" t="s">
        <v>102</v>
      </c>
      <c r="I674" s="868" t="s">
        <v>102</v>
      </c>
      <c r="J674" s="868" t="s">
        <v>102</v>
      </c>
      <c r="K674" s="868" t="s">
        <v>102</v>
      </c>
      <c r="L674" s="868" t="s">
        <v>102</v>
      </c>
      <c r="M674" s="800"/>
    </row>
    <row r="675" s="198" customFormat="1" ht="12" spans="1:14">
      <c r="A675" s="826" t="s">
        <v>40</v>
      </c>
      <c r="B675" s="827">
        <v>250203075</v>
      </c>
      <c r="C675" s="828" t="s">
        <v>1037</v>
      </c>
      <c r="D675" s="827"/>
      <c r="E675" s="827"/>
      <c r="F675" s="826" t="s">
        <v>483</v>
      </c>
      <c r="G675" s="827"/>
      <c r="H675" s="868" t="s">
        <v>102</v>
      </c>
      <c r="I675" s="868" t="s">
        <v>102</v>
      </c>
      <c r="J675" s="868" t="s">
        <v>102</v>
      </c>
      <c r="K675" s="868" t="s">
        <v>102</v>
      </c>
      <c r="L675" s="868" t="s">
        <v>102</v>
      </c>
      <c r="M675" s="800"/>
    </row>
    <row r="676" s="197" customFormat="1" ht="12" spans="1:14">
      <c r="A676" s="826" t="s">
        <v>40</v>
      </c>
      <c r="B676" s="827">
        <v>250203076</v>
      </c>
      <c r="C676" s="828" t="s">
        <v>1038</v>
      </c>
      <c r="D676" s="827"/>
      <c r="E676" s="827"/>
      <c r="F676" s="826" t="s">
        <v>483</v>
      </c>
      <c r="G676" s="827"/>
      <c r="H676" s="829">
        <v>52.8</v>
      </c>
      <c r="I676" s="829">
        <v>50.4</v>
      </c>
      <c r="J676" s="829">
        <v>48</v>
      </c>
      <c r="K676" s="829">
        <v>45.6</v>
      </c>
      <c r="L676" s="829">
        <v>43.2</v>
      </c>
      <c r="M676" s="800"/>
    </row>
    <row r="677" s="197" customFormat="1" ht="12" spans="1:14">
      <c r="A677" s="826" t="s">
        <v>40</v>
      </c>
      <c r="B677" s="827">
        <v>250203077</v>
      </c>
      <c r="C677" s="828" t="s">
        <v>1039</v>
      </c>
      <c r="D677" s="827"/>
      <c r="E677" s="827"/>
      <c r="F677" s="826" t="s">
        <v>483</v>
      </c>
      <c r="G677" s="827"/>
      <c r="H677" s="868" t="s">
        <v>102</v>
      </c>
      <c r="I677" s="868" t="s">
        <v>102</v>
      </c>
      <c r="J677" s="868" t="s">
        <v>102</v>
      </c>
      <c r="K677" s="868" t="s">
        <v>102</v>
      </c>
      <c r="L677" s="868" t="s">
        <v>102</v>
      </c>
      <c r="M677" s="800"/>
    </row>
    <row r="678" s="197" customFormat="1" ht="12" spans="1:14">
      <c r="A678" s="826" t="s">
        <v>40</v>
      </c>
      <c r="B678" s="827">
        <v>250203078</v>
      </c>
      <c r="C678" s="828" t="s">
        <v>1040</v>
      </c>
      <c r="D678" s="827"/>
      <c r="E678" s="827"/>
      <c r="F678" s="826" t="s">
        <v>483</v>
      </c>
      <c r="G678" s="827"/>
      <c r="H678" s="829">
        <v>18.7</v>
      </c>
      <c r="I678" s="829">
        <v>17.85</v>
      </c>
      <c r="J678" s="829">
        <v>17</v>
      </c>
      <c r="K678" s="829">
        <v>16.15</v>
      </c>
      <c r="L678" s="829">
        <v>15.3</v>
      </c>
      <c r="M678" s="800"/>
    </row>
    <row r="679" s="197" customFormat="1" ht="12" spans="1:14">
      <c r="A679" s="826" t="s">
        <v>40</v>
      </c>
      <c r="B679" s="827">
        <v>250203079</v>
      </c>
      <c r="C679" s="828" t="s">
        <v>1041</v>
      </c>
      <c r="D679" s="827"/>
      <c r="E679" s="827"/>
      <c r="F679" s="826" t="s">
        <v>483</v>
      </c>
      <c r="G679" s="827"/>
      <c r="H679" s="829">
        <v>18.7</v>
      </c>
      <c r="I679" s="829">
        <v>17.85</v>
      </c>
      <c r="J679" s="829">
        <v>17</v>
      </c>
      <c r="K679" s="829">
        <v>16.15</v>
      </c>
      <c r="L679" s="829">
        <v>15.3</v>
      </c>
      <c r="M679" s="800"/>
    </row>
    <row r="680" s="198" customFormat="1" ht="12" spans="1:14">
      <c r="A680" s="826" t="s">
        <v>40</v>
      </c>
      <c r="B680" s="827">
        <v>250203080</v>
      </c>
      <c r="C680" s="828" t="s">
        <v>1042</v>
      </c>
      <c r="D680" s="827"/>
      <c r="E680" s="836"/>
      <c r="F680" s="826" t="s">
        <v>51</v>
      </c>
      <c r="G680" s="827"/>
      <c r="H680" s="829">
        <v>170</v>
      </c>
      <c r="I680" s="829">
        <v>162.272727272727</v>
      </c>
      <c r="J680" s="829">
        <v>154.545454545455</v>
      </c>
      <c r="K680" s="829">
        <v>146.818181818182</v>
      </c>
      <c r="L680" s="829">
        <v>139.090909090909</v>
      </c>
      <c r="M680" s="800"/>
    </row>
    <row r="681" s="197" customFormat="1" ht="12" spans="1:14">
      <c r="A681" s="826" t="s">
        <v>40</v>
      </c>
      <c r="B681" s="827" t="s">
        <v>1043</v>
      </c>
      <c r="C681" s="828" t="s">
        <v>1044</v>
      </c>
      <c r="D681" s="827"/>
      <c r="E681" s="827"/>
      <c r="F681" s="826" t="s">
        <v>51</v>
      </c>
      <c r="G681" s="827"/>
      <c r="H681" s="829"/>
      <c r="I681" s="829"/>
      <c r="J681" s="829"/>
      <c r="K681" s="829"/>
      <c r="L681" s="829"/>
      <c r="M681" s="800"/>
    </row>
    <row r="682" s="197" customFormat="1" ht="12" spans="1:14">
      <c r="A682" s="826" t="s">
        <v>40</v>
      </c>
      <c r="B682" s="827" t="s">
        <v>1045</v>
      </c>
      <c r="C682" s="828" t="s">
        <v>1046</v>
      </c>
      <c r="D682" s="827"/>
      <c r="E682" s="827"/>
      <c r="F682" s="826" t="s">
        <v>51</v>
      </c>
      <c r="G682" s="827"/>
      <c r="H682" s="829">
        <v>27.5</v>
      </c>
      <c r="I682" s="829">
        <v>26.25</v>
      </c>
      <c r="J682" s="829">
        <v>25</v>
      </c>
      <c r="K682" s="829">
        <v>23.75</v>
      </c>
      <c r="L682" s="829">
        <v>22.5</v>
      </c>
      <c r="M682" s="800"/>
    </row>
    <row r="683" s="197" customFormat="1" ht="12" spans="1:14">
      <c r="A683" s="826" t="s">
        <v>40</v>
      </c>
      <c r="B683" s="827" t="s">
        <v>1047</v>
      </c>
      <c r="C683" s="828" t="s">
        <v>1048</v>
      </c>
      <c r="D683" s="827"/>
      <c r="E683" s="827"/>
      <c r="F683" s="826" t="s">
        <v>51</v>
      </c>
      <c r="G683" s="827"/>
      <c r="H683" s="829">
        <v>73.7</v>
      </c>
      <c r="I683" s="829">
        <v>70.35</v>
      </c>
      <c r="J683" s="829">
        <v>67</v>
      </c>
      <c r="K683" s="829">
        <v>63.65</v>
      </c>
      <c r="L683" s="829">
        <v>60.3</v>
      </c>
      <c r="M683" s="800"/>
    </row>
    <row r="684" s="17" customFormat="1" ht="12" spans="1:14">
      <c r="A684" s="830" t="s">
        <v>40</v>
      </c>
      <c r="B684" s="831" t="s">
        <v>1049</v>
      </c>
      <c r="C684" s="832" t="s">
        <v>1050</v>
      </c>
      <c r="D684" s="832" t="s">
        <v>1051</v>
      </c>
      <c r="E684" s="832"/>
      <c r="F684" s="830" t="s">
        <v>51</v>
      </c>
      <c r="G684" s="832"/>
      <c r="H684" s="833">
        <v>162</v>
      </c>
      <c r="I684" s="833">
        <v>154.636363636364</v>
      </c>
      <c r="J684" s="833">
        <v>147.272727272727</v>
      </c>
      <c r="K684" s="833">
        <v>139.909090909091</v>
      </c>
      <c r="L684" s="833">
        <v>132.545454545455</v>
      </c>
      <c r="M684" s="834"/>
      <c r="N684" s="808"/>
    </row>
    <row r="685" s="197" customFormat="1" ht="12" spans="1:14">
      <c r="A685" s="826"/>
      <c r="B685" s="827">
        <v>2503</v>
      </c>
      <c r="C685" s="828" t="s">
        <v>1052</v>
      </c>
      <c r="D685" s="827"/>
      <c r="E685" s="827"/>
      <c r="F685" s="826"/>
      <c r="G685" s="827"/>
      <c r="H685" s="829"/>
      <c r="I685" s="829"/>
      <c r="J685" s="829"/>
      <c r="K685" s="829"/>
      <c r="L685" s="829"/>
      <c r="M685" s="800"/>
    </row>
    <row r="686" s="198" customFormat="1" ht="12" spans="1:14">
      <c r="A686" s="826"/>
      <c r="B686" s="827">
        <v>250301</v>
      </c>
      <c r="C686" s="828" t="s">
        <v>1053</v>
      </c>
      <c r="D686" s="827"/>
      <c r="E686" s="827"/>
      <c r="F686" s="826"/>
      <c r="G686" s="827"/>
      <c r="H686" s="829"/>
      <c r="I686" s="829"/>
      <c r="J686" s="829"/>
      <c r="K686" s="829"/>
      <c r="L686" s="829"/>
      <c r="M686" s="800"/>
    </row>
    <row r="687" s="197" customFormat="1" ht="12" spans="1:14">
      <c r="A687" s="826" t="s">
        <v>40</v>
      </c>
      <c r="B687" s="827">
        <v>250301001</v>
      </c>
      <c r="C687" s="828" t="s">
        <v>1054</v>
      </c>
      <c r="D687" s="856" t="s">
        <v>1055</v>
      </c>
      <c r="E687" s="827"/>
      <c r="F687" s="826" t="s">
        <v>483</v>
      </c>
      <c r="G687" s="827" t="s">
        <v>1056</v>
      </c>
      <c r="H687" s="829"/>
      <c r="I687" s="829"/>
      <c r="J687" s="829"/>
      <c r="K687" s="829"/>
      <c r="L687" s="829"/>
      <c r="M687" s="800"/>
    </row>
    <row r="688" s="197" customFormat="1" ht="12" spans="1:14">
      <c r="A688" s="826" t="s">
        <v>40</v>
      </c>
      <c r="B688" s="827" t="s">
        <v>1057</v>
      </c>
      <c r="C688" s="828" t="s">
        <v>1058</v>
      </c>
      <c r="D688" s="827"/>
      <c r="E688" s="827"/>
      <c r="F688" s="826" t="s">
        <v>483</v>
      </c>
      <c r="G688" s="827"/>
      <c r="H688" s="829">
        <v>10.45</v>
      </c>
      <c r="I688" s="829">
        <v>9.975</v>
      </c>
      <c r="J688" s="829">
        <v>9.5</v>
      </c>
      <c r="K688" s="829">
        <v>9.025</v>
      </c>
      <c r="L688" s="829">
        <v>8.55</v>
      </c>
      <c r="M688" s="800"/>
    </row>
    <row r="689" s="197" customFormat="1" ht="12" spans="1:13">
      <c r="A689" s="826" t="s">
        <v>40</v>
      </c>
      <c r="B689" s="827" t="s">
        <v>1059</v>
      </c>
      <c r="C689" s="828" t="s">
        <v>1060</v>
      </c>
      <c r="D689" s="827"/>
      <c r="E689" s="827"/>
      <c r="F689" s="826" t="s">
        <v>483</v>
      </c>
      <c r="G689" s="827"/>
      <c r="H689" s="829">
        <v>5.5</v>
      </c>
      <c r="I689" s="829">
        <v>5.25</v>
      </c>
      <c r="J689" s="829">
        <v>5</v>
      </c>
      <c r="K689" s="829">
        <v>4.75</v>
      </c>
      <c r="L689" s="829">
        <v>4.5</v>
      </c>
      <c r="M689" s="800"/>
    </row>
    <row r="690" s="197" customFormat="1" ht="12" spans="1:13">
      <c r="A690" s="826" t="s">
        <v>40</v>
      </c>
      <c r="B690" s="827">
        <v>250301002</v>
      </c>
      <c r="C690" s="828" t="s">
        <v>1061</v>
      </c>
      <c r="D690" s="827"/>
      <c r="E690" s="827"/>
      <c r="F690" s="826"/>
      <c r="G690" s="827"/>
      <c r="H690" s="829"/>
      <c r="I690" s="829"/>
      <c r="J690" s="829"/>
      <c r="K690" s="829"/>
      <c r="L690" s="829"/>
      <c r="M690" s="800"/>
    </row>
    <row r="691" s="197" customFormat="1" ht="12" spans="1:13">
      <c r="A691" s="826" t="s">
        <v>40</v>
      </c>
      <c r="B691" s="827" t="s">
        <v>1062</v>
      </c>
      <c r="C691" s="828" t="s">
        <v>1063</v>
      </c>
      <c r="D691" s="827"/>
      <c r="E691" s="827"/>
      <c r="F691" s="826" t="s">
        <v>483</v>
      </c>
      <c r="G691" s="827"/>
      <c r="H691" s="829">
        <v>11</v>
      </c>
      <c r="I691" s="829">
        <v>10.5</v>
      </c>
      <c r="J691" s="829">
        <v>10</v>
      </c>
      <c r="K691" s="829">
        <v>9.5</v>
      </c>
      <c r="L691" s="829">
        <v>9</v>
      </c>
      <c r="M691" s="800"/>
    </row>
    <row r="692" s="197" customFormat="1" ht="12" spans="1:13">
      <c r="A692" s="826" t="s">
        <v>40</v>
      </c>
      <c r="B692" s="827" t="s">
        <v>1064</v>
      </c>
      <c r="C692" s="828" t="s">
        <v>1065</v>
      </c>
      <c r="D692" s="827"/>
      <c r="E692" s="827"/>
      <c r="F692" s="826" t="s">
        <v>483</v>
      </c>
      <c r="G692" s="827"/>
      <c r="H692" s="829">
        <v>5.5</v>
      </c>
      <c r="I692" s="829">
        <v>5.25</v>
      </c>
      <c r="J692" s="829">
        <v>5</v>
      </c>
      <c r="K692" s="829">
        <v>4.75</v>
      </c>
      <c r="L692" s="829">
        <v>4.5</v>
      </c>
      <c r="M692" s="800"/>
    </row>
    <row r="693" s="197" customFormat="1" ht="12" spans="1:13">
      <c r="A693" s="826" t="s">
        <v>40</v>
      </c>
      <c r="B693" s="827" t="s">
        <v>1066</v>
      </c>
      <c r="C693" s="828" t="s">
        <v>1067</v>
      </c>
      <c r="D693" s="827"/>
      <c r="E693" s="827"/>
      <c r="F693" s="826" t="s">
        <v>483</v>
      </c>
      <c r="G693" s="827"/>
      <c r="H693" s="829">
        <v>15.4</v>
      </c>
      <c r="I693" s="829">
        <v>14.7</v>
      </c>
      <c r="J693" s="829">
        <v>14</v>
      </c>
      <c r="K693" s="829">
        <v>13.3</v>
      </c>
      <c r="L693" s="829">
        <v>12.6</v>
      </c>
      <c r="M693" s="800"/>
    </row>
    <row r="694" s="197" customFormat="1" ht="12" spans="1:13">
      <c r="A694" s="826" t="s">
        <v>40</v>
      </c>
      <c r="B694" s="827">
        <v>250301003</v>
      </c>
      <c r="C694" s="828" t="s">
        <v>1068</v>
      </c>
      <c r="D694" s="827"/>
      <c r="E694" s="827"/>
      <c r="F694" s="826" t="s">
        <v>483</v>
      </c>
      <c r="G694" s="827"/>
      <c r="H694" s="829">
        <v>7.7</v>
      </c>
      <c r="I694" s="829">
        <v>7.35</v>
      </c>
      <c r="J694" s="829">
        <v>7</v>
      </c>
      <c r="K694" s="829">
        <v>6.65</v>
      </c>
      <c r="L694" s="829">
        <v>6.3</v>
      </c>
      <c r="M694" s="800"/>
    </row>
    <row r="695" s="197" customFormat="1" ht="12" spans="1:13">
      <c r="A695" s="826" t="s">
        <v>40</v>
      </c>
      <c r="B695" s="827">
        <v>250301004</v>
      </c>
      <c r="C695" s="828" t="s">
        <v>1069</v>
      </c>
      <c r="D695" s="827"/>
      <c r="E695" s="827"/>
      <c r="F695" s="826" t="s">
        <v>483</v>
      </c>
      <c r="G695" s="827"/>
      <c r="H695" s="829">
        <v>26.95</v>
      </c>
      <c r="I695" s="829">
        <v>25.725</v>
      </c>
      <c r="J695" s="829">
        <v>24.5</v>
      </c>
      <c r="K695" s="829">
        <v>23.275</v>
      </c>
      <c r="L695" s="829">
        <v>22.05</v>
      </c>
      <c r="M695" s="800"/>
    </row>
    <row r="696" s="197" customFormat="1" ht="12" spans="1:13">
      <c r="A696" s="826" t="s">
        <v>40</v>
      </c>
      <c r="B696" s="827">
        <v>250301005</v>
      </c>
      <c r="C696" s="828" t="s">
        <v>1070</v>
      </c>
      <c r="D696" s="827" t="s">
        <v>1071</v>
      </c>
      <c r="E696" s="827"/>
      <c r="F696" s="826" t="s">
        <v>483</v>
      </c>
      <c r="G696" s="827" t="s">
        <v>1072</v>
      </c>
      <c r="H696" s="829">
        <v>178.2</v>
      </c>
      <c r="I696" s="829">
        <v>170.1</v>
      </c>
      <c r="J696" s="829">
        <v>162</v>
      </c>
      <c r="K696" s="829">
        <v>153.9</v>
      </c>
      <c r="L696" s="829">
        <v>145.8</v>
      </c>
      <c r="M696" s="800"/>
    </row>
    <row r="697" s="197" customFormat="1" ht="12" spans="1:13">
      <c r="A697" s="826" t="s">
        <v>40</v>
      </c>
      <c r="B697" s="827">
        <v>250301006</v>
      </c>
      <c r="C697" s="828" t="s">
        <v>1073</v>
      </c>
      <c r="D697" s="827"/>
      <c r="E697" s="827"/>
      <c r="F697" s="826" t="s">
        <v>483</v>
      </c>
      <c r="G697" s="827"/>
      <c r="H697" s="829"/>
      <c r="I697" s="829"/>
      <c r="J697" s="829"/>
      <c r="K697" s="829"/>
      <c r="L697" s="829"/>
      <c r="M697" s="800"/>
    </row>
    <row r="698" s="197" customFormat="1" ht="12" spans="1:13">
      <c r="A698" s="826" t="s">
        <v>40</v>
      </c>
      <c r="B698" s="827" t="s">
        <v>1074</v>
      </c>
      <c r="C698" s="828" t="s">
        <v>1075</v>
      </c>
      <c r="D698" s="827"/>
      <c r="E698" s="827"/>
      <c r="F698" s="826" t="s">
        <v>483</v>
      </c>
      <c r="G698" s="827"/>
      <c r="H698" s="829">
        <v>19.8</v>
      </c>
      <c r="I698" s="829">
        <v>18.9</v>
      </c>
      <c r="J698" s="829">
        <v>18</v>
      </c>
      <c r="K698" s="829">
        <v>17.1</v>
      </c>
      <c r="L698" s="829">
        <v>16.2</v>
      </c>
      <c r="M698" s="800"/>
    </row>
    <row r="699" s="197" customFormat="1" ht="12" spans="1:13">
      <c r="A699" s="826" t="s">
        <v>40</v>
      </c>
      <c r="B699" s="827" t="s">
        <v>1076</v>
      </c>
      <c r="C699" s="828" t="s">
        <v>1077</v>
      </c>
      <c r="D699" s="827"/>
      <c r="E699" s="827"/>
      <c r="F699" s="826" t="s">
        <v>483</v>
      </c>
      <c r="G699" s="827"/>
      <c r="H699" s="829">
        <v>42.9</v>
      </c>
      <c r="I699" s="829">
        <v>40.95</v>
      </c>
      <c r="J699" s="829">
        <v>39</v>
      </c>
      <c r="K699" s="829">
        <v>37.05</v>
      </c>
      <c r="L699" s="829">
        <v>35.1</v>
      </c>
      <c r="M699" s="800"/>
    </row>
    <row r="700" s="197" customFormat="1" ht="22.5" spans="1:13">
      <c r="A700" s="826" t="s">
        <v>40</v>
      </c>
      <c r="B700" s="827">
        <v>250301007</v>
      </c>
      <c r="C700" s="828" t="s">
        <v>1078</v>
      </c>
      <c r="D700" s="827" t="s">
        <v>1079</v>
      </c>
      <c r="E700" s="827"/>
      <c r="F700" s="826" t="s">
        <v>483</v>
      </c>
      <c r="G700" s="827" t="s">
        <v>1072</v>
      </c>
      <c r="H700" s="829"/>
      <c r="I700" s="829"/>
      <c r="J700" s="829"/>
      <c r="K700" s="829"/>
      <c r="L700" s="829"/>
      <c r="M700" s="800"/>
    </row>
    <row r="701" s="197" customFormat="1" ht="12" spans="1:13">
      <c r="A701" s="826" t="s">
        <v>40</v>
      </c>
      <c r="B701" s="827" t="s">
        <v>1080</v>
      </c>
      <c r="C701" s="828" t="s">
        <v>1081</v>
      </c>
      <c r="D701" s="827"/>
      <c r="E701" s="827"/>
      <c r="F701" s="826" t="s">
        <v>483</v>
      </c>
      <c r="G701" s="827"/>
      <c r="H701" s="829">
        <v>20.9</v>
      </c>
      <c r="I701" s="829">
        <v>19.95</v>
      </c>
      <c r="J701" s="829">
        <v>19</v>
      </c>
      <c r="K701" s="829">
        <v>18.05</v>
      </c>
      <c r="L701" s="829">
        <v>17.1</v>
      </c>
      <c r="M701" s="800"/>
    </row>
    <row r="702" s="197" customFormat="1" ht="12" spans="1:13">
      <c r="A702" s="826" t="s">
        <v>40</v>
      </c>
      <c r="B702" s="827" t="s">
        <v>1082</v>
      </c>
      <c r="C702" s="828" t="s">
        <v>1083</v>
      </c>
      <c r="D702" s="827"/>
      <c r="E702" s="827"/>
      <c r="F702" s="826" t="s">
        <v>483</v>
      </c>
      <c r="G702" s="827"/>
      <c r="H702" s="829">
        <v>44</v>
      </c>
      <c r="I702" s="829">
        <v>42</v>
      </c>
      <c r="J702" s="829">
        <v>40</v>
      </c>
      <c r="K702" s="829">
        <v>38</v>
      </c>
      <c r="L702" s="829">
        <v>36</v>
      </c>
      <c r="M702" s="800"/>
    </row>
    <row r="703" s="197" customFormat="1" ht="12" spans="1:13">
      <c r="A703" s="826" t="s">
        <v>40</v>
      </c>
      <c r="B703" s="827">
        <v>250301008</v>
      </c>
      <c r="C703" s="828" t="s">
        <v>1084</v>
      </c>
      <c r="D703" s="827"/>
      <c r="E703" s="827"/>
      <c r="F703" s="826" t="s">
        <v>483</v>
      </c>
      <c r="G703" s="845"/>
      <c r="H703" s="829"/>
      <c r="I703" s="829"/>
      <c r="J703" s="829"/>
      <c r="K703" s="829"/>
      <c r="L703" s="829"/>
      <c r="M703" s="800"/>
    </row>
    <row r="704" s="197" customFormat="1" ht="12" spans="1:13">
      <c r="A704" s="826" t="s">
        <v>40</v>
      </c>
      <c r="B704" s="827" t="s">
        <v>1085</v>
      </c>
      <c r="C704" s="828" t="s">
        <v>1086</v>
      </c>
      <c r="D704" s="827"/>
      <c r="E704" s="827"/>
      <c r="F704" s="826" t="s">
        <v>483</v>
      </c>
      <c r="G704" s="827"/>
      <c r="H704" s="829">
        <v>20.9</v>
      </c>
      <c r="I704" s="829">
        <v>19.95</v>
      </c>
      <c r="J704" s="829">
        <v>19</v>
      </c>
      <c r="K704" s="829">
        <v>18.05</v>
      </c>
      <c r="L704" s="829">
        <v>17.1</v>
      </c>
      <c r="M704" s="800"/>
    </row>
    <row r="705" s="197" customFormat="1" ht="12" spans="1:13">
      <c r="A705" s="826" t="s">
        <v>40</v>
      </c>
      <c r="B705" s="827" t="s">
        <v>1087</v>
      </c>
      <c r="C705" s="828" t="s">
        <v>1088</v>
      </c>
      <c r="D705" s="827"/>
      <c r="E705" s="827"/>
      <c r="F705" s="826" t="s">
        <v>483</v>
      </c>
      <c r="G705" s="827"/>
      <c r="H705" s="829">
        <v>45.1</v>
      </c>
      <c r="I705" s="829">
        <v>43.05</v>
      </c>
      <c r="J705" s="829">
        <v>41</v>
      </c>
      <c r="K705" s="829">
        <v>38.95</v>
      </c>
      <c r="L705" s="829">
        <v>36.9</v>
      </c>
      <c r="M705" s="800"/>
    </row>
    <row r="706" s="197" customFormat="1" ht="22.5" spans="1:13">
      <c r="A706" s="826" t="s">
        <v>40</v>
      </c>
      <c r="B706" s="827" t="s">
        <v>1089</v>
      </c>
      <c r="C706" s="828" t="s">
        <v>1090</v>
      </c>
      <c r="D706" s="827"/>
      <c r="E706" s="827"/>
      <c r="F706" s="826" t="s">
        <v>483</v>
      </c>
      <c r="G706" s="827"/>
      <c r="H706" s="868" t="s">
        <v>102</v>
      </c>
      <c r="I706" s="868" t="s">
        <v>102</v>
      </c>
      <c r="J706" s="868" t="s">
        <v>102</v>
      </c>
      <c r="K706" s="868" t="s">
        <v>102</v>
      </c>
      <c r="L706" s="868" t="s">
        <v>102</v>
      </c>
      <c r="M706" s="800"/>
    </row>
    <row r="707" s="197" customFormat="1" ht="12" spans="1:13">
      <c r="A707" s="826" t="s">
        <v>40</v>
      </c>
      <c r="B707" s="827">
        <v>250301009</v>
      </c>
      <c r="C707" s="828" t="s">
        <v>1091</v>
      </c>
      <c r="D707" s="827"/>
      <c r="E707" s="827"/>
      <c r="F707" s="826" t="s">
        <v>483</v>
      </c>
      <c r="G707" s="827"/>
      <c r="H707" s="829">
        <v>42.9</v>
      </c>
      <c r="I707" s="829">
        <v>40.95</v>
      </c>
      <c r="J707" s="829">
        <v>39</v>
      </c>
      <c r="K707" s="829">
        <v>37.05</v>
      </c>
      <c r="L707" s="829">
        <v>35.1</v>
      </c>
      <c r="M707" s="800"/>
    </row>
    <row r="708" s="197" customFormat="1" ht="12" spans="1:13">
      <c r="A708" s="826" t="s">
        <v>40</v>
      </c>
      <c r="B708" s="827">
        <v>250301010</v>
      </c>
      <c r="C708" s="828" t="s">
        <v>1092</v>
      </c>
      <c r="D708" s="845"/>
      <c r="E708" s="827"/>
      <c r="F708" s="826" t="s">
        <v>483</v>
      </c>
      <c r="G708" s="827"/>
      <c r="H708" s="829"/>
      <c r="I708" s="829"/>
      <c r="J708" s="829"/>
      <c r="K708" s="829"/>
      <c r="L708" s="829"/>
      <c r="M708" s="800"/>
    </row>
    <row r="709" s="197" customFormat="1" ht="12" spans="1:13">
      <c r="A709" s="826" t="s">
        <v>40</v>
      </c>
      <c r="B709" s="827" t="s">
        <v>1093</v>
      </c>
      <c r="C709" s="828" t="s">
        <v>1094</v>
      </c>
      <c r="D709" s="827"/>
      <c r="E709" s="827"/>
      <c r="F709" s="826" t="s">
        <v>483</v>
      </c>
      <c r="G709" s="827"/>
      <c r="H709" s="829">
        <v>23.1</v>
      </c>
      <c r="I709" s="829">
        <v>22.05</v>
      </c>
      <c r="J709" s="829">
        <v>21</v>
      </c>
      <c r="K709" s="829">
        <v>19.95</v>
      </c>
      <c r="L709" s="829">
        <v>18.9</v>
      </c>
      <c r="M709" s="800"/>
    </row>
    <row r="710" s="197" customFormat="1" ht="12" spans="1:13">
      <c r="A710" s="826" t="s">
        <v>40</v>
      </c>
      <c r="B710" s="827" t="s">
        <v>1095</v>
      </c>
      <c r="C710" s="828" t="s">
        <v>1096</v>
      </c>
      <c r="D710" s="827"/>
      <c r="E710" s="827"/>
      <c r="F710" s="826" t="s">
        <v>483</v>
      </c>
      <c r="G710" s="827"/>
      <c r="H710" s="829">
        <v>23.1</v>
      </c>
      <c r="I710" s="829">
        <v>22.05</v>
      </c>
      <c r="J710" s="829">
        <v>21</v>
      </c>
      <c r="K710" s="829">
        <v>19.95</v>
      </c>
      <c r="L710" s="829">
        <v>18.9</v>
      </c>
      <c r="M710" s="800"/>
    </row>
    <row r="711" s="197" customFormat="1" ht="12" spans="1:13">
      <c r="A711" s="826" t="s">
        <v>40</v>
      </c>
      <c r="B711" s="827" t="s">
        <v>1097</v>
      </c>
      <c r="C711" s="828" t="s">
        <v>1098</v>
      </c>
      <c r="D711" s="827"/>
      <c r="E711" s="827"/>
      <c r="F711" s="826" t="s">
        <v>483</v>
      </c>
      <c r="G711" s="827"/>
      <c r="H711" s="829">
        <v>9.68</v>
      </c>
      <c r="I711" s="829">
        <v>9.24</v>
      </c>
      <c r="J711" s="829">
        <v>8.8</v>
      </c>
      <c r="K711" s="829">
        <v>8.36</v>
      </c>
      <c r="L711" s="829">
        <v>7.92</v>
      </c>
      <c r="M711" s="800"/>
    </row>
    <row r="712" s="197" customFormat="1" ht="12" spans="1:13">
      <c r="A712" s="826" t="s">
        <v>40</v>
      </c>
      <c r="B712" s="827" t="s">
        <v>1099</v>
      </c>
      <c r="C712" s="828" t="s">
        <v>1100</v>
      </c>
      <c r="D712" s="827"/>
      <c r="E712" s="827"/>
      <c r="F712" s="826" t="s">
        <v>483</v>
      </c>
      <c r="G712" s="827"/>
      <c r="H712" s="829">
        <v>9.68</v>
      </c>
      <c r="I712" s="829">
        <v>9.24</v>
      </c>
      <c r="J712" s="829">
        <v>8.8</v>
      </c>
      <c r="K712" s="829">
        <v>8.36</v>
      </c>
      <c r="L712" s="829">
        <v>7.92</v>
      </c>
      <c r="M712" s="800"/>
    </row>
    <row r="713" s="197" customFormat="1" ht="12" spans="1:13">
      <c r="A713" s="826" t="s">
        <v>40</v>
      </c>
      <c r="B713" s="827" t="s">
        <v>1101</v>
      </c>
      <c r="C713" s="828" t="s">
        <v>1102</v>
      </c>
      <c r="D713" s="827"/>
      <c r="E713" s="827"/>
      <c r="F713" s="826" t="s">
        <v>483</v>
      </c>
      <c r="G713" s="827"/>
      <c r="H713" s="829">
        <v>16.5</v>
      </c>
      <c r="I713" s="829">
        <v>15.75</v>
      </c>
      <c r="J713" s="829">
        <v>15</v>
      </c>
      <c r="K713" s="829">
        <v>14.25</v>
      </c>
      <c r="L713" s="829">
        <v>13.5</v>
      </c>
      <c r="M713" s="800"/>
    </row>
    <row r="714" s="197" customFormat="1" ht="12" spans="1:13">
      <c r="A714" s="826" t="s">
        <v>40</v>
      </c>
      <c r="B714" s="827" t="s">
        <v>1103</v>
      </c>
      <c r="C714" s="828" t="s">
        <v>1104</v>
      </c>
      <c r="D714" s="827"/>
      <c r="E714" s="827"/>
      <c r="F714" s="826" t="s">
        <v>483</v>
      </c>
      <c r="G714" s="827"/>
      <c r="H714" s="829">
        <v>16.5</v>
      </c>
      <c r="I714" s="829">
        <v>15.75</v>
      </c>
      <c r="J714" s="829">
        <v>15</v>
      </c>
      <c r="K714" s="829">
        <v>14.25</v>
      </c>
      <c r="L714" s="829">
        <v>13.5</v>
      </c>
      <c r="M714" s="800"/>
    </row>
    <row r="715" s="197" customFormat="1" ht="12" spans="1:13">
      <c r="A715" s="826" t="s">
        <v>40</v>
      </c>
      <c r="B715" s="827" t="s">
        <v>1105</v>
      </c>
      <c r="C715" s="828" t="s">
        <v>1106</v>
      </c>
      <c r="D715" s="827"/>
      <c r="E715" s="827"/>
      <c r="F715" s="826" t="s">
        <v>483</v>
      </c>
      <c r="G715" s="827"/>
      <c r="H715" s="829">
        <v>46.2</v>
      </c>
      <c r="I715" s="829">
        <v>44.1</v>
      </c>
      <c r="J715" s="829">
        <v>42</v>
      </c>
      <c r="K715" s="829">
        <v>39.9</v>
      </c>
      <c r="L715" s="829">
        <v>37.8</v>
      </c>
      <c r="M715" s="800"/>
    </row>
    <row r="716" s="197" customFormat="1" ht="12" spans="1:13">
      <c r="A716" s="826" t="s">
        <v>40</v>
      </c>
      <c r="B716" s="827" t="s">
        <v>1107</v>
      </c>
      <c r="C716" s="828" t="s">
        <v>1108</v>
      </c>
      <c r="D716" s="827"/>
      <c r="E716" s="827"/>
      <c r="F716" s="826" t="s">
        <v>483</v>
      </c>
      <c r="G716" s="827"/>
      <c r="H716" s="829">
        <v>46.2</v>
      </c>
      <c r="I716" s="829">
        <v>44.1</v>
      </c>
      <c r="J716" s="829">
        <v>42</v>
      </c>
      <c r="K716" s="829">
        <v>39.9</v>
      </c>
      <c r="L716" s="829">
        <v>37.8</v>
      </c>
      <c r="M716" s="800"/>
    </row>
    <row r="717" s="197" customFormat="1" ht="12" spans="1:13">
      <c r="A717" s="826" t="s">
        <v>40</v>
      </c>
      <c r="B717" s="827">
        <v>250301011</v>
      </c>
      <c r="C717" s="828" t="s">
        <v>1109</v>
      </c>
      <c r="D717" s="827"/>
      <c r="E717" s="827"/>
      <c r="F717" s="826" t="s">
        <v>483</v>
      </c>
      <c r="G717" s="827"/>
      <c r="H717" s="829">
        <v>191.4</v>
      </c>
      <c r="I717" s="829">
        <v>182.7</v>
      </c>
      <c r="J717" s="829">
        <v>174</v>
      </c>
      <c r="K717" s="829">
        <v>165.3</v>
      </c>
      <c r="L717" s="829">
        <v>156.6</v>
      </c>
      <c r="M717" s="800"/>
    </row>
    <row r="718" s="197" customFormat="1" ht="12" spans="1:13">
      <c r="A718" s="826" t="s">
        <v>40</v>
      </c>
      <c r="B718" s="827">
        <v>250301012</v>
      </c>
      <c r="C718" s="828" t="s">
        <v>1110</v>
      </c>
      <c r="D718" s="845"/>
      <c r="E718" s="827"/>
      <c r="F718" s="826" t="s">
        <v>483</v>
      </c>
      <c r="G718" s="827"/>
      <c r="H718" s="829"/>
      <c r="I718" s="829"/>
      <c r="J718" s="829"/>
      <c r="K718" s="829"/>
      <c r="L718" s="829"/>
      <c r="M718" s="800"/>
    </row>
    <row r="719" s="197" customFormat="1" ht="12" spans="1:13">
      <c r="A719" s="826" t="s">
        <v>40</v>
      </c>
      <c r="B719" s="827" t="s">
        <v>1111</v>
      </c>
      <c r="C719" s="828" t="s">
        <v>1112</v>
      </c>
      <c r="D719" s="827"/>
      <c r="E719" s="827"/>
      <c r="F719" s="826" t="s">
        <v>483</v>
      </c>
      <c r="G719" s="827"/>
      <c r="H719" s="829">
        <v>16.5</v>
      </c>
      <c r="I719" s="829">
        <v>15.75</v>
      </c>
      <c r="J719" s="829">
        <v>15</v>
      </c>
      <c r="K719" s="829">
        <v>14.25</v>
      </c>
      <c r="L719" s="829">
        <v>13.5</v>
      </c>
      <c r="M719" s="800"/>
    </row>
    <row r="720" s="197" customFormat="1" ht="12" spans="1:13">
      <c r="A720" s="826" t="s">
        <v>40</v>
      </c>
      <c r="B720" s="827" t="s">
        <v>1113</v>
      </c>
      <c r="C720" s="828" t="s">
        <v>1114</v>
      </c>
      <c r="D720" s="827"/>
      <c r="E720" s="827"/>
      <c r="F720" s="826" t="s">
        <v>483</v>
      </c>
      <c r="G720" s="856"/>
      <c r="H720" s="829">
        <v>16.5</v>
      </c>
      <c r="I720" s="829">
        <v>15.75</v>
      </c>
      <c r="J720" s="829">
        <v>15</v>
      </c>
      <c r="K720" s="829">
        <v>14.25</v>
      </c>
      <c r="L720" s="829">
        <v>13.5</v>
      </c>
      <c r="M720" s="800"/>
    </row>
    <row r="721" s="197" customFormat="1" ht="12" spans="1:13">
      <c r="A721" s="826" t="s">
        <v>40</v>
      </c>
      <c r="B721" s="827" t="s">
        <v>1115</v>
      </c>
      <c r="C721" s="828" t="s">
        <v>1116</v>
      </c>
      <c r="D721" s="827"/>
      <c r="E721" s="827"/>
      <c r="F721" s="826" t="s">
        <v>483</v>
      </c>
      <c r="G721" s="827"/>
      <c r="H721" s="829">
        <v>19.8</v>
      </c>
      <c r="I721" s="829">
        <v>18.9</v>
      </c>
      <c r="J721" s="829">
        <v>18</v>
      </c>
      <c r="K721" s="829">
        <v>17.1</v>
      </c>
      <c r="L721" s="829">
        <v>16.2</v>
      </c>
      <c r="M721" s="800"/>
    </row>
    <row r="722" s="197" customFormat="1" ht="12" spans="1:13">
      <c r="A722" s="826" t="s">
        <v>40</v>
      </c>
      <c r="B722" s="827" t="s">
        <v>1117</v>
      </c>
      <c r="C722" s="828" t="s">
        <v>1118</v>
      </c>
      <c r="D722" s="827"/>
      <c r="E722" s="827"/>
      <c r="F722" s="826" t="s">
        <v>483</v>
      </c>
      <c r="G722" s="827"/>
      <c r="H722" s="829">
        <v>19.8</v>
      </c>
      <c r="I722" s="829">
        <v>18.9</v>
      </c>
      <c r="J722" s="829">
        <v>18</v>
      </c>
      <c r="K722" s="829">
        <v>17.1</v>
      </c>
      <c r="L722" s="829">
        <v>16.2</v>
      </c>
      <c r="M722" s="800"/>
    </row>
    <row r="723" s="197" customFormat="1" ht="12" spans="1:13">
      <c r="A723" s="826" t="s">
        <v>40</v>
      </c>
      <c r="B723" s="827" t="s">
        <v>1119</v>
      </c>
      <c r="C723" s="828" t="s">
        <v>1120</v>
      </c>
      <c r="D723" s="827"/>
      <c r="E723" s="827"/>
      <c r="F723" s="826" t="s">
        <v>483</v>
      </c>
      <c r="G723" s="827"/>
      <c r="H723" s="829">
        <v>46.2</v>
      </c>
      <c r="I723" s="829">
        <v>44.1</v>
      </c>
      <c r="J723" s="829">
        <v>42</v>
      </c>
      <c r="K723" s="829">
        <v>39.9</v>
      </c>
      <c r="L723" s="829">
        <v>37.8</v>
      </c>
      <c r="M723" s="800"/>
    </row>
    <row r="724" s="197" customFormat="1" ht="12" spans="1:13">
      <c r="A724" s="826" t="s">
        <v>40</v>
      </c>
      <c r="B724" s="827" t="s">
        <v>1121</v>
      </c>
      <c r="C724" s="828" t="s">
        <v>1122</v>
      </c>
      <c r="D724" s="827"/>
      <c r="E724" s="827"/>
      <c r="F724" s="826" t="s">
        <v>483</v>
      </c>
      <c r="G724" s="827"/>
      <c r="H724" s="829">
        <v>46.2</v>
      </c>
      <c r="I724" s="829">
        <v>44.1</v>
      </c>
      <c r="J724" s="829">
        <v>42</v>
      </c>
      <c r="K724" s="829">
        <v>39.9</v>
      </c>
      <c r="L724" s="829">
        <v>37.8</v>
      </c>
      <c r="M724" s="800"/>
    </row>
    <row r="725" s="197" customFormat="1" ht="12" spans="1:13">
      <c r="A725" s="826" t="s">
        <v>40</v>
      </c>
      <c r="B725" s="827">
        <v>250301013</v>
      </c>
      <c r="C725" s="828" t="s">
        <v>1123</v>
      </c>
      <c r="D725" s="827"/>
      <c r="E725" s="827"/>
      <c r="F725" s="826" t="s">
        <v>483</v>
      </c>
      <c r="G725" s="827"/>
      <c r="H725" s="829"/>
      <c r="I725" s="829"/>
      <c r="J725" s="829"/>
      <c r="K725" s="829"/>
      <c r="L725" s="829"/>
      <c r="M725" s="800"/>
    </row>
    <row r="726" s="197" customFormat="1" ht="12" spans="1:13">
      <c r="A726" s="826" t="s">
        <v>40</v>
      </c>
      <c r="B726" s="827" t="s">
        <v>1124</v>
      </c>
      <c r="C726" s="828" t="s">
        <v>1125</v>
      </c>
      <c r="D726" s="827"/>
      <c r="E726" s="827"/>
      <c r="F726" s="826" t="s">
        <v>483</v>
      </c>
      <c r="G726" s="827"/>
      <c r="H726" s="829">
        <v>20.9</v>
      </c>
      <c r="I726" s="829">
        <v>19.95</v>
      </c>
      <c r="J726" s="829">
        <v>19</v>
      </c>
      <c r="K726" s="829">
        <v>18.05</v>
      </c>
      <c r="L726" s="829">
        <v>17.1</v>
      </c>
      <c r="M726" s="800"/>
    </row>
    <row r="727" s="197" customFormat="1" ht="12" spans="1:13">
      <c r="A727" s="826" t="s">
        <v>40</v>
      </c>
      <c r="B727" s="827" t="s">
        <v>1126</v>
      </c>
      <c r="C727" s="828" t="s">
        <v>1127</v>
      </c>
      <c r="D727" s="827"/>
      <c r="E727" s="827"/>
      <c r="F727" s="826" t="s">
        <v>483</v>
      </c>
      <c r="G727" s="827"/>
      <c r="H727" s="829">
        <v>42.9</v>
      </c>
      <c r="I727" s="829">
        <v>40.95</v>
      </c>
      <c r="J727" s="829">
        <v>39</v>
      </c>
      <c r="K727" s="829">
        <v>37.05</v>
      </c>
      <c r="L727" s="829">
        <v>35.1</v>
      </c>
      <c r="M727" s="800"/>
    </row>
    <row r="728" s="197" customFormat="1" ht="12" spans="1:13">
      <c r="A728" s="826" t="s">
        <v>40</v>
      </c>
      <c r="B728" s="827" t="s">
        <v>1128</v>
      </c>
      <c r="C728" s="828" t="s">
        <v>1129</v>
      </c>
      <c r="D728" s="827"/>
      <c r="E728" s="827"/>
      <c r="F728" s="826" t="s">
        <v>483</v>
      </c>
      <c r="G728" s="827"/>
      <c r="H728" s="829">
        <v>85.8</v>
      </c>
      <c r="I728" s="829">
        <v>81.9</v>
      </c>
      <c r="J728" s="829">
        <v>78</v>
      </c>
      <c r="K728" s="829">
        <v>74.1</v>
      </c>
      <c r="L728" s="829">
        <v>70.2</v>
      </c>
      <c r="M728" s="800"/>
    </row>
    <row r="729" s="197" customFormat="1" spans="1:13">
      <c r="A729" s="826" t="s">
        <v>40</v>
      </c>
      <c r="B729" s="827">
        <v>250301014</v>
      </c>
      <c r="C729" s="828" t="s">
        <v>1130</v>
      </c>
      <c r="D729" s="827" t="s">
        <v>1131</v>
      </c>
      <c r="E729" s="827"/>
      <c r="F729" s="826" t="s">
        <v>483</v>
      </c>
      <c r="G729" s="827" t="s">
        <v>1072</v>
      </c>
      <c r="H729" s="829"/>
      <c r="I729" s="829"/>
      <c r="J729" s="829"/>
      <c r="K729" s="829"/>
      <c r="L729" s="829"/>
      <c r="M729" s="800"/>
    </row>
    <row r="730" s="197" customFormat="1" spans="1:13">
      <c r="A730" s="826" t="s">
        <v>40</v>
      </c>
      <c r="B730" s="827" t="s">
        <v>1132</v>
      </c>
      <c r="C730" s="828" t="s">
        <v>1133</v>
      </c>
      <c r="D730" s="827" t="s">
        <v>1131</v>
      </c>
      <c r="E730" s="827"/>
      <c r="F730" s="826" t="s">
        <v>483</v>
      </c>
      <c r="G730" s="827" t="s">
        <v>1072</v>
      </c>
      <c r="H730" s="829">
        <v>20.68</v>
      </c>
      <c r="I730" s="829">
        <v>19.74</v>
      </c>
      <c r="J730" s="829">
        <v>18.8</v>
      </c>
      <c r="K730" s="829">
        <v>17.86</v>
      </c>
      <c r="L730" s="829">
        <v>16.92</v>
      </c>
      <c r="M730" s="800"/>
    </row>
    <row r="731" s="197" customFormat="1" spans="1:13">
      <c r="A731" s="826" t="s">
        <v>40</v>
      </c>
      <c r="B731" s="827" t="s">
        <v>1134</v>
      </c>
      <c r="C731" s="828" t="s">
        <v>1135</v>
      </c>
      <c r="D731" s="827" t="s">
        <v>1131</v>
      </c>
      <c r="E731" s="827"/>
      <c r="F731" s="826" t="s">
        <v>483</v>
      </c>
      <c r="G731" s="827" t="s">
        <v>1072</v>
      </c>
      <c r="H731" s="829">
        <v>46.2</v>
      </c>
      <c r="I731" s="829">
        <v>44.1</v>
      </c>
      <c r="J731" s="829">
        <v>42</v>
      </c>
      <c r="K731" s="829">
        <v>39.9</v>
      </c>
      <c r="L731" s="829">
        <v>37.8</v>
      </c>
      <c r="M731" s="800"/>
    </row>
    <row r="732" s="197" customFormat="1" ht="12" spans="1:13">
      <c r="A732" s="826" t="s">
        <v>40</v>
      </c>
      <c r="B732" s="827">
        <v>250301015</v>
      </c>
      <c r="C732" s="828" t="s">
        <v>1136</v>
      </c>
      <c r="D732" s="827"/>
      <c r="E732" s="827"/>
      <c r="F732" s="826" t="s">
        <v>483</v>
      </c>
      <c r="G732" s="827"/>
      <c r="H732" s="829"/>
      <c r="I732" s="829"/>
      <c r="J732" s="829"/>
      <c r="K732" s="829"/>
      <c r="L732" s="829"/>
      <c r="M732" s="800"/>
    </row>
    <row r="733" s="197" customFormat="1" ht="12" spans="1:13">
      <c r="A733" s="826" t="s">
        <v>40</v>
      </c>
      <c r="B733" s="827" t="s">
        <v>1137</v>
      </c>
      <c r="C733" s="828" t="s">
        <v>1138</v>
      </c>
      <c r="D733" s="827"/>
      <c r="E733" s="827"/>
      <c r="F733" s="826" t="s">
        <v>483</v>
      </c>
      <c r="G733" s="827"/>
      <c r="H733" s="829">
        <v>22</v>
      </c>
      <c r="I733" s="829">
        <v>21</v>
      </c>
      <c r="J733" s="829">
        <v>20</v>
      </c>
      <c r="K733" s="829">
        <v>19</v>
      </c>
      <c r="L733" s="829">
        <v>18</v>
      </c>
      <c r="M733" s="800"/>
    </row>
    <row r="734" s="197" customFormat="1" ht="12" spans="1:13">
      <c r="A734" s="826" t="s">
        <v>40</v>
      </c>
      <c r="B734" s="827" t="s">
        <v>1139</v>
      </c>
      <c r="C734" s="828" t="s">
        <v>1140</v>
      </c>
      <c r="D734" s="827"/>
      <c r="E734" s="827"/>
      <c r="F734" s="826" t="s">
        <v>483</v>
      </c>
      <c r="G734" s="827"/>
      <c r="H734" s="829">
        <v>63.8</v>
      </c>
      <c r="I734" s="829">
        <v>60.9</v>
      </c>
      <c r="J734" s="829">
        <v>58</v>
      </c>
      <c r="K734" s="829">
        <v>55.1</v>
      </c>
      <c r="L734" s="829">
        <v>52.2</v>
      </c>
      <c r="M734" s="800"/>
    </row>
    <row r="735" s="197" customFormat="1" ht="12" spans="1:13">
      <c r="A735" s="826" t="s">
        <v>40</v>
      </c>
      <c r="B735" s="827">
        <v>250301016</v>
      </c>
      <c r="C735" s="828" t="s">
        <v>1141</v>
      </c>
      <c r="D735" s="827"/>
      <c r="E735" s="827"/>
      <c r="F735" s="826" t="s">
        <v>483</v>
      </c>
      <c r="G735" s="827"/>
      <c r="H735" s="829"/>
      <c r="I735" s="829"/>
      <c r="J735" s="829"/>
      <c r="K735" s="829"/>
      <c r="L735" s="829"/>
      <c r="M735" s="800"/>
    </row>
    <row r="736" s="197" customFormat="1" ht="12" spans="1:13">
      <c r="A736" s="826" t="s">
        <v>40</v>
      </c>
      <c r="B736" s="827" t="s">
        <v>1142</v>
      </c>
      <c r="C736" s="828" t="s">
        <v>1143</v>
      </c>
      <c r="D736" s="827"/>
      <c r="E736" s="827"/>
      <c r="F736" s="826" t="s">
        <v>483</v>
      </c>
      <c r="G736" s="827"/>
      <c r="H736" s="829">
        <v>46.2</v>
      </c>
      <c r="I736" s="829">
        <v>44.1</v>
      </c>
      <c r="J736" s="829">
        <v>42</v>
      </c>
      <c r="K736" s="829">
        <v>39.9</v>
      </c>
      <c r="L736" s="829">
        <v>37.8</v>
      </c>
      <c r="M736" s="800"/>
    </row>
    <row r="737" s="197" customFormat="1" ht="12" spans="1:13">
      <c r="A737" s="826" t="s">
        <v>40</v>
      </c>
      <c r="B737" s="827" t="s">
        <v>1144</v>
      </c>
      <c r="C737" s="828" t="s">
        <v>1145</v>
      </c>
      <c r="D737" s="827"/>
      <c r="E737" s="827"/>
      <c r="F737" s="826" t="s">
        <v>483</v>
      </c>
      <c r="G737" s="827"/>
      <c r="H737" s="829">
        <v>20.9</v>
      </c>
      <c r="I737" s="829">
        <v>19.95</v>
      </c>
      <c r="J737" s="829">
        <v>19</v>
      </c>
      <c r="K737" s="829">
        <v>18.05</v>
      </c>
      <c r="L737" s="829">
        <v>17.1</v>
      </c>
      <c r="M737" s="800"/>
    </row>
    <row r="738" s="197" customFormat="1" ht="12" spans="1:13">
      <c r="A738" s="826" t="s">
        <v>40</v>
      </c>
      <c r="B738" s="827">
        <v>250301017</v>
      </c>
      <c r="C738" s="828" t="s">
        <v>1146</v>
      </c>
      <c r="D738" s="827"/>
      <c r="E738" s="827"/>
      <c r="F738" s="826" t="s">
        <v>483</v>
      </c>
      <c r="G738" s="827"/>
      <c r="H738" s="829">
        <v>34.1</v>
      </c>
      <c r="I738" s="829">
        <v>32.55</v>
      </c>
      <c r="J738" s="829">
        <v>31</v>
      </c>
      <c r="K738" s="829">
        <v>29.45</v>
      </c>
      <c r="L738" s="829">
        <v>27.9</v>
      </c>
      <c r="M738" s="800"/>
    </row>
    <row r="739" s="197" customFormat="1" ht="12" spans="1:13">
      <c r="A739" s="826" t="s">
        <v>40</v>
      </c>
      <c r="B739" s="827">
        <v>250301018</v>
      </c>
      <c r="C739" s="828" t="s">
        <v>1147</v>
      </c>
      <c r="D739" s="827"/>
      <c r="E739" s="827"/>
      <c r="F739" s="826" t="s">
        <v>483</v>
      </c>
      <c r="G739" s="827"/>
      <c r="H739" s="829"/>
      <c r="I739" s="829"/>
      <c r="J739" s="829"/>
      <c r="K739" s="829"/>
      <c r="L739" s="829"/>
      <c r="M739" s="800"/>
    </row>
    <row r="740" s="197" customFormat="1" ht="12" spans="1:13">
      <c r="A740" s="826" t="s">
        <v>40</v>
      </c>
      <c r="B740" s="827" t="s">
        <v>1148</v>
      </c>
      <c r="C740" s="828" t="s">
        <v>1149</v>
      </c>
      <c r="D740" s="827"/>
      <c r="E740" s="827"/>
      <c r="F740" s="826" t="s">
        <v>483</v>
      </c>
      <c r="G740" s="827"/>
      <c r="H740" s="829">
        <v>44</v>
      </c>
      <c r="I740" s="829">
        <v>42</v>
      </c>
      <c r="J740" s="829">
        <v>40</v>
      </c>
      <c r="K740" s="829">
        <v>38</v>
      </c>
      <c r="L740" s="829">
        <v>36</v>
      </c>
      <c r="M740" s="800"/>
    </row>
    <row r="741" s="197" customFormat="1" ht="12" spans="1:13">
      <c r="A741" s="826" t="s">
        <v>40</v>
      </c>
      <c r="B741" s="827" t="s">
        <v>1150</v>
      </c>
      <c r="C741" s="828" t="s">
        <v>1151</v>
      </c>
      <c r="D741" s="827"/>
      <c r="E741" s="827"/>
      <c r="F741" s="826" t="s">
        <v>483</v>
      </c>
      <c r="G741" s="827"/>
      <c r="H741" s="829">
        <v>11</v>
      </c>
      <c r="I741" s="829">
        <v>10.5</v>
      </c>
      <c r="J741" s="829">
        <v>10</v>
      </c>
      <c r="K741" s="829">
        <v>9.5</v>
      </c>
      <c r="L741" s="829">
        <v>9</v>
      </c>
      <c r="M741" s="800"/>
    </row>
    <row r="742" s="197" customFormat="1" ht="12" spans="1:13">
      <c r="A742" s="826" t="s">
        <v>40</v>
      </c>
      <c r="B742" s="827">
        <v>250301019</v>
      </c>
      <c r="C742" s="828" t="s">
        <v>1152</v>
      </c>
      <c r="D742" s="827"/>
      <c r="E742" s="827"/>
      <c r="F742" s="826" t="s">
        <v>483</v>
      </c>
      <c r="G742" s="827"/>
      <c r="H742" s="829">
        <v>53.9</v>
      </c>
      <c r="I742" s="829">
        <v>51.45</v>
      </c>
      <c r="J742" s="829">
        <v>49</v>
      </c>
      <c r="K742" s="829">
        <v>46.55</v>
      </c>
      <c r="L742" s="829">
        <v>44.1</v>
      </c>
      <c r="M742" s="800"/>
    </row>
    <row r="743" s="197" customFormat="1" ht="12" spans="1:13">
      <c r="A743" s="826" t="s">
        <v>40</v>
      </c>
      <c r="B743" s="827" t="s">
        <v>1153</v>
      </c>
      <c r="C743" s="828" t="s">
        <v>1154</v>
      </c>
      <c r="D743" s="845"/>
      <c r="E743" s="827"/>
      <c r="F743" s="826" t="s">
        <v>51</v>
      </c>
      <c r="G743" s="827"/>
      <c r="H743" s="829">
        <v>71.5</v>
      </c>
      <c r="I743" s="829">
        <v>68.25</v>
      </c>
      <c r="J743" s="829">
        <v>65</v>
      </c>
      <c r="K743" s="829">
        <v>61.75</v>
      </c>
      <c r="L743" s="829">
        <v>58.5</v>
      </c>
      <c r="M743" s="800"/>
    </row>
    <row r="744" s="197" customFormat="1" ht="12" spans="1:13">
      <c r="A744" s="826" t="s">
        <v>40</v>
      </c>
      <c r="B744" s="856" t="s">
        <v>1155</v>
      </c>
      <c r="C744" s="880" t="s">
        <v>1156</v>
      </c>
      <c r="D744" s="827"/>
      <c r="E744" s="827"/>
      <c r="F744" s="826" t="s">
        <v>51</v>
      </c>
      <c r="G744" s="827"/>
      <c r="H744" s="829">
        <v>71.5</v>
      </c>
      <c r="I744" s="829">
        <v>68.25</v>
      </c>
      <c r="J744" s="829">
        <v>65</v>
      </c>
      <c r="K744" s="829">
        <v>61.75</v>
      </c>
      <c r="L744" s="829">
        <v>58.5</v>
      </c>
      <c r="M744" s="800"/>
    </row>
    <row r="745" s="197" customFormat="1" ht="12" spans="1:13">
      <c r="A745" s="826" t="s">
        <v>40</v>
      </c>
      <c r="B745" s="856" t="s">
        <v>1157</v>
      </c>
      <c r="C745" s="880" t="s">
        <v>1158</v>
      </c>
      <c r="D745" s="827"/>
      <c r="E745" s="827"/>
      <c r="F745" s="826" t="s">
        <v>51</v>
      </c>
      <c r="G745" s="827"/>
      <c r="H745" s="829">
        <v>71.5</v>
      </c>
      <c r="I745" s="829">
        <v>68.25</v>
      </c>
      <c r="J745" s="829">
        <v>65</v>
      </c>
      <c r="K745" s="829">
        <v>61.75</v>
      </c>
      <c r="L745" s="829">
        <v>58.5</v>
      </c>
      <c r="M745" s="800"/>
    </row>
    <row r="746" s="197" customFormat="1" ht="12" spans="1:13">
      <c r="A746" s="826" t="s">
        <v>40</v>
      </c>
      <c r="B746" s="827" t="s">
        <v>1159</v>
      </c>
      <c r="C746" s="828" t="s">
        <v>1160</v>
      </c>
      <c r="D746" s="827"/>
      <c r="E746" s="827"/>
      <c r="F746" s="826"/>
      <c r="G746" s="827"/>
      <c r="H746" s="829"/>
      <c r="I746" s="829"/>
      <c r="J746" s="829"/>
      <c r="K746" s="829"/>
      <c r="L746" s="829"/>
      <c r="M746" s="800"/>
    </row>
    <row r="747" s="197" customFormat="1" ht="12" spans="1:13">
      <c r="A747" s="826" t="s">
        <v>40</v>
      </c>
      <c r="B747" s="827" t="s">
        <v>1161</v>
      </c>
      <c r="C747" s="828" t="s">
        <v>1162</v>
      </c>
      <c r="D747" s="827"/>
      <c r="E747" s="827"/>
      <c r="F747" s="826" t="s">
        <v>51</v>
      </c>
      <c r="G747" s="827"/>
      <c r="H747" s="829">
        <v>64.9</v>
      </c>
      <c r="I747" s="829">
        <v>61.95</v>
      </c>
      <c r="J747" s="829">
        <v>59</v>
      </c>
      <c r="K747" s="829">
        <v>56.05</v>
      </c>
      <c r="L747" s="829">
        <v>53.1</v>
      </c>
      <c r="M747" s="800"/>
    </row>
    <row r="748" s="197" customFormat="1" ht="12" spans="1:13">
      <c r="A748" s="826" t="s">
        <v>40</v>
      </c>
      <c r="B748" s="827" t="s">
        <v>1163</v>
      </c>
      <c r="C748" s="828" t="s">
        <v>1164</v>
      </c>
      <c r="D748" s="827"/>
      <c r="E748" s="827"/>
      <c r="F748" s="826" t="s">
        <v>51</v>
      </c>
      <c r="G748" s="827"/>
      <c r="H748" s="829">
        <v>89.1</v>
      </c>
      <c r="I748" s="829">
        <v>85.05</v>
      </c>
      <c r="J748" s="829">
        <v>81</v>
      </c>
      <c r="K748" s="829">
        <v>76.95</v>
      </c>
      <c r="L748" s="829">
        <v>72.9</v>
      </c>
      <c r="M748" s="800"/>
    </row>
    <row r="749" s="197" customFormat="1" ht="12" spans="1:13">
      <c r="A749" s="826" t="s">
        <v>40</v>
      </c>
      <c r="B749" s="827" t="s">
        <v>1165</v>
      </c>
      <c r="C749" s="828" t="s">
        <v>1166</v>
      </c>
      <c r="D749" s="827"/>
      <c r="E749" s="827"/>
      <c r="F749" s="826" t="s">
        <v>483</v>
      </c>
      <c r="G749" s="827"/>
      <c r="H749" s="829">
        <v>86.9</v>
      </c>
      <c r="I749" s="829">
        <v>82.95</v>
      </c>
      <c r="J749" s="829">
        <v>79</v>
      </c>
      <c r="K749" s="829">
        <v>75.05</v>
      </c>
      <c r="L749" s="829">
        <v>71.1</v>
      </c>
      <c r="M749" s="800"/>
    </row>
    <row r="750" s="197" customFormat="1" ht="12" spans="1:13">
      <c r="A750" s="826" t="s">
        <v>40</v>
      </c>
      <c r="B750" s="827" t="s">
        <v>1167</v>
      </c>
      <c r="C750" s="828" t="s">
        <v>1168</v>
      </c>
      <c r="D750" s="827"/>
      <c r="E750" s="827"/>
      <c r="F750" s="826"/>
      <c r="G750" s="827"/>
      <c r="H750" s="829"/>
      <c r="I750" s="829"/>
      <c r="J750" s="829"/>
      <c r="K750" s="829"/>
      <c r="L750" s="829"/>
      <c r="M750" s="800"/>
    </row>
    <row r="751" s="197" customFormat="1" ht="12" spans="1:13">
      <c r="A751" s="826" t="s">
        <v>40</v>
      </c>
      <c r="B751" s="827" t="s">
        <v>1169</v>
      </c>
      <c r="C751" s="828" t="s">
        <v>1170</v>
      </c>
      <c r="D751" s="827"/>
      <c r="E751" s="827"/>
      <c r="F751" s="826" t="s">
        <v>51</v>
      </c>
      <c r="G751" s="845"/>
      <c r="H751" s="829">
        <v>73.7</v>
      </c>
      <c r="I751" s="829">
        <v>70.35</v>
      </c>
      <c r="J751" s="829">
        <v>67</v>
      </c>
      <c r="K751" s="829">
        <v>63.65</v>
      </c>
      <c r="L751" s="829">
        <v>60.3</v>
      </c>
      <c r="M751" s="800"/>
    </row>
    <row r="752" s="197" customFormat="1" ht="12" spans="1:13">
      <c r="A752" s="826" t="s">
        <v>40</v>
      </c>
      <c r="B752" s="827" t="s">
        <v>1171</v>
      </c>
      <c r="C752" s="828" t="s">
        <v>1172</v>
      </c>
      <c r="D752" s="827"/>
      <c r="E752" s="827"/>
      <c r="F752" s="826" t="s">
        <v>51</v>
      </c>
      <c r="G752" s="827"/>
      <c r="H752" s="829">
        <v>64.9</v>
      </c>
      <c r="I752" s="829">
        <v>61.95</v>
      </c>
      <c r="J752" s="829">
        <v>59</v>
      </c>
      <c r="K752" s="829">
        <v>56.05</v>
      </c>
      <c r="L752" s="829">
        <v>53.1</v>
      </c>
      <c r="M752" s="800"/>
    </row>
    <row r="753" s="17" customFormat="1" ht="39" customHeight="1" spans="1:14">
      <c r="A753" s="830" t="s">
        <v>40</v>
      </c>
      <c r="B753" s="831" t="s">
        <v>1173</v>
      </c>
      <c r="C753" s="832" t="s">
        <v>1174</v>
      </c>
      <c r="D753" s="832" t="s">
        <v>1175</v>
      </c>
      <c r="E753" s="832"/>
      <c r="F753" s="830" t="s">
        <v>483</v>
      </c>
      <c r="G753" s="832"/>
      <c r="H753" s="833">
        <v>72</v>
      </c>
      <c r="I753" s="833">
        <v>68.7272727272727</v>
      </c>
      <c r="J753" s="833">
        <v>65.4545454545455</v>
      </c>
      <c r="K753" s="833">
        <v>62.1818181818182</v>
      </c>
      <c r="L753" s="833">
        <v>58.9090909090909</v>
      </c>
      <c r="M753" s="834"/>
      <c r="N753" s="808"/>
    </row>
    <row r="754" s="197" customFormat="1" ht="12" spans="1:14">
      <c r="A754" s="826"/>
      <c r="B754" s="827">
        <v>250302</v>
      </c>
      <c r="C754" s="828" t="s">
        <v>1176</v>
      </c>
      <c r="D754" s="827"/>
      <c r="E754" s="827"/>
      <c r="F754" s="826"/>
      <c r="G754" s="827"/>
      <c r="H754" s="829"/>
      <c r="I754" s="829"/>
      <c r="J754" s="829"/>
      <c r="K754" s="829"/>
      <c r="L754" s="829"/>
      <c r="M754" s="800"/>
    </row>
    <row r="755" s="197" customFormat="1" ht="12" spans="1:14">
      <c r="A755" s="826" t="s">
        <v>40</v>
      </c>
      <c r="B755" s="827">
        <v>250302001</v>
      </c>
      <c r="C755" s="828" t="s">
        <v>1177</v>
      </c>
      <c r="D755" s="827" t="s">
        <v>1178</v>
      </c>
      <c r="E755" s="827"/>
      <c r="F755" s="826" t="s">
        <v>483</v>
      </c>
      <c r="G755" s="827" t="s">
        <v>1072</v>
      </c>
      <c r="H755" s="829"/>
      <c r="I755" s="829"/>
      <c r="J755" s="829"/>
      <c r="K755" s="829"/>
      <c r="L755" s="829"/>
      <c r="M755" s="800"/>
    </row>
    <row r="756" s="197" customFormat="1" ht="12" spans="1:14">
      <c r="A756" s="826" t="s">
        <v>40</v>
      </c>
      <c r="B756" s="827" t="s">
        <v>1179</v>
      </c>
      <c r="C756" s="828" t="s">
        <v>1180</v>
      </c>
      <c r="D756" s="827" t="s">
        <v>1178</v>
      </c>
      <c r="E756" s="827"/>
      <c r="F756" s="826" t="s">
        <v>483</v>
      </c>
      <c r="G756" s="827" t="s">
        <v>1072</v>
      </c>
      <c r="H756" s="829">
        <v>9.35</v>
      </c>
      <c r="I756" s="829">
        <v>8.925</v>
      </c>
      <c r="J756" s="829">
        <v>8.5</v>
      </c>
      <c r="K756" s="829">
        <v>8.075</v>
      </c>
      <c r="L756" s="829">
        <v>7.65</v>
      </c>
      <c r="M756" s="800"/>
    </row>
    <row r="757" s="197" customFormat="1" ht="12" spans="1:14">
      <c r="A757" s="826" t="s">
        <v>40</v>
      </c>
      <c r="B757" s="827" t="s">
        <v>1181</v>
      </c>
      <c r="C757" s="828" t="s">
        <v>1182</v>
      </c>
      <c r="D757" s="827" t="s">
        <v>1178</v>
      </c>
      <c r="E757" s="827"/>
      <c r="F757" s="826" t="s">
        <v>483</v>
      </c>
      <c r="G757" s="827" t="s">
        <v>1072</v>
      </c>
      <c r="H757" s="829">
        <v>5.5</v>
      </c>
      <c r="I757" s="829">
        <v>5.25</v>
      </c>
      <c r="J757" s="829">
        <v>5</v>
      </c>
      <c r="K757" s="829">
        <v>4.75</v>
      </c>
      <c r="L757" s="829">
        <v>4.5</v>
      </c>
      <c r="M757" s="800"/>
    </row>
    <row r="758" s="197" customFormat="1" ht="12" spans="1:14">
      <c r="A758" s="826" t="s">
        <v>40</v>
      </c>
      <c r="B758" s="827" t="s">
        <v>1183</v>
      </c>
      <c r="C758" s="828" t="s">
        <v>1184</v>
      </c>
      <c r="D758" s="827" t="s">
        <v>1178</v>
      </c>
      <c r="E758" s="827"/>
      <c r="F758" s="826" t="s">
        <v>483</v>
      </c>
      <c r="G758" s="827" t="s">
        <v>1072</v>
      </c>
      <c r="H758" s="829">
        <v>13.2</v>
      </c>
      <c r="I758" s="829">
        <v>12.6</v>
      </c>
      <c r="J758" s="829">
        <v>12</v>
      </c>
      <c r="K758" s="829">
        <v>11.4</v>
      </c>
      <c r="L758" s="829">
        <v>10.8</v>
      </c>
      <c r="M758" s="800"/>
    </row>
    <row r="759" s="197" customFormat="1" ht="12" spans="1:14">
      <c r="A759" s="826" t="s">
        <v>40</v>
      </c>
      <c r="B759" s="827">
        <v>250302002</v>
      </c>
      <c r="C759" s="828" t="s">
        <v>1185</v>
      </c>
      <c r="D759" s="827" t="s">
        <v>1186</v>
      </c>
      <c r="E759" s="827"/>
      <c r="F759" s="826" t="s">
        <v>483</v>
      </c>
      <c r="G759" s="827"/>
      <c r="H759" s="829">
        <v>33</v>
      </c>
      <c r="I759" s="829">
        <v>31.5</v>
      </c>
      <c r="J759" s="829">
        <v>30</v>
      </c>
      <c r="K759" s="829">
        <v>28.5</v>
      </c>
      <c r="L759" s="829">
        <v>27</v>
      </c>
      <c r="M759" s="800"/>
    </row>
    <row r="760" s="197" customFormat="1" ht="12" spans="1:14">
      <c r="A760" s="826" t="s">
        <v>40</v>
      </c>
      <c r="B760" s="827" t="s">
        <v>1187</v>
      </c>
      <c r="C760" s="828" t="s">
        <v>1188</v>
      </c>
      <c r="D760" s="827"/>
      <c r="E760" s="827"/>
      <c r="F760" s="826" t="s">
        <v>483</v>
      </c>
      <c r="G760" s="827"/>
      <c r="H760" s="829">
        <v>11</v>
      </c>
      <c r="I760" s="829">
        <v>10.5</v>
      </c>
      <c r="J760" s="829">
        <v>10</v>
      </c>
      <c r="K760" s="829">
        <v>9.5</v>
      </c>
      <c r="L760" s="829">
        <v>9</v>
      </c>
      <c r="M760" s="800"/>
    </row>
    <row r="761" s="197" customFormat="1" ht="12" spans="1:14">
      <c r="A761" s="826" t="s">
        <v>40</v>
      </c>
      <c r="B761" s="827" t="s">
        <v>1189</v>
      </c>
      <c r="C761" s="828" t="s">
        <v>1190</v>
      </c>
      <c r="D761" s="827"/>
      <c r="E761" s="827"/>
      <c r="F761" s="826" t="s">
        <v>483</v>
      </c>
      <c r="G761" s="827"/>
      <c r="H761" s="829">
        <v>33</v>
      </c>
      <c r="I761" s="829">
        <v>31.5</v>
      </c>
      <c r="J761" s="829">
        <v>30</v>
      </c>
      <c r="K761" s="829">
        <v>28.5</v>
      </c>
      <c r="L761" s="829">
        <v>27</v>
      </c>
      <c r="M761" s="800"/>
    </row>
    <row r="762" s="197" customFormat="1" ht="12" spans="1:14">
      <c r="A762" s="826" t="s">
        <v>40</v>
      </c>
      <c r="B762" s="827">
        <v>250302003</v>
      </c>
      <c r="C762" s="828" t="s">
        <v>1191</v>
      </c>
      <c r="D762" s="827"/>
      <c r="E762" s="827"/>
      <c r="F762" s="826" t="s">
        <v>483</v>
      </c>
      <c r="G762" s="827"/>
      <c r="H762" s="829"/>
      <c r="I762" s="829"/>
      <c r="J762" s="829"/>
      <c r="K762" s="829"/>
      <c r="L762" s="829"/>
      <c r="M762" s="800"/>
    </row>
    <row r="763" s="197" customFormat="1" ht="12" spans="1:14">
      <c r="A763" s="826" t="s">
        <v>40</v>
      </c>
      <c r="B763" s="827" t="s">
        <v>1192</v>
      </c>
      <c r="C763" s="828" t="s">
        <v>1193</v>
      </c>
      <c r="D763" s="827"/>
      <c r="E763" s="827"/>
      <c r="F763" s="826" t="s">
        <v>483</v>
      </c>
      <c r="G763" s="827"/>
      <c r="H763" s="829">
        <v>30</v>
      </c>
      <c r="I763" s="829">
        <v>28.6363636363636</v>
      </c>
      <c r="J763" s="829">
        <v>27.2727272727273</v>
      </c>
      <c r="K763" s="829">
        <v>25.9090909090909</v>
      </c>
      <c r="L763" s="829">
        <v>24.5454545454545</v>
      </c>
      <c r="M763" s="800"/>
    </row>
    <row r="764" s="197" customFormat="1" ht="12" spans="1:14">
      <c r="A764" s="826" t="s">
        <v>40</v>
      </c>
      <c r="B764" s="827" t="s">
        <v>1194</v>
      </c>
      <c r="C764" s="828" t="s">
        <v>1195</v>
      </c>
      <c r="D764" s="827"/>
      <c r="E764" s="827"/>
      <c r="F764" s="826" t="s">
        <v>483</v>
      </c>
      <c r="G764" s="827"/>
      <c r="H764" s="829">
        <v>30</v>
      </c>
      <c r="I764" s="829">
        <v>28.6363636363636</v>
      </c>
      <c r="J764" s="829">
        <v>27.2727272727273</v>
      </c>
      <c r="K764" s="829">
        <v>25.9090909090909</v>
      </c>
      <c r="L764" s="829">
        <v>24.5454545454545</v>
      </c>
      <c r="M764" s="800"/>
    </row>
    <row r="765" s="197" customFormat="1" ht="12" spans="1:14">
      <c r="A765" s="826" t="s">
        <v>40</v>
      </c>
      <c r="B765" s="827">
        <v>250302004</v>
      </c>
      <c r="C765" s="828" t="s">
        <v>1196</v>
      </c>
      <c r="D765" s="827" t="s">
        <v>1197</v>
      </c>
      <c r="E765" s="827"/>
      <c r="F765" s="826" t="s">
        <v>483</v>
      </c>
      <c r="G765" s="827" t="s">
        <v>1072</v>
      </c>
      <c r="H765" s="829">
        <v>9.68</v>
      </c>
      <c r="I765" s="829">
        <v>9.24</v>
      </c>
      <c r="J765" s="829">
        <v>8.8</v>
      </c>
      <c r="K765" s="829">
        <v>8.36</v>
      </c>
      <c r="L765" s="829">
        <v>7.92</v>
      </c>
      <c r="M765" s="800"/>
    </row>
    <row r="766" s="197" customFormat="1" ht="12" spans="1:14">
      <c r="A766" s="826" t="s">
        <v>40</v>
      </c>
      <c r="B766" s="827">
        <v>250302005</v>
      </c>
      <c r="C766" s="828" t="s">
        <v>1198</v>
      </c>
      <c r="D766" s="827"/>
      <c r="E766" s="827"/>
      <c r="F766" s="826" t="s">
        <v>483</v>
      </c>
      <c r="G766" s="827"/>
      <c r="H766" s="829">
        <v>11</v>
      </c>
      <c r="I766" s="829">
        <v>10.5</v>
      </c>
      <c r="J766" s="829">
        <v>10</v>
      </c>
      <c r="K766" s="829">
        <v>9.5</v>
      </c>
      <c r="L766" s="829">
        <v>9</v>
      </c>
      <c r="M766" s="800"/>
    </row>
    <row r="767" s="197" customFormat="1" ht="12" spans="1:14">
      <c r="A767" s="826" t="s">
        <v>40</v>
      </c>
      <c r="B767" s="827">
        <v>250302006</v>
      </c>
      <c r="C767" s="828" t="s">
        <v>1199</v>
      </c>
      <c r="D767" s="827"/>
      <c r="E767" s="827"/>
      <c r="F767" s="826" t="s">
        <v>483</v>
      </c>
      <c r="G767" s="827"/>
      <c r="H767" s="829">
        <v>11</v>
      </c>
      <c r="I767" s="829">
        <v>10.5</v>
      </c>
      <c r="J767" s="829">
        <v>10</v>
      </c>
      <c r="K767" s="829">
        <v>9.5</v>
      </c>
      <c r="L767" s="829">
        <v>9</v>
      </c>
      <c r="M767" s="800"/>
    </row>
    <row r="768" s="197" customFormat="1" ht="12" spans="1:14">
      <c r="A768" s="826" t="s">
        <v>40</v>
      </c>
      <c r="B768" s="827">
        <v>250302007</v>
      </c>
      <c r="C768" s="828" t="s">
        <v>1200</v>
      </c>
      <c r="D768" s="827"/>
      <c r="E768" s="827"/>
      <c r="F768" s="826"/>
      <c r="G768" s="827"/>
      <c r="H768" s="829"/>
      <c r="I768" s="829"/>
      <c r="J768" s="829"/>
      <c r="K768" s="829"/>
      <c r="L768" s="829"/>
      <c r="M768" s="800"/>
    </row>
    <row r="769" s="197" customFormat="1" ht="12" spans="1:13">
      <c r="A769" s="826" t="s">
        <v>40</v>
      </c>
      <c r="B769" s="827" t="s">
        <v>1201</v>
      </c>
      <c r="C769" s="828" t="s">
        <v>1202</v>
      </c>
      <c r="D769" s="827"/>
      <c r="E769" s="827"/>
      <c r="F769" s="826" t="s">
        <v>483</v>
      </c>
      <c r="G769" s="827"/>
      <c r="H769" s="829">
        <v>6.6</v>
      </c>
      <c r="I769" s="829">
        <v>6.3</v>
      </c>
      <c r="J769" s="829">
        <v>6</v>
      </c>
      <c r="K769" s="829">
        <v>5.7</v>
      </c>
      <c r="L769" s="829">
        <v>5.4</v>
      </c>
      <c r="M769" s="800"/>
    </row>
    <row r="770" s="197" customFormat="1" ht="12" spans="1:13">
      <c r="A770" s="826" t="s">
        <v>40</v>
      </c>
      <c r="B770" s="827" t="s">
        <v>1203</v>
      </c>
      <c r="C770" s="828" t="s">
        <v>1204</v>
      </c>
      <c r="D770" s="827"/>
      <c r="E770" s="827"/>
      <c r="F770" s="826" t="s">
        <v>483</v>
      </c>
      <c r="G770" s="827"/>
      <c r="H770" s="829">
        <v>34.1</v>
      </c>
      <c r="I770" s="829">
        <v>32.55</v>
      </c>
      <c r="J770" s="829">
        <v>31</v>
      </c>
      <c r="K770" s="829">
        <v>29.45</v>
      </c>
      <c r="L770" s="829">
        <v>27.9</v>
      </c>
      <c r="M770" s="800"/>
    </row>
    <row r="771" s="197" customFormat="1" ht="12" spans="1:13">
      <c r="A771" s="826" t="s">
        <v>40</v>
      </c>
      <c r="B771" s="827">
        <v>250302008</v>
      </c>
      <c r="C771" s="828" t="s">
        <v>1205</v>
      </c>
      <c r="D771" s="827"/>
      <c r="E771" s="827"/>
      <c r="F771" s="826" t="s">
        <v>483</v>
      </c>
      <c r="G771" s="845"/>
      <c r="H771" s="829">
        <v>4.95</v>
      </c>
      <c r="I771" s="829">
        <v>4.725</v>
      </c>
      <c r="J771" s="829">
        <v>4.5</v>
      </c>
      <c r="K771" s="829">
        <v>4.275</v>
      </c>
      <c r="L771" s="829">
        <v>4.05</v>
      </c>
      <c r="M771" s="800"/>
    </row>
    <row r="772" s="197" customFormat="1" ht="12" spans="1:13">
      <c r="A772" s="826" t="s">
        <v>40</v>
      </c>
      <c r="B772" s="827" t="s">
        <v>1206</v>
      </c>
      <c r="C772" s="828" t="s">
        <v>1207</v>
      </c>
      <c r="D772" s="827"/>
      <c r="E772" s="827"/>
      <c r="F772" s="826" t="s">
        <v>483</v>
      </c>
      <c r="G772" s="827"/>
      <c r="H772" s="829">
        <v>9.9</v>
      </c>
      <c r="I772" s="829">
        <v>9.45</v>
      </c>
      <c r="J772" s="829">
        <v>9</v>
      </c>
      <c r="K772" s="829">
        <v>8.55</v>
      </c>
      <c r="L772" s="829">
        <v>8.1</v>
      </c>
      <c r="M772" s="800"/>
    </row>
    <row r="773" s="197" customFormat="1" ht="12" spans="1:13">
      <c r="A773" s="826" t="s">
        <v>40</v>
      </c>
      <c r="B773" s="827">
        <v>250302009</v>
      </c>
      <c r="C773" s="828" t="s">
        <v>1208</v>
      </c>
      <c r="D773" s="827"/>
      <c r="E773" s="827"/>
      <c r="F773" s="826" t="s">
        <v>483</v>
      </c>
      <c r="G773" s="827"/>
      <c r="H773" s="829">
        <v>2.75</v>
      </c>
      <c r="I773" s="829">
        <v>2.625</v>
      </c>
      <c r="J773" s="829">
        <v>2.5</v>
      </c>
      <c r="K773" s="829">
        <v>2.375</v>
      </c>
      <c r="L773" s="829">
        <v>2.25</v>
      </c>
      <c r="M773" s="800"/>
    </row>
    <row r="774" s="197" customFormat="1" ht="12" spans="1:13">
      <c r="A774" s="826" t="s">
        <v>40</v>
      </c>
      <c r="B774" s="827" t="s">
        <v>1209</v>
      </c>
      <c r="C774" s="828" t="s">
        <v>1210</v>
      </c>
      <c r="D774" s="827"/>
      <c r="E774" s="827"/>
      <c r="F774" s="826" t="s">
        <v>51</v>
      </c>
      <c r="G774" s="827"/>
      <c r="H774" s="829">
        <v>46.2</v>
      </c>
      <c r="I774" s="829">
        <v>44.1</v>
      </c>
      <c r="J774" s="829">
        <v>42</v>
      </c>
      <c r="K774" s="829">
        <v>39.9</v>
      </c>
      <c r="L774" s="829">
        <v>37.8</v>
      </c>
      <c r="M774" s="800"/>
    </row>
    <row r="775" s="197" customFormat="1" ht="12" spans="1:13">
      <c r="A775" s="826"/>
      <c r="B775" s="827">
        <v>250303</v>
      </c>
      <c r="C775" s="828" t="s">
        <v>1211</v>
      </c>
      <c r="D775" s="827"/>
      <c r="E775" s="827"/>
      <c r="F775" s="826"/>
      <c r="G775" s="827"/>
      <c r="H775" s="829"/>
      <c r="I775" s="829"/>
      <c r="J775" s="829"/>
      <c r="K775" s="829"/>
      <c r="L775" s="829"/>
      <c r="M775" s="800"/>
    </row>
    <row r="776" s="197" customFormat="1" ht="12" spans="1:13">
      <c r="A776" s="826" t="s">
        <v>40</v>
      </c>
      <c r="B776" s="827">
        <v>250303001</v>
      </c>
      <c r="C776" s="882" t="s">
        <v>1212</v>
      </c>
      <c r="D776" s="856" t="s">
        <v>1213</v>
      </c>
      <c r="E776" s="827"/>
      <c r="F776" s="826" t="s">
        <v>483</v>
      </c>
      <c r="G776" s="827"/>
      <c r="H776" s="829"/>
      <c r="I776" s="829"/>
      <c r="J776" s="829"/>
      <c r="K776" s="829"/>
      <c r="L776" s="829"/>
      <c r="M776" s="800"/>
    </row>
    <row r="777" s="197" customFormat="1" ht="12" spans="1:13">
      <c r="A777" s="826" t="s">
        <v>40</v>
      </c>
      <c r="B777" s="827" t="s">
        <v>1214</v>
      </c>
      <c r="C777" s="828" t="s">
        <v>1215</v>
      </c>
      <c r="D777" s="856" t="s">
        <v>1213</v>
      </c>
      <c r="E777" s="827"/>
      <c r="F777" s="826" t="s">
        <v>483</v>
      </c>
      <c r="G777" s="827"/>
      <c r="H777" s="829">
        <v>10.45</v>
      </c>
      <c r="I777" s="829">
        <v>9.975</v>
      </c>
      <c r="J777" s="829">
        <v>9.5</v>
      </c>
      <c r="K777" s="829">
        <v>9.025</v>
      </c>
      <c r="L777" s="829">
        <v>8.55</v>
      </c>
      <c r="M777" s="800"/>
    </row>
    <row r="778" s="197" customFormat="1" ht="12" spans="1:13">
      <c r="A778" s="826" t="s">
        <v>40</v>
      </c>
      <c r="B778" s="827" t="s">
        <v>1216</v>
      </c>
      <c r="C778" s="828" t="s">
        <v>1217</v>
      </c>
      <c r="D778" s="856" t="s">
        <v>1213</v>
      </c>
      <c r="E778" s="827"/>
      <c r="F778" s="826" t="s">
        <v>483</v>
      </c>
      <c r="G778" s="827"/>
      <c r="H778" s="829">
        <v>3.3</v>
      </c>
      <c r="I778" s="829">
        <v>3.15</v>
      </c>
      <c r="J778" s="829">
        <v>3</v>
      </c>
      <c r="K778" s="829">
        <v>2.85</v>
      </c>
      <c r="L778" s="829">
        <v>2.7</v>
      </c>
      <c r="M778" s="800"/>
    </row>
    <row r="779" s="197" customFormat="1" ht="12" spans="1:13">
      <c r="A779" s="826" t="s">
        <v>40</v>
      </c>
      <c r="B779" s="827">
        <v>250303002</v>
      </c>
      <c r="C779" s="828" t="s">
        <v>1218</v>
      </c>
      <c r="D779" s="856" t="s">
        <v>1213</v>
      </c>
      <c r="E779" s="827"/>
      <c r="F779" s="826"/>
      <c r="G779" s="827"/>
      <c r="H779" s="829"/>
      <c r="I779" s="829"/>
      <c r="J779" s="829"/>
      <c r="K779" s="829"/>
      <c r="L779" s="829"/>
      <c r="M779" s="800"/>
    </row>
    <row r="780" s="197" customFormat="1" ht="12" spans="1:13">
      <c r="A780" s="826" t="s">
        <v>40</v>
      </c>
      <c r="B780" s="827" t="s">
        <v>1219</v>
      </c>
      <c r="C780" s="828" t="s">
        <v>1220</v>
      </c>
      <c r="D780" s="856" t="s">
        <v>1213</v>
      </c>
      <c r="E780" s="827"/>
      <c r="F780" s="826" t="s">
        <v>483</v>
      </c>
      <c r="G780" s="827"/>
      <c r="H780" s="829">
        <v>9.35</v>
      </c>
      <c r="I780" s="829">
        <v>8.925</v>
      </c>
      <c r="J780" s="829">
        <v>8.5</v>
      </c>
      <c r="K780" s="829">
        <v>8.075</v>
      </c>
      <c r="L780" s="829">
        <v>7.65</v>
      </c>
      <c r="M780" s="800"/>
    </row>
    <row r="781" s="197" customFormat="1" ht="12" spans="1:13">
      <c r="A781" s="826" t="s">
        <v>40</v>
      </c>
      <c r="B781" s="827" t="s">
        <v>1221</v>
      </c>
      <c r="C781" s="828" t="s">
        <v>1222</v>
      </c>
      <c r="D781" s="856" t="s">
        <v>1213</v>
      </c>
      <c r="E781" s="827"/>
      <c r="F781" s="826" t="s">
        <v>483</v>
      </c>
      <c r="G781" s="827"/>
      <c r="H781" s="829">
        <v>4.4</v>
      </c>
      <c r="I781" s="829">
        <v>4.2</v>
      </c>
      <c r="J781" s="829">
        <v>4</v>
      </c>
      <c r="K781" s="829">
        <v>3.8</v>
      </c>
      <c r="L781" s="829">
        <v>3.6</v>
      </c>
      <c r="M781" s="800"/>
    </row>
    <row r="782" s="197" customFormat="1" ht="12" spans="1:13">
      <c r="A782" s="826" t="s">
        <v>40</v>
      </c>
      <c r="B782" s="827">
        <v>250303003</v>
      </c>
      <c r="C782" s="828" t="s">
        <v>1223</v>
      </c>
      <c r="D782" s="827"/>
      <c r="E782" s="827"/>
      <c r="F782" s="826" t="s">
        <v>483</v>
      </c>
      <c r="G782" s="827"/>
      <c r="H782" s="829">
        <v>2.75</v>
      </c>
      <c r="I782" s="829">
        <v>2.625</v>
      </c>
      <c r="J782" s="829">
        <v>2.5</v>
      </c>
      <c r="K782" s="829">
        <v>2.375</v>
      </c>
      <c r="L782" s="829">
        <v>2.25</v>
      </c>
      <c r="M782" s="800"/>
    </row>
    <row r="783" s="197" customFormat="1" ht="12" spans="1:13">
      <c r="A783" s="826" t="s">
        <v>40</v>
      </c>
      <c r="B783" s="827">
        <v>250303004</v>
      </c>
      <c r="C783" s="828" t="s">
        <v>1224</v>
      </c>
      <c r="D783" s="827"/>
      <c r="E783" s="827"/>
      <c r="F783" s="826" t="s">
        <v>483</v>
      </c>
      <c r="G783" s="827"/>
      <c r="H783" s="829"/>
      <c r="I783" s="829"/>
      <c r="J783" s="829"/>
      <c r="K783" s="829"/>
      <c r="L783" s="829"/>
      <c r="M783" s="800"/>
    </row>
    <row r="784" s="197" customFormat="1" ht="22.5" spans="1:13">
      <c r="A784" s="826" t="s">
        <v>40</v>
      </c>
      <c r="B784" s="827" t="s">
        <v>1225</v>
      </c>
      <c r="C784" s="828" t="s">
        <v>1226</v>
      </c>
      <c r="D784" s="827"/>
      <c r="E784" s="827"/>
      <c r="F784" s="826" t="s">
        <v>483</v>
      </c>
      <c r="G784" s="827"/>
      <c r="H784" s="829">
        <v>20.68</v>
      </c>
      <c r="I784" s="829">
        <v>19.74</v>
      </c>
      <c r="J784" s="829">
        <v>18.8</v>
      </c>
      <c r="K784" s="829">
        <v>17.86</v>
      </c>
      <c r="L784" s="829">
        <v>16.92</v>
      </c>
      <c r="M784" s="800"/>
    </row>
    <row r="785" s="197" customFormat="1" ht="22.5" spans="1:13">
      <c r="A785" s="826" t="s">
        <v>40</v>
      </c>
      <c r="B785" s="827" t="s">
        <v>1227</v>
      </c>
      <c r="C785" s="828" t="s">
        <v>1228</v>
      </c>
      <c r="D785" s="827"/>
      <c r="E785" s="827"/>
      <c r="F785" s="826" t="s">
        <v>483</v>
      </c>
      <c r="G785" s="827"/>
      <c r="H785" s="829">
        <v>8.25</v>
      </c>
      <c r="I785" s="829">
        <v>7.875</v>
      </c>
      <c r="J785" s="829">
        <v>7.5</v>
      </c>
      <c r="K785" s="829">
        <v>7.125</v>
      </c>
      <c r="L785" s="829">
        <v>6.75</v>
      </c>
      <c r="M785" s="800"/>
    </row>
    <row r="786" s="197" customFormat="1" ht="12" spans="1:13">
      <c r="A786" s="826" t="s">
        <v>40</v>
      </c>
      <c r="B786" s="827">
        <v>250303005</v>
      </c>
      <c r="C786" s="828" t="s">
        <v>1229</v>
      </c>
      <c r="D786" s="827"/>
      <c r="E786" s="827"/>
      <c r="F786" s="826" t="s">
        <v>483</v>
      </c>
      <c r="G786" s="827"/>
      <c r="H786" s="829"/>
      <c r="I786" s="829"/>
      <c r="J786" s="829"/>
      <c r="K786" s="829"/>
      <c r="L786" s="829"/>
      <c r="M786" s="800"/>
    </row>
    <row r="787" s="197" customFormat="1" ht="22.5" spans="1:13">
      <c r="A787" s="826" t="s">
        <v>40</v>
      </c>
      <c r="B787" s="827" t="s">
        <v>1230</v>
      </c>
      <c r="C787" s="828" t="s">
        <v>1231</v>
      </c>
      <c r="D787" s="827"/>
      <c r="E787" s="827"/>
      <c r="F787" s="826" t="s">
        <v>483</v>
      </c>
      <c r="G787" s="827"/>
      <c r="H787" s="829">
        <v>20.9</v>
      </c>
      <c r="I787" s="829">
        <v>19.95</v>
      </c>
      <c r="J787" s="829">
        <v>19</v>
      </c>
      <c r="K787" s="829">
        <v>18.05</v>
      </c>
      <c r="L787" s="829">
        <v>17.1</v>
      </c>
      <c r="M787" s="800"/>
    </row>
    <row r="788" s="197" customFormat="1" ht="22.5" spans="1:13">
      <c r="A788" s="826" t="s">
        <v>40</v>
      </c>
      <c r="B788" s="827" t="s">
        <v>1232</v>
      </c>
      <c r="C788" s="828" t="s">
        <v>1233</v>
      </c>
      <c r="D788" s="827"/>
      <c r="E788" s="827"/>
      <c r="F788" s="826" t="s">
        <v>483</v>
      </c>
      <c r="G788" s="827"/>
      <c r="H788" s="829">
        <v>8.8</v>
      </c>
      <c r="I788" s="829">
        <v>8.4</v>
      </c>
      <c r="J788" s="829">
        <v>8</v>
      </c>
      <c r="K788" s="829">
        <v>7.6</v>
      </c>
      <c r="L788" s="829">
        <v>7.2</v>
      </c>
      <c r="M788" s="800"/>
    </row>
    <row r="789" s="197" customFormat="1" ht="12" spans="1:13">
      <c r="A789" s="826" t="s">
        <v>40</v>
      </c>
      <c r="B789" s="827">
        <v>250303006</v>
      </c>
      <c r="C789" s="828" t="s">
        <v>1234</v>
      </c>
      <c r="D789" s="827" t="s">
        <v>1235</v>
      </c>
      <c r="E789" s="827"/>
      <c r="F789" s="826" t="s">
        <v>483</v>
      </c>
      <c r="G789" s="827"/>
      <c r="H789" s="829">
        <v>66</v>
      </c>
      <c r="I789" s="829">
        <v>63</v>
      </c>
      <c r="J789" s="829">
        <v>60</v>
      </c>
      <c r="K789" s="829">
        <v>57</v>
      </c>
      <c r="L789" s="829">
        <v>54</v>
      </c>
      <c r="M789" s="800"/>
    </row>
    <row r="790" s="197" customFormat="1" ht="12" spans="1:13">
      <c r="A790" s="826" t="s">
        <v>40</v>
      </c>
      <c r="B790" s="827">
        <v>250303007</v>
      </c>
      <c r="C790" s="828" t="s">
        <v>1236</v>
      </c>
      <c r="D790" s="827"/>
      <c r="E790" s="827"/>
      <c r="F790" s="826" t="s">
        <v>483</v>
      </c>
      <c r="G790" s="827"/>
      <c r="H790" s="829">
        <v>11</v>
      </c>
      <c r="I790" s="829">
        <v>10.5</v>
      </c>
      <c r="J790" s="829">
        <v>10</v>
      </c>
      <c r="K790" s="829">
        <v>9.5</v>
      </c>
      <c r="L790" s="829">
        <v>9</v>
      </c>
      <c r="M790" s="800"/>
    </row>
    <row r="791" s="197" customFormat="1" ht="12" spans="1:13">
      <c r="A791" s="826" t="s">
        <v>40</v>
      </c>
      <c r="B791" s="827">
        <v>250303008</v>
      </c>
      <c r="C791" s="828" t="s">
        <v>1237</v>
      </c>
      <c r="D791" s="827"/>
      <c r="E791" s="827"/>
      <c r="F791" s="826" t="s">
        <v>483</v>
      </c>
      <c r="G791" s="827"/>
      <c r="H791" s="829">
        <v>31.9</v>
      </c>
      <c r="I791" s="829">
        <v>30.45</v>
      </c>
      <c r="J791" s="829">
        <v>29</v>
      </c>
      <c r="K791" s="829">
        <v>27.55</v>
      </c>
      <c r="L791" s="829">
        <v>26.1</v>
      </c>
      <c r="M791" s="800"/>
    </row>
    <row r="792" s="197" customFormat="1" ht="12" spans="1:13">
      <c r="A792" s="826" t="s">
        <v>40</v>
      </c>
      <c r="B792" s="827">
        <v>250303009</v>
      </c>
      <c r="C792" s="828" t="s">
        <v>1238</v>
      </c>
      <c r="D792" s="827"/>
      <c r="E792" s="827"/>
      <c r="F792" s="826" t="s">
        <v>483</v>
      </c>
      <c r="G792" s="827"/>
      <c r="H792" s="829">
        <v>11</v>
      </c>
      <c r="I792" s="829">
        <v>10.5</v>
      </c>
      <c r="J792" s="829">
        <v>10</v>
      </c>
      <c r="K792" s="829">
        <v>9.5</v>
      </c>
      <c r="L792" s="829">
        <v>9</v>
      </c>
      <c r="M792" s="800"/>
    </row>
    <row r="793" s="197" customFormat="1" ht="12" spans="1:13">
      <c r="A793" s="826" t="s">
        <v>40</v>
      </c>
      <c r="B793" s="827">
        <v>250303010</v>
      </c>
      <c r="C793" s="828" t="s">
        <v>1239</v>
      </c>
      <c r="D793" s="827"/>
      <c r="E793" s="827"/>
      <c r="F793" s="826" t="s">
        <v>483</v>
      </c>
      <c r="G793" s="827"/>
      <c r="H793" s="829">
        <v>33</v>
      </c>
      <c r="I793" s="829">
        <v>31.5</v>
      </c>
      <c r="J793" s="829">
        <v>30</v>
      </c>
      <c r="K793" s="829">
        <v>28.5</v>
      </c>
      <c r="L793" s="829">
        <v>27</v>
      </c>
      <c r="M793" s="800"/>
    </row>
    <row r="794" s="197" customFormat="1" ht="12" spans="1:13">
      <c r="A794" s="826" t="s">
        <v>40</v>
      </c>
      <c r="B794" s="827">
        <v>250303011</v>
      </c>
      <c r="C794" s="828" t="s">
        <v>1240</v>
      </c>
      <c r="D794" s="827"/>
      <c r="E794" s="827"/>
      <c r="F794" s="826" t="s">
        <v>483</v>
      </c>
      <c r="G794" s="827"/>
      <c r="H794" s="829">
        <v>33</v>
      </c>
      <c r="I794" s="829">
        <v>31.5</v>
      </c>
      <c r="J794" s="829">
        <v>30</v>
      </c>
      <c r="K794" s="829">
        <v>28.5</v>
      </c>
      <c r="L794" s="829">
        <v>27</v>
      </c>
      <c r="M794" s="800"/>
    </row>
    <row r="795" s="197" customFormat="1" ht="12" spans="1:13">
      <c r="A795" s="826" t="s">
        <v>40</v>
      </c>
      <c r="B795" s="827">
        <v>250303012</v>
      </c>
      <c r="C795" s="828" t="s">
        <v>1241</v>
      </c>
      <c r="D795" s="827"/>
      <c r="E795" s="827"/>
      <c r="F795" s="826" t="s">
        <v>483</v>
      </c>
      <c r="G795" s="827"/>
      <c r="H795" s="829">
        <v>22</v>
      </c>
      <c r="I795" s="829">
        <v>21</v>
      </c>
      <c r="J795" s="829">
        <v>20</v>
      </c>
      <c r="K795" s="829">
        <v>19</v>
      </c>
      <c r="L795" s="829">
        <v>18</v>
      </c>
      <c r="M795" s="800"/>
    </row>
    <row r="796" s="197" customFormat="1" ht="12" spans="1:13">
      <c r="A796" s="826" t="s">
        <v>40</v>
      </c>
      <c r="B796" s="827">
        <v>250303013</v>
      </c>
      <c r="C796" s="828" t="s">
        <v>1242</v>
      </c>
      <c r="D796" s="827"/>
      <c r="E796" s="827"/>
      <c r="F796" s="826" t="s">
        <v>483</v>
      </c>
      <c r="G796" s="827"/>
      <c r="H796" s="829">
        <v>20.9</v>
      </c>
      <c r="I796" s="829">
        <v>19.95</v>
      </c>
      <c r="J796" s="829">
        <v>19</v>
      </c>
      <c r="K796" s="829">
        <v>18.05</v>
      </c>
      <c r="L796" s="829">
        <v>17.1</v>
      </c>
      <c r="M796" s="800"/>
    </row>
    <row r="797" s="197" customFormat="1" ht="12" spans="1:13">
      <c r="A797" s="826" t="s">
        <v>40</v>
      </c>
      <c r="B797" s="827">
        <v>250303014</v>
      </c>
      <c r="C797" s="828" t="s">
        <v>1243</v>
      </c>
      <c r="D797" s="827"/>
      <c r="E797" s="827"/>
      <c r="F797" s="826" t="s">
        <v>483</v>
      </c>
      <c r="G797" s="827"/>
      <c r="H797" s="829">
        <v>33</v>
      </c>
      <c r="I797" s="829">
        <v>31.5</v>
      </c>
      <c r="J797" s="829">
        <v>30</v>
      </c>
      <c r="K797" s="829">
        <v>28.5</v>
      </c>
      <c r="L797" s="829">
        <v>27</v>
      </c>
      <c r="M797" s="800"/>
    </row>
    <row r="798" s="197" customFormat="1" ht="12" spans="1:13">
      <c r="A798" s="826" t="s">
        <v>40</v>
      </c>
      <c r="B798" s="827">
        <v>250303015</v>
      </c>
      <c r="C798" s="828" t="s">
        <v>1244</v>
      </c>
      <c r="D798" s="827"/>
      <c r="E798" s="827"/>
      <c r="F798" s="826" t="s">
        <v>483</v>
      </c>
      <c r="G798" s="827"/>
      <c r="H798" s="829">
        <v>7.7</v>
      </c>
      <c r="I798" s="829">
        <v>7.35</v>
      </c>
      <c r="J798" s="829">
        <v>7</v>
      </c>
      <c r="K798" s="829">
        <v>6.65</v>
      </c>
      <c r="L798" s="829">
        <v>6.3</v>
      </c>
      <c r="M798" s="800"/>
    </row>
    <row r="799" s="197" customFormat="1" ht="12" spans="1:13">
      <c r="A799" s="826" t="s">
        <v>40</v>
      </c>
      <c r="B799" s="827">
        <v>250303016</v>
      </c>
      <c r="C799" s="828" t="s">
        <v>1245</v>
      </c>
      <c r="D799" s="827"/>
      <c r="E799" s="827"/>
      <c r="F799" s="826" t="s">
        <v>483</v>
      </c>
      <c r="G799" s="827"/>
      <c r="H799" s="829">
        <v>8.8</v>
      </c>
      <c r="I799" s="829">
        <v>8.4</v>
      </c>
      <c r="J799" s="829">
        <v>8</v>
      </c>
      <c r="K799" s="829">
        <v>7.6</v>
      </c>
      <c r="L799" s="829">
        <v>7.2</v>
      </c>
      <c r="M799" s="800"/>
    </row>
    <row r="800" s="197" customFormat="1" ht="12" spans="1:13">
      <c r="A800" s="826" t="s">
        <v>40</v>
      </c>
      <c r="B800" s="827">
        <v>250303017</v>
      </c>
      <c r="C800" s="828" t="s">
        <v>1246</v>
      </c>
      <c r="D800" s="827"/>
      <c r="E800" s="827"/>
      <c r="F800" s="826" t="s">
        <v>483</v>
      </c>
      <c r="G800" s="827"/>
      <c r="H800" s="829">
        <v>46.2</v>
      </c>
      <c r="I800" s="829">
        <v>44.1</v>
      </c>
      <c r="J800" s="829">
        <v>42</v>
      </c>
      <c r="K800" s="829">
        <v>39.9</v>
      </c>
      <c r="L800" s="829">
        <v>37.8</v>
      </c>
      <c r="M800" s="800"/>
    </row>
    <row r="801" s="198" customFormat="1" ht="12" spans="1:14">
      <c r="A801" s="826" t="s">
        <v>40</v>
      </c>
      <c r="B801" s="827">
        <v>250303018</v>
      </c>
      <c r="C801" s="828" t="s">
        <v>1247</v>
      </c>
      <c r="D801" s="827"/>
      <c r="E801" s="827"/>
      <c r="F801" s="826" t="s">
        <v>483</v>
      </c>
      <c r="G801" s="827"/>
      <c r="H801" s="829">
        <v>22</v>
      </c>
      <c r="I801" s="829">
        <v>21</v>
      </c>
      <c r="J801" s="829">
        <v>20</v>
      </c>
      <c r="K801" s="829">
        <v>19</v>
      </c>
      <c r="L801" s="829">
        <v>18</v>
      </c>
      <c r="M801" s="800"/>
    </row>
    <row r="802" s="197" customFormat="1" ht="12" spans="1:14">
      <c r="A802" s="826" t="s">
        <v>40</v>
      </c>
      <c r="B802" s="827">
        <v>250303019</v>
      </c>
      <c r="C802" s="828" t="s">
        <v>1248</v>
      </c>
      <c r="D802" s="845"/>
      <c r="E802" s="827"/>
      <c r="F802" s="826" t="s">
        <v>483</v>
      </c>
      <c r="G802" s="827"/>
      <c r="H802" s="829"/>
      <c r="I802" s="829"/>
      <c r="J802" s="829"/>
      <c r="K802" s="829"/>
      <c r="L802" s="829"/>
      <c r="M802" s="800"/>
    </row>
    <row r="803" s="197" customFormat="1" ht="12" spans="1:14">
      <c r="A803" s="826" t="s">
        <v>40</v>
      </c>
      <c r="B803" s="827" t="s">
        <v>1249</v>
      </c>
      <c r="C803" s="828" t="s">
        <v>1250</v>
      </c>
      <c r="D803" s="827"/>
      <c r="E803" s="827"/>
      <c r="F803" s="826" t="s">
        <v>483</v>
      </c>
      <c r="G803" s="827"/>
      <c r="H803" s="829">
        <v>22</v>
      </c>
      <c r="I803" s="829">
        <v>21</v>
      </c>
      <c r="J803" s="829">
        <v>20</v>
      </c>
      <c r="K803" s="829">
        <v>19</v>
      </c>
      <c r="L803" s="829">
        <v>18</v>
      </c>
      <c r="M803" s="800"/>
    </row>
    <row r="804" s="197" customFormat="1" ht="12" spans="1:14">
      <c r="A804" s="826" t="s">
        <v>40</v>
      </c>
      <c r="B804" s="827" t="s">
        <v>1251</v>
      </c>
      <c r="C804" s="828" t="s">
        <v>1252</v>
      </c>
      <c r="D804" s="827"/>
      <c r="E804" s="827"/>
      <c r="F804" s="826" t="s">
        <v>483</v>
      </c>
      <c r="G804" s="827"/>
      <c r="H804" s="829">
        <v>13.2</v>
      </c>
      <c r="I804" s="829">
        <v>12.6</v>
      </c>
      <c r="J804" s="829">
        <v>12</v>
      </c>
      <c r="K804" s="829">
        <v>11.4</v>
      </c>
      <c r="L804" s="829">
        <v>10.8</v>
      </c>
      <c r="M804" s="800"/>
    </row>
    <row r="805" s="197" customFormat="1" ht="12" spans="1:14">
      <c r="A805" s="826" t="s">
        <v>40</v>
      </c>
      <c r="B805" s="827" t="s">
        <v>1253</v>
      </c>
      <c r="C805" s="828" t="s">
        <v>1254</v>
      </c>
      <c r="D805" s="827"/>
      <c r="E805" s="827"/>
      <c r="F805" s="826" t="s">
        <v>483</v>
      </c>
      <c r="G805" s="827"/>
      <c r="H805" s="829">
        <v>8.8</v>
      </c>
      <c r="I805" s="829">
        <v>8.4</v>
      </c>
      <c r="J805" s="829">
        <v>8</v>
      </c>
      <c r="K805" s="829">
        <v>7.6</v>
      </c>
      <c r="L805" s="829">
        <v>7.2</v>
      </c>
      <c r="M805" s="800"/>
    </row>
    <row r="806" s="198" customFormat="1" ht="12" spans="1:14">
      <c r="A806" s="826" t="s">
        <v>40</v>
      </c>
      <c r="B806" s="827" t="s">
        <v>1255</v>
      </c>
      <c r="C806" s="828" t="s">
        <v>1256</v>
      </c>
      <c r="D806" s="827"/>
      <c r="E806" s="827"/>
      <c r="F806" s="826" t="s">
        <v>483</v>
      </c>
      <c r="G806" s="827"/>
      <c r="H806" s="829">
        <v>184.8</v>
      </c>
      <c r="I806" s="829">
        <v>176.4</v>
      </c>
      <c r="J806" s="829">
        <v>168</v>
      </c>
      <c r="K806" s="829">
        <v>159.6</v>
      </c>
      <c r="L806" s="829">
        <v>151.2</v>
      </c>
      <c r="M806" s="800"/>
    </row>
    <row r="807" s="17" customFormat="1" ht="12" spans="1:14">
      <c r="A807" s="830" t="s">
        <v>40</v>
      </c>
      <c r="B807" s="831" t="s">
        <v>1257</v>
      </c>
      <c r="C807" s="832" t="s">
        <v>1258</v>
      </c>
      <c r="D807" s="832" t="s">
        <v>1259</v>
      </c>
      <c r="E807" s="832"/>
      <c r="F807" s="883" t="s">
        <v>483</v>
      </c>
      <c r="G807" s="884"/>
      <c r="H807" s="833">
        <v>243</v>
      </c>
      <c r="I807" s="833">
        <v>231.954545454545</v>
      </c>
      <c r="J807" s="833">
        <v>220.909090909091</v>
      </c>
      <c r="K807" s="833">
        <v>209.863636363636</v>
      </c>
      <c r="L807" s="833">
        <v>198.818181818182</v>
      </c>
      <c r="M807" s="834"/>
      <c r="N807" s="808"/>
    </row>
    <row r="808" s="197" customFormat="1" ht="12" spans="1:14">
      <c r="A808" s="826"/>
      <c r="B808" s="827">
        <v>250304</v>
      </c>
      <c r="C808" s="828" t="s">
        <v>1260</v>
      </c>
      <c r="D808" s="845"/>
      <c r="E808" s="827"/>
      <c r="F808" s="826"/>
      <c r="G808" s="827"/>
      <c r="H808" s="829"/>
      <c r="I808" s="829"/>
      <c r="J808" s="829"/>
      <c r="K808" s="829"/>
      <c r="L808" s="829"/>
      <c r="M808" s="800"/>
    </row>
    <row r="809" s="197" customFormat="1" ht="12" spans="1:14">
      <c r="A809" s="826" t="s">
        <v>40</v>
      </c>
      <c r="B809" s="827">
        <v>250304001</v>
      </c>
      <c r="C809" s="828" t="s">
        <v>1261</v>
      </c>
      <c r="D809" s="827" t="s">
        <v>1262</v>
      </c>
      <c r="E809" s="827"/>
      <c r="F809" s="826" t="s">
        <v>483</v>
      </c>
      <c r="G809" s="827"/>
      <c r="H809" s="829">
        <v>4.4</v>
      </c>
      <c r="I809" s="829">
        <v>4.2</v>
      </c>
      <c r="J809" s="829">
        <v>4</v>
      </c>
      <c r="K809" s="829">
        <v>3.8</v>
      </c>
      <c r="L809" s="829">
        <v>3.6</v>
      </c>
      <c r="M809" s="800"/>
    </row>
    <row r="810" s="197" customFormat="1" ht="12" spans="1:14">
      <c r="A810" s="826" t="s">
        <v>40</v>
      </c>
      <c r="B810" s="827" t="s">
        <v>1263</v>
      </c>
      <c r="C810" s="828" t="s">
        <v>1264</v>
      </c>
      <c r="D810" s="827"/>
      <c r="E810" s="827"/>
      <c r="F810" s="826" t="s">
        <v>483</v>
      </c>
      <c r="G810" s="827"/>
      <c r="H810" s="829">
        <v>9.35</v>
      </c>
      <c r="I810" s="829">
        <v>8.925</v>
      </c>
      <c r="J810" s="829">
        <v>8.5</v>
      </c>
      <c r="K810" s="829">
        <v>8.075</v>
      </c>
      <c r="L810" s="829">
        <v>7.65</v>
      </c>
      <c r="M810" s="800"/>
    </row>
    <row r="811" s="197" customFormat="1" ht="12" spans="1:14">
      <c r="A811" s="826" t="s">
        <v>40</v>
      </c>
      <c r="B811" s="827">
        <v>250304002</v>
      </c>
      <c r="C811" s="828" t="s">
        <v>1265</v>
      </c>
      <c r="D811" s="827" t="s">
        <v>1266</v>
      </c>
      <c r="E811" s="827"/>
      <c r="F811" s="826" t="s">
        <v>483</v>
      </c>
      <c r="G811" s="827"/>
      <c r="H811" s="829">
        <v>4.4</v>
      </c>
      <c r="I811" s="829">
        <v>4.2</v>
      </c>
      <c r="J811" s="829">
        <v>4</v>
      </c>
      <c r="K811" s="829">
        <v>3.8</v>
      </c>
      <c r="L811" s="829">
        <v>3.6</v>
      </c>
      <c r="M811" s="800"/>
    </row>
    <row r="812" s="197" customFormat="1" ht="12" spans="1:14">
      <c r="A812" s="826" t="s">
        <v>40</v>
      </c>
      <c r="B812" s="827" t="s">
        <v>1267</v>
      </c>
      <c r="C812" s="828" t="s">
        <v>1268</v>
      </c>
      <c r="D812" s="827"/>
      <c r="E812" s="827"/>
      <c r="F812" s="826" t="s">
        <v>483</v>
      </c>
      <c r="G812" s="827"/>
      <c r="H812" s="829">
        <v>9.35</v>
      </c>
      <c r="I812" s="829">
        <v>8.925</v>
      </c>
      <c r="J812" s="829">
        <v>8.5</v>
      </c>
      <c r="K812" s="829">
        <v>8.075</v>
      </c>
      <c r="L812" s="829">
        <v>7.65</v>
      </c>
      <c r="M812" s="800"/>
    </row>
    <row r="813" s="197" customFormat="1" ht="12" spans="1:14">
      <c r="A813" s="826" t="s">
        <v>40</v>
      </c>
      <c r="B813" s="827">
        <v>250304003</v>
      </c>
      <c r="C813" s="828" t="s">
        <v>1269</v>
      </c>
      <c r="D813" s="827"/>
      <c r="E813" s="827"/>
      <c r="F813" s="826" t="s">
        <v>483</v>
      </c>
      <c r="G813" s="827"/>
      <c r="H813" s="829"/>
      <c r="I813" s="829"/>
      <c r="J813" s="829"/>
      <c r="K813" s="829"/>
      <c r="L813" s="829"/>
      <c r="M813" s="800"/>
    </row>
    <row r="814" s="197" customFormat="1" ht="12" spans="1:14">
      <c r="A814" s="826" t="s">
        <v>40</v>
      </c>
      <c r="B814" s="827" t="s">
        <v>1270</v>
      </c>
      <c r="C814" s="828" t="s">
        <v>1271</v>
      </c>
      <c r="D814" s="827"/>
      <c r="E814" s="827"/>
      <c r="F814" s="826" t="s">
        <v>483</v>
      </c>
      <c r="G814" s="827"/>
      <c r="H814" s="829">
        <v>9.35</v>
      </c>
      <c r="I814" s="829">
        <v>8.925</v>
      </c>
      <c r="J814" s="829">
        <v>8.5</v>
      </c>
      <c r="K814" s="829">
        <v>8.075</v>
      </c>
      <c r="L814" s="829">
        <v>7.65</v>
      </c>
      <c r="M814" s="800"/>
    </row>
    <row r="815" s="197" customFormat="1" ht="12" spans="1:14">
      <c r="A815" s="826" t="s">
        <v>40</v>
      </c>
      <c r="B815" s="827" t="s">
        <v>1272</v>
      </c>
      <c r="C815" s="828" t="s">
        <v>1273</v>
      </c>
      <c r="D815" s="827"/>
      <c r="E815" s="827"/>
      <c r="F815" s="826" t="s">
        <v>483</v>
      </c>
      <c r="G815" s="827"/>
      <c r="H815" s="829">
        <v>4.07</v>
      </c>
      <c r="I815" s="829">
        <v>3.885</v>
      </c>
      <c r="J815" s="829">
        <v>3.7</v>
      </c>
      <c r="K815" s="829">
        <v>3.515</v>
      </c>
      <c r="L815" s="829">
        <v>3.33</v>
      </c>
      <c r="M815" s="800"/>
    </row>
    <row r="816" s="197" customFormat="1" ht="12" spans="1:14">
      <c r="A816" s="826" t="s">
        <v>40</v>
      </c>
      <c r="B816" s="827" t="s">
        <v>1274</v>
      </c>
      <c r="C816" s="828" t="s">
        <v>1275</v>
      </c>
      <c r="D816" s="827"/>
      <c r="E816" s="827"/>
      <c r="F816" s="826" t="s">
        <v>483</v>
      </c>
      <c r="G816" s="827"/>
      <c r="H816" s="829">
        <v>8.8</v>
      </c>
      <c r="I816" s="829">
        <v>8.4</v>
      </c>
      <c r="J816" s="829">
        <v>8</v>
      </c>
      <c r="K816" s="829">
        <v>7.6</v>
      </c>
      <c r="L816" s="829">
        <v>7.2</v>
      </c>
      <c r="M816" s="800"/>
    </row>
    <row r="817" s="197" customFormat="1" ht="12" spans="1:13">
      <c r="A817" s="826" t="s">
        <v>40</v>
      </c>
      <c r="B817" s="827">
        <v>250304004</v>
      </c>
      <c r="C817" s="828" t="s">
        <v>1276</v>
      </c>
      <c r="D817" s="827" t="s">
        <v>1277</v>
      </c>
      <c r="E817" s="827"/>
      <c r="F817" s="826" t="s">
        <v>483</v>
      </c>
      <c r="G817" s="827"/>
      <c r="H817" s="829">
        <v>4.07</v>
      </c>
      <c r="I817" s="829">
        <v>3.885</v>
      </c>
      <c r="J817" s="829">
        <v>3.7</v>
      </c>
      <c r="K817" s="829">
        <v>3.515</v>
      </c>
      <c r="L817" s="829">
        <v>3.33</v>
      </c>
      <c r="M817" s="800"/>
    </row>
    <row r="818" s="197" customFormat="1" ht="12" spans="1:13">
      <c r="A818" s="826" t="s">
        <v>40</v>
      </c>
      <c r="B818" s="827" t="s">
        <v>1278</v>
      </c>
      <c r="C818" s="828" t="s">
        <v>1279</v>
      </c>
      <c r="D818" s="827"/>
      <c r="E818" s="827"/>
      <c r="F818" s="826" t="s">
        <v>483</v>
      </c>
      <c r="G818" s="827"/>
      <c r="H818" s="829">
        <v>9.35</v>
      </c>
      <c r="I818" s="829">
        <v>8.925</v>
      </c>
      <c r="J818" s="829">
        <v>8.5</v>
      </c>
      <c r="K818" s="829">
        <v>8.075</v>
      </c>
      <c r="L818" s="829">
        <v>7.65</v>
      </c>
      <c r="M818" s="800"/>
    </row>
    <row r="819" s="197" customFormat="1" ht="12" spans="1:13">
      <c r="A819" s="826" t="s">
        <v>40</v>
      </c>
      <c r="B819" s="827">
        <v>250304005</v>
      </c>
      <c r="C819" s="828" t="s">
        <v>1280</v>
      </c>
      <c r="D819" s="827" t="s">
        <v>1281</v>
      </c>
      <c r="E819" s="827"/>
      <c r="F819" s="826" t="s">
        <v>483</v>
      </c>
      <c r="G819" s="827"/>
      <c r="H819" s="829">
        <v>4.4</v>
      </c>
      <c r="I819" s="829">
        <v>4.2</v>
      </c>
      <c r="J819" s="829">
        <v>4</v>
      </c>
      <c r="K819" s="829">
        <v>3.8</v>
      </c>
      <c r="L819" s="829">
        <v>3.6</v>
      </c>
      <c r="M819" s="800"/>
    </row>
    <row r="820" s="197" customFormat="1" ht="12" spans="1:13">
      <c r="A820" s="826" t="s">
        <v>40</v>
      </c>
      <c r="B820" s="827" t="s">
        <v>1282</v>
      </c>
      <c r="C820" s="828" t="s">
        <v>1283</v>
      </c>
      <c r="D820" s="827"/>
      <c r="E820" s="827"/>
      <c r="F820" s="826" t="s">
        <v>483</v>
      </c>
      <c r="G820" s="827"/>
      <c r="H820" s="829">
        <v>9.35</v>
      </c>
      <c r="I820" s="829">
        <v>8.925</v>
      </c>
      <c r="J820" s="829">
        <v>8.5</v>
      </c>
      <c r="K820" s="829">
        <v>8.075</v>
      </c>
      <c r="L820" s="829">
        <v>7.65</v>
      </c>
      <c r="M820" s="800"/>
    </row>
    <row r="821" s="197" customFormat="1" ht="12" spans="1:13">
      <c r="A821" s="826" t="s">
        <v>40</v>
      </c>
      <c r="B821" s="827">
        <v>250304006</v>
      </c>
      <c r="C821" s="828" t="s">
        <v>1284</v>
      </c>
      <c r="D821" s="827" t="s">
        <v>1285</v>
      </c>
      <c r="E821" s="827"/>
      <c r="F821" s="826" t="s">
        <v>483</v>
      </c>
      <c r="G821" s="827"/>
      <c r="H821" s="829">
        <v>4.07</v>
      </c>
      <c r="I821" s="829">
        <v>3.885</v>
      </c>
      <c r="J821" s="829">
        <v>3.7</v>
      </c>
      <c r="K821" s="829">
        <v>3.515</v>
      </c>
      <c r="L821" s="829">
        <v>3.33</v>
      </c>
      <c r="M821" s="800"/>
    </row>
    <row r="822" s="197" customFormat="1" ht="12" spans="1:13">
      <c r="A822" s="826" t="s">
        <v>40</v>
      </c>
      <c r="B822" s="827" t="s">
        <v>1286</v>
      </c>
      <c r="C822" s="828" t="s">
        <v>1287</v>
      </c>
      <c r="D822" s="827"/>
      <c r="E822" s="827"/>
      <c r="F822" s="826" t="s">
        <v>483</v>
      </c>
      <c r="G822" s="827"/>
      <c r="H822" s="829">
        <v>9.35</v>
      </c>
      <c r="I822" s="829">
        <v>8.925</v>
      </c>
      <c r="J822" s="829">
        <v>8.5</v>
      </c>
      <c r="K822" s="829">
        <v>8.075</v>
      </c>
      <c r="L822" s="829">
        <v>7.65</v>
      </c>
      <c r="M822" s="800"/>
    </row>
    <row r="823" s="197" customFormat="1" ht="12" spans="1:13">
      <c r="A823" s="826" t="s">
        <v>40</v>
      </c>
      <c r="B823" s="827">
        <v>250304007</v>
      </c>
      <c r="C823" s="828" t="s">
        <v>1288</v>
      </c>
      <c r="D823" s="827" t="s">
        <v>1289</v>
      </c>
      <c r="E823" s="827"/>
      <c r="F823" s="826" t="s">
        <v>483</v>
      </c>
      <c r="G823" s="827"/>
      <c r="H823" s="829">
        <v>4.07</v>
      </c>
      <c r="I823" s="829">
        <v>3.885</v>
      </c>
      <c r="J823" s="829">
        <v>3.7</v>
      </c>
      <c r="K823" s="829">
        <v>3.515</v>
      </c>
      <c r="L823" s="829">
        <v>3.33</v>
      </c>
      <c r="M823" s="800"/>
    </row>
    <row r="824" s="197" customFormat="1" ht="12" spans="1:13">
      <c r="A824" s="826" t="s">
        <v>40</v>
      </c>
      <c r="B824" s="827" t="s">
        <v>1290</v>
      </c>
      <c r="C824" s="828" t="s">
        <v>1291</v>
      </c>
      <c r="D824" s="827"/>
      <c r="E824" s="827"/>
      <c r="F824" s="826" t="s">
        <v>483</v>
      </c>
      <c r="G824" s="827"/>
      <c r="H824" s="829">
        <v>9.35</v>
      </c>
      <c r="I824" s="829">
        <v>8.925</v>
      </c>
      <c r="J824" s="829">
        <v>8.5</v>
      </c>
      <c r="K824" s="829">
        <v>8.075</v>
      </c>
      <c r="L824" s="829">
        <v>7.65</v>
      </c>
      <c r="M824" s="800"/>
    </row>
    <row r="825" s="197" customFormat="1" ht="12" spans="1:13">
      <c r="A825" s="826" t="s">
        <v>40</v>
      </c>
      <c r="B825" s="827">
        <v>250304008</v>
      </c>
      <c r="C825" s="828" t="s">
        <v>1292</v>
      </c>
      <c r="D825" s="827"/>
      <c r="E825" s="827"/>
      <c r="F825" s="826" t="s">
        <v>483</v>
      </c>
      <c r="G825" s="845"/>
      <c r="H825" s="829">
        <v>11</v>
      </c>
      <c r="I825" s="829">
        <v>10.5</v>
      </c>
      <c r="J825" s="829">
        <v>10</v>
      </c>
      <c r="K825" s="829">
        <v>9.5</v>
      </c>
      <c r="L825" s="829">
        <v>9</v>
      </c>
      <c r="M825" s="800"/>
    </row>
    <row r="826" s="197" customFormat="1" ht="12" spans="1:13">
      <c r="A826" s="826" t="s">
        <v>40</v>
      </c>
      <c r="B826" s="827" t="s">
        <v>1293</v>
      </c>
      <c r="C826" s="828" t="s">
        <v>1294</v>
      </c>
      <c r="D826" s="827"/>
      <c r="E826" s="827"/>
      <c r="F826" s="826" t="s">
        <v>483</v>
      </c>
      <c r="G826" s="827"/>
      <c r="H826" s="829">
        <v>30.8</v>
      </c>
      <c r="I826" s="829">
        <v>29.4</v>
      </c>
      <c r="J826" s="829">
        <v>28</v>
      </c>
      <c r="K826" s="829">
        <v>26.6</v>
      </c>
      <c r="L826" s="829">
        <v>25.2</v>
      </c>
      <c r="M826" s="800"/>
    </row>
    <row r="827" s="197" customFormat="1" ht="12" spans="1:13">
      <c r="A827" s="826" t="s">
        <v>40</v>
      </c>
      <c r="B827" s="827">
        <v>250304009</v>
      </c>
      <c r="C827" s="828" t="s">
        <v>1295</v>
      </c>
      <c r="D827" s="827"/>
      <c r="E827" s="827"/>
      <c r="F827" s="826"/>
      <c r="G827" s="827"/>
      <c r="H827" s="829"/>
      <c r="I827" s="829"/>
      <c r="J827" s="829"/>
      <c r="K827" s="829"/>
      <c r="L827" s="829"/>
      <c r="M827" s="800"/>
    </row>
    <row r="828" s="197" customFormat="1" ht="12" spans="1:13">
      <c r="A828" s="826" t="s">
        <v>40</v>
      </c>
      <c r="B828" s="827" t="s">
        <v>1296</v>
      </c>
      <c r="C828" s="828" t="s">
        <v>1297</v>
      </c>
      <c r="D828" s="827"/>
      <c r="E828" s="827"/>
      <c r="F828" s="826" t="s">
        <v>483</v>
      </c>
      <c r="G828" s="827"/>
      <c r="H828" s="829">
        <v>5.5</v>
      </c>
      <c r="I828" s="829">
        <v>5.25</v>
      </c>
      <c r="J828" s="829">
        <v>5</v>
      </c>
      <c r="K828" s="829">
        <v>4.75</v>
      </c>
      <c r="L828" s="829">
        <v>4.5</v>
      </c>
      <c r="M828" s="800"/>
    </row>
    <row r="829" s="197" customFormat="1" ht="12" spans="1:13">
      <c r="A829" s="826" t="s">
        <v>40</v>
      </c>
      <c r="B829" s="827" t="s">
        <v>1298</v>
      </c>
      <c r="C829" s="828" t="s">
        <v>1299</v>
      </c>
      <c r="D829" s="827"/>
      <c r="E829" s="827"/>
      <c r="F829" s="826" t="s">
        <v>483</v>
      </c>
      <c r="G829" s="827"/>
      <c r="H829" s="829">
        <v>11</v>
      </c>
      <c r="I829" s="829">
        <v>10.5</v>
      </c>
      <c r="J829" s="829">
        <v>10</v>
      </c>
      <c r="K829" s="829">
        <v>9.5</v>
      </c>
      <c r="L829" s="829">
        <v>9</v>
      </c>
      <c r="M829" s="800"/>
    </row>
    <row r="830" s="197" customFormat="1" spans="1:13">
      <c r="A830" s="826" t="s">
        <v>40</v>
      </c>
      <c r="B830" s="827">
        <v>250304010</v>
      </c>
      <c r="C830" s="828" t="s">
        <v>1300</v>
      </c>
      <c r="D830" s="827" t="s">
        <v>1301</v>
      </c>
      <c r="E830" s="827"/>
      <c r="F830" s="826" t="s">
        <v>483</v>
      </c>
      <c r="G830" s="827"/>
      <c r="H830" s="829"/>
      <c r="I830" s="829"/>
      <c r="J830" s="829"/>
      <c r="K830" s="829"/>
      <c r="L830" s="829"/>
      <c r="M830" s="800"/>
    </row>
    <row r="831" s="197" customFormat="1" spans="1:13">
      <c r="A831" s="826" t="s">
        <v>40</v>
      </c>
      <c r="B831" s="827" t="s">
        <v>1302</v>
      </c>
      <c r="C831" s="828" t="s">
        <v>1303</v>
      </c>
      <c r="D831" s="827"/>
      <c r="E831" s="827"/>
      <c r="F831" s="826" t="s">
        <v>483</v>
      </c>
      <c r="G831" s="827"/>
      <c r="H831" s="829">
        <v>5.5</v>
      </c>
      <c r="I831" s="829">
        <v>5.25</v>
      </c>
      <c r="J831" s="829">
        <v>5</v>
      </c>
      <c r="K831" s="829">
        <v>4.75</v>
      </c>
      <c r="L831" s="829">
        <v>4.5</v>
      </c>
      <c r="M831" s="800"/>
    </row>
    <row r="832" s="197" customFormat="1" spans="1:13">
      <c r="A832" s="826" t="s">
        <v>40</v>
      </c>
      <c r="B832" s="827" t="s">
        <v>1304</v>
      </c>
      <c r="C832" s="828" t="s">
        <v>1305</v>
      </c>
      <c r="D832" s="827"/>
      <c r="E832" s="827"/>
      <c r="F832" s="826" t="s">
        <v>483</v>
      </c>
      <c r="G832" s="827"/>
      <c r="H832" s="829">
        <v>9.9</v>
      </c>
      <c r="I832" s="829">
        <v>9.45</v>
      </c>
      <c r="J832" s="829">
        <v>9</v>
      </c>
      <c r="K832" s="829">
        <v>8.55</v>
      </c>
      <c r="L832" s="829">
        <v>8.1</v>
      </c>
      <c r="M832" s="800"/>
    </row>
    <row r="833" s="197" customFormat="1" ht="12" spans="1:13">
      <c r="A833" s="826" t="s">
        <v>40</v>
      </c>
      <c r="B833" s="827">
        <v>250304011</v>
      </c>
      <c r="C833" s="828" t="s">
        <v>1306</v>
      </c>
      <c r="D833" s="827"/>
      <c r="E833" s="827"/>
      <c r="F833" s="826" t="s">
        <v>483</v>
      </c>
      <c r="G833" s="827"/>
      <c r="H833" s="829"/>
      <c r="I833" s="829"/>
      <c r="J833" s="829"/>
      <c r="K833" s="829"/>
      <c r="L833" s="829"/>
      <c r="M833" s="800"/>
    </row>
    <row r="834" s="197" customFormat="1" ht="12" spans="1:13">
      <c r="A834" s="826" t="s">
        <v>40</v>
      </c>
      <c r="B834" s="827" t="s">
        <v>1307</v>
      </c>
      <c r="C834" s="828" t="s">
        <v>1308</v>
      </c>
      <c r="D834" s="827"/>
      <c r="E834" s="827"/>
      <c r="F834" s="826" t="s">
        <v>483</v>
      </c>
      <c r="G834" s="827"/>
      <c r="H834" s="829">
        <v>13.2</v>
      </c>
      <c r="I834" s="829">
        <v>12.6</v>
      </c>
      <c r="J834" s="829">
        <v>12</v>
      </c>
      <c r="K834" s="829">
        <v>11.4</v>
      </c>
      <c r="L834" s="829">
        <v>10.8</v>
      </c>
      <c r="M834" s="800"/>
    </row>
    <row r="835" s="197" customFormat="1" ht="12" spans="1:13">
      <c r="A835" s="826" t="s">
        <v>40</v>
      </c>
      <c r="B835" s="827" t="s">
        <v>1309</v>
      </c>
      <c r="C835" s="828" t="s">
        <v>1310</v>
      </c>
      <c r="D835" s="827"/>
      <c r="E835" s="827"/>
      <c r="F835" s="826" t="s">
        <v>483</v>
      </c>
      <c r="G835" s="827"/>
      <c r="H835" s="829">
        <v>7.7</v>
      </c>
      <c r="I835" s="829">
        <v>7.35</v>
      </c>
      <c r="J835" s="829">
        <v>7</v>
      </c>
      <c r="K835" s="829">
        <v>6.65</v>
      </c>
      <c r="L835" s="829">
        <v>6.3</v>
      </c>
      <c r="M835" s="800"/>
    </row>
    <row r="836" s="197" customFormat="1" ht="12" spans="1:13">
      <c r="A836" s="826" t="s">
        <v>40</v>
      </c>
      <c r="B836" s="827">
        <v>250304012</v>
      </c>
      <c r="C836" s="828" t="s">
        <v>1311</v>
      </c>
      <c r="D836" s="827"/>
      <c r="E836" s="827"/>
      <c r="F836" s="826" t="s">
        <v>483</v>
      </c>
      <c r="G836" s="827"/>
      <c r="H836" s="829">
        <v>13.2</v>
      </c>
      <c r="I836" s="829">
        <v>12.6</v>
      </c>
      <c r="J836" s="829">
        <v>12</v>
      </c>
      <c r="K836" s="829">
        <v>11.4</v>
      </c>
      <c r="L836" s="829">
        <v>10.8</v>
      </c>
      <c r="M836" s="800"/>
    </row>
    <row r="837" s="197" customFormat="1" ht="22.5" spans="1:13">
      <c r="A837" s="826" t="s">
        <v>40</v>
      </c>
      <c r="B837" s="827">
        <v>250304013</v>
      </c>
      <c r="C837" s="828" t="s">
        <v>1312</v>
      </c>
      <c r="D837" s="827" t="s">
        <v>1313</v>
      </c>
      <c r="E837" s="827"/>
      <c r="F837" s="826" t="s">
        <v>483</v>
      </c>
      <c r="G837" s="827" t="s">
        <v>1314</v>
      </c>
      <c r="H837" s="829"/>
      <c r="I837" s="829"/>
      <c r="J837" s="829"/>
      <c r="K837" s="829"/>
      <c r="L837" s="829"/>
      <c r="M837" s="800"/>
    </row>
    <row r="838" s="197" customFormat="1" ht="22.5" spans="1:13">
      <c r="A838" s="826" t="s">
        <v>40</v>
      </c>
      <c r="B838" s="827" t="s">
        <v>1315</v>
      </c>
      <c r="C838" s="828" t="s">
        <v>1316</v>
      </c>
      <c r="D838" s="827" t="s">
        <v>1313</v>
      </c>
      <c r="E838" s="827"/>
      <c r="F838" s="826" t="s">
        <v>483</v>
      </c>
      <c r="G838" s="827" t="s">
        <v>1314</v>
      </c>
      <c r="H838" s="829">
        <v>4.4</v>
      </c>
      <c r="I838" s="829">
        <v>4.2</v>
      </c>
      <c r="J838" s="829">
        <v>4</v>
      </c>
      <c r="K838" s="829">
        <v>3.8</v>
      </c>
      <c r="L838" s="829">
        <v>3.6</v>
      </c>
      <c r="M838" s="800"/>
    </row>
    <row r="839" s="197" customFormat="1" ht="22.5" spans="1:13">
      <c r="A839" s="826" t="s">
        <v>40</v>
      </c>
      <c r="B839" s="827" t="s">
        <v>1317</v>
      </c>
      <c r="C839" s="828" t="s">
        <v>1318</v>
      </c>
      <c r="D839" s="827" t="s">
        <v>1313</v>
      </c>
      <c r="E839" s="827"/>
      <c r="F839" s="826" t="s">
        <v>483</v>
      </c>
      <c r="G839" s="827" t="s">
        <v>1314</v>
      </c>
      <c r="H839" s="829">
        <v>9.9</v>
      </c>
      <c r="I839" s="829">
        <v>9.45</v>
      </c>
      <c r="J839" s="829">
        <v>9</v>
      </c>
      <c r="K839" s="829">
        <v>8.55</v>
      </c>
      <c r="L839" s="829">
        <v>8.1</v>
      </c>
      <c r="M839" s="800"/>
    </row>
    <row r="840" s="197" customFormat="1" ht="12" spans="1:13">
      <c r="A840" s="826" t="s">
        <v>40</v>
      </c>
      <c r="B840" s="827" t="s">
        <v>1319</v>
      </c>
      <c r="C840" s="828" t="s">
        <v>1320</v>
      </c>
      <c r="D840" s="827"/>
      <c r="E840" s="827"/>
      <c r="F840" s="826" t="s">
        <v>51</v>
      </c>
      <c r="G840" s="827"/>
      <c r="H840" s="829">
        <v>59.4</v>
      </c>
      <c r="I840" s="829">
        <v>56.7</v>
      </c>
      <c r="J840" s="829">
        <v>54</v>
      </c>
      <c r="K840" s="829">
        <v>51.3</v>
      </c>
      <c r="L840" s="829">
        <v>48.6</v>
      </c>
      <c r="M840" s="800"/>
    </row>
    <row r="841" s="197" customFormat="1" ht="12" spans="1:13">
      <c r="A841" s="826" t="s">
        <v>40</v>
      </c>
      <c r="B841" s="827">
        <v>250304014</v>
      </c>
      <c r="C841" s="828" t="s">
        <v>1321</v>
      </c>
      <c r="D841" s="827"/>
      <c r="E841" s="827"/>
      <c r="F841" s="826" t="s">
        <v>483</v>
      </c>
      <c r="G841" s="827"/>
      <c r="H841" s="829">
        <v>4.4</v>
      </c>
      <c r="I841" s="829">
        <v>4.2</v>
      </c>
      <c r="J841" s="829">
        <v>4</v>
      </c>
      <c r="K841" s="829">
        <v>3.8</v>
      </c>
      <c r="L841" s="829">
        <v>3.6</v>
      </c>
      <c r="M841" s="800"/>
    </row>
    <row r="842" s="197" customFormat="1" ht="12" spans="1:13">
      <c r="A842" s="826"/>
      <c r="B842" s="827">
        <v>250305</v>
      </c>
      <c r="C842" s="828" t="s">
        <v>1322</v>
      </c>
      <c r="D842" s="827"/>
      <c r="E842" s="827"/>
      <c r="F842" s="826"/>
      <c r="G842" s="827"/>
      <c r="H842" s="829"/>
      <c r="I842" s="829"/>
      <c r="J842" s="829"/>
      <c r="K842" s="829"/>
      <c r="L842" s="829"/>
      <c r="M842" s="800"/>
    </row>
    <row r="843" s="197" customFormat="1" ht="12" spans="1:13">
      <c r="A843" s="826" t="s">
        <v>40</v>
      </c>
      <c r="B843" s="827">
        <v>250305001</v>
      </c>
      <c r="C843" s="828" t="s">
        <v>1323</v>
      </c>
      <c r="D843" s="827"/>
      <c r="E843" s="827"/>
      <c r="F843" s="826" t="s">
        <v>483</v>
      </c>
      <c r="G843" s="827"/>
      <c r="H843" s="829"/>
      <c r="I843" s="829"/>
      <c r="J843" s="829"/>
      <c r="K843" s="829"/>
      <c r="L843" s="829"/>
      <c r="M843" s="800"/>
    </row>
    <row r="844" s="197" customFormat="1" ht="12" spans="1:13">
      <c r="A844" s="826" t="s">
        <v>40</v>
      </c>
      <c r="B844" s="827" t="s">
        <v>1324</v>
      </c>
      <c r="C844" s="828" t="s">
        <v>1325</v>
      </c>
      <c r="D844" s="827"/>
      <c r="E844" s="827"/>
      <c r="F844" s="826" t="s">
        <v>483</v>
      </c>
      <c r="G844" s="827"/>
      <c r="H844" s="829">
        <v>9.35</v>
      </c>
      <c r="I844" s="829">
        <v>8.925</v>
      </c>
      <c r="J844" s="829">
        <v>8.5</v>
      </c>
      <c r="K844" s="829">
        <v>8.075</v>
      </c>
      <c r="L844" s="829">
        <v>7.65</v>
      </c>
      <c r="M844" s="800"/>
    </row>
    <row r="845" s="197" customFormat="1" ht="12" spans="1:13">
      <c r="A845" s="826" t="s">
        <v>40</v>
      </c>
      <c r="B845" s="827" t="s">
        <v>1326</v>
      </c>
      <c r="C845" s="828" t="s">
        <v>1327</v>
      </c>
      <c r="D845" s="827"/>
      <c r="E845" s="827"/>
      <c r="F845" s="826" t="s">
        <v>483</v>
      </c>
      <c r="G845" s="827"/>
      <c r="H845" s="829">
        <v>4.07</v>
      </c>
      <c r="I845" s="829">
        <v>3.885</v>
      </c>
      <c r="J845" s="829">
        <v>3.7</v>
      </c>
      <c r="K845" s="829">
        <v>3.515</v>
      </c>
      <c r="L845" s="829">
        <v>3.33</v>
      </c>
      <c r="M845" s="800"/>
    </row>
    <row r="846" s="197" customFormat="1" ht="12" spans="1:13">
      <c r="A846" s="826" t="s">
        <v>40</v>
      </c>
      <c r="B846" s="827">
        <v>250305002</v>
      </c>
      <c r="C846" s="828" t="s">
        <v>1328</v>
      </c>
      <c r="D846" s="827"/>
      <c r="E846" s="827"/>
      <c r="F846" s="826" t="s">
        <v>483</v>
      </c>
      <c r="G846" s="827"/>
      <c r="H846" s="829"/>
      <c r="I846" s="829"/>
      <c r="J846" s="829"/>
      <c r="K846" s="829"/>
      <c r="L846" s="829"/>
      <c r="M846" s="800"/>
    </row>
    <row r="847" s="197" customFormat="1" ht="12" spans="1:13">
      <c r="A847" s="826" t="s">
        <v>40</v>
      </c>
      <c r="B847" s="827" t="s">
        <v>1329</v>
      </c>
      <c r="C847" s="828" t="s">
        <v>1330</v>
      </c>
      <c r="D847" s="827"/>
      <c r="E847" s="827"/>
      <c r="F847" s="826" t="s">
        <v>483</v>
      </c>
      <c r="G847" s="827"/>
      <c r="H847" s="829">
        <v>9.35</v>
      </c>
      <c r="I847" s="829">
        <v>8.925</v>
      </c>
      <c r="J847" s="829">
        <v>8.5</v>
      </c>
      <c r="K847" s="829">
        <v>8.075</v>
      </c>
      <c r="L847" s="829">
        <v>7.65</v>
      </c>
      <c r="M847" s="800"/>
    </row>
    <row r="848" s="197" customFormat="1" ht="12" spans="1:13">
      <c r="A848" s="826" t="s">
        <v>40</v>
      </c>
      <c r="B848" s="827" t="s">
        <v>1331</v>
      </c>
      <c r="C848" s="828" t="s">
        <v>1332</v>
      </c>
      <c r="D848" s="827"/>
      <c r="E848" s="827"/>
      <c r="F848" s="826" t="s">
        <v>483</v>
      </c>
      <c r="G848" s="827"/>
      <c r="H848" s="829">
        <v>4.07</v>
      </c>
      <c r="I848" s="829">
        <v>3.885</v>
      </c>
      <c r="J848" s="829">
        <v>3.7</v>
      </c>
      <c r="K848" s="829">
        <v>3.515</v>
      </c>
      <c r="L848" s="829">
        <v>3.33</v>
      </c>
      <c r="M848" s="800"/>
    </row>
    <row r="849" s="197" customFormat="1" ht="12" spans="1:13">
      <c r="A849" s="826" t="s">
        <v>40</v>
      </c>
      <c r="B849" s="827">
        <v>250305003</v>
      </c>
      <c r="C849" s="828" t="s">
        <v>1333</v>
      </c>
      <c r="D849" s="827"/>
      <c r="E849" s="827"/>
      <c r="F849" s="826" t="s">
        <v>483</v>
      </c>
      <c r="G849" s="845"/>
      <c r="H849" s="829"/>
      <c r="I849" s="829"/>
      <c r="J849" s="829"/>
      <c r="K849" s="829"/>
      <c r="L849" s="829"/>
      <c r="M849" s="800"/>
    </row>
    <row r="850" s="197" customFormat="1" ht="12" spans="1:13">
      <c r="A850" s="826" t="s">
        <v>40</v>
      </c>
      <c r="B850" s="827" t="s">
        <v>1334</v>
      </c>
      <c r="C850" s="828" t="s">
        <v>1335</v>
      </c>
      <c r="D850" s="827"/>
      <c r="E850" s="827"/>
      <c r="F850" s="826" t="s">
        <v>483</v>
      </c>
      <c r="G850" s="827"/>
      <c r="H850" s="829">
        <v>7.7</v>
      </c>
      <c r="I850" s="829">
        <v>7.35</v>
      </c>
      <c r="J850" s="829">
        <v>7</v>
      </c>
      <c r="K850" s="829">
        <v>6.65</v>
      </c>
      <c r="L850" s="829">
        <v>6.3</v>
      </c>
      <c r="M850" s="800"/>
    </row>
    <row r="851" s="197" customFormat="1" ht="12" spans="1:13">
      <c r="A851" s="826" t="s">
        <v>40</v>
      </c>
      <c r="B851" s="827" t="s">
        <v>1336</v>
      </c>
      <c r="C851" s="828" t="s">
        <v>1337</v>
      </c>
      <c r="D851" s="827"/>
      <c r="E851" s="827"/>
      <c r="F851" s="826" t="s">
        <v>483</v>
      </c>
      <c r="G851" s="827"/>
      <c r="H851" s="829">
        <v>13.2</v>
      </c>
      <c r="I851" s="829">
        <v>12.6</v>
      </c>
      <c r="J851" s="829">
        <v>12</v>
      </c>
      <c r="K851" s="829">
        <v>11.4</v>
      </c>
      <c r="L851" s="829">
        <v>10.8</v>
      </c>
      <c r="M851" s="800"/>
    </row>
    <row r="852" s="197" customFormat="1" ht="12" spans="1:13">
      <c r="A852" s="826" t="s">
        <v>40</v>
      </c>
      <c r="B852" s="827" t="s">
        <v>1338</v>
      </c>
      <c r="C852" s="828" t="s">
        <v>1339</v>
      </c>
      <c r="D852" s="827"/>
      <c r="E852" s="827"/>
      <c r="F852" s="826" t="s">
        <v>483</v>
      </c>
      <c r="G852" s="827"/>
      <c r="H852" s="829">
        <v>8.8</v>
      </c>
      <c r="I852" s="829">
        <v>8.4</v>
      </c>
      <c r="J852" s="829">
        <v>8</v>
      </c>
      <c r="K852" s="829">
        <v>7.6</v>
      </c>
      <c r="L852" s="829">
        <v>7.2</v>
      </c>
      <c r="M852" s="800"/>
    </row>
    <row r="853" s="197" customFormat="1" ht="12" spans="1:13">
      <c r="A853" s="826" t="s">
        <v>40</v>
      </c>
      <c r="B853" s="827">
        <v>250305004</v>
      </c>
      <c r="C853" s="828" t="s">
        <v>1340</v>
      </c>
      <c r="D853" s="827"/>
      <c r="E853" s="827"/>
      <c r="F853" s="826" t="s">
        <v>483</v>
      </c>
      <c r="G853" s="827"/>
      <c r="H853" s="829">
        <v>9.24</v>
      </c>
      <c r="I853" s="829">
        <v>8.82</v>
      </c>
      <c r="J853" s="829">
        <v>8.4</v>
      </c>
      <c r="K853" s="829">
        <v>7.98</v>
      </c>
      <c r="L853" s="829">
        <v>7.56</v>
      </c>
      <c r="M853" s="800"/>
    </row>
    <row r="854" s="197" customFormat="1" ht="12" spans="1:13">
      <c r="A854" s="826" t="s">
        <v>40</v>
      </c>
      <c r="B854" s="827">
        <v>250305005</v>
      </c>
      <c r="C854" s="828" t="s">
        <v>1341</v>
      </c>
      <c r="D854" s="827"/>
      <c r="E854" s="827"/>
      <c r="F854" s="826" t="s">
        <v>483</v>
      </c>
      <c r="G854" s="827"/>
      <c r="H854" s="829"/>
      <c r="I854" s="829"/>
      <c r="J854" s="829"/>
      <c r="K854" s="829"/>
      <c r="L854" s="829"/>
      <c r="M854" s="800"/>
    </row>
    <row r="855" s="197" customFormat="1" ht="12" spans="1:13">
      <c r="A855" s="826" t="s">
        <v>40</v>
      </c>
      <c r="B855" s="827" t="s">
        <v>1342</v>
      </c>
      <c r="C855" s="828" t="s">
        <v>1343</v>
      </c>
      <c r="D855" s="827"/>
      <c r="E855" s="827"/>
      <c r="F855" s="826" t="s">
        <v>483</v>
      </c>
      <c r="G855" s="827"/>
      <c r="H855" s="829">
        <v>38.5</v>
      </c>
      <c r="I855" s="829">
        <v>36.75</v>
      </c>
      <c r="J855" s="829">
        <v>35</v>
      </c>
      <c r="K855" s="829">
        <v>33.25</v>
      </c>
      <c r="L855" s="829">
        <v>31.5</v>
      </c>
      <c r="M855" s="800"/>
    </row>
    <row r="856" s="197" customFormat="1" ht="12" spans="1:13">
      <c r="A856" s="826" t="s">
        <v>40</v>
      </c>
      <c r="B856" s="827" t="s">
        <v>1344</v>
      </c>
      <c r="C856" s="828" t="s">
        <v>1345</v>
      </c>
      <c r="D856" s="827"/>
      <c r="E856" s="827"/>
      <c r="F856" s="826" t="s">
        <v>483</v>
      </c>
      <c r="G856" s="827"/>
      <c r="H856" s="829">
        <v>22</v>
      </c>
      <c r="I856" s="829">
        <v>21</v>
      </c>
      <c r="J856" s="829">
        <v>20</v>
      </c>
      <c r="K856" s="829">
        <v>19</v>
      </c>
      <c r="L856" s="829">
        <v>18</v>
      </c>
      <c r="M856" s="800"/>
    </row>
    <row r="857" s="197" customFormat="1" ht="12" spans="1:13">
      <c r="A857" s="826" t="s">
        <v>40</v>
      </c>
      <c r="B857" s="827" t="s">
        <v>1346</v>
      </c>
      <c r="C857" s="828" t="s">
        <v>1347</v>
      </c>
      <c r="D857" s="827"/>
      <c r="E857" s="827"/>
      <c r="F857" s="826" t="s">
        <v>483</v>
      </c>
      <c r="G857" s="827"/>
      <c r="H857" s="829">
        <v>26.4</v>
      </c>
      <c r="I857" s="829">
        <v>25.2</v>
      </c>
      <c r="J857" s="829">
        <v>24</v>
      </c>
      <c r="K857" s="829">
        <v>22.8</v>
      </c>
      <c r="L857" s="829">
        <v>21.6</v>
      </c>
      <c r="M857" s="800"/>
    </row>
    <row r="858" s="778" customFormat="1" ht="67.5" spans="1:13">
      <c r="A858" s="885" t="s">
        <v>40</v>
      </c>
      <c r="B858" s="886" t="s">
        <v>1348</v>
      </c>
      <c r="C858" s="887" t="s">
        <v>1349</v>
      </c>
      <c r="D858" s="888" t="s">
        <v>1350</v>
      </c>
      <c r="E858" s="889"/>
      <c r="F858" s="885" t="s">
        <v>483</v>
      </c>
      <c r="G858" s="90" t="s">
        <v>1351</v>
      </c>
      <c r="H858" s="890">
        <v>26.4</v>
      </c>
      <c r="I858" s="890">
        <v>25.2</v>
      </c>
      <c r="J858" s="890">
        <v>24</v>
      </c>
      <c r="K858" s="890">
        <v>22.8</v>
      </c>
      <c r="L858" s="890">
        <v>21.6</v>
      </c>
      <c r="M858" s="891"/>
    </row>
    <row r="859" s="197" customFormat="1" ht="12" spans="1:13">
      <c r="A859" s="826" t="s">
        <v>40</v>
      </c>
      <c r="B859" s="827">
        <v>250305006</v>
      </c>
      <c r="C859" s="828" t="s">
        <v>1352</v>
      </c>
      <c r="D859" s="827"/>
      <c r="E859" s="827"/>
      <c r="F859" s="826" t="s">
        <v>483</v>
      </c>
      <c r="G859" s="827"/>
      <c r="H859" s="829"/>
      <c r="I859" s="829"/>
      <c r="J859" s="829"/>
      <c r="K859" s="829"/>
      <c r="L859" s="829"/>
      <c r="M859" s="800"/>
    </row>
    <row r="860" s="197" customFormat="1" ht="12" spans="1:13">
      <c r="A860" s="826" t="s">
        <v>40</v>
      </c>
      <c r="B860" s="827" t="s">
        <v>1353</v>
      </c>
      <c r="C860" s="828" t="s">
        <v>1354</v>
      </c>
      <c r="D860" s="827"/>
      <c r="E860" s="827"/>
      <c r="F860" s="826" t="s">
        <v>483</v>
      </c>
      <c r="G860" s="827"/>
      <c r="H860" s="829">
        <v>33</v>
      </c>
      <c r="I860" s="829">
        <v>31.5</v>
      </c>
      <c r="J860" s="829">
        <v>30</v>
      </c>
      <c r="K860" s="829">
        <v>28.5</v>
      </c>
      <c r="L860" s="829">
        <v>27</v>
      </c>
      <c r="M860" s="800"/>
    </row>
    <row r="861" s="197" customFormat="1" ht="12" spans="1:13">
      <c r="A861" s="826" t="s">
        <v>40</v>
      </c>
      <c r="B861" s="827" t="s">
        <v>1355</v>
      </c>
      <c r="C861" s="828" t="s">
        <v>1356</v>
      </c>
      <c r="D861" s="827"/>
      <c r="E861" s="827"/>
      <c r="F861" s="826" t="s">
        <v>483</v>
      </c>
      <c r="G861" s="827"/>
      <c r="H861" s="829">
        <v>5.94</v>
      </c>
      <c r="I861" s="829">
        <v>5.67</v>
      </c>
      <c r="J861" s="829">
        <v>5.4</v>
      </c>
      <c r="K861" s="829">
        <v>5.13</v>
      </c>
      <c r="L861" s="829">
        <v>4.86</v>
      </c>
      <c r="M861" s="800"/>
    </row>
    <row r="862" s="197" customFormat="1" ht="22.5" spans="1:13">
      <c r="A862" s="826" t="s">
        <v>40</v>
      </c>
      <c r="B862" s="827">
        <v>250305007</v>
      </c>
      <c r="C862" s="828" t="s">
        <v>1357</v>
      </c>
      <c r="D862" s="827" t="s">
        <v>1358</v>
      </c>
      <c r="E862" s="827"/>
      <c r="F862" s="826" t="s">
        <v>483</v>
      </c>
      <c r="G862" s="827"/>
      <c r="H862" s="829">
        <v>4.4</v>
      </c>
      <c r="I862" s="829">
        <v>4.2</v>
      </c>
      <c r="J862" s="829">
        <v>4</v>
      </c>
      <c r="K862" s="829">
        <v>3.8</v>
      </c>
      <c r="L862" s="829">
        <v>3.6</v>
      </c>
      <c r="M862" s="800"/>
    </row>
    <row r="863" s="197" customFormat="1" ht="12" spans="1:13">
      <c r="A863" s="826" t="s">
        <v>40</v>
      </c>
      <c r="B863" s="892" t="s">
        <v>1359</v>
      </c>
      <c r="C863" s="828" t="s">
        <v>1360</v>
      </c>
      <c r="D863" s="827"/>
      <c r="E863" s="827"/>
      <c r="F863" s="826" t="s">
        <v>483</v>
      </c>
      <c r="G863" s="827"/>
      <c r="H863" s="829">
        <v>8.8</v>
      </c>
      <c r="I863" s="829">
        <v>8.4</v>
      </c>
      <c r="J863" s="829">
        <v>8</v>
      </c>
      <c r="K863" s="829">
        <v>7.6</v>
      </c>
      <c r="L863" s="829">
        <v>7.2</v>
      </c>
      <c r="M863" s="800"/>
    </row>
    <row r="864" s="197" customFormat="1" ht="22.5" spans="1:13">
      <c r="A864" s="826" t="s">
        <v>40</v>
      </c>
      <c r="B864" s="827">
        <v>250305008</v>
      </c>
      <c r="C864" s="828" t="s">
        <v>1361</v>
      </c>
      <c r="D864" s="827" t="s">
        <v>1362</v>
      </c>
      <c r="E864" s="827"/>
      <c r="F864" s="826" t="s">
        <v>483</v>
      </c>
      <c r="G864" s="827"/>
      <c r="H864" s="829">
        <v>4.4</v>
      </c>
      <c r="I864" s="829">
        <v>4.2</v>
      </c>
      <c r="J864" s="829">
        <v>4</v>
      </c>
      <c r="K864" s="829">
        <v>3.8</v>
      </c>
      <c r="L864" s="829">
        <v>3.6</v>
      </c>
      <c r="M864" s="800"/>
    </row>
    <row r="865" s="197" customFormat="1" ht="22.5" spans="1:13">
      <c r="A865" s="826" t="s">
        <v>40</v>
      </c>
      <c r="B865" s="827" t="s">
        <v>1363</v>
      </c>
      <c r="C865" s="828" t="s">
        <v>1364</v>
      </c>
      <c r="D865" s="827"/>
      <c r="E865" s="827"/>
      <c r="F865" s="826" t="s">
        <v>483</v>
      </c>
      <c r="G865" s="827"/>
      <c r="H865" s="829">
        <v>8.8</v>
      </c>
      <c r="I865" s="829">
        <v>8.4</v>
      </c>
      <c r="J865" s="829">
        <v>8</v>
      </c>
      <c r="K865" s="829">
        <v>7.6</v>
      </c>
      <c r="L865" s="829">
        <v>7.2</v>
      </c>
      <c r="M865" s="800"/>
    </row>
    <row r="866" s="197" customFormat="1" ht="22.5" spans="1:13">
      <c r="A866" s="826" t="s">
        <v>40</v>
      </c>
      <c r="B866" s="827" t="s">
        <v>1365</v>
      </c>
      <c r="C866" s="828" t="s">
        <v>1366</v>
      </c>
      <c r="D866" s="827"/>
      <c r="E866" s="827"/>
      <c r="F866" s="826" t="s">
        <v>483</v>
      </c>
      <c r="G866" s="845"/>
      <c r="H866" s="829">
        <v>24.2</v>
      </c>
      <c r="I866" s="829">
        <v>23.1</v>
      </c>
      <c r="J866" s="829">
        <v>22</v>
      </c>
      <c r="K866" s="829">
        <v>20.9</v>
      </c>
      <c r="L866" s="829">
        <v>19.8</v>
      </c>
      <c r="M866" s="800"/>
    </row>
    <row r="867" s="197" customFormat="1" ht="22.5" spans="1:13">
      <c r="A867" s="826" t="s">
        <v>40</v>
      </c>
      <c r="B867" s="827">
        <v>250305009</v>
      </c>
      <c r="C867" s="828" t="s">
        <v>1367</v>
      </c>
      <c r="D867" s="827" t="s">
        <v>1368</v>
      </c>
      <c r="E867" s="827"/>
      <c r="F867" s="826" t="s">
        <v>483</v>
      </c>
      <c r="G867" s="827"/>
      <c r="H867" s="829">
        <v>4.4</v>
      </c>
      <c r="I867" s="829">
        <v>4.2</v>
      </c>
      <c r="J867" s="829">
        <v>4</v>
      </c>
      <c r="K867" s="829">
        <v>3.8</v>
      </c>
      <c r="L867" s="829">
        <v>3.6</v>
      </c>
      <c r="M867" s="800"/>
    </row>
    <row r="868" s="197" customFormat="1" ht="22.5" spans="1:13">
      <c r="A868" s="826" t="s">
        <v>40</v>
      </c>
      <c r="B868" s="827" t="s">
        <v>1369</v>
      </c>
      <c r="C868" s="828" t="s">
        <v>1370</v>
      </c>
      <c r="D868" s="827"/>
      <c r="E868" s="827"/>
      <c r="F868" s="826" t="s">
        <v>483</v>
      </c>
      <c r="G868" s="827"/>
      <c r="H868" s="829">
        <v>9.35</v>
      </c>
      <c r="I868" s="829">
        <v>8.925</v>
      </c>
      <c r="J868" s="829">
        <v>8.5</v>
      </c>
      <c r="K868" s="829">
        <v>8.075</v>
      </c>
      <c r="L868" s="829">
        <v>7.65</v>
      </c>
      <c r="M868" s="800"/>
    </row>
    <row r="869" s="197" customFormat="1" ht="12" spans="1:13">
      <c r="A869" s="826" t="s">
        <v>40</v>
      </c>
      <c r="B869" s="827">
        <v>250305010</v>
      </c>
      <c r="C869" s="828" t="s">
        <v>1371</v>
      </c>
      <c r="D869" s="827"/>
      <c r="E869" s="827"/>
      <c r="F869" s="826" t="s">
        <v>483</v>
      </c>
      <c r="G869" s="827"/>
      <c r="H869" s="829">
        <v>11</v>
      </c>
      <c r="I869" s="829">
        <v>10.5</v>
      </c>
      <c r="J869" s="829">
        <v>10</v>
      </c>
      <c r="K869" s="829">
        <v>9.5</v>
      </c>
      <c r="L869" s="829">
        <v>9</v>
      </c>
      <c r="M869" s="800"/>
    </row>
    <row r="870" s="197" customFormat="1" ht="22.5" spans="1:13">
      <c r="A870" s="826" t="s">
        <v>40</v>
      </c>
      <c r="B870" s="827">
        <v>250305011</v>
      </c>
      <c r="C870" s="828" t="s">
        <v>1372</v>
      </c>
      <c r="D870" s="827" t="s">
        <v>1373</v>
      </c>
      <c r="E870" s="827"/>
      <c r="F870" s="826" t="s">
        <v>483</v>
      </c>
      <c r="G870" s="827"/>
      <c r="H870" s="829">
        <v>4.4</v>
      </c>
      <c r="I870" s="829">
        <v>4.2</v>
      </c>
      <c r="J870" s="829">
        <v>4</v>
      </c>
      <c r="K870" s="829">
        <v>3.8</v>
      </c>
      <c r="L870" s="829">
        <v>3.6</v>
      </c>
      <c r="M870" s="800"/>
    </row>
    <row r="871" s="197" customFormat="1" ht="12" spans="1:13">
      <c r="A871" s="826" t="s">
        <v>40</v>
      </c>
      <c r="B871" s="827" t="s">
        <v>1374</v>
      </c>
      <c r="C871" s="828" t="s">
        <v>1375</v>
      </c>
      <c r="D871" s="827"/>
      <c r="E871" s="827"/>
      <c r="F871" s="826" t="s">
        <v>483</v>
      </c>
      <c r="G871" s="827"/>
      <c r="H871" s="829">
        <v>9.35</v>
      </c>
      <c r="I871" s="829">
        <v>8.925</v>
      </c>
      <c r="J871" s="829">
        <v>8.5</v>
      </c>
      <c r="K871" s="829">
        <v>8.075</v>
      </c>
      <c r="L871" s="829">
        <v>7.65</v>
      </c>
      <c r="M871" s="800"/>
    </row>
    <row r="872" s="197" customFormat="1" ht="12" spans="1:13">
      <c r="A872" s="826" t="s">
        <v>40</v>
      </c>
      <c r="B872" s="827">
        <v>250305012</v>
      </c>
      <c r="C872" s="828" t="s">
        <v>1376</v>
      </c>
      <c r="D872" s="827"/>
      <c r="E872" s="827"/>
      <c r="F872" s="826" t="s">
        <v>483</v>
      </c>
      <c r="G872" s="827"/>
      <c r="H872" s="829">
        <v>106.7</v>
      </c>
      <c r="I872" s="829">
        <v>101.85</v>
      </c>
      <c r="J872" s="829">
        <v>97</v>
      </c>
      <c r="K872" s="829">
        <v>92.15</v>
      </c>
      <c r="L872" s="829">
        <v>87.3</v>
      </c>
      <c r="M872" s="800"/>
    </row>
    <row r="873" s="197" customFormat="1" ht="12" spans="1:13">
      <c r="A873" s="826" t="s">
        <v>40</v>
      </c>
      <c r="B873" s="827">
        <v>250305013</v>
      </c>
      <c r="C873" s="828" t="s">
        <v>1377</v>
      </c>
      <c r="D873" s="827"/>
      <c r="E873" s="827"/>
      <c r="F873" s="826" t="s">
        <v>483</v>
      </c>
      <c r="G873" s="827"/>
      <c r="H873" s="829"/>
      <c r="I873" s="829"/>
      <c r="J873" s="829"/>
      <c r="K873" s="829"/>
      <c r="L873" s="829"/>
      <c r="M873" s="800"/>
    </row>
    <row r="874" s="197" customFormat="1" ht="22.5" spans="1:13">
      <c r="A874" s="826" t="s">
        <v>40</v>
      </c>
      <c r="B874" s="827" t="s">
        <v>1378</v>
      </c>
      <c r="C874" s="828" t="s">
        <v>1379</v>
      </c>
      <c r="D874" s="827"/>
      <c r="E874" s="827"/>
      <c r="F874" s="826" t="s">
        <v>483</v>
      </c>
      <c r="G874" s="827"/>
      <c r="H874" s="829">
        <v>45.1</v>
      </c>
      <c r="I874" s="829">
        <v>43.05</v>
      </c>
      <c r="J874" s="829">
        <v>41</v>
      </c>
      <c r="K874" s="829">
        <v>38.95</v>
      </c>
      <c r="L874" s="829">
        <v>36.9</v>
      </c>
      <c r="M874" s="800"/>
    </row>
    <row r="875" s="197" customFormat="1" ht="22.5" spans="1:13">
      <c r="A875" s="826" t="s">
        <v>40</v>
      </c>
      <c r="B875" s="827" t="s">
        <v>1380</v>
      </c>
      <c r="C875" s="828" t="s">
        <v>1381</v>
      </c>
      <c r="D875" s="827"/>
      <c r="E875" s="827"/>
      <c r="F875" s="826" t="s">
        <v>483</v>
      </c>
      <c r="G875" s="827"/>
      <c r="H875" s="829">
        <v>37.4</v>
      </c>
      <c r="I875" s="829">
        <v>35.7</v>
      </c>
      <c r="J875" s="829">
        <v>34</v>
      </c>
      <c r="K875" s="829">
        <v>32.3</v>
      </c>
      <c r="L875" s="829">
        <v>30.6</v>
      </c>
      <c r="M875" s="800"/>
    </row>
    <row r="876" s="197" customFormat="1" ht="12" spans="1:13">
      <c r="A876" s="826" t="s">
        <v>40</v>
      </c>
      <c r="B876" s="827">
        <v>250305014</v>
      </c>
      <c r="C876" s="828" t="s">
        <v>1382</v>
      </c>
      <c r="D876" s="827"/>
      <c r="E876" s="827"/>
      <c r="F876" s="826" t="s">
        <v>483</v>
      </c>
      <c r="G876" s="827"/>
      <c r="H876" s="829"/>
      <c r="I876" s="829"/>
      <c r="J876" s="829"/>
      <c r="K876" s="829"/>
      <c r="L876" s="829"/>
      <c r="M876" s="800"/>
    </row>
    <row r="877" s="197" customFormat="1" ht="12" spans="1:13">
      <c r="A877" s="826" t="s">
        <v>40</v>
      </c>
      <c r="B877" s="827" t="s">
        <v>1383</v>
      </c>
      <c r="C877" s="828" t="s">
        <v>1384</v>
      </c>
      <c r="D877" s="827"/>
      <c r="E877" s="827"/>
      <c r="F877" s="826" t="s">
        <v>483</v>
      </c>
      <c r="G877" s="827"/>
      <c r="H877" s="829">
        <v>13.42</v>
      </c>
      <c r="I877" s="829">
        <v>12.81</v>
      </c>
      <c r="J877" s="829">
        <v>12.2</v>
      </c>
      <c r="K877" s="829">
        <v>11.59</v>
      </c>
      <c r="L877" s="829">
        <v>10.98</v>
      </c>
      <c r="M877" s="800"/>
    </row>
    <row r="878" s="197" customFormat="1" ht="12" spans="1:13">
      <c r="A878" s="826" t="s">
        <v>40</v>
      </c>
      <c r="B878" s="827" t="s">
        <v>1385</v>
      </c>
      <c r="C878" s="828" t="s">
        <v>1386</v>
      </c>
      <c r="D878" s="827"/>
      <c r="E878" s="827"/>
      <c r="F878" s="826" t="s">
        <v>483</v>
      </c>
      <c r="G878" s="827"/>
      <c r="H878" s="829">
        <v>4.51</v>
      </c>
      <c r="I878" s="829">
        <v>4.305</v>
      </c>
      <c r="J878" s="829">
        <v>4.1</v>
      </c>
      <c r="K878" s="829">
        <v>3.895</v>
      </c>
      <c r="L878" s="829">
        <v>3.69</v>
      </c>
      <c r="M878" s="800"/>
    </row>
    <row r="879" s="197" customFormat="1" ht="12" spans="1:13">
      <c r="A879" s="826" t="s">
        <v>40</v>
      </c>
      <c r="B879" s="827">
        <v>250305015</v>
      </c>
      <c r="C879" s="828" t="s">
        <v>1387</v>
      </c>
      <c r="D879" s="827"/>
      <c r="E879" s="827"/>
      <c r="F879" s="826" t="s">
        <v>483</v>
      </c>
      <c r="G879" s="827"/>
      <c r="H879" s="829">
        <v>4.4</v>
      </c>
      <c r="I879" s="829">
        <v>4.2</v>
      </c>
      <c r="J879" s="829">
        <v>4</v>
      </c>
      <c r="K879" s="829">
        <v>3.8</v>
      </c>
      <c r="L879" s="829">
        <v>3.6</v>
      </c>
      <c r="M879" s="800"/>
    </row>
    <row r="880" s="197" customFormat="1" ht="12" spans="1:13">
      <c r="A880" s="826" t="s">
        <v>40</v>
      </c>
      <c r="B880" s="827">
        <v>250305016</v>
      </c>
      <c r="C880" s="828" t="s">
        <v>1388</v>
      </c>
      <c r="D880" s="827"/>
      <c r="E880" s="827"/>
      <c r="F880" s="826" t="s">
        <v>483</v>
      </c>
      <c r="G880" s="827"/>
      <c r="H880" s="829">
        <v>4.4</v>
      </c>
      <c r="I880" s="829">
        <v>4.2</v>
      </c>
      <c r="J880" s="829">
        <v>4</v>
      </c>
      <c r="K880" s="829">
        <v>3.8</v>
      </c>
      <c r="L880" s="829">
        <v>3.6</v>
      </c>
      <c r="M880" s="800"/>
    </row>
    <row r="881" s="197" customFormat="1" ht="12" spans="1:13">
      <c r="A881" s="826" t="s">
        <v>40</v>
      </c>
      <c r="B881" s="827">
        <v>250305017</v>
      </c>
      <c r="C881" s="828" t="s">
        <v>1389</v>
      </c>
      <c r="D881" s="827"/>
      <c r="E881" s="827"/>
      <c r="F881" s="826" t="s">
        <v>483</v>
      </c>
      <c r="G881" s="827"/>
      <c r="H881" s="829">
        <v>18.7</v>
      </c>
      <c r="I881" s="829">
        <v>17.85</v>
      </c>
      <c r="J881" s="829">
        <v>17</v>
      </c>
      <c r="K881" s="829">
        <v>16.15</v>
      </c>
      <c r="L881" s="829">
        <v>15.3</v>
      </c>
      <c r="M881" s="800"/>
    </row>
    <row r="882" s="197" customFormat="1" ht="12" spans="1:13">
      <c r="A882" s="826" t="s">
        <v>40</v>
      </c>
      <c r="B882" s="827">
        <v>250305018</v>
      </c>
      <c r="C882" s="828" t="s">
        <v>1390</v>
      </c>
      <c r="D882" s="827"/>
      <c r="E882" s="827"/>
      <c r="F882" s="826" t="s">
        <v>483</v>
      </c>
      <c r="G882" s="827"/>
      <c r="H882" s="829">
        <v>28.6</v>
      </c>
      <c r="I882" s="829">
        <v>27.3</v>
      </c>
      <c r="J882" s="829">
        <v>26</v>
      </c>
      <c r="K882" s="829">
        <v>24.7</v>
      </c>
      <c r="L882" s="829">
        <v>23.4</v>
      </c>
      <c r="M882" s="800"/>
    </row>
    <row r="883" s="197" customFormat="1" ht="12" spans="1:13">
      <c r="A883" s="826" t="s">
        <v>40</v>
      </c>
      <c r="B883" s="827">
        <v>250305019</v>
      </c>
      <c r="C883" s="828" t="s">
        <v>1391</v>
      </c>
      <c r="D883" s="827"/>
      <c r="E883" s="827"/>
      <c r="F883" s="826" t="s">
        <v>483</v>
      </c>
      <c r="G883" s="827"/>
      <c r="H883" s="829">
        <v>26.4</v>
      </c>
      <c r="I883" s="829">
        <v>25.2</v>
      </c>
      <c r="J883" s="829">
        <v>24</v>
      </c>
      <c r="K883" s="829">
        <v>22.8</v>
      </c>
      <c r="L883" s="829">
        <v>21.6</v>
      </c>
      <c r="M883" s="800"/>
    </row>
    <row r="884" s="197" customFormat="1" ht="12" spans="1:13">
      <c r="A884" s="826" t="s">
        <v>40</v>
      </c>
      <c r="B884" s="827">
        <v>250305020</v>
      </c>
      <c r="C884" s="828" t="s">
        <v>1392</v>
      </c>
      <c r="D884" s="827"/>
      <c r="E884" s="827"/>
      <c r="F884" s="826" t="s">
        <v>483</v>
      </c>
      <c r="G884" s="827"/>
      <c r="H884" s="829">
        <v>36.3</v>
      </c>
      <c r="I884" s="829">
        <v>34.65</v>
      </c>
      <c r="J884" s="829">
        <v>33</v>
      </c>
      <c r="K884" s="829">
        <v>31.35</v>
      </c>
      <c r="L884" s="829">
        <v>29.7</v>
      </c>
      <c r="M884" s="800"/>
    </row>
    <row r="885" s="197" customFormat="1" ht="12" spans="1:13">
      <c r="A885" s="826" t="s">
        <v>40</v>
      </c>
      <c r="B885" s="827">
        <v>250305021</v>
      </c>
      <c r="C885" s="828" t="s">
        <v>1393</v>
      </c>
      <c r="D885" s="827"/>
      <c r="E885" s="827"/>
      <c r="F885" s="826" t="s">
        <v>483</v>
      </c>
      <c r="G885" s="827"/>
      <c r="H885" s="829">
        <v>44</v>
      </c>
      <c r="I885" s="829">
        <v>42</v>
      </c>
      <c r="J885" s="829">
        <v>40</v>
      </c>
      <c r="K885" s="829">
        <v>38</v>
      </c>
      <c r="L885" s="829">
        <v>36</v>
      </c>
      <c r="M885" s="800"/>
    </row>
    <row r="886" s="197" customFormat="1" ht="12" spans="1:13">
      <c r="A886" s="826" t="s">
        <v>40</v>
      </c>
      <c r="B886" s="827">
        <v>250305022</v>
      </c>
      <c r="C886" s="828" t="s">
        <v>1394</v>
      </c>
      <c r="D886" s="827"/>
      <c r="E886" s="827"/>
      <c r="F886" s="826"/>
      <c r="G886" s="827"/>
      <c r="H886" s="829"/>
      <c r="I886" s="829"/>
      <c r="J886" s="829"/>
      <c r="K886" s="829"/>
      <c r="L886" s="829"/>
      <c r="M886" s="800"/>
    </row>
    <row r="887" s="197" customFormat="1" ht="12" spans="1:13">
      <c r="A887" s="826" t="s">
        <v>40</v>
      </c>
      <c r="B887" s="827" t="s">
        <v>1395</v>
      </c>
      <c r="C887" s="828" t="s">
        <v>1396</v>
      </c>
      <c r="D887" s="827"/>
      <c r="E887" s="827"/>
      <c r="F887" s="826" t="s">
        <v>483</v>
      </c>
      <c r="G887" s="827"/>
      <c r="H887" s="829">
        <v>17.6</v>
      </c>
      <c r="I887" s="829">
        <v>16.8</v>
      </c>
      <c r="J887" s="829">
        <v>16</v>
      </c>
      <c r="K887" s="829">
        <v>15.2</v>
      </c>
      <c r="L887" s="829">
        <v>14.4</v>
      </c>
      <c r="M887" s="800"/>
    </row>
    <row r="888" s="197" customFormat="1" ht="12" spans="1:13">
      <c r="A888" s="826" t="s">
        <v>40</v>
      </c>
      <c r="B888" s="827" t="s">
        <v>1397</v>
      </c>
      <c r="C888" s="828" t="s">
        <v>1398</v>
      </c>
      <c r="D888" s="827"/>
      <c r="E888" s="827"/>
      <c r="F888" s="826" t="s">
        <v>483</v>
      </c>
      <c r="G888" s="827"/>
      <c r="H888" s="829">
        <v>59.4</v>
      </c>
      <c r="I888" s="829">
        <v>56.7</v>
      </c>
      <c r="J888" s="829">
        <v>54</v>
      </c>
      <c r="K888" s="829">
        <v>51.3</v>
      </c>
      <c r="L888" s="829">
        <v>48.6</v>
      </c>
      <c r="M888" s="800"/>
    </row>
    <row r="889" s="197" customFormat="1" ht="12" spans="1:13">
      <c r="A889" s="826" t="s">
        <v>40</v>
      </c>
      <c r="B889" s="827">
        <v>250305023</v>
      </c>
      <c r="C889" s="828" t="s">
        <v>1399</v>
      </c>
      <c r="D889" s="827" t="s">
        <v>1400</v>
      </c>
      <c r="E889" s="827"/>
      <c r="F889" s="826" t="s">
        <v>483</v>
      </c>
      <c r="G889" s="827" t="s">
        <v>1072</v>
      </c>
      <c r="H889" s="829">
        <v>7.7</v>
      </c>
      <c r="I889" s="829">
        <v>7.35</v>
      </c>
      <c r="J889" s="829">
        <v>7</v>
      </c>
      <c r="K889" s="829">
        <v>6.65</v>
      </c>
      <c r="L889" s="829">
        <v>6.3</v>
      </c>
      <c r="M889" s="800"/>
    </row>
    <row r="890" s="197" customFormat="1" ht="12" spans="1:13">
      <c r="A890" s="826" t="s">
        <v>40</v>
      </c>
      <c r="B890" s="827">
        <v>250305024</v>
      </c>
      <c r="C890" s="828" t="s">
        <v>1401</v>
      </c>
      <c r="D890" s="827"/>
      <c r="E890" s="827"/>
      <c r="F890" s="826" t="s">
        <v>483</v>
      </c>
      <c r="G890" s="827"/>
      <c r="H890" s="829">
        <v>4.4</v>
      </c>
      <c r="I890" s="829">
        <v>4.2</v>
      </c>
      <c r="J890" s="829">
        <v>4</v>
      </c>
      <c r="K890" s="829">
        <v>3.8</v>
      </c>
      <c r="L890" s="829">
        <v>3.6</v>
      </c>
      <c r="M890" s="800"/>
    </row>
    <row r="891" s="197" customFormat="1" ht="12" spans="1:13">
      <c r="A891" s="826" t="s">
        <v>40</v>
      </c>
      <c r="B891" s="827">
        <v>250305025</v>
      </c>
      <c r="C891" s="828" t="s">
        <v>1402</v>
      </c>
      <c r="D891" s="827"/>
      <c r="E891" s="827"/>
      <c r="F891" s="826" t="s">
        <v>483</v>
      </c>
      <c r="G891" s="827"/>
      <c r="H891" s="829">
        <v>5.5</v>
      </c>
      <c r="I891" s="829">
        <v>5.25</v>
      </c>
      <c r="J891" s="829">
        <v>5</v>
      </c>
      <c r="K891" s="829">
        <v>4.75</v>
      </c>
      <c r="L891" s="829">
        <v>4.5</v>
      </c>
      <c r="M891" s="800"/>
    </row>
    <row r="892" s="197" customFormat="1" ht="12" spans="1:13">
      <c r="A892" s="826" t="s">
        <v>40</v>
      </c>
      <c r="B892" s="827">
        <v>250305026</v>
      </c>
      <c r="C892" s="828" t="s">
        <v>1403</v>
      </c>
      <c r="D892" s="827"/>
      <c r="E892" s="827"/>
      <c r="F892" s="826" t="s">
        <v>483</v>
      </c>
      <c r="G892" s="827"/>
      <c r="H892" s="829">
        <v>72.6</v>
      </c>
      <c r="I892" s="829">
        <v>69.3</v>
      </c>
      <c r="J892" s="829">
        <v>66</v>
      </c>
      <c r="K892" s="829">
        <v>62.7</v>
      </c>
      <c r="L892" s="829">
        <v>59.4</v>
      </c>
      <c r="M892" s="800"/>
    </row>
    <row r="893" s="197" customFormat="1" ht="12" spans="1:13">
      <c r="A893" s="826" t="s">
        <v>40</v>
      </c>
      <c r="B893" s="827">
        <v>250305027</v>
      </c>
      <c r="C893" s="828" t="s">
        <v>1404</v>
      </c>
      <c r="D893" s="827"/>
      <c r="E893" s="827"/>
      <c r="F893" s="826" t="s">
        <v>483</v>
      </c>
      <c r="G893" s="827"/>
      <c r="H893" s="829">
        <v>27.5</v>
      </c>
      <c r="I893" s="829">
        <v>26.25</v>
      </c>
      <c r="J893" s="829">
        <v>25</v>
      </c>
      <c r="K893" s="829">
        <v>23.75</v>
      </c>
      <c r="L893" s="829">
        <v>22.5</v>
      </c>
      <c r="M893" s="800"/>
    </row>
    <row r="894" s="197" customFormat="1" ht="12" spans="1:13">
      <c r="A894" s="826" t="s">
        <v>40</v>
      </c>
      <c r="B894" s="827">
        <v>250305028</v>
      </c>
      <c r="C894" s="828" t="s">
        <v>1405</v>
      </c>
      <c r="D894" s="827"/>
      <c r="E894" s="827"/>
      <c r="F894" s="826" t="s">
        <v>483</v>
      </c>
      <c r="G894" s="827"/>
      <c r="H894" s="829">
        <v>13.2</v>
      </c>
      <c r="I894" s="829">
        <v>12.6</v>
      </c>
      <c r="J894" s="829">
        <v>12</v>
      </c>
      <c r="K894" s="829">
        <v>11.4</v>
      </c>
      <c r="L894" s="829">
        <v>10.8</v>
      </c>
      <c r="M894" s="800"/>
    </row>
    <row r="895" s="197" customFormat="1" ht="12" spans="1:13">
      <c r="A895" s="826" t="s">
        <v>40</v>
      </c>
      <c r="B895" s="827">
        <v>250305029</v>
      </c>
      <c r="C895" s="828" t="s">
        <v>1406</v>
      </c>
      <c r="D895" s="827"/>
      <c r="E895" s="827"/>
      <c r="F895" s="826" t="s">
        <v>483</v>
      </c>
      <c r="G895" s="827"/>
      <c r="H895" s="829">
        <v>18.7</v>
      </c>
      <c r="I895" s="829">
        <v>17.85</v>
      </c>
      <c r="J895" s="829">
        <v>17</v>
      </c>
      <c r="K895" s="829">
        <v>16.15</v>
      </c>
      <c r="L895" s="829">
        <v>15.3</v>
      </c>
      <c r="M895" s="800"/>
    </row>
    <row r="896" s="198" customFormat="1" ht="12" spans="1:13">
      <c r="A896" s="826" t="s">
        <v>40</v>
      </c>
      <c r="B896" s="827">
        <v>250305030</v>
      </c>
      <c r="C896" s="828" t="s">
        <v>1407</v>
      </c>
      <c r="D896" s="827"/>
      <c r="E896" s="827"/>
      <c r="F896" s="826" t="s">
        <v>483</v>
      </c>
      <c r="G896" s="827"/>
      <c r="H896" s="829">
        <v>105.6</v>
      </c>
      <c r="I896" s="829">
        <v>100.8</v>
      </c>
      <c r="J896" s="829">
        <v>96</v>
      </c>
      <c r="K896" s="829">
        <v>91.2</v>
      </c>
      <c r="L896" s="829">
        <v>86.4</v>
      </c>
      <c r="M896" s="800"/>
    </row>
    <row r="897" s="197" customFormat="1" ht="12" spans="1:13">
      <c r="A897" s="826" t="s">
        <v>40</v>
      </c>
      <c r="B897" s="827" t="s">
        <v>1408</v>
      </c>
      <c r="C897" s="828" t="s">
        <v>1409</v>
      </c>
      <c r="D897" s="827"/>
      <c r="E897" s="827"/>
      <c r="F897" s="826" t="s">
        <v>483</v>
      </c>
      <c r="G897" s="845"/>
      <c r="H897" s="829">
        <v>66</v>
      </c>
      <c r="I897" s="829">
        <v>63</v>
      </c>
      <c r="J897" s="829">
        <v>60</v>
      </c>
      <c r="K897" s="829">
        <v>57</v>
      </c>
      <c r="L897" s="829">
        <v>54</v>
      </c>
      <c r="M897" s="800"/>
    </row>
    <row r="898" s="197" customFormat="1" ht="22.5" spans="1:13">
      <c r="A898" s="893" t="s">
        <v>40</v>
      </c>
      <c r="B898" s="882" t="s">
        <v>1410</v>
      </c>
      <c r="C898" s="832" t="s">
        <v>1411</v>
      </c>
      <c r="D898" s="832" t="s">
        <v>1412</v>
      </c>
      <c r="E898" s="894"/>
      <c r="F898" s="893" t="s">
        <v>483</v>
      </c>
      <c r="G898" s="894"/>
      <c r="H898" s="867">
        <v>72</v>
      </c>
      <c r="I898" s="867">
        <v>68.7272727272727</v>
      </c>
      <c r="J898" s="867">
        <v>65.4545454545455</v>
      </c>
      <c r="K898" s="867">
        <v>62.1818181818182</v>
      </c>
      <c r="L898" s="867">
        <v>58.9090909090909</v>
      </c>
      <c r="M898" s="800"/>
    </row>
    <row r="899" s="197" customFormat="1" ht="12" spans="1:13">
      <c r="A899" s="826" t="s">
        <v>40</v>
      </c>
      <c r="B899" s="827">
        <v>250306</v>
      </c>
      <c r="C899" s="828" t="s">
        <v>1413</v>
      </c>
      <c r="D899" s="827"/>
      <c r="E899" s="827"/>
      <c r="F899" s="826" t="s">
        <v>483</v>
      </c>
      <c r="G899" s="827"/>
      <c r="H899" s="829"/>
      <c r="I899" s="829"/>
      <c r="J899" s="829"/>
      <c r="K899" s="829"/>
      <c r="L899" s="829"/>
      <c r="M899" s="800"/>
    </row>
    <row r="900" s="197" customFormat="1" ht="12" spans="1:13">
      <c r="A900" s="826" t="s">
        <v>40</v>
      </c>
      <c r="B900" s="827">
        <v>250306001</v>
      </c>
      <c r="C900" s="828" t="s">
        <v>1414</v>
      </c>
      <c r="D900" s="827"/>
      <c r="E900" s="827"/>
      <c r="F900" s="826" t="s">
        <v>483</v>
      </c>
      <c r="G900" s="827"/>
      <c r="H900" s="829"/>
      <c r="I900" s="829"/>
      <c r="J900" s="829"/>
      <c r="K900" s="829"/>
      <c r="L900" s="829"/>
      <c r="M900" s="800"/>
    </row>
    <row r="901" s="197" customFormat="1" ht="12" spans="1:13">
      <c r="A901" s="826" t="s">
        <v>40</v>
      </c>
      <c r="B901" s="827" t="s">
        <v>1415</v>
      </c>
      <c r="C901" s="828" t="s">
        <v>1416</v>
      </c>
      <c r="D901" s="827"/>
      <c r="E901" s="827"/>
      <c r="F901" s="826" t="s">
        <v>483</v>
      </c>
      <c r="G901" s="827"/>
      <c r="H901" s="829">
        <v>18.7</v>
      </c>
      <c r="I901" s="829">
        <v>17.85</v>
      </c>
      <c r="J901" s="829">
        <v>17</v>
      </c>
      <c r="K901" s="829">
        <v>16.15</v>
      </c>
      <c r="L901" s="829">
        <v>15.3</v>
      </c>
      <c r="M901" s="800"/>
    </row>
    <row r="902" s="197" customFormat="1" ht="12" spans="1:13">
      <c r="A902" s="826" t="s">
        <v>40</v>
      </c>
      <c r="B902" s="827" t="s">
        <v>1417</v>
      </c>
      <c r="C902" s="828" t="s">
        <v>1418</v>
      </c>
      <c r="D902" s="827"/>
      <c r="E902" s="827"/>
      <c r="F902" s="826" t="s">
        <v>483</v>
      </c>
      <c r="G902" s="827"/>
      <c r="H902" s="829">
        <v>9.24</v>
      </c>
      <c r="I902" s="829">
        <v>8.82</v>
      </c>
      <c r="J902" s="829">
        <v>8.4</v>
      </c>
      <c r="K902" s="829">
        <v>7.98</v>
      </c>
      <c r="L902" s="829">
        <v>7.56</v>
      </c>
      <c r="M902" s="800"/>
    </row>
    <row r="903" s="197" customFormat="1" ht="12" spans="1:13">
      <c r="A903" s="826" t="s">
        <v>40</v>
      </c>
      <c r="B903" s="827" t="s">
        <v>1419</v>
      </c>
      <c r="C903" s="828" t="s">
        <v>1420</v>
      </c>
      <c r="D903" s="827"/>
      <c r="E903" s="827"/>
      <c r="F903" s="826" t="s">
        <v>483</v>
      </c>
      <c r="G903" s="827"/>
      <c r="H903" s="829">
        <v>27.5</v>
      </c>
      <c r="I903" s="829">
        <v>26.25</v>
      </c>
      <c r="J903" s="829">
        <v>25</v>
      </c>
      <c r="K903" s="829">
        <v>23.75</v>
      </c>
      <c r="L903" s="829">
        <v>22.5</v>
      </c>
      <c r="M903" s="800"/>
    </row>
    <row r="904" s="198" customFormat="1" ht="12" spans="1:13">
      <c r="A904" s="826" t="s">
        <v>40</v>
      </c>
      <c r="B904" s="827">
        <v>250306002</v>
      </c>
      <c r="C904" s="828" t="s">
        <v>1421</v>
      </c>
      <c r="D904" s="827"/>
      <c r="E904" s="827"/>
      <c r="F904" s="826" t="s">
        <v>483</v>
      </c>
      <c r="G904" s="827"/>
      <c r="H904" s="829"/>
      <c r="I904" s="829"/>
      <c r="J904" s="829"/>
      <c r="K904" s="829"/>
      <c r="L904" s="829"/>
      <c r="M904" s="800"/>
    </row>
    <row r="905" s="198" customFormat="1" ht="22.5" spans="1:13">
      <c r="A905" s="826" t="s">
        <v>40</v>
      </c>
      <c r="B905" s="827" t="s">
        <v>1422</v>
      </c>
      <c r="C905" s="828" t="s">
        <v>1423</v>
      </c>
      <c r="D905" s="827"/>
      <c r="E905" s="827"/>
      <c r="F905" s="826" t="s">
        <v>483</v>
      </c>
      <c r="G905" s="827"/>
      <c r="H905" s="829">
        <v>23.1</v>
      </c>
      <c r="I905" s="829">
        <v>22.05</v>
      </c>
      <c r="J905" s="829">
        <v>21</v>
      </c>
      <c r="K905" s="829">
        <v>19.95</v>
      </c>
      <c r="L905" s="829">
        <v>18.9</v>
      </c>
      <c r="M905" s="800"/>
    </row>
    <row r="906" s="198" customFormat="1" ht="22.5" spans="1:13">
      <c r="A906" s="826" t="s">
        <v>40</v>
      </c>
      <c r="B906" s="827" t="s">
        <v>1424</v>
      </c>
      <c r="C906" s="828" t="s">
        <v>1425</v>
      </c>
      <c r="D906" s="827"/>
      <c r="E906" s="827"/>
      <c r="F906" s="826" t="s">
        <v>483</v>
      </c>
      <c r="G906" s="827"/>
      <c r="H906" s="829">
        <v>22</v>
      </c>
      <c r="I906" s="829">
        <v>21</v>
      </c>
      <c r="J906" s="829">
        <v>20</v>
      </c>
      <c r="K906" s="829">
        <v>19</v>
      </c>
      <c r="L906" s="829">
        <v>18</v>
      </c>
      <c r="M906" s="800"/>
    </row>
    <row r="907" s="198" customFormat="1" ht="22.5" spans="1:13">
      <c r="A907" s="826" t="s">
        <v>40</v>
      </c>
      <c r="B907" s="827" t="s">
        <v>1426</v>
      </c>
      <c r="C907" s="828" t="s">
        <v>1427</v>
      </c>
      <c r="D907" s="827"/>
      <c r="E907" s="827"/>
      <c r="F907" s="826" t="s">
        <v>483</v>
      </c>
      <c r="G907" s="827"/>
      <c r="H907" s="829">
        <v>11</v>
      </c>
      <c r="I907" s="829">
        <v>10.5</v>
      </c>
      <c r="J907" s="829">
        <v>10</v>
      </c>
      <c r="K907" s="829">
        <v>9.5</v>
      </c>
      <c r="L907" s="829">
        <v>9</v>
      </c>
      <c r="M907" s="800"/>
    </row>
    <row r="908" s="198" customFormat="1" ht="12" spans="1:13">
      <c r="A908" s="826" t="s">
        <v>40</v>
      </c>
      <c r="B908" s="827">
        <v>250306003</v>
      </c>
      <c r="C908" s="828" t="s">
        <v>1428</v>
      </c>
      <c r="D908" s="827"/>
      <c r="E908" s="827"/>
      <c r="F908" s="826" t="s">
        <v>483</v>
      </c>
      <c r="G908" s="827"/>
      <c r="H908" s="829">
        <v>52.8</v>
      </c>
      <c r="I908" s="829">
        <v>50.4</v>
      </c>
      <c r="J908" s="829">
        <v>48</v>
      </c>
      <c r="K908" s="829">
        <v>45.6</v>
      </c>
      <c r="L908" s="829">
        <v>43.2</v>
      </c>
      <c r="M908" s="800"/>
    </row>
    <row r="909" s="198" customFormat="1" ht="12" spans="1:13">
      <c r="A909" s="826" t="s">
        <v>40</v>
      </c>
      <c r="B909" s="827">
        <v>250306004</v>
      </c>
      <c r="C909" s="828" t="s">
        <v>1429</v>
      </c>
      <c r="D909" s="827"/>
      <c r="E909" s="827"/>
      <c r="F909" s="826" t="s">
        <v>483</v>
      </c>
      <c r="G909" s="827"/>
      <c r="H909" s="829">
        <v>42.9</v>
      </c>
      <c r="I909" s="829">
        <v>40.95</v>
      </c>
      <c r="J909" s="829">
        <v>39</v>
      </c>
      <c r="K909" s="829">
        <v>37.05</v>
      </c>
      <c r="L909" s="829">
        <v>35.1</v>
      </c>
      <c r="M909" s="800"/>
    </row>
    <row r="910" s="197" customFormat="1" ht="12" spans="1:13">
      <c r="A910" s="826" t="s">
        <v>40</v>
      </c>
      <c r="B910" s="827">
        <v>250306005</v>
      </c>
      <c r="C910" s="828" t="s">
        <v>1430</v>
      </c>
      <c r="D910" s="827" t="s">
        <v>1431</v>
      </c>
      <c r="E910" s="827"/>
      <c r="F910" s="826" t="s">
        <v>483</v>
      </c>
      <c r="G910" s="827" t="s">
        <v>1072</v>
      </c>
      <c r="H910" s="829"/>
      <c r="I910" s="829"/>
      <c r="J910" s="829"/>
      <c r="K910" s="829"/>
      <c r="L910" s="829"/>
      <c r="M910" s="800"/>
    </row>
    <row r="911" s="197" customFormat="1" ht="12" spans="1:13">
      <c r="A911" s="826" t="s">
        <v>40</v>
      </c>
      <c r="B911" s="827" t="s">
        <v>1432</v>
      </c>
      <c r="C911" s="828" t="s">
        <v>1433</v>
      </c>
      <c r="D911" s="827"/>
      <c r="E911" s="827"/>
      <c r="F911" s="826" t="s">
        <v>483</v>
      </c>
      <c r="G911" s="827"/>
      <c r="H911" s="829">
        <v>9.35</v>
      </c>
      <c r="I911" s="829">
        <v>8.925</v>
      </c>
      <c r="J911" s="829">
        <v>8.5</v>
      </c>
      <c r="K911" s="829">
        <v>8.075</v>
      </c>
      <c r="L911" s="829">
        <v>7.65</v>
      </c>
      <c r="M911" s="800"/>
    </row>
    <row r="912" s="197" customFormat="1" ht="12" spans="1:13">
      <c r="A912" s="826" t="s">
        <v>40</v>
      </c>
      <c r="B912" s="827" t="s">
        <v>1434</v>
      </c>
      <c r="C912" s="828" t="s">
        <v>1435</v>
      </c>
      <c r="D912" s="827"/>
      <c r="E912" s="827"/>
      <c r="F912" s="826" t="s">
        <v>483</v>
      </c>
      <c r="G912" s="827"/>
      <c r="H912" s="829">
        <v>4.4</v>
      </c>
      <c r="I912" s="829">
        <v>4.2</v>
      </c>
      <c r="J912" s="829">
        <v>4</v>
      </c>
      <c r="K912" s="829">
        <v>3.8</v>
      </c>
      <c r="L912" s="829">
        <v>3.6</v>
      </c>
      <c r="M912" s="800"/>
    </row>
    <row r="913" s="197" customFormat="1" ht="12" spans="1:13">
      <c r="A913" s="826" t="s">
        <v>40</v>
      </c>
      <c r="B913" s="827">
        <v>250306006</v>
      </c>
      <c r="C913" s="828" t="s">
        <v>1436</v>
      </c>
      <c r="D913" s="827"/>
      <c r="E913" s="827"/>
      <c r="F913" s="826" t="s">
        <v>483</v>
      </c>
      <c r="G913" s="827"/>
      <c r="H913" s="829">
        <v>20.9</v>
      </c>
      <c r="I913" s="829">
        <v>19.95</v>
      </c>
      <c r="J913" s="829">
        <v>19</v>
      </c>
      <c r="K913" s="829">
        <v>18.05</v>
      </c>
      <c r="L913" s="829">
        <v>17.1</v>
      </c>
      <c r="M913" s="800"/>
    </row>
    <row r="914" s="197" customFormat="1" ht="12" spans="1:13">
      <c r="A914" s="826" t="s">
        <v>40</v>
      </c>
      <c r="B914" s="827">
        <v>250306007</v>
      </c>
      <c r="C914" s="828" t="s">
        <v>1437</v>
      </c>
      <c r="D914" s="827"/>
      <c r="E914" s="827"/>
      <c r="F914" s="826" t="s">
        <v>483</v>
      </c>
      <c r="G914" s="827"/>
      <c r="H914" s="829">
        <v>9.35</v>
      </c>
      <c r="I914" s="829">
        <v>8.925</v>
      </c>
      <c r="J914" s="829">
        <v>8.5</v>
      </c>
      <c r="K914" s="829">
        <v>8.075</v>
      </c>
      <c r="L914" s="829">
        <v>7.65</v>
      </c>
      <c r="M914" s="800"/>
    </row>
    <row r="915" s="197" customFormat="1" ht="12" spans="1:13">
      <c r="A915" s="826" t="s">
        <v>40</v>
      </c>
      <c r="B915" s="827">
        <v>250306008</v>
      </c>
      <c r="C915" s="828" t="s">
        <v>1438</v>
      </c>
      <c r="D915" s="827"/>
      <c r="E915" s="827"/>
      <c r="F915" s="826" t="s">
        <v>483</v>
      </c>
      <c r="G915" s="827"/>
      <c r="H915" s="829"/>
      <c r="I915" s="829"/>
      <c r="J915" s="829"/>
      <c r="K915" s="829"/>
      <c r="L915" s="829"/>
      <c r="M915" s="800"/>
    </row>
    <row r="916" s="197" customFormat="1" ht="12" spans="1:13">
      <c r="A916" s="826" t="s">
        <v>40</v>
      </c>
      <c r="B916" s="827" t="s">
        <v>1439</v>
      </c>
      <c r="C916" s="828" t="s">
        <v>1440</v>
      </c>
      <c r="D916" s="827"/>
      <c r="E916" s="827"/>
      <c r="F916" s="826" t="s">
        <v>483</v>
      </c>
      <c r="G916" s="827"/>
      <c r="H916" s="829">
        <v>77</v>
      </c>
      <c r="I916" s="829">
        <v>73.5</v>
      </c>
      <c r="J916" s="829">
        <v>70</v>
      </c>
      <c r="K916" s="829">
        <v>66.5</v>
      </c>
      <c r="L916" s="829">
        <v>63</v>
      </c>
      <c r="M916" s="800"/>
    </row>
    <row r="917" s="197" customFormat="1" ht="12" spans="1:13">
      <c r="A917" s="826" t="s">
        <v>40</v>
      </c>
      <c r="B917" s="827" t="s">
        <v>1441</v>
      </c>
      <c r="C917" s="828" t="s">
        <v>1442</v>
      </c>
      <c r="D917" s="827"/>
      <c r="E917" s="827"/>
      <c r="F917" s="826" t="s">
        <v>483</v>
      </c>
      <c r="G917" s="827"/>
      <c r="H917" s="829">
        <v>137.5</v>
      </c>
      <c r="I917" s="829">
        <v>131.25</v>
      </c>
      <c r="J917" s="829">
        <v>125</v>
      </c>
      <c r="K917" s="829">
        <v>118.75</v>
      </c>
      <c r="L917" s="829">
        <v>112.5</v>
      </c>
      <c r="M917" s="800"/>
    </row>
    <row r="918" s="197" customFormat="1" ht="12" spans="1:13">
      <c r="A918" s="826" t="s">
        <v>40</v>
      </c>
      <c r="B918" s="827" t="s">
        <v>1443</v>
      </c>
      <c r="C918" s="828" t="s">
        <v>1444</v>
      </c>
      <c r="D918" s="827"/>
      <c r="E918" s="827"/>
      <c r="F918" s="826" t="s">
        <v>483</v>
      </c>
      <c r="G918" s="827"/>
      <c r="H918" s="829">
        <v>132</v>
      </c>
      <c r="I918" s="829">
        <v>126</v>
      </c>
      <c r="J918" s="829">
        <v>120</v>
      </c>
      <c r="K918" s="829">
        <v>114</v>
      </c>
      <c r="L918" s="829">
        <v>108</v>
      </c>
      <c r="M918" s="800"/>
    </row>
    <row r="919" s="197" customFormat="1" ht="12" spans="1:13">
      <c r="A919" s="826" t="s">
        <v>40</v>
      </c>
      <c r="B919" s="827" t="s">
        <v>1445</v>
      </c>
      <c r="C919" s="828" t="s">
        <v>1446</v>
      </c>
      <c r="D919" s="827"/>
      <c r="E919" s="827"/>
      <c r="F919" s="826" t="s">
        <v>483</v>
      </c>
      <c r="G919" s="827"/>
      <c r="H919" s="829">
        <v>66</v>
      </c>
      <c r="I919" s="829">
        <v>63</v>
      </c>
      <c r="J919" s="829">
        <v>60</v>
      </c>
      <c r="K919" s="829">
        <v>57</v>
      </c>
      <c r="L919" s="829">
        <v>54</v>
      </c>
      <c r="M919" s="800"/>
    </row>
    <row r="920" s="197" customFormat="1" ht="12" spans="1:13">
      <c r="A920" s="826" t="s">
        <v>40</v>
      </c>
      <c r="B920" s="827">
        <v>250306009</v>
      </c>
      <c r="C920" s="828" t="s">
        <v>1447</v>
      </c>
      <c r="D920" s="827"/>
      <c r="E920" s="827"/>
      <c r="F920" s="826" t="s">
        <v>483</v>
      </c>
      <c r="G920" s="827"/>
      <c r="H920" s="829"/>
      <c r="I920" s="829"/>
      <c r="J920" s="829"/>
      <c r="K920" s="829"/>
      <c r="L920" s="829"/>
      <c r="M920" s="800"/>
    </row>
    <row r="921" s="197" customFormat="1" ht="12" spans="1:13">
      <c r="A921" s="826" t="s">
        <v>40</v>
      </c>
      <c r="B921" s="827" t="s">
        <v>1448</v>
      </c>
      <c r="C921" s="828" t="s">
        <v>1449</v>
      </c>
      <c r="D921" s="827"/>
      <c r="E921" s="827"/>
      <c r="F921" s="826" t="s">
        <v>483</v>
      </c>
      <c r="G921" s="827"/>
      <c r="H921" s="829">
        <v>73.7</v>
      </c>
      <c r="I921" s="829">
        <v>70.35</v>
      </c>
      <c r="J921" s="829">
        <v>67</v>
      </c>
      <c r="K921" s="829">
        <v>63.65</v>
      </c>
      <c r="L921" s="829">
        <v>60.3</v>
      </c>
      <c r="M921" s="800"/>
    </row>
    <row r="922" s="197" customFormat="1" ht="12" spans="1:13">
      <c r="A922" s="826" t="s">
        <v>40</v>
      </c>
      <c r="B922" s="827" t="s">
        <v>1450</v>
      </c>
      <c r="C922" s="828" t="s">
        <v>1451</v>
      </c>
      <c r="D922" s="827"/>
      <c r="E922" s="827"/>
      <c r="F922" s="826" t="s">
        <v>483</v>
      </c>
      <c r="G922" s="827"/>
      <c r="H922" s="829">
        <v>134.2</v>
      </c>
      <c r="I922" s="829">
        <v>128.1</v>
      </c>
      <c r="J922" s="829">
        <v>122</v>
      </c>
      <c r="K922" s="829">
        <v>115.9</v>
      </c>
      <c r="L922" s="829">
        <v>109.8</v>
      </c>
      <c r="M922" s="800"/>
    </row>
    <row r="923" s="197" customFormat="1" ht="12" spans="1:13">
      <c r="A923" s="826" t="s">
        <v>40</v>
      </c>
      <c r="B923" s="827" t="s">
        <v>1452</v>
      </c>
      <c r="C923" s="828" t="s">
        <v>1453</v>
      </c>
      <c r="D923" s="827"/>
      <c r="E923" s="827"/>
      <c r="F923" s="826" t="s">
        <v>483</v>
      </c>
      <c r="G923" s="827"/>
      <c r="H923" s="829">
        <v>60.5</v>
      </c>
      <c r="I923" s="829">
        <v>57.75</v>
      </c>
      <c r="J923" s="829">
        <v>55</v>
      </c>
      <c r="K923" s="829">
        <v>52.25</v>
      </c>
      <c r="L923" s="829">
        <v>49.5</v>
      </c>
      <c r="M923" s="800"/>
    </row>
    <row r="924" s="197" customFormat="1" ht="12" spans="1:13">
      <c r="A924" s="826" t="s">
        <v>40</v>
      </c>
      <c r="B924" s="827">
        <v>250306010</v>
      </c>
      <c r="C924" s="828" t="s">
        <v>1454</v>
      </c>
      <c r="D924" s="827"/>
      <c r="E924" s="827"/>
      <c r="F924" s="826" t="s">
        <v>483</v>
      </c>
      <c r="G924" s="827"/>
      <c r="H924" s="829"/>
      <c r="I924" s="829"/>
      <c r="J924" s="829"/>
      <c r="K924" s="829"/>
      <c r="L924" s="829"/>
      <c r="M924" s="800"/>
    </row>
    <row r="925" s="197" customFormat="1" ht="12" spans="1:13">
      <c r="A925" s="826" t="s">
        <v>40</v>
      </c>
      <c r="B925" s="827" t="s">
        <v>1455</v>
      </c>
      <c r="C925" s="828" t="s">
        <v>1456</v>
      </c>
      <c r="D925" s="827"/>
      <c r="E925" s="827"/>
      <c r="F925" s="826" t="s">
        <v>483</v>
      </c>
      <c r="G925" s="827"/>
      <c r="H925" s="829">
        <v>11</v>
      </c>
      <c r="I925" s="829">
        <v>10.5</v>
      </c>
      <c r="J925" s="829">
        <v>10</v>
      </c>
      <c r="K925" s="829">
        <v>9.5</v>
      </c>
      <c r="L925" s="829">
        <v>9</v>
      </c>
      <c r="M925" s="800"/>
    </row>
    <row r="926" s="197" customFormat="1" ht="12" spans="1:13">
      <c r="A926" s="826" t="s">
        <v>40</v>
      </c>
      <c r="B926" s="827" t="s">
        <v>1457</v>
      </c>
      <c r="C926" s="828" t="s">
        <v>1458</v>
      </c>
      <c r="D926" s="827"/>
      <c r="E926" s="827"/>
      <c r="F926" s="826" t="s">
        <v>483</v>
      </c>
      <c r="G926" s="827"/>
      <c r="H926" s="829">
        <v>110</v>
      </c>
      <c r="I926" s="829">
        <v>105</v>
      </c>
      <c r="J926" s="829">
        <v>100</v>
      </c>
      <c r="K926" s="829">
        <v>95</v>
      </c>
      <c r="L926" s="829">
        <v>90</v>
      </c>
      <c r="M926" s="800"/>
    </row>
    <row r="927" s="197" customFormat="1" ht="12" spans="1:13">
      <c r="A927" s="826" t="s">
        <v>40</v>
      </c>
      <c r="B927" s="827">
        <v>250306011</v>
      </c>
      <c r="C927" s="828" t="s">
        <v>1459</v>
      </c>
      <c r="D927" s="827"/>
      <c r="E927" s="827"/>
      <c r="F927" s="826" t="s">
        <v>483</v>
      </c>
      <c r="G927" s="827"/>
      <c r="H927" s="829"/>
      <c r="I927" s="829"/>
      <c r="J927" s="829"/>
      <c r="K927" s="829"/>
      <c r="L927" s="829"/>
      <c r="M927" s="800"/>
    </row>
    <row r="928" s="197" customFormat="1" ht="12" spans="1:13">
      <c r="A928" s="826" t="s">
        <v>40</v>
      </c>
      <c r="B928" s="827" t="s">
        <v>1460</v>
      </c>
      <c r="C928" s="828" t="s">
        <v>1461</v>
      </c>
      <c r="D928" s="827"/>
      <c r="E928" s="827"/>
      <c r="F928" s="826" t="s">
        <v>483</v>
      </c>
      <c r="G928" s="827"/>
      <c r="H928" s="829">
        <v>18.7</v>
      </c>
      <c r="I928" s="829">
        <v>17.85</v>
      </c>
      <c r="J928" s="829">
        <v>17</v>
      </c>
      <c r="K928" s="829">
        <v>16.15</v>
      </c>
      <c r="L928" s="829">
        <v>15.3</v>
      </c>
      <c r="M928" s="800"/>
    </row>
    <row r="929" s="197" customFormat="1" ht="12" spans="1:13">
      <c r="A929" s="826" t="s">
        <v>40</v>
      </c>
      <c r="B929" s="827" t="s">
        <v>1462</v>
      </c>
      <c r="C929" s="828" t="s">
        <v>1463</v>
      </c>
      <c r="D929" s="827"/>
      <c r="E929" s="827"/>
      <c r="F929" s="826" t="s">
        <v>483</v>
      </c>
      <c r="G929" s="827"/>
      <c r="H929" s="829">
        <v>93.5</v>
      </c>
      <c r="I929" s="829">
        <v>89.25</v>
      </c>
      <c r="J929" s="829">
        <v>85</v>
      </c>
      <c r="K929" s="829">
        <v>80.75</v>
      </c>
      <c r="L929" s="829">
        <v>76.5</v>
      </c>
      <c r="M929" s="800"/>
    </row>
    <row r="930" s="197" customFormat="1" ht="12" spans="1:13">
      <c r="A930" s="826" t="s">
        <v>40</v>
      </c>
      <c r="B930" s="827" t="s">
        <v>1464</v>
      </c>
      <c r="C930" s="828" t="s">
        <v>1465</v>
      </c>
      <c r="D930" s="827"/>
      <c r="E930" s="827"/>
      <c r="F930" s="826" t="s">
        <v>483</v>
      </c>
      <c r="G930" s="827"/>
      <c r="H930" s="829">
        <v>55</v>
      </c>
      <c r="I930" s="829">
        <v>52.5</v>
      </c>
      <c r="J930" s="829">
        <v>50</v>
      </c>
      <c r="K930" s="829">
        <v>47.5</v>
      </c>
      <c r="L930" s="829">
        <v>45</v>
      </c>
      <c r="M930" s="800"/>
    </row>
    <row r="931" s="197" customFormat="1" ht="12" spans="1:13">
      <c r="A931" s="826" t="s">
        <v>40</v>
      </c>
      <c r="B931" s="827" t="s">
        <v>1466</v>
      </c>
      <c r="C931" s="828" t="s">
        <v>1467</v>
      </c>
      <c r="D931" s="827"/>
      <c r="E931" s="827"/>
      <c r="F931" s="826" t="s">
        <v>483</v>
      </c>
      <c r="G931" s="827"/>
      <c r="H931" s="829">
        <v>92.4</v>
      </c>
      <c r="I931" s="829">
        <v>88.2</v>
      </c>
      <c r="J931" s="829">
        <v>84</v>
      </c>
      <c r="K931" s="829">
        <v>79.8</v>
      </c>
      <c r="L931" s="829">
        <v>75.6</v>
      </c>
      <c r="M931" s="800"/>
    </row>
    <row r="932" s="197" customFormat="1" ht="12" spans="1:13">
      <c r="A932" s="826" t="s">
        <v>40</v>
      </c>
      <c r="B932" s="827">
        <v>250306012</v>
      </c>
      <c r="C932" s="828" t="s">
        <v>1468</v>
      </c>
      <c r="D932" s="827" t="s">
        <v>1469</v>
      </c>
      <c r="E932" s="827"/>
      <c r="F932" s="826" t="s">
        <v>483</v>
      </c>
      <c r="G932" s="827"/>
      <c r="H932" s="829">
        <v>180</v>
      </c>
      <c r="I932" s="829">
        <v>171.818181818182</v>
      </c>
      <c r="J932" s="829">
        <v>163.636363636364</v>
      </c>
      <c r="K932" s="829">
        <v>155.454545454545</v>
      </c>
      <c r="L932" s="829">
        <v>147.272727272727</v>
      </c>
      <c r="M932" s="800"/>
    </row>
    <row r="933" s="197" customFormat="1" ht="12" spans="1:13">
      <c r="A933" s="826" t="s">
        <v>40</v>
      </c>
      <c r="B933" s="827">
        <v>250306013</v>
      </c>
      <c r="C933" s="828" t="s">
        <v>1470</v>
      </c>
      <c r="D933" s="827" t="s">
        <v>1471</v>
      </c>
      <c r="E933" s="827"/>
      <c r="F933" s="826" t="s">
        <v>483</v>
      </c>
      <c r="G933" s="827"/>
      <c r="H933" s="829">
        <v>150</v>
      </c>
      <c r="I933" s="829">
        <v>143.181818181818</v>
      </c>
      <c r="J933" s="829">
        <v>136.363636363636</v>
      </c>
      <c r="K933" s="829">
        <v>129.545454545455</v>
      </c>
      <c r="L933" s="829">
        <v>122.727272727273</v>
      </c>
      <c r="M933" s="800"/>
    </row>
    <row r="934" s="197" customFormat="1" ht="12" spans="1:13">
      <c r="A934" s="826" t="s">
        <v>40</v>
      </c>
      <c r="B934" s="828" t="s">
        <v>1472</v>
      </c>
      <c r="C934" s="828" t="s">
        <v>1473</v>
      </c>
      <c r="D934" s="827" t="s">
        <v>1474</v>
      </c>
      <c r="E934" s="845"/>
      <c r="F934" s="826" t="s">
        <v>483</v>
      </c>
      <c r="G934" s="827"/>
      <c r="H934" s="829">
        <v>150</v>
      </c>
      <c r="I934" s="829">
        <v>143.181818181818</v>
      </c>
      <c r="J934" s="829">
        <v>136.363636363636</v>
      </c>
      <c r="K934" s="829">
        <v>129.545454545455</v>
      </c>
      <c r="L934" s="829">
        <v>122.727272727273</v>
      </c>
      <c r="M934" s="800"/>
    </row>
    <row r="935" s="197" customFormat="1" ht="12" spans="1:13">
      <c r="A935" s="826" t="s">
        <v>40</v>
      </c>
      <c r="B935" s="827" t="s">
        <v>1475</v>
      </c>
      <c r="C935" s="828" t="s">
        <v>1476</v>
      </c>
      <c r="D935" s="827"/>
      <c r="E935" s="827"/>
      <c r="F935" s="826" t="s">
        <v>51</v>
      </c>
      <c r="G935" s="827"/>
      <c r="H935" s="829">
        <v>110</v>
      </c>
      <c r="I935" s="829">
        <v>105</v>
      </c>
      <c r="J935" s="829">
        <v>100</v>
      </c>
      <c r="K935" s="829">
        <v>95</v>
      </c>
      <c r="L935" s="829">
        <v>90</v>
      </c>
      <c r="M935" s="800"/>
    </row>
    <row r="936" s="197" customFormat="1" ht="12" spans="1:13">
      <c r="A936" s="826" t="s">
        <v>40</v>
      </c>
      <c r="B936" s="827" t="s">
        <v>1477</v>
      </c>
      <c r="C936" s="828" t="s">
        <v>1478</v>
      </c>
      <c r="D936" s="827"/>
      <c r="E936" s="827"/>
      <c r="F936" s="826" t="s">
        <v>483</v>
      </c>
      <c r="G936" s="827"/>
      <c r="H936" s="829">
        <v>70.4</v>
      </c>
      <c r="I936" s="829">
        <v>67.2</v>
      </c>
      <c r="J936" s="829">
        <v>64</v>
      </c>
      <c r="K936" s="829">
        <v>60.8</v>
      </c>
      <c r="L936" s="829">
        <v>57.6</v>
      </c>
      <c r="M936" s="800"/>
    </row>
    <row r="937" s="200" customFormat="1" ht="22.5" spans="1:13">
      <c r="A937" s="881" t="s">
        <v>40</v>
      </c>
      <c r="B937" s="895" t="s">
        <v>1479</v>
      </c>
      <c r="C937" s="880" t="s">
        <v>1480</v>
      </c>
      <c r="D937" s="856" t="s">
        <v>1481</v>
      </c>
      <c r="E937" s="856"/>
      <c r="F937" s="881" t="s">
        <v>51</v>
      </c>
      <c r="G937" s="856"/>
      <c r="H937" s="829">
        <v>152.9</v>
      </c>
      <c r="I937" s="829">
        <v>145.95</v>
      </c>
      <c r="J937" s="829">
        <v>139</v>
      </c>
      <c r="K937" s="829">
        <v>132.05</v>
      </c>
      <c r="L937" s="829">
        <v>125.1</v>
      </c>
      <c r="M937" s="862"/>
    </row>
    <row r="938" s="197" customFormat="1" ht="12" spans="1:13">
      <c r="A938" s="826"/>
      <c r="B938" s="827">
        <v>250307</v>
      </c>
      <c r="C938" s="828" t="s">
        <v>1482</v>
      </c>
      <c r="D938" s="827"/>
      <c r="E938" s="827"/>
      <c r="F938" s="826"/>
      <c r="G938" s="827"/>
      <c r="H938" s="829"/>
      <c r="I938" s="829"/>
      <c r="J938" s="829"/>
      <c r="K938" s="829"/>
      <c r="L938" s="829"/>
      <c r="M938" s="800"/>
    </row>
    <row r="939" s="197" customFormat="1" ht="22.5" spans="1:13">
      <c r="A939" s="826" t="s">
        <v>40</v>
      </c>
      <c r="B939" s="827">
        <v>250307001</v>
      </c>
      <c r="C939" s="828" t="s">
        <v>1483</v>
      </c>
      <c r="D939" s="827" t="s">
        <v>1484</v>
      </c>
      <c r="E939" s="845"/>
      <c r="F939" s="826" t="s">
        <v>483</v>
      </c>
      <c r="G939" s="896" t="s">
        <v>1485</v>
      </c>
      <c r="H939" s="829">
        <v>7.7</v>
      </c>
      <c r="I939" s="829">
        <v>7.35</v>
      </c>
      <c r="J939" s="829">
        <v>7</v>
      </c>
      <c r="K939" s="829">
        <v>6.65</v>
      </c>
      <c r="L939" s="829">
        <v>6.3</v>
      </c>
      <c r="M939" s="800"/>
    </row>
    <row r="940" s="197" customFormat="1" ht="12" spans="1:13">
      <c r="A940" s="826" t="s">
        <v>40</v>
      </c>
      <c r="B940" s="827" t="s">
        <v>1486</v>
      </c>
      <c r="C940" s="828" t="s">
        <v>1487</v>
      </c>
      <c r="D940" s="827"/>
      <c r="E940" s="827"/>
      <c r="F940" s="826" t="s">
        <v>483</v>
      </c>
      <c r="G940" s="827"/>
      <c r="H940" s="829">
        <v>9.35</v>
      </c>
      <c r="I940" s="829">
        <v>8.925</v>
      </c>
      <c r="J940" s="829">
        <v>8.5</v>
      </c>
      <c r="K940" s="829">
        <v>8.075</v>
      </c>
      <c r="L940" s="829">
        <v>7.65</v>
      </c>
      <c r="M940" s="800"/>
    </row>
    <row r="941" s="197" customFormat="1" ht="12" spans="1:13">
      <c r="A941" s="826" t="s">
        <v>40</v>
      </c>
      <c r="B941" s="827" t="s">
        <v>1488</v>
      </c>
      <c r="C941" s="828" t="s">
        <v>1489</v>
      </c>
      <c r="D941" s="827"/>
      <c r="E941" s="827"/>
      <c r="F941" s="826" t="s">
        <v>483</v>
      </c>
      <c r="G941" s="827"/>
      <c r="H941" s="829">
        <v>9.35</v>
      </c>
      <c r="I941" s="829">
        <v>8.925</v>
      </c>
      <c r="J941" s="829">
        <v>8.5</v>
      </c>
      <c r="K941" s="829">
        <v>8.075</v>
      </c>
      <c r="L941" s="829">
        <v>7.65</v>
      </c>
      <c r="M941" s="800"/>
    </row>
    <row r="942" s="197" customFormat="1" ht="22.5" spans="1:13">
      <c r="A942" s="826" t="s">
        <v>40</v>
      </c>
      <c r="B942" s="827">
        <v>250307002</v>
      </c>
      <c r="C942" s="828" t="s">
        <v>1490</v>
      </c>
      <c r="D942" s="827" t="s">
        <v>1491</v>
      </c>
      <c r="E942" s="845"/>
      <c r="F942" s="826" t="s">
        <v>483</v>
      </c>
      <c r="G942" s="896" t="s">
        <v>1485</v>
      </c>
      <c r="H942" s="829">
        <v>3.85</v>
      </c>
      <c r="I942" s="829">
        <v>3.675</v>
      </c>
      <c r="J942" s="829">
        <v>3.5</v>
      </c>
      <c r="K942" s="829">
        <v>3.325</v>
      </c>
      <c r="L942" s="829">
        <v>3.15</v>
      </c>
      <c r="M942" s="800"/>
    </row>
    <row r="943" s="197" customFormat="1" ht="12" spans="1:13">
      <c r="A943" s="826" t="s">
        <v>40</v>
      </c>
      <c r="B943" s="827" t="s">
        <v>1492</v>
      </c>
      <c r="C943" s="828" t="s">
        <v>1493</v>
      </c>
      <c r="D943" s="827"/>
      <c r="E943" s="827"/>
      <c r="F943" s="826" t="s">
        <v>483</v>
      </c>
      <c r="G943" s="827"/>
      <c r="H943" s="829">
        <v>11</v>
      </c>
      <c r="I943" s="829">
        <v>10.5</v>
      </c>
      <c r="J943" s="829">
        <v>10</v>
      </c>
      <c r="K943" s="829">
        <v>9.5</v>
      </c>
      <c r="L943" s="829">
        <v>9</v>
      </c>
      <c r="M943" s="800"/>
    </row>
    <row r="944" s="197" customFormat="1" ht="12" spans="1:13">
      <c r="A944" s="826" t="s">
        <v>40</v>
      </c>
      <c r="B944" s="827">
        <v>250307003</v>
      </c>
      <c r="C944" s="828" t="s">
        <v>1494</v>
      </c>
      <c r="D944" s="827"/>
      <c r="E944" s="827"/>
      <c r="F944" s="826" t="s">
        <v>483</v>
      </c>
      <c r="G944" s="827"/>
      <c r="H944" s="829">
        <v>11</v>
      </c>
      <c r="I944" s="829">
        <v>10.5</v>
      </c>
      <c r="J944" s="829">
        <v>10</v>
      </c>
      <c r="K944" s="829">
        <v>9.5</v>
      </c>
      <c r="L944" s="829">
        <v>9</v>
      </c>
      <c r="M944" s="800"/>
    </row>
    <row r="945" s="197" customFormat="1" ht="12" spans="1:13">
      <c r="A945" s="826" t="s">
        <v>40</v>
      </c>
      <c r="B945" s="827">
        <v>250307004</v>
      </c>
      <c r="C945" s="828" t="s">
        <v>1495</v>
      </c>
      <c r="D945" s="827"/>
      <c r="E945" s="827"/>
      <c r="F945" s="826"/>
      <c r="G945" s="827"/>
      <c r="H945" s="829"/>
      <c r="I945" s="829"/>
      <c r="J945" s="829"/>
      <c r="K945" s="829"/>
      <c r="L945" s="829"/>
      <c r="M945" s="800"/>
    </row>
    <row r="946" s="197" customFormat="1" ht="12" spans="1:13">
      <c r="A946" s="826" t="s">
        <v>40</v>
      </c>
      <c r="B946" s="827" t="s">
        <v>1496</v>
      </c>
      <c r="C946" s="828" t="s">
        <v>1497</v>
      </c>
      <c r="D946" s="827"/>
      <c r="E946" s="827"/>
      <c r="F946" s="826" t="s">
        <v>483</v>
      </c>
      <c r="G946" s="827"/>
      <c r="H946" s="829">
        <v>9.9</v>
      </c>
      <c r="I946" s="829">
        <v>9.45</v>
      </c>
      <c r="J946" s="829">
        <v>9</v>
      </c>
      <c r="K946" s="829">
        <v>8.55</v>
      </c>
      <c r="L946" s="829">
        <v>8.1</v>
      </c>
      <c r="M946" s="800"/>
    </row>
    <row r="947" s="197" customFormat="1" ht="12" spans="1:13">
      <c r="A947" s="826" t="s">
        <v>40</v>
      </c>
      <c r="B947" s="827" t="s">
        <v>1498</v>
      </c>
      <c r="C947" s="828" t="s">
        <v>1499</v>
      </c>
      <c r="D947" s="827"/>
      <c r="E947" s="827"/>
      <c r="F947" s="826" t="s">
        <v>483</v>
      </c>
      <c r="G947" s="827"/>
      <c r="H947" s="829">
        <v>4.4</v>
      </c>
      <c r="I947" s="829">
        <v>4.2</v>
      </c>
      <c r="J947" s="829">
        <v>4</v>
      </c>
      <c r="K947" s="829">
        <v>3.8</v>
      </c>
      <c r="L947" s="829">
        <v>3.6</v>
      </c>
      <c r="M947" s="800"/>
    </row>
    <row r="948" s="197" customFormat="1" ht="12" spans="1:13">
      <c r="A948" s="826" t="s">
        <v>40</v>
      </c>
      <c r="B948" s="827">
        <v>250307005</v>
      </c>
      <c r="C948" s="828" t="s">
        <v>1500</v>
      </c>
      <c r="D948" s="827"/>
      <c r="E948" s="827"/>
      <c r="F948" s="826" t="s">
        <v>483</v>
      </c>
      <c r="G948" s="845"/>
      <c r="H948" s="829">
        <v>4.4</v>
      </c>
      <c r="I948" s="829">
        <v>4.2</v>
      </c>
      <c r="J948" s="829">
        <v>4</v>
      </c>
      <c r="K948" s="829">
        <v>3.8</v>
      </c>
      <c r="L948" s="829">
        <v>3.6</v>
      </c>
      <c r="M948" s="800"/>
    </row>
    <row r="949" s="197" customFormat="1" ht="12" spans="1:13">
      <c r="A949" s="826" t="s">
        <v>40</v>
      </c>
      <c r="B949" s="827" t="s">
        <v>1501</v>
      </c>
      <c r="C949" s="828" t="s">
        <v>1502</v>
      </c>
      <c r="D949" s="827"/>
      <c r="E949" s="827"/>
      <c r="F949" s="826" t="s">
        <v>483</v>
      </c>
      <c r="G949" s="856"/>
      <c r="H949" s="829">
        <v>12.32</v>
      </c>
      <c r="I949" s="829">
        <v>11.76</v>
      </c>
      <c r="J949" s="829">
        <v>11.2</v>
      </c>
      <c r="K949" s="829">
        <v>10.64</v>
      </c>
      <c r="L949" s="829">
        <v>10.08</v>
      </c>
      <c r="M949" s="800"/>
    </row>
    <row r="950" s="197" customFormat="1" ht="33.75" spans="1:13">
      <c r="A950" s="826" t="s">
        <v>40</v>
      </c>
      <c r="B950" s="827">
        <v>250307006</v>
      </c>
      <c r="C950" s="828" t="s">
        <v>1503</v>
      </c>
      <c r="D950" s="827"/>
      <c r="E950" s="827"/>
      <c r="F950" s="826" t="s">
        <v>483</v>
      </c>
      <c r="G950" s="827" t="s">
        <v>1504</v>
      </c>
      <c r="H950" s="829"/>
      <c r="I950" s="829"/>
      <c r="J950" s="829"/>
      <c r="K950" s="829"/>
      <c r="L950" s="829"/>
      <c r="M950" s="800"/>
    </row>
    <row r="951" s="197" customFormat="1" ht="12" spans="1:13">
      <c r="A951" s="826" t="s">
        <v>40</v>
      </c>
      <c r="B951" s="827" t="s">
        <v>1505</v>
      </c>
      <c r="C951" s="828" t="s">
        <v>1506</v>
      </c>
      <c r="D951" s="827"/>
      <c r="E951" s="827"/>
      <c r="F951" s="826" t="s">
        <v>483</v>
      </c>
      <c r="G951" s="827"/>
      <c r="H951" s="829">
        <v>27.5</v>
      </c>
      <c r="I951" s="829">
        <v>26.25</v>
      </c>
      <c r="J951" s="829">
        <v>25</v>
      </c>
      <c r="K951" s="829">
        <v>23.75</v>
      </c>
      <c r="L951" s="829">
        <v>22.5</v>
      </c>
      <c r="M951" s="800"/>
    </row>
    <row r="952" s="197" customFormat="1" ht="12" spans="1:13">
      <c r="A952" s="826" t="s">
        <v>40</v>
      </c>
      <c r="B952" s="827" t="s">
        <v>1507</v>
      </c>
      <c r="C952" s="828" t="s">
        <v>1508</v>
      </c>
      <c r="D952" s="827"/>
      <c r="E952" s="827"/>
      <c r="F952" s="826" t="s">
        <v>483</v>
      </c>
      <c r="G952" s="827"/>
      <c r="H952" s="829">
        <v>47.3</v>
      </c>
      <c r="I952" s="829">
        <v>45.15</v>
      </c>
      <c r="J952" s="829">
        <v>43</v>
      </c>
      <c r="K952" s="829">
        <v>40.85</v>
      </c>
      <c r="L952" s="829">
        <v>38.7</v>
      </c>
      <c r="M952" s="800"/>
    </row>
    <row r="953" s="197" customFormat="1" ht="33.75" spans="1:13">
      <c r="A953" s="826" t="s">
        <v>40</v>
      </c>
      <c r="B953" s="827">
        <v>250307007</v>
      </c>
      <c r="C953" s="828" t="s">
        <v>1509</v>
      </c>
      <c r="D953" s="827"/>
      <c r="E953" s="827"/>
      <c r="F953" s="826" t="s">
        <v>483</v>
      </c>
      <c r="G953" s="827" t="s">
        <v>1510</v>
      </c>
      <c r="H953" s="829"/>
      <c r="I953" s="829"/>
      <c r="J953" s="829"/>
      <c r="K953" s="829"/>
      <c r="L953" s="829"/>
      <c r="M953" s="800"/>
    </row>
    <row r="954" s="197" customFormat="1" ht="12" spans="1:13">
      <c r="A954" s="826" t="s">
        <v>40</v>
      </c>
      <c r="B954" s="827" t="s">
        <v>1511</v>
      </c>
      <c r="C954" s="828" t="s">
        <v>1512</v>
      </c>
      <c r="D954" s="827"/>
      <c r="E954" s="827"/>
      <c r="F954" s="826" t="s">
        <v>483</v>
      </c>
      <c r="G954" s="827"/>
      <c r="H954" s="829">
        <v>5.5</v>
      </c>
      <c r="I954" s="829">
        <v>5.25</v>
      </c>
      <c r="J954" s="829">
        <v>5</v>
      </c>
      <c r="K954" s="829">
        <v>4.75</v>
      </c>
      <c r="L954" s="829">
        <v>4.5</v>
      </c>
      <c r="M954" s="800"/>
    </row>
    <row r="955" s="197" customFormat="1" ht="12" spans="1:13">
      <c r="A955" s="826" t="s">
        <v>40</v>
      </c>
      <c r="B955" s="827" t="s">
        <v>1513</v>
      </c>
      <c r="C955" s="828" t="s">
        <v>1514</v>
      </c>
      <c r="D955" s="827"/>
      <c r="E955" s="827"/>
      <c r="F955" s="826" t="s">
        <v>483</v>
      </c>
      <c r="G955" s="827"/>
      <c r="H955" s="829">
        <v>26.4</v>
      </c>
      <c r="I955" s="829">
        <v>25.2</v>
      </c>
      <c r="J955" s="829">
        <v>24</v>
      </c>
      <c r="K955" s="829">
        <v>22.8</v>
      </c>
      <c r="L955" s="829">
        <v>21.6</v>
      </c>
      <c r="M955" s="800"/>
    </row>
    <row r="956" s="197" customFormat="1" ht="22.5" spans="1:13">
      <c r="A956" s="826" t="s">
        <v>40</v>
      </c>
      <c r="B956" s="827">
        <v>250307008</v>
      </c>
      <c r="C956" s="828" t="s">
        <v>1515</v>
      </c>
      <c r="D956" s="827"/>
      <c r="E956" s="827"/>
      <c r="F956" s="826" t="s">
        <v>483</v>
      </c>
      <c r="G956" s="827" t="s">
        <v>1516</v>
      </c>
      <c r="H956" s="829"/>
      <c r="I956" s="829"/>
      <c r="J956" s="829"/>
      <c r="K956" s="829"/>
      <c r="L956" s="829"/>
      <c r="M956" s="800"/>
    </row>
    <row r="957" s="197" customFormat="1" ht="22.5" spans="1:13">
      <c r="A957" s="826" t="s">
        <v>40</v>
      </c>
      <c r="B957" s="827" t="s">
        <v>1517</v>
      </c>
      <c r="C957" s="828" t="s">
        <v>1518</v>
      </c>
      <c r="D957" s="827"/>
      <c r="E957" s="827"/>
      <c r="F957" s="826" t="s">
        <v>483</v>
      </c>
      <c r="G957" s="827"/>
      <c r="H957" s="829">
        <v>28.6</v>
      </c>
      <c r="I957" s="829">
        <v>27.3</v>
      </c>
      <c r="J957" s="829">
        <v>26</v>
      </c>
      <c r="K957" s="829">
        <v>24.7</v>
      </c>
      <c r="L957" s="829">
        <v>23.4</v>
      </c>
      <c r="M957" s="800"/>
    </row>
    <row r="958" s="197" customFormat="1" ht="12" spans="1:13">
      <c r="A958" s="826" t="s">
        <v>40</v>
      </c>
      <c r="B958" s="827" t="s">
        <v>1519</v>
      </c>
      <c r="C958" s="828" t="s">
        <v>1520</v>
      </c>
      <c r="D958" s="827"/>
      <c r="E958" s="827"/>
      <c r="F958" s="826" t="s">
        <v>483</v>
      </c>
      <c r="G958" s="827"/>
      <c r="H958" s="829">
        <v>47.3</v>
      </c>
      <c r="I958" s="829">
        <v>45.15</v>
      </c>
      <c r="J958" s="829">
        <v>43</v>
      </c>
      <c r="K958" s="829">
        <v>40.85</v>
      </c>
      <c r="L958" s="829">
        <v>38.7</v>
      </c>
      <c r="M958" s="800"/>
    </row>
    <row r="959" s="197" customFormat="1" ht="12" spans="1:13">
      <c r="A959" s="826" t="s">
        <v>40</v>
      </c>
      <c r="B959" s="827">
        <v>250307010</v>
      </c>
      <c r="C959" s="828" t="s">
        <v>1521</v>
      </c>
      <c r="D959" s="827"/>
      <c r="E959" s="827"/>
      <c r="F959" s="826" t="s">
        <v>483</v>
      </c>
      <c r="G959" s="827"/>
      <c r="H959" s="829">
        <v>74.8</v>
      </c>
      <c r="I959" s="829">
        <v>71.4</v>
      </c>
      <c r="J959" s="829">
        <v>68</v>
      </c>
      <c r="K959" s="829">
        <v>64.6</v>
      </c>
      <c r="L959" s="829">
        <v>61.2</v>
      </c>
      <c r="M959" s="800"/>
    </row>
    <row r="960" s="197" customFormat="1" ht="12" spans="1:13">
      <c r="A960" s="826" t="s">
        <v>40</v>
      </c>
      <c r="B960" s="827">
        <v>250307011</v>
      </c>
      <c r="C960" s="828" t="s">
        <v>1522</v>
      </c>
      <c r="D960" s="827"/>
      <c r="E960" s="827"/>
      <c r="F960" s="826" t="s">
        <v>483</v>
      </c>
      <c r="G960" s="827"/>
      <c r="H960" s="829">
        <v>9.46</v>
      </c>
      <c r="I960" s="829">
        <v>9.03</v>
      </c>
      <c r="J960" s="829">
        <v>8.6</v>
      </c>
      <c r="K960" s="829">
        <v>8.17</v>
      </c>
      <c r="L960" s="829">
        <v>7.74</v>
      </c>
      <c r="M960" s="800"/>
    </row>
    <row r="961" s="197" customFormat="1" ht="12" spans="1:13">
      <c r="A961" s="826" t="s">
        <v>40</v>
      </c>
      <c r="B961" s="827">
        <v>250307012</v>
      </c>
      <c r="C961" s="828" t="s">
        <v>1523</v>
      </c>
      <c r="D961" s="827"/>
      <c r="E961" s="827"/>
      <c r="F961" s="826" t="s">
        <v>483</v>
      </c>
      <c r="G961" s="827"/>
      <c r="H961" s="868" t="s">
        <v>102</v>
      </c>
      <c r="I961" s="868" t="s">
        <v>102</v>
      </c>
      <c r="J961" s="868" t="s">
        <v>102</v>
      </c>
      <c r="K961" s="868" t="s">
        <v>102</v>
      </c>
      <c r="L961" s="868" t="s">
        <v>102</v>
      </c>
      <c r="M961" s="800"/>
    </row>
    <row r="962" s="197" customFormat="1" ht="12" spans="1:13">
      <c r="A962" s="826" t="s">
        <v>40</v>
      </c>
      <c r="B962" s="827">
        <v>250307013</v>
      </c>
      <c r="C962" s="828" t="s">
        <v>1524</v>
      </c>
      <c r="D962" s="827"/>
      <c r="E962" s="827"/>
      <c r="F962" s="826" t="s">
        <v>483</v>
      </c>
      <c r="G962" s="827"/>
      <c r="H962" s="829">
        <v>4.4</v>
      </c>
      <c r="I962" s="829">
        <v>4.2</v>
      </c>
      <c r="J962" s="829">
        <v>4</v>
      </c>
      <c r="K962" s="829">
        <v>3.8</v>
      </c>
      <c r="L962" s="829">
        <v>3.6</v>
      </c>
      <c r="M962" s="800"/>
    </row>
    <row r="963" s="197" customFormat="1" ht="12" spans="1:13">
      <c r="A963" s="826" t="s">
        <v>40</v>
      </c>
      <c r="B963" s="827">
        <v>250307014</v>
      </c>
      <c r="C963" s="828" t="s">
        <v>1525</v>
      </c>
      <c r="D963" s="827"/>
      <c r="E963" s="827"/>
      <c r="F963" s="826" t="s">
        <v>483</v>
      </c>
      <c r="G963" s="827"/>
      <c r="H963" s="868" t="s">
        <v>102</v>
      </c>
      <c r="I963" s="868" t="s">
        <v>102</v>
      </c>
      <c r="J963" s="868" t="s">
        <v>102</v>
      </c>
      <c r="K963" s="868" t="s">
        <v>102</v>
      </c>
      <c r="L963" s="868" t="s">
        <v>102</v>
      </c>
      <c r="M963" s="800"/>
    </row>
    <row r="964" s="197" customFormat="1" ht="12" spans="1:13">
      <c r="A964" s="826" t="s">
        <v>40</v>
      </c>
      <c r="B964" s="827">
        <v>250307015</v>
      </c>
      <c r="C964" s="828" t="s">
        <v>1526</v>
      </c>
      <c r="D964" s="827"/>
      <c r="E964" s="827"/>
      <c r="F964" s="826" t="s">
        <v>483</v>
      </c>
      <c r="G964" s="827"/>
      <c r="H964" s="868" t="s">
        <v>102</v>
      </c>
      <c r="I964" s="868" t="s">
        <v>102</v>
      </c>
      <c r="J964" s="868" t="s">
        <v>102</v>
      </c>
      <c r="K964" s="868" t="s">
        <v>102</v>
      </c>
      <c r="L964" s="868" t="s">
        <v>102</v>
      </c>
      <c r="M964" s="800"/>
    </row>
    <row r="965" s="197" customFormat="1" ht="12" spans="1:13">
      <c r="A965" s="826" t="s">
        <v>40</v>
      </c>
      <c r="B965" s="827">
        <v>250307016</v>
      </c>
      <c r="C965" s="828" t="s">
        <v>1527</v>
      </c>
      <c r="D965" s="827"/>
      <c r="E965" s="827"/>
      <c r="F965" s="826" t="s">
        <v>483</v>
      </c>
      <c r="G965" s="827"/>
      <c r="H965" s="829">
        <v>4.95</v>
      </c>
      <c r="I965" s="829">
        <v>4.725</v>
      </c>
      <c r="J965" s="829">
        <v>4.5</v>
      </c>
      <c r="K965" s="829">
        <v>4.275</v>
      </c>
      <c r="L965" s="829">
        <v>4.05</v>
      </c>
      <c r="M965" s="800"/>
    </row>
    <row r="966" s="197" customFormat="1" ht="12" spans="1:13">
      <c r="A966" s="826" t="s">
        <v>40</v>
      </c>
      <c r="B966" s="827">
        <v>250307017</v>
      </c>
      <c r="C966" s="828" t="s">
        <v>1528</v>
      </c>
      <c r="D966" s="827"/>
      <c r="E966" s="827"/>
      <c r="F966" s="826" t="s">
        <v>483</v>
      </c>
      <c r="G966" s="827"/>
      <c r="H966" s="829">
        <v>6.6</v>
      </c>
      <c r="I966" s="829">
        <v>6.3</v>
      </c>
      <c r="J966" s="829">
        <v>6</v>
      </c>
      <c r="K966" s="829">
        <v>5.7</v>
      </c>
      <c r="L966" s="829">
        <v>5.4</v>
      </c>
      <c r="M966" s="800"/>
    </row>
    <row r="967" s="197" customFormat="1" ht="12" spans="1:13">
      <c r="A967" s="826" t="s">
        <v>40</v>
      </c>
      <c r="B967" s="827">
        <v>250307018</v>
      </c>
      <c r="C967" s="828" t="s">
        <v>1529</v>
      </c>
      <c r="D967" s="827"/>
      <c r="E967" s="827"/>
      <c r="F967" s="826" t="s">
        <v>483</v>
      </c>
      <c r="G967" s="827"/>
      <c r="H967" s="868" t="s">
        <v>102</v>
      </c>
      <c r="I967" s="868" t="s">
        <v>102</v>
      </c>
      <c r="J967" s="868" t="s">
        <v>102</v>
      </c>
      <c r="K967" s="868" t="s">
        <v>102</v>
      </c>
      <c r="L967" s="868" t="s">
        <v>102</v>
      </c>
      <c r="M967" s="800"/>
    </row>
    <row r="968" s="197" customFormat="1" ht="12" spans="1:13">
      <c r="A968" s="826" t="s">
        <v>40</v>
      </c>
      <c r="B968" s="827">
        <v>250307019</v>
      </c>
      <c r="C968" s="828" t="s">
        <v>1530</v>
      </c>
      <c r="D968" s="827"/>
      <c r="E968" s="827"/>
      <c r="F968" s="826" t="s">
        <v>483</v>
      </c>
      <c r="G968" s="827"/>
      <c r="H968" s="868" t="s">
        <v>102</v>
      </c>
      <c r="I968" s="868" t="s">
        <v>102</v>
      </c>
      <c r="J968" s="868" t="s">
        <v>102</v>
      </c>
      <c r="K968" s="868" t="s">
        <v>102</v>
      </c>
      <c r="L968" s="868" t="s">
        <v>102</v>
      </c>
      <c r="M968" s="800"/>
    </row>
    <row r="969" s="197" customFormat="1" ht="12" spans="1:13">
      <c r="A969" s="826" t="s">
        <v>40</v>
      </c>
      <c r="B969" s="827">
        <v>250307020</v>
      </c>
      <c r="C969" s="828" t="s">
        <v>1531</v>
      </c>
      <c r="D969" s="827"/>
      <c r="E969" s="827"/>
      <c r="F969" s="826" t="s">
        <v>483</v>
      </c>
      <c r="G969" s="827"/>
      <c r="H969" s="829">
        <v>5.5</v>
      </c>
      <c r="I969" s="829">
        <v>5.25</v>
      </c>
      <c r="J969" s="829">
        <v>5</v>
      </c>
      <c r="K969" s="829">
        <v>4.75</v>
      </c>
      <c r="L969" s="829">
        <v>4.5</v>
      </c>
      <c r="M969" s="800"/>
    </row>
    <row r="970" s="197" customFormat="1" ht="12" spans="1:13">
      <c r="A970" s="826" t="s">
        <v>40</v>
      </c>
      <c r="B970" s="827">
        <v>250307021</v>
      </c>
      <c r="C970" s="828" t="s">
        <v>1532</v>
      </c>
      <c r="D970" s="827"/>
      <c r="E970" s="827"/>
      <c r="F970" s="826" t="s">
        <v>483</v>
      </c>
      <c r="G970" s="827"/>
      <c r="H970" s="829">
        <v>9.9</v>
      </c>
      <c r="I970" s="829">
        <v>9.45</v>
      </c>
      <c r="J970" s="829">
        <v>9</v>
      </c>
      <c r="K970" s="829">
        <v>8.55</v>
      </c>
      <c r="L970" s="829">
        <v>8.1</v>
      </c>
      <c r="M970" s="800"/>
    </row>
    <row r="971" s="197" customFormat="1" ht="12" spans="1:13">
      <c r="A971" s="826" t="s">
        <v>40</v>
      </c>
      <c r="B971" s="827">
        <v>250307022</v>
      </c>
      <c r="C971" s="828" t="s">
        <v>1533</v>
      </c>
      <c r="D971" s="827"/>
      <c r="E971" s="827"/>
      <c r="F971" s="826" t="s">
        <v>483</v>
      </c>
      <c r="G971" s="827"/>
      <c r="H971" s="868" t="s">
        <v>102</v>
      </c>
      <c r="I971" s="868" t="s">
        <v>102</v>
      </c>
      <c r="J971" s="868" t="s">
        <v>102</v>
      </c>
      <c r="K971" s="868" t="s">
        <v>102</v>
      </c>
      <c r="L971" s="868" t="s">
        <v>102</v>
      </c>
      <c r="M971" s="800"/>
    </row>
    <row r="972" s="197" customFormat="1" ht="12" spans="1:13">
      <c r="A972" s="826" t="s">
        <v>40</v>
      </c>
      <c r="B972" s="827">
        <v>250307023</v>
      </c>
      <c r="C972" s="828" t="s">
        <v>1534</v>
      </c>
      <c r="D972" s="827"/>
      <c r="E972" s="827"/>
      <c r="F972" s="826" t="s">
        <v>483</v>
      </c>
      <c r="G972" s="827"/>
      <c r="H972" s="829"/>
      <c r="I972" s="829"/>
      <c r="J972" s="829"/>
      <c r="K972" s="829"/>
      <c r="L972" s="829"/>
      <c r="M972" s="800"/>
    </row>
    <row r="973" s="197" customFormat="1" ht="12" spans="1:13">
      <c r="A973" s="826" t="s">
        <v>40</v>
      </c>
      <c r="B973" s="827" t="s">
        <v>1535</v>
      </c>
      <c r="C973" s="828" t="s">
        <v>1536</v>
      </c>
      <c r="D973" s="827"/>
      <c r="E973" s="827"/>
      <c r="F973" s="826" t="s">
        <v>483</v>
      </c>
      <c r="G973" s="827"/>
      <c r="H973" s="829">
        <v>15.4</v>
      </c>
      <c r="I973" s="829">
        <v>14.7</v>
      </c>
      <c r="J973" s="829">
        <v>14</v>
      </c>
      <c r="K973" s="829">
        <v>13.3</v>
      </c>
      <c r="L973" s="829">
        <v>12.6</v>
      </c>
      <c r="M973" s="800"/>
    </row>
    <row r="974" s="197" customFormat="1" ht="12" spans="1:13">
      <c r="A974" s="826" t="s">
        <v>40</v>
      </c>
      <c r="B974" s="827" t="s">
        <v>1537</v>
      </c>
      <c r="C974" s="828" t="s">
        <v>1538</v>
      </c>
      <c r="D974" s="827"/>
      <c r="E974" s="827"/>
      <c r="F974" s="826" t="s">
        <v>483</v>
      </c>
      <c r="G974" s="827"/>
      <c r="H974" s="829">
        <v>33</v>
      </c>
      <c r="I974" s="829">
        <v>31.5</v>
      </c>
      <c r="J974" s="829">
        <v>30</v>
      </c>
      <c r="K974" s="829">
        <v>28.5</v>
      </c>
      <c r="L974" s="829">
        <v>27</v>
      </c>
      <c r="M974" s="800"/>
    </row>
    <row r="975" s="197" customFormat="1" ht="12" spans="1:13">
      <c r="A975" s="826" t="s">
        <v>40</v>
      </c>
      <c r="B975" s="827">
        <v>250307024</v>
      </c>
      <c r="C975" s="828" t="s">
        <v>1539</v>
      </c>
      <c r="D975" s="827"/>
      <c r="E975" s="827"/>
      <c r="F975" s="826" t="s">
        <v>483</v>
      </c>
      <c r="G975" s="827"/>
      <c r="H975" s="829">
        <v>4.4</v>
      </c>
      <c r="I975" s="829">
        <v>4.2</v>
      </c>
      <c r="J975" s="829">
        <v>4</v>
      </c>
      <c r="K975" s="829">
        <v>3.8</v>
      </c>
      <c r="L975" s="829">
        <v>3.6</v>
      </c>
      <c r="M975" s="800"/>
    </row>
    <row r="976" s="197" customFormat="1" ht="12" spans="1:13">
      <c r="A976" s="826" t="s">
        <v>40</v>
      </c>
      <c r="B976" s="827">
        <v>250307025</v>
      </c>
      <c r="C976" s="828" t="s">
        <v>1540</v>
      </c>
      <c r="D976" s="827"/>
      <c r="E976" s="827"/>
      <c r="F976" s="826" t="s">
        <v>483</v>
      </c>
      <c r="G976" s="827"/>
      <c r="H976" s="829">
        <v>4.4</v>
      </c>
      <c r="I976" s="829">
        <v>4.2</v>
      </c>
      <c r="J976" s="829">
        <v>4</v>
      </c>
      <c r="K976" s="829">
        <v>3.8</v>
      </c>
      <c r="L976" s="829">
        <v>3.6</v>
      </c>
      <c r="M976" s="800"/>
    </row>
    <row r="977" s="197" customFormat="1" ht="12" spans="1:14">
      <c r="A977" s="826" t="s">
        <v>40</v>
      </c>
      <c r="B977" s="827">
        <v>250307026</v>
      </c>
      <c r="C977" s="828" t="s">
        <v>1541</v>
      </c>
      <c r="D977" s="827"/>
      <c r="E977" s="827"/>
      <c r="F977" s="826" t="s">
        <v>483</v>
      </c>
      <c r="G977" s="827"/>
      <c r="H977" s="829">
        <v>15.4</v>
      </c>
      <c r="I977" s="829">
        <v>14.7</v>
      </c>
      <c r="J977" s="829">
        <v>14</v>
      </c>
      <c r="K977" s="829">
        <v>13.3</v>
      </c>
      <c r="L977" s="829">
        <v>12.6</v>
      </c>
      <c r="M977" s="800"/>
    </row>
    <row r="978" s="197" customFormat="1" ht="12" spans="1:14">
      <c r="A978" s="826" t="s">
        <v>40</v>
      </c>
      <c r="B978" s="827">
        <v>250307027</v>
      </c>
      <c r="C978" s="828" t="s">
        <v>1542</v>
      </c>
      <c r="D978" s="827"/>
      <c r="E978" s="827"/>
      <c r="F978" s="826" t="s">
        <v>483</v>
      </c>
      <c r="G978" s="827"/>
      <c r="H978" s="829">
        <v>19.8</v>
      </c>
      <c r="I978" s="829">
        <v>18.9</v>
      </c>
      <c r="J978" s="829">
        <v>18</v>
      </c>
      <c r="K978" s="829">
        <v>17.1</v>
      </c>
      <c r="L978" s="829">
        <v>16.2</v>
      </c>
      <c r="M978" s="800"/>
    </row>
    <row r="979" s="197" customFormat="1" ht="12" spans="1:14">
      <c r="A979" s="826" t="s">
        <v>40</v>
      </c>
      <c r="B979" s="827">
        <v>250307028</v>
      </c>
      <c r="C979" s="828" t="s">
        <v>1543</v>
      </c>
      <c r="D979" s="827"/>
      <c r="E979" s="827"/>
      <c r="F979" s="826" t="s">
        <v>483</v>
      </c>
      <c r="G979" s="827"/>
      <c r="H979" s="829">
        <v>46.2</v>
      </c>
      <c r="I979" s="829">
        <v>44.1</v>
      </c>
      <c r="J979" s="829">
        <v>42</v>
      </c>
      <c r="K979" s="829">
        <v>39.9</v>
      </c>
      <c r="L979" s="829">
        <v>37.8</v>
      </c>
      <c r="M979" s="800"/>
    </row>
    <row r="980" s="197" customFormat="1" ht="12" spans="1:14">
      <c r="A980" s="826" t="s">
        <v>40</v>
      </c>
      <c r="B980" s="827">
        <v>250307029</v>
      </c>
      <c r="C980" s="828" t="s">
        <v>1544</v>
      </c>
      <c r="D980" s="827" t="s">
        <v>1545</v>
      </c>
      <c r="E980" s="827"/>
      <c r="F980" s="826" t="s">
        <v>483</v>
      </c>
      <c r="G980" s="827" t="s">
        <v>1072</v>
      </c>
      <c r="H980" s="829">
        <v>56.1</v>
      </c>
      <c r="I980" s="829">
        <v>53.55</v>
      </c>
      <c r="J980" s="829">
        <v>51</v>
      </c>
      <c r="K980" s="829">
        <v>48.45</v>
      </c>
      <c r="L980" s="829">
        <v>45.9</v>
      </c>
      <c r="M980" s="800"/>
    </row>
    <row r="981" s="197" customFormat="1" ht="12" spans="1:14">
      <c r="A981" s="826" t="s">
        <v>40</v>
      </c>
      <c r="B981" s="827">
        <v>250307030</v>
      </c>
      <c r="C981" s="828" t="s">
        <v>1546</v>
      </c>
      <c r="D981" s="827"/>
      <c r="E981" s="827"/>
      <c r="F981" s="826" t="s">
        <v>483</v>
      </c>
      <c r="G981" s="827"/>
      <c r="H981" s="868" t="s">
        <v>102</v>
      </c>
      <c r="I981" s="868" t="s">
        <v>102</v>
      </c>
      <c r="J981" s="868" t="s">
        <v>102</v>
      </c>
      <c r="K981" s="868" t="s">
        <v>102</v>
      </c>
      <c r="L981" s="868" t="s">
        <v>102</v>
      </c>
      <c r="M981" s="800"/>
    </row>
    <row r="982" s="197" customFormat="1" ht="12" spans="1:14">
      <c r="A982" s="826" t="s">
        <v>40</v>
      </c>
      <c r="B982" s="827" t="s">
        <v>1547</v>
      </c>
      <c r="C982" s="828" t="s">
        <v>1548</v>
      </c>
      <c r="D982" s="827"/>
      <c r="E982" s="827"/>
      <c r="F982" s="826" t="s">
        <v>483</v>
      </c>
      <c r="G982" s="827"/>
      <c r="H982" s="829">
        <v>63.8</v>
      </c>
      <c r="I982" s="829">
        <v>60.9</v>
      </c>
      <c r="J982" s="829">
        <v>58</v>
      </c>
      <c r="K982" s="829">
        <v>55.1</v>
      </c>
      <c r="L982" s="829">
        <v>52.2</v>
      </c>
      <c r="M982" s="800"/>
    </row>
    <row r="983" s="17" customFormat="1" ht="22.5" spans="1:14">
      <c r="A983" s="830" t="s">
        <v>40</v>
      </c>
      <c r="B983" s="831" t="s">
        <v>1549</v>
      </c>
      <c r="C983" s="832" t="s">
        <v>1550</v>
      </c>
      <c r="D983" s="832" t="s">
        <v>1551</v>
      </c>
      <c r="E983" s="832"/>
      <c r="F983" s="830" t="s">
        <v>483</v>
      </c>
      <c r="G983" s="832"/>
      <c r="H983" s="833">
        <v>180</v>
      </c>
      <c r="I983" s="833">
        <v>171.818181818182</v>
      </c>
      <c r="J983" s="833">
        <v>163.636363636364</v>
      </c>
      <c r="K983" s="833">
        <v>155.454545454545</v>
      </c>
      <c r="L983" s="833">
        <v>147.272727272727</v>
      </c>
      <c r="M983" s="834"/>
      <c r="N983" s="808"/>
    </row>
    <row r="984" s="197" customFormat="1" ht="12" spans="1:14">
      <c r="A984" s="826"/>
      <c r="B984" s="827">
        <v>250308</v>
      </c>
      <c r="C984" s="828" t="s">
        <v>1552</v>
      </c>
      <c r="D984" s="827"/>
      <c r="E984" s="827"/>
      <c r="F984" s="826"/>
      <c r="G984" s="827"/>
      <c r="H984" s="829"/>
      <c r="I984" s="829"/>
      <c r="J984" s="829"/>
      <c r="K984" s="829"/>
      <c r="L984" s="829"/>
      <c r="M984" s="800"/>
    </row>
    <row r="985" s="197" customFormat="1" ht="12" spans="1:14">
      <c r="A985" s="826" t="s">
        <v>40</v>
      </c>
      <c r="B985" s="827">
        <v>250308001</v>
      </c>
      <c r="C985" s="828" t="s">
        <v>1553</v>
      </c>
      <c r="D985" s="827"/>
      <c r="E985" s="827"/>
      <c r="F985" s="826" t="s">
        <v>483</v>
      </c>
      <c r="G985" s="827"/>
      <c r="H985" s="829"/>
      <c r="I985" s="829"/>
      <c r="J985" s="829"/>
      <c r="K985" s="829"/>
      <c r="L985" s="829"/>
      <c r="M985" s="800"/>
    </row>
    <row r="986" s="197" customFormat="1" ht="12" spans="1:14">
      <c r="A986" s="826" t="s">
        <v>40</v>
      </c>
      <c r="B986" s="827" t="s">
        <v>1554</v>
      </c>
      <c r="C986" s="828" t="s">
        <v>1555</v>
      </c>
      <c r="D986" s="827"/>
      <c r="E986" s="827"/>
      <c r="F986" s="826" t="s">
        <v>483</v>
      </c>
      <c r="G986" s="827"/>
      <c r="H986" s="829">
        <v>15.4</v>
      </c>
      <c r="I986" s="829">
        <v>14.7</v>
      </c>
      <c r="J986" s="829">
        <v>14</v>
      </c>
      <c r="K986" s="829">
        <v>13.3</v>
      </c>
      <c r="L986" s="829">
        <v>12.6</v>
      </c>
      <c r="M986" s="800"/>
    </row>
    <row r="987" s="197" customFormat="1" ht="12" spans="1:14">
      <c r="A987" s="826" t="s">
        <v>40</v>
      </c>
      <c r="B987" s="827" t="s">
        <v>1556</v>
      </c>
      <c r="C987" s="828" t="s">
        <v>1557</v>
      </c>
      <c r="D987" s="827"/>
      <c r="E987" s="827"/>
      <c r="F987" s="826" t="s">
        <v>483</v>
      </c>
      <c r="G987" s="827"/>
      <c r="H987" s="829">
        <v>4.4</v>
      </c>
      <c r="I987" s="829">
        <v>4.2</v>
      </c>
      <c r="J987" s="829">
        <v>4</v>
      </c>
      <c r="K987" s="829">
        <v>3.8</v>
      </c>
      <c r="L987" s="829">
        <v>3.6</v>
      </c>
      <c r="M987" s="800"/>
    </row>
    <row r="988" s="197" customFormat="1" ht="12" spans="1:14">
      <c r="A988" s="826" t="s">
        <v>40</v>
      </c>
      <c r="B988" s="827" t="s">
        <v>1558</v>
      </c>
      <c r="C988" s="828" t="s">
        <v>1559</v>
      </c>
      <c r="D988" s="827"/>
      <c r="E988" s="827"/>
      <c r="F988" s="826" t="s">
        <v>483</v>
      </c>
      <c r="G988" s="827"/>
      <c r="H988" s="829">
        <v>7.7</v>
      </c>
      <c r="I988" s="829">
        <v>7.35</v>
      </c>
      <c r="J988" s="829">
        <v>7</v>
      </c>
      <c r="K988" s="829">
        <v>6.65</v>
      </c>
      <c r="L988" s="829">
        <v>6.3</v>
      </c>
      <c r="M988" s="800"/>
    </row>
    <row r="989" s="197" customFormat="1" ht="12" spans="1:14">
      <c r="A989" s="826" t="s">
        <v>40</v>
      </c>
      <c r="B989" s="827">
        <v>250308002</v>
      </c>
      <c r="C989" s="828" t="s">
        <v>1560</v>
      </c>
      <c r="D989" s="827"/>
      <c r="E989" s="827"/>
      <c r="F989" s="826" t="s">
        <v>483</v>
      </c>
      <c r="G989" s="827"/>
      <c r="H989" s="829"/>
      <c r="I989" s="829"/>
      <c r="J989" s="829"/>
      <c r="K989" s="829"/>
      <c r="L989" s="829"/>
      <c r="M989" s="800"/>
    </row>
    <row r="990" s="197" customFormat="1" ht="22.5" spans="1:14">
      <c r="A990" s="826" t="s">
        <v>40</v>
      </c>
      <c r="B990" s="827" t="s">
        <v>1561</v>
      </c>
      <c r="C990" s="828" t="s">
        <v>1562</v>
      </c>
      <c r="D990" s="827"/>
      <c r="E990" s="827"/>
      <c r="F990" s="826" t="s">
        <v>483</v>
      </c>
      <c r="G990" s="827"/>
      <c r="H990" s="829">
        <v>28.6</v>
      </c>
      <c r="I990" s="829">
        <v>27.3</v>
      </c>
      <c r="J990" s="829">
        <v>26</v>
      </c>
      <c r="K990" s="829">
        <v>24.7</v>
      </c>
      <c r="L990" s="829">
        <v>23.4</v>
      </c>
      <c r="M990" s="800"/>
    </row>
    <row r="991" s="197" customFormat="1" ht="22.5" spans="1:14">
      <c r="A991" s="826" t="s">
        <v>40</v>
      </c>
      <c r="B991" s="827" t="s">
        <v>1563</v>
      </c>
      <c r="C991" s="828" t="s">
        <v>1564</v>
      </c>
      <c r="D991" s="827"/>
      <c r="E991" s="827"/>
      <c r="F991" s="826" t="s">
        <v>483</v>
      </c>
      <c r="G991" s="827"/>
      <c r="H991" s="829">
        <v>11</v>
      </c>
      <c r="I991" s="829">
        <v>10.5</v>
      </c>
      <c r="J991" s="829">
        <v>10</v>
      </c>
      <c r="K991" s="829">
        <v>9.5</v>
      </c>
      <c r="L991" s="829">
        <v>9</v>
      </c>
      <c r="M991" s="800"/>
    </row>
    <row r="992" s="197" customFormat="1" ht="22.5" spans="1:14">
      <c r="A992" s="826" t="s">
        <v>40</v>
      </c>
      <c r="B992" s="827" t="s">
        <v>1565</v>
      </c>
      <c r="C992" s="828" t="s">
        <v>1566</v>
      </c>
      <c r="D992" s="827"/>
      <c r="E992" s="827"/>
      <c r="F992" s="826" t="s">
        <v>483</v>
      </c>
      <c r="G992" s="827"/>
      <c r="H992" s="829">
        <v>18.7</v>
      </c>
      <c r="I992" s="829">
        <v>17.85</v>
      </c>
      <c r="J992" s="829">
        <v>17</v>
      </c>
      <c r="K992" s="829">
        <v>16.15</v>
      </c>
      <c r="L992" s="829">
        <v>15.3</v>
      </c>
      <c r="M992" s="800"/>
    </row>
    <row r="993" s="197" customFormat="1" ht="12" spans="1:13">
      <c r="A993" s="826" t="s">
        <v>40</v>
      </c>
      <c r="B993" s="827">
        <v>250308003</v>
      </c>
      <c r="C993" s="828" t="s">
        <v>1567</v>
      </c>
      <c r="D993" s="827"/>
      <c r="E993" s="827"/>
      <c r="F993" s="826" t="s">
        <v>483</v>
      </c>
      <c r="G993" s="827"/>
      <c r="H993" s="868" t="s">
        <v>102</v>
      </c>
      <c r="I993" s="868" t="s">
        <v>102</v>
      </c>
      <c r="J993" s="868" t="s">
        <v>102</v>
      </c>
      <c r="K993" s="868" t="s">
        <v>102</v>
      </c>
      <c r="L993" s="868" t="s">
        <v>102</v>
      </c>
      <c r="M993" s="800"/>
    </row>
    <row r="994" s="197" customFormat="1" ht="12" spans="1:13">
      <c r="A994" s="826" t="s">
        <v>40</v>
      </c>
      <c r="B994" s="827">
        <v>250308004</v>
      </c>
      <c r="C994" s="828" t="s">
        <v>1568</v>
      </c>
      <c r="D994" s="827" t="s">
        <v>1569</v>
      </c>
      <c r="E994" s="827"/>
      <c r="F994" s="826" t="s">
        <v>483</v>
      </c>
      <c r="G994" s="827" t="s">
        <v>1072</v>
      </c>
      <c r="H994" s="829"/>
      <c r="I994" s="829"/>
      <c r="J994" s="829"/>
      <c r="K994" s="829"/>
      <c r="L994" s="829"/>
      <c r="M994" s="800"/>
    </row>
    <row r="995" s="197" customFormat="1" ht="12" spans="1:13">
      <c r="A995" s="826" t="s">
        <v>40</v>
      </c>
      <c r="B995" s="827" t="s">
        <v>1570</v>
      </c>
      <c r="C995" s="828" t="s">
        <v>1571</v>
      </c>
      <c r="D995" s="827"/>
      <c r="E995" s="827"/>
      <c r="F995" s="826" t="s">
        <v>483</v>
      </c>
      <c r="G995" s="827"/>
      <c r="H995" s="829">
        <v>14.3</v>
      </c>
      <c r="I995" s="829">
        <v>13.65</v>
      </c>
      <c r="J995" s="829">
        <v>13</v>
      </c>
      <c r="K995" s="829">
        <v>12.35</v>
      </c>
      <c r="L995" s="829">
        <v>11.7</v>
      </c>
      <c r="M995" s="800"/>
    </row>
    <row r="996" s="197" customFormat="1" ht="12" spans="1:13">
      <c r="A996" s="826" t="s">
        <v>40</v>
      </c>
      <c r="B996" s="827" t="s">
        <v>1572</v>
      </c>
      <c r="C996" s="828" t="s">
        <v>1573</v>
      </c>
      <c r="D996" s="827"/>
      <c r="E996" s="827"/>
      <c r="F996" s="826" t="s">
        <v>483</v>
      </c>
      <c r="G996" s="827"/>
      <c r="H996" s="829">
        <v>5.5</v>
      </c>
      <c r="I996" s="829">
        <v>5.25</v>
      </c>
      <c r="J996" s="829">
        <v>5</v>
      </c>
      <c r="K996" s="829">
        <v>4.75</v>
      </c>
      <c r="L996" s="829">
        <v>4.5</v>
      </c>
      <c r="M996" s="800"/>
    </row>
    <row r="997" s="197" customFormat="1" ht="12" spans="1:13">
      <c r="A997" s="826" t="s">
        <v>40</v>
      </c>
      <c r="B997" s="827" t="s">
        <v>1574</v>
      </c>
      <c r="C997" s="828" t="s">
        <v>1575</v>
      </c>
      <c r="D997" s="827"/>
      <c r="E997" s="827"/>
      <c r="F997" s="826" t="s">
        <v>483</v>
      </c>
      <c r="G997" s="827"/>
      <c r="H997" s="829">
        <v>9.9</v>
      </c>
      <c r="I997" s="829">
        <v>9.45</v>
      </c>
      <c r="J997" s="829">
        <v>9</v>
      </c>
      <c r="K997" s="829">
        <v>8.55</v>
      </c>
      <c r="L997" s="829">
        <v>8.1</v>
      </c>
      <c r="M997" s="800"/>
    </row>
    <row r="998" s="197" customFormat="1" ht="12" spans="1:13">
      <c r="A998" s="826" t="s">
        <v>40</v>
      </c>
      <c r="B998" s="827">
        <v>250308005</v>
      </c>
      <c r="C998" s="828" t="s">
        <v>1576</v>
      </c>
      <c r="D998" s="827"/>
      <c r="E998" s="827"/>
      <c r="F998" s="826" t="s">
        <v>483</v>
      </c>
      <c r="G998" s="827"/>
      <c r="H998" s="829">
        <v>27.5</v>
      </c>
      <c r="I998" s="829">
        <v>26.25</v>
      </c>
      <c r="J998" s="829">
        <v>25</v>
      </c>
      <c r="K998" s="829">
        <v>23.75</v>
      </c>
      <c r="L998" s="829">
        <v>22.5</v>
      </c>
      <c r="M998" s="800"/>
    </row>
    <row r="999" s="197" customFormat="1" ht="12" spans="1:13">
      <c r="A999" s="826" t="s">
        <v>40</v>
      </c>
      <c r="B999" s="827">
        <v>250308006</v>
      </c>
      <c r="C999" s="828" t="s">
        <v>1577</v>
      </c>
      <c r="D999" s="827" t="s">
        <v>1578</v>
      </c>
      <c r="E999" s="827"/>
      <c r="F999" s="826" t="s">
        <v>483</v>
      </c>
      <c r="G999" s="827"/>
      <c r="H999" s="829">
        <v>15.4</v>
      </c>
      <c r="I999" s="829">
        <v>14.7</v>
      </c>
      <c r="J999" s="829">
        <v>14</v>
      </c>
      <c r="K999" s="829">
        <v>13.3</v>
      </c>
      <c r="L999" s="829">
        <v>12.6</v>
      </c>
      <c r="M999" s="800"/>
    </row>
    <row r="1000" s="197" customFormat="1" ht="12" spans="1:13">
      <c r="A1000" s="826" t="s">
        <v>40</v>
      </c>
      <c r="B1000" s="827">
        <v>250308007</v>
      </c>
      <c r="C1000" s="828" t="s">
        <v>1579</v>
      </c>
      <c r="D1000" s="827"/>
      <c r="E1000" s="827"/>
      <c r="F1000" s="826" t="s">
        <v>483</v>
      </c>
      <c r="G1000" s="827"/>
      <c r="H1000" s="829">
        <v>28.6</v>
      </c>
      <c r="I1000" s="829">
        <v>27.3</v>
      </c>
      <c r="J1000" s="829">
        <v>26</v>
      </c>
      <c r="K1000" s="829">
        <v>24.7</v>
      </c>
      <c r="L1000" s="829">
        <v>23.4</v>
      </c>
      <c r="M1000" s="800"/>
    </row>
    <row r="1001" s="197" customFormat="1" ht="12" spans="1:13">
      <c r="A1001" s="826" t="s">
        <v>40</v>
      </c>
      <c r="B1001" s="827">
        <v>250308008</v>
      </c>
      <c r="C1001" s="828" t="s">
        <v>1580</v>
      </c>
      <c r="D1001" s="827"/>
      <c r="E1001" s="827"/>
      <c r="F1001" s="826" t="s">
        <v>483</v>
      </c>
      <c r="G1001" s="827"/>
      <c r="H1001" s="829">
        <v>46.2</v>
      </c>
      <c r="I1001" s="829">
        <v>44.1</v>
      </c>
      <c r="J1001" s="829">
        <v>42</v>
      </c>
      <c r="K1001" s="829">
        <v>39.9</v>
      </c>
      <c r="L1001" s="829">
        <v>37.8</v>
      </c>
      <c r="M1001" s="800"/>
    </row>
    <row r="1002" s="197" customFormat="1" ht="12" spans="1:13">
      <c r="A1002" s="826" t="s">
        <v>40</v>
      </c>
      <c r="B1002" s="827">
        <v>250308009</v>
      </c>
      <c r="C1002" s="828" t="s">
        <v>1581</v>
      </c>
      <c r="D1002" s="827"/>
      <c r="E1002" s="827"/>
      <c r="F1002" s="826" t="s">
        <v>483</v>
      </c>
      <c r="G1002" s="827"/>
      <c r="H1002" s="829">
        <v>4.4</v>
      </c>
      <c r="I1002" s="829">
        <v>4.2</v>
      </c>
      <c r="J1002" s="829">
        <v>4</v>
      </c>
      <c r="K1002" s="829">
        <v>3.8</v>
      </c>
      <c r="L1002" s="829">
        <v>3.6</v>
      </c>
      <c r="M1002" s="800"/>
    </row>
    <row r="1003" s="197" customFormat="1" ht="12" spans="1:13">
      <c r="A1003" s="826" t="s">
        <v>40</v>
      </c>
      <c r="B1003" s="827" t="s">
        <v>1582</v>
      </c>
      <c r="C1003" s="828" t="s">
        <v>1583</v>
      </c>
      <c r="D1003" s="827"/>
      <c r="E1003" s="827"/>
      <c r="F1003" s="826" t="s">
        <v>51</v>
      </c>
      <c r="G1003" s="827"/>
      <c r="H1003" s="829">
        <v>74.8</v>
      </c>
      <c r="I1003" s="829">
        <v>71.4</v>
      </c>
      <c r="J1003" s="829">
        <v>68</v>
      </c>
      <c r="K1003" s="829">
        <v>64.6</v>
      </c>
      <c r="L1003" s="829">
        <v>61.2</v>
      </c>
      <c r="M1003" s="800"/>
    </row>
    <row r="1004" s="197" customFormat="1" ht="12" spans="1:13">
      <c r="A1004" s="826" t="s">
        <v>40</v>
      </c>
      <c r="B1004" s="827" t="s">
        <v>1584</v>
      </c>
      <c r="C1004" s="828" t="s">
        <v>1585</v>
      </c>
      <c r="D1004" s="827"/>
      <c r="E1004" s="827"/>
      <c r="F1004" s="826" t="s">
        <v>51</v>
      </c>
      <c r="G1004" s="827"/>
      <c r="H1004" s="829">
        <v>74.8</v>
      </c>
      <c r="I1004" s="829">
        <v>71.4</v>
      </c>
      <c r="J1004" s="829">
        <v>68</v>
      </c>
      <c r="K1004" s="829">
        <v>64.6</v>
      </c>
      <c r="L1004" s="829">
        <v>61.2</v>
      </c>
      <c r="M1004" s="800"/>
    </row>
    <row r="1005" s="197" customFormat="1" ht="12" spans="1:13">
      <c r="A1005" s="826" t="s">
        <v>40</v>
      </c>
      <c r="B1005" s="827" t="s">
        <v>1586</v>
      </c>
      <c r="C1005" s="828" t="s">
        <v>1587</v>
      </c>
      <c r="D1005" s="827"/>
      <c r="E1005" s="827"/>
      <c r="F1005" s="826" t="s">
        <v>51</v>
      </c>
      <c r="G1005" s="827"/>
      <c r="H1005" s="829">
        <v>74.8</v>
      </c>
      <c r="I1005" s="829">
        <v>71.4</v>
      </c>
      <c r="J1005" s="829">
        <v>68</v>
      </c>
      <c r="K1005" s="829">
        <v>64.6</v>
      </c>
      <c r="L1005" s="829">
        <v>61.2</v>
      </c>
      <c r="M1005" s="800"/>
    </row>
    <row r="1006" s="197" customFormat="1" ht="12" spans="1:13">
      <c r="A1006" s="826" t="s">
        <v>40</v>
      </c>
      <c r="B1006" s="827" t="s">
        <v>1588</v>
      </c>
      <c r="C1006" s="828" t="s">
        <v>1589</v>
      </c>
      <c r="D1006" s="827"/>
      <c r="E1006" s="827"/>
      <c r="F1006" s="826" t="s">
        <v>51</v>
      </c>
      <c r="G1006" s="827"/>
      <c r="H1006" s="829">
        <v>75.9</v>
      </c>
      <c r="I1006" s="829">
        <v>72.45</v>
      </c>
      <c r="J1006" s="829">
        <v>69</v>
      </c>
      <c r="K1006" s="829">
        <v>65.55</v>
      </c>
      <c r="L1006" s="829">
        <v>62.1</v>
      </c>
      <c r="M1006" s="800"/>
    </row>
    <row r="1007" s="197" customFormat="1" ht="12" spans="1:13">
      <c r="A1007" s="826" t="s">
        <v>40</v>
      </c>
      <c r="B1007" s="827" t="s">
        <v>1590</v>
      </c>
      <c r="C1007" s="828" t="s">
        <v>1591</v>
      </c>
      <c r="D1007" s="827"/>
      <c r="E1007" s="827"/>
      <c r="F1007" s="826" t="s">
        <v>51</v>
      </c>
      <c r="G1007" s="827"/>
      <c r="H1007" s="829">
        <v>74.8</v>
      </c>
      <c r="I1007" s="829">
        <v>71.4</v>
      </c>
      <c r="J1007" s="829">
        <v>68</v>
      </c>
      <c r="K1007" s="829">
        <v>64.6</v>
      </c>
      <c r="L1007" s="829">
        <v>61.2</v>
      </c>
      <c r="M1007" s="800"/>
    </row>
    <row r="1008" s="197" customFormat="1" ht="12" spans="1:13">
      <c r="A1008" s="826" t="s">
        <v>40</v>
      </c>
      <c r="B1008" s="827" t="s">
        <v>1592</v>
      </c>
      <c r="C1008" s="828" t="s">
        <v>1593</v>
      </c>
      <c r="D1008" s="827"/>
      <c r="E1008" s="827"/>
      <c r="F1008" s="826" t="s">
        <v>51</v>
      </c>
      <c r="G1008" s="827"/>
      <c r="H1008" s="829">
        <v>77</v>
      </c>
      <c r="I1008" s="829">
        <v>73.5</v>
      </c>
      <c r="J1008" s="829">
        <v>70</v>
      </c>
      <c r="K1008" s="829">
        <v>66.5</v>
      </c>
      <c r="L1008" s="829">
        <v>63</v>
      </c>
      <c r="M1008" s="800"/>
    </row>
    <row r="1009" s="197" customFormat="1" ht="12" spans="1:13">
      <c r="A1009" s="826" t="s">
        <v>40</v>
      </c>
      <c r="B1009" s="827" t="s">
        <v>1594</v>
      </c>
      <c r="C1009" s="828" t="s">
        <v>1595</v>
      </c>
      <c r="D1009" s="827"/>
      <c r="E1009" s="827"/>
      <c r="F1009" s="826" t="s">
        <v>51</v>
      </c>
      <c r="G1009" s="827"/>
      <c r="H1009" s="829">
        <v>74.8</v>
      </c>
      <c r="I1009" s="829">
        <v>71.4</v>
      </c>
      <c r="J1009" s="829">
        <v>68</v>
      </c>
      <c r="K1009" s="829">
        <v>64.6</v>
      </c>
      <c r="L1009" s="829">
        <v>61.2</v>
      </c>
      <c r="M1009" s="800"/>
    </row>
    <row r="1010" s="197" customFormat="1" ht="12" spans="1:13">
      <c r="A1010" s="826" t="s">
        <v>40</v>
      </c>
      <c r="B1010" s="827" t="s">
        <v>1596</v>
      </c>
      <c r="C1010" s="828" t="s">
        <v>1597</v>
      </c>
      <c r="D1010" s="827"/>
      <c r="E1010" s="827"/>
      <c r="F1010" s="826" t="s">
        <v>51</v>
      </c>
      <c r="G1010" s="827"/>
      <c r="H1010" s="829">
        <v>74.8</v>
      </c>
      <c r="I1010" s="829">
        <v>71.4</v>
      </c>
      <c r="J1010" s="829">
        <v>68</v>
      </c>
      <c r="K1010" s="829">
        <v>64.6</v>
      </c>
      <c r="L1010" s="829">
        <v>61.2</v>
      </c>
      <c r="M1010" s="800"/>
    </row>
    <row r="1011" s="197" customFormat="1" ht="12" spans="1:13">
      <c r="A1011" s="826" t="s">
        <v>40</v>
      </c>
      <c r="B1011" s="827" t="s">
        <v>1598</v>
      </c>
      <c r="C1011" s="828" t="s">
        <v>1599</v>
      </c>
      <c r="D1011" s="827"/>
      <c r="E1011" s="827"/>
      <c r="F1011" s="826" t="s">
        <v>51</v>
      </c>
      <c r="G1011" s="827"/>
      <c r="H1011" s="829">
        <v>74.8</v>
      </c>
      <c r="I1011" s="829">
        <v>71.4</v>
      </c>
      <c r="J1011" s="829">
        <v>68</v>
      </c>
      <c r="K1011" s="829">
        <v>64.6</v>
      </c>
      <c r="L1011" s="829">
        <v>61.2</v>
      </c>
      <c r="M1011" s="800"/>
    </row>
    <row r="1012" s="197" customFormat="1" ht="12" spans="1:13">
      <c r="A1012" s="826" t="s">
        <v>40</v>
      </c>
      <c r="B1012" s="827" t="s">
        <v>1600</v>
      </c>
      <c r="C1012" s="828" t="s">
        <v>1601</v>
      </c>
      <c r="D1012" s="827"/>
      <c r="E1012" s="827"/>
      <c r="F1012" s="826" t="s">
        <v>51</v>
      </c>
      <c r="G1012" s="827"/>
      <c r="H1012" s="829">
        <v>77</v>
      </c>
      <c r="I1012" s="829">
        <v>73.5</v>
      </c>
      <c r="J1012" s="829">
        <v>70</v>
      </c>
      <c r="K1012" s="829">
        <v>66.5</v>
      </c>
      <c r="L1012" s="829">
        <v>63</v>
      </c>
      <c r="M1012" s="800"/>
    </row>
    <row r="1013" s="197" customFormat="1" ht="12" spans="1:13">
      <c r="A1013" s="826" t="s">
        <v>40</v>
      </c>
      <c r="B1013" s="827" t="s">
        <v>1602</v>
      </c>
      <c r="C1013" s="828" t="s">
        <v>1603</v>
      </c>
      <c r="D1013" s="827"/>
      <c r="E1013" s="827"/>
      <c r="F1013" s="826" t="s">
        <v>51</v>
      </c>
      <c r="G1013" s="827"/>
      <c r="H1013" s="829">
        <v>74.8</v>
      </c>
      <c r="I1013" s="829">
        <v>71.4</v>
      </c>
      <c r="J1013" s="829">
        <v>68</v>
      </c>
      <c r="K1013" s="829">
        <v>64.6</v>
      </c>
      <c r="L1013" s="829">
        <v>61.2</v>
      </c>
      <c r="M1013" s="800"/>
    </row>
    <row r="1014" s="197" customFormat="1" ht="12" spans="1:13">
      <c r="A1014" s="826" t="s">
        <v>40</v>
      </c>
      <c r="B1014" s="827" t="s">
        <v>1604</v>
      </c>
      <c r="C1014" s="828" t="s">
        <v>1605</v>
      </c>
      <c r="D1014" s="827"/>
      <c r="E1014" s="827"/>
      <c r="F1014" s="826" t="s">
        <v>51</v>
      </c>
      <c r="G1014" s="827"/>
      <c r="H1014" s="829">
        <v>74.8</v>
      </c>
      <c r="I1014" s="829">
        <v>71.4</v>
      </c>
      <c r="J1014" s="829">
        <v>68</v>
      </c>
      <c r="K1014" s="829">
        <v>64.6</v>
      </c>
      <c r="L1014" s="829">
        <v>61.2</v>
      </c>
      <c r="M1014" s="800"/>
    </row>
    <row r="1015" s="197" customFormat="1" ht="12" spans="1:13">
      <c r="A1015" s="826" t="s">
        <v>40</v>
      </c>
      <c r="B1015" s="827" t="s">
        <v>1606</v>
      </c>
      <c r="C1015" s="828" t="s">
        <v>1607</v>
      </c>
      <c r="D1015" s="827"/>
      <c r="E1015" s="827"/>
      <c r="F1015" s="826" t="s">
        <v>51</v>
      </c>
      <c r="G1015" s="827"/>
      <c r="H1015" s="829">
        <v>74.8</v>
      </c>
      <c r="I1015" s="829">
        <v>71.4</v>
      </c>
      <c r="J1015" s="829">
        <v>68</v>
      </c>
      <c r="K1015" s="829">
        <v>64.6</v>
      </c>
      <c r="L1015" s="829">
        <v>61.2</v>
      </c>
      <c r="M1015" s="800"/>
    </row>
    <row r="1016" s="197" customFormat="1" ht="12" spans="1:13">
      <c r="A1016" s="826" t="s">
        <v>40</v>
      </c>
      <c r="B1016" s="827" t="s">
        <v>1608</v>
      </c>
      <c r="C1016" s="828" t="s">
        <v>1609</v>
      </c>
      <c r="D1016" s="827"/>
      <c r="E1016" s="827"/>
      <c r="F1016" s="826" t="s">
        <v>51</v>
      </c>
      <c r="G1016" s="827"/>
      <c r="H1016" s="829">
        <v>74.8</v>
      </c>
      <c r="I1016" s="829">
        <v>71.4</v>
      </c>
      <c r="J1016" s="829">
        <v>68</v>
      </c>
      <c r="K1016" s="829">
        <v>64.6</v>
      </c>
      <c r="L1016" s="829">
        <v>61.2</v>
      </c>
      <c r="M1016" s="800"/>
    </row>
    <row r="1017" s="197" customFormat="1" ht="12" spans="1:13">
      <c r="A1017" s="826" t="s">
        <v>40</v>
      </c>
      <c r="B1017" s="827" t="s">
        <v>1610</v>
      </c>
      <c r="C1017" s="828" t="s">
        <v>1611</v>
      </c>
      <c r="D1017" s="827"/>
      <c r="E1017" s="827"/>
      <c r="F1017" s="826" t="s">
        <v>51</v>
      </c>
      <c r="G1017" s="827"/>
      <c r="H1017" s="829">
        <v>74.8</v>
      </c>
      <c r="I1017" s="829">
        <v>71.4</v>
      </c>
      <c r="J1017" s="829">
        <v>68</v>
      </c>
      <c r="K1017" s="829">
        <v>64.6</v>
      </c>
      <c r="L1017" s="829">
        <v>61.2</v>
      </c>
      <c r="M1017" s="800"/>
    </row>
    <row r="1018" s="197" customFormat="1" ht="12" spans="1:13">
      <c r="A1018" s="826" t="s">
        <v>40</v>
      </c>
      <c r="B1018" s="827" t="s">
        <v>1612</v>
      </c>
      <c r="C1018" s="828" t="s">
        <v>1613</v>
      </c>
      <c r="D1018" s="827"/>
      <c r="E1018" s="827"/>
      <c r="F1018" s="826" t="s">
        <v>51</v>
      </c>
      <c r="G1018" s="827"/>
      <c r="H1018" s="829">
        <v>74.8</v>
      </c>
      <c r="I1018" s="829">
        <v>71.4</v>
      </c>
      <c r="J1018" s="829">
        <v>68</v>
      </c>
      <c r="K1018" s="829">
        <v>64.6</v>
      </c>
      <c r="L1018" s="829">
        <v>61.2</v>
      </c>
      <c r="M1018" s="800"/>
    </row>
    <row r="1019" s="197" customFormat="1" ht="12" spans="1:13">
      <c r="A1019" s="826"/>
      <c r="B1019" s="827">
        <v>250309</v>
      </c>
      <c r="C1019" s="828" t="s">
        <v>1614</v>
      </c>
      <c r="D1019" s="827"/>
      <c r="E1019" s="827"/>
      <c r="F1019" s="826"/>
      <c r="G1019" s="845"/>
      <c r="H1019" s="829"/>
      <c r="I1019" s="829"/>
      <c r="J1019" s="829"/>
      <c r="K1019" s="829"/>
      <c r="L1019" s="829"/>
      <c r="M1019" s="800"/>
    </row>
    <row r="1020" s="197" customFormat="1" ht="12" spans="1:13">
      <c r="A1020" s="826" t="s">
        <v>40</v>
      </c>
      <c r="B1020" s="827">
        <v>250309001</v>
      </c>
      <c r="C1020" s="828" t="s">
        <v>1615</v>
      </c>
      <c r="D1020" s="827"/>
      <c r="E1020" s="827"/>
      <c r="F1020" s="826" t="s">
        <v>483</v>
      </c>
      <c r="G1020" s="827"/>
      <c r="H1020" s="829"/>
      <c r="I1020" s="829"/>
      <c r="J1020" s="829"/>
      <c r="K1020" s="829"/>
      <c r="L1020" s="829"/>
      <c r="M1020" s="800"/>
    </row>
    <row r="1021" s="197" customFormat="1" ht="12" spans="1:13">
      <c r="A1021" s="826" t="s">
        <v>40</v>
      </c>
      <c r="B1021" s="827" t="s">
        <v>1616</v>
      </c>
      <c r="C1021" s="828" t="s">
        <v>1617</v>
      </c>
      <c r="D1021" s="827"/>
      <c r="E1021" s="827"/>
      <c r="F1021" s="826" t="s">
        <v>483</v>
      </c>
      <c r="G1021" s="827"/>
      <c r="H1021" s="829">
        <v>44</v>
      </c>
      <c r="I1021" s="829">
        <v>42</v>
      </c>
      <c r="J1021" s="829">
        <v>40</v>
      </c>
      <c r="K1021" s="829">
        <v>38</v>
      </c>
      <c r="L1021" s="829">
        <v>36</v>
      </c>
      <c r="M1021" s="800"/>
    </row>
    <row r="1022" s="197" customFormat="1" ht="12" spans="1:13">
      <c r="A1022" s="826" t="s">
        <v>40</v>
      </c>
      <c r="B1022" s="827" t="s">
        <v>1618</v>
      </c>
      <c r="C1022" s="828" t="s">
        <v>1619</v>
      </c>
      <c r="D1022" s="827"/>
      <c r="E1022" s="827"/>
      <c r="F1022" s="826" t="s">
        <v>483</v>
      </c>
      <c r="G1022" s="827"/>
      <c r="H1022" s="829">
        <v>86.9</v>
      </c>
      <c r="I1022" s="829">
        <v>82.95</v>
      </c>
      <c r="J1022" s="829">
        <v>79</v>
      </c>
      <c r="K1022" s="829">
        <v>75.05</v>
      </c>
      <c r="L1022" s="829">
        <v>71.1</v>
      </c>
      <c r="M1022" s="800"/>
    </row>
    <row r="1023" s="197" customFormat="1" ht="12" spans="1:13">
      <c r="A1023" s="826" t="s">
        <v>40</v>
      </c>
      <c r="B1023" s="827" t="s">
        <v>1620</v>
      </c>
      <c r="C1023" s="828" t="s">
        <v>1621</v>
      </c>
      <c r="D1023" s="827"/>
      <c r="E1023" s="827"/>
      <c r="F1023" s="826" t="s">
        <v>483</v>
      </c>
      <c r="G1023" s="827"/>
      <c r="H1023" s="829">
        <v>77</v>
      </c>
      <c r="I1023" s="829">
        <v>73.5</v>
      </c>
      <c r="J1023" s="829">
        <v>70</v>
      </c>
      <c r="K1023" s="829">
        <v>66.5</v>
      </c>
      <c r="L1023" s="829">
        <v>63</v>
      </c>
      <c r="M1023" s="800"/>
    </row>
    <row r="1024" s="197" customFormat="1" ht="12" spans="1:13">
      <c r="A1024" s="826" t="s">
        <v>40</v>
      </c>
      <c r="B1024" s="827">
        <v>250309002</v>
      </c>
      <c r="C1024" s="828" t="s">
        <v>1622</v>
      </c>
      <c r="D1024" s="827"/>
      <c r="E1024" s="827"/>
      <c r="F1024" s="826" t="s">
        <v>483</v>
      </c>
      <c r="G1024" s="827"/>
      <c r="H1024" s="829"/>
      <c r="I1024" s="829"/>
      <c r="J1024" s="829"/>
      <c r="K1024" s="829"/>
      <c r="L1024" s="829"/>
      <c r="M1024" s="800"/>
    </row>
    <row r="1025" s="197" customFormat="1" ht="12" spans="1:14">
      <c r="A1025" s="826" t="s">
        <v>40</v>
      </c>
      <c r="B1025" s="827">
        <v>250309003</v>
      </c>
      <c r="C1025" s="828" t="s">
        <v>1623</v>
      </c>
      <c r="D1025" s="827"/>
      <c r="E1025" s="827"/>
      <c r="F1025" s="826"/>
      <c r="G1025" s="827"/>
      <c r="H1025" s="829"/>
      <c r="I1025" s="829"/>
      <c r="J1025" s="829"/>
      <c r="K1025" s="829"/>
      <c r="L1025" s="829"/>
      <c r="M1025" s="800"/>
    </row>
    <row r="1026" s="197" customFormat="1" ht="12" spans="1:14">
      <c r="A1026" s="826" t="s">
        <v>40</v>
      </c>
      <c r="B1026" s="827" t="s">
        <v>1624</v>
      </c>
      <c r="C1026" s="828" t="s">
        <v>1625</v>
      </c>
      <c r="D1026" s="827"/>
      <c r="E1026" s="827"/>
      <c r="F1026" s="826" t="s">
        <v>483</v>
      </c>
      <c r="G1026" s="827"/>
      <c r="H1026" s="829">
        <v>26.4</v>
      </c>
      <c r="I1026" s="829">
        <v>25.2</v>
      </c>
      <c r="J1026" s="829">
        <v>24</v>
      </c>
      <c r="K1026" s="829">
        <v>22.8</v>
      </c>
      <c r="L1026" s="829">
        <v>21.6</v>
      </c>
      <c r="M1026" s="800"/>
    </row>
    <row r="1027" s="197" customFormat="1" ht="12" spans="1:14">
      <c r="A1027" s="826" t="s">
        <v>40</v>
      </c>
      <c r="B1027" s="827" t="s">
        <v>1626</v>
      </c>
      <c r="C1027" s="828" t="s">
        <v>1627</v>
      </c>
      <c r="D1027" s="827"/>
      <c r="E1027" s="827"/>
      <c r="F1027" s="826" t="s">
        <v>483</v>
      </c>
      <c r="G1027" s="827"/>
      <c r="H1027" s="829">
        <v>69.3</v>
      </c>
      <c r="I1027" s="829">
        <v>66.15</v>
      </c>
      <c r="J1027" s="829">
        <v>63</v>
      </c>
      <c r="K1027" s="829">
        <v>59.85</v>
      </c>
      <c r="L1027" s="829">
        <v>56.7</v>
      </c>
      <c r="M1027" s="800"/>
    </row>
    <row r="1028" s="197" customFormat="1" ht="12" spans="1:14">
      <c r="A1028" s="826" t="s">
        <v>40</v>
      </c>
      <c r="B1028" s="827">
        <v>250309004</v>
      </c>
      <c r="C1028" s="828" t="s">
        <v>1628</v>
      </c>
      <c r="D1028" s="827" t="s">
        <v>1629</v>
      </c>
      <c r="E1028" s="827"/>
      <c r="F1028" s="826"/>
      <c r="G1028" s="827"/>
      <c r="H1028" s="829"/>
      <c r="I1028" s="829"/>
      <c r="J1028" s="829"/>
      <c r="K1028" s="829"/>
      <c r="L1028" s="829"/>
      <c r="M1028" s="800"/>
    </row>
    <row r="1029" s="197" customFormat="1" ht="22.5" spans="1:14">
      <c r="A1029" s="826" t="s">
        <v>40</v>
      </c>
      <c r="B1029" s="827" t="s">
        <v>1630</v>
      </c>
      <c r="C1029" s="828" t="s">
        <v>1628</v>
      </c>
      <c r="D1029" s="90" t="s">
        <v>1631</v>
      </c>
      <c r="E1029" s="827"/>
      <c r="F1029" s="826" t="s">
        <v>1632</v>
      </c>
      <c r="G1029" s="827"/>
      <c r="H1029" s="829">
        <v>26.4</v>
      </c>
      <c r="I1029" s="829">
        <v>25.2</v>
      </c>
      <c r="J1029" s="829">
        <v>24</v>
      </c>
      <c r="K1029" s="829">
        <v>22.8</v>
      </c>
      <c r="L1029" s="829">
        <v>21.6</v>
      </c>
      <c r="M1029" s="800"/>
    </row>
    <row r="1030" s="197" customFormat="1" ht="22.5" spans="1:14">
      <c r="A1030" s="826" t="s">
        <v>40</v>
      </c>
      <c r="B1030" s="827" t="s">
        <v>1633</v>
      </c>
      <c r="C1030" s="828" t="s">
        <v>1634</v>
      </c>
      <c r="D1030" s="827"/>
      <c r="E1030" s="827"/>
      <c r="F1030" s="826" t="s">
        <v>1632</v>
      </c>
      <c r="G1030" s="827"/>
      <c r="H1030" s="829">
        <v>69.3</v>
      </c>
      <c r="I1030" s="829">
        <v>66.15</v>
      </c>
      <c r="J1030" s="829">
        <v>63</v>
      </c>
      <c r="K1030" s="829">
        <v>59.85</v>
      </c>
      <c r="L1030" s="829">
        <v>56.7</v>
      </c>
      <c r="M1030" s="800"/>
    </row>
    <row r="1031" s="17" customFormat="1" ht="36" spans="1:14">
      <c r="A1031" s="835" t="s">
        <v>40</v>
      </c>
      <c r="B1031" s="836">
        <v>250309005</v>
      </c>
      <c r="C1031" s="837" t="s">
        <v>1635</v>
      </c>
      <c r="D1031" s="836"/>
      <c r="E1031" s="836"/>
      <c r="F1031" s="835" t="s">
        <v>1636</v>
      </c>
      <c r="G1031" s="836"/>
      <c r="H1031" s="838"/>
      <c r="I1031" s="838"/>
      <c r="J1031" s="838"/>
      <c r="K1031" s="838"/>
      <c r="L1031" s="838"/>
      <c r="M1031" s="834"/>
      <c r="N1031" s="17" t="s">
        <v>7171</v>
      </c>
    </row>
    <row r="1032" s="17" customFormat="1" ht="36" spans="1:14">
      <c r="A1032" s="835" t="s">
        <v>40</v>
      </c>
      <c r="B1032" s="836" t="s">
        <v>1637</v>
      </c>
      <c r="C1032" s="837" t="s">
        <v>1638</v>
      </c>
      <c r="D1032" s="836"/>
      <c r="E1032" s="836"/>
      <c r="F1032" s="835" t="s">
        <v>1636</v>
      </c>
      <c r="G1032" s="836"/>
      <c r="H1032" s="838">
        <v>52.8</v>
      </c>
      <c r="I1032" s="838">
        <v>50.4</v>
      </c>
      <c r="J1032" s="838">
        <v>48</v>
      </c>
      <c r="K1032" s="838">
        <v>45.6</v>
      </c>
      <c r="L1032" s="838">
        <v>43.2</v>
      </c>
      <c r="M1032" s="834"/>
      <c r="N1032" s="17" t="s">
        <v>7171</v>
      </c>
    </row>
    <row r="1033" s="17" customFormat="1" ht="36" spans="1:14">
      <c r="A1033" s="835" t="s">
        <v>40</v>
      </c>
      <c r="B1033" s="836" t="s">
        <v>1639</v>
      </c>
      <c r="C1033" s="837" t="s">
        <v>1640</v>
      </c>
      <c r="D1033" s="836" t="s">
        <v>1641</v>
      </c>
      <c r="E1033" s="836"/>
      <c r="F1033" s="835" t="s">
        <v>1636</v>
      </c>
      <c r="G1033" s="836"/>
      <c r="H1033" s="838">
        <v>106.7</v>
      </c>
      <c r="I1033" s="838">
        <v>101.85</v>
      </c>
      <c r="J1033" s="838">
        <v>97</v>
      </c>
      <c r="K1033" s="838">
        <v>92.15</v>
      </c>
      <c r="L1033" s="838">
        <v>87.3</v>
      </c>
      <c r="M1033" s="834"/>
      <c r="N1033" s="17" t="s">
        <v>7171</v>
      </c>
    </row>
    <row r="1034" s="17" customFormat="1" ht="36" spans="1:14">
      <c r="A1034" s="835" t="s">
        <v>40</v>
      </c>
      <c r="B1034" s="836" t="s">
        <v>1642</v>
      </c>
      <c r="C1034" s="837" t="s">
        <v>1643</v>
      </c>
      <c r="D1034" s="836"/>
      <c r="E1034" s="836"/>
      <c r="F1034" s="835" t="s">
        <v>1636</v>
      </c>
      <c r="G1034" s="836"/>
      <c r="H1034" s="838">
        <v>123.2</v>
      </c>
      <c r="I1034" s="838">
        <v>117.6</v>
      </c>
      <c r="J1034" s="838">
        <v>112</v>
      </c>
      <c r="K1034" s="838">
        <v>106.4</v>
      </c>
      <c r="L1034" s="838">
        <v>100.8</v>
      </c>
      <c r="M1034" s="834"/>
      <c r="N1034" s="17" t="s">
        <v>7171</v>
      </c>
    </row>
    <row r="1035" s="17" customFormat="1" ht="36" spans="1:14">
      <c r="A1035" s="835" t="s">
        <v>40</v>
      </c>
      <c r="B1035" s="836" t="s">
        <v>1644</v>
      </c>
      <c r="C1035" s="837" t="s">
        <v>1645</v>
      </c>
      <c r="D1035" s="836"/>
      <c r="E1035" s="836"/>
      <c r="F1035" s="835" t="s">
        <v>1636</v>
      </c>
      <c r="G1035" s="836"/>
      <c r="H1035" s="838">
        <v>275</v>
      </c>
      <c r="I1035" s="838">
        <v>262.5</v>
      </c>
      <c r="J1035" s="838">
        <v>250</v>
      </c>
      <c r="K1035" s="838">
        <v>237.5</v>
      </c>
      <c r="L1035" s="838">
        <v>225</v>
      </c>
      <c r="M1035" s="834"/>
      <c r="N1035" s="17" t="s">
        <v>7171</v>
      </c>
    </row>
    <row r="1036" s="197" customFormat="1" ht="12" spans="1:14">
      <c r="A1036" s="826" t="s">
        <v>40</v>
      </c>
      <c r="B1036" s="827">
        <v>250309006</v>
      </c>
      <c r="C1036" s="828" t="s">
        <v>1646</v>
      </c>
      <c r="D1036" s="827"/>
      <c r="E1036" s="827"/>
      <c r="F1036" s="826" t="s">
        <v>1636</v>
      </c>
      <c r="G1036" s="827"/>
      <c r="H1036" s="829">
        <v>66</v>
      </c>
      <c r="I1036" s="829">
        <v>63</v>
      </c>
      <c r="J1036" s="829">
        <v>60</v>
      </c>
      <c r="K1036" s="829">
        <v>57</v>
      </c>
      <c r="L1036" s="829">
        <v>54</v>
      </c>
      <c r="M1036" s="800"/>
    </row>
    <row r="1037" s="197" customFormat="1" ht="22.5" spans="1:14">
      <c r="A1037" s="826" t="s">
        <v>40</v>
      </c>
      <c r="B1037" s="827">
        <v>250309007</v>
      </c>
      <c r="C1037" s="828" t="s">
        <v>1647</v>
      </c>
      <c r="D1037" s="827"/>
      <c r="E1037" s="827"/>
      <c r="F1037" s="826" t="s">
        <v>1648</v>
      </c>
      <c r="G1037" s="827"/>
      <c r="H1037" s="829">
        <v>4.73</v>
      </c>
      <c r="I1037" s="829">
        <v>4.515</v>
      </c>
      <c r="J1037" s="829">
        <v>4.3</v>
      </c>
      <c r="K1037" s="829">
        <v>4.085</v>
      </c>
      <c r="L1037" s="829">
        <v>3.87</v>
      </c>
      <c r="M1037" s="800"/>
    </row>
    <row r="1038" s="197" customFormat="1" ht="12" spans="1:14">
      <c r="A1038" s="826" t="s">
        <v>40</v>
      </c>
      <c r="B1038" s="827">
        <v>250309008</v>
      </c>
      <c r="C1038" s="828" t="s">
        <v>1649</v>
      </c>
      <c r="D1038" s="827"/>
      <c r="E1038" s="827"/>
      <c r="F1038" s="826" t="s">
        <v>483</v>
      </c>
      <c r="G1038" s="827"/>
      <c r="H1038" s="829">
        <v>18.7</v>
      </c>
      <c r="I1038" s="829">
        <v>17.85</v>
      </c>
      <c r="J1038" s="829">
        <v>17</v>
      </c>
      <c r="K1038" s="829">
        <v>16.15</v>
      </c>
      <c r="L1038" s="829">
        <v>15.3</v>
      </c>
      <c r="M1038" s="800"/>
    </row>
    <row r="1039" s="197" customFormat="1" ht="12" spans="1:14">
      <c r="A1039" s="826" t="s">
        <v>40</v>
      </c>
      <c r="B1039" s="827">
        <v>250309009</v>
      </c>
      <c r="C1039" s="828" t="s">
        <v>1650</v>
      </c>
      <c r="D1039" s="827" t="s">
        <v>1651</v>
      </c>
      <c r="E1039" s="827"/>
      <c r="F1039" s="826" t="s">
        <v>483</v>
      </c>
      <c r="G1039" s="845"/>
      <c r="H1039" s="868" t="s">
        <v>102</v>
      </c>
      <c r="I1039" s="868" t="s">
        <v>102</v>
      </c>
      <c r="J1039" s="868" t="s">
        <v>102</v>
      </c>
      <c r="K1039" s="868" t="s">
        <v>102</v>
      </c>
      <c r="L1039" s="868" t="s">
        <v>102</v>
      </c>
      <c r="M1039" s="800"/>
    </row>
    <row r="1040" s="197" customFormat="1" ht="12" spans="1:14">
      <c r="A1040" s="826" t="s">
        <v>40</v>
      </c>
      <c r="B1040" s="827">
        <v>250309010</v>
      </c>
      <c r="C1040" s="828" t="s">
        <v>1652</v>
      </c>
      <c r="D1040" s="827"/>
      <c r="E1040" s="827"/>
      <c r="F1040" s="826" t="s">
        <v>483</v>
      </c>
      <c r="G1040" s="827"/>
      <c r="H1040" s="829">
        <v>220</v>
      </c>
      <c r="I1040" s="829">
        <v>210</v>
      </c>
      <c r="J1040" s="829">
        <v>200</v>
      </c>
      <c r="K1040" s="829">
        <v>190</v>
      </c>
      <c r="L1040" s="829">
        <v>180</v>
      </c>
      <c r="M1040" s="800"/>
    </row>
    <row r="1041" s="197" customFormat="1" ht="12" spans="1:13">
      <c r="A1041" s="826" t="s">
        <v>40</v>
      </c>
      <c r="B1041" s="827">
        <v>250309011</v>
      </c>
      <c r="C1041" s="828" t="s">
        <v>1653</v>
      </c>
      <c r="D1041" s="827"/>
      <c r="E1041" s="827"/>
      <c r="F1041" s="826" t="s">
        <v>483</v>
      </c>
      <c r="G1041" s="827"/>
      <c r="H1041" s="829">
        <v>27.5</v>
      </c>
      <c r="I1041" s="829">
        <v>26.25</v>
      </c>
      <c r="J1041" s="829">
        <v>25</v>
      </c>
      <c r="K1041" s="829">
        <v>23.75</v>
      </c>
      <c r="L1041" s="829">
        <v>22.5</v>
      </c>
      <c r="M1041" s="800"/>
    </row>
    <row r="1042" s="197" customFormat="1" ht="12" spans="1:13">
      <c r="A1042" s="826" t="s">
        <v>40</v>
      </c>
      <c r="B1042" s="827" t="s">
        <v>1654</v>
      </c>
      <c r="C1042" s="828" t="s">
        <v>1655</v>
      </c>
      <c r="D1042" s="827"/>
      <c r="E1042" s="827"/>
      <c r="F1042" s="826" t="s">
        <v>51</v>
      </c>
      <c r="G1042" s="845"/>
      <c r="H1042" s="829">
        <v>1375</v>
      </c>
      <c r="I1042" s="829">
        <v>1312.5</v>
      </c>
      <c r="J1042" s="829">
        <v>1250</v>
      </c>
      <c r="K1042" s="829">
        <v>1187.5</v>
      </c>
      <c r="L1042" s="829">
        <v>1125</v>
      </c>
      <c r="M1042" s="800"/>
    </row>
    <row r="1043" s="197" customFormat="1" ht="12" spans="1:13">
      <c r="A1043" s="826"/>
      <c r="B1043" s="827">
        <v>250310</v>
      </c>
      <c r="C1043" s="828" t="s">
        <v>1656</v>
      </c>
      <c r="D1043" s="827"/>
      <c r="E1043" s="827"/>
      <c r="F1043" s="826"/>
      <c r="G1043" s="827"/>
      <c r="H1043" s="829"/>
      <c r="I1043" s="829"/>
      <c r="J1043" s="829"/>
      <c r="K1043" s="829"/>
      <c r="L1043" s="829"/>
      <c r="M1043" s="800"/>
    </row>
    <row r="1044" s="197" customFormat="1" ht="12" spans="1:13">
      <c r="A1044" s="826" t="s">
        <v>40</v>
      </c>
      <c r="B1044" s="827">
        <v>250310001</v>
      </c>
      <c r="C1044" s="828" t="s">
        <v>1657</v>
      </c>
      <c r="D1044" s="827"/>
      <c r="E1044" s="827"/>
      <c r="F1044" s="826" t="s">
        <v>483</v>
      </c>
      <c r="G1044" s="827"/>
      <c r="H1044" s="829"/>
      <c r="I1044" s="829"/>
      <c r="J1044" s="829"/>
      <c r="K1044" s="829"/>
      <c r="L1044" s="829"/>
      <c r="M1044" s="800"/>
    </row>
    <row r="1045" s="197" customFormat="1" ht="22.5" spans="1:13">
      <c r="A1045" s="826" t="s">
        <v>40</v>
      </c>
      <c r="B1045" s="827" t="s">
        <v>1658</v>
      </c>
      <c r="C1045" s="828" t="s">
        <v>1659</v>
      </c>
      <c r="D1045" s="827"/>
      <c r="E1045" s="827"/>
      <c r="F1045" s="826" t="s">
        <v>483</v>
      </c>
      <c r="G1045" s="827"/>
      <c r="H1045" s="829">
        <v>16.5</v>
      </c>
      <c r="I1045" s="829">
        <v>15.75</v>
      </c>
      <c r="J1045" s="829">
        <v>15</v>
      </c>
      <c r="K1045" s="829">
        <v>14.25</v>
      </c>
      <c r="L1045" s="829">
        <v>13.5</v>
      </c>
      <c r="M1045" s="800"/>
    </row>
    <row r="1046" s="197" customFormat="1" ht="12" spans="1:13">
      <c r="A1046" s="826" t="s">
        <v>40</v>
      </c>
      <c r="B1046" s="827" t="s">
        <v>1660</v>
      </c>
      <c r="C1046" s="828" t="s">
        <v>1661</v>
      </c>
      <c r="D1046" s="827"/>
      <c r="E1046" s="827"/>
      <c r="F1046" s="826" t="s">
        <v>483</v>
      </c>
      <c r="G1046" s="827"/>
      <c r="H1046" s="829">
        <v>37.4</v>
      </c>
      <c r="I1046" s="829">
        <v>35.7</v>
      </c>
      <c r="J1046" s="829">
        <v>34</v>
      </c>
      <c r="K1046" s="829">
        <v>32.3</v>
      </c>
      <c r="L1046" s="829">
        <v>30.6</v>
      </c>
      <c r="M1046" s="800"/>
    </row>
    <row r="1047" s="197" customFormat="1" ht="12" spans="1:13">
      <c r="A1047" s="826" t="s">
        <v>40</v>
      </c>
      <c r="B1047" s="827">
        <v>250310002</v>
      </c>
      <c r="C1047" s="828" t="s">
        <v>1662</v>
      </c>
      <c r="D1047" s="827"/>
      <c r="E1047" s="827"/>
      <c r="F1047" s="826" t="s">
        <v>483</v>
      </c>
      <c r="G1047" s="827"/>
      <c r="H1047" s="829"/>
      <c r="I1047" s="829"/>
      <c r="J1047" s="829"/>
      <c r="K1047" s="829"/>
      <c r="L1047" s="829"/>
      <c r="M1047" s="800"/>
    </row>
    <row r="1048" s="197" customFormat="1" ht="12" spans="1:13">
      <c r="A1048" s="826" t="s">
        <v>40</v>
      </c>
      <c r="B1048" s="827" t="s">
        <v>1663</v>
      </c>
      <c r="C1048" s="828" t="s">
        <v>1664</v>
      </c>
      <c r="D1048" s="827"/>
      <c r="E1048" s="827"/>
      <c r="F1048" s="826" t="s">
        <v>483</v>
      </c>
      <c r="G1048" s="827"/>
      <c r="H1048" s="829">
        <v>16.5</v>
      </c>
      <c r="I1048" s="829">
        <v>15.75</v>
      </c>
      <c r="J1048" s="829">
        <v>15</v>
      </c>
      <c r="K1048" s="829">
        <v>14.25</v>
      </c>
      <c r="L1048" s="829">
        <v>13.5</v>
      </c>
      <c r="M1048" s="800"/>
    </row>
    <row r="1049" s="197" customFormat="1" ht="12" spans="1:13">
      <c r="A1049" s="826" t="s">
        <v>40</v>
      </c>
      <c r="B1049" s="827" t="s">
        <v>1665</v>
      </c>
      <c r="C1049" s="828" t="s">
        <v>1666</v>
      </c>
      <c r="D1049" s="827"/>
      <c r="E1049" s="827"/>
      <c r="F1049" s="826" t="s">
        <v>483</v>
      </c>
      <c r="G1049" s="827"/>
      <c r="H1049" s="829">
        <v>55</v>
      </c>
      <c r="I1049" s="829">
        <v>52.5</v>
      </c>
      <c r="J1049" s="829">
        <v>50</v>
      </c>
      <c r="K1049" s="829">
        <v>47.5</v>
      </c>
      <c r="L1049" s="829">
        <v>45</v>
      </c>
      <c r="M1049" s="800"/>
    </row>
    <row r="1050" s="197" customFormat="1" ht="12" spans="1:13">
      <c r="A1050" s="826" t="s">
        <v>40</v>
      </c>
      <c r="B1050" s="827">
        <v>250310003</v>
      </c>
      <c r="C1050" s="828" t="s">
        <v>1667</v>
      </c>
      <c r="D1050" s="827"/>
      <c r="E1050" s="827"/>
      <c r="F1050" s="826" t="s">
        <v>483</v>
      </c>
      <c r="G1050" s="827"/>
      <c r="H1050" s="829"/>
      <c r="I1050" s="829"/>
      <c r="J1050" s="829"/>
      <c r="K1050" s="829"/>
      <c r="L1050" s="829"/>
      <c r="M1050" s="800"/>
    </row>
    <row r="1051" s="197" customFormat="1" ht="12" spans="1:13">
      <c r="A1051" s="826" t="s">
        <v>40</v>
      </c>
      <c r="B1051" s="827" t="s">
        <v>1668</v>
      </c>
      <c r="C1051" s="828" t="s">
        <v>1669</v>
      </c>
      <c r="D1051" s="827"/>
      <c r="E1051" s="827"/>
      <c r="F1051" s="826" t="s">
        <v>483</v>
      </c>
      <c r="G1051" s="827"/>
      <c r="H1051" s="829">
        <v>15.4</v>
      </c>
      <c r="I1051" s="829">
        <v>14.7</v>
      </c>
      <c r="J1051" s="829">
        <v>14</v>
      </c>
      <c r="K1051" s="829">
        <v>13.3</v>
      </c>
      <c r="L1051" s="829">
        <v>12.6</v>
      </c>
      <c r="M1051" s="800"/>
    </row>
    <row r="1052" s="197" customFormat="1" ht="12" spans="1:13">
      <c r="A1052" s="826" t="s">
        <v>40</v>
      </c>
      <c r="B1052" s="827" t="s">
        <v>1670</v>
      </c>
      <c r="C1052" s="828" t="s">
        <v>1671</v>
      </c>
      <c r="D1052" s="827"/>
      <c r="E1052" s="827"/>
      <c r="F1052" s="826" t="s">
        <v>483</v>
      </c>
      <c r="G1052" s="827"/>
      <c r="H1052" s="829">
        <v>55</v>
      </c>
      <c r="I1052" s="829">
        <v>52.5</v>
      </c>
      <c r="J1052" s="829">
        <v>50</v>
      </c>
      <c r="K1052" s="829">
        <v>47.5</v>
      </c>
      <c r="L1052" s="829">
        <v>45</v>
      </c>
      <c r="M1052" s="800"/>
    </row>
    <row r="1053" s="197" customFormat="1" ht="12" spans="1:13">
      <c r="A1053" s="826" t="s">
        <v>40</v>
      </c>
      <c r="B1053" s="827">
        <v>250310004</v>
      </c>
      <c r="C1053" s="828" t="s">
        <v>1672</v>
      </c>
      <c r="D1053" s="827"/>
      <c r="E1053" s="827"/>
      <c r="F1053" s="826" t="s">
        <v>483</v>
      </c>
      <c r="G1053" s="827"/>
      <c r="H1053" s="829"/>
      <c r="I1053" s="829"/>
      <c r="J1053" s="829"/>
      <c r="K1053" s="829"/>
      <c r="L1053" s="829"/>
      <c r="M1053" s="800"/>
    </row>
    <row r="1054" s="197" customFormat="1" ht="22.5" spans="1:13">
      <c r="A1054" s="826" t="s">
        <v>40</v>
      </c>
      <c r="B1054" s="827" t="s">
        <v>1673</v>
      </c>
      <c r="C1054" s="828" t="s">
        <v>1674</v>
      </c>
      <c r="D1054" s="827"/>
      <c r="E1054" s="827"/>
      <c r="F1054" s="826" t="s">
        <v>483</v>
      </c>
      <c r="G1054" s="827"/>
      <c r="H1054" s="829">
        <v>16.5</v>
      </c>
      <c r="I1054" s="829">
        <v>15.75</v>
      </c>
      <c r="J1054" s="829">
        <v>15</v>
      </c>
      <c r="K1054" s="829">
        <v>14.25</v>
      </c>
      <c r="L1054" s="829">
        <v>13.5</v>
      </c>
      <c r="M1054" s="800"/>
    </row>
    <row r="1055" s="197" customFormat="1" ht="12" spans="1:13">
      <c r="A1055" s="826" t="s">
        <v>40</v>
      </c>
      <c r="B1055" s="827" t="s">
        <v>1675</v>
      </c>
      <c r="C1055" s="828" t="s">
        <v>1676</v>
      </c>
      <c r="D1055" s="827"/>
      <c r="E1055" s="827"/>
      <c r="F1055" s="826" t="s">
        <v>483</v>
      </c>
      <c r="G1055" s="827"/>
      <c r="H1055" s="829">
        <v>55</v>
      </c>
      <c r="I1055" s="829">
        <v>52.5</v>
      </c>
      <c r="J1055" s="829">
        <v>50</v>
      </c>
      <c r="K1055" s="829">
        <v>47.5</v>
      </c>
      <c r="L1055" s="829">
        <v>45</v>
      </c>
      <c r="M1055" s="800"/>
    </row>
    <row r="1056" s="197" customFormat="1" ht="12" spans="1:13">
      <c r="A1056" s="826" t="s">
        <v>40</v>
      </c>
      <c r="B1056" s="827">
        <v>250310005</v>
      </c>
      <c r="C1056" s="828" t="s">
        <v>1677</v>
      </c>
      <c r="D1056" s="827"/>
      <c r="E1056" s="827"/>
      <c r="F1056" s="826" t="s">
        <v>483</v>
      </c>
      <c r="G1056" s="827"/>
      <c r="H1056" s="829"/>
      <c r="I1056" s="829"/>
      <c r="J1056" s="829"/>
      <c r="K1056" s="829"/>
      <c r="L1056" s="829"/>
      <c r="M1056" s="800"/>
    </row>
    <row r="1057" s="197" customFormat="1" ht="22.5" spans="1:13">
      <c r="A1057" s="826" t="s">
        <v>40</v>
      </c>
      <c r="B1057" s="827" t="s">
        <v>1678</v>
      </c>
      <c r="C1057" s="828" t="s">
        <v>1679</v>
      </c>
      <c r="D1057" s="827"/>
      <c r="E1057" s="827"/>
      <c r="F1057" s="826" t="s">
        <v>483</v>
      </c>
      <c r="G1057" s="827"/>
      <c r="H1057" s="829">
        <v>16.5</v>
      </c>
      <c r="I1057" s="829">
        <v>15.75</v>
      </c>
      <c r="J1057" s="829">
        <v>15</v>
      </c>
      <c r="K1057" s="829">
        <v>14.25</v>
      </c>
      <c r="L1057" s="829">
        <v>13.5</v>
      </c>
      <c r="M1057" s="800"/>
    </row>
    <row r="1058" s="197" customFormat="1" ht="12" spans="1:13">
      <c r="A1058" s="826" t="s">
        <v>40</v>
      </c>
      <c r="B1058" s="827" t="s">
        <v>1680</v>
      </c>
      <c r="C1058" s="828" t="s">
        <v>1681</v>
      </c>
      <c r="D1058" s="827"/>
      <c r="E1058" s="827"/>
      <c r="F1058" s="826" t="s">
        <v>483</v>
      </c>
      <c r="G1058" s="827"/>
      <c r="H1058" s="829">
        <v>55</v>
      </c>
      <c r="I1058" s="829">
        <v>52.5</v>
      </c>
      <c r="J1058" s="829">
        <v>50</v>
      </c>
      <c r="K1058" s="829">
        <v>47.5</v>
      </c>
      <c r="L1058" s="829">
        <v>45</v>
      </c>
      <c r="M1058" s="800"/>
    </row>
    <row r="1059" s="197" customFormat="1" ht="12" spans="1:13">
      <c r="A1059" s="826" t="s">
        <v>40</v>
      </c>
      <c r="B1059" s="827">
        <v>250310006</v>
      </c>
      <c r="C1059" s="828" t="s">
        <v>1682</v>
      </c>
      <c r="D1059" s="827"/>
      <c r="E1059" s="827"/>
      <c r="F1059" s="826" t="s">
        <v>483</v>
      </c>
      <c r="G1059" s="827"/>
      <c r="H1059" s="829"/>
      <c r="I1059" s="829"/>
      <c r="J1059" s="829"/>
      <c r="K1059" s="829"/>
      <c r="L1059" s="829"/>
      <c r="M1059" s="800"/>
    </row>
    <row r="1060" s="197" customFormat="1" ht="22.5" spans="1:13">
      <c r="A1060" s="826" t="s">
        <v>40</v>
      </c>
      <c r="B1060" s="827" t="s">
        <v>1683</v>
      </c>
      <c r="C1060" s="828" t="s">
        <v>1684</v>
      </c>
      <c r="D1060" s="827"/>
      <c r="E1060" s="827"/>
      <c r="F1060" s="826" t="s">
        <v>483</v>
      </c>
      <c r="G1060" s="827"/>
      <c r="H1060" s="829">
        <v>15.4</v>
      </c>
      <c r="I1060" s="829">
        <v>14.7</v>
      </c>
      <c r="J1060" s="829">
        <v>14</v>
      </c>
      <c r="K1060" s="829">
        <v>13.3</v>
      </c>
      <c r="L1060" s="829">
        <v>12.6</v>
      </c>
      <c r="M1060" s="800"/>
    </row>
    <row r="1061" s="197" customFormat="1" ht="12" spans="1:13">
      <c r="A1061" s="826" t="s">
        <v>40</v>
      </c>
      <c r="B1061" s="827" t="s">
        <v>1685</v>
      </c>
      <c r="C1061" s="828" t="s">
        <v>1686</v>
      </c>
      <c r="D1061" s="827"/>
      <c r="E1061" s="827"/>
      <c r="F1061" s="826" t="s">
        <v>483</v>
      </c>
      <c r="G1061" s="827"/>
      <c r="H1061" s="829">
        <v>53.9</v>
      </c>
      <c r="I1061" s="829">
        <v>51.45</v>
      </c>
      <c r="J1061" s="829">
        <v>49</v>
      </c>
      <c r="K1061" s="829">
        <v>46.55</v>
      </c>
      <c r="L1061" s="829">
        <v>44.1</v>
      </c>
      <c r="M1061" s="800"/>
    </row>
    <row r="1062" s="197" customFormat="1" ht="12" spans="1:13">
      <c r="A1062" s="826" t="s">
        <v>40</v>
      </c>
      <c r="B1062" s="827">
        <v>250310007</v>
      </c>
      <c r="C1062" s="828" t="s">
        <v>1687</v>
      </c>
      <c r="D1062" s="827"/>
      <c r="E1062" s="827"/>
      <c r="F1062" s="826" t="s">
        <v>483</v>
      </c>
      <c r="G1062" s="827"/>
      <c r="H1062" s="829"/>
      <c r="I1062" s="829"/>
      <c r="J1062" s="829"/>
      <c r="K1062" s="829"/>
      <c r="L1062" s="829"/>
      <c r="M1062" s="800"/>
    </row>
    <row r="1063" s="197" customFormat="1" ht="12" spans="1:13">
      <c r="A1063" s="826" t="s">
        <v>40</v>
      </c>
      <c r="B1063" s="827" t="s">
        <v>1688</v>
      </c>
      <c r="C1063" s="828" t="s">
        <v>1689</v>
      </c>
      <c r="D1063" s="827"/>
      <c r="E1063" s="827"/>
      <c r="F1063" s="826" t="s">
        <v>483</v>
      </c>
      <c r="G1063" s="827"/>
      <c r="H1063" s="829">
        <v>15.4</v>
      </c>
      <c r="I1063" s="829">
        <v>14.7</v>
      </c>
      <c r="J1063" s="829">
        <v>14</v>
      </c>
      <c r="K1063" s="829">
        <v>13.3</v>
      </c>
      <c r="L1063" s="829">
        <v>12.6</v>
      </c>
      <c r="M1063" s="800"/>
    </row>
    <row r="1064" s="197" customFormat="1" ht="12" spans="1:13">
      <c r="A1064" s="826" t="s">
        <v>40</v>
      </c>
      <c r="B1064" s="827" t="s">
        <v>1690</v>
      </c>
      <c r="C1064" s="828" t="s">
        <v>1691</v>
      </c>
      <c r="D1064" s="827"/>
      <c r="E1064" s="827"/>
      <c r="F1064" s="826" t="s">
        <v>483</v>
      </c>
      <c r="G1064" s="827"/>
      <c r="H1064" s="829">
        <v>53.9</v>
      </c>
      <c r="I1064" s="829">
        <v>51.45</v>
      </c>
      <c r="J1064" s="829">
        <v>49</v>
      </c>
      <c r="K1064" s="829">
        <v>46.55</v>
      </c>
      <c r="L1064" s="829">
        <v>44.1</v>
      </c>
      <c r="M1064" s="800"/>
    </row>
    <row r="1065" s="197" customFormat="1" ht="12" spans="1:13">
      <c r="A1065" s="826" t="s">
        <v>40</v>
      </c>
      <c r="B1065" s="827">
        <v>250310008</v>
      </c>
      <c r="C1065" s="828" t="s">
        <v>1692</v>
      </c>
      <c r="D1065" s="827"/>
      <c r="E1065" s="827"/>
      <c r="F1065" s="826" t="s">
        <v>483</v>
      </c>
      <c r="G1065" s="827"/>
      <c r="H1065" s="829"/>
      <c r="I1065" s="829"/>
      <c r="J1065" s="829"/>
      <c r="K1065" s="829"/>
      <c r="L1065" s="829"/>
      <c r="M1065" s="800"/>
    </row>
    <row r="1066" s="197" customFormat="1" ht="12" spans="1:13">
      <c r="A1066" s="826" t="s">
        <v>40</v>
      </c>
      <c r="B1066" s="827" t="s">
        <v>1693</v>
      </c>
      <c r="C1066" s="828" t="s">
        <v>1694</v>
      </c>
      <c r="D1066" s="827"/>
      <c r="E1066" s="827"/>
      <c r="F1066" s="826" t="s">
        <v>483</v>
      </c>
      <c r="G1066" s="827"/>
      <c r="H1066" s="829">
        <v>15.4</v>
      </c>
      <c r="I1066" s="829">
        <v>14.7</v>
      </c>
      <c r="J1066" s="829">
        <v>14</v>
      </c>
      <c r="K1066" s="829">
        <v>13.3</v>
      </c>
      <c r="L1066" s="829">
        <v>12.6</v>
      </c>
      <c r="M1066" s="800"/>
    </row>
    <row r="1067" s="197" customFormat="1" ht="12" spans="1:13">
      <c r="A1067" s="826" t="s">
        <v>40</v>
      </c>
      <c r="B1067" s="827" t="s">
        <v>1695</v>
      </c>
      <c r="C1067" s="828" t="s">
        <v>1696</v>
      </c>
      <c r="D1067" s="827"/>
      <c r="E1067" s="827"/>
      <c r="F1067" s="826" t="s">
        <v>483</v>
      </c>
      <c r="G1067" s="827"/>
      <c r="H1067" s="829">
        <v>49.5</v>
      </c>
      <c r="I1067" s="829">
        <v>47.25</v>
      </c>
      <c r="J1067" s="829">
        <v>45</v>
      </c>
      <c r="K1067" s="829">
        <v>42.75</v>
      </c>
      <c r="L1067" s="829">
        <v>40.5</v>
      </c>
      <c r="M1067" s="800"/>
    </row>
    <row r="1068" s="197" customFormat="1" ht="12" spans="1:13">
      <c r="A1068" s="826" t="s">
        <v>40</v>
      </c>
      <c r="B1068" s="827">
        <v>250310009</v>
      </c>
      <c r="C1068" s="828" t="s">
        <v>1697</v>
      </c>
      <c r="D1068" s="827"/>
      <c r="E1068" s="827"/>
      <c r="F1068" s="826" t="s">
        <v>483</v>
      </c>
      <c r="G1068" s="827"/>
      <c r="H1068" s="829"/>
      <c r="I1068" s="829"/>
      <c r="J1068" s="829"/>
      <c r="K1068" s="829"/>
      <c r="L1068" s="829"/>
      <c r="M1068" s="800"/>
    </row>
    <row r="1069" s="197" customFormat="1" ht="12" spans="1:13">
      <c r="A1069" s="826" t="s">
        <v>40</v>
      </c>
      <c r="B1069" s="827" t="s">
        <v>1698</v>
      </c>
      <c r="C1069" s="828" t="s">
        <v>1699</v>
      </c>
      <c r="D1069" s="827"/>
      <c r="E1069" s="827"/>
      <c r="F1069" s="826" t="s">
        <v>483</v>
      </c>
      <c r="G1069" s="827"/>
      <c r="H1069" s="829">
        <v>15.4</v>
      </c>
      <c r="I1069" s="829">
        <v>14.7</v>
      </c>
      <c r="J1069" s="829">
        <v>14</v>
      </c>
      <c r="K1069" s="829">
        <v>13.3</v>
      </c>
      <c r="L1069" s="829">
        <v>12.6</v>
      </c>
      <c r="M1069" s="800"/>
    </row>
    <row r="1070" s="197" customFormat="1" ht="12" spans="1:13">
      <c r="A1070" s="826" t="s">
        <v>40</v>
      </c>
      <c r="B1070" s="827" t="s">
        <v>1700</v>
      </c>
      <c r="C1070" s="828" t="s">
        <v>1701</v>
      </c>
      <c r="D1070" s="827"/>
      <c r="E1070" s="827"/>
      <c r="F1070" s="826" t="s">
        <v>483</v>
      </c>
      <c r="G1070" s="827"/>
      <c r="H1070" s="829">
        <v>52.8</v>
      </c>
      <c r="I1070" s="829">
        <v>50.4</v>
      </c>
      <c r="J1070" s="829">
        <v>48</v>
      </c>
      <c r="K1070" s="829">
        <v>45.6</v>
      </c>
      <c r="L1070" s="829">
        <v>43.2</v>
      </c>
      <c r="M1070" s="800"/>
    </row>
    <row r="1071" s="197" customFormat="1" ht="12" spans="1:13">
      <c r="A1071" s="826" t="s">
        <v>40</v>
      </c>
      <c r="B1071" s="827">
        <v>250310010</v>
      </c>
      <c r="C1071" s="828" t="s">
        <v>1702</v>
      </c>
      <c r="D1071" s="827"/>
      <c r="E1071" s="827"/>
      <c r="F1071" s="826" t="s">
        <v>483</v>
      </c>
      <c r="G1071" s="827"/>
      <c r="H1071" s="829"/>
      <c r="I1071" s="829"/>
      <c r="J1071" s="829"/>
      <c r="K1071" s="829"/>
      <c r="L1071" s="829"/>
      <c r="M1071" s="800"/>
    </row>
    <row r="1072" s="197" customFormat="1" ht="22.5" spans="1:13">
      <c r="A1072" s="826" t="s">
        <v>40</v>
      </c>
      <c r="B1072" s="827" t="s">
        <v>1703</v>
      </c>
      <c r="C1072" s="828" t="s">
        <v>1704</v>
      </c>
      <c r="D1072" s="827"/>
      <c r="E1072" s="827"/>
      <c r="F1072" s="826" t="s">
        <v>483</v>
      </c>
      <c r="G1072" s="827"/>
      <c r="H1072" s="829">
        <v>16.5</v>
      </c>
      <c r="I1072" s="829">
        <v>15.75</v>
      </c>
      <c r="J1072" s="829">
        <v>15</v>
      </c>
      <c r="K1072" s="829">
        <v>14.25</v>
      </c>
      <c r="L1072" s="829">
        <v>13.5</v>
      </c>
      <c r="M1072" s="800"/>
    </row>
    <row r="1073" s="197" customFormat="1" ht="12" spans="1:13">
      <c r="A1073" s="826" t="s">
        <v>40</v>
      </c>
      <c r="B1073" s="827" t="s">
        <v>1705</v>
      </c>
      <c r="C1073" s="828" t="s">
        <v>1706</v>
      </c>
      <c r="D1073" s="827"/>
      <c r="E1073" s="827"/>
      <c r="F1073" s="826" t="s">
        <v>483</v>
      </c>
      <c r="G1073" s="827"/>
      <c r="H1073" s="829">
        <v>52.8</v>
      </c>
      <c r="I1073" s="829">
        <v>50.4</v>
      </c>
      <c r="J1073" s="829">
        <v>48</v>
      </c>
      <c r="K1073" s="829">
        <v>45.6</v>
      </c>
      <c r="L1073" s="829">
        <v>43.2</v>
      </c>
      <c r="M1073" s="800"/>
    </row>
    <row r="1074" s="197" customFormat="1" ht="12" spans="1:13">
      <c r="A1074" s="826" t="s">
        <v>40</v>
      </c>
      <c r="B1074" s="827">
        <v>250310011</v>
      </c>
      <c r="C1074" s="828" t="s">
        <v>1707</v>
      </c>
      <c r="D1074" s="827"/>
      <c r="E1074" s="827"/>
      <c r="F1074" s="826" t="s">
        <v>483</v>
      </c>
      <c r="G1074" s="827"/>
      <c r="H1074" s="829"/>
      <c r="I1074" s="829"/>
      <c r="J1074" s="829"/>
      <c r="K1074" s="829"/>
      <c r="L1074" s="829"/>
      <c r="M1074" s="800"/>
    </row>
    <row r="1075" s="197" customFormat="1" ht="22.5" spans="1:13">
      <c r="A1075" s="826" t="s">
        <v>40</v>
      </c>
      <c r="B1075" s="827" t="s">
        <v>1708</v>
      </c>
      <c r="C1075" s="828" t="s">
        <v>1709</v>
      </c>
      <c r="D1075" s="827"/>
      <c r="E1075" s="827"/>
      <c r="F1075" s="826" t="s">
        <v>483</v>
      </c>
      <c r="G1075" s="827"/>
      <c r="H1075" s="829">
        <v>16.5</v>
      </c>
      <c r="I1075" s="829">
        <v>15.75</v>
      </c>
      <c r="J1075" s="829">
        <v>15</v>
      </c>
      <c r="K1075" s="829">
        <v>14.25</v>
      </c>
      <c r="L1075" s="829">
        <v>13.5</v>
      </c>
      <c r="M1075" s="800"/>
    </row>
    <row r="1076" s="197" customFormat="1" ht="22.5" spans="1:13">
      <c r="A1076" s="826" t="s">
        <v>40</v>
      </c>
      <c r="B1076" s="827" t="s">
        <v>1710</v>
      </c>
      <c r="C1076" s="828" t="s">
        <v>1711</v>
      </c>
      <c r="D1076" s="827"/>
      <c r="E1076" s="827"/>
      <c r="F1076" s="826" t="s">
        <v>483</v>
      </c>
      <c r="G1076" s="827"/>
      <c r="H1076" s="829">
        <v>52.8</v>
      </c>
      <c r="I1076" s="829">
        <v>50.4</v>
      </c>
      <c r="J1076" s="829">
        <v>48</v>
      </c>
      <c r="K1076" s="829">
        <v>45.6</v>
      </c>
      <c r="L1076" s="829">
        <v>43.2</v>
      </c>
      <c r="M1076" s="800"/>
    </row>
    <row r="1077" s="197" customFormat="1" ht="12" spans="1:13">
      <c r="A1077" s="826" t="s">
        <v>40</v>
      </c>
      <c r="B1077" s="827">
        <v>250310012</v>
      </c>
      <c r="C1077" s="828" t="s">
        <v>1712</v>
      </c>
      <c r="D1077" s="827"/>
      <c r="E1077" s="827"/>
      <c r="F1077" s="826" t="s">
        <v>483</v>
      </c>
      <c r="G1077" s="827"/>
      <c r="H1077" s="829"/>
      <c r="I1077" s="829"/>
      <c r="J1077" s="829"/>
      <c r="K1077" s="829"/>
      <c r="L1077" s="829"/>
      <c r="M1077" s="800"/>
    </row>
    <row r="1078" s="197" customFormat="1" ht="12" spans="1:13">
      <c r="A1078" s="826" t="s">
        <v>40</v>
      </c>
      <c r="B1078" s="827" t="s">
        <v>1713</v>
      </c>
      <c r="C1078" s="828" t="s">
        <v>1714</v>
      </c>
      <c r="D1078" s="827"/>
      <c r="E1078" s="827"/>
      <c r="F1078" s="826" t="s">
        <v>483</v>
      </c>
      <c r="G1078" s="827"/>
      <c r="H1078" s="829">
        <v>31.9</v>
      </c>
      <c r="I1078" s="829">
        <v>30.45</v>
      </c>
      <c r="J1078" s="829">
        <v>29</v>
      </c>
      <c r="K1078" s="829">
        <v>27.55</v>
      </c>
      <c r="L1078" s="829">
        <v>26.1</v>
      </c>
      <c r="M1078" s="800"/>
    </row>
    <row r="1079" s="197" customFormat="1" ht="12" spans="1:13">
      <c r="A1079" s="826" t="s">
        <v>40</v>
      </c>
      <c r="B1079" s="827" t="s">
        <v>1715</v>
      </c>
      <c r="C1079" s="828" t="s">
        <v>1716</v>
      </c>
      <c r="D1079" s="827"/>
      <c r="E1079" s="827"/>
      <c r="F1079" s="826" t="s">
        <v>483</v>
      </c>
      <c r="G1079" s="827"/>
      <c r="H1079" s="829">
        <v>53.9</v>
      </c>
      <c r="I1079" s="829">
        <v>51.45</v>
      </c>
      <c r="J1079" s="829">
        <v>49</v>
      </c>
      <c r="K1079" s="829">
        <v>46.55</v>
      </c>
      <c r="L1079" s="829">
        <v>44.1</v>
      </c>
      <c r="M1079" s="800"/>
    </row>
    <row r="1080" s="197" customFormat="1" ht="12" spans="1:13">
      <c r="A1080" s="826" t="s">
        <v>40</v>
      </c>
      <c r="B1080" s="827">
        <v>250310013</v>
      </c>
      <c r="C1080" s="828" t="s">
        <v>1717</v>
      </c>
      <c r="D1080" s="827"/>
      <c r="E1080" s="827"/>
      <c r="F1080" s="826" t="s">
        <v>483</v>
      </c>
      <c r="G1080" s="827"/>
      <c r="H1080" s="829"/>
      <c r="I1080" s="829"/>
      <c r="J1080" s="829"/>
      <c r="K1080" s="829"/>
      <c r="L1080" s="829"/>
      <c r="M1080" s="800"/>
    </row>
    <row r="1081" s="197" customFormat="1" ht="22.5" spans="1:13">
      <c r="A1081" s="826" t="s">
        <v>40</v>
      </c>
      <c r="B1081" s="827" t="s">
        <v>1718</v>
      </c>
      <c r="C1081" s="828" t="s">
        <v>1719</v>
      </c>
      <c r="D1081" s="827"/>
      <c r="E1081" s="827"/>
      <c r="F1081" s="826" t="s">
        <v>483</v>
      </c>
      <c r="G1081" s="827"/>
      <c r="H1081" s="829">
        <v>33</v>
      </c>
      <c r="I1081" s="829">
        <v>31.5</v>
      </c>
      <c r="J1081" s="829">
        <v>30</v>
      </c>
      <c r="K1081" s="829">
        <v>28.5</v>
      </c>
      <c r="L1081" s="829">
        <v>27</v>
      </c>
      <c r="M1081" s="800"/>
    </row>
    <row r="1082" s="197" customFormat="1" ht="22.5" spans="1:13">
      <c r="A1082" s="826" t="s">
        <v>40</v>
      </c>
      <c r="B1082" s="827" t="s">
        <v>1720</v>
      </c>
      <c r="C1082" s="828" t="s">
        <v>1721</v>
      </c>
      <c r="D1082" s="827"/>
      <c r="E1082" s="827"/>
      <c r="F1082" s="826" t="s">
        <v>483</v>
      </c>
      <c r="G1082" s="827"/>
      <c r="H1082" s="829">
        <v>52.8</v>
      </c>
      <c r="I1082" s="829">
        <v>50.4</v>
      </c>
      <c r="J1082" s="829">
        <v>48</v>
      </c>
      <c r="K1082" s="829">
        <v>45.6</v>
      </c>
      <c r="L1082" s="829">
        <v>43.2</v>
      </c>
      <c r="M1082" s="800"/>
    </row>
    <row r="1083" s="197" customFormat="1" ht="12" spans="1:13">
      <c r="A1083" s="826" t="s">
        <v>40</v>
      </c>
      <c r="B1083" s="827">
        <v>250310014</v>
      </c>
      <c r="C1083" s="828" t="s">
        <v>1722</v>
      </c>
      <c r="D1083" s="827"/>
      <c r="E1083" s="827"/>
      <c r="F1083" s="826" t="s">
        <v>483</v>
      </c>
      <c r="G1083" s="827"/>
      <c r="H1083" s="829"/>
      <c r="I1083" s="829"/>
      <c r="J1083" s="829"/>
      <c r="K1083" s="829"/>
      <c r="L1083" s="829"/>
      <c r="M1083" s="800"/>
    </row>
    <row r="1084" s="197" customFormat="1" ht="22.5" spans="1:13">
      <c r="A1084" s="826" t="s">
        <v>40</v>
      </c>
      <c r="B1084" s="827" t="s">
        <v>1723</v>
      </c>
      <c r="C1084" s="828" t="s">
        <v>1724</v>
      </c>
      <c r="D1084" s="827"/>
      <c r="E1084" s="827"/>
      <c r="F1084" s="826" t="s">
        <v>483</v>
      </c>
      <c r="G1084" s="827"/>
      <c r="H1084" s="829">
        <v>33</v>
      </c>
      <c r="I1084" s="829">
        <v>31.5</v>
      </c>
      <c r="J1084" s="829">
        <v>30</v>
      </c>
      <c r="K1084" s="829">
        <v>28.5</v>
      </c>
      <c r="L1084" s="829">
        <v>27</v>
      </c>
      <c r="M1084" s="800"/>
    </row>
    <row r="1085" s="197" customFormat="1" ht="22.5" spans="1:13">
      <c r="A1085" s="826" t="s">
        <v>40</v>
      </c>
      <c r="B1085" s="827" t="s">
        <v>1725</v>
      </c>
      <c r="C1085" s="828" t="s">
        <v>1726</v>
      </c>
      <c r="D1085" s="827"/>
      <c r="E1085" s="827"/>
      <c r="F1085" s="826" t="s">
        <v>483</v>
      </c>
      <c r="G1085" s="827"/>
      <c r="H1085" s="829">
        <v>52.8</v>
      </c>
      <c r="I1085" s="829">
        <v>50.4</v>
      </c>
      <c r="J1085" s="829">
        <v>48</v>
      </c>
      <c r="K1085" s="829">
        <v>45.6</v>
      </c>
      <c r="L1085" s="829">
        <v>43.2</v>
      </c>
      <c r="M1085" s="800"/>
    </row>
    <row r="1086" s="197" customFormat="1" ht="12" spans="1:13">
      <c r="A1086" s="826" t="s">
        <v>40</v>
      </c>
      <c r="B1086" s="827">
        <v>250310015</v>
      </c>
      <c r="C1086" s="828" t="s">
        <v>1727</v>
      </c>
      <c r="D1086" s="827"/>
      <c r="E1086" s="827"/>
      <c r="F1086" s="826" t="s">
        <v>483</v>
      </c>
      <c r="G1086" s="827"/>
      <c r="H1086" s="829"/>
      <c r="I1086" s="829"/>
      <c r="J1086" s="829"/>
      <c r="K1086" s="829"/>
      <c r="L1086" s="829"/>
      <c r="M1086" s="800"/>
    </row>
    <row r="1087" s="197" customFormat="1" ht="12" spans="1:13">
      <c r="A1087" s="826" t="s">
        <v>40</v>
      </c>
      <c r="B1087" s="827" t="s">
        <v>1728</v>
      </c>
      <c r="C1087" s="828" t="s">
        <v>1729</v>
      </c>
      <c r="D1087" s="827"/>
      <c r="E1087" s="827"/>
      <c r="F1087" s="826" t="s">
        <v>483</v>
      </c>
      <c r="G1087" s="827"/>
      <c r="H1087" s="829">
        <v>8.8</v>
      </c>
      <c r="I1087" s="829">
        <v>8.4</v>
      </c>
      <c r="J1087" s="829">
        <v>8</v>
      </c>
      <c r="K1087" s="829">
        <v>7.6</v>
      </c>
      <c r="L1087" s="829">
        <v>7.2</v>
      </c>
      <c r="M1087" s="800"/>
    </row>
    <row r="1088" s="197" customFormat="1" ht="12" spans="1:13">
      <c r="A1088" s="826" t="s">
        <v>40</v>
      </c>
      <c r="B1088" s="827" t="s">
        <v>1730</v>
      </c>
      <c r="C1088" s="828" t="s">
        <v>1731</v>
      </c>
      <c r="D1088" s="827"/>
      <c r="E1088" s="827"/>
      <c r="F1088" s="826" t="s">
        <v>483</v>
      </c>
      <c r="G1088" s="827"/>
      <c r="H1088" s="829">
        <v>55</v>
      </c>
      <c r="I1088" s="829">
        <v>52.5</v>
      </c>
      <c r="J1088" s="829">
        <v>50</v>
      </c>
      <c r="K1088" s="829">
        <v>47.5</v>
      </c>
      <c r="L1088" s="829">
        <v>45</v>
      </c>
      <c r="M1088" s="800"/>
    </row>
    <row r="1089" s="197" customFormat="1" ht="12" spans="1:13">
      <c r="A1089" s="826" t="s">
        <v>40</v>
      </c>
      <c r="B1089" s="827">
        <v>250310016</v>
      </c>
      <c r="C1089" s="828" t="s">
        <v>1732</v>
      </c>
      <c r="D1089" s="827"/>
      <c r="E1089" s="827"/>
      <c r="F1089" s="826" t="s">
        <v>483</v>
      </c>
      <c r="G1089" s="827"/>
      <c r="H1089" s="829"/>
      <c r="I1089" s="829"/>
      <c r="J1089" s="829"/>
      <c r="K1089" s="829"/>
      <c r="L1089" s="829"/>
      <c r="M1089" s="800"/>
    </row>
    <row r="1090" s="197" customFormat="1" ht="22.5" spans="1:13">
      <c r="A1090" s="826" t="s">
        <v>40</v>
      </c>
      <c r="B1090" s="827" t="s">
        <v>1733</v>
      </c>
      <c r="C1090" s="828" t="s">
        <v>1734</v>
      </c>
      <c r="D1090" s="827"/>
      <c r="E1090" s="827"/>
      <c r="F1090" s="826" t="s">
        <v>483</v>
      </c>
      <c r="G1090" s="827"/>
      <c r="H1090" s="829">
        <v>11</v>
      </c>
      <c r="I1090" s="829">
        <v>10.5</v>
      </c>
      <c r="J1090" s="829">
        <v>10</v>
      </c>
      <c r="K1090" s="829">
        <v>9.5</v>
      </c>
      <c r="L1090" s="829">
        <v>9</v>
      </c>
      <c r="M1090" s="800"/>
    </row>
    <row r="1091" s="197" customFormat="1" ht="22.5" spans="1:13">
      <c r="A1091" s="826" t="s">
        <v>40</v>
      </c>
      <c r="B1091" s="827" t="s">
        <v>1735</v>
      </c>
      <c r="C1091" s="828" t="s">
        <v>1736</v>
      </c>
      <c r="D1091" s="827"/>
      <c r="E1091" s="827"/>
      <c r="F1091" s="826" t="s">
        <v>483</v>
      </c>
      <c r="G1091" s="827"/>
      <c r="H1091" s="829">
        <v>44</v>
      </c>
      <c r="I1091" s="829">
        <v>42</v>
      </c>
      <c r="J1091" s="829">
        <v>40</v>
      </c>
      <c r="K1091" s="829">
        <v>38</v>
      </c>
      <c r="L1091" s="829">
        <v>36</v>
      </c>
      <c r="M1091" s="800"/>
    </row>
    <row r="1092" s="197" customFormat="1" ht="12" spans="1:13">
      <c r="A1092" s="826" t="s">
        <v>40</v>
      </c>
      <c r="B1092" s="827">
        <v>250310017</v>
      </c>
      <c r="C1092" s="828" t="s">
        <v>1737</v>
      </c>
      <c r="D1092" s="827"/>
      <c r="E1092" s="827"/>
      <c r="F1092" s="826" t="s">
        <v>483</v>
      </c>
      <c r="G1092" s="827"/>
      <c r="H1092" s="829"/>
      <c r="I1092" s="829"/>
      <c r="J1092" s="829"/>
      <c r="K1092" s="829"/>
      <c r="L1092" s="829"/>
      <c r="M1092" s="800"/>
    </row>
    <row r="1093" s="197" customFormat="1" ht="22.5" spans="1:13">
      <c r="A1093" s="826" t="s">
        <v>40</v>
      </c>
      <c r="B1093" s="827" t="s">
        <v>1738</v>
      </c>
      <c r="C1093" s="828" t="s">
        <v>1739</v>
      </c>
      <c r="D1093" s="827"/>
      <c r="E1093" s="827"/>
      <c r="F1093" s="826" t="s">
        <v>483</v>
      </c>
      <c r="G1093" s="827"/>
      <c r="H1093" s="829">
        <v>17.6</v>
      </c>
      <c r="I1093" s="829">
        <v>16.8</v>
      </c>
      <c r="J1093" s="829">
        <v>16</v>
      </c>
      <c r="K1093" s="829">
        <v>15.2</v>
      </c>
      <c r="L1093" s="829">
        <v>14.4</v>
      </c>
      <c r="M1093" s="800"/>
    </row>
    <row r="1094" s="197" customFormat="1" ht="12" spans="1:13">
      <c r="A1094" s="826" t="s">
        <v>40</v>
      </c>
      <c r="B1094" s="827" t="s">
        <v>1740</v>
      </c>
      <c r="C1094" s="828" t="s">
        <v>1741</v>
      </c>
      <c r="D1094" s="827"/>
      <c r="E1094" s="827"/>
      <c r="F1094" s="826" t="s">
        <v>483</v>
      </c>
      <c r="G1094" s="827"/>
      <c r="H1094" s="829">
        <v>48.4</v>
      </c>
      <c r="I1094" s="829">
        <v>46.2</v>
      </c>
      <c r="J1094" s="829">
        <v>44</v>
      </c>
      <c r="K1094" s="829">
        <v>41.8</v>
      </c>
      <c r="L1094" s="829">
        <v>39.6</v>
      </c>
      <c r="M1094" s="800"/>
    </row>
    <row r="1095" s="197" customFormat="1" ht="12" spans="1:13">
      <c r="A1095" s="826" t="s">
        <v>40</v>
      </c>
      <c r="B1095" s="827">
        <v>250310018</v>
      </c>
      <c r="C1095" s="828" t="s">
        <v>1742</v>
      </c>
      <c r="D1095" s="827"/>
      <c r="E1095" s="827"/>
      <c r="F1095" s="826" t="s">
        <v>483</v>
      </c>
      <c r="G1095" s="827"/>
      <c r="H1095" s="829"/>
      <c r="I1095" s="829"/>
      <c r="J1095" s="829"/>
      <c r="K1095" s="829"/>
      <c r="L1095" s="829"/>
      <c r="M1095" s="800"/>
    </row>
    <row r="1096" s="197" customFormat="1" ht="12" spans="1:13">
      <c r="A1096" s="826" t="s">
        <v>40</v>
      </c>
      <c r="B1096" s="827" t="s">
        <v>1743</v>
      </c>
      <c r="C1096" s="828" t="s">
        <v>1744</v>
      </c>
      <c r="D1096" s="827"/>
      <c r="E1096" s="827"/>
      <c r="F1096" s="826" t="s">
        <v>483</v>
      </c>
      <c r="G1096" s="827"/>
      <c r="H1096" s="829">
        <v>18.7</v>
      </c>
      <c r="I1096" s="829">
        <v>17.85</v>
      </c>
      <c r="J1096" s="829">
        <v>17</v>
      </c>
      <c r="K1096" s="829">
        <v>16.15</v>
      </c>
      <c r="L1096" s="829">
        <v>15.3</v>
      </c>
      <c r="M1096" s="800"/>
    </row>
    <row r="1097" s="197" customFormat="1" ht="12" spans="1:13">
      <c r="A1097" s="826" t="s">
        <v>40</v>
      </c>
      <c r="B1097" s="827" t="s">
        <v>1745</v>
      </c>
      <c r="C1097" s="828" t="s">
        <v>1746</v>
      </c>
      <c r="D1097" s="827"/>
      <c r="E1097" s="827"/>
      <c r="F1097" s="826" t="s">
        <v>483</v>
      </c>
      <c r="G1097" s="827"/>
      <c r="H1097" s="829">
        <v>44</v>
      </c>
      <c r="I1097" s="829">
        <v>42</v>
      </c>
      <c r="J1097" s="829">
        <v>40</v>
      </c>
      <c r="K1097" s="829">
        <v>38</v>
      </c>
      <c r="L1097" s="829">
        <v>36</v>
      </c>
      <c r="M1097" s="800"/>
    </row>
    <row r="1098" s="197" customFormat="1" ht="12" spans="1:13">
      <c r="A1098" s="826" t="s">
        <v>40</v>
      </c>
      <c r="B1098" s="827">
        <v>250310019</v>
      </c>
      <c r="C1098" s="828" t="s">
        <v>1747</v>
      </c>
      <c r="D1098" s="827"/>
      <c r="E1098" s="827"/>
      <c r="F1098" s="826" t="s">
        <v>483</v>
      </c>
      <c r="G1098" s="827"/>
      <c r="H1098" s="829"/>
      <c r="I1098" s="829"/>
      <c r="J1098" s="829"/>
      <c r="K1098" s="829"/>
      <c r="L1098" s="829"/>
      <c r="M1098" s="800"/>
    </row>
    <row r="1099" s="197" customFormat="1" ht="22.5" spans="1:13">
      <c r="A1099" s="826" t="s">
        <v>40</v>
      </c>
      <c r="B1099" s="827" t="s">
        <v>1748</v>
      </c>
      <c r="C1099" s="828" t="s">
        <v>1749</v>
      </c>
      <c r="D1099" s="827"/>
      <c r="E1099" s="827"/>
      <c r="F1099" s="826" t="s">
        <v>483</v>
      </c>
      <c r="G1099" s="827"/>
      <c r="H1099" s="829">
        <v>20.9</v>
      </c>
      <c r="I1099" s="829">
        <v>19.95</v>
      </c>
      <c r="J1099" s="829">
        <v>19</v>
      </c>
      <c r="K1099" s="829">
        <v>18.05</v>
      </c>
      <c r="L1099" s="829">
        <v>17.1</v>
      </c>
      <c r="M1099" s="800"/>
    </row>
    <row r="1100" s="197" customFormat="1" ht="12" spans="1:13">
      <c r="A1100" s="826" t="s">
        <v>40</v>
      </c>
      <c r="B1100" s="827" t="s">
        <v>1750</v>
      </c>
      <c r="C1100" s="828" t="s">
        <v>1751</v>
      </c>
      <c r="D1100" s="827"/>
      <c r="E1100" s="827"/>
      <c r="F1100" s="826" t="s">
        <v>483</v>
      </c>
      <c r="G1100" s="827"/>
      <c r="H1100" s="829">
        <v>50.6</v>
      </c>
      <c r="I1100" s="829">
        <v>48.3</v>
      </c>
      <c r="J1100" s="829">
        <v>46</v>
      </c>
      <c r="K1100" s="829">
        <v>43.7</v>
      </c>
      <c r="L1100" s="829">
        <v>41.4</v>
      </c>
      <c r="M1100" s="800"/>
    </row>
    <row r="1101" s="197" customFormat="1" ht="12" spans="1:13">
      <c r="A1101" s="826" t="s">
        <v>40</v>
      </c>
      <c r="B1101" s="827">
        <v>250310020</v>
      </c>
      <c r="C1101" s="828" t="s">
        <v>1752</v>
      </c>
      <c r="D1101" s="827"/>
      <c r="E1101" s="827"/>
      <c r="F1101" s="826" t="s">
        <v>483</v>
      </c>
      <c r="G1101" s="827"/>
      <c r="H1101" s="829"/>
      <c r="I1101" s="829"/>
      <c r="J1101" s="829"/>
      <c r="K1101" s="829"/>
      <c r="L1101" s="829"/>
      <c r="M1101" s="800"/>
    </row>
    <row r="1102" s="197" customFormat="1" ht="22.5" spans="1:13">
      <c r="A1102" s="826" t="s">
        <v>40</v>
      </c>
      <c r="B1102" s="827" t="s">
        <v>1753</v>
      </c>
      <c r="C1102" s="828" t="s">
        <v>1754</v>
      </c>
      <c r="D1102" s="827"/>
      <c r="E1102" s="827"/>
      <c r="F1102" s="826" t="s">
        <v>483</v>
      </c>
      <c r="G1102" s="827"/>
      <c r="H1102" s="829">
        <v>27.5</v>
      </c>
      <c r="I1102" s="829">
        <v>26.25</v>
      </c>
      <c r="J1102" s="829">
        <v>25</v>
      </c>
      <c r="K1102" s="829">
        <v>23.75</v>
      </c>
      <c r="L1102" s="829">
        <v>22.5</v>
      </c>
      <c r="M1102" s="800"/>
    </row>
    <row r="1103" s="197" customFormat="1" ht="12" spans="1:13">
      <c r="A1103" s="826" t="s">
        <v>40</v>
      </c>
      <c r="B1103" s="827" t="s">
        <v>1755</v>
      </c>
      <c r="C1103" s="828" t="s">
        <v>1756</v>
      </c>
      <c r="D1103" s="827"/>
      <c r="E1103" s="827"/>
      <c r="F1103" s="826" t="s">
        <v>483</v>
      </c>
      <c r="G1103" s="827"/>
      <c r="H1103" s="829">
        <v>73.7</v>
      </c>
      <c r="I1103" s="829">
        <v>70.35</v>
      </c>
      <c r="J1103" s="829">
        <v>67</v>
      </c>
      <c r="K1103" s="829">
        <v>63.65</v>
      </c>
      <c r="L1103" s="829">
        <v>60.3</v>
      </c>
      <c r="M1103" s="800"/>
    </row>
    <row r="1104" s="197" customFormat="1" ht="12" spans="1:13">
      <c r="A1104" s="826" t="s">
        <v>40</v>
      </c>
      <c r="B1104" s="827" t="s">
        <v>1757</v>
      </c>
      <c r="C1104" s="828" t="s">
        <v>1758</v>
      </c>
      <c r="D1104" s="827"/>
      <c r="E1104" s="827"/>
      <c r="F1104" s="826" t="s">
        <v>483</v>
      </c>
      <c r="G1104" s="827"/>
      <c r="H1104" s="829">
        <v>77</v>
      </c>
      <c r="I1104" s="829">
        <v>73.5</v>
      </c>
      <c r="J1104" s="829">
        <v>70</v>
      </c>
      <c r="K1104" s="829">
        <v>66.5</v>
      </c>
      <c r="L1104" s="829">
        <v>63</v>
      </c>
      <c r="M1104" s="800"/>
    </row>
    <row r="1105" s="197" customFormat="1" ht="12" spans="1:13">
      <c r="A1105" s="826" t="s">
        <v>40</v>
      </c>
      <c r="B1105" s="827">
        <v>250310021</v>
      </c>
      <c r="C1105" s="828" t="s">
        <v>1759</v>
      </c>
      <c r="D1105" s="827"/>
      <c r="E1105" s="827"/>
      <c r="F1105" s="826" t="s">
        <v>483</v>
      </c>
      <c r="G1105" s="827"/>
      <c r="H1105" s="829"/>
      <c r="I1105" s="829"/>
      <c r="J1105" s="829"/>
      <c r="K1105" s="829"/>
      <c r="L1105" s="829"/>
      <c r="M1105" s="800"/>
    </row>
    <row r="1106" s="197" customFormat="1" ht="12" spans="1:13">
      <c r="A1106" s="826" t="s">
        <v>40</v>
      </c>
      <c r="B1106" s="827" t="s">
        <v>1760</v>
      </c>
      <c r="C1106" s="828" t="s">
        <v>1761</v>
      </c>
      <c r="D1106" s="827"/>
      <c r="E1106" s="827"/>
      <c r="F1106" s="826" t="s">
        <v>483</v>
      </c>
      <c r="G1106" s="827"/>
      <c r="H1106" s="829">
        <v>27.5</v>
      </c>
      <c r="I1106" s="829">
        <v>26.25</v>
      </c>
      <c r="J1106" s="829">
        <v>25</v>
      </c>
      <c r="K1106" s="829">
        <v>23.75</v>
      </c>
      <c r="L1106" s="829">
        <v>22.5</v>
      </c>
      <c r="M1106" s="800"/>
    </row>
    <row r="1107" s="197" customFormat="1" ht="12" spans="1:13">
      <c r="A1107" s="826" t="s">
        <v>40</v>
      </c>
      <c r="B1107" s="827" t="s">
        <v>1762</v>
      </c>
      <c r="C1107" s="828" t="s">
        <v>1763</v>
      </c>
      <c r="D1107" s="827"/>
      <c r="E1107" s="827"/>
      <c r="F1107" s="826" t="s">
        <v>483</v>
      </c>
      <c r="G1107" s="827"/>
      <c r="H1107" s="829">
        <v>73.7</v>
      </c>
      <c r="I1107" s="829">
        <v>70.35</v>
      </c>
      <c r="J1107" s="829">
        <v>67</v>
      </c>
      <c r="K1107" s="829">
        <v>63.65</v>
      </c>
      <c r="L1107" s="829">
        <v>60.3</v>
      </c>
      <c r="M1107" s="800"/>
    </row>
    <row r="1108" s="197" customFormat="1" ht="12" spans="1:13">
      <c r="A1108" s="826" t="s">
        <v>40</v>
      </c>
      <c r="B1108" s="827" t="s">
        <v>1764</v>
      </c>
      <c r="C1108" s="828" t="s">
        <v>1765</v>
      </c>
      <c r="D1108" s="827"/>
      <c r="E1108" s="827"/>
      <c r="F1108" s="826" t="s">
        <v>483</v>
      </c>
      <c r="G1108" s="827"/>
      <c r="H1108" s="829">
        <v>77</v>
      </c>
      <c r="I1108" s="829">
        <v>73.5</v>
      </c>
      <c r="J1108" s="829">
        <v>70</v>
      </c>
      <c r="K1108" s="829">
        <v>66.5</v>
      </c>
      <c r="L1108" s="829">
        <v>63</v>
      </c>
      <c r="M1108" s="800"/>
    </row>
    <row r="1109" s="197" customFormat="1" ht="12" spans="1:13">
      <c r="A1109" s="826" t="s">
        <v>40</v>
      </c>
      <c r="B1109" s="827">
        <v>250310022</v>
      </c>
      <c r="C1109" s="828" t="s">
        <v>1766</v>
      </c>
      <c r="D1109" s="827"/>
      <c r="E1109" s="827"/>
      <c r="F1109" s="826" t="s">
        <v>483</v>
      </c>
      <c r="G1109" s="827"/>
      <c r="H1109" s="829"/>
      <c r="I1109" s="829"/>
      <c r="J1109" s="829"/>
      <c r="K1109" s="829"/>
      <c r="L1109" s="829"/>
      <c r="M1109" s="800"/>
    </row>
    <row r="1110" s="197" customFormat="1" ht="22.5" spans="1:13">
      <c r="A1110" s="826" t="s">
        <v>40</v>
      </c>
      <c r="B1110" s="827" t="s">
        <v>1767</v>
      </c>
      <c r="C1110" s="828" t="s">
        <v>1768</v>
      </c>
      <c r="D1110" s="827"/>
      <c r="E1110" s="827"/>
      <c r="F1110" s="826" t="s">
        <v>483</v>
      </c>
      <c r="G1110" s="827"/>
      <c r="H1110" s="829">
        <v>20.9</v>
      </c>
      <c r="I1110" s="829">
        <v>19.95</v>
      </c>
      <c r="J1110" s="829">
        <v>19</v>
      </c>
      <c r="K1110" s="829">
        <v>18.05</v>
      </c>
      <c r="L1110" s="829">
        <v>17.1</v>
      </c>
      <c r="M1110" s="800"/>
    </row>
    <row r="1111" s="197" customFormat="1" ht="22.5" spans="1:13">
      <c r="A1111" s="826" t="s">
        <v>40</v>
      </c>
      <c r="B1111" s="827" t="s">
        <v>1769</v>
      </c>
      <c r="C1111" s="828" t="s">
        <v>1770</v>
      </c>
      <c r="D1111" s="827"/>
      <c r="E1111" s="827"/>
      <c r="F1111" s="826" t="s">
        <v>483</v>
      </c>
      <c r="G1111" s="827"/>
      <c r="H1111" s="829">
        <v>55</v>
      </c>
      <c r="I1111" s="829">
        <v>52.5</v>
      </c>
      <c r="J1111" s="829">
        <v>50</v>
      </c>
      <c r="K1111" s="829">
        <v>47.5</v>
      </c>
      <c r="L1111" s="829">
        <v>45</v>
      </c>
      <c r="M1111" s="800"/>
    </row>
    <row r="1112" s="197" customFormat="1" ht="12" spans="1:13">
      <c r="A1112" s="826" t="s">
        <v>40</v>
      </c>
      <c r="B1112" s="827">
        <v>250310023</v>
      </c>
      <c r="C1112" s="828" t="s">
        <v>1771</v>
      </c>
      <c r="D1112" s="827"/>
      <c r="E1112" s="827"/>
      <c r="F1112" s="826" t="s">
        <v>483</v>
      </c>
      <c r="G1112" s="827"/>
      <c r="H1112" s="829"/>
      <c r="I1112" s="829"/>
      <c r="J1112" s="829"/>
      <c r="K1112" s="829"/>
      <c r="L1112" s="829"/>
      <c r="M1112" s="800"/>
    </row>
    <row r="1113" s="197" customFormat="1" ht="12" spans="1:13">
      <c r="A1113" s="826" t="s">
        <v>40</v>
      </c>
      <c r="B1113" s="827" t="s">
        <v>1772</v>
      </c>
      <c r="C1113" s="828" t="s">
        <v>1773</v>
      </c>
      <c r="D1113" s="827"/>
      <c r="E1113" s="827"/>
      <c r="F1113" s="826" t="s">
        <v>483</v>
      </c>
      <c r="G1113" s="827"/>
      <c r="H1113" s="829">
        <v>16.5</v>
      </c>
      <c r="I1113" s="829">
        <v>15.75</v>
      </c>
      <c r="J1113" s="829">
        <v>15</v>
      </c>
      <c r="K1113" s="829">
        <v>14.25</v>
      </c>
      <c r="L1113" s="829">
        <v>13.5</v>
      </c>
      <c r="M1113" s="800"/>
    </row>
    <row r="1114" s="197" customFormat="1" ht="12" spans="1:13">
      <c r="A1114" s="826" t="s">
        <v>40</v>
      </c>
      <c r="B1114" s="827" t="s">
        <v>1774</v>
      </c>
      <c r="C1114" s="828" t="s">
        <v>1775</v>
      </c>
      <c r="D1114" s="827"/>
      <c r="E1114" s="827"/>
      <c r="F1114" s="826" t="s">
        <v>483</v>
      </c>
      <c r="G1114" s="827"/>
      <c r="H1114" s="829">
        <v>55</v>
      </c>
      <c r="I1114" s="829">
        <v>52.5</v>
      </c>
      <c r="J1114" s="829">
        <v>50</v>
      </c>
      <c r="K1114" s="829">
        <v>47.5</v>
      </c>
      <c r="L1114" s="829">
        <v>45</v>
      </c>
      <c r="M1114" s="800"/>
    </row>
    <row r="1115" s="197" customFormat="1" ht="12" spans="1:13">
      <c r="A1115" s="826" t="s">
        <v>40</v>
      </c>
      <c r="B1115" s="827">
        <v>250310024</v>
      </c>
      <c r="C1115" s="828" t="s">
        <v>1776</v>
      </c>
      <c r="D1115" s="827" t="s">
        <v>1777</v>
      </c>
      <c r="E1115" s="827"/>
      <c r="F1115" s="826" t="s">
        <v>483</v>
      </c>
      <c r="G1115" s="827"/>
      <c r="H1115" s="829"/>
      <c r="I1115" s="829"/>
      <c r="J1115" s="829"/>
      <c r="K1115" s="829"/>
      <c r="L1115" s="829"/>
      <c r="M1115" s="800"/>
    </row>
    <row r="1116" s="197" customFormat="1" ht="22.5" spans="1:13">
      <c r="A1116" s="826" t="s">
        <v>40</v>
      </c>
      <c r="B1116" s="827" t="s">
        <v>1778</v>
      </c>
      <c r="C1116" s="828" t="s">
        <v>1779</v>
      </c>
      <c r="D1116" s="827" t="s">
        <v>1780</v>
      </c>
      <c r="E1116" s="827"/>
      <c r="F1116" s="826" t="s">
        <v>483</v>
      </c>
      <c r="G1116" s="90" t="s">
        <v>1351</v>
      </c>
      <c r="H1116" s="829">
        <v>92.4</v>
      </c>
      <c r="I1116" s="829">
        <v>88.2</v>
      </c>
      <c r="J1116" s="829">
        <v>84</v>
      </c>
      <c r="K1116" s="829">
        <v>79.8</v>
      </c>
      <c r="L1116" s="829">
        <v>75.6</v>
      </c>
      <c r="M1116" s="800"/>
    </row>
    <row r="1117" s="197" customFormat="1" ht="12" spans="1:13">
      <c r="A1117" s="826" t="s">
        <v>40</v>
      </c>
      <c r="B1117" s="827" t="s">
        <v>1781</v>
      </c>
      <c r="C1117" s="828" t="s">
        <v>1782</v>
      </c>
      <c r="D1117" s="827" t="s">
        <v>1777</v>
      </c>
      <c r="E1117" s="827"/>
      <c r="F1117" s="826" t="s">
        <v>483</v>
      </c>
      <c r="G1117" s="827"/>
      <c r="H1117" s="829">
        <v>61.6</v>
      </c>
      <c r="I1117" s="829">
        <v>58.8</v>
      </c>
      <c r="J1117" s="829">
        <v>56</v>
      </c>
      <c r="K1117" s="829">
        <v>53.2</v>
      </c>
      <c r="L1117" s="829">
        <v>50.4</v>
      </c>
      <c r="M1117" s="800"/>
    </row>
    <row r="1118" s="197" customFormat="1" ht="12" spans="1:13">
      <c r="A1118" s="826" t="s">
        <v>40</v>
      </c>
      <c r="B1118" s="827">
        <v>250310025</v>
      </c>
      <c r="C1118" s="828" t="s">
        <v>1783</v>
      </c>
      <c r="D1118" s="827"/>
      <c r="E1118" s="827"/>
      <c r="F1118" s="826" t="s">
        <v>483</v>
      </c>
      <c r="G1118" s="827"/>
      <c r="H1118" s="829"/>
      <c r="I1118" s="829"/>
      <c r="J1118" s="829"/>
      <c r="K1118" s="829"/>
      <c r="L1118" s="829"/>
      <c r="M1118" s="800"/>
    </row>
    <row r="1119" s="197" customFormat="1" ht="12" spans="1:13">
      <c r="A1119" s="826" t="s">
        <v>40</v>
      </c>
      <c r="B1119" s="827" t="s">
        <v>1784</v>
      </c>
      <c r="C1119" s="828" t="s">
        <v>1785</v>
      </c>
      <c r="D1119" s="827"/>
      <c r="E1119" s="827"/>
      <c r="F1119" s="826" t="s">
        <v>483</v>
      </c>
      <c r="G1119" s="827"/>
      <c r="H1119" s="829">
        <v>77</v>
      </c>
      <c r="I1119" s="829">
        <v>73.5</v>
      </c>
      <c r="J1119" s="829">
        <v>70</v>
      </c>
      <c r="K1119" s="829">
        <v>66.5</v>
      </c>
      <c r="L1119" s="829">
        <v>63</v>
      </c>
      <c r="M1119" s="800"/>
    </row>
    <row r="1120" s="197" customFormat="1" ht="22.5" spans="1:13">
      <c r="A1120" s="826" t="s">
        <v>40</v>
      </c>
      <c r="B1120" s="827" t="s">
        <v>1786</v>
      </c>
      <c r="C1120" s="828" t="s">
        <v>1787</v>
      </c>
      <c r="D1120" s="827"/>
      <c r="E1120" s="827"/>
      <c r="F1120" s="826" t="s">
        <v>483</v>
      </c>
      <c r="G1120" s="827"/>
      <c r="H1120" s="829">
        <v>38.5</v>
      </c>
      <c r="I1120" s="829">
        <v>36.75</v>
      </c>
      <c r="J1120" s="829">
        <v>35</v>
      </c>
      <c r="K1120" s="829">
        <v>33.25</v>
      </c>
      <c r="L1120" s="829">
        <v>31.5</v>
      </c>
      <c r="M1120" s="800"/>
    </row>
    <row r="1121" s="197" customFormat="1" ht="12" spans="1:13">
      <c r="A1121" s="826" t="s">
        <v>40</v>
      </c>
      <c r="B1121" s="827">
        <v>250310026</v>
      </c>
      <c r="C1121" s="828" t="s">
        <v>1788</v>
      </c>
      <c r="D1121" s="827" t="s">
        <v>1789</v>
      </c>
      <c r="E1121" s="827"/>
      <c r="F1121" s="826" t="s">
        <v>483</v>
      </c>
      <c r="G1121" s="827"/>
      <c r="H1121" s="829">
        <v>36.3</v>
      </c>
      <c r="I1121" s="829">
        <v>34.65</v>
      </c>
      <c r="J1121" s="829">
        <v>33</v>
      </c>
      <c r="K1121" s="829">
        <v>31.35</v>
      </c>
      <c r="L1121" s="829">
        <v>29.7</v>
      </c>
      <c r="M1121" s="800"/>
    </row>
    <row r="1122" s="197" customFormat="1" ht="12" spans="1:13">
      <c r="A1122" s="826" t="s">
        <v>40</v>
      </c>
      <c r="B1122" s="827">
        <v>250310027</v>
      </c>
      <c r="C1122" s="828" t="s">
        <v>1790</v>
      </c>
      <c r="D1122" s="827"/>
      <c r="E1122" s="827"/>
      <c r="F1122" s="826" t="s">
        <v>483</v>
      </c>
      <c r="G1122" s="827"/>
      <c r="H1122" s="829">
        <v>41.25</v>
      </c>
      <c r="I1122" s="829">
        <v>39.375</v>
      </c>
      <c r="J1122" s="829">
        <v>37.5</v>
      </c>
      <c r="K1122" s="829">
        <v>35.625</v>
      </c>
      <c r="L1122" s="829">
        <v>33.75</v>
      </c>
      <c r="M1122" s="800"/>
    </row>
    <row r="1123" s="197" customFormat="1" ht="12" spans="1:13">
      <c r="A1123" s="826" t="s">
        <v>40</v>
      </c>
      <c r="B1123" s="827">
        <v>250310028</v>
      </c>
      <c r="C1123" s="828" t="s">
        <v>1791</v>
      </c>
      <c r="D1123" s="827"/>
      <c r="E1123" s="827"/>
      <c r="F1123" s="826" t="s">
        <v>483</v>
      </c>
      <c r="G1123" s="827"/>
      <c r="H1123" s="829">
        <v>41.25</v>
      </c>
      <c r="I1123" s="829">
        <v>39.375</v>
      </c>
      <c r="J1123" s="829">
        <v>37.5</v>
      </c>
      <c r="K1123" s="829">
        <v>35.625</v>
      </c>
      <c r="L1123" s="829">
        <v>33.75</v>
      </c>
      <c r="M1123" s="800"/>
    </row>
    <row r="1124" s="197" customFormat="1" ht="12" spans="1:13">
      <c r="A1124" s="826" t="s">
        <v>40</v>
      </c>
      <c r="B1124" s="827">
        <v>250310029</v>
      </c>
      <c r="C1124" s="828" t="s">
        <v>1792</v>
      </c>
      <c r="D1124" s="827"/>
      <c r="E1124" s="827"/>
      <c r="F1124" s="826" t="s">
        <v>483</v>
      </c>
      <c r="G1124" s="827"/>
      <c r="H1124" s="829">
        <v>82.5</v>
      </c>
      <c r="I1124" s="829">
        <v>78.75</v>
      </c>
      <c r="J1124" s="829">
        <v>75</v>
      </c>
      <c r="K1124" s="829">
        <v>71.25</v>
      </c>
      <c r="L1124" s="829">
        <v>67.5</v>
      </c>
      <c r="M1124" s="800"/>
    </row>
    <row r="1125" s="197" customFormat="1" ht="12" spans="1:13">
      <c r="A1125" s="826" t="s">
        <v>40</v>
      </c>
      <c r="B1125" s="827">
        <v>250310030</v>
      </c>
      <c r="C1125" s="828" t="s">
        <v>1793</v>
      </c>
      <c r="D1125" s="827"/>
      <c r="E1125" s="827"/>
      <c r="F1125" s="826" t="s">
        <v>483</v>
      </c>
      <c r="G1125" s="827"/>
      <c r="H1125" s="829"/>
      <c r="I1125" s="829"/>
      <c r="J1125" s="829"/>
      <c r="K1125" s="829"/>
      <c r="L1125" s="829"/>
      <c r="M1125" s="800"/>
    </row>
    <row r="1126" s="197" customFormat="1" ht="12" spans="1:13">
      <c r="A1126" s="826" t="s">
        <v>40</v>
      </c>
      <c r="B1126" s="827" t="s">
        <v>1794</v>
      </c>
      <c r="C1126" s="828" t="s">
        <v>1795</v>
      </c>
      <c r="D1126" s="827"/>
      <c r="E1126" s="827"/>
      <c r="F1126" s="826" t="s">
        <v>483</v>
      </c>
      <c r="G1126" s="827"/>
      <c r="H1126" s="829">
        <v>11</v>
      </c>
      <c r="I1126" s="829">
        <v>10.5</v>
      </c>
      <c r="J1126" s="829">
        <v>10</v>
      </c>
      <c r="K1126" s="829">
        <v>9.5</v>
      </c>
      <c r="L1126" s="829">
        <v>9</v>
      </c>
      <c r="M1126" s="800"/>
    </row>
    <row r="1127" s="197" customFormat="1" ht="12" spans="1:13">
      <c r="A1127" s="826" t="s">
        <v>40</v>
      </c>
      <c r="B1127" s="827" t="s">
        <v>1796</v>
      </c>
      <c r="C1127" s="828" t="s">
        <v>1797</v>
      </c>
      <c r="D1127" s="827"/>
      <c r="E1127" s="827"/>
      <c r="F1127" s="826" t="s">
        <v>483</v>
      </c>
      <c r="G1127" s="827"/>
      <c r="H1127" s="829">
        <v>55</v>
      </c>
      <c r="I1127" s="829">
        <v>52.5</v>
      </c>
      <c r="J1127" s="829">
        <v>50</v>
      </c>
      <c r="K1127" s="829">
        <v>47.5</v>
      </c>
      <c r="L1127" s="829">
        <v>45</v>
      </c>
      <c r="M1127" s="800"/>
    </row>
    <row r="1128" s="197" customFormat="1" ht="12" spans="1:13">
      <c r="A1128" s="826" t="s">
        <v>40</v>
      </c>
      <c r="B1128" s="827">
        <v>250310031</v>
      </c>
      <c r="C1128" s="828" t="s">
        <v>1798</v>
      </c>
      <c r="D1128" s="827"/>
      <c r="E1128" s="827"/>
      <c r="F1128" s="826" t="s">
        <v>483</v>
      </c>
      <c r="G1128" s="827"/>
      <c r="H1128" s="829"/>
      <c r="I1128" s="829"/>
      <c r="J1128" s="829"/>
      <c r="K1128" s="829"/>
      <c r="L1128" s="829"/>
      <c r="M1128" s="800"/>
    </row>
    <row r="1129" s="197" customFormat="1" ht="12" spans="1:13">
      <c r="A1129" s="826" t="s">
        <v>40</v>
      </c>
      <c r="B1129" s="827" t="s">
        <v>1799</v>
      </c>
      <c r="C1129" s="828" t="s">
        <v>1800</v>
      </c>
      <c r="D1129" s="827"/>
      <c r="E1129" s="827"/>
      <c r="F1129" s="826" t="s">
        <v>483</v>
      </c>
      <c r="G1129" s="827"/>
      <c r="H1129" s="829">
        <v>22</v>
      </c>
      <c r="I1129" s="829">
        <v>21</v>
      </c>
      <c r="J1129" s="829">
        <v>20</v>
      </c>
      <c r="K1129" s="829">
        <v>19</v>
      </c>
      <c r="L1129" s="829">
        <v>18</v>
      </c>
      <c r="M1129" s="800"/>
    </row>
    <row r="1130" s="197" customFormat="1" ht="12" spans="1:13">
      <c r="A1130" s="826" t="s">
        <v>40</v>
      </c>
      <c r="B1130" s="827" t="s">
        <v>1801</v>
      </c>
      <c r="C1130" s="828" t="s">
        <v>1802</v>
      </c>
      <c r="D1130" s="827"/>
      <c r="E1130" s="827"/>
      <c r="F1130" s="826" t="s">
        <v>483</v>
      </c>
      <c r="G1130" s="827"/>
      <c r="H1130" s="829">
        <v>42.9</v>
      </c>
      <c r="I1130" s="829">
        <v>40.95</v>
      </c>
      <c r="J1130" s="829">
        <v>39</v>
      </c>
      <c r="K1130" s="829">
        <v>37.05</v>
      </c>
      <c r="L1130" s="829">
        <v>35.1</v>
      </c>
      <c r="M1130" s="800"/>
    </row>
    <row r="1131" s="197" customFormat="1" ht="12" spans="1:13">
      <c r="A1131" s="826" t="s">
        <v>40</v>
      </c>
      <c r="B1131" s="827">
        <v>250310032</v>
      </c>
      <c r="C1131" s="828" t="s">
        <v>1803</v>
      </c>
      <c r="D1131" s="827"/>
      <c r="E1131" s="827"/>
      <c r="F1131" s="826" t="s">
        <v>483</v>
      </c>
      <c r="G1131" s="827"/>
      <c r="H1131" s="829"/>
      <c r="I1131" s="829"/>
      <c r="J1131" s="829"/>
      <c r="K1131" s="829"/>
      <c r="L1131" s="829"/>
      <c r="M1131" s="800"/>
    </row>
    <row r="1132" s="197" customFormat="1" ht="12" spans="1:13">
      <c r="A1132" s="826" t="s">
        <v>40</v>
      </c>
      <c r="B1132" s="827" t="s">
        <v>1804</v>
      </c>
      <c r="C1132" s="828" t="s">
        <v>1805</v>
      </c>
      <c r="D1132" s="827"/>
      <c r="E1132" s="827"/>
      <c r="F1132" s="826" t="s">
        <v>483</v>
      </c>
      <c r="G1132" s="827"/>
      <c r="H1132" s="829">
        <v>20.9</v>
      </c>
      <c r="I1132" s="829">
        <v>19.95</v>
      </c>
      <c r="J1132" s="829">
        <v>19</v>
      </c>
      <c r="K1132" s="829">
        <v>18.05</v>
      </c>
      <c r="L1132" s="829">
        <v>17.1</v>
      </c>
      <c r="M1132" s="800"/>
    </row>
    <row r="1133" s="197" customFormat="1" ht="12" spans="1:13">
      <c r="A1133" s="826" t="s">
        <v>40</v>
      </c>
      <c r="B1133" s="827" t="s">
        <v>1806</v>
      </c>
      <c r="C1133" s="828" t="s">
        <v>1807</v>
      </c>
      <c r="D1133" s="827"/>
      <c r="E1133" s="827"/>
      <c r="F1133" s="826" t="s">
        <v>483</v>
      </c>
      <c r="G1133" s="827"/>
      <c r="H1133" s="829">
        <v>42.9</v>
      </c>
      <c r="I1133" s="829">
        <v>40.95</v>
      </c>
      <c r="J1133" s="829">
        <v>39</v>
      </c>
      <c r="K1133" s="829">
        <v>37.05</v>
      </c>
      <c r="L1133" s="829">
        <v>35.1</v>
      </c>
      <c r="M1133" s="800"/>
    </row>
    <row r="1134" s="197" customFormat="1" ht="12" spans="1:13">
      <c r="A1134" s="826" t="s">
        <v>40</v>
      </c>
      <c r="B1134" s="827">
        <v>250310033</v>
      </c>
      <c r="C1134" s="828" t="s">
        <v>1808</v>
      </c>
      <c r="D1134" s="827"/>
      <c r="E1134" s="827"/>
      <c r="F1134" s="826" t="s">
        <v>483</v>
      </c>
      <c r="G1134" s="827"/>
      <c r="H1134" s="829"/>
      <c r="I1134" s="829"/>
      <c r="J1134" s="829"/>
      <c r="K1134" s="829"/>
      <c r="L1134" s="829"/>
      <c r="M1134" s="800"/>
    </row>
    <row r="1135" s="197" customFormat="1" ht="12" spans="1:13">
      <c r="A1135" s="826" t="s">
        <v>40</v>
      </c>
      <c r="B1135" s="827" t="s">
        <v>1809</v>
      </c>
      <c r="C1135" s="828" t="s">
        <v>1810</v>
      </c>
      <c r="D1135" s="827"/>
      <c r="E1135" s="827"/>
      <c r="F1135" s="826" t="s">
        <v>483</v>
      </c>
      <c r="G1135" s="827"/>
      <c r="H1135" s="829">
        <v>30.25</v>
      </c>
      <c r="I1135" s="829">
        <v>28.875</v>
      </c>
      <c r="J1135" s="829">
        <v>27.5</v>
      </c>
      <c r="K1135" s="829">
        <v>26.125</v>
      </c>
      <c r="L1135" s="829">
        <v>24.75</v>
      </c>
      <c r="M1135" s="800"/>
    </row>
    <row r="1136" s="197" customFormat="1" ht="12" spans="1:13">
      <c r="A1136" s="826" t="s">
        <v>40</v>
      </c>
      <c r="B1136" s="827" t="s">
        <v>1811</v>
      </c>
      <c r="C1136" s="828" t="s">
        <v>1812</v>
      </c>
      <c r="D1136" s="827"/>
      <c r="E1136" s="827"/>
      <c r="F1136" s="826" t="s">
        <v>483</v>
      </c>
      <c r="G1136" s="827"/>
      <c r="H1136" s="829">
        <v>53.9</v>
      </c>
      <c r="I1136" s="829">
        <v>51.45</v>
      </c>
      <c r="J1136" s="829">
        <v>49</v>
      </c>
      <c r="K1136" s="829">
        <v>46.55</v>
      </c>
      <c r="L1136" s="829">
        <v>44.1</v>
      </c>
      <c r="M1136" s="800"/>
    </row>
    <row r="1137" s="197" customFormat="1" ht="12" spans="1:13">
      <c r="A1137" s="826" t="s">
        <v>40</v>
      </c>
      <c r="B1137" s="827">
        <v>250310034</v>
      </c>
      <c r="C1137" s="828" t="s">
        <v>1813</v>
      </c>
      <c r="D1137" s="827"/>
      <c r="E1137" s="827"/>
      <c r="F1137" s="826" t="s">
        <v>483</v>
      </c>
      <c r="G1137" s="827"/>
      <c r="H1137" s="829"/>
      <c r="I1137" s="829"/>
      <c r="J1137" s="829"/>
      <c r="K1137" s="829"/>
      <c r="L1137" s="829"/>
      <c r="M1137" s="800"/>
    </row>
    <row r="1138" s="197" customFormat="1" ht="12" spans="1:13">
      <c r="A1138" s="826" t="s">
        <v>40</v>
      </c>
      <c r="B1138" s="827" t="s">
        <v>1814</v>
      </c>
      <c r="C1138" s="828" t="s">
        <v>1815</v>
      </c>
      <c r="D1138" s="827"/>
      <c r="E1138" s="827"/>
      <c r="F1138" s="826" t="s">
        <v>483</v>
      </c>
      <c r="G1138" s="827"/>
      <c r="H1138" s="829">
        <v>20.9</v>
      </c>
      <c r="I1138" s="829">
        <v>19.95</v>
      </c>
      <c r="J1138" s="829">
        <v>19</v>
      </c>
      <c r="K1138" s="829">
        <v>18.05</v>
      </c>
      <c r="L1138" s="829">
        <v>17.1</v>
      </c>
      <c r="M1138" s="800"/>
    </row>
    <row r="1139" s="197" customFormat="1" ht="12" spans="1:13">
      <c r="A1139" s="826" t="s">
        <v>40</v>
      </c>
      <c r="B1139" s="827" t="s">
        <v>1816</v>
      </c>
      <c r="C1139" s="828" t="s">
        <v>1817</v>
      </c>
      <c r="D1139" s="827"/>
      <c r="E1139" s="827"/>
      <c r="F1139" s="826" t="s">
        <v>483</v>
      </c>
      <c r="G1139" s="827"/>
      <c r="H1139" s="829">
        <v>42.9</v>
      </c>
      <c r="I1139" s="829">
        <v>40.95</v>
      </c>
      <c r="J1139" s="829">
        <v>39</v>
      </c>
      <c r="K1139" s="829">
        <v>37.05</v>
      </c>
      <c r="L1139" s="829">
        <v>35.1</v>
      </c>
      <c r="M1139" s="800"/>
    </row>
    <row r="1140" s="197" customFormat="1" ht="12" spans="1:13">
      <c r="A1140" s="826" t="s">
        <v>40</v>
      </c>
      <c r="B1140" s="827">
        <v>250310035</v>
      </c>
      <c r="C1140" s="828" t="s">
        <v>1818</v>
      </c>
      <c r="D1140" s="827"/>
      <c r="E1140" s="827"/>
      <c r="F1140" s="826" t="s">
        <v>483</v>
      </c>
      <c r="G1140" s="827"/>
      <c r="H1140" s="829"/>
      <c r="I1140" s="829"/>
      <c r="J1140" s="829"/>
      <c r="K1140" s="829"/>
      <c r="L1140" s="829"/>
      <c r="M1140" s="800"/>
    </row>
    <row r="1141" s="197" customFormat="1" ht="12" spans="1:13">
      <c r="A1141" s="826" t="s">
        <v>40</v>
      </c>
      <c r="B1141" s="827" t="s">
        <v>1819</v>
      </c>
      <c r="C1141" s="828" t="s">
        <v>1820</v>
      </c>
      <c r="D1141" s="827"/>
      <c r="E1141" s="827"/>
      <c r="F1141" s="826" t="s">
        <v>483</v>
      </c>
      <c r="G1141" s="827"/>
      <c r="H1141" s="829">
        <v>22</v>
      </c>
      <c r="I1141" s="829">
        <v>21</v>
      </c>
      <c r="J1141" s="829">
        <v>20</v>
      </c>
      <c r="K1141" s="829">
        <v>19</v>
      </c>
      <c r="L1141" s="829">
        <v>18</v>
      </c>
      <c r="M1141" s="800"/>
    </row>
    <row r="1142" s="197" customFormat="1" ht="12" spans="1:13">
      <c r="A1142" s="826" t="s">
        <v>40</v>
      </c>
      <c r="B1142" s="827" t="s">
        <v>1821</v>
      </c>
      <c r="C1142" s="828" t="s">
        <v>1822</v>
      </c>
      <c r="D1142" s="827"/>
      <c r="E1142" s="827"/>
      <c r="F1142" s="826" t="s">
        <v>483</v>
      </c>
      <c r="G1142" s="827"/>
      <c r="H1142" s="829">
        <v>49.5</v>
      </c>
      <c r="I1142" s="829">
        <v>47.25</v>
      </c>
      <c r="J1142" s="829">
        <v>45</v>
      </c>
      <c r="K1142" s="829">
        <v>42.75</v>
      </c>
      <c r="L1142" s="829">
        <v>40.5</v>
      </c>
      <c r="M1142" s="800"/>
    </row>
    <row r="1143" s="197" customFormat="1" ht="12" spans="1:13">
      <c r="A1143" s="826" t="s">
        <v>40</v>
      </c>
      <c r="B1143" s="827">
        <v>250310036</v>
      </c>
      <c r="C1143" s="828" t="s">
        <v>1823</v>
      </c>
      <c r="D1143" s="827"/>
      <c r="E1143" s="827"/>
      <c r="F1143" s="826" t="s">
        <v>483</v>
      </c>
      <c r="G1143" s="827"/>
      <c r="H1143" s="829"/>
      <c r="I1143" s="829"/>
      <c r="J1143" s="829"/>
      <c r="K1143" s="829"/>
      <c r="L1143" s="829"/>
      <c r="M1143" s="800"/>
    </row>
    <row r="1144" s="197" customFormat="1" ht="12" spans="1:13">
      <c r="A1144" s="826" t="s">
        <v>40</v>
      </c>
      <c r="B1144" s="827" t="s">
        <v>1824</v>
      </c>
      <c r="C1144" s="828" t="s">
        <v>1825</v>
      </c>
      <c r="D1144" s="827"/>
      <c r="E1144" s="827"/>
      <c r="F1144" s="826" t="s">
        <v>483</v>
      </c>
      <c r="G1144" s="827"/>
      <c r="H1144" s="829">
        <v>44</v>
      </c>
      <c r="I1144" s="829">
        <v>42</v>
      </c>
      <c r="J1144" s="829">
        <v>40</v>
      </c>
      <c r="K1144" s="829">
        <v>38</v>
      </c>
      <c r="L1144" s="829">
        <v>36</v>
      </c>
      <c r="M1144" s="800"/>
    </row>
    <row r="1145" s="197" customFormat="1" ht="12" spans="1:13">
      <c r="A1145" s="826" t="s">
        <v>40</v>
      </c>
      <c r="B1145" s="827" t="s">
        <v>1826</v>
      </c>
      <c r="C1145" s="828" t="s">
        <v>1827</v>
      </c>
      <c r="D1145" s="827"/>
      <c r="E1145" s="827"/>
      <c r="F1145" s="826" t="s">
        <v>483</v>
      </c>
      <c r="G1145" s="827"/>
      <c r="H1145" s="829">
        <v>51.15</v>
      </c>
      <c r="I1145" s="829">
        <v>48.825</v>
      </c>
      <c r="J1145" s="829">
        <v>46.5</v>
      </c>
      <c r="K1145" s="829">
        <v>44.175</v>
      </c>
      <c r="L1145" s="829">
        <v>41.85</v>
      </c>
      <c r="M1145" s="800"/>
    </row>
    <row r="1146" s="197" customFormat="1" ht="12" spans="1:13">
      <c r="A1146" s="826" t="s">
        <v>40</v>
      </c>
      <c r="B1146" s="827">
        <v>250310037</v>
      </c>
      <c r="C1146" s="828" t="s">
        <v>1828</v>
      </c>
      <c r="D1146" s="845"/>
      <c r="E1146" s="827"/>
      <c r="F1146" s="826" t="s">
        <v>483</v>
      </c>
      <c r="G1146" s="827"/>
      <c r="H1146" s="829"/>
      <c r="I1146" s="829"/>
      <c r="J1146" s="829"/>
      <c r="K1146" s="829"/>
      <c r="L1146" s="829"/>
      <c r="M1146" s="800"/>
    </row>
    <row r="1147" s="197" customFormat="1" ht="12" spans="1:13">
      <c r="A1147" s="826" t="s">
        <v>40</v>
      </c>
      <c r="B1147" s="827" t="s">
        <v>1829</v>
      </c>
      <c r="C1147" s="828" t="s">
        <v>1830</v>
      </c>
      <c r="D1147" s="827"/>
      <c r="E1147" s="827"/>
      <c r="F1147" s="826" t="s">
        <v>483</v>
      </c>
      <c r="G1147" s="827"/>
      <c r="H1147" s="829">
        <v>33</v>
      </c>
      <c r="I1147" s="829">
        <v>31.5</v>
      </c>
      <c r="J1147" s="829">
        <v>30</v>
      </c>
      <c r="K1147" s="829">
        <v>28.5</v>
      </c>
      <c r="L1147" s="829">
        <v>27</v>
      </c>
      <c r="M1147" s="800"/>
    </row>
    <row r="1148" s="197" customFormat="1" ht="12" spans="1:13">
      <c r="A1148" s="826" t="s">
        <v>40</v>
      </c>
      <c r="B1148" s="856" t="s">
        <v>1831</v>
      </c>
      <c r="C1148" s="880" t="s">
        <v>1832</v>
      </c>
      <c r="D1148" s="827"/>
      <c r="E1148" s="827"/>
      <c r="F1148" s="826" t="s">
        <v>483</v>
      </c>
      <c r="G1148" s="827"/>
      <c r="H1148" s="829">
        <v>33</v>
      </c>
      <c r="I1148" s="829">
        <v>31.5</v>
      </c>
      <c r="J1148" s="829">
        <v>30</v>
      </c>
      <c r="K1148" s="829">
        <v>28.5</v>
      </c>
      <c r="L1148" s="829">
        <v>27</v>
      </c>
      <c r="M1148" s="800"/>
    </row>
    <row r="1149" s="197" customFormat="1" ht="12" spans="1:13">
      <c r="A1149" s="826" t="s">
        <v>40</v>
      </c>
      <c r="B1149" s="827" t="s">
        <v>1833</v>
      </c>
      <c r="C1149" s="828" t="s">
        <v>1834</v>
      </c>
      <c r="D1149" s="827"/>
      <c r="E1149" s="827"/>
      <c r="F1149" s="826" t="s">
        <v>483</v>
      </c>
      <c r="G1149" s="827"/>
      <c r="H1149" s="829">
        <v>51.15</v>
      </c>
      <c r="I1149" s="829">
        <v>48.825</v>
      </c>
      <c r="J1149" s="829">
        <v>46.5</v>
      </c>
      <c r="K1149" s="829">
        <v>44.175</v>
      </c>
      <c r="L1149" s="829">
        <v>41.85</v>
      </c>
      <c r="M1149" s="800"/>
    </row>
    <row r="1150" s="197" customFormat="1" ht="12" spans="1:13">
      <c r="A1150" s="826" t="s">
        <v>40</v>
      </c>
      <c r="B1150" s="856" t="s">
        <v>1835</v>
      </c>
      <c r="C1150" s="880" t="s">
        <v>1836</v>
      </c>
      <c r="D1150" s="827"/>
      <c r="E1150" s="827"/>
      <c r="F1150" s="826" t="s">
        <v>483</v>
      </c>
      <c r="G1150" s="827"/>
      <c r="H1150" s="829">
        <v>51.15</v>
      </c>
      <c r="I1150" s="829">
        <v>48.825</v>
      </c>
      <c r="J1150" s="829">
        <v>46.5</v>
      </c>
      <c r="K1150" s="829">
        <v>44.175</v>
      </c>
      <c r="L1150" s="829">
        <v>41.85</v>
      </c>
      <c r="M1150" s="800"/>
    </row>
    <row r="1151" s="200" customFormat="1" ht="12" spans="1:13">
      <c r="A1151" s="826" t="s">
        <v>40</v>
      </c>
      <c r="B1151" s="856">
        <v>250310038</v>
      </c>
      <c r="C1151" s="880" t="s">
        <v>1837</v>
      </c>
      <c r="D1151" s="897"/>
      <c r="E1151" s="898"/>
      <c r="F1151" s="881" t="s">
        <v>483</v>
      </c>
      <c r="G1151" s="856"/>
      <c r="H1151" s="829"/>
      <c r="I1151" s="829"/>
      <c r="J1151" s="829"/>
      <c r="K1151" s="829"/>
      <c r="L1151" s="829"/>
      <c r="M1151" s="862"/>
    </row>
    <row r="1152" s="197" customFormat="1" ht="22.5" spans="1:13">
      <c r="A1152" s="826" t="s">
        <v>40</v>
      </c>
      <c r="B1152" s="827" t="s">
        <v>1838</v>
      </c>
      <c r="C1152" s="828" t="s">
        <v>1839</v>
      </c>
      <c r="D1152" s="827"/>
      <c r="E1152" s="827"/>
      <c r="F1152" s="826" t="s">
        <v>483</v>
      </c>
      <c r="G1152" s="827"/>
      <c r="H1152" s="829">
        <v>18.7</v>
      </c>
      <c r="I1152" s="829">
        <v>17.85</v>
      </c>
      <c r="J1152" s="829">
        <v>17</v>
      </c>
      <c r="K1152" s="829">
        <v>16.15</v>
      </c>
      <c r="L1152" s="829">
        <v>15.3</v>
      </c>
      <c r="M1152" s="800"/>
    </row>
    <row r="1153" s="198" customFormat="1" ht="22.5" spans="1:13">
      <c r="A1153" s="826" t="s">
        <v>40</v>
      </c>
      <c r="B1153" s="856" t="s">
        <v>1840</v>
      </c>
      <c r="C1153" s="880" t="s">
        <v>1841</v>
      </c>
      <c r="D1153" s="827"/>
      <c r="E1153" s="827"/>
      <c r="F1153" s="881" t="s">
        <v>483</v>
      </c>
      <c r="G1153" s="827"/>
      <c r="H1153" s="829">
        <v>18.7</v>
      </c>
      <c r="I1153" s="829">
        <v>17.85</v>
      </c>
      <c r="J1153" s="829">
        <v>17</v>
      </c>
      <c r="K1153" s="829">
        <v>16.15</v>
      </c>
      <c r="L1153" s="829">
        <v>15.3</v>
      </c>
      <c r="M1153" s="800"/>
    </row>
    <row r="1154" s="197" customFormat="1" ht="22.5" spans="1:13">
      <c r="A1154" s="826" t="s">
        <v>40</v>
      </c>
      <c r="B1154" s="827" t="s">
        <v>1842</v>
      </c>
      <c r="C1154" s="828" t="s">
        <v>1843</v>
      </c>
      <c r="D1154" s="827"/>
      <c r="E1154" s="827"/>
      <c r="F1154" s="826" t="s">
        <v>483</v>
      </c>
      <c r="G1154" s="827"/>
      <c r="H1154" s="829">
        <v>51.15</v>
      </c>
      <c r="I1154" s="829">
        <v>48.825</v>
      </c>
      <c r="J1154" s="829">
        <v>46.5</v>
      </c>
      <c r="K1154" s="829">
        <v>44.175</v>
      </c>
      <c r="L1154" s="829">
        <v>41.85</v>
      </c>
      <c r="M1154" s="800"/>
    </row>
    <row r="1155" s="197" customFormat="1" ht="22.5" spans="1:13">
      <c r="A1155" s="826" t="s">
        <v>40</v>
      </c>
      <c r="B1155" s="827" t="s">
        <v>1844</v>
      </c>
      <c r="C1155" s="880" t="s">
        <v>1845</v>
      </c>
      <c r="D1155" s="827"/>
      <c r="E1155" s="827"/>
      <c r="F1155" s="826" t="s">
        <v>483</v>
      </c>
      <c r="G1155" s="827"/>
      <c r="H1155" s="829">
        <v>51.15</v>
      </c>
      <c r="I1155" s="829">
        <v>48.825</v>
      </c>
      <c r="J1155" s="829">
        <v>46.5</v>
      </c>
      <c r="K1155" s="829">
        <v>44.175</v>
      </c>
      <c r="L1155" s="829">
        <v>41.85</v>
      </c>
      <c r="M1155" s="800"/>
    </row>
    <row r="1156" s="197" customFormat="1" ht="12" spans="1:13">
      <c r="A1156" s="826" t="s">
        <v>40</v>
      </c>
      <c r="B1156" s="827">
        <v>250310039</v>
      </c>
      <c r="C1156" s="828" t="s">
        <v>1846</v>
      </c>
      <c r="D1156" s="827"/>
      <c r="E1156" s="827"/>
      <c r="F1156" s="826" t="s">
        <v>483</v>
      </c>
      <c r="G1156" s="827"/>
      <c r="H1156" s="829"/>
      <c r="I1156" s="829"/>
      <c r="J1156" s="829"/>
      <c r="K1156" s="829"/>
      <c r="L1156" s="829"/>
      <c r="M1156" s="800"/>
    </row>
    <row r="1157" s="197" customFormat="1" ht="12" spans="1:13">
      <c r="A1157" s="826" t="s">
        <v>40</v>
      </c>
      <c r="B1157" s="827" t="s">
        <v>1847</v>
      </c>
      <c r="C1157" s="828" t="s">
        <v>1848</v>
      </c>
      <c r="D1157" s="827"/>
      <c r="E1157" s="827"/>
      <c r="F1157" s="826" t="s">
        <v>483</v>
      </c>
      <c r="G1157" s="827"/>
      <c r="H1157" s="829">
        <v>16.5</v>
      </c>
      <c r="I1157" s="829">
        <v>15.75</v>
      </c>
      <c r="J1157" s="829">
        <v>15</v>
      </c>
      <c r="K1157" s="829">
        <v>14.25</v>
      </c>
      <c r="L1157" s="829">
        <v>13.5</v>
      </c>
      <c r="M1157" s="800"/>
    </row>
    <row r="1158" s="197" customFormat="1" ht="12" spans="1:13">
      <c r="A1158" s="826" t="s">
        <v>40</v>
      </c>
      <c r="B1158" s="827" t="s">
        <v>1849</v>
      </c>
      <c r="C1158" s="828" t="s">
        <v>1850</v>
      </c>
      <c r="D1158" s="827"/>
      <c r="E1158" s="827"/>
      <c r="F1158" s="826" t="s">
        <v>483</v>
      </c>
      <c r="G1158" s="827"/>
      <c r="H1158" s="829">
        <v>55</v>
      </c>
      <c r="I1158" s="829">
        <v>52.5</v>
      </c>
      <c r="J1158" s="829">
        <v>50</v>
      </c>
      <c r="K1158" s="829">
        <v>47.5</v>
      </c>
      <c r="L1158" s="829">
        <v>45</v>
      </c>
      <c r="M1158" s="800"/>
    </row>
    <row r="1159" s="197" customFormat="1" ht="12" spans="1:13">
      <c r="A1159" s="826" t="s">
        <v>40</v>
      </c>
      <c r="B1159" s="827">
        <v>250310040</v>
      </c>
      <c r="C1159" s="828" t="s">
        <v>1851</v>
      </c>
      <c r="D1159" s="827"/>
      <c r="E1159" s="827"/>
      <c r="F1159" s="826" t="s">
        <v>483</v>
      </c>
      <c r="G1159" s="827"/>
      <c r="H1159" s="829"/>
      <c r="I1159" s="829"/>
      <c r="J1159" s="829"/>
      <c r="K1159" s="829"/>
      <c r="L1159" s="829"/>
      <c r="M1159" s="800"/>
    </row>
    <row r="1160" s="197" customFormat="1" ht="12" spans="1:13">
      <c r="A1160" s="826" t="s">
        <v>40</v>
      </c>
      <c r="B1160" s="827" t="s">
        <v>1852</v>
      </c>
      <c r="C1160" s="828" t="s">
        <v>1853</v>
      </c>
      <c r="D1160" s="827"/>
      <c r="E1160" s="827"/>
      <c r="F1160" s="826" t="s">
        <v>483</v>
      </c>
      <c r="G1160" s="827"/>
      <c r="H1160" s="829">
        <v>27.5</v>
      </c>
      <c r="I1160" s="829">
        <v>26.25</v>
      </c>
      <c r="J1160" s="829">
        <v>25</v>
      </c>
      <c r="K1160" s="829">
        <v>23.75</v>
      </c>
      <c r="L1160" s="829">
        <v>22.5</v>
      </c>
      <c r="M1160" s="800"/>
    </row>
    <row r="1161" s="197" customFormat="1" ht="12" spans="1:13">
      <c r="A1161" s="826" t="s">
        <v>40</v>
      </c>
      <c r="B1161" s="827" t="s">
        <v>1854</v>
      </c>
      <c r="C1161" s="828" t="s">
        <v>1855</v>
      </c>
      <c r="D1161" s="827"/>
      <c r="E1161" s="827"/>
      <c r="F1161" s="826" t="s">
        <v>483</v>
      </c>
      <c r="G1161" s="827"/>
      <c r="H1161" s="829">
        <v>60.5</v>
      </c>
      <c r="I1161" s="829">
        <v>57.75</v>
      </c>
      <c r="J1161" s="829">
        <v>55</v>
      </c>
      <c r="K1161" s="829">
        <v>52.25</v>
      </c>
      <c r="L1161" s="829">
        <v>49.5</v>
      </c>
      <c r="M1161" s="800"/>
    </row>
    <row r="1162" s="197" customFormat="1" ht="12" spans="1:13">
      <c r="A1162" s="826" t="s">
        <v>40</v>
      </c>
      <c r="B1162" s="827">
        <v>250310041</v>
      </c>
      <c r="C1162" s="828" t="s">
        <v>1856</v>
      </c>
      <c r="D1162" s="827"/>
      <c r="E1162" s="827"/>
      <c r="F1162" s="826" t="s">
        <v>483</v>
      </c>
      <c r="G1162" s="827"/>
      <c r="H1162" s="829"/>
      <c r="I1162" s="829"/>
      <c r="J1162" s="829"/>
      <c r="K1162" s="829"/>
      <c r="L1162" s="829"/>
      <c r="M1162" s="800"/>
    </row>
    <row r="1163" s="197" customFormat="1" ht="12" spans="1:13">
      <c r="A1163" s="826" t="s">
        <v>40</v>
      </c>
      <c r="B1163" s="827" t="s">
        <v>1857</v>
      </c>
      <c r="C1163" s="828" t="s">
        <v>1858</v>
      </c>
      <c r="D1163" s="827"/>
      <c r="E1163" s="827"/>
      <c r="F1163" s="826" t="s">
        <v>483</v>
      </c>
      <c r="G1163" s="827"/>
      <c r="H1163" s="829">
        <v>22</v>
      </c>
      <c r="I1163" s="829">
        <v>21</v>
      </c>
      <c r="J1163" s="829">
        <v>20</v>
      </c>
      <c r="K1163" s="829">
        <v>19</v>
      </c>
      <c r="L1163" s="829">
        <v>18</v>
      </c>
      <c r="M1163" s="800"/>
    </row>
    <row r="1164" s="197" customFormat="1" ht="12" spans="1:13">
      <c r="A1164" s="826" t="s">
        <v>40</v>
      </c>
      <c r="B1164" s="827" t="s">
        <v>1859</v>
      </c>
      <c r="C1164" s="828" t="s">
        <v>1860</v>
      </c>
      <c r="D1164" s="827"/>
      <c r="E1164" s="827"/>
      <c r="F1164" s="826" t="s">
        <v>483</v>
      </c>
      <c r="G1164" s="827"/>
      <c r="H1164" s="829">
        <v>44</v>
      </c>
      <c r="I1164" s="829">
        <v>42</v>
      </c>
      <c r="J1164" s="829">
        <v>40</v>
      </c>
      <c r="K1164" s="829">
        <v>38</v>
      </c>
      <c r="L1164" s="829">
        <v>36</v>
      </c>
      <c r="M1164" s="800"/>
    </row>
    <row r="1165" s="197" customFormat="1" ht="12" spans="1:13">
      <c r="A1165" s="826" t="s">
        <v>356</v>
      </c>
      <c r="B1165" s="827">
        <v>250310042</v>
      </c>
      <c r="C1165" s="828" t="s">
        <v>1861</v>
      </c>
      <c r="D1165" s="827"/>
      <c r="E1165" s="827"/>
      <c r="F1165" s="826" t="s">
        <v>483</v>
      </c>
      <c r="G1165" s="827"/>
      <c r="H1165" s="829"/>
      <c r="I1165" s="829"/>
      <c r="J1165" s="829"/>
      <c r="K1165" s="829"/>
      <c r="L1165" s="829"/>
      <c r="M1165" s="800"/>
    </row>
    <row r="1166" s="197" customFormat="1" ht="12" spans="1:13">
      <c r="A1166" s="826" t="s">
        <v>356</v>
      </c>
      <c r="B1166" s="827" t="s">
        <v>1862</v>
      </c>
      <c r="C1166" s="828" t="s">
        <v>1863</v>
      </c>
      <c r="D1166" s="827"/>
      <c r="E1166" s="827"/>
      <c r="F1166" s="826" t="s">
        <v>483</v>
      </c>
      <c r="G1166" s="827"/>
      <c r="H1166" s="829">
        <v>33</v>
      </c>
      <c r="I1166" s="829">
        <v>31.5</v>
      </c>
      <c r="J1166" s="829">
        <v>30</v>
      </c>
      <c r="K1166" s="829">
        <v>28.5</v>
      </c>
      <c r="L1166" s="829">
        <v>27</v>
      </c>
      <c r="M1166" s="800"/>
    </row>
    <row r="1167" s="197" customFormat="1" ht="12" spans="1:13">
      <c r="A1167" s="826" t="s">
        <v>356</v>
      </c>
      <c r="B1167" s="827" t="s">
        <v>1864</v>
      </c>
      <c r="C1167" s="828" t="s">
        <v>1865</v>
      </c>
      <c r="D1167" s="827"/>
      <c r="E1167" s="827"/>
      <c r="F1167" s="826" t="s">
        <v>483</v>
      </c>
      <c r="G1167" s="827"/>
      <c r="H1167" s="829">
        <v>55</v>
      </c>
      <c r="I1167" s="829">
        <v>52.5</v>
      </c>
      <c r="J1167" s="829">
        <v>50</v>
      </c>
      <c r="K1167" s="829">
        <v>47.5</v>
      </c>
      <c r="L1167" s="829">
        <v>45</v>
      </c>
      <c r="M1167" s="800"/>
    </row>
    <row r="1168" s="197" customFormat="1" ht="12" spans="1:13">
      <c r="A1168" s="826" t="s">
        <v>40</v>
      </c>
      <c r="B1168" s="827">
        <v>250310043</v>
      </c>
      <c r="C1168" s="828" t="s">
        <v>1866</v>
      </c>
      <c r="D1168" s="827"/>
      <c r="E1168" s="827"/>
      <c r="F1168" s="826" t="s">
        <v>483</v>
      </c>
      <c r="G1168" s="827"/>
      <c r="H1168" s="829"/>
      <c r="I1168" s="829"/>
      <c r="J1168" s="829"/>
      <c r="K1168" s="829"/>
      <c r="L1168" s="829"/>
      <c r="M1168" s="800"/>
    </row>
    <row r="1169" s="197" customFormat="1" ht="22.5" spans="1:13">
      <c r="A1169" s="826" t="s">
        <v>40</v>
      </c>
      <c r="B1169" s="827" t="s">
        <v>1867</v>
      </c>
      <c r="C1169" s="828" t="s">
        <v>1868</v>
      </c>
      <c r="D1169" s="827"/>
      <c r="E1169" s="827"/>
      <c r="F1169" s="826" t="s">
        <v>483</v>
      </c>
      <c r="G1169" s="827"/>
      <c r="H1169" s="829">
        <v>23.1</v>
      </c>
      <c r="I1169" s="829">
        <v>22.05</v>
      </c>
      <c r="J1169" s="829">
        <v>21</v>
      </c>
      <c r="K1169" s="829">
        <v>19.95</v>
      </c>
      <c r="L1169" s="829">
        <v>18.9</v>
      </c>
      <c r="M1169" s="800"/>
    </row>
    <row r="1170" s="197" customFormat="1" ht="22.5" spans="1:13">
      <c r="A1170" s="826" t="s">
        <v>40</v>
      </c>
      <c r="B1170" s="827" t="s">
        <v>1869</v>
      </c>
      <c r="C1170" s="828" t="s">
        <v>1870</v>
      </c>
      <c r="D1170" s="827"/>
      <c r="E1170" s="827"/>
      <c r="F1170" s="826" t="s">
        <v>483</v>
      </c>
      <c r="G1170" s="827"/>
      <c r="H1170" s="829">
        <v>47.3</v>
      </c>
      <c r="I1170" s="829">
        <v>45.15</v>
      </c>
      <c r="J1170" s="829">
        <v>43</v>
      </c>
      <c r="K1170" s="829">
        <v>40.85</v>
      </c>
      <c r="L1170" s="829">
        <v>38.7</v>
      </c>
      <c r="M1170" s="800"/>
    </row>
    <row r="1171" s="197" customFormat="1" ht="12" spans="1:13">
      <c r="A1171" s="826" t="s">
        <v>40</v>
      </c>
      <c r="B1171" s="827">
        <v>250310044</v>
      </c>
      <c r="C1171" s="828" t="s">
        <v>1871</v>
      </c>
      <c r="D1171" s="827"/>
      <c r="E1171" s="827"/>
      <c r="F1171" s="826" t="s">
        <v>483</v>
      </c>
      <c r="G1171" s="827"/>
      <c r="H1171" s="829"/>
      <c r="I1171" s="829"/>
      <c r="J1171" s="829"/>
      <c r="K1171" s="829"/>
      <c r="L1171" s="829"/>
      <c r="M1171" s="800"/>
    </row>
    <row r="1172" s="197" customFormat="1" ht="12" spans="1:13">
      <c r="A1172" s="826" t="s">
        <v>40</v>
      </c>
      <c r="B1172" s="827" t="s">
        <v>1872</v>
      </c>
      <c r="C1172" s="828" t="s">
        <v>1873</v>
      </c>
      <c r="D1172" s="827"/>
      <c r="E1172" s="827"/>
      <c r="F1172" s="826" t="s">
        <v>483</v>
      </c>
      <c r="G1172" s="827"/>
      <c r="H1172" s="829">
        <v>16.5</v>
      </c>
      <c r="I1172" s="829">
        <v>15.75</v>
      </c>
      <c r="J1172" s="829">
        <v>15</v>
      </c>
      <c r="K1172" s="829">
        <v>14.25</v>
      </c>
      <c r="L1172" s="829">
        <v>13.5</v>
      </c>
      <c r="M1172" s="800"/>
    </row>
    <row r="1173" s="197" customFormat="1" ht="12" spans="1:13">
      <c r="A1173" s="826" t="s">
        <v>40</v>
      </c>
      <c r="B1173" s="827" t="s">
        <v>1874</v>
      </c>
      <c r="C1173" s="828" t="s">
        <v>1875</v>
      </c>
      <c r="D1173" s="827"/>
      <c r="E1173" s="827"/>
      <c r="F1173" s="826" t="s">
        <v>483</v>
      </c>
      <c r="G1173" s="827"/>
      <c r="H1173" s="829">
        <v>48.4</v>
      </c>
      <c r="I1173" s="829">
        <v>46.2</v>
      </c>
      <c r="J1173" s="829">
        <v>44</v>
      </c>
      <c r="K1173" s="829">
        <v>41.8</v>
      </c>
      <c r="L1173" s="829">
        <v>39.6</v>
      </c>
      <c r="M1173" s="800"/>
    </row>
    <row r="1174" s="197" customFormat="1" ht="12" spans="1:13">
      <c r="A1174" s="826" t="s">
        <v>40</v>
      </c>
      <c r="B1174" s="827">
        <v>250310045</v>
      </c>
      <c r="C1174" s="828" t="s">
        <v>1876</v>
      </c>
      <c r="D1174" s="827"/>
      <c r="E1174" s="827"/>
      <c r="F1174" s="826" t="s">
        <v>483</v>
      </c>
      <c r="G1174" s="827"/>
      <c r="H1174" s="829">
        <v>31.9</v>
      </c>
      <c r="I1174" s="829">
        <v>30.45</v>
      </c>
      <c r="J1174" s="829">
        <v>29</v>
      </c>
      <c r="K1174" s="829">
        <v>27.55</v>
      </c>
      <c r="L1174" s="829">
        <v>26.1</v>
      </c>
      <c r="M1174" s="800"/>
    </row>
    <row r="1175" s="197" customFormat="1" ht="12" spans="1:13">
      <c r="A1175" s="826" t="s">
        <v>40</v>
      </c>
      <c r="B1175" s="827">
        <v>250310046</v>
      </c>
      <c r="C1175" s="828" t="s">
        <v>1877</v>
      </c>
      <c r="D1175" s="827"/>
      <c r="E1175" s="827"/>
      <c r="F1175" s="826" t="s">
        <v>483</v>
      </c>
      <c r="G1175" s="827"/>
      <c r="H1175" s="829">
        <v>31.9</v>
      </c>
      <c r="I1175" s="829">
        <v>30.45</v>
      </c>
      <c r="J1175" s="829">
        <v>29</v>
      </c>
      <c r="K1175" s="829">
        <v>27.55</v>
      </c>
      <c r="L1175" s="829">
        <v>26.1</v>
      </c>
      <c r="M1175" s="800"/>
    </row>
    <row r="1176" s="197" customFormat="1" ht="12" spans="1:13">
      <c r="A1176" s="826" t="s">
        <v>40</v>
      </c>
      <c r="B1176" s="827">
        <v>250310047</v>
      </c>
      <c r="C1176" s="828" t="s">
        <v>1878</v>
      </c>
      <c r="D1176" s="827"/>
      <c r="E1176" s="827"/>
      <c r="F1176" s="826" t="s">
        <v>483</v>
      </c>
      <c r="G1176" s="827"/>
      <c r="H1176" s="829"/>
      <c r="I1176" s="829"/>
      <c r="J1176" s="829"/>
      <c r="K1176" s="829"/>
      <c r="L1176" s="829"/>
      <c r="M1176" s="800"/>
    </row>
    <row r="1177" s="197" customFormat="1" ht="12" spans="1:13">
      <c r="A1177" s="826" t="s">
        <v>40</v>
      </c>
      <c r="B1177" s="827" t="s">
        <v>1879</v>
      </c>
      <c r="C1177" s="828" t="s">
        <v>1880</v>
      </c>
      <c r="D1177" s="827"/>
      <c r="E1177" s="827"/>
      <c r="F1177" s="826" t="s">
        <v>483</v>
      </c>
      <c r="G1177" s="827"/>
      <c r="H1177" s="829">
        <v>20.9</v>
      </c>
      <c r="I1177" s="829">
        <v>19.95</v>
      </c>
      <c r="J1177" s="829">
        <v>19</v>
      </c>
      <c r="K1177" s="829">
        <v>18.05</v>
      </c>
      <c r="L1177" s="829">
        <v>17.1</v>
      </c>
      <c r="M1177" s="800"/>
    </row>
    <row r="1178" s="197" customFormat="1" ht="12" spans="1:13">
      <c r="A1178" s="826" t="s">
        <v>40</v>
      </c>
      <c r="B1178" s="827" t="s">
        <v>1881</v>
      </c>
      <c r="C1178" s="828" t="s">
        <v>1882</v>
      </c>
      <c r="D1178" s="827"/>
      <c r="E1178" s="827"/>
      <c r="F1178" s="826" t="s">
        <v>483</v>
      </c>
      <c r="G1178" s="827"/>
      <c r="H1178" s="829">
        <v>42.9</v>
      </c>
      <c r="I1178" s="829">
        <v>40.95</v>
      </c>
      <c r="J1178" s="829">
        <v>39</v>
      </c>
      <c r="K1178" s="829">
        <v>37.05</v>
      </c>
      <c r="L1178" s="829">
        <v>35.1</v>
      </c>
      <c r="M1178" s="800"/>
    </row>
    <row r="1179" s="197" customFormat="1" ht="12" spans="1:13">
      <c r="A1179" s="826" t="s">
        <v>40</v>
      </c>
      <c r="B1179" s="827">
        <v>250310048</v>
      </c>
      <c r="C1179" s="828" t="s">
        <v>1883</v>
      </c>
      <c r="D1179" s="827"/>
      <c r="E1179" s="827"/>
      <c r="F1179" s="826" t="s">
        <v>483</v>
      </c>
      <c r="G1179" s="827"/>
      <c r="H1179" s="829"/>
      <c r="I1179" s="829"/>
      <c r="J1179" s="829"/>
      <c r="K1179" s="829"/>
      <c r="L1179" s="829"/>
      <c r="M1179" s="800"/>
    </row>
    <row r="1180" s="197" customFormat="1" ht="12" spans="1:13">
      <c r="A1180" s="826" t="s">
        <v>40</v>
      </c>
      <c r="B1180" s="827" t="s">
        <v>1884</v>
      </c>
      <c r="C1180" s="828" t="s">
        <v>1885</v>
      </c>
      <c r="D1180" s="827"/>
      <c r="E1180" s="827"/>
      <c r="F1180" s="826" t="s">
        <v>483</v>
      </c>
      <c r="G1180" s="827"/>
      <c r="H1180" s="829">
        <v>20.9</v>
      </c>
      <c r="I1180" s="829">
        <v>19.95</v>
      </c>
      <c r="J1180" s="829">
        <v>19</v>
      </c>
      <c r="K1180" s="829">
        <v>18.05</v>
      </c>
      <c r="L1180" s="829">
        <v>17.1</v>
      </c>
      <c r="M1180" s="800"/>
    </row>
    <row r="1181" s="197" customFormat="1" ht="12" spans="1:13">
      <c r="A1181" s="826" t="s">
        <v>40</v>
      </c>
      <c r="B1181" s="827" t="s">
        <v>1886</v>
      </c>
      <c r="C1181" s="828" t="s">
        <v>1887</v>
      </c>
      <c r="D1181" s="827"/>
      <c r="E1181" s="827"/>
      <c r="F1181" s="826" t="s">
        <v>483</v>
      </c>
      <c r="G1181" s="827"/>
      <c r="H1181" s="829">
        <v>42.9</v>
      </c>
      <c r="I1181" s="829">
        <v>40.95</v>
      </c>
      <c r="J1181" s="829">
        <v>39</v>
      </c>
      <c r="K1181" s="829">
        <v>37.05</v>
      </c>
      <c r="L1181" s="829">
        <v>35.1</v>
      </c>
      <c r="M1181" s="800"/>
    </row>
    <row r="1182" s="197" customFormat="1" ht="12" spans="1:13">
      <c r="A1182" s="826" t="s">
        <v>40</v>
      </c>
      <c r="B1182" s="827">
        <v>250310049</v>
      </c>
      <c r="C1182" s="828" t="s">
        <v>1888</v>
      </c>
      <c r="D1182" s="827"/>
      <c r="E1182" s="827"/>
      <c r="F1182" s="826" t="s">
        <v>483</v>
      </c>
      <c r="G1182" s="827"/>
      <c r="H1182" s="829"/>
      <c r="I1182" s="829"/>
      <c r="J1182" s="829"/>
      <c r="K1182" s="829"/>
      <c r="L1182" s="829"/>
      <c r="M1182" s="800"/>
    </row>
    <row r="1183" s="197" customFormat="1" ht="12" spans="1:13">
      <c r="A1183" s="826" t="s">
        <v>40</v>
      </c>
      <c r="B1183" s="827" t="s">
        <v>1889</v>
      </c>
      <c r="C1183" s="828" t="s">
        <v>1890</v>
      </c>
      <c r="D1183" s="827"/>
      <c r="E1183" s="827"/>
      <c r="F1183" s="826" t="s">
        <v>483</v>
      </c>
      <c r="G1183" s="827"/>
      <c r="H1183" s="829">
        <v>18.7</v>
      </c>
      <c r="I1183" s="829">
        <v>17.85</v>
      </c>
      <c r="J1183" s="829">
        <v>17</v>
      </c>
      <c r="K1183" s="829">
        <v>16.15</v>
      </c>
      <c r="L1183" s="829">
        <v>15.3</v>
      </c>
      <c r="M1183" s="800"/>
    </row>
    <row r="1184" s="197" customFormat="1" ht="12" spans="1:13">
      <c r="A1184" s="826" t="s">
        <v>40</v>
      </c>
      <c r="B1184" s="827" t="s">
        <v>1891</v>
      </c>
      <c r="C1184" s="828" t="s">
        <v>1892</v>
      </c>
      <c r="D1184" s="827"/>
      <c r="E1184" s="827"/>
      <c r="F1184" s="826" t="s">
        <v>483</v>
      </c>
      <c r="G1184" s="827"/>
      <c r="H1184" s="829">
        <v>42.9</v>
      </c>
      <c r="I1184" s="829">
        <v>40.95</v>
      </c>
      <c r="J1184" s="829">
        <v>39</v>
      </c>
      <c r="K1184" s="829">
        <v>37.05</v>
      </c>
      <c r="L1184" s="829">
        <v>35.1</v>
      </c>
      <c r="M1184" s="800"/>
    </row>
    <row r="1185" s="197" customFormat="1" ht="12" spans="1:13">
      <c r="A1185" s="826" t="s">
        <v>40</v>
      </c>
      <c r="B1185" s="827">
        <v>250310050</v>
      </c>
      <c r="C1185" s="828" t="s">
        <v>1893</v>
      </c>
      <c r="D1185" s="827"/>
      <c r="E1185" s="827"/>
      <c r="F1185" s="826" t="s">
        <v>483</v>
      </c>
      <c r="G1185" s="827"/>
      <c r="H1185" s="829"/>
      <c r="I1185" s="829"/>
      <c r="J1185" s="829"/>
      <c r="K1185" s="829"/>
      <c r="L1185" s="829"/>
      <c r="M1185" s="800"/>
    </row>
    <row r="1186" s="197" customFormat="1" ht="12" spans="1:13">
      <c r="A1186" s="826" t="s">
        <v>40</v>
      </c>
      <c r="B1186" s="827" t="s">
        <v>1894</v>
      </c>
      <c r="C1186" s="828" t="s">
        <v>1895</v>
      </c>
      <c r="D1186" s="827"/>
      <c r="E1186" s="827"/>
      <c r="F1186" s="826" t="s">
        <v>483</v>
      </c>
      <c r="G1186" s="827"/>
      <c r="H1186" s="829">
        <v>22</v>
      </c>
      <c r="I1186" s="829">
        <v>21</v>
      </c>
      <c r="J1186" s="829">
        <v>20</v>
      </c>
      <c r="K1186" s="829">
        <v>19</v>
      </c>
      <c r="L1186" s="829">
        <v>18</v>
      </c>
      <c r="M1186" s="800"/>
    </row>
    <row r="1187" s="197" customFormat="1" ht="12" spans="1:13">
      <c r="A1187" s="826" t="s">
        <v>40</v>
      </c>
      <c r="B1187" s="827" t="s">
        <v>1896</v>
      </c>
      <c r="C1187" s="828" t="s">
        <v>1897</v>
      </c>
      <c r="D1187" s="827"/>
      <c r="E1187" s="827"/>
      <c r="F1187" s="826" t="s">
        <v>483</v>
      </c>
      <c r="G1187" s="827"/>
      <c r="H1187" s="829">
        <v>44</v>
      </c>
      <c r="I1187" s="829">
        <v>42</v>
      </c>
      <c r="J1187" s="829">
        <v>40</v>
      </c>
      <c r="K1187" s="829">
        <v>38</v>
      </c>
      <c r="L1187" s="829">
        <v>36</v>
      </c>
      <c r="M1187" s="800"/>
    </row>
    <row r="1188" s="197" customFormat="1" ht="12" spans="1:13">
      <c r="A1188" s="826" t="s">
        <v>40</v>
      </c>
      <c r="B1188" s="827">
        <v>250310051</v>
      </c>
      <c r="C1188" s="828" t="s">
        <v>1898</v>
      </c>
      <c r="D1188" s="827"/>
      <c r="E1188" s="827"/>
      <c r="F1188" s="826" t="s">
        <v>483</v>
      </c>
      <c r="G1188" s="827"/>
      <c r="H1188" s="829">
        <v>31.9</v>
      </c>
      <c r="I1188" s="829">
        <v>30.45</v>
      </c>
      <c r="J1188" s="829">
        <v>29</v>
      </c>
      <c r="K1188" s="829">
        <v>27.55</v>
      </c>
      <c r="L1188" s="829">
        <v>26.1</v>
      </c>
      <c r="M1188" s="800"/>
    </row>
    <row r="1189" s="197" customFormat="1" ht="12" spans="1:13">
      <c r="A1189" s="826" t="s">
        <v>40</v>
      </c>
      <c r="B1189" s="827">
        <v>250310052</v>
      </c>
      <c r="C1189" s="828" t="s">
        <v>1899</v>
      </c>
      <c r="D1189" s="827"/>
      <c r="E1189" s="827"/>
      <c r="F1189" s="826" t="s">
        <v>483</v>
      </c>
      <c r="G1189" s="827"/>
      <c r="H1189" s="829">
        <v>31.9</v>
      </c>
      <c r="I1189" s="829">
        <v>30.45</v>
      </c>
      <c r="J1189" s="829">
        <v>29</v>
      </c>
      <c r="K1189" s="829">
        <v>27.55</v>
      </c>
      <c r="L1189" s="829">
        <v>26.1</v>
      </c>
      <c r="M1189" s="800"/>
    </row>
    <row r="1190" s="197" customFormat="1" ht="12" spans="1:13">
      <c r="A1190" s="826" t="s">
        <v>40</v>
      </c>
      <c r="B1190" s="827">
        <v>250310053</v>
      </c>
      <c r="C1190" s="828" t="s">
        <v>1900</v>
      </c>
      <c r="D1190" s="827"/>
      <c r="E1190" s="827"/>
      <c r="F1190" s="826" t="s">
        <v>483</v>
      </c>
      <c r="G1190" s="827"/>
      <c r="H1190" s="829"/>
      <c r="I1190" s="829"/>
      <c r="J1190" s="829"/>
      <c r="K1190" s="829"/>
      <c r="L1190" s="829"/>
      <c r="M1190" s="800"/>
    </row>
    <row r="1191" s="197" customFormat="1" ht="22.5" spans="1:13">
      <c r="A1191" s="826" t="s">
        <v>40</v>
      </c>
      <c r="B1191" s="827" t="s">
        <v>1901</v>
      </c>
      <c r="C1191" s="828" t="s">
        <v>1902</v>
      </c>
      <c r="D1191" s="827"/>
      <c r="E1191" s="827"/>
      <c r="F1191" s="826" t="s">
        <v>483</v>
      </c>
      <c r="G1191" s="827"/>
      <c r="H1191" s="829">
        <v>8.8</v>
      </c>
      <c r="I1191" s="829">
        <v>8.4</v>
      </c>
      <c r="J1191" s="829">
        <v>8</v>
      </c>
      <c r="K1191" s="829">
        <v>7.6</v>
      </c>
      <c r="L1191" s="829">
        <v>7.2</v>
      </c>
      <c r="M1191" s="800"/>
    </row>
    <row r="1192" s="197" customFormat="1" ht="12" spans="1:13">
      <c r="A1192" s="826" t="s">
        <v>40</v>
      </c>
      <c r="B1192" s="827" t="s">
        <v>1903</v>
      </c>
      <c r="C1192" s="828" t="s">
        <v>1904</v>
      </c>
      <c r="D1192" s="827"/>
      <c r="E1192" s="827"/>
      <c r="F1192" s="826" t="s">
        <v>483</v>
      </c>
      <c r="G1192" s="827"/>
      <c r="H1192" s="829">
        <v>39.6</v>
      </c>
      <c r="I1192" s="829">
        <v>37.8</v>
      </c>
      <c r="J1192" s="829">
        <v>36</v>
      </c>
      <c r="K1192" s="829">
        <v>34.2</v>
      </c>
      <c r="L1192" s="829">
        <v>32.4</v>
      </c>
      <c r="M1192" s="800"/>
    </row>
    <row r="1193" s="197" customFormat="1" ht="12" spans="1:13">
      <c r="A1193" s="826" t="s">
        <v>40</v>
      </c>
      <c r="B1193" s="827">
        <v>250310054</v>
      </c>
      <c r="C1193" s="828" t="s">
        <v>1905</v>
      </c>
      <c r="D1193" s="827"/>
      <c r="E1193" s="827"/>
      <c r="F1193" s="826" t="s">
        <v>483</v>
      </c>
      <c r="G1193" s="827"/>
      <c r="H1193" s="829"/>
      <c r="I1193" s="829"/>
      <c r="J1193" s="829"/>
      <c r="K1193" s="829"/>
      <c r="L1193" s="829"/>
      <c r="M1193" s="800"/>
    </row>
    <row r="1194" s="197" customFormat="1" ht="12" spans="1:13">
      <c r="A1194" s="826" t="s">
        <v>40</v>
      </c>
      <c r="B1194" s="827" t="s">
        <v>1906</v>
      </c>
      <c r="C1194" s="828" t="s">
        <v>1907</v>
      </c>
      <c r="D1194" s="827"/>
      <c r="E1194" s="827"/>
      <c r="F1194" s="826" t="s">
        <v>483</v>
      </c>
      <c r="G1194" s="827"/>
      <c r="H1194" s="829">
        <v>68.2</v>
      </c>
      <c r="I1194" s="829">
        <v>65.1</v>
      </c>
      <c r="J1194" s="829">
        <v>62</v>
      </c>
      <c r="K1194" s="829">
        <v>58.9</v>
      </c>
      <c r="L1194" s="829">
        <v>55.8</v>
      </c>
      <c r="M1194" s="800"/>
    </row>
    <row r="1195" s="197" customFormat="1" ht="12" spans="1:13">
      <c r="A1195" s="826" t="s">
        <v>40</v>
      </c>
      <c r="B1195" s="827" t="s">
        <v>1908</v>
      </c>
      <c r="C1195" s="828" t="s">
        <v>1909</v>
      </c>
      <c r="D1195" s="827"/>
      <c r="E1195" s="827"/>
      <c r="F1195" s="826" t="s">
        <v>483</v>
      </c>
      <c r="G1195" s="827"/>
      <c r="H1195" s="829">
        <v>143</v>
      </c>
      <c r="I1195" s="829">
        <v>136.5</v>
      </c>
      <c r="J1195" s="829">
        <v>130</v>
      </c>
      <c r="K1195" s="829">
        <v>123.5</v>
      </c>
      <c r="L1195" s="829">
        <v>117</v>
      </c>
      <c r="M1195" s="800"/>
    </row>
    <row r="1196" s="197" customFormat="1" ht="12" spans="1:13">
      <c r="A1196" s="826" t="s">
        <v>40</v>
      </c>
      <c r="B1196" s="827" t="s">
        <v>1910</v>
      </c>
      <c r="C1196" s="828" t="s">
        <v>1911</v>
      </c>
      <c r="D1196" s="827"/>
      <c r="E1196" s="827"/>
      <c r="F1196" s="826" t="s">
        <v>483</v>
      </c>
      <c r="G1196" s="827"/>
      <c r="H1196" s="829">
        <v>250.8</v>
      </c>
      <c r="I1196" s="829">
        <v>239.4</v>
      </c>
      <c r="J1196" s="829">
        <v>228</v>
      </c>
      <c r="K1196" s="829">
        <v>216.6</v>
      </c>
      <c r="L1196" s="829">
        <v>205.2</v>
      </c>
      <c r="M1196" s="800"/>
    </row>
    <row r="1197" s="197" customFormat="1" ht="12" spans="1:13">
      <c r="A1197" s="826" t="s">
        <v>40</v>
      </c>
      <c r="B1197" s="827" t="s">
        <v>1912</v>
      </c>
      <c r="C1197" s="828" t="s">
        <v>1913</v>
      </c>
      <c r="D1197" s="827"/>
      <c r="E1197" s="827"/>
      <c r="F1197" s="826" t="s">
        <v>483</v>
      </c>
      <c r="G1197" s="827"/>
      <c r="H1197" s="829">
        <v>159.5</v>
      </c>
      <c r="I1197" s="829">
        <v>152.25</v>
      </c>
      <c r="J1197" s="829">
        <v>145</v>
      </c>
      <c r="K1197" s="829">
        <v>137.75</v>
      </c>
      <c r="L1197" s="829">
        <v>130.5</v>
      </c>
      <c r="M1197" s="800"/>
    </row>
    <row r="1198" s="197" customFormat="1" ht="12" spans="1:13">
      <c r="A1198" s="826" t="s">
        <v>40</v>
      </c>
      <c r="B1198" s="827">
        <v>250310055</v>
      </c>
      <c r="C1198" s="828" t="s">
        <v>1914</v>
      </c>
      <c r="D1198" s="827"/>
      <c r="E1198" s="827"/>
      <c r="F1198" s="826" t="s">
        <v>483</v>
      </c>
      <c r="G1198" s="827"/>
      <c r="H1198" s="829">
        <v>46.2</v>
      </c>
      <c r="I1198" s="829">
        <v>44.1</v>
      </c>
      <c r="J1198" s="829">
        <v>42</v>
      </c>
      <c r="K1198" s="829">
        <v>39.9</v>
      </c>
      <c r="L1198" s="829">
        <v>37.8</v>
      </c>
      <c r="M1198" s="800"/>
    </row>
    <row r="1199" s="198" customFormat="1" ht="12" spans="1:13">
      <c r="A1199" s="826" t="s">
        <v>40</v>
      </c>
      <c r="B1199" s="827">
        <v>250310056</v>
      </c>
      <c r="C1199" s="828" t="s">
        <v>1915</v>
      </c>
      <c r="D1199" s="827" t="s">
        <v>1916</v>
      </c>
      <c r="E1199" s="856"/>
      <c r="F1199" s="826" t="s">
        <v>483</v>
      </c>
      <c r="G1199" s="856" t="s">
        <v>1072</v>
      </c>
      <c r="H1199" s="829">
        <v>46.2</v>
      </c>
      <c r="I1199" s="829">
        <v>44.1</v>
      </c>
      <c r="J1199" s="829">
        <v>42</v>
      </c>
      <c r="K1199" s="829">
        <v>39.9</v>
      </c>
      <c r="L1199" s="829">
        <v>37.8</v>
      </c>
      <c r="M1199" s="800"/>
    </row>
    <row r="1200" s="197" customFormat="1" ht="12" spans="1:13">
      <c r="A1200" s="893" t="s">
        <v>40</v>
      </c>
      <c r="B1200" s="899">
        <v>250310057</v>
      </c>
      <c r="C1200" s="882" t="s">
        <v>1917</v>
      </c>
      <c r="D1200" s="899"/>
      <c r="E1200" s="899"/>
      <c r="F1200" s="893" t="s">
        <v>483</v>
      </c>
      <c r="G1200" s="899"/>
      <c r="H1200" s="833">
        <v>50</v>
      </c>
      <c r="I1200" s="833">
        <v>47.7272727272727</v>
      </c>
      <c r="J1200" s="833">
        <v>45.4545454545455</v>
      </c>
      <c r="K1200" s="833">
        <v>43.1818181818182</v>
      </c>
      <c r="L1200" s="833">
        <v>40.9090909090909</v>
      </c>
      <c r="M1200" s="800"/>
    </row>
    <row r="1201" s="197" customFormat="1" ht="12" spans="1:13">
      <c r="A1201" s="826" t="s">
        <v>40</v>
      </c>
      <c r="B1201" s="827">
        <v>250310058</v>
      </c>
      <c r="C1201" s="828" t="s">
        <v>1918</v>
      </c>
      <c r="D1201" s="827"/>
      <c r="E1201" s="827"/>
      <c r="F1201" s="826" t="s">
        <v>483</v>
      </c>
      <c r="G1201" s="827"/>
      <c r="H1201" s="829">
        <v>55</v>
      </c>
      <c r="I1201" s="829">
        <v>52.5</v>
      </c>
      <c r="J1201" s="829">
        <v>50</v>
      </c>
      <c r="K1201" s="829">
        <v>47.5</v>
      </c>
      <c r="L1201" s="829">
        <v>45</v>
      </c>
      <c r="M1201" s="800"/>
    </row>
    <row r="1202" s="197" customFormat="1" ht="12" spans="1:13">
      <c r="A1202" s="826" t="s">
        <v>40</v>
      </c>
      <c r="B1202" s="827">
        <v>250310059</v>
      </c>
      <c r="C1202" s="828" t="s">
        <v>1919</v>
      </c>
      <c r="D1202" s="827"/>
      <c r="E1202" s="827"/>
      <c r="F1202" s="826" t="s">
        <v>483</v>
      </c>
      <c r="G1202" s="827"/>
      <c r="H1202" s="829">
        <v>31.9</v>
      </c>
      <c r="I1202" s="829">
        <v>30.45</v>
      </c>
      <c r="J1202" s="829">
        <v>29</v>
      </c>
      <c r="K1202" s="829">
        <v>27.55</v>
      </c>
      <c r="L1202" s="829">
        <v>26.1</v>
      </c>
      <c r="M1202" s="800"/>
    </row>
    <row r="1203" s="197" customFormat="1" ht="12" spans="1:13">
      <c r="A1203" s="826" t="s">
        <v>40</v>
      </c>
      <c r="B1203" s="827">
        <v>250310060</v>
      </c>
      <c r="C1203" s="828" t="s">
        <v>1920</v>
      </c>
      <c r="D1203" s="827"/>
      <c r="E1203" s="827"/>
      <c r="F1203" s="826" t="s">
        <v>483</v>
      </c>
      <c r="G1203" s="827"/>
      <c r="H1203" s="829">
        <v>46.2</v>
      </c>
      <c r="I1203" s="829">
        <v>44.1</v>
      </c>
      <c r="J1203" s="829">
        <v>42</v>
      </c>
      <c r="K1203" s="829">
        <v>39.9</v>
      </c>
      <c r="L1203" s="829">
        <v>37.8</v>
      </c>
      <c r="M1203" s="800"/>
    </row>
    <row r="1204" s="197" customFormat="1" ht="12" spans="1:13">
      <c r="A1204" s="826" t="s">
        <v>40</v>
      </c>
      <c r="B1204" s="827">
        <v>250310061</v>
      </c>
      <c r="C1204" s="828" t="s">
        <v>1921</v>
      </c>
      <c r="D1204" s="827"/>
      <c r="E1204" s="827"/>
      <c r="F1204" s="826" t="s">
        <v>483</v>
      </c>
      <c r="G1204" s="827"/>
      <c r="H1204" s="829">
        <v>27.5</v>
      </c>
      <c r="I1204" s="829">
        <v>26.25</v>
      </c>
      <c r="J1204" s="829">
        <v>25</v>
      </c>
      <c r="K1204" s="829">
        <v>23.75</v>
      </c>
      <c r="L1204" s="829">
        <v>22.5</v>
      </c>
      <c r="M1204" s="800"/>
    </row>
    <row r="1205" s="197" customFormat="1" ht="12" spans="1:13">
      <c r="A1205" s="826" t="s">
        <v>40</v>
      </c>
      <c r="B1205" s="827" t="s">
        <v>1922</v>
      </c>
      <c r="C1205" s="828" t="s">
        <v>1923</v>
      </c>
      <c r="D1205" s="827"/>
      <c r="E1205" s="827"/>
      <c r="F1205" s="826" t="s">
        <v>483</v>
      </c>
      <c r="G1205" s="827"/>
      <c r="H1205" s="829">
        <v>30.8</v>
      </c>
      <c r="I1205" s="829">
        <v>29.4</v>
      </c>
      <c r="J1205" s="829">
        <v>28</v>
      </c>
      <c r="K1205" s="829">
        <v>26.6</v>
      </c>
      <c r="L1205" s="829">
        <v>25.2</v>
      </c>
      <c r="M1205" s="800"/>
    </row>
    <row r="1206" s="197" customFormat="1" ht="12" spans="1:13">
      <c r="A1206" s="826" t="s">
        <v>40</v>
      </c>
      <c r="B1206" s="827" t="s">
        <v>1924</v>
      </c>
      <c r="C1206" s="828" t="s">
        <v>1925</v>
      </c>
      <c r="D1206" s="827" t="s">
        <v>1926</v>
      </c>
      <c r="E1206" s="827"/>
      <c r="F1206" s="826" t="s">
        <v>483</v>
      </c>
      <c r="G1206" s="827" t="s">
        <v>611</v>
      </c>
      <c r="H1206" s="829">
        <v>184.8</v>
      </c>
      <c r="I1206" s="829">
        <v>176.4</v>
      </c>
      <c r="J1206" s="829">
        <v>168</v>
      </c>
      <c r="K1206" s="829">
        <v>159.6</v>
      </c>
      <c r="L1206" s="829">
        <v>151.2</v>
      </c>
      <c r="M1206" s="800"/>
    </row>
    <row r="1207" s="197" customFormat="1" ht="22.5" spans="1:13">
      <c r="A1207" s="826" t="s">
        <v>40</v>
      </c>
      <c r="B1207" s="827" t="s">
        <v>1927</v>
      </c>
      <c r="C1207" s="828" t="s">
        <v>1928</v>
      </c>
      <c r="D1207" s="827" t="s">
        <v>1929</v>
      </c>
      <c r="E1207" s="827"/>
      <c r="F1207" s="826" t="s">
        <v>51</v>
      </c>
      <c r="G1207" s="845"/>
      <c r="H1207" s="829">
        <v>132</v>
      </c>
      <c r="I1207" s="829">
        <v>126</v>
      </c>
      <c r="J1207" s="829">
        <v>120</v>
      </c>
      <c r="K1207" s="829">
        <v>114</v>
      </c>
      <c r="L1207" s="829">
        <v>108</v>
      </c>
      <c r="M1207" s="800"/>
    </row>
    <row r="1208" s="197" customFormat="1" ht="12" spans="1:13">
      <c r="A1208" s="826"/>
      <c r="B1208" s="827">
        <v>250311</v>
      </c>
      <c r="C1208" s="828" t="s">
        <v>1930</v>
      </c>
      <c r="D1208" s="827"/>
      <c r="E1208" s="827"/>
      <c r="F1208" s="826"/>
      <c r="G1208" s="827"/>
      <c r="H1208" s="829"/>
      <c r="I1208" s="829"/>
      <c r="J1208" s="829"/>
      <c r="K1208" s="829"/>
      <c r="L1208" s="829"/>
      <c r="M1208" s="800"/>
    </row>
    <row r="1209" s="197" customFormat="1" ht="12" spans="1:13">
      <c r="A1209" s="826" t="s">
        <v>40</v>
      </c>
      <c r="B1209" s="827">
        <v>250311001</v>
      </c>
      <c r="C1209" s="828" t="s">
        <v>1931</v>
      </c>
      <c r="D1209" s="827"/>
      <c r="E1209" s="827"/>
      <c r="F1209" s="826" t="s">
        <v>483</v>
      </c>
      <c r="G1209" s="827"/>
      <c r="H1209" s="868" t="s">
        <v>102</v>
      </c>
      <c r="I1209" s="868" t="s">
        <v>102</v>
      </c>
      <c r="J1209" s="868" t="s">
        <v>102</v>
      </c>
      <c r="K1209" s="868" t="s">
        <v>102</v>
      </c>
      <c r="L1209" s="868" t="s">
        <v>102</v>
      </c>
      <c r="M1209" s="800"/>
    </row>
    <row r="1210" s="197" customFormat="1" ht="33.75" spans="1:13">
      <c r="A1210" s="826" t="s">
        <v>40</v>
      </c>
      <c r="B1210" s="827">
        <v>250311002</v>
      </c>
      <c r="C1210" s="828" t="s">
        <v>1932</v>
      </c>
      <c r="D1210" s="827"/>
      <c r="E1210" s="827"/>
      <c r="F1210" s="826" t="s">
        <v>483</v>
      </c>
      <c r="G1210" s="827" t="s">
        <v>1933</v>
      </c>
      <c r="H1210" s="829">
        <v>46.2</v>
      </c>
      <c r="I1210" s="829">
        <v>44.1</v>
      </c>
      <c r="J1210" s="829">
        <v>42</v>
      </c>
      <c r="K1210" s="829">
        <v>39.9</v>
      </c>
      <c r="L1210" s="829">
        <v>37.8</v>
      </c>
      <c r="M1210" s="800"/>
    </row>
    <row r="1211" s="197" customFormat="1" ht="33.75" spans="1:13">
      <c r="A1211" s="826" t="s">
        <v>40</v>
      </c>
      <c r="B1211" s="827">
        <v>250311003</v>
      </c>
      <c r="C1211" s="828" t="s">
        <v>1934</v>
      </c>
      <c r="D1211" s="827"/>
      <c r="E1211" s="827"/>
      <c r="F1211" s="826" t="s">
        <v>483</v>
      </c>
      <c r="G1211" s="827" t="s">
        <v>1933</v>
      </c>
      <c r="H1211" s="829">
        <v>73.7</v>
      </c>
      <c r="I1211" s="829">
        <v>70.35</v>
      </c>
      <c r="J1211" s="829">
        <v>67</v>
      </c>
      <c r="K1211" s="829">
        <v>63.65</v>
      </c>
      <c r="L1211" s="829">
        <v>60.3</v>
      </c>
      <c r="M1211" s="800"/>
    </row>
    <row r="1212" s="197" customFormat="1" ht="33.75" spans="1:13">
      <c r="A1212" s="826" t="s">
        <v>40</v>
      </c>
      <c r="B1212" s="827">
        <v>250311004</v>
      </c>
      <c r="C1212" s="828" t="s">
        <v>1935</v>
      </c>
      <c r="D1212" s="827"/>
      <c r="E1212" s="827"/>
      <c r="F1212" s="826" t="s">
        <v>483</v>
      </c>
      <c r="G1212" s="827" t="s">
        <v>1933</v>
      </c>
      <c r="H1212" s="829">
        <v>92.4</v>
      </c>
      <c r="I1212" s="829">
        <v>88.2</v>
      </c>
      <c r="J1212" s="829">
        <v>84</v>
      </c>
      <c r="K1212" s="829">
        <v>79.8</v>
      </c>
      <c r="L1212" s="829">
        <v>75.6</v>
      </c>
      <c r="M1212" s="800"/>
    </row>
    <row r="1213" s="197" customFormat="1" ht="12" spans="1:13">
      <c r="A1213" s="826" t="s">
        <v>40</v>
      </c>
      <c r="B1213" s="827">
        <v>250311005</v>
      </c>
      <c r="C1213" s="828" t="s">
        <v>1936</v>
      </c>
      <c r="D1213" s="827"/>
      <c r="E1213" s="827"/>
      <c r="F1213" s="826" t="s">
        <v>483</v>
      </c>
      <c r="G1213" s="827"/>
      <c r="H1213" s="829">
        <v>77</v>
      </c>
      <c r="I1213" s="829">
        <v>73.5</v>
      </c>
      <c r="J1213" s="829">
        <v>70</v>
      </c>
      <c r="K1213" s="829">
        <v>66.5</v>
      </c>
      <c r="L1213" s="829">
        <v>63</v>
      </c>
      <c r="M1213" s="800"/>
    </row>
    <row r="1214" s="197" customFormat="1" ht="12" spans="1:13">
      <c r="A1214" s="826" t="s">
        <v>40</v>
      </c>
      <c r="B1214" s="827">
        <v>250311006</v>
      </c>
      <c r="C1214" s="828" t="s">
        <v>1937</v>
      </c>
      <c r="D1214" s="827"/>
      <c r="E1214" s="827"/>
      <c r="F1214" s="826" t="s">
        <v>483</v>
      </c>
      <c r="G1214" s="827"/>
      <c r="H1214" s="829">
        <v>91.3</v>
      </c>
      <c r="I1214" s="829">
        <v>87.15</v>
      </c>
      <c r="J1214" s="829">
        <v>83</v>
      </c>
      <c r="K1214" s="829">
        <v>78.85</v>
      </c>
      <c r="L1214" s="829">
        <v>74.7</v>
      </c>
      <c r="M1214" s="800"/>
    </row>
    <row r="1215" s="197" customFormat="1" ht="12" spans="1:13">
      <c r="A1215" s="826" t="s">
        <v>40</v>
      </c>
      <c r="B1215" s="827">
        <v>250311007</v>
      </c>
      <c r="C1215" s="828" t="s">
        <v>1938</v>
      </c>
      <c r="D1215" s="827"/>
      <c r="E1215" s="827"/>
      <c r="F1215" s="826" t="s">
        <v>483</v>
      </c>
      <c r="G1215" s="827"/>
      <c r="H1215" s="829">
        <v>77</v>
      </c>
      <c r="I1215" s="829">
        <v>73.5</v>
      </c>
      <c r="J1215" s="829">
        <v>70</v>
      </c>
      <c r="K1215" s="829">
        <v>66.5</v>
      </c>
      <c r="L1215" s="829">
        <v>63</v>
      </c>
      <c r="M1215" s="800"/>
    </row>
    <row r="1216" s="197" customFormat="1" ht="22.5" spans="1:13">
      <c r="A1216" s="826" t="s">
        <v>40</v>
      </c>
      <c r="B1216" s="827" t="s">
        <v>1939</v>
      </c>
      <c r="C1216" s="828" t="s">
        <v>1940</v>
      </c>
      <c r="D1216" s="827"/>
      <c r="E1216" s="827"/>
      <c r="F1216" s="826" t="s">
        <v>483</v>
      </c>
      <c r="G1216" s="845"/>
      <c r="H1216" s="829">
        <v>89.1</v>
      </c>
      <c r="I1216" s="829">
        <v>85.05</v>
      </c>
      <c r="J1216" s="829">
        <v>81</v>
      </c>
      <c r="K1216" s="829">
        <v>76.95</v>
      </c>
      <c r="L1216" s="829">
        <v>72.9</v>
      </c>
      <c r="M1216" s="800"/>
    </row>
    <row r="1217" s="197" customFormat="1" ht="22.5" spans="1:13">
      <c r="A1217" s="826" t="s">
        <v>40</v>
      </c>
      <c r="B1217" s="827" t="s">
        <v>1941</v>
      </c>
      <c r="C1217" s="828" t="s">
        <v>1942</v>
      </c>
      <c r="D1217" s="827"/>
      <c r="E1217" s="827"/>
      <c r="F1217" s="826" t="s">
        <v>483</v>
      </c>
      <c r="G1217" s="845"/>
      <c r="H1217" s="829">
        <v>74.8</v>
      </c>
      <c r="I1217" s="829">
        <v>71.4</v>
      </c>
      <c r="J1217" s="829">
        <v>68</v>
      </c>
      <c r="K1217" s="829">
        <v>64.6</v>
      </c>
      <c r="L1217" s="829">
        <v>61.2</v>
      </c>
      <c r="M1217" s="800"/>
    </row>
    <row r="1218" s="197" customFormat="1" ht="12" spans="1:13">
      <c r="A1218" s="826"/>
      <c r="B1218" s="827">
        <v>2504</v>
      </c>
      <c r="C1218" s="828" t="s">
        <v>1943</v>
      </c>
      <c r="D1218" s="827"/>
      <c r="E1218" s="827" t="s">
        <v>692</v>
      </c>
      <c r="F1218" s="826"/>
      <c r="G1218" s="827"/>
      <c r="H1218" s="829"/>
      <c r="I1218" s="829"/>
      <c r="J1218" s="829"/>
      <c r="K1218" s="829"/>
      <c r="L1218" s="829"/>
      <c r="M1218" s="800"/>
    </row>
    <row r="1219" s="197" customFormat="1" ht="12" spans="1:13">
      <c r="A1219" s="826"/>
      <c r="B1219" s="827">
        <v>250401</v>
      </c>
      <c r="C1219" s="828" t="s">
        <v>1944</v>
      </c>
      <c r="D1219" s="827"/>
      <c r="E1219" s="827"/>
      <c r="F1219" s="826"/>
      <c r="G1219" s="827"/>
      <c r="H1219" s="829"/>
      <c r="I1219" s="829"/>
      <c r="J1219" s="829"/>
      <c r="K1219" s="829"/>
      <c r="L1219" s="829"/>
      <c r="M1219" s="800"/>
    </row>
    <row r="1220" s="197" customFormat="1" ht="12" spans="1:13">
      <c r="A1220" s="826" t="s">
        <v>40</v>
      </c>
      <c r="B1220" s="827">
        <v>250401001</v>
      </c>
      <c r="C1220" s="828" t="s">
        <v>1945</v>
      </c>
      <c r="D1220" s="827"/>
      <c r="E1220" s="827"/>
      <c r="F1220" s="826" t="s">
        <v>483</v>
      </c>
      <c r="G1220" s="827"/>
      <c r="H1220" s="829">
        <v>20.9</v>
      </c>
      <c r="I1220" s="829">
        <v>19.95</v>
      </c>
      <c r="J1220" s="829">
        <v>19</v>
      </c>
      <c r="K1220" s="829">
        <v>18.05</v>
      </c>
      <c r="L1220" s="829">
        <v>17.1</v>
      </c>
      <c r="M1220" s="800"/>
    </row>
    <row r="1221" s="197" customFormat="1" ht="12" spans="1:13">
      <c r="A1221" s="826" t="s">
        <v>40</v>
      </c>
      <c r="B1221" s="827">
        <v>250401002</v>
      </c>
      <c r="C1221" s="828" t="s">
        <v>1946</v>
      </c>
      <c r="D1221" s="827"/>
      <c r="E1221" s="827"/>
      <c r="F1221" s="826" t="s">
        <v>483</v>
      </c>
      <c r="G1221" s="827"/>
      <c r="H1221" s="868" t="s">
        <v>102</v>
      </c>
      <c r="I1221" s="868" t="s">
        <v>102</v>
      </c>
      <c r="J1221" s="868" t="s">
        <v>102</v>
      </c>
      <c r="K1221" s="868" t="s">
        <v>102</v>
      </c>
      <c r="L1221" s="868" t="s">
        <v>102</v>
      </c>
      <c r="M1221" s="800"/>
    </row>
    <row r="1222" s="197" customFormat="1" ht="12" spans="1:13">
      <c r="A1222" s="826" t="s">
        <v>40</v>
      </c>
      <c r="B1222" s="827">
        <v>250401003</v>
      </c>
      <c r="C1222" s="828" t="s">
        <v>1947</v>
      </c>
      <c r="D1222" s="827"/>
      <c r="E1222" s="827"/>
      <c r="F1222" s="826" t="s">
        <v>483</v>
      </c>
      <c r="G1222" s="827"/>
      <c r="H1222" s="868" t="s">
        <v>102</v>
      </c>
      <c r="I1222" s="868" t="s">
        <v>102</v>
      </c>
      <c r="J1222" s="868" t="s">
        <v>102</v>
      </c>
      <c r="K1222" s="868" t="s">
        <v>102</v>
      </c>
      <c r="L1222" s="868" t="s">
        <v>102</v>
      </c>
      <c r="M1222" s="800"/>
    </row>
    <row r="1223" s="197" customFormat="1" ht="12" spans="1:13">
      <c r="A1223" s="826" t="s">
        <v>40</v>
      </c>
      <c r="B1223" s="827">
        <v>250401004</v>
      </c>
      <c r="C1223" s="828" t="s">
        <v>1948</v>
      </c>
      <c r="D1223" s="827"/>
      <c r="E1223" s="827"/>
      <c r="F1223" s="826" t="s">
        <v>483</v>
      </c>
      <c r="G1223" s="827"/>
      <c r="H1223" s="829">
        <v>3.3</v>
      </c>
      <c r="I1223" s="829">
        <v>3.15</v>
      </c>
      <c r="J1223" s="829">
        <v>3</v>
      </c>
      <c r="K1223" s="829">
        <v>2.85</v>
      </c>
      <c r="L1223" s="829">
        <v>2.7</v>
      </c>
      <c r="M1223" s="800"/>
    </row>
    <row r="1224" s="197" customFormat="1" ht="12" spans="1:13">
      <c r="A1224" s="826" t="s">
        <v>40</v>
      </c>
      <c r="B1224" s="827">
        <v>250401005</v>
      </c>
      <c r="C1224" s="828" t="s">
        <v>1949</v>
      </c>
      <c r="D1224" s="827"/>
      <c r="E1224" s="827"/>
      <c r="F1224" s="826" t="s">
        <v>483</v>
      </c>
      <c r="G1224" s="827"/>
      <c r="H1224" s="868" t="s">
        <v>102</v>
      </c>
      <c r="I1224" s="868" t="s">
        <v>102</v>
      </c>
      <c r="J1224" s="868" t="s">
        <v>102</v>
      </c>
      <c r="K1224" s="868" t="s">
        <v>102</v>
      </c>
      <c r="L1224" s="868" t="s">
        <v>102</v>
      </c>
      <c r="M1224" s="800"/>
    </row>
    <row r="1225" s="197" customFormat="1" ht="12" spans="1:13">
      <c r="A1225" s="826" t="s">
        <v>40</v>
      </c>
      <c r="B1225" s="827">
        <v>250401006</v>
      </c>
      <c r="C1225" s="828" t="s">
        <v>1950</v>
      </c>
      <c r="D1225" s="827"/>
      <c r="E1225" s="827"/>
      <c r="F1225" s="826" t="s">
        <v>483</v>
      </c>
      <c r="G1225" s="827"/>
      <c r="H1225" s="868" t="s">
        <v>102</v>
      </c>
      <c r="I1225" s="868" t="s">
        <v>102</v>
      </c>
      <c r="J1225" s="868" t="s">
        <v>102</v>
      </c>
      <c r="K1225" s="868" t="s">
        <v>102</v>
      </c>
      <c r="L1225" s="868" t="s">
        <v>102</v>
      </c>
      <c r="M1225" s="800"/>
    </row>
    <row r="1226" s="197" customFormat="1" ht="12" spans="1:13">
      <c r="A1226" s="826" t="s">
        <v>40</v>
      </c>
      <c r="B1226" s="827">
        <v>250401007</v>
      </c>
      <c r="C1226" s="828" t="s">
        <v>1951</v>
      </c>
      <c r="D1226" s="827"/>
      <c r="E1226" s="827"/>
      <c r="F1226" s="826" t="s">
        <v>483</v>
      </c>
      <c r="G1226" s="827"/>
      <c r="H1226" s="829">
        <v>4.4</v>
      </c>
      <c r="I1226" s="829">
        <v>4.2</v>
      </c>
      <c r="J1226" s="829">
        <v>4</v>
      </c>
      <c r="K1226" s="829">
        <v>3.8</v>
      </c>
      <c r="L1226" s="829">
        <v>3.6</v>
      </c>
      <c r="M1226" s="800"/>
    </row>
    <row r="1227" s="197" customFormat="1" ht="12" spans="1:13">
      <c r="A1227" s="826" t="s">
        <v>40</v>
      </c>
      <c r="B1227" s="827">
        <v>250401008</v>
      </c>
      <c r="C1227" s="828" t="s">
        <v>1952</v>
      </c>
      <c r="D1227" s="827"/>
      <c r="E1227" s="827"/>
      <c r="F1227" s="826" t="s">
        <v>483</v>
      </c>
      <c r="G1227" s="827"/>
      <c r="H1227" s="868" t="s">
        <v>102</v>
      </c>
      <c r="I1227" s="868" t="s">
        <v>102</v>
      </c>
      <c r="J1227" s="868" t="s">
        <v>102</v>
      </c>
      <c r="K1227" s="868" t="s">
        <v>102</v>
      </c>
      <c r="L1227" s="868" t="s">
        <v>102</v>
      </c>
      <c r="M1227" s="800"/>
    </row>
    <row r="1228" s="197" customFormat="1" ht="12" spans="1:13">
      <c r="A1228" s="826" t="s">
        <v>40</v>
      </c>
      <c r="B1228" s="827">
        <v>250401009</v>
      </c>
      <c r="C1228" s="828" t="s">
        <v>1953</v>
      </c>
      <c r="D1228" s="827"/>
      <c r="E1228" s="827"/>
      <c r="F1228" s="826" t="s">
        <v>483</v>
      </c>
      <c r="G1228" s="827"/>
      <c r="H1228" s="868" t="s">
        <v>102</v>
      </c>
      <c r="I1228" s="868" t="s">
        <v>102</v>
      </c>
      <c r="J1228" s="868" t="s">
        <v>102</v>
      </c>
      <c r="K1228" s="868" t="s">
        <v>102</v>
      </c>
      <c r="L1228" s="868" t="s">
        <v>102</v>
      </c>
      <c r="M1228" s="800"/>
    </row>
    <row r="1229" s="197" customFormat="1" ht="12" spans="1:13">
      <c r="A1229" s="826" t="s">
        <v>40</v>
      </c>
      <c r="B1229" s="827">
        <v>250401010</v>
      </c>
      <c r="C1229" s="828" t="s">
        <v>1954</v>
      </c>
      <c r="D1229" s="827"/>
      <c r="E1229" s="827"/>
      <c r="F1229" s="826" t="s">
        <v>483</v>
      </c>
      <c r="G1229" s="827"/>
      <c r="H1229" s="868" t="s">
        <v>102</v>
      </c>
      <c r="I1229" s="868" t="s">
        <v>102</v>
      </c>
      <c r="J1229" s="868" t="s">
        <v>102</v>
      </c>
      <c r="K1229" s="868" t="s">
        <v>102</v>
      </c>
      <c r="L1229" s="868" t="s">
        <v>102</v>
      </c>
      <c r="M1229" s="800"/>
    </row>
    <row r="1230" s="197" customFormat="1" ht="12" spans="1:13">
      <c r="A1230" s="826" t="s">
        <v>40</v>
      </c>
      <c r="B1230" s="827">
        <v>250401011</v>
      </c>
      <c r="C1230" s="828" t="s">
        <v>1955</v>
      </c>
      <c r="D1230" s="827"/>
      <c r="E1230" s="827"/>
      <c r="F1230" s="826" t="s">
        <v>483</v>
      </c>
      <c r="G1230" s="827"/>
      <c r="H1230" s="868" t="s">
        <v>102</v>
      </c>
      <c r="I1230" s="868" t="s">
        <v>102</v>
      </c>
      <c r="J1230" s="868" t="s">
        <v>102</v>
      </c>
      <c r="K1230" s="868" t="s">
        <v>102</v>
      </c>
      <c r="L1230" s="868" t="s">
        <v>102</v>
      </c>
      <c r="M1230" s="800"/>
    </row>
    <row r="1231" s="197" customFormat="1" ht="12" spans="1:13">
      <c r="A1231" s="826" t="s">
        <v>40</v>
      </c>
      <c r="B1231" s="827">
        <v>250401012</v>
      </c>
      <c r="C1231" s="828" t="s">
        <v>1956</v>
      </c>
      <c r="D1231" s="827"/>
      <c r="E1231" s="827"/>
      <c r="F1231" s="826" t="s">
        <v>483</v>
      </c>
      <c r="G1231" s="827"/>
      <c r="H1231" s="868" t="s">
        <v>102</v>
      </c>
      <c r="I1231" s="868" t="s">
        <v>102</v>
      </c>
      <c r="J1231" s="868" t="s">
        <v>102</v>
      </c>
      <c r="K1231" s="868" t="s">
        <v>102</v>
      </c>
      <c r="L1231" s="868" t="s">
        <v>102</v>
      </c>
      <c r="M1231" s="800"/>
    </row>
    <row r="1232" s="197" customFormat="1" ht="22.5" spans="1:13">
      <c r="A1232" s="826" t="s">
        <v>40</v>
      </c>
      <c r="B1232" s="827">
        <v>250401013</v>
      </c>
      <c r="C1232" s="828" t="s">
        <v>1957</v>
      </c>
      <c r="D1232" s="827"/>
      <c r="E1232" s="827"/>
      <c r="F1232" s="826" t="s">
        <v>483</v>
      </c>
      <c r="G1232" s="827" t="s">
        <v>1958</v>
      </c>
      <c r="H1232" s="829">
        <v>48.4</v>
      </c>
      <c r="I1232" s="829">
        <v>46.2</v>
      </c>
      <c r="J1232" s="829">
        <v>44</v>
      </c>
      <c r="K1232" s="829">
        <v>41.8</v>
      </c>
      <c r="L1232" s="829">
        <v>39.6</v>
      </c>
      <c r="M1232" s="800"/>
    </row>
    <row r="1233" s="197" customFormat="1" ht="12" spans="1:13">
      <c r="A1233" s="826" t="s">
        <v>40</v>
      </c>
      <c r="B1233" s="827">
        <v>250401014</v>
      </c>
      <c r="C1233" s="828" t="s">
        <v>1959</v>
      </c>
      <c r="D1233" s="827"/>
      <c r="E1233" s="827"/>
      <c r="F1233" s="826" t="s">
        <v>483</v>
      </c>
      <c r="G1233" s="827" t="s">
        <v>1072</v>
      </c>
      <c r="H1233" s="829"/>
      <c r="I1233" s="829"/>
      <c r="J1233" s="829"/>
      <c r="K1233" s="829"/>
      <c r="L1233" s="829"/>
      <c r="M1233" s="800"/>
    </row>
    <row r="1234" s="197" customFormat="1" ht="22.5" spans="1:13">
      <c r="A1234" s="826" t="s">
        <v>40</v>
      </c>
      <c r="B1234" s="827" t="s">
        <v>1960</v>
      </c>
      <c r="C1234" s="828" t="s">
        <v>1961</v>
      </c>
      <c r="D1234" s="827"/>
      <c r="E1234" s="827"/>
      <c r="F1234" s="826" t="s">
        <v>483</v>
      </c>
      <c r="G1234" s="827"/>
      <c r="H1234" s="829">
        <v>33</v>
      </c>
      <c r="I1234" s="829">
        <v>31.5</v>
      </c>
      <c r="J1234" s="829">
        <v>30</v>
      </c>
      <c r="K1234" s="829">
        <v>28.5</v>
      </c>
      <c r="L1234" s="829">
        <v>27</v>
      </c>
      <c r="M1234" s="800"/>
    </row>
    <row r="1235" s="197" customFormat="1" ht="22.5" spans="1:13">
      <c r="A1235" s="826" t="s">
        <v>40</v>
      </c>
      <c r="B1235" s="827" t="s">
        <v>1962</v>
      </c>
      <c r="C1235" s="828" t="s">
        <v>1963</v>
      </c>
      <c r="D1235" s="827"/>
      <c r="E1235" s="827"/>
      <c r="F1235" s="826" t="s">
        <v>483</v>
      </c>
      <c r="G1235" s="827"/>
      <c r="H1235" s="829">
        <v>74.8</v>
      </c>
      <c r="I1235" s="829">
        <v>71.4</v>
      </c>
      <c r="J1235" s="829">
        <v>68</v>
      </c>
      <c r="K1235" s="829">
        <v>64.6</v>
      </c>
      <c r="L1235" s="829">
        <v>61.2</v>
      </c>
      <c r="M1235" s="800"/>
    </row>
    <row r="1236" s="197" customFormat="1" ht="12" spans="1:13">
      <c r="A1236" s="826" t="s">
        <v>40</v>
      </c>
      <c r="B1236" s="827">
        <v>250401015</v>
      </c>
      <c r="C1236" s="828" t="s">
        <v>1964</v>
      </c>
      <c r="D1236" s="827"/>
      <c r="E1236" s="827"/>
      <c r="F1236" s="826" t="s">
        <v>483</v>
      </c>
      <c r="G1236" s="827"/>
      <c r="H1236" s="829">
        <v>5.5</v>
      </c>
      <c r="I1236" s="829">
        <v>5.25</v>
      </c>
      <c r="J1236" s="829">
        <v>5</v>
      </c>
      <c r="K1236" s="829">
        <v>4.75</v>
      </c>
      <c r="L1236" s="829">
        <v>4.5</v>
      </c>
      <c r="M1236" s="800"/>
    </row>
    <row r="1237" s="197" customFormat="1" ht="12" spans="1:13">
      <c r="A1237" s="826" t="s">
        <v>40</v>
      </c>
      <c r="B1237" s="827">
        <v>250401016</v>
      </c>
      <c r="C1237" s="828" t="s">
        <v>1965</v>
      </c>
      <c r="D1237" s="827"/>
      <c r="E1237" s="827"/>
      <c r="F1237" s="826" t="s">
        <v>483</v>
      </c>
      <c r="G1237" s="827"/>
      <c r="H1237" s="829">
        <v>9.9</v>
      </c>
      <c r="I1237" s="829">
        <v>9.45</v>
      </c>
      <c r="J1237" s="829">
        <v>9</v>
      </c>
      <c r="K1237" s="829">
        <v>8.55</v>
      </c>
      <c r="L1237" s="829">
        <v>8.1</v>
      </c>
      <c r="M1237" s="800"/>
    </row>
    <row r="1238" s="197" customFormat="1" ht="12" spans="1:13">
      <c r="A1238" s="826" t="s">
        <v>40</v>
      </c>
      <c r="B1238" s="827">
        <v>250401017</v>
      </c>
      <c r="C1238" s="828" t="s">
        <v>1966</v>
      </c>
      <c r="D1238" s="827"/>
      <c r="E1238" s="827"/>
      <c r="F1238" s="826" t="s">
        <v>483</v>
      </c>
      <c r="G1238" s="827"/>
      <c r="H1238" s="868" t="s">
        <v>102</v>
      </c>
      <c r="I1238" s="868" t="s">
        <v>102</v>
      </c>
      <c r="J1238" s="868" t="s">
        <v>102</v>
      </c>
      <c r="K1238" s="868" t="s">
        <v>102</v>
      </c>
      <c r="L1238" s="868" t="s">
        <v>102</v>
      </c>
      <c r="M1238" s="800"/>
    </row>
    <row r="1239" s="197" customFormat="1" ht="12" spans="1:13">
      <c r="A1239" s="826" t="s">
        <v>40</v>
      </c>
      <c r="B1239" s="827">
        <v>250401018</v>
      </c>
      <c r="C1239" s="828" t="s">
        <v>1967</v>
      </c>
      <c r="D1239" s="827"/>
      <c r="E1239" s="827"/>
      <c r="F1239" s="826" t="s">
        <v>483</v>
      </c>
      <c r="G1239" s="827"/>
      <c r="H1239" s="829">
        <v>26.4</v>
      </c>
      <c r="I1239" s="829">
        <v>25.2</v>
      </c>
      <c r="J1239" s="829">
        <v>24</v>
      </c>
      <c r="K1239" s="829">
        <v>22.8</v>
      </c>
      <c r="L1239" s="829">
        <v>21.6</v>
      </c>
      <c r="M1239" s="800"/>
    </row>
    <row r="1240" s="197" customFormat="1" ht="12" spans="1:13">
      <c r="A1240" s="826" t="s">
        <v>40</v>
      </c>
      <c r="B1240" s="827">
        <v>250401019</v>
      </c>
      <c r="C1240" s="828" t="s">
        <v>1968</v>
      </c>
      <c r="D1240" s="827"/>
      <c r="E1240" s="827"/>
      <c r="F1240" s="826" t="s">
        <v>483</v>
      </c>
      <c r="G1240" s="827"/>
      <c r="H1240" s="829"/>
      <c r="I1240" s="829"/>
      <c r="J1240" s="829"/>
      <c r="K1240" s="829"/>
      <c r="L1240" s="829"/>
      <c r="M1240" s="800"/>
    </row>
    <row r="1241" s="197" customFormat="1" ht="12" spans="1:13">
      <c r="A1241" s="826" t="s">
        <v>40</v>
      </c>
      <c r="B1241" s="827" t="s">
        <v>1969</v>
      </c>
      <c r="C1241" s="828" t="s">
        <v>1970</v>
      </c>
      <c r="D1241" s="827"/>
      <c r="E1241" s="827"/>
      <c r="F1241" s="826" t="s">
        <v>483</v>
      </c>
      <c r="G1241" s="827"/>
      <c r="H1241" s="829">
        <v>14.3</v>
      </c>
      <c r="I1241" s="829">
        <v>13.65</v>
      </c>
      <c r="J1241" s="829">
        <v>13</v>
      </c>
      <c r="K1241" s="829">
        <v>12.35</v>
      </c>
      <c r="L1241" s="829">
        <v>11.7</v>
      </c>
      <c r="M1241" s="800"/>
    </row>
    <row r="1242" s="197" customFormat="1" ht="12" spans="1:13">
      <c r="A1242" s="826" t="s">
        <v>40</v>
      </c>
      <c r="B1242" s="827" t="s">
        <v>1971</v>
      </c>
      <c r="C1242" s="828" t="s">
        <v>1972</v>
      </c>
      <c r="D1242" s="827"/>
      <c r="E1242" s="827"/>
      <c r="F1242" s="826" t="s">
        <v>483</v>
      </c>
      <c r="G1242" s="827"/>
      <c r="H1242" s="829">
        <v>5.5</v>
      </c>
      <c r="I1242" s="829">
        <v>5.25</v>
      </c>
      <c r="J1242" s="829">
        <v>5</v>
      </c>
      <c r="K1242" s="829">
        <v>4.75</v>
      </c>
      <c r="L1242" s="829">
        <v>4.5</v>
      </c>
      <c r="M1242" s="800"/>
    </row>
    <row r="1243" s="197" customFormat="1" ht="12" spans="1:13">
      <c r="A1243" s="826" t="s">
        <v>40</v>
      </c>
      <c r="B1243" s="827">
        <v>250401020</v>
      </c>
      <c r="C1243" s="828" t="s">
        <v>1973</v>
      </c>
      <c r="D1243" s="827" t="s">
        <v>1974</v>
      </c>
      <c r="E1243" s="827"/>
      <c r="F1243" s="826" t="s">
        <v>483</v>
      </c>
      <c r="G1243" s="827" t="s">
        <v>1072</v>
      </c>
      <c r="H1243" s="829"/>
      <c r="I1243" s="829"/>
      <c r="J1243" s="829"/>
      <c r="K1243" s="829"/>
      <c r="L1243" s="829"/>
      <c r="M1243" s="800"/>
    </row>
    <row r="1244" s="197" customFormat="1" ht="12" spans="1:13">
      <c r="A1244" s="826" t="s">
        <v>40</v>
      </c>
      <c r="B1244" s="827" t="s">
        <v>1975</v>
      </c>
      <c r="C1244" s="828" t="s">
        <v>1976</v>
      </c>
      <c r="D1244" s="827" t="s">
        <v>1974</v>
      </c>
      <c r="E1244" s="827"/>
      <c r="F1244" s="826" t="s">
        <v>483</v>
      </c>
      <c r="G1244" s="827" t="s">
        <v>1072</v>
      </c>
      <c r="H1244" s="829">
        <v>15.4</v>
      </c>
      <c r="I1244" s="829">
        <v>14.7</v>
      </c>
      <c r="J1244" s="829">
        <v>14</v>
      </c>
      <c r="K1244" s="829">
        <v>13.3</v>
      </c>
      <c r="L1244" s="829">
        <v>12.6</v>
      </c>
      <c r="M1244" s="800"/>
    </row>
    <row r="1245" s="197" customFormat="1" ht="12" spans="1:13">
      <c r="A1245" s="826" t="s">
        <v>40</v>
      </c>
      <c r="B1245" s="827" t="s">
        <v>1977</v>
      </c>
      <c r="C1245" s="828" t="s">
        <v>1978</v>
      </c>
      <c r="D1245" s="827" t="s">
        <v>1974</v>
      </c>
      <c r="E1245" s="827"/>
      <c r="F1245" s="826" t="s">
        <v>483</v>
      </c>
      <c r="G1245" s="827" t="s">
        <v>1072</v>
      </c>
      <c r="H1245" s="829">
        <v>8.8</v>
      </c>
      <c r="I1245" s="829">
        <v>8.4</v>
      </c>
      <c r="J1245" s="829">
        <v>8</v>
      </c>
      <c r="K1245" s="829">
        <v>7.6</v>
      </c>
      <c r="L1245" s="829">
        <v>7.2</v>
      </c>
      <c r="M1245" s="800"/>
    </row>
    <row r="1246" s="197" customFormat="1" ht="12" spans="1:13">
      <c r="A1246" s="826" t="s">
        <v>40</v>
      </c>
      <c r="B1246" s="827">
        <v>250401021</v>
      </c>
      <c r="C1246" s="828" t="s">
        <v>1979</v>
      </c>
      <c r="D1246" s="827"/>
      <c r="E1246" s="827"/>
      <c r="F1246" s="826" t="s">
        <v>483</v>
      </c>
      <c r="G1246" s="827"/>
      <c r="H1246" s="829">
        <v>9.9</v>
      </c>
      <c r="I1246" s="829">
        <v>9.45</v>
      </c>
      <c r="J1246" s="829">
        <v>9</v>
      </c>
      <c r="K1246" s="829">
        <v>8.55</v>
      </c>
      <c r="L1246" s="829">
        <v>8.1</v>
      </c>
      <c r="M1246" s="800"/>
    </row>
    <row r="1247" s="197" customFormat="1" ht="12" spans="1:13">
      <c r="A1247" s="826" t="s">
        <v>40</v>
      </c>
      <c r="B1247" s="827">
        <v>250401022</v>
      </c>
      <c r="C1247" s="828" t="s">
        <v>1980</v>
      </c>
      <c r="D1247" s="827"/>
      <c r="E1247" s="827"/>
      <c r="F1247" s="826" t="s">
        <v>483</v>
      </c>
      <c r="G1247" s="827"/>
      <c r="H1247" s="868" t="s">
        <v>102</v>
      </c>
      <c r="I1247" s="868" t="s">
        <v>102</v>
      </c>
      <c r="J1247" s="868" t="s">
        <v>102</v>
      </c>
      <c r="K1247" s="868" t="s">
        <v>102</v>
      </c>
      <c r="L1247" s="868" t="s">
        <v>102</v>
      </c>
      <c r="M1247" s="800"/>
    </row>
    <row r="1248" s="197" customFormat="1" ht="12" spans="1:13">
      <c r="A1248" s="826" t="s">
        <v>40</v>
      </c>
      <c r="B1248" s="827">
        <v>250401023</v>
      </c>
      <c r="C1248" s="828" t="s">
        <v>1981</v>
      </c>
      <c r="D1248" s="827" t="s">
        <v>1982</v>
      </c>
      <c r="E1248" s="827"/>
      <c r="F1248" s="826" t="s">
        <v>483</v>
      </c>
      <c r="G1248" s="827" t="s">
        <v>1072</v>
      </c>
      <c r="H1248" s="829"/>
      <c r="I1248" s="829"/>
      <c r="J1248" s="829"/>
      <c r="K1248" s="829"/>
      <c r="L1248" s="829"/>
      <c r="M1248" s="800"/>
    </row>
    <row r="1249" s="197" customFormat="1" ht="12" spans="1:13">
      <c r="A1249" s="826" t="s">
        <v>40</v>
      </c>
      <c r="B1249" s="827" t="s">
        <v>1983</v>
      </c>
      <c r="C1249" s="828" t="s">
        <v>1984</v>
      </c>
      <c r="D1249" s="827" t="s">
        <v>1982</v>
      </c>
      <c r="E1249" s="827"/>
      <c r="F1249" s="826" t="s">
        <v>483</v>
      </c>
      <c r="G1249" s="827" t="s">
        <v>1072</v>
      </c>
      <c r="H1249" s="829">
        <v>14.3</v>
      </c>
      <c r="I1249" s="829">
        <v>13.65</v>
      </c>
      <c r="J1249" s="829">
        <v>13</v>
      </c>
      <c r="K1249" s="829">
        <v>12.35</v>
      </c>
      <c r="L1249" s="829">
        <v>11.7</v>
      </c>
      <c r="M1249" s="800"/>
    </row>
    <row r="1250" s="197" customFormat="1" ht="12" spans="1:13">
      <c r="A1250" s="826" t="s">
        <v>40</v>
      </c>
      <c r="B1250" s="827" t="s">
        <v>1985</v>
      </c>
      <c r="C1250" s="828" t="s">
        <v>1986</v>
      </c>
      <c r="D1250" s="827" t="s">
        <v>1982</v>
      </c>
      <c r="E1250" s="827"/>
      <c r="F1250" s="826" t="s">
        <v>483</v>
      </c>
      <c r="G1250" s="827" t="s">
        <v>1072</v>
      </c>
      <c r="H1250" s="829">
        <v>5.5</v>
      </c>
      <c r="I1250" s="829">
        <v>5.25</v>
      </c>
      <c r="J1250" s="829">
        <v>5</v>
      </c>
      <c r="K1250" s="829">
        <v>4.75</v>
      </c>
      <c r="L1250" s="829">
        <v>4.5</v>
      </c>
      <c r="M1250" s="800"/>
    </row>
    <row r="1251" s="197" customFormat="1" ht="12" spans="1:13">
      <c r="A1251" s="826" t="s">
        <v>40</v>
      </c>
      <c r="B1251" s="827">
        <v>250401024</v>
      </c>
      <c r="C1251" s="828" t="s">
        <v>1987</v>
      </c>
      <c r="D1251" s="827"/>
      <c r="E1251" s="827"/>
      <c r="F1251" s="826" t="s">
        <v>483</v>
      </c>
      <c r="G1251" s="827"/>
      <c r="H1251" s="829">
        <v>2.75</v>
      </c>
      <c r="I1251" s="829">
        <v>2.625</v>
      </c>
      <c r="J1251" s="829">
        <v>2.5</v>
      </c>
      <c r="K1251" s="829">
        <v>2.375</v>
      </c>
      <c r="L1251" s="829">
        <v>2.25</v>
      </c>
      <c r="M1251" s="800"/>
    </row>
    <row r="1252" s="197" customFormat="1" ht="12" spans="1:13">
      <c r="A1252" s="826" t="s">
        <v>40</v>
      </c>
      <c r="B1252" s="827">
        <v>250401025</v>
      </c>
      <c r="C1252" s="828" t="s">
        <v>1988</v>
      </c>
      <c r="D1252" s="827"/>
      <c r="E1252" s="827"/>
      <c r="F1252" s="826" t="s">
        <v>483</v>
      </c>
      <c r="G1252" s="827"/>
      <c r="H1252" s="829"/>
      <c r="I1252" s="829"/>
      <c r="J1252" s="829"/>
      <c r="K1252" s="829"/>
      <c r="L1252" s="829"/>
      <c r="M1252" s="800"/>
    </row>
    <row r="1253" s="197" customFormat="1" ht="22.5" spans="1:13">
      <c r="A1253" s="826" t="s">
        <v>40</v>
      </c>
      <c r="B1253" s="827" t="s">
        <v>1989</v>
      </c>
      <c r="C1253" s="828" t="s">
        <v>1990</v>
      </c>
      <c r="D1253" s="827"/>
      <c r="E1253" s="827"/>
      <c r="F1253" s="826" t="s">
        <v>483</v>
      </c>
      <c r="G1253" s="827"/>
      <c r="H1253" s="829">
        <v>15.4</v>
      </c>
      <c r="I1253" s="829">
        <v>14.7</v>
      </c>
      <c r="J1253" s="829">
        <v>14</v>
      </c>
      <c r="K1253" s="829">
        <v>13.3</v>
      </c>
      <c r="L1253" s="829">
        <v>12.6</v>
      </c>
      <c r="M1253" s="800"/>
    </row>
    <row r="1254" s="197" customFormat="1" ht="12" spans="1:13">
      <c r="A1254" s="826" t="s">
        <v>40</v>
      </c>
      <c r="B1254" s="827" t="s">
        <v>1991</v>
      </c>
      <c r="C1254" s="828" t="s">
        <v>1992</v>
      </c>
      <c r="D1254" s="827"/>
      <c r="E1254" s="827"/>
      <c r="F1254" s="826" t="s">
        <v>483</v>
      </c>
      <c r="G1254" s="827"/>
      <c r="H1254" s="829">
        <v>3.3</v>
      </c>
      <c r="I1254" s="829">
        <v>3.15</v>
      </c>
      <c r="J1254" s="829">
        <v>3</v>
      </c>
      <c r="K1254" s="829">
        <v>2.85</v>
      </c>
      <c r="L1254" s="829">
        <v>2.7</v>
      </c>
      <c r="M1254" s="800"/>
    </row>
    <row r="1255" s="197" customFormat="1" ht="12" spans="1:13">
      <c r="A1255" s="826" t="s">
        <v>40</v>
      </c>
      <c r="B1255" s="827" t="s">
        <v>1993</v>
      </c>
      <c r="C1255" s="828" t="s">
        <v>1994</v>
      </c>
      <c r="D1255" s="827"/>
      <c r="E1255" s="827"/>
      <c r="F1255" s="826" t="s">
        <v>483</v>
      </c>
      <c r="G1255" s="827"/>
      <c r="H1255" s="829">
        <v>44</v>
      </c>
      <c r="I1255" s="829">
        <v>42</v>
      </c>
      <c r="J1255" s="829">
        <v>40</v>
      </c>
      <c r="K1255" s="829">
        <v>38</v>
      </c>
      <c r="L1255" s="829">
        <v>36</v>
      </c>
      <c r="M1255" s="800"/>
    </row>
    <row r="1256" s="197" customFormat="1" ht="12" spans="1:13">
      <c r="A1256" s="826" t="s">
        <v>40</v>
      </c>
      <c r="B1256" s="827">
        <v>250401026</v>
      </c>
      <c r="C1256" s="828" t="s">
        <v>1995</v>
      </c>
      <c r="D1256" s="827"/>
      <c r="E1256" s="827"/>
      <c r="F1256" s="826" t="s">
        <v>483</v>
      </c>
      <c r="G1256" s="827"/>
      <c r="H1256" s="868" t="s">
        <v>102</v>
      </c>
      <c r="I1256" s="868" t="s">
        <v>102</v>
      </c>
      <c r="J1256" s="868" t="s">
        <v>102</v>
      </c>
      <c r="K1256" s="868" t="s">
        <v>102</v>
      </c>
      <c r="L1256" s="868" t="s">
        <v>102</v>
      </c>
      <c r="M1256" s="800"/>
    </row>
    <row r="1257" s="197" customFormat="1" ht="12" spans="1:13">
      <c r="A1257" s="826" t="s">
        <v>40</v>
      </c>
      <c r="B1257" s="827">
        <v>250401027</v>
      </c>
      <c r="C1257" s="828" t="s">
        <v>1996</v>
      </c>
      <c r="D1257" s="827"/>
      <c r="E1257" s="827"/>
      <c r="F1257" s="826" t="s">
        <v>483</v>
      </c>
      <c r="G1257" s="827" t="s">
        <v>1072</v>
      </c>
      <c r="H1257" s="829">
        <v>25.3</v>
      </c>
      <c r="I1257" s="829">
        <v>24.15</v>
      </c>
      <c r="J1257" s="829">
        <v>23</v>
      </c>
      <c r="K1257" s="829">
        <v>21.85</v>
      </c>
      <c r="L1257" s="829">
        <v>20.7</v>
      </c>
      <c r="M1257" s="800"/>
    </row>
    <row r="1258" s="197" customFormat="1" ht="12" spans="1:13">
      <c r="A1258" s="826" t="s">
        <v>40</v>
      </c>
      <c r="B1258" s="827">
        <v>250401028</v>
      </c>
      <c r="C1258" s="828" t="s">
        <v>1997</v>
      </c>
      <c r="D1258" s="827"/>
      <c r="E1258" s="827"/>
      <c r="F1258" s="826" t="s">
        <v>483</v>
      </c>
      <c r="G1258" s="827"/>
      <c r="H1258" s="829"/>
      <c r="I1258" s="829"/>
      <c r="J1258" s="829"/>
      <c r="K1258" s="829"/>
      <c r="L1258" s="829"/>
      <c r="M1258" s="800"/>
    </row>
    <row r="1259" s="197" customFormat="1" ht="12" spans="1:13">
      <c r="A1259" s="826" t="s">
        <v>40</v>
      </c>
      <c r="B1259" s="827" t="s">
        <v>1998</v>
      </c>
      <c r="C1259" s="828" t="s">
        <v>1999</v>
      </c>
      <c r="D1259" s="827"/>
      <c r="E1259" s="827"/>
      <c r="F1259" s="826" t="s">
        <v>483</v>
      </c>
      <c r="G1259" s="827"/>
      <c r="H1259" s="829">
        <v>22</v>
      </c>
      <c r="I1259" s="829">
        <v>21</v>
      </c>
      <c r="J1259" s="829">
        <v>20</v>
      </c>
      <c r="K1259" s="829">
        <v>19</v>
      </c>
      <c r="L1259" s="829">
        <v>18</v>
      </c>
      <c r="M1259" s="800"/>
    </row>
    <row r="1260" s="197" customFormat="1" ht="12" spans="1:13">
      <c r="A1260" s="826" t="s">
        <v>40</v>
      </c>
      <c r="B1260" s="827" t="s">
        <v>2000</v>
      </c>
      <c r="C1260" s="828" t="s">
        <v>2001</v>
      </c>
      <c r="D1260" s="827"/>
      <c r="E1260" s="827"/>
      <c r="F1260" s="826" t="s">
        <v>483</v>
      </c>
      <c r="G1260" s="827"/>
      <c r="H1260" s="829">
        <v>4.4</v>
      </c>
      <c r="I1260" s="829">
        <v>4.2</v>
      </c>
      <c r="J1260" s="829">
        <v>4</v>
      </c>
      <c r="K1260" s="829">
        <v>3.8</v>
      </c>
      <c r="L1260" s="829">
        <v>3.6</v>
      </c>
      <c r="M1260" s="800"/>
    </row>
    <row r="1261" s="197" customFormat="1" ht="12" spans="1:13">
      <c r="A1261" s="826" t="s">
        <v>40</v>
      </c>
      <c r="B1261" s="827">
        <v>250401029</v>
      </c>
      <c r="C1261" s="828" t="s">
        <v>2002</v>
      </c>
      <c r="D1261" s="827"/>
      <c r="E1261" s="827"/>
      <c r="F1261" s="826" t="s">
        <v>483</v>
      </c>
      <c r="G1261" s="827"/>
      <c r="H1261" s="829">
        <v>66</v>
      </c>
      <c r="I1261" s="829">
        <v>63</v>
      </c>
      <c r="J1261" s="829">
        <v>60</v>
      </c>
      <c r="K1261" s="829">
        <v>57</v>
      </c>
      <c r="L1261" s="829">
        <v>54</v>
      </c>
      <c r="M1261" s="800"/>
    </row>
    <row r="1262" s="197" customFormat="1" ht="12" spans="1:13">
      <c r="A1262" s="826" t="s">
        <v>40</v>
      </c>
      <c r="B1262" s="827">
        <v>250401030</v>
      </c>
      <c r="C1262" s="828" t="s">
        <v>2003</v>
      </c>
      <c r="D1262" s="827"/>
      <c r="E1262" s="827"/>
      <c r="F1262" s="826" t="s">
        <v>483</v>
      </c>
      <c r="G1262" s="845"/>
      <c r="H1262" s="829">
        <v>66</v>
      </c>
      <c r="I1262" s="829">
        <v>63</v>
      </c>
      <c r="J1262" s="829">
        <v>60</v>
      </c>
      <c r="K1262" s="829">
        <v>57</v>
      </c>
      <c r="L1262" s="829">
        <v>54</v>
      </c>
      <c r="M1262" s="800"/>
    </row>
    <row r="1263" s="197" customFormat="1" ht="22.5" spans="1:13">
      <c r="A1263" s="826" t="s">
        <v>40</v>
      </c>
      <c r="B1263" s="827">
        <v>250401031</v>
      </c>
      <c r="C1263" s="828" t="s">
        <v>2004</v>
      </c>
      <c r="D1263" s="827"/>
      <c r="E1263" s="827"/>
      <c r="F1263" s="826" t="s">
        <v>718</v>
      </c>
      <c r="G1263" s="845"/>
      <c r="H1263" s="829">
        <v>57.2</v>
      </c>
      <c r="I1263" s="829">
        <v>54.6</v>
      </c>
      <c r="J1263" s="829">
        <v>52</v>
      </c>
      <c r="K1263" s="829">
        <v>49.4</v>
      </c>
      <c r="L1263" s="829">
        <v>46.8</v>
      </c>
      <c r="M1263" s="800"/>
    </row>
    <row r="1264" s="197" customFormat="1" ht="22.5" spans="1:13">
      <c r="A1264" s="826" t="s">
        <v>40</v>
      </c>
      <c r="B1264" s="827">
        <v>250401032</v>
      </c>
      <c r="C1264" s="828" t="s">
        <v>2005</v>
      </c>
      <c r="D1264" s="827"/>
      <c r="E1264" s="827"/>
      <c r="F1264" s="826" t="s">
        <v>483</v>
      </c>
      <c r="G1264" s="827"/>
      <c r="H1264" s="829">
        <v>31.9</v>
      </c>
      <c r="I1264" s="829">
        <v>30.45</v>
      </c>
      <c r="J1264" s="829">
        <v>29</v>
      </c>
      <c r="K1264" s="829">
        <v>27.55</v>
      </c>
      <c r="L1264" s="829">
        <v>26.1</v>
      </c>
      <c r="M1264" s="800"/>
    </row>
    <row r="1265" s="198" customFormat="1" ht="12" spans="1:13">
      <c r="A1265" s="826" t="s">
        <v>40</v>
      </c>
      <c r="B1265" s="827">
        <v>250401033</v>
      </c>
      <c r="C1265" s="827" t="s">
        <v>2006</v>
      </c>
      <c r="D1265" s="827" t="s">
        <v>2007</v>
      </c>
      <c r="E1265" s="827"/>
      <c r="F1265" s="826" t="s">
        <v>2008</v>
      </c>
      <c r="G1265" s="827"/>
      <c r="H1265" s="829"/>
      <c r="I1265" s="829"/>
      <c r="J1265" s="829"/>
      <c r="K1265" s="829"/>
      <c r="L1265" s="829"/>
      <c r="M1265" s="800"/>
    </row>
    <row r="1266" s="198" customFormat="1" ht="12" spans="1:13">
      <c r="A1266" s="826" t="s">
        <v>40</v>
      </c>
      <c r="B1266" s="827" t="s">
        <v>2009</v>
      </c>
      <c r="C1266" s="828" t="s">
        <v>2010</v>
      </c>
      <c r="D1266" s="827" t="s">
        <v>2007</v>
      </c>
      <c r="E1266" s="827"/>
      <c r="F1266" s="826" t="s">
        <v>2008</v>
      </c>
      <c r="G1266" s="827"/>
      <c r="H1266" s="829">
        <v>46.2</v>
      </c>
      <c r="I1266" s="829">
        <v>44.1</v>
      </c>
      <c r="J1266" s="829">
        <v>42</v>
      </c>
      <c r="K1266" s="829">
        <v>39.9</v>
      </c>
      <c r="L1266" s="829">
        <v>37.8</v>
      </c>
      <c r="M1266" s="800"/>
    </row>
    <row r="1267" s="198" customFormat="1" ht="12" spans="1:13">
      <c r="A1267" s="826" t="s">
        <v>40</v>
      </c>
      <c r="B1267" s="827" t="s">
        <v>2011</v>
      </c>
      <c r="C1267" s="828" t="s">
        <v>2012</v>
      </c>
      <c r="D1267" s="845"/>
      <c r="E1267" s="827"/>
      <c r="F1267" s="826" t="s">
        <v>483</v>
      </c>
      <c r="G1267" s="827"/>
      <c r="H1267" s="829"/>
      <c r="I1267" s="829"/>
      <c r="J1267" s="829"/>
      <c r="K1267" s="829"/>
      <c r="L1267" s="829"/>
      <c r="M1267" s="800"/>
    </row>
    <row r="1268" s="197" customFormat="1" ht="12" spans="1:13">
      <c r="A1268" s="826" t="s">
        <v>40</v>
      </c>
      <c r="B1268" s="827" t="s">
        <v>2013</v>
      </c>
      <c r="C1268" s="828" t="s">
        <v>2014</v>
      </c>
      <c r="D1268" s="827"/>
      <c r="E1268" s="827"/>
      <c r="F1268" s="826" t="s">
        <v>483</v>
      </c>
      <c r="G1268" s="836"/>
      <c r="H1268" s="829">
        <v>68.2</v>
      </c>
      <c r="I1268" s="829">
        <v>65.1</v>
      </c>
      <c r="J1268" s="829">
        <v>62</v>
      </c>
      <c r="K1268" s="829">
        <v>58.9</v>
      </c>
      <c r="L1268" s="829">
        <v>55.8</v>
      </c>
      <c r="M1268" s="800"/>
    </row>
    <row r="1269" s="197" customFormat="1" ht="12" spans="1:13">
      <c r="A1269" s="826" t="s">
        <v>40</v>
      </c>
      <c r="B1269" s="827" t="s">
        <v>2015</v>
      </c>
      <c r="C1269" s="828" t="s">
        <v>2016</v>
      </c>
      <c r="D1269" s="827"/>
      <c r="E1269" s="827"/>
      <c r="F1269" s="826" t="s">
        <v>483</v>
      </c>
      <c r="G1269" s="836"/>
      <c r="H1269" s="829">
        <v>118.8</v>
      </c>
      <c r="I1269" s="829">
        <v>113.4</v>
      </c>
      <c r="J1269" s="829">
        <v>108</v>
      </c>
      <c r="K1269" s="829">
        <v>102.6</v>
      </c>
      <c r="L1269" s="829">
        <v>97.2</v>
      </c>
      <c r="M1269" s="800"/>
    </row>
    <row r="1270" s="197" customFormat="1" ht="12" spans="1:13">
      <c r="A1270" s="826" t="s">
        <v>40</v>
      </c>
      <c r="B1270" s="827" t="s">
        <v>2017</v>
      </c>
      <c r="C1270" s="828" t="s">
        <v>2018</v>
      </c>
      <c r="D1270" s="827"/>
      <c r="E1270" s="827"/>
      <c r="F1270" s="826" t="s">
        <v>483</v>
      </c>
      <c r="G1270" s="836"/>
      <c r="H1270" s="829">
        <v>118.8</v>
      </c>
      <c r="I1270" s="829">
        <v>113.4</v>
      </c>
      <c r="J1270" s="829">
        <v>108</v>
      </c>
      <c r="K1270" s="829">
        <v>102.6</v>
      </c>
      <c r="L1270" s="829">
        <v>97.2</v>
      </c>
      <c r="M1270" s="800"/>
    </row>
    <row r="1271" s="197" customFormat="1" ht="12" spans="1:13">
      <c r="A1271" s="826" t="s">
        <v>40</v>
      </c>
      <c r="B1271" s="827" t="s">
        <v>2019</v>
      </c>
      <c r="C1271" s="828" t="s">
        <v>2020</v>
      </c>
      <c r="D1271" s="827"/>
      <c r="E1271" s="827"/>
      <c r="F1271" s="826" t="s">
        <v>483</v>
      </c>
      <c r="G1271" s="836"/>
      <c r="H1271" s="829">
        <v>118.8</v>
      </c>
      <c r="I1271" s="829">
        <v>113.4</v>
      </c>
      <c r="J1271" s="829">
        <v>108</v>
      </c>
      <c r="K1271" s="829">
        <v>102.6</v>
      </c>
      <c r="L1271" s="829">
        <v>97.2</v>
      </c>
      <c r="M1271" s="800"/>
    </row>
    <row r="1272" s="197" customFormat="1" ht="22.5" spans="1:13">
      <c r="A1272" s="826" t="s">
        <v>40</v>
      </c>
      <c r="B1272" s="827" t="s">
        <v>2021</v>
      </c>
      <c r="C1272" s="828" t="s">
        <v>2022</v>
      </c>
      <c r="D1272" s="827"/>
      <c r="E1272" s="827"/>
      <c r="F1272" s="826" t="s">
        <v>483</v>
      </c>
      <c r="G1272" s="827" t="s">
        <v>2023</v>
      </c>
      <c r="H1272" s="829">
        <v>118.8</v>
      </c>
      <c r="I1272" s="829">
        <v>113.4</v>
      </c>
      <c r="J1272" s="829">
        <v>108</v>
      </c>
      <c r="K1272" s="829">
        <v>102.6</v>
      </c>
      <c r="L1272" s="829">
        <v>97.2</v>
      </c>
      <c r="M1272" s="800"/>
    </row>
    <row r="1273" s="197" customFormat="1" ht="22.5" spans="1:13">
      <c r="A1273" s="826" t="s">
        <v>40</v>
      </c>
      <c r="B1273" s="827" t="s">
        <v>2024</v>
      </c>
      <c r="C1273" s="828" t="s">
        <v>2025</v>
      </c>
      <c r="D1273" s="827"/>
      <c r="E1273" s="827"/>
      <c r="F1273" s="826" t="s">
        <v>483</v>
      </c>
      <c r="G1273" s="827" t="s">
        <v>2026</v>
      </c>
      <c r="H1273" s="829">
        <v>118.8</v>
      </c>
      <c r="I1273" s="829">
        <v>113.4</v>
      </c>
      <c r="J1273" s="829">
        <v>108</v>
      </c>
      <c r="K1273" s="829">
        <v>102.6</v>
      </c>
      <c r="L1273" s="829">
        <v>97.2</v>
      </c>
      <c r="M1273" s="800"/>
    </row>
    <row r="1274" s="197" customFormat="1" ht="12" spans="1:13">
      <c r="A1274" s="826" t="s">
        <v>40</v>
      </c>
      <c r="B1274" s="827">
        <v>250401034</v>
      </c>
      <c r="C1274" s="828" t="s">
        <v>2027</v>
      </c>
      <c r="D1274" s="827"/>
      <c r="E1274" s="827"/>
      <c r="F1274" s="826" t="s">
        <v>483</v>
      </c>
      <c r="G1274" s="827"/>
      <c r="H1274" s="868" t="s">
        <v>102</v>
      </c>
      <c r="I1274" s="868" t="s">
        <v>102</v>
      </c>
      <c r="J1274" s="868" t="s">
        <v>102</v>
      </c>
      <c r="K1274" s="868" t="s">
        <v>102</v>
      </c>
      <c r="L1274" s="868" t="s">
        <v>102</v>
      </c>
      <c r="M1274" s="800"/>
    </row>
    <row r="1275" s="197" customFormat="1" ht="12" spans="1:13">
      <c r="A1275" s="826" t="s">
        <v>40</v>
      </c>
      <c r="B1275" s="827">
        <v>250401035</v>
      </c>
      <c r="C1275" s="828" t="s">
        <v>2028</v>
      </c>
      <c r="D1275" s="827"/>
      <c r="E1275" s="827"/>
      <c r="F1275" s="826" t="s">
        <v>483</v>
      </c>
      <c r="G1275" s="827"/>
      <c r="H1275" s="868" t="s">
        <v>102</v>
      </c>
      <c r="I1275" s="868" t="s">
        <v>102</v>
      </c>
      <c r="J1275" s="868" t="s">
        <v>102</v>
      </c>
      <c r="K1275" s="868" t="s">
        <v>102</v>
      </c>
      <c r="L1275" s="868" t="s">
        <v>102</v>
      </c>
      <c r="M1275" s="800"/>
    </row>
    <row r="1276" s="197" customFormat="1" ht="22.5" spans="1:13">
      <c r="A1276" s="826" t="s">
        <v>40</v>
      </c>
      <c r="B1276" s="827" t="s">
        <v>2029</v>
      </c>
      <c r="C1276" s="828" t="s">
        <v>2030</v>
      </c>
      <c r="D1276" s="845"/>
      <c r="E1276" s="827"/>
      <c r="F1276" s="826" t="s">
        <v>51</v>
      </c>
      <c r="G1276" s="827"/>
      <c r="H1276" s="829">
        <v>421.3</v>
      </c>
      <c r="I1276" s="829">
        <v>402.15</v>
      </c>
      <c r="J1276" s="829">
        <v>383</v>
      </c>
      <c r="K1276" s="829">
        <v>363.85</v>
      </c>
      <c r="L1276" s="829">
        <v>344.7</v>
      </c>
      <c r="M1276" s="800"/>
    </row>
    <row r="1277" s="197" customFormat="1" ht="12" spans="1:13">
      <c r="A1277" s="826"/>
      <c r="B1277" s="827">
        <v>250402</v>
      </c>
      <c r="C1277" s="828" t="s">
        <v>2031</v>
      </c>
      <c r="D1277" s="827"/>
      <c r="E1277" s="827"/>
      <c r="F1277" s="826"/>
      <c r="G1277" s="827"/>
      <c r="H1277" s="829"/>
      <c r="I1277" s="829"/>
      <c r="J1277" s="829"/>
      <c r="K1277" s="829"/>
      <c r="L1277" s="829"/>
      <c r="M1277" s="800"/>
    </row>
    <row r="1278" s="197" customFormat="1" ht="12" spans="1:13">
      <c r="A1278" s="826" t="s">
        <v>40</v>
      </c>
      <c r="B1278" s="827">
        <v>250402001</v>
      </c>
      <c r="C1278" s="828" t="s">
        <v>2032</v>
      </c>
      <c r="D1278" s="827"/>
      <c r="E1278" s="827"/>
      <c r="F1278" s="826" t="s">
        <v>483</v>
      </c>
      <c r="G1278" s="827"/>
      <c r="H1278" s="829">
        <v>23.1</v>
      </c>
      <c r="I1278" s="829">
        <v>22.05</v>
      </c>
      <c r="J1278" s="829">
        <v>21</v>
      </c>
      <c r="K1278" s="829">
        <v>19.95</v>
      </c>
      <c r="L1278" s="829">
        <v>18.9</v>
      </c>
      <c r="M1278" s="800"/>
    </row>
    <row r="1279" s="197" customFormat="1" ht="12" spans="1:13">
      <c r="A1279" s="826" t="s">
        <v>40</v>
      </c>
      <c r="B1279" s="827">
        <v>250402002</v>
      </c>
      <c r="C1279" s="828" t="s">
        <v>2033</v>
      </c>
      <c r="D1279" s="827"/>
      <c r="E1279" s="827"/>
      <c r="F1279" s="826"/>
      <c r="G1279" s="845"/>
      <c r="H1279" s="829"/>
      <c r="I1279" s="829"/>
      <c r="J1279" s="829"/>
      <c r="K1279" s="829"/>
      <c r="L1279" s="829"/>
      <c r="M1279" s="800"/>
    </row>
    <row r="1280" s="197" customFormat="1" ht="12" spans="1:13">
      <c r="A1280" s="826" t="s">
        <v>40</v>
      </c>
      <c r="B1280" s="827" t="s">
        <v>2034</v>
      </c>
      <c r="C1280" s="828" t="s">
        <v>2035</v>
      </c>
      <c r="D1280" s="827"/>
      <c r="E1280" s="827"/>
      <c r="F1280" s="826" t="s">
        <v>483</v>
      </c>
      <c r="G1280" s="827"/>
      <c r="H1280" s="829">
        <v>33</v>
      </c>
      <c r="I1280" s="829">
        <v>31.5</v>
      </c>
      <c r="J1280" s="829">
        <v>30</v>
      </c>
      <c r="K1280" s="829">
        <v>28.5</v>
      </c>
      <c r="L1280" s="829">
        <v>27</v>
      </c>
      <c r="M1280" s="800"/>
    </row>
    <row r="1281" s="197" customFormat="1" ht="12" spans="1:13">
      <c r="A1281" s="826" t="s">
        <v>40</v>
      </c>
      <c r="B1281" s="827" t="s">
        <v>2036</v>
      </c>
      <c r="C1281" s="828" t="s">
        <v>2037</v>
      </c>
      <c r="D1281" s="827"/>
      <c r="E1281" s="827"/>
      <c r="F1281" s="826" t="s">
        <v>483</v>
      </c>
      <c r="G1281" s="827"/>
      <c r="H1281" s="829">
        <v>59.4</v>
      </c>
      <c r="I1281" s="829">
        <v>56.7</v>
      </c>
      <c r="J1281" s="829">
        <v>54</v>
      </c>
      <c r="K1281" s="829">
        <v>51.3</v>
      </c>
      <c r="L1281" s="829">
        <v>48.6</v>
      </c>
      <c r="M1281" s="800"/>
    </row>
    <row r="1282" s="197" customFormat="1" ht="12" spans="1:13">
      <c r="A1282" s="826" t="s">
        <v>40</v>
      </c>
      <c r="B1282" s="827" t="s">
        <v>2038</v>
      </c>
      <c r="C1282" s="828" t="s">
        <v>2039</v>
      </c>
      <c r="D1282" s="827"/>
      <c r="E1282" s="827"/>
      <c r="F1282" s="826" t="s">
        <v>51</v>
      </c>
      <c r="G1282" s="827"/>
      <c r="H1282" s="829">
        <v>59.4</v>
      </c>
      <c r="I1282" s="829">
        <v>56.7</v>
      </c>
      <c r="J1282" s="829">
        <v>54</v>
      </c>
      <c r="K1282" s="829">
        <v>51.3</v>
      </c>
      <c r="L1282" s="829">
        <v>48.6</v>
      </c>
      <c r="M1282" s="800"/>
    </row>
    <row r="1283" s="197" customFormat="1" ht="22.5" spans="1:13">
      <c r="A1283" s="826" t="s">
        <v>40</v>
      </c>
      <c r="B1283" s="827">
        <v>250402003</v>
      </c>
      <c r="C1283" s="828" t="s">
        <v>2040</v>
      </c>
      <c r="D1283" s="827" t="s">
        <v>2041</v>
      </c>
      <c r="E1283" s="827"/>
      <c r="F1283" s="826" t="s">
        <v>483</v>
      </c>
      <c r="G1283" s="827" t="s">
        <v>1072</v>
      </c>
      <c r="H1283" s="829"/>
      <c r="I1283" s="829"/>
      <c r="J1283" s="829"/>
      <c r="K1283" s="829"/>
      <c r="L1283" s="829"/>
      <c r="M1283" s="800"/>
    </row>
    <row r="1284" s="197" customFormat="1" ht="22.5" spans="1:13">
      <c r="A1284" s="826" t="s">
        <v>40</v>
      </c>
      <c r="B1284" s="827" t="s">
        <v>2042</v>
      </c>
      <c r="C1284" s="828" t="s">
        <v>2043</v>
      </c>
      <c r="D1284" s="827"/>
      <c r="E1284" s="827"/>
      <c r="F1284" s="826" t="s">
        <v>483</v>
      </c>
      <c r="G1284" s="845"/>
      <c r="H1284" s="829">
        <v>5.5</v>
      </c>
      <c r="I1284" s="829">
        <v>5.25</v>
      </c>
      <c r="J1284" s="829">
        <v>5</v>
      </c>
      <c r="K1284" s="829">
        <v>4.75</v>
      </c>
      <c r="L1284" s="829">
        <v>4.5</v>
      </c>
      <c r="M1284" s="800"/>
    </row>
    <row r="1285" s="197" customFormat="1" ht="22.5" spans="1:13">
      <c r="A1285" s="826" t="s">
        <v>40</v>
      </c>
      <c r="B1285" s="827" t="s">
        <v>2044</v>
      </c>
      <c r="C1285" s="828" t="s">
        <v>2045</v>
      </c>
      <c r="D1285" s="827"/>
      <c r="E1285" s="827"/>
      <c r="F1285" s="826" t="s">
        <v>483</v>
      </c>
      <c r="G1285" s="827"/>
      <c r="H1285" s="829">
        <v>14.3</v>
      </c>
      <c r="I1285" s="829">
        <v>13.65</v>
      </c>
      <c r="J1285" s="829">
        <v>13</v>
      </c>
      <c r="K1285" s="829">
        <v>12.35</v>
      </c>
      <c r="L1285" s="829">
        <v>11.7</v>
      </c>
      <c r="M1285" s="800"/>
    </row>
    <row r="1286" s="197" customFormat="1" ht="22.5" spans="1:13">
      <c r="A1286" s="826" t="s">
        <v>40</v>
      </c>
      <c r="B1286" s="827" t="s">
        <v>2046</v>
      </c>
      <c r="C1286" s="828" t="s">
        <v>2047</v>
      </c>
      <c r="D1286" s="827"/>
      <c r="E1286" s="827"/>
      <c r="F1286" s="826" t="s">
        <v>51</v>
      </c>
      <c r="G1286" s="856"/>
      <c r="H1286" s="829">
        <v>59.4</v>
      </c>
      <c r="I1286" s="829">
        <v>56.7</v>
      </c>
      <c r="J1286" s="829">
        <v>54</v>
      </c>
      <c r="K1286" s="829">
        <v>51.3</v>
      </c>
      <c r="L1286" s="829">
        <v>48.6</v>
      </c>
      <c r="M1286" s="800"/>
    </row>
    <row r="1287" s="197" customFormat="1" ht="12" spans="1:13">
      <c r="A1287" s="826" t="s">
        <v>40</v>
      </c>
      <c r="B1287" s="827">
        <v>250402004</v>
      </c>
      <c r="C1287" s="828" t="s">
        <v>2048</v>
      </c>
      <c r="D1287" s="827"/>
      <c r="E1287" s="827"/>
      <c r="F1287" s="826" t="s">
        <v>483</v>
      </c>
      <c r="G1287" s="827"/>
      <c r="H1287" s="829"/>
      <c r="I1287" s="829"/>
      <c r="J1287" s="829"/>
      <c r="K1287" s="829"/>
      <c r="L1287" s="829"/>
      <c r="M1287" s="800"/>
    </row>
    <row r="1288" s="197" customFormat="1" ht="12" spans="1:13">
      <c r="A1288" s="826" t="s">
        <v>40</v>
      </c>
      <c r="B1288" s="827" t="s">
        <v>2049</v>
      </c>
      <c r="C1288" s="828" t="s">
        <v>2050</v>
      </c>
      <c r="D1288" s="827"/>
      <c r="E1288" s="827"/>
      <c r="F1288" s="826" t="s">
        <v>483</v>
      </c>
      <c r="G1288" s="827"/>
      <c r="H1288" s="829">
        <v>19.8</v>
      </c>
      <c r="I1288" s="829">
        <v>18.9</v>
      </c>
      <c r="J1288" s="829">
        <v>18</v>
      </c>
      <c r="K1288" s="829">
        <v>17.1</v>
      </c>
      <c r="L1288" s="829">
        <v>16.2</v>
      </c>
      <c r="M1288" s="800"/>
    </row>
    <row r="1289" s="197" customFormat="1" ht="12" spans="1:13">
      <c r="A1289" s="826" t="s">
        <v>40</v>
      </c>
      <c r="B1289" s="827" t="s">
        <v>2051</v>
      </c>
      <c r="C1289" s="828" t="s">
        <v>2052</v>
      </c>
      <c r="D1289" s="827"/>
      <c r="E1289" s="827"/>
      <c r="F1289" s="826" t="s">
        <v>483</v>
      </c>
      <c r="G1289" s="827"/>
      <c r="H1289" s="829">
        <v>41.8</v>
      </c>
      <c r="I1289" s="829">
        <v>39.9</v>
      </c>
      <c r="J1289" s="829">
        <v>38</v>
      </c>
      <c r="K1289" s="829">
        <v>36.1</v>
      </c>
      <c r="L1289" s="829">
        <v>34.2</v>
      </c>
      <c r="M1289" s="800"/>
    </row>
    <row r="1290" s="197" customFormat="1" ht="22.5" spans="1:13">
      <c r="A1290" s="826" t="s">
        <v>40</v>
      </c>
      <c r="B1290" s="827">
        <v>250402005</v>
      </c>
      <c r="C1290" s="828" t="s">
        <v>2053</v>
      </c>
      <c r="D1290" s="827" t="s">
        <v>2054</v>
      </c>
      <c r="E1290" s="827"/>
      <c r="F1290" s="826" t="s">
        <v>483</v>
      </c>
      <c r="G1290" s="827" t="s">
        <v>1072</v>
      </c>
      <c r="H1290" s="829">
        <v>66</v>
      </c>
      <c r="I1290" s="829">
        <v>63</v>
      </c>
      <c r="J1290" s="829">
        <v>60</v>
      </c>
      <c r="K1290" s="829">
        <v>57</v>
      </c>
      <c r="L1290" s="829">
        <v>54</v>
      </c>
      <c r="M1290" s="800"/>
    </row>
    <row r="1291" s="197" customFormat="1" ht="22.5" spans="1:13">
      <c r="A1291" s="826" t="s">
        <v>40</v>
      </c>
      <c r="B1291" s="856" t="s">
        <v>2055</v>
      </c>
      <c r="C1291" s="880" t="s">
        <v>2056</v>
      </c>
      <c r="D1291" s="827"/>
      <c r="E1291" s="827"/>
      <c r="F1291" s="826" t="s">
        <v>51</v>
      </c>
      <c r="G1291" s="856"/>
      <c r="H1291" s="829">
        <v>79.2</v>
      </c>
      <c r="I1291" s="829">
        <v>75.6</v>
      </c>
      <c r="J1291" s="829">
        <v>72</v>
      </c>
      <c r="K1291" s="829">
        <v>68.4</v>
      </c>
      <c r="L1291" s="829">
        <v>64.8</v>
      </c>
      <c r="M1291" s="800"/>
    </row>
    <row r="1292" s="197" customFormat="1" ht="12" spans="1:13">
      <c r="A1292" s="826" t="s">
        <v>40</v>
      </c>
      <c r="B1292" s="827">
        <v>250402006</v>
      </c>
      <c r="C1292" s="828" t="s">
        <v>2057</v>
      </c>
      <c r="D1292" s="827"/>
      <c r="E1292" s="827"/>
      <c r="F1292" s="826" t="s">
        <v>483</v>
      </c>
      <c r="G1292" s="845"/>
      <c r="H1292" s="829"/>
      <c r="I1292" s="829"/>
      <c r="J1292" s="829"/>
      <c r="K1292" s="829"/>
      <c r="L1292" s="829"/>
      <c r="M1292" s="800"/>
    </row>
    <row r="1293" s="197" customFormat="1" ht="12" spans="1:13">
      <c r="A1293" s="826" t="s">
        <v>40</v>
      </c>
      <c r="B1293" s="827" t="s">
        <v>2058</v>
      </c>
      <c r="C1293" s="828" t="s">
        <v>2059</v>
      </c>
      <c r="D1293" s="827"/>
      <c r="E1293" s="827"/>
      <c r="F1293" s="826" t="s">
        <v>483</v>
      </c>
      <c r="G1293" s="827"/>
      <c r="H1293" s="829">
        <v>6.6</v>
      </c>
      <c r="I1293" s="829">
        <v>6.3</v>
      </c>
      <c r="J1293" s="829">
        <v>6</v>
      </c>
      <c r="K1293" s="829">
        <v>5.7</v>
      </c>
      <c r="L1293" s="829">
        <v>5.4</v>
      </c>
      <c r="M1293" s="800"/>
    </row>
    <row r="1294" s="197" customFormat="1" ht="12" spans="1:13">
      <c r="A1294" s="826" t="s">
        <v>40</v>
      </c>
      <c r="B1294" s="827" t="s">
        <v>2060</v>
      </c>
      <c r="C1294" s="828" t="s">
        <v>2061</v>
      </c>
      <c r="D1294" s="827"/>
      <c r="E1294" s="827"/>
      <c r="F1294" s="826" t="s">
        <v>483</v>
      </c>
      <c r="G1294" s="827"/>
      <c r="H1294" s="829">
        <v>33</v>
      </c>
      <c r="I1294" s="829">
        <v>31.5</v>
      </c>
      <c r="J1294" s="829">
        <v>30</v>
      </c>
      <c r="K1294" s="829">
        <v>28.5</v>
      </c>
      <c r="L1294" s="829">
        <v>27</v>
      </c>
      <c r="M1294" s="800"/>
    </row>
    <row r="1295" s="197" customFormat="1" ht="12" spans="1:13">
      <c r="A1295" s="826" t="s">
        <v>40</v>
      </c>
      <c r="B1295" s="827" t="s">
        <v>2062</v>
      </c>
      <c r="C1295" s="828" t="s">
        <v>2063</v>
      </c>
      <c r="D1295" s="827"/>
      <c r="E1295" s="827"/>
      <c r="F1295" s="826" t="s">
        <v>51</v>
      </c>
      <c r="G1295" s="827"/>
      <c r="H1295" s="829">
        <v>59.4</v>
      </c>
      <c r="I1295" s="829">
        <v>56.7</v>
      </c>
      <c r="J1295" s="829">
        <v>54</v>
      </c>
      <c r="K1295" s="829">
        <v>51.3</v>
      </c>
      <c r="L1295" s="829">
        <v>48.6</v>
      </c>
      <c r="M1295" s="800"/>
    </row>
    <row r="1296" s="197" customFormat="1" ht="12" spans="1:13">
      <c r="A1296" s="826" t="s">
        <v>40</v>
      </c>
      <c r="B1296" s="827">
        <v>250402007</v>
      </c>
      <c r="C1296" s="828" t="s">
        <v>2064</v>
      </c>
      <c r="D1296" s="845"/>
      <c r="E1296" s="827"/>
      <c r="F1296" s="826" t="s">
        <v>483</v>
      </c>
      <c r="G1296" s="856"/>
      <c r="H1296" s="829"/>
      <c r="I1296" s="829"/>
      <c r="J1296" s="829"/>
      <c r="K1296" s="829"/>
      <c r="L1296" s="829"/>
      <c r="M1296" s="800"/>
    </row>
    <row r="1297" s="197" customFormat="1" ht="12" spans="1:13">
      <c r="A1297" s="826" t="s">
        <v>40</v>
      </c>
      <c r="B1297" s="827" t="s">
        <v>2065</v>
      </c>
      <c r="C1297" s="828" t="s">
        <v>2066</v>
      </c>
      <c r="D1297" s="827"/>
      <c r="E1297" s="827"/>
      <c r="F1297" s="826" t="s">
        <v>483</v>
      </c>
      <c r="G1297" s="845"/>
      <c r="H1297" s="829">
        <v>14.3</v>
      </c>
      <c r="I1297" s="829">
        <v>13.65</v>
      </c>
      <c r="J1297" s="829">
        <v>13</v>
      </c>
      <c r="K1297" s="829">
        <v>12.35</v>
      </c>
      <c r="L1297" s="829">
        <v>11.7</v>
      </c>
      <c r="M1297" s="800"/>
    </row>
    <row r="1298" s="197" customFormat="1" ht="22.5" spans="1:13">
      <c r="A1298" s="826" t="s">
        <v>40</v>
      </c>
      <c r="B1298" s="827" t="s">
        <v>2067</v>
      </c>
      <c r="C1298" s="828" t="s">
        <v>2068</v>
      </c>
      <c r="D1298" s="827"/>
      <c r="E1298" s="827"/>
      <c r="F1298" s="826" t="s">
        <v>483</v>
      </c>
      <c r="G1298" s="827"/>
      <c r="H1298" s="829">
        <v>28.6</v>
      </c>
      <c r="I1298" s="829">
        <v>27.3</v>
      </c>
      <c r="J1298" s="829">
        <v>26</v>
      </c>
      <c r="K1298" s="829">
        <v>24.7</v>
      </c>
      <c r="L1298" s="829">
        <v>23.4</v>
      </c>
      <c r="M1298" s="800"/>
    </row>
    <row r="1299" s="197" customFormat="1" ht="12" spans="1:13">
      <c r="A1299" s="826" t="s">
        <v>40</v>
      </c>
      <c r="B1299" s="827" t="s">
        <v>2069</v>
      </c>
      <c r="C1299" s="828" t="s">
        <v>2070</v>
      </c>
      <c r="D1299" s="827"/>
      <c r="E1299" s="827"/>
      <c r="F1299" s="826" t="s">
        <v>51</v>
      </c>
      <c r="G1299" s="827"/>
      <c r="H1299" s="829">
        <v>59.4</v>
      </c>
      <c r="I1299" s="829">
        <v>56.7</v>
      </c>
      <c r="J1299" s="829">
        <v>54</v>
      </c>
      <c r="K1299" s="829">
        <v>51.3</v>
      </c>
      <c r="L1299" s="829">
        <v>48.6</v>
      </c>
      <c r="M1299" s="800"/>
    </row>
    <row r="1300" s="197" customFormat="1" ht="22.5" spans="1:13">
      <c r="A1300" s="826" t="s">
        <v>40</v>
      </c>
      <c r="B1300" s="827" t="s">
        <v>2071</v>
      </c>
      <c r="C1300" s="828" t="s">
        <v>2072</v>
      </c>
      <c r="D1300" s="827"/>
      <c r="E1300" s="827"/>
      <c r="F1300" s="826" t="s">
        <v>483</v>
      </c>
      <c r="G1300" s="827"/>
      <c r="H1300" s="829">
        <v>14.3</v>
      </c>
      <c r="I1300" s="829">
        <v>13.65</v>
      </c>
      <c r="J1300" s="829">
        <v>13</v>
      </c>
      <c r="K1300" s="829">
        <v>12.35</v>
      </c>
      <c r="L1300" s="829">
        <v>11.7</v>
      </c>
      <c r="M1300" s="800"/>
    </row>
    <row r="1301" s="197" customFormat="1" ht="22.5" spans="1:13">
      <c r="A1301" s="826" t="s">
        <v>40</v>
      </c>
      <c r="B1301" s="827" t="s">
        <v>2073</v>
      </c>
      <c r="C1301" s="828" t="s">
        <v>2074</v>
      </c>
      <c r="D1301" s="827"/>
      <c r="E1301" s="827"/>
      <c r="F1301" s="826" t="s">
        <v>51</v>
      </c>
      <c r="G1301" s="827"/>
      <c r="H1301" s="829">
        <v>59.4</v>
      </c>
      <c r="I1301" s="829">
        <v>56.7</v>
      </c>
      <c r="J1301" s="829">
        <v>54</v>
      </c>
      <c r="K1301" s="829">
        <v>51.3</v>
      </c>
      <c r="L1301" s="829">
        <v>48.6</v>
      </c>
      <c r="M1301" s="800"/>
    </row>
    <row r="1302" s="197" customFormat="1" ht="22.5" spans="1:13">
      <c r="A1302" s="826" t="s">
        <v>40</v>
      </c>
      <c r="B1302" s="827" t="s">
        <v>2075</v>
      </c>
      <c r="C1302" s="828" t="s">
        <v>2076</v>
      </c>
      <c r="D1302" s="827"/>
      <c r="E1302" s="827"/>
      <c r="F1302" s="826" t="s">
        <v>483</v>
      </c>
      <c r="G1302" s="900"/>
      <c r="H1302" s="829">
        <v>28.6</v>
      </c>
      <c r="I1302" s="829">
        <v>27.3</v>
      </c>
      <c r="J1302" s="829">
        <v>26</v>
      </c>
      <c r="K1302" s="829">
        <v>24.7</v>
      </c>
      <c r="L1302" s="829">
        <v>23.4</v>
      </c>
      <c r="M1302" s="800"/>
    </row>
    <row r="1303" s="197" customFormat="1" ht="12" spans="1:13">
      <c r="A1303" s="826" t="s">
        <v>40</v>
      </c>
      <c r="B1303" s="827">
        <v>250402008</v>
      </c>
      <c r="C1303" s="828" t="s">
        <v>2077</v>
      </c>
      <c r="D1303" s="827"/>
      <c r="E1303" s="827"/>
      <c r="F1303" s="826" t="s">
        <v>483</v>
      </c>
      <c r="G1303" s="845"/>
      <c r="H1303" s="868" t="s">
        <v>102</v>
      </c>
      <c r="I1303" s="868" t="s">
        <v>102</v>
      </c>
      <c r="J1303" s="868" t="s">
        <v>102</v>
      </c>
      <c r="K1303" s="868" t="s">
        <v>102</v>
      </c>
      <c r="L1303" s="868" t="s">
        <v>102</v>
      </c>
      <c r="M1303" s="800"/>
    </row>
    <row r="1304" s="197" customFormat="1" ht="22.5" spans="1:13">
      <c r="A1304" s="826" t="s">
        <v>40</v>
      </c>
      <c r="B1304" s="827" t="s">
        <v>2078</v>
      </c>
      <c r="C1304" s="828" t="s">
        <v>2079</v>
      </c>
      <c r="D1304" s="827"/>
      <c r="E1304" s="827"/>
      <c r="F1304" s="826" t="s">
        <v>483</v>
      </c>
      <c r="G1304" s="827"/>
      <c r="H1304" s="868" t="s">
        <v>102</v>
      </c>
      <c r="I1304" s="868" t="s">
        <v>102</v>
      </c>
      <c r="J1304" s="868" t="s">
        <v>102</v>
      </c>
      <c r="K1304" s="868" t="s">
        <v>102</v>
      </c>
      <c r="L1304" s="868" t="s">
        <v>102</v>
      </c>
      <c r="M1304" s="800"/>
    </row>
    <row r="1305" s="197" customFormat="1" ht="22.5" spans="1:13">
      <c r="A1305" s="826" t="s">
        <v>40</v>
      </c>
      <c r="B1305" s="827" t="s">
        <v>2080</v>
      </c>
      <c r="C1305" s="828" t="s">
        <v>2081</v>
      </c>
      <c r="D1305" s="827"/>
      <c r="E1305" s="827"/>
      <c r="F1305" s="826" t="s">
        <v>483</v>
      </c>
      <c r="G1305" s="827"/>
      <c r="H1305" s="868" t="s">
        <v>102</v>
      </c>
      <c r="I1305" s="868" t="s">
        <v>102</v>
      </c>
      <c r="J1305" s="868" t="s">
        <v>102</v>
      </c>
      <c r="K1305" s="868" t="s">
        <v>102</v>
      </c>
      <c r="L1305" s="868" t="s">
        <v>102</v>
      </c>
      <c r="M1305" s="800"/>
    </row>
    <row r="1306" s="197" customFormat="1" ht="12" spans="1:13">
      <c r="A1306" s="826" t="s">
        <v>40</v>
      </c>
      <c r="B1306" s="827">
        <v>250402009</v>
      </c>
      <c r="C1306" s="880" t="s">
        <v>2082</v>
      </c>
      <c r="D1306" s="827"/>
      <c r="E1306" s="827"/>
      <c r="F1306" s="826" t="s">
        <v>483</v>
      </c>
      <c r="G1306" s="845"/>
      <c r="H1306" s="868" t="s">
        <v>102</v>
      </c>
      <c r="I1306" s="868" t="s">
        <v>102</v>
      </c>
      <c r="J1306" s="868" t="s">
        <v>102</v>
      </c>
      <c r="K1306" s="868" t="s">
        <v>102</v>
      </c>
      <c r="L1306" s="868" t="s">
        <v>102</v>
      </c>
      <c r="M1306" s="800"/>
    </row>
    <row r="1307" s="197" customFormat="1" ht="12" spans="1:13">
      <c r="A1307" s="826" t="s">
        <v>40</v>
      </c>
      <c r="B1307" s="827" t="s">
        <v>2083</v>
      </c>
      <c r="C1307" s="828" t="s">
        <v>2084</v>
      </c>
      <c r="D1307" s="827"/>
      <c r="E1307" s="827"/>
      <c r="F1307" s="826" t="s">
        <v>483</v>
      </c>
      <c r="G1307" s="827"/>
      <c r="H1307" s="868" t="s">
        <v>102</v>
      </c>
      <c r="I1307" s="868" t="s">
        <v>102</v>
      </c>
      <c r="J1307" s="868" t="s">
        <v>102</v>
      </c>
      <c r="K1307" s="868" t="s">
        <v>102</v>
      </c>
      <c r="L1307" s="868" t="s">
        <v>102</v>
      </c>
      <c r="M1307" s="800"/>
    </row>
    <row r="1308" s="197" customFormat="1" ht="12" spans="1:13">
      <c r="A1308" s="826" t="s">
        <v>40</v>
      </c>
      <c r="B1308" s="827" t="s">
        <v>2085</v>
      </c>
      <c r="C1308" s="828" t="s">
        <v>2086</v>
      </c>
      <c r="D1308" s="827"/>
      <c r="E1308" s="827"/>
      <c r="F1308" s="826" t="s">
        <v>483</v>
      </c>
      <c r="G1308" s="827"/>
      <c r="H1308" s="868" t="s">
        <v>102</v>
      </c>
      <c r="I1308" s="868" t="s">
        <v>102</v>
      </c>
      <c r="J1308" s="868" t="s">
        <v>102</v>
      </c>
      <c r="K1308" s="868" t="s">
        <v>102</v>
      </c>
      <c r="L1308" s="868" t="s">
        <v>102</v>
      </c>
      <c r="M1308" s="800"/>
    </row>
    <row r="1309" s="197" customFormat="1" ht="12" spans="1:13">
      <c r="A1309" s="826" t="s">
        <v>40</v>
      </c>
      <c r="B1309" s="827">
        <v>250402010</v>
      </c>
      <c r="C1309" s="828" t="s">
        <v>2087</v>
      </c>
      <c r="D1309" s="827"/>
      <c r="E1309" s="827"/>
      <c r="F1309" s="826" t="s">
        <v>483</v>
      </c>
      <c r="G1309" s="827"/>
      <c r="H1309" s="829"/>
      <c r="I1309" s="829"/>
      <c r="J1309" s="829"/>
      <c r="K1309" s="829"/>
      <c r="L1309" s="829"/>
      <c r="M1309" s="800"/>
    </row>
    <row r="1310" s="197" customFormat="1" ht="12" spans="1:13">
      <c r="A1310" s="826" t="s">
        <v>40</v>
      </c>
      <c r="B1310" s="827" t="s">
        <v>2088</v>
      </c>
      <c r="C1310" s="828" t="s">
        <v>2089</v>
      </c>
      <c r="D1310" s="827"/>
      <c r="E1310" s="827"/>
      <c r="F1310" s="826" t="s">
        <v>483</v>
      </c>
      <c r="G1310" s="827"/>
      <c r="H1310" s="829">
        <v>22</v>
      </c>
      <c r="I1310" s="829">
        <v>21</v>
      </c>
      <c r="J1310" s="829">
        <v>20</v>
      </c>
      <c r="K1310" s="829">
        <v>19</v>
      </c>
      <c r="L1310" s="829">
        <v>18</v>
      </c>
      <c r="M1310" s="800"/>
    </row>
    <row r="1311" s="197" customFormat="1" ht="22.5" spans="1:13">
      <c r="A1311" s="826" t="s">
        <v>40</v>
      </c>
      <c r="B1311" s="827" t="s">
        <v>2090</v>
      </c>
      <c r="C1311" s="828" t="s">
        <v>2091</v>
      </c>
      <c r="D1311" s="827"/>
      <c r="E1311" s="827"/>
      <c r="F1311" s="826" t="s">
        <v>483</v>
      </c>
      <c r="G1311" s="827"/>
      <c r="H1311" s="829">
        <v>31.9</v>
      </c>
      <c r="I1311" s="829">
        <v>30.45</v>
      </c>
      <c r="J1311" s="829">
        <v>29</v>
      </c>
      <c r="K1311" s="829">
        <v>27.55</v>
      </c>
      <c r="L1311" s="829">
        <v>26.1</v>
      </c>
      <c r="M1311" s="800"/>
    </row>
    <row r="1312" s="197" customFormat="1" ht="12" spans="1:13">
      <c r="A1312" s="826" t="s">
        <v>40</v>
      </c>
      <c r="B1312" s="827">
        <v>250402011</v>
      </c>
      <c r="C1312" s="828" t="s">
        <v>2092</v>
      </c>
      <c r="D1312" s="827"/>
      <c r="E1312" s="827"/>
      <c r="F1312" s="826" t="s">
        <v>483</v>
      </c>
      <c r="G1312" s="827"/>
      <c r="H1312" s="829"/>
      <c r="I1312" s="829"/>
      <c r="J1312" s="829"/>
      <c r="K1312" s="829"/>
      <c r="L1312" s="829"/>
      <c r="M1312" s="800"/>
    </row>
    <row r="1313" s="197" customFormat="1" ht="12" spans="1:13">
      <c r="A1313" s="826" t="s">
        <v>40</v>
      </c>
      <c r="B1313" s="827" t="s">
        <v>2093</v>
      </c>
      <c r="C1313" s="828" t="s">
        <v>2094</v>
      </c>
      <c r="D1313" s="827"/>
      <c r="E1313" s="827"/>
      <c r="F1313" s="826" t="s">
        <v>483</v>
      </c>
      <c r="G1313" s="827"/>
      <c r="H1313" s="829">
        <v>14.3</v>
      </c>
      <c r="I1313" s="829">
        <v>13.65</v>
      </c>
      <c r="J1313" s="829">
        <v>13</v>
      </c>
      <c r="K1313" s="829">
        <v>12.35</v>
      </c>
      <c r="L1313" s="829">
        <v>11.7</v>
      </c>
      <c r="M1313" s="800"/>
    </row>
    <row r="1314" s="197" customFormat="1" ht="12" spans="1:13">
      <c r="A1314" s="826" t="s">
        <v>40</v>
      </c>
      <c r="B1314" s="827" t="s">
        <v>2095</v>
      </c>
      <c r="C1314" s="828" t="s">
        <v>2096</v>
      </c>
      <c r="D1314" s="827"/>
      <c r="E1314" s="827"/>
      <c r="F1314" s="826" t="s">
        <v>483</v>
      </c>
      <c r="G1314" s="827"/>
      <c r="H1314" s="829">
        <v>27.5</v>
      </c>
      <c r="I1314" s="829">
        <v>26.25</v>
      </c>
      <c r="J1314" s="829">
        <v>25</v>
      </c>
      <c r="K1314" s="829">
        <v>23.75</v>
      </c>
      <c r="L1314" s="829">
        <v>22.5</v>
      </c>
      <c r="M1314" s="800"/>
    </row>
    <row r="1315" s="197" customFormat="1" ht="22.5" spans="1:13">
      <c r="A1315" s="826" t="s">
        <v>40</v>
      </c>
      <c r="B1315" s="827">
        <v>250402012</v>
      </c>
      <c r="C1315" s="828" t="s">
        <v>2097</v>
      </c>
      <c r="D1315" s="827" t="s">
        <v>2098</v>
      </c>
      <c r="E1315" s="827"/>
      <c r="F1315" s="826" t="s">
        <v>483</v>
      </c>
      <c r="G1315" s="856" t="s">
        <v>1072</v>
      </c>
      <c r="H1315" s="829">
        <v>46.2</v>
      </c>
      <c r="I1315" s="829">
        <v>44.1</v>
      </c>
      <c r="J1315" s="829">
        <v>42</v>
      </c>
      <c r="K1315" s="829">
        <v>39.9</v>
      </c>
      <c r="L1315" s="829">
        <v>37.8</v>
      </c>
      <c r="M1315" s="800"/>
    </row>
    <row r="1316" s="197" customFormat="1" ht="12" spans="1:13">
      <c r="A1316" s="826" t="s">
        <v>40</v>
      </c>
      <c r="B1316" s="827">
        <v>250402013</v>
      </c>
      <c r="C1316" s="828" t="s">
        <v>2099</v>
      </c>
      <c r="D1316" s="827"/>
      <c r="E1316" s="827"/>
      <c r="F1316" s="826" t="s">
        <v>483</v>
      </c>
      <c r="G1316" s="827"/>
      <c r="H1316" s="829">
        <v>27.5</v>
      </c>
      <c r="I1316" s="829">
        <v>26.25</v>
      </c>
      <c r="J1316" s="829">
        <v>25</v>
      </c>
      <c r="K1316" s="829">
        <v>23.75</v>
      </c>
      <c r="L1316" s="829">
        <v>22.5</v>
      </c>
      <c r="M1316" s="800"/>
    </row>
    <row r="1317" s="197" customFormat="1" ht="22.5" spans="1:13">
      <c r="A1317" s="826" t="s">
        <v>40</v>
      </c>
      <c r="B1317" s="827">
        <v>250402014</v>
      </c>
      <c r="C1317" s="828" t="s">
        <v>2100</v>
      </c>
      <c r="D1317" s="827" t="s">
        <v>2101</v>
      </c>
      <c r="E1317" s="827"/>
      <c r="F1317" s="826" t="s">
        <v>483</v>
      </c>
      <c r="G1317" s="856" t="s">
        <v>1072</v>
      </c>
      <c r="H1317" s="829">
        <v>11</v>
      </c>
      <c r="I1317" s="829">
        <v>10.5</v>
      </c>
      <c r="J1317" s="829">
        <v>10</v>
      </c>
      <c r="K1317" s="829">
        <v>9.5</v>
      </c>
      <c r="L1317" s="829">
        <v>9</v>
      </c>
      <c r="M1317" s="800"/>
    </row>
    <row r="1318" s="197" customFormat="1" ht="12" spans="1:13">
      <c r="A1318" s="826" t="s">
        <v>40</v>
      </c>
      <c r="B1318" s="827">
        <v>250402015</v>
      </c>
      <c r="C1318" s="828" t="s">
        <v>2102</v>
      </c>
      <c r="D1318" s="827"/>
      <c r="E1318" s="827"/>
      <c r="F1318" s="826" t="s">
        <v>483</v>
      </c>
      <c r="G1318" s="827"/>
      <c r="H1318" s="829"/>
      <c r="I1318" s="829"/>
      <c r="J1318" s="829"/>
      <c r="K1318" s="829"/>
      <c r="L1318" s="829"/>
      <c r="M1318" s="800"/>
    </row>
    <row r="1319" s="197" customFormat="1" ht="12" spans="1:13">
      <c r="A1319" s="826" t="s">
        <v>40</v>
      </c>
      <c r="B1319" s="827" t="s">
        <v>2103</v>
      </c>
      <c r="C1319" s="828" t="s">
        <v>2104</v>
      </c>
      <c r="D1319" s="827"/>
      <c r="E1319" s="827"/>
      <c r="F1319" s="826" t="s">
        <v>483</v>
      </c>
      <c r="G1319" s="827"/>
      <c r="H1319" s="829">
        <v>5.5</v>
      </c>
      <c r="I1319" s="829">
        <v>5.25</v>
      </c>
      <c r="J1319" s="829">
        <v>5</v>
      </c>
      <c r="K1319" s="829">
        <v>4.75</v>
      </c>
      <c r="L1319" s="829">
        <v>4.5</v>
      </c>
      <c r="M1319" s="800"/>
    </row>
    <row r="1320" s="197" customFormat="1" ht="22.5" spans="1:13">
      <c r="A1320" s="826" t="s">
        <v>40</v>
      </c>
      <c r="B1320" s="827" t="s">
        <v>2105</v>
      </c>
      <c r="C1320" s="828" t="s">
        <v>2106</v>
      </c>
      <c r="D1320" s="827"/>
      <c r="E1320" s="827"/>
      <c r="F1320" s="826" t="s">
        <v>483</v>
      </c>
      <c r="G1320" s="827"/>
      <c r="H1320" s="829">
        <v>11</v>
      </c>
      <c r="I1320" s="829">
        <v>10.5</v>
      </c>
      <c r="J1320" s="829">
        <v>10</v>
      </c>
      <c r="K1320" s="829">
        <v>9.5</v>
      </c>
      <c r="L1320" s="829">
        <v>9</v>
      </c>
      <c r="M1320" s="800"/>
    </row>
    <row r="1321" s="197" customFormat="1" ht="12" spans="1:13">
      <c r="A1321" s="826" t="s">
        <v>40</v>
      </c>
      <c r="B1321" s="827">
        <v>250402016</v>
      </c>
      <c r="C1321" s="828" t="s">
        <v>2107</v>
      </c>
      <c r="D1321" s="827" t="s">
        <v>2108</v>
      </c>
      <c r="E1321" s="827"/>
      <c r="F1321" s="826" t="s">
        <v>483</v>
      </c>
      <c r="G1321" s="856" t="s">
        <v>1072</v>
      </c>
      <c r="H1321" s="829">
        <v>22</v>
      </c>
      <c r="I1321" s="829">
        <v>21</v>
      </c>
      <c r="J1321" s="829">
        <v>20</v>
      </c>
      <c r="K1321" s="829">
        <v>19</v>
      </c>
      <c r="L1321" s="829">
        <v>18</v>
      </c>
      <c r="M1321" s="800"/>
    </row>
    <row r="1322" s="197" customFormat="1" ht="22.5" spans="1:13">
      <c r="A1322" s="826" t="s">
        <v>40</v>
      </c>
      <c r="B1322" s="827" t="s">
        <v>2109</v>
      </c>
      <c r="C1322" s="828" t="s">
        <v>2110</v>
      </c>
      <c r="D1322" s="827" t="s">
        <v>2108</v>
      </c>
      <c r="E1322" s="827"/>
      <c r="F1322" s="826" t="s">
        <v>51</v>
      </c>
      <c r="G1322" s="856" t="s">
        <v>1072</v>
      </c>
      <c r="H1322" s="829">
        <v>59.4</v>
      </c>
      <c r="I1322" s="829">
        <v>56.7</v>
      </c>
      <c r="J1322" s="829">
        <v>54</v>
      </c>
      <c r="K1322" s="829">
        <v>51.3</v>
      </c>
      <c r="L1322" s="829">
        <v>48.6</v>
      </c>
      <c r="M1322" s="800"/>
    </row>
    <row r="1323" s="197" customFormat="1" ht="33.75" spans="1:13">
      <c r="A1323" s="826" t="s">
        <v>40</v>
      </c>
      <c r="B1323" s="827" t="s">
        <v>2111</v>
      </c>
      <c r="C1323" s="828" t="s">
        <v>2112</v>
      </c>
      <c r="D1323" s="827" t="s">
        <v>2108</v>
      </c>
      <c r="E1323" s="827"/>
      <c r="F1323" s="826" t="s">
        <v>51</v>
      </c>
      <c r="G1323" s="856" t="s">
        <v>1072</v>
      </c>
      <c r="H1323" s="829">
        <v>73.7</v>
      </c>
      <c r="I1323" s="829">
        <v>70.35</v>
      </c>
      <c r="J1323" s="829">
        <v>67</v>
      </c>
      <c r="K1323" s="829">
        <v>63.65</v>
      </c>
      <c r="L1323" s="829">
        <v>60.3</v>
      </c>
      <c r="M1323" s="800"/>
    </row>
    <row r="1324" s="197" customFormat="1" ht="12" spans="1:13">
      <c r="A1324" s="826" t="s">
        <v>40</v>
      </c>
      <c r="B1324" s="827">
        <v>250402017</v>
      </c>
      <c r="C1324" s="828" t="s">
        <v>2113</v>
      </c>
      <c r="D1324" s="827"/>
      <c r="E1324" s="827"/>
      <c r="F1324" s="826" t="s">
        <v>483</v>
      </c>
      <c r="G1324" s="845"/>
      <c r="H1324" s="829"/>
      <c r="I1324" s="829"/>
      <c r="J1324" s="829"/>
      <c r="K1324" s="829"/>
      <c r="L1324" s="829"/>
      <c r="M1324" s="800"/>
    </row>
    <row r="1325" s="197" customFormat="1" ht="22.5" spans="1:13">
      <c r="A1325" s="826" t="s">
        <v>40</v>
      </c>
      <c r="B1325" s="827" t="s">
        <v>2114</v>
      </c>
      <c r="C1325" s="828" t="s">
        <v>2115</v>
      </c>
      <c r="D1325" s="827"/>
      <c r="E1325" s="827"/>
      <c r="F1325" s="826" t="s">
        <v>483</v>
      </c>
      <c r="G1325" s="827"/>
      <c r="H1325" s="829">
        <v>22</v>
      </c>
      <c r="I1325" s="829">
        <v>21</v>
      </c>
      <c r="J1325" s="829">
        <v>20</v>
      </c>
      <c r="K1325" s="829">
        <v>19</v>
      </c>
      <c r="L1325" s="829">
        <v>18</v>
      </c>
      <c r="M1325" s="800"/>
    </row>
    <row r="1326" s="197" customFormat="1" ht="22.5" spans="1:13">
      <c r="A1326" s="826" t="s">
        <v>40</v>
      </c>
      <c r="B1326" s="827" t="s">
        <v>2116</v>
      </c>
      <c r="C1326" s="828" t="s">
        <v>2117</v>
      </c>
      <c r="D1326" s="827"/>
      <c r="E1326" s="827"/>
      <c r="F1326" s="826" t="s">
        <v>483</v>
      </c>
      <c r="G1326" s="845"/>
      <c r="H1326" s="829">
        <v>33</v>
      </c>
      <c r="I1326" s="829">
        <v>31.5</v>
      </c>
      <c r="J1326" s="829">
        <v>30</v>
      </c>
      <c r="K1326" s="829">
        <v>28.5</v>
      </c>
      <c r="L1326" s="829">
        <v>27</v>
      </c>
      <c r="M1326" s="800"/>
    </row>
    <row r="1327" s="197" customFormat="1" ht="22.5" spans="1:13">
      <c r="A1327" s="826" t="s">
        <v>40</v>
      </c>
      <c r="B1327" s="827" t="s">
        <v>2118</v>
      </c>
      <c r="C1327" s="828" t="s">
        <v>2119</v>
      </c>
      <c r="D1327" s="827"/>
      <c r="E1327" s="827"/>
      <c r="F1327" s="826" t="s">
        <v>483</v>
      </c>
      <c r="G1327" s="827"/>
      <c r="H1327" s="829">
        <v>66</v>
      </c>
      <c r="I1327" s="829">
        <v>63</v>
      </c>
      <c r="J1327" s="829">
        <v>60</v>
      </c>
      <c r="K1327" s="829">
        <v>57</v>
      </c>
      <c r="L1327" s="829">
        <v>54</v>
      </c>
      <c r="M1327" s="800"/>
    </row>
    <row r="1328" s="197" customFormat="1" ht="22.5" spans="1:13">
      <c r="A1328" s="826" t="s">
        <v>40</v>
      </c>
      <c r="B1328" s="827" t="s">
        <v>2120</v>
      </c>
      <c r="C1328" s="828" t="s">
        <v>2121</v>
      </c>
      <c r="D1328" s="827"/>
      <c r="E1328" s="827"/>
      <c r="F1328" s="826" t="s">
        <v>51</v>
      </c>
      <c r="G1328" s="827"/>
      <c r="H1328" s="829">
        <v>59.4</v>
      </c>
      <c r="I1328" s="829">
        <v>56.7</v>
      </c>
      <c r="J1328" s="829">
        <v>54</v>
      </c>
      <c r="K1328" s="829">
        <v>51.3</v>
      </c>
      <c r="L1328" s="829">
        <v>48.6</v>
      </c>
      <c r="M1328" s="800"/>
    </row>
    <row r="1329" s="197" customFormat="1" ht="33.75" spans="1:13">
      <c r="A1329" s="826" t="s">
        <v>40</v>
      </c>
      <c r="B1329" s="827" t="s">
        <v>2122</v>
      </c>
      <c r="C1329" s="828" t="s">
        <v>2123</v>
      </c>
      <c r="D1329" s="827"/>
      <c r="E1329" s="827"/>
      <c r="F1329" s="826" t="s">
        <v>51</v>
      </c>
      <c r="G1329" s="827"/>
      <c r="H1329" s="829">
        <v>59.4</v>
      </c>
      <c r="I1329" s="829">
        <v>56.7</v>
      </c>
      <c r="J1329" s="829">
        <v>54</v>
      </c>
      <c r="K1329" s="829">
        <v>51.3</v>
      </c>
      <c r="L1329" s="829">
        <v>48.6</v>
      </c>
      <c r="M1329" s="800"/>
    </row>
    <row r="1330" s="197" customFormat="1" ht="12" spans="1:13">
      <c r="A1330" s="826" t="s">
        <v>40</v>
      </c>
      <c r="B1330" s="827">
        <v>250402018</v>
      </c>
      <c r="C1330" s="828" t="s">
        <v>2124</v>
      </c>
      <c r="D1330" s="827"/>
      <c r="E1330" s="827"/>
      <c r="F1330" s="826" t="s">
        <v>483</v>
      </c>
      <c r="G1330" s="827"/>
      <c r="H1330" s="829"/>
      <c r="I1330" s="829"/>
      <c r="J1330" s="829"/>
      <c r="K1330" s="829"/>
      <c r="L1330" s="829"/>
      <c r="M1330" s="800"/>
    </row>
    <row r="1331" s="197" customFormat="1" ht="22.5" spans="1:13">
      <c r="A1331" s="826" t="s">
        <v>40</v>
      </c>
      <c r="B1331" s="827" t="s">
        <v>2125</v>
      </c>
      <c r="C1331" s="828" t="s">
        <v>2126</v>
      </c>
      <c r="D1331" s="827"/>
      <c r="E1331" s="827"/>
      <c r="F1331" s="826" t="s">
        <v>483</v>
      </c>
      <c r="G1331" s="845"/>
      <c r="H1331" s="829">
        <v>22</v>
      </c>
      <c r="I1331" s="829">
        <v>21</v>
      </c>
      <c r="J1331" s="829">
        <v>20</v>
      </c>
      <c r="K1331" s="829">
        <v>19</v>
      </c>
      <c r="L1331" s="829">
        <v>18</v>
      </c>
      <c r="M1331" s="800"/>
    </row>
    <row r="1332" s="197" customFormat="1" ht="22.5" spans="1:13">
      <c r="A1332" s="826" t="s">
        <v>40</v>
      </c>
      <c r="B1332" s="827" t="s">
        <v>2127</v>
      </c>
      <c r="C1332" s="828" t="s">
        <v>2128</v>
      </c>
      <c r="D1332" s="827"/>
      <c r="E1332" s="827"/>
      <c r="F1332" s="826" t="s">
        <v>483</v>
      </c>
      <c r="G1332" s="827"/>
      <c r="H1332" s="829">
        <v>44</v>
      </c>
      <c r="I1332" s="829">
        <v>42</v>
      </c>
      <c r="J1332" s="829">
        <v>40</v>
      </c>
      <c r="K1332" s="829">
        <v>38</v>
      </c>
      <c r="L1332" s="829">
        <v>36</v>
      </c>
      <c r="M1332" s="800"/>
    </row>
    <row r="1333" s="197" customFormat="1" ht="22.5" spans="1:13">
      <c r="A1333" s="826" t="s">
        <v>40</v>
      </c>
      <c r="B1333" s="827" t="s">
        <v>2129</v>
      </c>
      <c r="C1333" s="828" t="s">
        <v>2130</v>
      </c>
      <c r="D1333" s="827"/>
      <c r="E1333" s="827"/>
      <c r="F1333" s="826" t="s">
        <v>51</v>
      </c>
      <c r="G1333" s="827"/>
      <c r="H1333" s="829">
        <v>45.1</v>
      </c>
      <c r="I1333" s="829">
        <v>43.05</v>
      </c>
      <c r="J1333" s="829">
        <v>41</v>
      </c>
      <c r="K1333" s="829">
        <v>38.95</v>
      </c>
      <c r="L1333" s="829">
        <v>36.9</v>
      </c>
      <c r="M1333" s="800"/>
    </row>
    <row r="1334" s="197" customFormat="1" ht="22.5" spans="1:13">
      <c r="A1334" s="826" t="s">
        <v>40</v>
      </c>
      <c r="B1334" s="827" t="s">
        <v>2131</v>
      </c>
      <c r="C1334" s="828" t="s">
        <v>2132</v>
      </c>
      <c r="D1334" s="827" t="s">
        <v>2133</v>
      </c>
      <c r="E1334" s="827"/>
      <c r="F1334" s="826" t="s">
        <v>483</v>
      </c>
      <c r="G1334" s="827"/>
      <c r="H1334" s="829">
        <v>22</v>
      </c>
      <c r="I1334" s="829">
        <v>21</v>
      </c>
      <c r="J1334" s="829">
        <v>20</v>
      </c>
      <c r="K1334" s="829">
        <v>19</v>
      </c>
      <c r="L1334" s="829">
        <v>18</v>
      </c>
      <c r="M1334" s="800"/>
    </row>
    <row r="1335" s="197" customFormat="1" ht="22.5" spans="1:13">
      <c r="A1335" s="826" t="s">
        <v>40</v>
      </c>
      <c r="B1335" s="827" t="s">
        <v>2134</v>
      </c>
      <c r="C1335" s="828" t="s">
        <v>2135</v>
      </c>
      <c r="D1335" s="827" t="s">
        <v>2133</v>
      </c>
      <c r="E1335" s="827"/>
      <c r="F1335" s="826" t="s">
        <v>51</v>
      </c>
      <c r="G1335" s="827"/>
      <c r="H1335" s="829">
        <v>45.1</v>
      </c>
      <c r="I1335" s="829">
        <v>43.05</v>
      </c>
      <c r="J1335" s="829">
        <v>41</v>
      </c>
      <c r="K1335" s="829">
        <v>38.95</v>
      </c>
      <c r="L1335" s="829">
        <v>36.9</v>
      </c>
      <c r="M1335" s="800"/>
    </row>
    <row r="1336" s="197" customFormat="1" ht="12" spans="1:13">
      <c r="A1336" s="826" t="s">
        <v>40</v>
      </c>
      <c r="B1336" s="827" t="s">
        <v>2136</v>
      </c>
      <c r="C1336" s="828" t="s">
        <v>2137</v>
      </c>
      <c r="D1336" s="827" t="s">
        <v>2133</v>
      </c>
      <c r="E1336" s="827"/>
      <c r="F1336" s="826" t="s">
        <v>483</v>
      </c>
      <c r="G1336" s="827"/>
      <c r="H1336" s="829">
        <v>44</v>
      </c>
      <c r="I1336" s="829">
        <v>42</v>
      </c>
      <c r="J1336" s="829">
        <v>40</v>
      </c>
      <c r="K1336" s="829">
        <v>38</v>
      </c>
      <c r="L1336" s="829">
        <v>36</v>
      </c>
      <c r="M1336" s="800"/>
    </row>
    <row r="1337" s="197" customFormat="1" ht="12" spans="1:13">
      <c r="A1337" s="826" t="s">
        <v>40</v>
      </c>
      <c r="B1337" s="827">
        <v>250402019</v>
      </c>
      <c r="C1337" s="828" t="s">
        <v>2138</v>
      </c>
      <c r="D1337" s="827"/>
      <c r="E1337" s="827"/>
      <c r="F1337" s="826" t="s">
        <v>483</v>
      </c>
      <c r="G1337" s="827"/>
      <c r="H1337" s="829"/>
      <c r="I1337" s="829"/>
      <c r="J1337" s="829"/>
      <c r="K1337" s="829"/>
      <c r="L1337" s="829"/>
      <c r="M1337" s="800"/>
    </row>
    <row r="1338" s="197" customFormat="1" ht="12" spans="1:13">
      <c r="A1338" s="826" t="s">
        <v>40</v>
      </c>
      <c r="B1338" s="827" t="s">
        <v>2139</v>
      </c>
      <c r="C1338" s="828" t="s">
        <v>2140</v>
      </c>
      <c r="D1338" s="827"/>
      <c r="E1338" s="827"/>
      <c r="F1338" s="826" t="s">
        <v>483</v>
      </c>
      <c r="G1338" s="827"/>
      <c r="H1338" s="829">
        <v>23.1</v>
      </c>
      <c r="I1338" s="829">
        <v>22.05</v>
      </c>
      <c r="J1338" s="829">
        <v>21</v>
      </c>
      <c r="K1338" s="829">
        <v>19.95</v>
      </c>
      <c r="L1338" s="829">
        <v>18.9</v>
      </c>
      <c r="M1338" s="800"/>
    </row>
    <row r="1339" s="197" customFormat="1" ht="22.5" spans="1:13">
      <c r="A1339" s="826" t="s">
        <v>40</v>
      </c>
      <c r="B1339" s="827" t="s">
        <v>2141</v>
      </c>
      <c r="C1339" s="828" t="s">
        <v>2142</v>
      </c>
      <c r="D1339" s="827" t="s">
        <v>2143</v>
      </c>
      <c r="E1339" s="827"/>
      <c r="F1339" s="826" t="s">
        <v>483</v>
      </c>
      <c r="G1339" s="845"/>
      <c r="H1339" s="829">
        <v>46.2</v>
      </c>
      <c r="I1339" s="829">
        <v>44.1</v>
      </c>
      <c r="J1339" s="829">
        <v>42</v>
      </c>
      <c r="K1339" s="829">
        <v>39.9</v>
      </c>
      <c r="L1339" s="829">
        <v>37.8</v>
      </c>
      <c r="M1339" s="800"/>
    </row>
    <row r="1340" s="197" customFormat="1" ht="22.5" spans="1:13">
      <c r="A1340" s="826" t="s">
        <v>40</v>
      </c>
      <c r="B1340" s="827" t="s">
        <v>2144</v>
      </c>
      <c r="C1340" s="828" t="s">
        <v>2145</v>
      </c>
      <c r="D1340" s="827"/>
      <c r="E1340" s="827"/>
      <c r="F1340" s="826" t="s">
        <v>51</v>
      </c>
      <c r="G1340" s="827"/>
      <c r="H1340" s="829">
        <v>77</v>
      </c>
      <c r="I1340" s="829">
        <v>73.5</v>
      </c>
      <c r="J1340" s="829">
        <v>70</v>
      </c>
      <c r="K1340" s="829">
        <v>66.5</v>
      </c>
      <c r="L1340" s="829">
        <v>63</v>
      </c>
      <c r="M1340" s="800"/>
    </row>
    <row r="1341" s="197" customFormat="1" ht="12" spans="1:13">
      <c r="A1341" s="826" t="s">
        <v>40</v>
      </c>
      <c r="B1341" s="827">
        <v>250402020</v>
      </c>
      <c r="C1341" s="828" t="s">
        <v>2146</v>
      </c>
      <c r="D1341" s="827"/>
      <c r="E1341" s="827"/>
      <c r="F1341" s="826" t="s">
        <v>483</v>
      </c>
      <c r="G1341" s="827"/>
      <c r="H1341" s="829">
        <v>28.6</v>
      </c>
      <c r="I1341" s="829">
        <v>27.3</v>
      </c>
      <c r="J1341" s="829">
        <v>26</v>
      </c>
      <c r="K1341" s="829">
        <v>24.7</v>
      </c>
      <c r="L1341" s="829">
        <v>23.4</v>
      </c>
      <c r="M1341" s="800"/>
    </row>
    <row r="1342" s="197" customFormat="1" ht="12" spans="1:13">
      <c r="A1342" s="826" t="s">
        <v>40</v>
      </c>
      <c r="B1342" s="827">
        <v>250402021</v>
      </c>
      <c r="C1342" s="828" t="s">
        <v>2147</v>
      </c>
      <c r="D1342" s="827"/>
      <c r="E1342" s="827"/>
      <c r="F1342" s="826" t="s">
        <v>483</v>
      </c>
      <c r="G1342" s="827"/>
      <c r="H1342" s="829">
        <v>27.5</v>
      </c>
      <c r="I1342" s="829">
        <v>26.25</v>
      </c>
      <c r="J1342" s="829">
        <v>25</v>
      </c>
      <c r="K1342" s="829">
        <v>23.75</v>
      </c>
      <c r="L1342" s="829">
        <v>22.5</v>
      </c>
      <c r="M1342" s="800"/>
    </row>
    <row r="1343" s="197" customFormat="1" ht="12" spans="1:13">
      <c r="A1343" s="826" t="s">
        <v>40</v>
      </c>
      <c r="B1343" s="827">
        <v>250402022</v>
      </c>
      <c r="C1343" s="828" t="s">
        <v>2148</v>
      </c>
      <c r="D1343" s="827"/>
      <c r="E1343" s="827"/>
      <c r="F1343" s="826" t="s">
        <v>483</v>
      </c>
      <c r="G1343" s="827"/>
      <c r="H1343" s="829">
        <v>60.5</v>
      </c>
      <c r="I1343" s="829">
        <v>57.75</v>
      </c>
      <c r="J1343" s="829">
        <v>55</v>
      </c>
      <c r="K1343" s="829">
        <v>52.25</v>
      </c>
      <c r="L1343" s="829">
        <v>49.5</v>
      </c>
      <c r="M1343" s="800"/>
    </row>
    <row r="1344" s="197" customFormat="1" ht="12" spans="1:13">
      <c r="A1344" s="826" t="s">
        <v>40</v>
      </c>
      <c r="B1344" s="827">
        <v>250402023</v>
      </c>
      <c r="C1344" s="828" t="s">
        <v>2149</v>
      </c>
      <c r="D1344" s="827"/>
      <c r="E1344" s="827"/>
      <c r="F1344" s="826" t="s">
        <v>483</v>
      </c>
      <c r="G1344" s="827"/>
      <c r="H1344" s="829">
        <v>44</v>
      </c>
      <c r="I1344" s="829">
        <v>42</v>
      </c>
      <c r="J1344" s="829">
        <v>40</v>
      </c>
      <c r="K1344" s="829">
        <v>38</v>
      </c>
      <c r="L1344" s="829">
        <v>36</v>
      </c>
      <c r="M1344" s="800"/>
    </row>
    <row r="1345" s="197" customFormat="1" ht="12" spans="1:13">
      <c r="A1345" s="826" t="s">
        <v>40</v>
      </c>
      <c r="B1345" s="827">
        <v>250402024</v>
      </c>
      <c r="C1345" s="828" t="s">
        <v>2150</v>
      </c>
      <c r="D1345" s="827"/>
      <c r="E1345" s="827"/>
      <c r="F1345" s="826" t="s">
        <v>483</v>
      </c>
      <c r="G1345" s="845"/>
      <c r="H1345" s="829">
        <v>11</v>
      </c>
      <c r="I1345" s="829">
        <v>10.5</v>
      </c>
      <c r="J1345" s="829">
        <v>10</v>
      </c>
      <c r="K1345" s="829">
        <v>9.5</v>
      </c>
      <c r="L1345" s="829">
        <v>9</v>
      </c>
      <c r="M1345" s="800"/>
    </row>
    <row r="1346" s="197" customFormat="1" ht="12" spans="1:13">
      <c r="A1346" s="826" t="s">
        <v>40</v>
      </c>
      <c r="B1346" s="827" t="s">
        <v>2151</v>
      </c>
      <c r="C1346" s="828" t="s">
        <v>2152</v>
      </c>
      <c r="D1346" s="827"/>
      <c r="E1346" s="827"/>
      <c r="F1346" s="826" t="s">
        <v>483</v>
      </c>
      <c r="G1346" s="827"/>
      <c r="H1346" s="829">
        <v>30.8</v>
      </c>
      <c r="I1346" s="829">
        <v>29.4</v>
      </c>
      <c r="J1346" s="829">
        <v>28</v>
      </c>
      <c r="K1346" s="829">
        <v>26.6</v>
      </c>
      <c r="L1346" s="829">
        <v>25.2</v>
      </c>
      <c r="M1346" s="800"/>
    </row>
    <row r="1347" s="197" customFormat="1" ht="12" spans="1:13">
      <c r="A1347" s="826" t="s">
        <v>40</v>
      </c>
      <c r="B1347" s="827">
        <v>250402025</v>
      </c>
      <c r="C1347" s="828" t="s">
        <v>2153</v>
      </c>
      <c r="D1347" s="827"/>
      <c r="E1347" s="827"/>
      <c r="F1347" s="826" t="s">
        <v>483</v>
      </c>
      <c r="G1347" s="827"/>
      <c r="H1347" s="829">
        <v>27.5</v>
      </c>
      <c r="I1347" s="829">
        <v>26.25</v>
      </c>
      <c r="J1347" s="829">
        <v>25</v>
      </c>
      <c r="K1347" s="829">
        <v>23.75</v>
      </c>
      <c r="L1347" s="829">
        <v>22.5</v>
      </c>
      <c r="M1347" s="800"/>
    </row>
    <row r="1348" s="197" customFormat="1" ht="12" spans="1:13">
      <c r="A1348" s="826" t="s">
        <v>40</v>
      </c>
      <c r="B1348" s="827">
        <v>250402026</v>
      </c>
      <c r="C1348" s="828" t="s">
        <v>2154</v>
      </c>
      <c r="D1348" s="827"/>
      <c r="E1348" s="827"/>
      <c r="F1348" s="826" t="s">
        <v>483</v>
      </c>
      <c r="G1348" s="827"/>
      <c r="H1348" s="829"/>
      <c r="I1348" s="829"/>
      <c r="J1348" s="829"/>
      <c r="K1348" s="829"/>
      <c r="L1348" s="829"/>
      <c r="M1348" s="800"/>
    </row>
    <row r="1349" s="197" customFormat="1" ht="12" spans="1:13">
      <c r="A1349" s="826" t="s">
        <v>40</v>
      </c>
      <c r="B1349" s="827" t="s">
        <v>2155</v>
      </c>
      <c r="C1349" s="828" t="s">
        <v>2156</v>
      </c>
      <c r="D1349" s="827"/>
      <c r="E1349" s="827"/>
      <c r="F1349" s="826" t="s">
        <v>483</v>
      </c>
      <c r="G1349" s="827"/>
      <c r="H1349" s="829">
        <v>15.4</v>
      </c>
      <c r="I1349" s="829">
        <v>14.7</v>
      </c>
      <c r="J1349" s="829">
        <v>14</v>
      </c>
      <c r="K1349" s="829">
        <v>13.3</v>
      </c>
      <c r="L1349" s="829">
        <v>12.6</v>
      </c>
      <c r="M1349" s="800"/>
    </row>
    <row r="1350" s="197" customFormat="1" ht="12" spans="1:13">
      <c r="A1350" s="826" t="s">
        <v>40</v>
      </c>
      <c r="B1350" s="827" t="s">
        <v>2157</v>
      </c>
      <c r="C1350" s="828" t="s">
        <v>2158</v>
      </c>
      <c r="D1350" s="827"/>
      <c r="E1350" s="827"/>
      <c r="F1350" s="826" t="s">
        <v>483</v>
      </c>
      <c r="G1350" s="827"/>
      <c r="H1350" s="829">
        <v>33</v>
      </c>
      <c r="I1350" s="829">
        <v>31.5</v>
      </c>
      <c r="J1350" s="829">
        <v>30</v>
      </c>
      <c r="K1350" s="829">
        <v>28.5</v>
      </c>
      <c r="L1350" s="829">
        <v>27</v>
      </c>
      <c r="M1350" s="800"/>
    </row>
    <row r="1351" s="197" customFormat="1" ht="12" spans="1:13">
      <c r="A1351" s="826" t="s">
        <v>40</v>
      </c>
      <c r="B1351" s="827">
        <v>250402027</v>
      </c>
      <c r="C1351" s="828" t="s">
        <v>2159</v>
      </c>
      <c r="D1351" s="827"/>
      <c r="E1351" s="827"/>
      <c r="F1351" s="826" t="s">
        <v>483</v>
      </c>
      <c r="G1351" s="827"/>
      <c r="H1351" s="829">
        <v>48.4</v>
      </c>
      <c r="I1351" s="829">
        <v>46.2</v>
      </c>
      <c r="J1351" s="829">
        <v>44</v>
      </c>
      <c r="K1351" s="829">
        <v>41.8</v>
      </c>
      <c r="L1351" s="829">
        <v>39.6</v>
      </c>
      <c r="M1351" s="800"/>
    </row>
    <row r="1352" s="197" customFormat="1" ht="12" spans="1:13">
      <c r="A1352" s="826" t="s">
        <v>40</v>
      </c>
      <c r="B1352" s="827">
        <v>250402028</v>
      </c>
      <c r="C1352" s="828" t="s">
        <v>2160</v>
      </c>
      <c r="D1352" s="827"/>
      <c r="E1352" s="827"/>
      <c r="F1352" s="826" t="s">
        <v>483</v>
      </c>
      <c r="G1352" s="827"/>
      <c r="H1352" s="829">
        <v>46.2</v>
      </c>
      <c r="I1352" s="829">
        <v>44.1</v>
      </c>
      <c r="J1352" s="829">
        <v>42</v>
      </c>
      <c r="K1352" s="829">
        <v>39.9</v>
      </c>
      <c r="L1352" s="829">
        <v>37.8</v>
      </c>
      <c r="M1352" s="800"/>
    </row>
    <row r="1353" s="197" customFormat="1" ht="12" spans="1:13">
      <c r="A1353" s="826" t="s">
        <v>40</v>
      </c>
      <c r="B1353" s="827">
        <v>250402029</v>
      </c>
      <c r="C1353" s="828" t="s">
        <v>2161</v>
      </c>
      <c r="D1353" s="827"/>
      <c r="E1353" s="827"/>
      <c r="F1353" s="826" t="s">
        <v>483</v>
      </c>
      <c r="G1353" s="827"/>
      <c r="H1353" s="829">
        <v>46.2</v>
      </c>
      <c r="I1353" s="829">
        <v>44.1</v>
      </c>
      <c r="J1353" s="829">
        <v>42</v>
      </c>
      <c r="K1353" s="829">
        <v>39.9</v>
      </c>
      <c r="L1353" s="829">
        <v>37.8</v>
      </c>
      <c r="M1353" s="800"/>
    </row>
    <row r="1354" s="197" customFormat="1" ht="12" spans="1:13">
      <c r="A1354" s="826" t="s">
        <v>40</v>
      </c>
      <c r="B1354" s="827">
        <v>250402030</v>
      </c>
      <c r="C1354" s="828" t="s">
        <v>2162</v>
      </c>
      <c r="D1354" s="827" t="s">
        <v>2163</v>
      </c>
      <c r="E1354" s="827"/>
      <c r="F1354" s="826" t="s">
        <v>483</v>
      </c>
      <c r="G1354" s="827" t="s">
        <v>1072</v>
      </c>
      <c r="H1354" s="829">
        <v>46.2</v>
      </c>
      <c r="I1354" s="829">
        <v>44.1</v>
      </c>
      <c r="J1354" s="829">
        <v>42</v>
      </c>
      <c r="K1354" s="829">
        <v>39.9</v>
      </c>
      <c r="L1354" s="829">
        <v>37.8</v>
      </c>
      <c r="M1354" s="800"/>
    </row>
    <row r="1355" s="197" customFormat="1" ht="12" spans="1:13">
      <c r="A1355" s="826" t="s">
        <v>40</v>
      </c>
      <c r="B1355" s="827">
        <v>250402031</v>
      </c>
      <c r="C1355" s="828" t="s">
        <v>2164</v>
      </c>
      <c r="D1355" s="827" t="s">
        <v>2163</v>
      </c>
      <c r="E1355" s="827"/>
      <c r="F1355" s="826" t="s">
        <v>483</v>
      </c>
      <c r="G1355" s="827" t="s">
        <v>1072</v>
      </c>
      <c r="H1355" s="829">
        <v>46.2</v>
      </c>
      <c r="I1355" s="829">
        <v>44.1</v>
      </c>
      <c r="J1355" s="829">
        <v>42</v>
      </c>
      <c r="K1355" s="829">
        <v>39.9</v>
      </c>
      <c r="L1355" s="829">
        <v>37.8</v>
      </c>
      <c r="M1355" s="800"/>
    </row>
    <row r="1356" s="197" customFormat="1" ht="12" spans="1:13">
      <c r="A1356" s="826" t="s">
        <v>40</v>
      </c>
      <c r="B1356" s="827">
        <v>250402032</v>
      </c>
      <c r="C1356" s="828" t="s">
        <v>2165</v>
      </c>
      <c r="D1356" s="827"/>
      <c r="E1356" s="827"/>
      <c r="F1356" s="826" t="s">
        <v>483</v>
      </c>
      <c r="G1356" s="827"/>
      <c r="H1356" s="829">
        <v>46.2</v>
      </c>
      <c r="I1356" s="829">
        <v>44.1</v>
      </c>
      <c r="J1356" s="829">
        <v>42</v>
      </c>
      <c r="K1356" s="829">
        <v>39.9</v>
      </c>
      <c r="L1356" s="829">
        <v>37.8</v>
      </c>
      <c r="M1356" s="800"/>
    </row>
    <row r="1357" s="197" customFormat="1" ht="12" spans="1:13">
      <c r="A1357" s="826" t="s">
        <v>40</v>
      </c>
      <c r="B1357" s="827">
        <v>250402033</v>
      </c>
      <c r="C1357" s="828" t="s">
        <v>2166</v>
      </c>
      <c r="D1357" s="827" t="s">
        <v>2167</v>
      </c>
      <c r="E1357" s="827"/>
      <c r="F1357" s="826" t="s">
        <v>483</v>
      </c>
      <c r="G1357" s="827" t="s">
        <v>1072</v>
      </c>
      <c r="H1357" s="829">
        <v>46.2</v>
      </c>
      <c r="I1357" s="829">
        <v>44.1</v>
      </c>
      <c r="J1357" s="829">
        <v>42</v>
      </c>
      <c r="K1357" s="829">
        <v>39.9</v>
      </c>
      <c r="L1357" s="829">
        <v>37.8</v>
      </c>
      <c r="M1357" s="800"/>
    </row>
    <row r="1358" s="197" customFormat="1" ht="12" spans="1:13">
      <c r="A1358" s="826" t="s">
        <v>40</v>
      </c>
      <c r="B1358" s="827">
        <v>250402034</v>
      </c>
      <c r="C1358" s="828" t="s">
        <v>2168</v>
      </c>
      <c r="D1358" s="827"/>
      <c r="E1358" s="827"/>
      <c r="F1358" s="826" t="s">
        <v>483</v>
      </c>
      <c r="G1358" s="827"/>
      <c r="H1358" s="829">
        <v>46.2</v>
      </c>
      <c r="I1358" s="829">
        <v>44.1</v>
      </c>
      <c r="J1358" s="829">
        <v>42</v>
      </c>
      <c r="K1358" s="829">
        <v>39.9</v>
      </c>
      <c r="L1358" s="829">
        <v>37.8</v>
      </c>
      <c r="M1358" s="800"/>
    </row>
    <row r="1359" s="197" customFormat="1" ht="12" spans="1:13">
      <c r="A1359" s="826" t="s">
        <v>40</v>
      </c>
      <c r="B1359" s="827">
        <v>250402035</v>
      </c>
      <c r="C1359" s="828" t="s">
        <v>2169</v>
      </c>
      <c r="D1359" s="827"/>
      <c r="E1359" s="827"/>
      <c r="F1359" s="826"/>
      <c r="G1359" s="827"/>
      <c r="H1359" s="829"/>
      <c r="I1359" s="829"/>
      <c r="J1359" s="829"/>
      <c r="K1359" s="829"/>
      <c r="L1359" s="829"/>
      <c r="M1359" s="800"/>
    </row>
    <row r="1360" s="197" customFormat="1" ht="12" spans="1:13">
      <c r="A1360" s="826" t="s">
        <v>40</v>
      </c>
      <c r="B1360" s="827" t="s">
        <v>2170</v>
      </c>
      <c r="C1360" s="828" t="s">
        <v>2171</v>
      </c>
      <c r="D1360" s="827"/>
      <c r="E1360" s="827"/>
      <c r="F1360" s="826" t="s">
        <v>483</v>
      </c>
      <c r="G1360" s="827"/>
      <c r="H1360" s="829">
        <v>4.95</v>
      </c>
      <c r="I1360" s="829">
        <v>4.725</v>
      </c>
      <c r="J1360" s="829">
        <v>4.5</v>
      </c>
      <c r="K1360" s="829">
        <v>4.275</v>
      </c>
      <c r="L1360" s="829">
        <v>4.05</v>
      </c>
      <c r="M1360" s="800"/>
    </row>
    <row r="1361" s="197" customFormat="1" ht="12" spans="1:13">
      <c r="A1361" s="826" t="s">
        <v>40</v>
      </c>
      <c r="B1361" s="827" t="s">
        <v>2172</v>
      </c>
      <c r="C1361" s="828" t="s">
        <v>2173</v>
      </c>
      <c r="D1361" s="827"/>
      <c r="E1361" s="827"/>
      <c r="F1361" s="826" t="s">
        <v>483</v>
      </c>
      <c r="G1361" s="827"/>
      <c r="H1361" s="829">
        <v>22</v>
      </c>
      <c r="I1361" s="829">
        <v>21</v>
      </c>
      <c r="J1361" s="829">
        <v>20</v>
      </c>
      <c r="K1361" s="829">
        <v>19</v>
      </c>
      <c r="L1361" s="829">
        <v>18</v>
      </c>
      <c r="M1361" s="800"/>
    </row>
    <row r="1362" s="197" customFormat="1" ht="12" spans="1:13">
      <c r="A1362" s="826" t="s">
        <v>40</v>
      </c>
      <c r="B1362" s="827">
        <v>250402036</v>
      </c>
      <c r="C1362" s="828" t="s">
        <v>2174</v>
      </c>
      <c r="D1362" s="827"/>
      <c r="E1362" s="827"/>
      <c r="F1362" s="826" t="s">
        <v>483</v>
      </c>
      <c r="G1362" s="827"/>
      <c r="H1362" s="829">
        <v>61.6</v>
      </c>
      <c r="I1362" s="829">
        <v>58.8</v>
      </c>
      <c r="J1362" s="829">
        <v>56</v>
      </c>
      <c r="K1362" s="829">
        <v>53.2</v>
      </c>
      <c r="L1362" s="829">
        <v>50.4</v>
      </c>
      <c r="M1362" s="800"/>
    </row>
    <row r="1363" s="197" customFormat="1" ht="12" spans="1:13">
      <c r="A1363" s="826" t="s">
        <v>40</v>
      </c>
      <c r="B1363" s="827">
        <v>250402037</v>
      </c>
      <c r="C1363" s="828" t="s">
        <v>2175</v>
      </c>
      <c r="D1363" s="827"/>
      <c r="E1363" s="827"/>
      <c r="F1363" s="826" t="s">
        <v>483</v>
      </c>
      <c r="G1363" s="827"/>
      <c r="H1363" s="829">
        <v>20.9</v>
      </c>
      <c r="I1363" s="829">
        <v>19.95</v>
      </c>
      <c r="J1363" s="829">
        <v>19</v>
      </c>
      <c r="K1363" s="829">
        <v>18.05</v>
      </c>
      <c r="L1363" s="829">
        <v>17.1</v>
      </c>
      <c r="M1363" s="800"/>
    </row>
    <row r="1364" s="197" customFormat="1" ht="12" spans="1:13">
      <c r="A1364" s="826" t="s">
        <v>40</v>
      </c>
      <c r="B1364" s="827">
        <v>250402038</v>
      </c>
      <c r="C1364" s="828" t="s">
        <v>2176</v>
      </c>
      <c r="D1364" s="827"/>
      <c r="E1364" s="827"/>
      <c r="F1364" s="826" t="s">
        <v>483</v>
      </c>
      <c r="G1364" s="827"/>
      <c r="H1364" s="829">
        <v>77</v>
      </c>
      <c r="I1364" s="829">
        <v>73.5</v>
      </c>
      <c r="J1364" s="829">
        <v>70</v>
      </c>
      <c r="K1364" s="829">
        <v>66.5</v>
      </c>
      <c r="L1364" s="829">
        <v>63</v>
      </c>
      <c r="M1364" s="800"/>
    </row>
    <row r="1365" s="197" customFormat="1" ht="22.5" spans="1:13">
      <c r="A1365" s="826" t="s">
        <v>40</v>
      </c>
      <c r="B1365" s="827">
        <v>250402039</v>
      </c>
      <c r="C1365" s="828" t="s">
        <v>2177</v>
      </c>
      <c r="D1365" s="827"/>
      <c r="E1365" s="827"/>
      <c r="F1365" s="826" t="s">
        <v>483</v>
      </c>
      <c r="G1365" s="827"/>
      <c r="H1365" s="829">
        <v>48.4</v>
      </c>
      <c r="I1365" s="829">
        <v>46.2</v>
      </c>
      <c r="J1365" s="829">
        <v>44</v>
      </c>
      <c r="K1365" s="829">
        <v>41.8</v>
      </c>
      <c r="L1365" s="829">
        <v>39.6</v>
      </c>
      <c r="M1365" s="800"/>
    </row>
    <row r="1366" s="197" customFormat="1" ht="12" spans="1:13">
      <c r="A1366" s="826" t="s">
        <v>40</v>
      </c>
      <c r="B1366" s="827">
        <v>250402040</v>
      </c>
      <c r="C1366" s="828" t="s">
        <v>2178</v>
      </c>
      <c r="D1366" s="827"/>
      <c r="E1366" s="827"/>
      <c r="F1366" s="826" t="s">
        <v>483</v>
      </c>
      <c r="G1366" s="845"/>
      <c r="H1366" s="829">
        <v>48.4</v>
      </c>
      <c r="I1366" s="829">
        <v>46.2</v>
      </c>
      <c r="J1366" s="829">
        <v>44</v>
      </c>
      <c r="K1366" s="829">
        <v>41.8</v>
      </c>
      <c r="L1366" s="829">
        <v>39.6</v>
      </c>
      <c r="M1366" s="800"/>
    </row>
    <row r="1367" s="197" customFormat="1" ht="22.5" spans="1:13">
      <c r="A1367" s="826" t="s">
        <v>40</v>
      </c>
      <c r="B1367" s="827" t="s">
        <v>2179</v>
      </c>
      <c r="C1367" s="828" t="s">
        <v>2180</v>
      </c>
      <c r="D1367" s="827"/>
      <c r="E1367" s="827"/>
      <c r="F1367" s="826" t="s">
        <v>51</v>
      </c>
      <c r="G1367" s="827"/>
      <c r="H1367" s="829">
        <v>83.6</v>
      </c>
      <c r="I1367" s="829">
        <v>79.8</v>
      </c>
      <c r="J1367" s="829">
        <v>76</v>
      </c>
      <c r="K1367" s="829">
        <v>72.2</v>
      </c>
      <c r="L1367" s="829">
        <v>68.4</v>
      </c>
      <c r="M1367" s="800"/>
    </row>
    <row r="1368" s="197" customFormat="1" ht="12" spans="1:13">
      <c r="A1368" s="826" t="s">
        <v>40</v>
      </c>
      <c r="B1368" s="827">
        <v>250402041</v>
      </c>
      <c r="C1368" s="828" t="s">
        <v>2181</v>
      </c>
      <c r="D1368" s="827"/>
      <c r="E1368" s="827"/>
      <c r="F1368" s="826"/>
      <c r="G1368" s="845"/>
      <c r="H1368" s="829"/>
      <c r="I1368" s="829"/>
      <c r="J1368" s="829"/>
      <c r="K1368" s="829"/>
      <c r="L1368" s="829"/>
      <c r="M1368" s="800"/>
    </row>
    <row r="1369" s="197" customFormat="1" ht="22.5" spans="1:13">
      <c r="A1369" s="826" t="s">
        <v>40</v>
      </c>
      <c r="B1369" s="827" t="s">
        <v>2182</v>
      </c>
      <c r="C1369" s="828" t="s">
        <v>2183</v>
      </c>
      <c r="D1369" s="827"/>
      <c r="E1369" s="827"/>
      <c r="F1369" s="826" t="s">
        <v>483</v>
      </c>
      <c r="G1369" s="827"/>
      <c r="H1369" s="829">
        <v>82.5</v>
      </c>
      <c r="I1369" s="829">
        <v>78.75</v>
      </c>
      <c r="J1369" s="829">
        <v>75</v>
      </c>
      <c r="K1369" s="829">
        <v>71.25</v>
      </c>
      <c r="L1369" s="829">
        <v>67.5</v>
      </c>
      <c r="M1369" s="800"/>
    </row>
    <row r="1370" s="197" customFormat="1" ht="22.5" spans="1:13">
      <c r="A1370" s="826" t="s">
        <v>40</v>
      </c>
      <c r="B1370" s="827" t="s">
        <v>2184</v>
      </c>
      <c r="C1370" s="828" t="s">
        <v>2185</v>
      </c>
      <c r="D1370" s="827"/>
      <c r="E1370" s="827"/>
      <c r="F1370" s="826" t="s">
        <v>483</v>
      </c>
      <c r="G1370" s="827"/>
      <c r="H1370" s="829">
        <v>128.7</v>
      </c>
      <c r="I1370" s="829">
        <v>122.85</v>
      </c>
      <c r="J1370" s="829">
        <v>117</v>
      </c>
      <c r="K1370" s="829">
        <v>111.15</v>
      </c>
      <c r="L1370" s="829">
        <v>105.3</v>
      </c>
      <c r="M1370" s="800"/>
    </row>
    <row r="1371" s="197" customFormat="1" ht="12" spans="1:13">
      <c r="A1371" s="826" t="s">
        <v>40</v>
      </c>
      <c r="B1371" s="827">
        <v>250402042</v>
      </c>
      <c r="C1371" s="828" t="s">
        <v>2186</v>
      </c>
      <c r="D1371" s="827"/>
      <c r="E1371" s="827"/>
      <c r="F1371" s="826" t="s">
        <v>483</v>
      </c>
      <c r="G1371" s="845"/>
      <c r="H1371" s="829">
        <v>91.3</v>
      </c>
      <c r="I1371" s="829">
        <v>87.15</v>
      </c>
      <c r="J1371" s="829">
        <v>83</v>
      </c>
      <c r="K1371" s="829">
        <v>78.85</v>
      </c>
      <c r="L1371" s="829">
        <v>74.7</v>
      </c>
      <c r="M1371" s="800"/>
    </row>
    <row r="1372" s="197" customFormat="1" ht="22.5" spans="1:13">
      <c r="A1372" s="826" t="s">
        <v>40</v>
      </c>
      <c r="B1372" s="827" t="s">
        <v>2187</v>
      </c>
      <c r="C1372" s="828" t="s">
        <v>2188</v>
      </c>
      <c r="D1372" s="827"/>
      <c r="E1372" s="827"/>
      <c r="F1372" s="826" t="s">
        <v>51</v>
      </c>
      <c r="G1372" s="827"/>
      <c r="H1372" s="829">
        <v>99</v>
      </c>
      <c r="I1372" s="829">
        <v>94.5</v>
      </c>
      <c r="J1372" s="829">
        <v>90</v>
      </c>
      <c r="K1372" s="829">
        <v>85.5</v>
      </c>
      <c r="L1372" s="829">
        <v>81</v>
      </c>
      <c r="M1372" s="800"/>
    </row>
    <row r="1373" s="197" customFormat="1" ht="12" spans="1:13">
      <c r="A1373" s="826" t="s">
        <v>40</v>
      </c>
      <c r="B1373" s="827">
        <v>250402043</v>
      </c>
      <c r="C1373" s="828" t="s">
        <v>2189</v>
      </c>
      <c r="D1373" s="827"/>
      <c r="E1373" s="827"/>
      <c r="F1373" s="826" t="s">
        <v>483</v>
      </c>
      <c r="G1373" s="827"/>
      <c r="H1373" s="829">
        <v>59.4</v>
      </c>
      <c r="I1373" s="829">
        <v>56.7</v>
      </c>
      <c r="J1373" s="829">
        <v>54</v>
      </c>
      <c r="K1373" s="829">
        <v>51.3</v>
      </c>
      <c r="L1373" s="829">
        <v>48.6</v>
      </c>
      <c r="M1373" s="800"/>
    </row>
    <row r="1374" s="197" customFormat="1" ht="12" spans="1:13">
      <c r="A1374" s="826" t="s">
        <v>40</v>
      </c>
      <c r="B1374" s="827">
        <v>250402044</v>
      </c>
      <c r="C1374" s="828" t="s">
        <v>2190</v>
      </c>
      <c r="D1374" s="827"/>
      <c r="E1374" s="827"/>
      <c r="F1374" s="826" t="s">
        <v>483</v>
      </c>
      <c r="G1374" s="827"/>
      <c r="H1374" s="829">
        <v>55</v>
      </c>
      <c r="I1374" s="829">
        <v>52.5</v>
      </c>
      <c r="J1374" s="829">
        <v>50</v>
      </c>
      <c r="K1374" s="829">
        <v>47.5</v>
      </c>
      <c r="L1374" s="829">
        <v>45</v>
      </c>
      <c r="M1374" s="800"/>
    </row>
    <row r="1375" s="197" customFormat="1" ht="12" spans="1:13">
      <c r="A1375" s="826" t="s">
        <v>40</v>
      </c>
      <c r="B1375" s="827">
        <v>250402045</v>
      </c>
      <c r="C1375" s="828" t="s">
        <v>2191</v>
      </c>
      <c r="D1375" s="827"/>
      <c r="E1375" s="827"/>
      <c r="F1375" s="826" t="s">
        <v>483</v>
      </c>
      <c r="G1375" s="827"/>
      <c r="H1375" s="829">
        <v>55</v>
      </c>
      <c r="I1375" s="829">
        <v>52.5</v>
      </c>
      <c r="J1375" s="829">
        <v>50</v>
      </c>
      <c r="K1375" s="829">
        <v>47.5</v>
      </c>
      <c r="L1375" s="829">
        <v>45</v>
      </c>
      <c r="M1375" s="800"/>
    </row>
    <row r="1376" s="197" customFormat="1" ht="12" spans="1:13">
      <c r="A1376" s="826" t="s">
        <v>40</v>
      </c>
      <c r="B1376" s="827">
        <v>250402046</v>
      </c>
      <c r="C1376" s="828" t="s">
        <v>2192</v>
      </c>
      <c r="D1376" s="827"/>
      <c r="E1376" s="827"/>
      <c r="F1376" s="826" t="s">
        <v>483</v>
      </c>
      <c r="G1376" s="827"/>
      <c r="H1376" s="829">
        <v>68.2</v>
      </c>
      <c r="I1376" s="829">
        <v>65.1</v>
      </c>
      <c r="J1376" s="829">
        <v>62</v>
      </c>
      <c r="K1376" s="829">
        <v>58.9</v>
      </c>
      <c r="L1376" s="829">
        <v>55.8</v>
      </c>
      <c r="M1376" s="800"/>
    </row>
    <row r="1377" s="197" customFormat="1" ht="12" spans="1:13">
      <c r="A1377" s="826" t="s">
        <v>40</v>
      </c>
      <c r="B1377" s="827">
        <v>250402047</v>
      </c>
      <c r="C1377" s="828" t="s">
        <v>2193</v>
      </c>
      <c r="D1377" s="827"/>
      <c r="E1377" s="827"/>
      <c r="F1377" s="826" t="s">
        <v>483</v>
      </c>
      <c r="G1377" s="827"/>
      <c r="H1377" s="829">
        <v>69.3</v>
      </c>
      <c r="I1377" s="829">
        <v>66.15</v>
      </c>
      <c r="J1377" s="829">
        <v>63</v>
      </c>
      <c r="K1377" s="829">
        <v>59.85</v>
      </c>
      <c r="L1377" s="829">
        <v>56.7</v>
      </c>
      <c r="M1377" s="800"/>
    </row>
    <row r="1378" s="197" customFormat="1" ht="12" spans="1:13">
      <c r="A1378" s="826" t="s">
        <v>40</v>
      </c>
      <c r="B1378" s="827">
        <v>250402048</v>
      </c>
      <c r="C1378" s="828" t="s">
        <v>2194</v>
      </c>
      <c r="D1378" s="827"/>
      <c r="E1378" s="827"/>
      <c r="F1378" s="826" t="s">
        <v>483</v>
      </c>
      <c r="G1378" s="827"/>
      <c r="H1378" s="829">
        <v>36.3</v>
      </c>
      <c r="I1378" s="829">
        <v>34.65</v>
      </c>
      <c r="J1378" s="829">
        <v>33</v>
      </c>
      <c r="K1378" s="829">
        <v>31.35</v>
      </c>
      <c r="L1378" s="829">
        <v>29.7</v>
      </c>
      <c r="M1378" s="800"/>
    </row>
    <row r="1379" s="197" customFormat="1" ht="12" spans="1:13">
      <c r="A1379" s="826" t="s">
        <v>40</v>
      </c>
      <c r="B1379" s="827">
        <v>250402049</v>
      </c>
      <c r="C1379" s="828" t="s">
        <v>2195</v>
      </c>
      <c r="D1379" s="827"/>
      <c r="E1379" s="827"/>
      <c r="F1379" s="826" t="s">
        <v>483</v>
      </c>
      <c r="G1379" s="827"/>
      <c r="H1379" s="829">
        <v>49.5</v>
      </c>
      <c r="I1379" s="829">
        <v>47.25</v>
      </c>
      <c r="J1379" s="829">
        <v>45</v>
      </c>
      <c r="K1379" s="829">
        <v>42.75</v>
      </c>
      <c r="L1379" s="829">
        <v>40.5</v>
      </c>
      <c r="M1379" s="800"/>
    </row>
    <row r="1380" s="197" customFormat="1" ht="12" spans="1:13">
      <c r="A1380" s="826" t="s">
        <v>40</v>
      </c>
      <c r="B1380" s="827">
        <v>250402050</v>
      </c>
      <c r="C1380" s="828" t="s">
        <v>2196</v>
      </c>
      <c r="D1380" s="827"/>
      <c r="E1380" s="827"/>
      <c r="F1380" s="826" t="s">
        <v>483</v>
      </c>
      <c r="G1380" s="827"/>
      <c r="H1380" s="868" t="s">
        <v>102</v>
      </c>
      <c r="I1380" s="868" t="s">
        <v>102</v>
      </c>
      <c r="J1380" s="868" t="s">
        <v>102</v>
      </c>
      <c r="K1380" s="868" t="s">
        <v>102</v>
      </c>
      <c r="L1380" s="868" t="s">
        <v>102</v>
      </c>
      <c r="M1380" s="800"/>
    </row>
    <row r="1381" s="197" customFormat="1" ht="12" spans="1:13">
      <c r="A1381" s="826" t="s">
        <v>40</v>
      </c>
      <c r="B1381" s="827">
        <v>250402051</v>
      </c>
      <c r="C1381" s="828" t="s">
        <v>2197</v>
      </c>
      <c r="D1381" s="827"/>
      <c r="E1381" s="827"/>
      <c r="F1381" s="826" t="s">
        <v>483</v>
      </c>
      <c r="G1381" s="827"/>
      <c r="H1381" s="829">
        <v>63.8</v>
      </c>
      <c r="I1381" s="829">
        <v>60.9</v>
      </c>
      <c r="J1381" s="829">
        <v>58</v>
      </c>
      <c r="K1381" s="829">
        <v>55.1</v>
      </c>
      <c r="L1381" s="829">
        <v>52.2</v>
      </c>
      <c r="M1381" s="800"/>
    </row>
    <row r="1382" s="197" customFormat="1" ht="12" spans="1:13">
      <c r="A1382" s="826" t="s">
        <v>40</v>
      </c>
      <c r="B1382" s="827">
        <v>250402052</v>
      </c>
      <c r="C1382" s="828" t="s">
        <v>2198</v>
      </c>
      <c r="D1382" s="827"/>
      <c r="E1382" s="827"/>
      <c r="F1382" s="826" t="s">
        <v>483</v>
      </c>
      <c r="G1382" s="827"/>
      <c r="H1382" s="829">
        <v>100.1</v>
      </c>
      <c r="I1382" s="829">
        <v>95.55</v>
      </c>
      <c r="J1382" s="829">
        <v>91</v>
      </c>
      <c r="K1382" s="829">
        <v>86.45</v>
      </c>
      <c r="L1382" s="829">
        <v>81.9</v>
      </c>
      <c r="M1382" s="800"/>
    </row>
    <row r="1383" s="197" customFormat="1" ht="12" spans="1:13">
      <c r="A1383" s="826" t="s">
        <v>40</v>
      </c>
      <c r="B1383" s="827">
        <v>250402053</v>
      </c>
      <c r="C1383" s="828" t="s">
        <v>2199</v>
      </c>
      <c r="D1383" s="827" t="s">
        <v>2200</v>
      </c>
      <c r="E1383" s="827"/>
      <c r="F1383" s="826" t="s">
        <v>483</v>
      </c>
      <c r="G1383" s="827" t="s">
        <v>1072</v>
      </c>
      <c r="H1383" s="829">
        <v>132</v>
      </c>
      <c r="I1383" s="829">
        <v>126</v>
      </c>
      <c r="J1383" s="829">
        <v>120</v>
      </c>
      <c r="K1383" s="829">
        <v>114</v>
      </c>
      <c r="L1383" s="829">
        <v>108</v>
      </c>
      <c r="M1383" s="800"/>
    </row>
    <row r="1384" s="197" customFormat="1" ht="22.5" spans="1:13">
      <c r="A1384" s="826" t="s">
        <v>40</v>
      </c>
      <c r="B1384" s="856">
        <v>250402054</v>
      </c>
      <c r="C1384" s="880" t="s">
        <v>2201</v>
      </c>
      <c r="D1384" s="827"/>
      <c r="E1384" s="827"/>
      <c r="F1384" s="826" t="s">
        <v>483</v>
      </c>
      <c r="G1384" s="827"/>
      <c r="H1384" s="829">
        <v>63.8</v>
      </c>
      <c r="I1384" s="829">
        <v>60.9</v>
      </c>
      <c r="J1384" s="829">
        <v>58</v>
      </c>
      <c r="K1384" s="829">
        <v>55.1</v>
      </c>
      <c r="L1384" s="829">
        <v>52.2</v>
      </c>
      <c r="M1384" s="800"/>
    </row>
    <row r="1385" s="197" customFormat="1" ht="12" spans="1:13">
      <c r="A1385" s="826" t="s">
        <v>40</v>
      </c>
      <c r="B1385" s="827">
        <v>250402055</v>
      </c>
      <c r="C1385" s="828" t="s">
        <v>2202</v>
      </c>
      <c r="D1385" s="827"/>
      <c r="E1385" s="827"/>
      <c r="F1385" s="826" t="s">
        <v>483</v>
      </c>
      <c r="G1385" s="827"/>
      <c r="H1385" s="829"/>
      <c r="I1385" s="829"/>
      <c r="J1385" s="829"/>
      <c r="K1385" s="829"/>
      <c r="L1385" s="829"/>
      <c r="M1385" s="800"/>
    </row>
    <row r="1386" s="197" customFormat="1" ht="12" spans="1:13">
      <c r="A1386" s="826" t="s">
        <v>40</v>
      </c>
      <c r="B1386" s="827" t="s">
        <v>2203</v>
      </c>
      <c r="C1386" s="828" t="s">
        <v>2204</v>
      </c>
      <c r="D1386" s="827"/>
      <c r="E1386" s="827"/>
      <c r="F1386" s="826" t="s">
        <v>483</v>
      </c>
      <c r="G1386" s="827"/>
      <c r="H1386" s="829">
        <v>55</v>
      </c>
      <c r="I1386" s="829">
        <v>52.5</v>
      </c>
      <c r="J1386" s="829">
        <v>50</v>
      </c>
      <c r="K1386" s="829">
        <v>47.5</v>
      </c>
      <c r="L1386" s="829">
        <v>45</v>
      </c>
      <c r="M1386" s="800"/>
    </row>
    <row r="1387" s="197" customFormat="1" ht="12" spans="1:13">
      <c r="A1387" s="826" t="s">
        <v>40</v>
      </c>
      <c r="B1387" s="827" t="s">
        <v>2205</v>
      </c>
      <c r="C1387" s="828" t="s">
        <v>2206</v>
      </c>
      <c r="D1387" s="827"/>
      <c r="E1387" s="827"/>
      <c r="F1387" s="826" t="s">
        <v>483</v>
      </c>
      <c r="G1387" s="827"/>
      <c r="H1387" s="829">
        <v>55</v>
      </c>
      <c r="I1387" s="829">
        <v>52.5</v>
      </c>
      <c r="J1387" s="829">
        <v>50</v>
      </c>
      <c r="K1387" s="829">
        <v>47.5</v>
      </c>
      <c r="L1387" s="829">
        <v>45</v>
      </c>
      <c r="M1387" s="800"/>
    </row>
    <row r="1388" s="197" customFormat="1" ht="12" spans="1:13">
      <c r="A1388" s="826" t="s">
        <v>40</v>
      </c>
      <c r="B1388" s="827" t="s">
        <v>2207</v>
      </c>
      <c r="C1388" s="828" t="s">
        <v>2208</v>
      </c>
      <c r="D1388" s="827"/>
      <c r="E1388" s="827"/>
      <c r="F1388" s="826" t="s">
        <v>483</v>
      </c>
      <c r="G1388" s="827"/>
      <c r="H1388" s="829">
        <v>60.5</v>
      </c>
      <c r="I1388" s="829">
        <v>57.75</v>
      </c>
      <c r="J1388" s="829">
        <v>55</v>
      </c>
      <c r="K1388" s="829">
        <v>52.25</v>
      </c>
      <c r="L1388" s="829">
        <v>49.5</v>
      </c>
      <c r="M1388" s="800"/>
    </row>
    <row r="1389" s="197" customFormat="1" ht="12" spans="1:13">
      <c r="A1389" s="826" t="s">
        <v>40</v>
      </c>
      <c r="B1389" s="827" t="s">
        <v>2209</v>
      </c>
      <c r="C1389" s="828" t="s">
        <v>2210</v>
      </c>
      <c r="D1389" s="827"/>
      <c r="E1389" s="827"/>
      <c r="F1389" s="826" t="s">
        <v>483</v>
      </c>
      <c r="G1389" s="827"/>
      <c r="H1389" s="829">
        <v>60.5</v>
      </c>
      <c r="I1389" s="829">
        <v>57.75</v>
      </c>
      <c r="J1389" s="829">
        <v>55</v>
      </c>
      <c r="K1389" s="829">
        <v>52.25</v>
      </c>
      <c r="L1389" s="829">
        <v>49.5</v>
      </c>
      <c r="M1389" s="800"/>
    </row>
    <row r="1390" s="197" customFormat="1" ht="12" spans="1:13">
      <c r="A1390" s="826" t="s">
        <v>40</v>
      </c>
      <c r="B1390" s="827" t="s">
        <v>2211</v>
      </c>
      <c r="C1390" s="828" t="s">
        <v>2212</v>
      </c>
      <c r="D1390" s="827" t="s">
        <v>2213</v>
      </c>
      <c r="E1390" s="827"/>
      <c r="F1390" s="826" t="s">
        <v>483</v>
      </c>
      <c r="G1390" s="827"/>
      <c r="H1390" s="829">
        <v>59.4</v>
      </c>
      <c r="I1390" s="829">
        <v>56.7</v>
      </c>
      <c r="J1390" s="829">
        <v>54</v>
      </c>
      <c r="K1390" s="829">
        <v>51.3</v>
      </c>
      <c r="L1390" s="829">
        <v>48.6</v>
      </c>
      <c r="M1390" s="800"/>
    </row>
    <row r="1391" s="197" customFormat="1" ht="12" spans="1:13">
      <c r="A1391" s="826" t="s">
        <v>40</v>
      </c>
      <c r="B1391" s="827" t="s">
        <v>2214</v>
      </c>
      <c r="C1391" s="828" t="s">
        <v>2215</v>
      </c>
      <c r="D1391" s="827"/>
      <c r="E1391" s="827"/>
      <c r="F1391" s="826" t="s">
        <v>483</v>
      </c>
      <c r="G1391" s="827"/>
      <c r="H1391" s="829"/>
      <c r="I1391" s="829"/>
      <c r="J1391" s="829"/>
      <c r="K1391" s="829"/>
      <c r="L1391" s="829"/>
      <c r="M1391" s="800"/>
    </row>
    <row r="1392" s="197" customFormat="1" ht="22.5" spans="1:13">
      <c r="A1392" s="826" t="s">
        <v>40</v>
      </c>
      <c r="B1392" s="827" t="s">
        <v>2216</v>
      </c>
      <c r="C1392" s="828" t="s">
        <v>2217</v>
      </c>
      <c r="D1392" s="827"/>
      <c r="E1392" s="827"/>
      <c r="F1392" s="826" t="s">
        <v>483</v>
      </c>
      <c r="G1392" s="827"/>
      <c r="H1392" s="829">
        <v>55</v>
      </c>
      <c r="I1392" s="829">
        <v>52.5</v>
      </c>
      <c r="J1392" s="829">
        <v>50</v>
      </c>
      <c r="K1392" s="829">
        <v>47.5</v>
      </c>
      <c r="L1392" s="829">
        <v>45</v>
      </c>
      <c r="M1392" s="800"/>
    </row>
    <row r="1393" s="197" customFormat="1" ht="12" spans="1:14">
      <c r="A1393" s="826" t="s">
        <v>40</v>
      </c>
      <c r="B1393" s="827" t="s">
        <v>2218</v>
      </c>
      <c r="C1393" s="828" t="s">
        <v>2219</v>
      </c>
      <c r="D1393" s="827"/>
      <c r="E1393" s="827"/>
      <c r="F1393" s="826" t="s">
        <v>483</v>
      </c>
      <c r="G1393" s="827"/>
      <c r="H1393" s="829">
        <v>71.5</v>
      </c>
      <c r="I1393" s="829">
        <v>68.25</v>
      </c>
      <c r="J1393" s="829">
        <v>65</v>
      </c>
      <c r="K1393" s="829">
        <v>61.75</v>
      </c>
      <c r="L1393" s="829">
        <v>58.5</v>
      </c>
      <c r="M1393" s="800"/>
    </row>
    <row r="1394" s="197" customFormat="1" ht="12" spans="1:14">
      <c r="A1394" s="826" t="s">
        <v>40</v>
      </c>
      <c r="B1394" s="827" t="s">
        <v>2220</v>
      </c>
      <c r="C1394" s="828" t="s">
        <v>2221</v>
      </c>
      <c r="D1394" s="827"/>
      <c r="E1394" s="827"/>
      <c r="F1394" s="826" t="s">
        <v>483</v>
      </c>
      <c r="G1394" s="827"/>
      <c r="H1394" s="829">
        <v>116.6</v>
      </c>
      <c r="I1394" s="829">
        <v>111.3</v>
      </c>
      <c r="J1394" s="829">
        <v>106</v>
      </c>
      <c r="K1394" s="829">
        <v>100.7</v>
      </c>
      <c r="L1394" s="829">
        <v>95.4</v>
      </c>
      <c r="M1394" s="800"/>
    </row>
    <row r="1395" s="197" customFormat="1" ht="12" spans="1:14">
      <c r="A1395" s="826" t="s">
        <v>40</v>
      </c>
      <c r="B1395" s="827" t="s">
        <v>2222</v>
      </c>
      <c r="C1395" s="828" t="s">
        <v>2223</v>
      </c>
      <c r="D1395" s="827"/>
      <c r="E1395" s="827"/>
      <c r="F1395" s="826" t="s">
        <v>483</v>
      </c>
      <c r="G1395" s="827"/>
      <c r="H1395" s="829">
        <v>88</v>
      </c>
      <c r="I1395" s="829">
        <v>84</v>
      </c>
      <c r="J1395" s="829">
        <v>80</v>
      </c>
      <c r="K1395" s="829">
        <v>76</v>
      </c>
      <c r="L1395" s="829">
        <v>72</v>
      </c>
      <c r="M1395" s="800"/>
    </row>
    <row r="1396" s="197" customFormat="1" ht="22.5" spans="1:14">
      <c r="A1396" s="826" t="s">
        <v>40</v>
      </c>
      <c r="B1396" s="827" t="s">
        <v>2224</v>
      </c>
      <c r="C1396" s="828" t="s">
        <v>2225</v>
      </c>
      <c r="D1396" s="827"/>
      <c r="E1396" s="827"/>
      <c r="F1396" s="826" t="s">
        <v>483</v>
      </c>
      <c r="G1396" s="827"/>
      <c r="H1396" s="829">
        <v>61.6</v>
      </c>
      <c r="I1396" s="829">
        <v>58.8</v>
      </c>
      <c r="J1396" s="829">
        <v>56</v>
      </c>
      <c r="K1396" s="829">
        <v>53.2</v>
      </c>
      <c r="L1396" s="829">
        <v>50.4</v>
      </c>
      <c r="M1396" s="800"/>
    </row>
    <row r="1397" s="197" customFormat="1" ht="12" spans="1:14">
      <c r="A1397" s="826" t="s">
        <v>40</v>
      </c>
      <c r="B1397" s="827" t="s">
        <v>2226</v>
      </c>
      <c r="C1397" s="828" t="s">
        <v>2227</v>
      </c>
      <c r="D1397" s="827"/>
      <c r="E1397" s="827"/>
      <c r="F1397" s="826" t="s">
        <v>483</v>
      </c>
      <c r="G1397" s="827"/>
      <c r="H1397" s="829">
        <v>69.3</v>
      </c>
      <c r="I1397" s="829">
        <v>66.15</v>
      </c>
      <c r="J1397" s="829">
        <v>63</v>
      </c>
      <c r="K1397" s="829">
        <v>59.85</v>
      </c>
      <c r="L1397" s="829">
        <v>56.7</v>
      </c>
      <c r="M1397" s="800"/>
    </row>
    <row r="1398" s="197" customFormat="1" ht="12" spans="1:14">
      <c r="A1398" s="826" t="s">
        <v>40</v>
      </c>
      <c r="B1398" s="827" t="s">
        <v>2228</v>
      </c>
      <c r="C1398" s="828" t="s">
        <v>2229</v>
      </c>
      <c r="D1398" s="827"/>
      <c r="E1398" s="827"/>
      <c r="F1398" s="826" t="s">
        <v>483</v>
      </c>
      <c r="G1398" s="827"/>
      <c r="H1398" s="829">
        <v>66</v>
      </c>
      <c r="I1398" s="829">
        <v>63</v>
      </c>
      <c r="J1398" s="829">
        <v>60</v>
      </c>
      <c r="K1398" s="829">
        <v>57</v>
      </c>
      <c r="L1398" s="829">
        <v>54</v>
      </c>
      <c r="M1398" s="800"/>
    </row>
    <row r="1399" s="200" customFormat="1" ht="12" spans="1:14">
      <c r="A1399" s="826" t="s">
        <v>40</v>
      </c>
      <c r="B1399" s="827" t="s">
        <v>2230</v>
      </c>
      <c r="C1399" s="828" t="s">
        <v>2231</v>
      </c>
      <c r="D1399" s="827" t="s">
        <v>2232</v>
      </c>
      <c r="E1399" s="827"/>
      <c r="F1399" s="826" t="s">
        <v>483</v>
      </c>
      <c r="G1399" s="827"/>
      <c r="H1399" s="829">
        <v>107.8</v>
      </c>
      <c r="I1399" s="829">
        <v>102.9</v>
      </c>
      <c r="J1399" s="829">
        <v>98</v>
      </c>
      <c r="K1399" s="829">
        <v>93.1</v>
      </c>
      <c r="L1399" s="829">
        <v>88.2</v>
      </c>
      <c r="M1399" s="862"/>
    </row>
    <row r="1400" s="200" customFormat="1" ht="12" spans="1:14">
      <c r="A1400" s="826" t="s">
        <v>40</v>
      </c>
      <c r="B1400" s="827" t="s">
        <v>2233</v>
      </c>
      <c r="C1400" s="828" t="s">
        <v>2234</v>
      </c>
      <c r="D1400" s="827" t="s">
        <v>2235</v>
      </c>
      <c r="E1400" s="827"/>
      <c r="F1400" s="826" t="s">
        <v>483</v>
      </c>
      <c r="G1400" s="827"/>
      <c r="H1400" s="829">
        <v>181.5</v>
      </c>
      <c r="I1400" s="829">
        <v>173.25</v>
      </c>
      <c r="J1400" s="829">
        <v>165</v>
      </c>
      <c r="K1400" s="829">
        <v>156.75</v>
      </c>
      <c r="L1400" s="829">
        <v>148.5</v>
      </c>
      <c r="M1400" s="862"/>
    </row>
    <row r="1401" s="200" customFormat="1" ht="12" spans="1:14">
      <c r="A1401" s="826" t="s">
        <v>40</v>
      </c>
      <c r="B1401" s="827" t="s">
        <v>2236</v>
      </c>
      <c r="C1401" s="828" t="s">
        <v>2237</v>
      </c>
      <c r="D1401" s="827" t="s">
        <v>2238</v>
      </c>
      <c r="E1401" s="827"/>
      <c r="F1401" s="826" t="s">
        <v>51</v>
      </c>
      <c r="G1401" s="827" t="s">
        <v>2239</v>
      </c>
      <c r="H1401" s="829">
        <v>144.1</v>
      </c>
      <c r="I1401" s="829">
        <v>137.55</v>
      </c>
      <c r="J1401" s="829">
        <v>131</v>
      </c>
      <c r="K1401" s="829">
        <v>124.45</v>
      </c>
      <c r="L1401" s="829">
        <v>117.9</v>
      </c>
      <c r="M1401" s="862"/>
    </row>
    <row r="1402" s="200" customFormat="1" ht="22.5" spans="1:14">
      <c r="A1402" s="826" t="s">
        <v>40</v>
      </c>
      <c r="B1402" s="827" t="s">
        <v>2240</v>
      </c>
      <c r="C1402" s="828" t="s">
        <v>2241</v>
      </c>
      <c r="D1402" s="827" t="s">
        <v>2238</v>
      </c>
      <c r="E1402" s="827"/>
      <c r="F1402" s="826" t="s">
        <v>51</v>
      </c>
      <c r="G1402" s="827"/>
      <c r="H1402" s="829">
        <v>72.05</v>
      </c>
      <c r="I1402" s="829">
        <v>68.775</v>
      </c>
      <c r="J1402" s="829">
        <v>65.5</v>
      </c>
      <c r="K1402" s="829">
        <v>62.225</v>
      </c>
      <c r="L1402" s="829">
        <v>58.95</v>
      </c>
      <c r="M1402" s="862"/>
    </row>
    <row r="1403" s="200" customFormat="1" ht="12" spans="1:14">
      <c r="A1403" s="826" t="s">
        <v>40</v>
      </c>
      <c r="B1403" s="827" t="s">
        <v>2242</v>
      </c>
      <c r="C1403" s="828" t="s">
        <v>2243</v>
      </c>
      <c r="D1403" s="827" t="s">
        <v>2244</v>
      </c>
      <c r="E1403" s="827"/>
      <c r="F1403" s="826" t="s">
        <v>483</v>
      </c>
      <c r="G1403" s="827"/>
      <c r="H1403" s="829">
        <v>140.8</v>
      </c>
      <c r="I1403" s="829">
        <v>134.4</v>
      </c>
      <c r="J1403" s="829">
        <v>128</v>
      </c>
      <c r="K1403" s="829">
        <v>121.6</v>
      </c>
      <c r="L1403" s="829">
        <v>115.2</v>
      </c>
      <c r="M1403" s="862"/>
    </row>
    <row r="1404" s="17" customFormat="1" ht="22.5" spans="1:14">
      <c r="A1404" s="830" t="s">
        <v>40</v>
      </c>
      <c r="B1404" s="831" t="s">
        <v>2245</v>
      </c>
      <c r="C1404" s="832" t="s">
        <v>2246</v>
      </c>
      <c r="D1404" s="832" t="s">
        <v>2247</v>
      </c>
      <c r="E1404" s="832"/>
      <c r="F1404" s="830" t="s">
        <v>51</v>
      </c>
      <c r="G1404" s="832"/>
      <c r="H1404" s="833">
        <v>57.6</v>
      </c>
      <c r="I1404" s="833">
        <v>54.9818181818182</v>
      </c>
      <c r="J1404" s="833">
        <v>52.3636363636364</v>
      </c>
      <c r="K1404" s="833">
        <v>49.7454545454545</v>
      </c>
      <c r="L1404" s="833">
        <v>47.1272727272727</v>
      </c>
      <c r="M1404" s="834"/>
      <c r="N1404" s="808"/>
    </row>
    <row r="1405" s="197" customFormat="1" ht="12" spans="1:14">
      <c r="A1405" s="826"/>
      <c r="B1405" s="827">
        <v>250403</v>
      </c>
      <c r="C1405" s="828" t="s">
        <v>2248</v>
      </c>
      <c r="D1405" s="827"/>
      <c r="E1405" s="827"/>
      <c r="F1405" s="826"/>
      <c r="G1405" s="827"/>
      <c r="H1405" s="829"/>
      <c r="I1405" s="829"/>
      <c r="J1405" s="829"/>
      <c r="K1405" s="829"/>
      <c r="L1405" s="829"/>
      <c r="M1405" s="800"/>
    </row>
    <row r="1406" s="197" customFormat="1" ht="12" spans="1:14">
      <c r="A1406" s="826" t="s">
        <v>40</v>
      </c>
      <c r="B1406" s="827">
        <v>250403001</v>
      </c>
      <c r="C1406" s="828" t="s">
        <v>2249</v>
      </c>
      <c r="D1406" s="827" t="s">
        <v>2250</v>
      </c>
      <c r="E1406" s="827"/>
      <c r="F1406" s="826" t="s">
        <v>483</v>
      </c>
      <c r="G1406" s="827" t="s">
        <v>1072</v>
      </c>
      <c r="H1406" s="829"/>
      <c r="I1406" s="829"/>
      <c r="J1406" s="829"/>
      <c r="K1406" s="829"/>
      <c r="L1406" s="829"/>
      <c r="M1406" s="800"/>
    </row>
    <row r="1407" s="197" customFormat="1" ht="12" spans="1:14">
      <c r="A1407" s="826" t="s">
        <v>40</v>
      </c>
      <c r="B1407" s="827" t="s">
        <v>2251</v>
      </c>
      <c r="C1407" s="828" t="s">
        <v>2252</v>
      </c>
      <c r="D1407" s="827" t="s">
        <v>2250</v>
      </c>
      <c r="E1407" s="827"/>
      <c r="F1407" s="826" t="s">
        <v>483</v>
      </c>
      <c r="G1407" s="827" t="s">
        <v>1072</v>
      </c>
      <c r="H1407" s="829">
        <v>7.15</v>
      </c>
      <c r="I1407" s="829">
        <v>6.825</v>
      </c>
      <c r="J1407" s="829">
        <v>6.5</v>
      </c>
      <c r="K1407" s="829">
        <v>6.175</v>
      </c>
      <c r="L1407" s="829">
        <v>5.85</v>
      </c>
      <c r="M1407" s="800"/>
    </row>
    <row r="1408" s="197" customFormat="1" ht="22.5" spans="1:14">
      <c r="A1408" s="826" t="s">
        <v>40</v>
      </c>
      <c r="B1408" s="827" t="s">
        <v>2253</v>
      </c>
      <c r="C1408" s="828" t="s">
        <v>2254</v>
      </c>
      <c r="D1408" s="827" t="s">
        <v>2250</v>
      </c>
      <c r="E1408" s="827"/>
      <c r="F1408" s="826" t="s">
        <v>483</v>
      </c>
      <c r="G1408" s="827" t="s">
        <v>1072</v>
      </c>
      <c r="H1408" s="829">
        <v>22</v>
      </c>
      <c r="I1408" s="829">
        <v>21</v>
      </c>
      <c r="J1408" s="829">
        <v>20</v>
      </c>
      <c r="K1408" s="829">
        <v>19</v>
      </c>
      <c r="L1408" s="829">
        <v>18</v>
      </c>
      <c r="M1408" s="800"/>
    </row>
    <row r="1409" s="197" customFormat="1" ht="22.5" spans="1:13">
      <c r="A1409" s="826" t="s">
        <v>40</v>
      </c>
      <c r="B1409" s="827" t="s">
        <v>2255</v>
      </c>
      <c r="C1409" s="828" t="s">
        <v>2256</v>
      </c>
      <c r="D1409" s="827" t="s">
        <v>2250</v>
      </c>
      <c r="E1409" s="827"/>
      <c r="F1409" s="826" t="s">
        <v>483</v>
      </c>
      <c r="G1409" s="827" t="s">
        <v>1072</v>
      </c>
      <c r="H1409" s="829">
        <v>37.4</v>
      </c>
      <c r="I1409" s="829">
        <v>35.7</v>
      </c>
      <c r="J1409" s="829">
        <v>34</v>
      </c>
      <c r="K1409" s="829">
        <v>32.3</v>
      </c>
      <c r="L1409" s="829">
        <v>30.6</v>
      </c>
      <c r="M1409" s="800"/>
    </row>
    <row r="1410" s="197" customFormat="1" ht="12" spans="1:13">
      <c r="A1410" s="826" t="s">
        <v>40</v>
      </c>
      <c r="B1410" s="827">
        <v>250403002</v>
      </c>
      <c r="C1410" s="828" t="s">
        <v>2257</v>
      </c>
      <c r="D1410" s="827"/>
      <c r="E1410" s="827"/>
      <c r="F1410" s="826" t="s">
        <v>483</v>
      </c>
      <c r="G1410" s="901"/>
      <c r="H1410" s="829">
        <v>11</v>
      </c>
      <c r="I1410" s="829">
        <v>10.5</v>
      </c>
      <c r="J1410" s="829">
        <v>10</v>
      </c>
      <c r="K1410" s="829">
        <v>9.5</v>
      </c>
      <c r="L1410" s="829">
        <v>9</v>
      </c>
      <c r="M1410" s="800"/>
    </row>
    <row r="1411" s="197" customFormat="1" ht="22.5" spans="1:13">
      <c r="A1411" s="826" t="s">
        <v>40</v>
      </c>
      <c r="B1411" s="827" t="s">
        <v>2258</v>
      </c>
      <c r="C1411" s="828" t="s">
        <v>2259</v>
      </c>
      <c r="D1411" s="827"/>
      <c r="E1411" s="827"/>
      <c r="F1411" s="826" t="s">
        <v>483</v>
      </c>
      <c r="G1411" s="827"/>
      <c r="H1411" s="829">
        <v>11</v>
      </c>
      <c r="I1411" s="829">
        <v>10.5</v>
      </c>
      <c r="J1411" s="829">
        <v>10</v>
      </c>
      <c r="K1411" s="829">
        <v>9.5</v>
      </c>
      <c r="L1411" s="829">
        <v>9</v>
      </c>
      <c r="M1411" s="800"/>
    </row>
    <row r="1412" s="197" customFormat="1" ht="22.5" spans="1:13">
      <c r="A1412" s="826" t="s">
        <v>40</v>
      </c>
      <c r="B1412" s="827" t="s">
        <v>2260</v>
      </c>
      <c r="C1412" s="828" t="s">
        <v>2261</v>
      </c>
      <c r="D1412" s="827"/>
      <c r="E1412" s="827"/>
      <c r="F1412" s="826" t="s">
        <v>483</v>
      </c>
      <c r="G1412" s="827"/>
      <c r="H1412" s="829">
        <v>11</v>
      </c>
      <c r="I1412" s="829">
        <v>10.5</v>
      </c>
      <c r="J1412" s="829">
        <v>10</v>
      </c>
      <c r="K1412" s="829">
        <v>9.5</v>
      </c>
      <c r="L1412" s="829">
        <v>9</v>
      </c>
      <c r="M1412" s="800"/>
    </row>
    <row r="1413" s="197" customFormat="1" ht="12" spans="1:13">
      <c r="A1413" s="826" t="s">
        <v>40</v>
      </c>
      <c r="B1413" s="827">
        <v>250403003</v>
      </c>
      <c r="C1413" s="828" t="s">
        <v>2262</v>
      </c>
      <c r="D1413" s="827"/>
      <c r="E1413" s="827"/>
      <c r="F1413" s="826" t="s">
        <v>483</v>
      </c>
      <c r="G1413" s="827"/>
      <c r="H1413" s="829"/>
      <c r="I1413" s="829"/>
      <c r="J1413" s="829"/>
      <c r="K1413" s="829"/>
      <c r="L1413" s="829"/>
      <c r="M1413" s="800"/>
    </row>
    <row r="1414" s="197" customFormat="1" ht="12" spans="1:13">
      <c r="A1414" s="826" t="s">
        <v>40</v>
      </c>
      <c r="B1414" s="827" t="s">
        <v>2263</v>
      </c>
      <c r="C1414" s="828" t="s">
        <v>2264</v>
      </c>
      <c r="D1414" s="827"/>
      <c r="E1414" s="827"/>
      <c r="F1414" s="826" t="s">
        <v>483</v>
      </c>
      <c r="G1414" s="827"/>
      <c r="H1414" s="829">
        <v>73.7</v>
      </c>
      <c r="I1414" s="829">
        <v>70.35</v>
      </c>
      <c r="J1414" s="829">
        <v>67</v>
      </c>
      <c r="K1414" s="829">
        <v>63.65</v>
      </c>
      <c r="L1414" s="829">
        <v>60.3</v>
      </c>
      <c r="M1414" s="800"/>
    </row>
    <row r="1415" s="197" customFormat="1" ht="12" spans="1:13">
      <c r="A1415" s="826" t="s">
        <v>40</v>
      </c>
      <c r="B1415" s="827" t="s">
        <v>2265</v>
      </c>
      <c r="C1415" s="828" t="s">
        <v>2266</v>
      </c>
      <c r="D1415" s="827"/>
      <c r="E1415" s="827"/>
      <c r="F1415" s="826" t="s">
        <v>483</v>
      </c>
      <c r="G1415" s="845"/>
      <c r="H1415" s="829">
        <v>104.5</v>
      </c>
      <c r="I1415" s="829">
        <v>99.75</v>
      </c>
      <c r="J1415" s="829">
        <v>95</v>
      </c>
      <c r="K1415" s="829">
        <v>90.25</v>
      </c>
      <c r="L1415" s="829">
        <v>85.5</v>
      </c>
      <c r="M1415" s="800"/>
    </row>
    <row r="1416" s="197" customFormat="1" ht="22.5" spans="1:13">
      <c r="A1416" s="826" t="s">
        <v>40</v>
      </c>
      <c r="B1416" s="827" t="s">
        <v>2267</v>
      </c>
      <c r="C1416" s="828" t="s">
        <v>2268</v>
      </c>
      <c r="D1416" s="856" t="s">
        <v>2269</v>
      </c>
      <c r="E1416" s="827"/>
      <c r="F1416" s="826" t="s">
        <v>483</v>
      </c>
      <c r="G1416" s="827"/>
      <c r="H1416" s="829">
        <v>495</v>
      </c>
      <c r="I1416" s="829">
        <v>472.5</v>
      </c>
      <c r="J1416" s="829">
        <v>450</v>
      </c>
      <c r="K1416" s="829">
        <v>427.5</v>
      </c>
      <c r="L1416" s="829">
        <v>405</v>
      </c>
      <c r="M1416" s="800"/>
    </row>
    <row r="1417" s="197" customFormat="1" ht="12" spans="1:13">
      <c r="A1417" s="826" t="s">
        <v>40</v>
      </c>
      <c r="B1417" s="827">
        <v>250403004</v>
      </c>
      <c r="C1417" s="828" t="s">
        <v>2270</v>
      </c>
      <c r="D1417" s="827"/>
      <c r="E1417" s="827"/>
      <c r="F1417" s="826" t="s">
        <v>483</v>
      </c>
      <c r="G1417" s="827"/>
      <c r="H1417" s="829"/>
      <c r="I1417" s="829"/>
      <c r="J1417" s="829"/>
      <c r="K1417" s="829"/>
      <c r="L1417" s="829"/>
      <c r="M1417" s="800"/>
    </row>
    <row r="1418" s="197" customFormat="1" ht="22.5" spans="1:13">
      <c r="A1418" s="826" t="s">
        <v>40</v>
      </c>
      <c r="B1418" s="827" t="s">
        <v>2271</v>
      </c>
      <c r="C1418" s="828" t="s">
        <v>2272</v>
      </c>
      <c r="D1418" s="827"/>
      <c r="E1418" s="827"/>
      <c r="F1418" s="826" t="s">
        <v>483</v>
      </c>
      <c r="G1418" s="827"/>
      <c r="H1418" s="829">
        <v>7.7</v>
      </c>
      <c r="I1418" s="829">
        <v>7.35</v>
      </c>
      <c r="J1418" s="829">
        <v>7</v>
      </c>
      <c r="K1418" s="829">
        <v>6.65</v>
      </c>
      <c r="L1418" s="829">
        <v>6.3</v>
      </c>
      <c r="M1418" s="800"/>
    </row>
    <row r="1419" s="197" customFormat="1" ht="22.5" spans="1:13">
      <c r="A1419" s="826" t="s">
        <v>40</v>
      </c>
      <c r="B1419" s="827" t="s">
        <v>2273</v>
      </c>
      <c r="C1419" s="828" t="s">
        <v>2274</v>
      </c>
      <c r="D1419" s="827"/>
      <c r="E1419" s="827"/>
      <c r="F1419" s="826" t="s">
        <v>483</v>
      </c>
      <c r="G1419" s="827"/>
      <c r="H1419" s="829">
        <v>22</v>
      </c>
      <c r="I1419" s="829">
        <v>21</v>
      </c>
      <c r="J1419" s="829">
        <v>20</v>
      </c>
      <c r="K1419" s="829">
        <v>19</v>
      </c>
      <c r="L1419" s="829">
        <v>18</v>
      </c>
      <c r="M1419" s="800"/>
    </row>
    <row r="1420" s="197" customFormat="1" ht="22.5" spans="1:13">
      <c r="A1420" s="826" t="s">
        <v>40</v>
      </c>
      <c r="B1420" s="827" t="s">
        <v>2275</v>
      </c>
      <c r="C1420" s="828" t="s">
        <v>2276</v>
      </c>
      <c r="D1420" s="827"/>
      <c r="E1420" s="827"/>
      <c r="F1420" s="826" t="s">
        <v>483</v>
      </c>
      <c r="G1420" s="827"/>
      <c r="H1420" s="829">
        <v>28.6</v>
      </c>
      <c r="I1420" s="829">
        <v>27.3</v>
      </c>
      <c r="J1420" s="829">
        <v>26</v>
      </c>
      <c r="K1420" s="829">
        <v>24.7</v>
      </c>
      <c r="L1420" s="829">
        <v>23.4</v>
      </c>
      <c r="M1420" s="800"/>
    </row>
    <row r="1421" s="197" customFormat="1" ht="12" spans="1:13">
      <c r="A1421" s="826" t="s">
        <v>40</v>
      </c>
      <c r="B1421" s="827">
        <v>250403005</v>
      </c>
      <c r="C1421" s="828" t="s">
        <v>2277</v>
      </c>
      <c r="D1421" s="827"/>
      <c r="E1421" s="827"/>
      <c r="F1421" s="826" t="s">
        <v>483</v>
      </c>
      <c r="G1421" s="827"/>
      <c r="H1421" s="829"/>
      <c r="I1421" s="829"/>
      <c r="J1421" s="829"/>
      <c r="K1421" s="829"/>
      <c r="L1421" s="829"/>
      <c r="M1421" s="800"/>
    </row>
    <row r="1422" s="197" customFormat="1" ht="22.5" spans="1:13">
      <c r="A1422" s="826" t="s">
        <v>40</v>
      </c>
      <c r="B1422" s="827" t="s">
        <v>2278</v>
      </c>
      <c r="C1422" s="828" t="s">
        <v>2279</v>
      </c>
      <c r="D1422" s="827"/>
      <c r="E1422" s="827"/>
      <c r="F1422" s="826" t="s">
        <v>483</v>
      </c>
      <c r="G1422" s="827"/>
      <c r="H1422" s="829">
        <v>7.7</v>
      </c>
      <c r="I1422" s="829">
        <v>7.35</v>
      </c>
      <c r="J1422" s="829">
        <v>7</v>
      </c>
      <c r="K1422" s="829">
        <v>6.65</v>
      </c>
      <c r="L1422" s="829">
        <v>6.3</v>
      </c>
      <c r="M1422" s="800"/>
    </row>
    <row r="1423" s="197" customFormat="1" ht="22.5" spans="1:13">
      <c r="A1423" s="826" t="s">
        <v>40</v>
      </c>
      <c r="B1423" s="827" t="s">
        <v>2280</v>
      </c>
      <c r="C1423" s="828" t="s">
        <v>2281</v>
      </c>
      <c r="D1423" s="827"/>
      <c r="E1423" s="827"/>
      <c r="F1423" s="826" t="s">
        <v>483</v>
      </c>
      <c r="G1423" s="827"/>
      <c r="H1423" s="829">
        <v>22</v>
      </c>
      <c r="I1423" s="829">
        <v>21</v>
      </c>
      <c r="J1423" s="829">
        <v>20</v>
      </c>
      <c r="K1423" s="829">
        <v>19</v>
      </c>
      <c r="L1423" s="829">
        <v>18</v>
      </c>
      <c r="M1423" s="800"/>
    </row>
    <row r="1424" s="197" customFormat="1" ht="22.5" spans="1:13">
      <c r="A1424" s="826" t="s">
        <v>40</v>
      </c>
      <c r="B1424" s="827" t="s">
        <v>2282</v>
      </c>
      <c r="C1424" s="828" t="s">
        <v>2283</v>
      </c>
      <c r="D1424" s="827"/>
      <c r="E1424" s="827"/>
      <c r="F1424" s="826" t="s">
        <v>483</v>
      </c>
      <c r="G1424" s="827"/>
      <c r="H1424" s="829">
        <v>28.6</v>
      </c>
      <c r="I1424" s="829">
        <v>27.3</v>
      </c>
      <c r="J1424" s="829">
        <v>26</v>
      </c>
      <c r="K1424" s="829">
        <v>24.7</v>
      </c>
      <c r="L1424" s="829">
        <v>23.4</v>
      </c>
      <c r="M1424" s="800"/>
    </row>
    <row r="1425" s="197" customFormat="1" ht="12" spans="1:13">
      <c r="A1425" s="826" t="s">
        <v>40</v>
      </c>
      <c r="B1425" s="827">
        <v>250403006</v>
      </c>
      <c r="C1425" s="828" t="s">
        <v>2284</v>
      </c>
      <c r="D1425" s="827"/>
      <c r="E1425" s="827"/>
      <c r="F1425" s="826" t="s">
        <v>483</v>
      </c>
      <c r="G1425" s="827"/>
      <c r="H1425" s="829"/>
      <c r="I1425" s="829"/>
      <c r="J1425" s="829"/>
      <c r="K1425" s="829"/>
      <c r="L1425" s="829"/>
      <c r="M1425" s="800"/>
    </row>
    <row r="1426" s="197" customFormat="1" ht="12" spans="1:13">
      <c r="A1426" s="826" t="s">
        <v>40</v>
      </c>
      <c r="B1426" s="827" t="s">
        <v>2285</v>
      </c>
      <c r="C1426" s="828" t="s">
        <v>2286</v>
      </c>
      <c r="D1426" s="827"/>
      <c r="E1426" s="827"/>
      <c r="F1426" s="826" t="s">
        <v>483</v>
      </c>
      <c r="G1426" s="827"/>
      <c r="H1426" s="829">
        <v>7.7</v>
      </c>
      <c r="I1426" s="829">
        <v>7.35</v>
      </c>
      <c r="J1426" s="829">
        <v>7</v>
      </c>
      <c r="K1426" s="829">
        <v>6.65</v>
      </c>
      <c r="L1426" s="829">
        <v>6.3</v>
      </c>
      <c r="M1426" s="800"/>
    </row>
    <row r="1427" s="197" customFormat="1" ht="22.5" spans="1:13">
      <c r="A1427" s="826" t="s">
        <v>40</v>
      </c>
      <c r="B1427" s="827" t="s">
        <v>2287</v>
      </c>
      <c r="C1427" s="828" t="s">
        <v>2288</v>
      </c>
      <c r="D1427" s="827"/>
      <c r="E1427" s="827"/>
      <c r="F1427" s="826" t="s">
        <v>483</v>
      </c>
      <c r="G1427" s="827"/>
      <c r="H1427" s="829">
        <v>22</v>
      </c>
      <c r="I1427" s="829">
        <v>21</v>
      </c>
      <c r="J1427" s="829">
        <v>20</v>
      </c>
      <c r="K1427" s="829">
        <v>19</v>
      </c>
      <c r="L1427" s="829">
        <v>18</v>
      </c>
      <c r="M1427" s="800"/>
    </row>
    <row r="1428" s="197" customFormat="1" ht="22.5" spans="1:13">
      <c r="A1428" s="826" t="s">
        <v>40</v>
      </c>
      <c r="B1428" s="827" t="s">
        <v>2289</v>
      </c>
      <c r="C1428" s="828" t="s">
        <v>2290</v>
      </c>
      <c r="D1428" s="827"/>
      <c r="E1428" s="827"/>
      <c r="F1428" s="826" t="s">
        <v>483</v>
      </c>
      <c r="G1428" s="827"/>
      <c r="H1428" s="829">
        <v>28.6</v>
      </c>
      <c r="I1428" s="829">
        <v>27.3</v>
      </c>
      <c r="J1428" s="829">
        <v>26</v>
      </c>
      <c r="K1428" s="829">
        <v>24.7</v>
      </c>
      <c r="L1428" s="829">
        <v>23.4</v>
      </c>
      <c r="M1428" s="800"/>
    </row>
    <row r="1429" s="197" customFormat="1" ht="12" spans="1:13">
      <c r="A1429" s="826" t="s">
        <v>40</v>
      </c>
      <c r="B1429" s="827">
        <v>250403007</v>
      </c>
      <c r="C1429" s="828" t="s">
        <v>2291</v>
      </c>
      <c r="D1429" s="827"/>
      <c r="E1429" s="827"/>
      <c r="F1429" s="826" t="s">
        <v>483</v>
      </c>
      <c r="G1429" s="827"/>
      <c r="H1429" s="829"/>
      <c r="I1429" s="829"/>
      <c r="J1429" s="829"/>
      <c r="K1429" s="829"/>
      <c r="L1429" s="829"/>
      <c r="M1429" s="800"/>
    </row>
    <row r="1430" s="197" customFormat="1" ht="22.5" spans="1:13">
      <c r="A1430" s="826" t="s">
        <v>40</v>
      </c>
      <c r="B1430" s="827" t="s">
        <v>2292</v>
      </c>
      <c r="C1430" s="828" t="s">
        <v>2293</v>
      </c>
      <c r="D1430" s="827"/>
      <c r="E1430" s="827"/>
      <c r="F1430" s="826" t="s">
        <v>483</v>
      </c>
      <c r="G1430" s="827"/>
      <c r="H1430" s="829">
        <v>7.7</v>
      </c>
      <c r="I1430" s="829">
        <v>7.35</v>
      </c>
      <c r="J1430" s="829">
        <v>7</v>
      </c>
      <c r="K1430" s="829">
        <v>6.65</v>
      </c>
      <c r="L1430" s="829">
        <v>6.3</v>
      </c>
      <c r="M1430" s="800"/>
    </row>
    <row r="1431" s="197" customFormat="1" ht="22.5" spans="1:13">
      <c r="A1431" s="826" t="s">
        <v>40</v>
      </c>
      <c r="B1431" s="827" t="s">
        <v>2294</v>
      </c>
      <c r="C1431" s="828" t="s">
        <v>2295</v>
      </c>
      <c r="D1431" s="827"/>
      <c r="E1431" s="827"/>
      <c r="F1431" s="826" t="s">
        <v>483</v>
      </c>
      <c r="G1431" s="827"/>
      <c r="H1431" s="829">
        <v>22</v>
      </c>
      <c r="I1431" s="829">
        <v>21</v>
      </c>
      <c r="J1431" s="829">
        <v>20</v>
      </c>
      <c r="K1431" s="829">
        <v>19</v>
      </c>
      <c r="L1431" s="829">
        <v>18</v>
      </c>
      <c r="M1431" s="800"/>
    </row>
    <row r="1432" s="197" customFormat="1" ht="22.5" spans="1:13">
      <c r="A1432" s="826" t="s">
        <v>40</v>
      </c>
      <c r="B1432" s="827" t="s">
        <v>2296</v>
      </c>
      <c r="C1432" s="828" t="s">
        <v>2297</v>
      </c>
      <c r="D1432" s="827"/>
      <c r="E1432" s="827"/>
      <c r="F1432" s="826" t="s">
        <v>483</v>
      </c>
      <c r="G1432" s="827"/>
      <c r="H1432" s="829">
        <v>28.6</v>
      </c>
      <c r="I1432" s="829">
        <v>27.3</v>
      </c>
      <c r="J1432" s="829">
        <v>26</v>
      </c>
      <c r="K1432" s="829">
        <v>24.7</v>
      </c>
      <c r="L1432" s="829">
        <v>23.4</v>
      </c>
      <c r="M1432" s="800"/>
    </row>
    <row r="1433" s="197" customFormat="1" ht="12" spans="1:13">
      <c r="A1433" s="826" t="s">
        <v>40</v>
      </c>
      <c r="B1433" s="827">
        <v>250403008</v>
      </c>
      <c r="C1433" s="828" t="s">
        <v>2298</v>
      </c>
      <c r="D1433" s="827"/>
      <c r="E1433" s="827"/>
      <c r="F1433" s="826" t="s">
        <v>483</v>
      </c>
      <c r="G1433" s="827"/>
      <c r="H1433" s="829"/>
      <c r="I1433" s="829"/>
      <c r="J1433" s="829"/>
      <c r="K1433" s="829"/>
      <c r="L1433" s="829"/>
      <c r="M1433" s="800"/>
    </row>
    <row r="1434" s="197" customFormat="1" ht="22.5" spans="1:13">
      <c r="A1434" s="826" t="s">
        <v>40</v>
      </c>
      <c r="B1434" s="827" t="s">
        <v>2299</v>
      </c>
      <c r="C1434" s="828" t="s">
        <v>2300</v>
      </c>
      <c r="D1434" s="827"/>
      <c r="E1434" s="827"/>
      <c r="F1434" s="826" t="s">
        <v>483</v>
      </c>
      <c r="G1434" s="827"/>
      <c r="H1434" s="829">
        <v>7.7</v>
      </c>
      <c r="I1434" s="829">
        <v>7.35</v>
      </c>
      <c r="J1434" s="829">
        <v>7</v>
      </c>
      <c r="K1434" s="829">
        <v>6.65</v>
      </c>
      <c r="L1434" s="829">
        <v>6.3</v>
      </c>
      <c r="M1434" s="800"/>
    </row>
    <row r="1435" s="197" customFormat="1" ht="22.5" spans="1:13">
      <c r="A1435" s="826" t="s">
        <v>40</v>
      </c>
      <c r="B1435" s="827" t="s">
        <v>2301</v>
      </c>
      <c r="C1435" s="828" t="s">
        <v>2302</v>
      </c>
      <c r="D1435" s="827"/>
      <c r="E1435" s="827"/>
      <c r="F1435" s="826" t="s">
        <v>483</v>
      </c>
      <c r="G1435" s="827"/>
      <c r="H1435" s="829">
        <v>22</v>
      </c>
      <c r="I1435" s="829">
        <v>21</v>
      </c>
      <c r="J1435" s="829">
        <v>20</v>
      </c>
      <c r="K1435" s="829">
        <v>19</v>
      </c>
      <c r="L1435" s="829">
        <v>18</v>
      </c>
      <c r="M1435" s="800"/>
    </row>
    <row r="1436" s="197" customFormat="1" ht="22.5" spans="1:13">
      <c r="A1436" s="826" t="s">
        <v>40</v>
      </c>
      <c r="B1436" s="827" t="s">
        <v>2303</v>
      </c>
      <c r="C1436" s="828" t="s">
        <v>2304</v>
      </c>
      <c r="D1436" s="827"/>
      <c r="E1436" s="827"/>
      <c r="F1436" s="826" t="s">
        <v>483</v>
      </c>
      <c r="G1436" s="827"/>
      <c r="H1436" s="829">
        <v>27.5</v>
      </c>
      <c r="I1436" s="829">
        <v>26.25</v>
      </c>
      <c r="J1436" s="829">
        <v>25</v>
      </c>
      <c r="K1436" s="829">
        <v>23.75</v>
      </c>
      <c r="L1436" s="829">
        <v>22.5</v>
      </c>
      <c r="M1436" s="800"/>
    </row>
    <row r="1437" s="197" customFormat="1" ht="12" spans="1:13">
      <c r="A1437" s="826" t="s">
        <v>40</v>
      </c>
      <c r="B1437" s="827">
        <v>250403009</v>
      </c>
      <c r="C1437" s="828" t="s">
        <v>2305</v>
      </c>
      <c r="D1437" s="827"/>
      <c r="E1437" s="827"/>
      <c r="F1437" s="826" t="s">
        <v>483</v>
      </c>
      <c r="G1437" s="827"/>
      <c r="H1437" s="829"/>
      <c r="I1437" s="829"/>
      <c r="J1437" s="829"/>
      <c r="K1437" s="829"/>
      <c r="L1437" s="829"/>
      <c r="M1437" s="800"/>
    </row>
    <row r="1438" s="197" customFormat="1" ht="22.5" spans="1:13">
      <c r="A1438" s="826" t="s">
        <v>40</v>
      </c>
      <c r="B1438" s="827" t="s">
        <v>2306</v>
      </c>
      <c r="C1438" s="828" t="s">
        <v>2307</v>
      </c>
      <c r="D1438" s="827"/>
      <c r="E1438" s="827"/>
      <c r="F1438" s="826" t="s">
        <v>483</v>
      </c>
      <c r="G1438" s="827"/>
      <c r="H1438" s="829">
        <v>7.7</v>
      </c>
      <c r="I1438" s="829">
        <v>7.35</v>
      </c>
      <c r="J1438" s="829">
        <v>7</v>
      </c>
      <c r="K1438" s="829">
        <v>6.65</v>
      </c>
      <c r="L1438" s="829">
        <v>6.3</v>
      </c>
      <c r="M1438" s="800"/>
    </row>
    <row r="1439" s="197" customFormat="1" ht="22.5" spans="1:13">
      <c r="A1439" s="826" t="s">
        <v>40</v>
      </c>
      <c r="B1439" s="827" t="s">
        <v>2308</v>
      </c>
      <c r="C1439" s="828" t="s">
        <v>2309</v>
      </c>
      <c r="D1439" s="827"/>
      <c r="E1439" s="827"/>
      <c r="F1439" s="826" t="s">
        <v>483</v>
      </c>
      <c r="G1439" s="827"/>
      <c r="H1439" s="829">
        <v>22</v>
      </c>
      <c r="I1439" s="829">
        <v>21</v>
      </c>
      <c r="J1439" s="829">
        <v>20</v>
      </c>
      <c r="K1439" s="829">
        <v>19</v>
      </c>
      <c r="L1439" s="829">
        <v>18</v>
      </c>
      <c r="M1439" s="800"/>
    </row>
    <row r="1440" s="197" customFormat="1" ht="22.5" spans="1:13">
      <c r="A1440" s="826" t="s">
        <v>40</v>
      </c>
      <c r="B1440" s="827" t="s">
        <v>2310</v>
      </c>
      <c r="C1440" s="828" t="s">
        <v>2311</v>
      </c>
      <c r="D1440" s="827"/>
      <c r="E1440" s="827"/>
      <c r="F1440" s="826" t="s">
        <v>483</v>
      </c>
      <c r="G1440" s="827"/>
      <c r="H1440" s="829">
        <v>28.6</v>
      </c>
      <c r="I1440" s="829">
        <v>27.3</v>
      </c>
      <c r="J1440" s="829">
        <v>26</v>
      </c>
      <c r="K1440" s="829">
        <v>24.7</v>
      </c>
      <c r="L1440" s="829">
        <v>23.4</v>
      </c>
      <c r="M1440" s="800"/>
    </row>
    <row r="1441" s="197" customFormat="1" ht="22.5" spans="1:13">
      <c r="A1441" s="826" t="s">
        <v>40</v>
      </c>
      <c r="B1441" s="827">
        <v>250403010</v>
      </c>
      <c r="C1441" s="828" t="s">
        <v>2312</v>
      </c>
      <c r="D1441" s="827"/>
      <c r="E1441" s="827"/>
      <c r="F1441" s="826"/>
      <c r="G1441" s="827"/>
      <c r="H1441" s="829"/>
      <c r="I1441" s="829"/>
      <c r="J1441" s="829"/>
      <c r="K1441" s="829"/>
      <c r="L1441" s="829"/>
      <c r="M1441" s="800"/>
    </row>
    <row r="1442" s="197" customFormat="1" ht="22.5" spans="1:13">
      <c r="A1442" s="826" t="s">
        <v>40</v>
      </c>
      <c r="B1442" s="827" t="s">
        <v>2313</v>
      </c>
      <c r="C1442" s="828" t="s">
        <v>2314</v>
      </c>
      <c r="D1442" s="827"/>
      <c r="E1442" s="827"/>
      <c r="F1442" s="826" t="s">
        <v>483</v>
      </c>
      <c r="G1442" s="827"/>
      <c r="H1442" s="829">
        <v>9.9</v>
      </c>
      <c r="I1442" s="829">
        <v>9.45</v>
      </c>
      <c r="J1442" s="829">
        <v>9</v>
      </c>
      <c r="K1442" s="829">
        <v>8.55</v>
      </c>
      <c r="L1442" s="829">
        <v>8.1</v>
      </c>
      <c r="M1442" s="800"/>
    </row>
    <row r="1443" s="197" customFormat="1" ht="22.5" spans="1:13">
      <c r="A1443" s="826" t="s">
        <v>40</v>
      </c>
      <c r="B1443" s="827" t="s">
        <v>2315</v>
      </c>
      <c r="C1443" s="828" t="s">
        <v>2316</v>
      </c>
      <c r="D1443" s="827"/>
      <c r="E1443" s="827"/>
      <c r="F1443" s="826" t="s">
        <v>483</v>
      </c>
      <c r="G1443" s="827"/>
      <c r="H1443" s="829">
        <v>38.5</v>
      </c>
      <c r="I1443" s="829">
        <v>36.75</v>
      </c>
      <c r="J1443" s="829">
        <v>35</v>
      </c>
      <c r="K1443" s="829">
        <v>33.25</v>
      </c>
      <c r="L1443" s="829">
        <v>31.5</v>
      </c>
      <c r="M1443" s="800"/>
    </row>
    <row r="1444" s="197" customFormat="1" ht="12" spans="1:13">
      <c r="A1444" s="826" t="s">
        <v>40</v>
      </c>
      <c r="B1444" s="827">
        <v>250403011</v>
      </c>
      <c r="C1444" s="828" t="s">
        <v>2317</v>
      </c>
      <c r="D1444" s="845"/>
      <c r="E1444" s="827"/>
      <c r="F1444" s="826" t="s">
        <v>483</v>
      </c>
      <c r="G1444" s="827"/>
      <c r="H1444" s="829">
        <v>27.5</v>
      </c>
      <c r="I1444" s="829">
        <v>26.25</v>
      </c>
      <c r="J1444" s="829">
        <v>25</v>
      </c>
      <c r="K1444" s="829">
        <v>23.75</v>
      </c>
      <c r="L1444" s="829">
        <v>22.5</v>
      </c>
      <c r="M1444" s="800"/>
    </row>
    <row r="1445" s="197" customFormat="1" ht="12" spans="1:13">
      <c r="A1445" s="826" t="s">
        <v>40</v>
      </c>
      <c r="B1445" s="827" t="s">
        <v>2318</v>
      </c>
      <c r="C1445" s="828" t="s">
        <v>2319</v>
      </c>
      <c r="D1445" s="827"/>
      <c r="E1445" s="827"/>
      <c r="F1445" s="826" t="s">
        <v>483</v>
      </c>
      <c r="G1445" s="827"/>
      <c r="H1445" s="829">
        <v>27.5</v>
      </c>
      <c r="I1445" s="829">
        <v>26.25</v>
      </c>
      <c r="J1445" s="829">
        <v>25</v>
      </c>
      <c r="K1445" s="829">
        <v>23.75</v>
      </c>
      <c r="L1445" s="829">
        <v>22.5</v>
      </c>
      <c r="M1445" s="800"/>
    </row>
    <row r="1446" s="197" customFormat="1" ht="12" spans="1:13">
      <c r="A1446" s="826" t="s">
        <v>40</v>
      </c>
      <c r="B1446" s="827">
        <v>250403012</v>
      </c>
      <c r="C1446" s="828" t="s">
        <v>2320</v>
      </c>
      <c r="D1446" s="845"/>
      <c r="E1446" s="827"/>
      <c r="F1446" s="826" t="s">
        <v>483</v>
      </c>
      <c r="G1446" s="827"/>
      <c r="H1446" s="829">
        <v>27.5</v>
      </c>
      <c r="I1446" s="829">
        <v>26.25</v>
      </c>
      <c r="J1446" s="829">
        <v>25</v>
      </c>
      <c r="K1446" s="829">
        <v>23.75</v>
      </c>
      <c r="L1446" s="829">
        <v>22.5</v>
      </c>
      <c r="M1446" s="800"/>
    </row>
    <row r="1447" s="197" customFormat="1" ht="12" spans="1:13">
      <c r="A1447" s="826" t="s">
        <v>40</v>
      </c>
      <c r="B1447" s="827" t="s">
        <v>2321</v>
      </c>
      <c r="C1447" s="828" t="s">
        <v>2322</v>
      </c>
      <c r="D1447" s="827"/>
      <c r="E1447" s="827"/>
      <c r="F1447" s="826" t="s">
        <v>483</v>
      </c>
      <c r="G1447" s="856"/>
      <c r="H1447" s="829">
        <v>27.5</v>
      </c>
      <c r="I1447" s="829">
        <v>26.25</v>
      </c>
      <c r="J1447" s="829">
        <v>25</v>
      </c>
      <c r="K1447" s="829">
        <v>23.75</v>
      </c>
      <c r="L1447" s="829">
        <v>22.5</v>
      </c>
      <c r="M1447" s="800"/>
    </row>
    <row r="1448" s="197" customFormat="1" ht="12" spans="1:13">
      <c r="A1448" s="826" t="s">
        <v>40</v>
      </c>
      <c r="B1448" s="827">
        <v>250403013</v>
      </c>
      <c r="C1448" s="828" t="s">
        <v>2323</v>
      </c>
      <c r="D1448" s="827"/>
      <c r="E1448" s="827"/>
      <c r="F1448" s="826" t="s">
        <v>483</v>
      </c>
      <c r="G1448" s="827"/>
      <c r="H1448" s="829"/>
      <c r="I1448" s="829"/>
      <c r="J1448" s="829"/>
      <c r="K1448" s="829"/>
      <c r="L1448" s="829"/>
      <c r="M1448" s="800"/>
    </row>
    <row r="1449" s="197" customFormat="1" ht="12" spans="1:13">
      <c r="A1449" s="826" t="s">
        <v>40</v>
      </c>
      <c r="B1449" s="827" t="s">
        <v>2324</v>
      </c>
      <c r="C1449" s="828" t="s">
        <v>2325</v>
      </c>
      <c r="D1449" s="827"/>
      <c r="E1449" s="827"/>
      <c r="F1449" s="826" t="s">
        <v>483</v>
      </c>
      <c r="G1449" s="827"/>
      <c r="H1449" s="829">
        <v>82.5</v>
      </c>
      <c r="I1449" s="829">
        <v>78.75</v>
      </c>
      <c r="J1449" s="829">
        <v>75</v>
      </c>
      <c r="K1449" s="829">
        <v>71.25</v>
      </c>
      <c r="L1449" s="829">
        <v>67.5</v>
      </c>
      <c r="M1449" s="800"/>
    </row>
    <row r="1450" s="197" customFormat="1" ht="12" spans="1:13">
      <c r="A1450" s="826" t="s">
        <v>40</v>
      </c>
      <c r="B1450" s="827" t="s">
        <v>2326</v>
      </c>
      <c r="C1450" s="828" t="s">
        <v>2327</v>
      </c>
      <c r="D1450" s="827"/>
      <c r="E1450" s="827"/>
      <c r="F1450" s="826" t="s">
        <v>483</v>
      </c>
      <c r="G1450" s="845"/>
      <c r="H1450" s="829">
        <v>165</v>
      </c>
      <c r="I1450" s="829">
        <v>157.5</v>
      </c>
      <c r="J1450" s="829">
        <v>150</v>
      </c>
      <c r="K1450" s="829">
        <v>142.5</v>
      </c>
      <c r="L1450" s="829">
        <v>135</v>
      </c>
      <c r="M1450" s="800"/>
    </row>
    <row r="1451" s="197" customFormat="1" ht="22.5" spans="1:13">
      <c r="A1451" s="826" t="s">
        <v>40</v>
      </c>
      <c r="B1451" s="827" t="s">
        <v>2328</v>
      </c>
      <c r="C1451" s="828" t="s">
        <v>2329</v>
      </c>
      <c r="D1451" s="856" t="s">
        <v>2330</v>
      </c>
      <c r="E1451" s="827"/>
      <c r="F1451" s="826" t="s">
        <v>483</v>
      </c>
      <c r="G1451" s="827"/>
      <c r="H1451" s="829">
        <v>643.5</v>
      </c>
      <c r="I1451" s="829">
        <v>614.25</v>
      </c>
      <c r="J1451" s="829">
        <v>585</v>
      </c>
      <c r="K1451" s="829">
        <v>555.75</v>
      </c>
      <c r="L1451" s="829">
        <v>526.5</v>
      </c>
      <c r="M1451" s="800"/>
    </row>
    <row r="1452" s="197" customFormat="1" ht="12" spans="1:13">
      <c r="A1452" s="826" t="s">
        <v>40</v>
      </c>
      <c r="B1452" s="827">
        <v>250403014</v>
      </c>
      <c r="C1452" s="828" t="s">
        <v>2331</v>
      </c>
      <c r="D1452" s="827"/>
      <c r="E1452" s="827"/>
      <c r="F1452" s="826" t="s">
        <v>483</v>
      </c>
      <c r="G1452" s="827"/>
      <c r="H1452" s="829"/>
      <c r="I1452" s="829"/>
      <c r="J1452" s="829"/>
      <c r="K1452" s="829"/>
      <c r="L1452" s="829"/>
      <c r="M1452" s="800"/>
    </row>
    <row r="1453" s="197" customFormat="1" ht="22.5" spans="1:13">
      <c r="A1453" s="826" t="s">
        <v>40</v>
      </c>
      <c r="B1453" s="827" t="s">
        <v>2332</v>
      </c>
      <c r="C1453" s="828" t="s">
        <v>2333</v>
      </c>
      <c r="D1453" s="827"/>
      <c r="E1453" s="827"/>
      <c r="F1453" s="826" t="s">
        <v>483</v>
      </c>
      <c r="G1453" s="827"/>
      <c r="H1453" s="829">
        <v>27.5</v>
      </c>
      <c r="I1453" s="829">
        <v>26.25</v>
      </c>
      <c r="J1453" s="829">
        <v>25</v>
      </c>
      <c r="K1453" s="829">
        <v>23.75</v>
      </c>
      <c r="L1453" s="829">
        <v>22.5</v>
      </c>
      <c r="M1453" s="800"/>
    </row>
    <row r="1454" s="197" customFormat="1" ht="22.5" spans="1:13">
      <c r="A1454" s="826" t="s">
        <v>40</v>
      </c>
      <c r="B1454" s="827" t="s">
        <v>2334</v>
      </c>
      <c r="C1454" s="828" t="s">
        <v>2335</v>
      </c>
      <c r="D1454" s="827"/>
      <c r="E1454" s="827"/>
      <c r="F1454" s="826" t="s">
        <v>483</v>
      </c>
      <c r="G1454" s="827"/>
      <c r="H1454" s="829">
        <v>66</v>
      </c>
      <c r="I1454" s="829">
        <v>63</v>
      </c>
      <c r="J1454" s="829">
        <v>60</v>
      </c>
      <c r="K1454" s="829">
        <v>57</v>
      </c>
      <c r="L1454" s="829">
        <v>54</v>
      </c>
      <c r="M1454" s="800"/>
    </row>
    <row r="1455" s="197" customFormat="1" ht="12" spans="1:13">
      <c r="A1455" s="826" t="s">
        <v>40</v>
      </c>
      <c r="B1455" s="827">
        <v>250403015</v>
      </c>
      <c r="C1455" s="828" t="s">
        <v>2336</v>
      </c>
      <c r="D1455" s="827"/>
      <c r="E1455" s="827"/>
      <c r="F1455" s="826" t="s">
        <v>483</v>
      </c>
      <c r="G1455" s="827"/>
      <c r="H1455" s="829"/>
      <c r="I1455" s="829"/>
      <c r="J1455" s="829"/>
      <c r="K1455" s="829"/>
      <c r="L1455" s="829"/>
      <c r="M1455" s="800"/>
    </row>
    <row r="1456" s="197" customFormat="1" ht="12" spans="1:13">
      <c r="A1456" s="826" t="s">
        <v>40</v>
      </c>
      <c r="B1456" s="827" t="s">
        <v>2337</v>
      </c>
      <c r="C1456" s="828" t="s">
        <v>2338</v>
      </c>
      <c r="D1456" s="827"/>
      <c r="E1456" s="827"/>
      <c r="F1456" s="826" t="s">
        <v>483</v>
      </c>
      <c r="G1456" s="827"/>
      <c r="H1456" s="829">
        <v>11</v>
      </c>
      <c r="I1456" s="829">
        <v>10.5</v>
      </c>
      <c r="J1456" s="829">
        <v>10</v>
      </c>
      <c r="K1456" s="829">
        <v>9.5</v>
      </c>
      <c r="L1456" s="829">
        <v>9</v>
      </c>
      <c r="M1456" s="800"/>
    </row>
    <row r="1457" s="197" customFormat="1" ht="12" spans="1:13">
      <c r="A1457" s="826" t="s">
        <v>40</v>
      </c>
      <c r="B1457" s="827" t="s">
        <v>2339</v>
      </c>
      <c r="C1457" s="828" t="s">
        <v>2340</v>
      </c>
      <c r="D1457" s="827"/>
      <c r="E1457" s="827"/>
      <c r="F1457" s="826" t="s">
        <v>483</v>
      </c>
      <c r="G1457" s="827"/>
      <c r="H1457" s="829">
        <v>22</v>
      </c>
      <c r="I1457" s="829">
        <v>21</v>
      </c>
      <c r="J1457" s="829">
        <v>20</v>
      </c>
      <c r="K1457" s="829">
        <v>19</v>
      </c>
      <c r="L1457" s="829">
        <v>18</v>
      </c>
      <c r="M1457" s="800"/>
    </row>
    <row r="1458" s="197" customFormat="1" ht="12" spans="1:13">
      <c r="A1458" s="826" t="s">
        <v>40</v>
      </c>
      <c r="B1458" s="827">
        <v>250403016</v>
      </c>
      <c r="C1458" s="828" t="s">
        <v>2341</v>
      </c>
      <c r="D1458" s="827"/>
      <c r="E1458" s="827"/>
      <c r="F1458" s="826" t="s">
        <v>483</v>
      </c>
      <c r="G1458" s="827"/>
      <c r="H1458" s="829"/>
      <c r="I1458" s="829"/>
      <c r="J1458" s="829"/>
      <c r="K1458" s="829"/>
      <c r="L1458" s="829"/>
      <c r="M1458" s="800"/>
    </row>
    <row r="1459" s="197" customFormat="1" ht="12" spans="1:13">
      <c r="A1459" s="826" t="s">
        <v>40</v>
      </c>
      <c r="B1459" s="827" t="s">
        <v>2342</v>
      </c>
      <c r="C1459" s="828" t="s">
        <v>2343</v>
      </c>
      <c r="D1459" s="827"/>
      <c r="E1459" s="827"/>
      <c r="F1459" s="826" t="s">
        <v>483</v>
      </c>
      <c r="G1459" s="827"/>
      <c r="H1459" s="829">
        <v>11</v>
      </c>
      <c r="I1459" s="829">
        <v>10.5</v>
      </c>
      <c r="J1459" s="829">
        <v>10</v>
      </c>
      <c r="K1459" s="829">
        <v>9.5</v>
      </c>
      <c r="L1459" s="829">
        <v>9</v>
      </c>
      <c r="M1459" s="800"/>
    </row>
    <row r="1460" s="197" customFormat="1" ht="12" spans="1:13">
      <c r="A1460" s="826" t="s">
        <v>40</v>
      </c>
      <c r="B1460" s="827" t="s">
        <v>2344</v>
      </c>
      <c r="C1460" s="828" t="s">
        <v>2345</v>
      </c>
      <c r="D1460" s="827"/>
      <c r="E1460" s="827"/>
      <c r="F1460" s="826" t="s">
        <v>483</v>
      </c>
      <c r="G1460" s="827"/>
      <c r="H1460" s="829">
        <v>22</v>
      </c>
      <c r="I1460" s="829">
        <v>21</v>
      </c>
      <c r="J1460" s="829">
        <v>20</v>
      </c>
      <c r="K1460" s="829">
        <v>19</v>
      </c>
      <c r="L1460" s="829">
        <v>18</v>
      </c>
      <c r="M1460" s="800"/>
    </row>
    <row r="1461" s="197" customFormat="1" ht="12" spans="1:13">
      <c r="A1461" s="826" t="s">
        <v>40</v>
      </c>
      <c r="B1461" s="827">
        <v>250403017</v>
      </c>
      <c r="C1461" s="828" t="s">
        <v>2346</v>
      </c>
      <c r="D1461" s="827" t="s">
        <v>2250</v>
      </c>
      <c r="E1461" s="827"/>
      <c r="F1461" s="826" t="s">
        <v>483</v>
      </c>
      <c r="G1461" s="827" t="s">
        <v>1072</v>
      </c>
      <c r="H1461" s="829"/>
      <c r="I1461" s="829"/>
      <c r="J1461" s="829"/>
      <c r="K1461" s="829"/>
      <c r="L1461" s="829"/>
      <c r="M1461" s="800"/>
    </row>
    <row r="1462" s="197" customFormat="1" ht="22.5" spans="1:13">
      <c r="A1462" s="826" t="s">
        <v>40</v>
      </c>
      <c r="B1462" s="827" t="s">
        <v>2347</v>
      </c>
      <c r="C1462" s="828" t="s">
        <v>2348</v>
      </c>
      <c r="D1462" s="827" t="s">
        <v>2250</v>
      </c>
      <c r="E1462" s="827"/>
      <c r="F1462" s="826" t="s">
        <v>483</v>
      </c>
      <c r="G1462" s="827" t="s">
        <v>1072</v>
      </c>
      <c r="H1462" s="829">
        <v>66</v>
      </c>
      <c r="I1462" s="829">
        <v>63</v>
      </c>
      <c r="J1462" s="829">
        <v>60</v>
      </c>
      <c r="K1462" s="829">
        <v>57</v>
      </c>
      <c r="L1462" s="829">
        <v>54</v>
      </c>
      <c r="M1462" s="800"/>
    </row>
    <row r="1463" s="197" customFormat="1" ht="22.5" spans="1:13">
      <c r="A1463" s="826" t="s">
        <v>40</v>
      </c>
      <c r="B1463" s="827" t="s">
        <v>2349</v>
      </c>
      <c r="C1463" s="828" t="s">
        <v>2350</v>
      </c>
      <c r="D1463" s="827" t="s">
        <v>2250</v>
      </c>
      <c r="E1463" s="827"/>
      <c r="F1463" s="826" t="s">
        <v>483</v>
      </c>
      <c r="G1463" s="827" t="s">
        <v>1072</v>
      </c>
      <c r="H1463" s="829">
        <v>92.4</v>
      </c>
      <c r="I1463" s="829">
        <v>88.2</v>
      </c>
      <c r="J1463" s="829">
        <v>84</v>
      </c>
      <c r="K1463" s="829">
        <v>79.8</v>
      </c>
      <c r="L1463" s="829">
        <v>75.6</v>
      </c>
      <c r="M1463" s="800"/>
    </row>
    <row r="1464" s="197" customFormat="1" ht="12" spans="1:13">
      <c r="A1464" s="826" t="s">
        <v>40</v>
      </c>
      <c r="B1464" s="827">
        <v>250403018</v>
      </c>
      <c r="C1464" s="828" t="s">
        <v>2351</v>
      </c>
      <c r="D1464" s="827"/>
      <c r="E1464" s="827"/>
      <c r="F1464" s="826" t="s">
        <v>483</v>
      </c>
      <c r="G1464" s="827"/>
      <c r="H1464" s="829"/>
      <c r="I1464" s="829"/>
      <c r="J1464" s="829"/>
      <c r="K1464" s="829"/>
      <c r="L1464" s="829"/>
      <c r="M1464" s="800"/>
    </row>
    <row r="1465" s="197" customFormat="1" ht="22.5" spans="1:13">
      <c r="A1465" s="826" t="s">
        <v>40</v>
      </c>
      <c r="B1465" s="827" t="s">
        <v>2352</v>
      </c>
      <c r="C1465" s="828" t="s">
        <v>2353</v>
      </c>
      <c r="D1465" s="827"/>
      <c r="E1465" s="827"/>
      <c r="F1465" s="826" t="s">
        <v>483</v>
      </c>
      <c r="G1465" s="827"/>
      <c r="H1465" s="829">
        <v>31.9</v>
      </c>
      <c r="I1465" s="829">
        <v>30.45</v>
      </c>
      <c r="J1465" s="829">
        <v>29</v>
      </c>
      <c r="K1465" s="829">
        <v>27.55</v>
      </c>
      <c r="L1465" s="829">
        <v>26.1</v>
      </c>
      <c r="M1465" s="800"/>
    </row>
    <row r="1466" s="197" customFormat="1" ht="22.5" spans="1:13">
      <c r="A1466" s="826" t="s">
        <v>40</v>
      </c>
      <c r="B1466" s="827" t="s">
        <v>2354</v>
      </c>
      <c r="C1466" s="828" t="s">
        <v>2355</v>
      </c>
      <c r="D1466" s="827"/>
      <c r="E1466" s="827"/>
      <c r="F1466" s="826" t="s">
        <v>483</v>
      </c>
      <c r="G1466" s="827"/>
      <c r="H1466" s="829">
        <v>64.9</v>
      </c>
      <c r="I1466" s="829">
        <v>61.95</v>
      </c>
      <c r="J1466" s="829">
        <v>59</v>
      </c>
      <c r="K1466" s="829">
        <v>56.05</v>
      </c>
      <c r="L1466" s="829">
        <v>53.1</v>
      </c>
      <c r="M1466" s="800"/>
    </row>
    <row r="1467" s="197" customFormat="1" ht="12" spans="1:13">
      <c r="A1467" s="826" t="s">
        <v>40</v>
      </c>
      <c r="B1467" s="827">
        <v>250403019</v>
      </c>
      <c r="C1467" s="828" t="s">
        <v>2356</v>
      </c>
      <c r="D1467" s="827"/>
      <c r="E1467" s="827"/>
      <c r="F1467" s="826" t="s">
        <v>483</v>
      </c>
      <c r="G1467" s="827"/>
      <c r="H1467" s="829"/>
      <c r="I1467" s="829"/>
      <c r="J1467" s="829"/>
      <c r="K1467" s="829"/>
      <c r="L1467" s="829"/>
      <c r="M1467" s="800"/>
    </row>
    <row r="1468" s="197" customFormat="1" ht="22.5" spans="1:13">
      <c r="A1468" s="826" t="s">
        <v>40</v>
      </c>
      <c r="B1468" s="827" t="s">
        <v>2357</v>
      </c>
      <c r="C1468" s="828" t="s">
        <v>2358</v>
      </c>
      <c r="D1468" s="827"/>
      <c r="E1468" s="827"/>
      <c r="F1468" s="826" t="s">
        <v>483</v>
      </c>
      <c r="G1468" s="827"/>
      <c r="H1468" s="829">
        <v>38.5</v>
      </c>
      <c r="I1468" s="829">
        <v>36.75</v>
      </c>
      <c r="J1468" s="829">
        <v>35</v>
      </c>
      <c r="K1468" s="829">
        <v>33.25</v>
      </c>
      <c r="L1468" s="829">
        <v>31.5</v>
      </c>
      <c r="M1468" s="800"/>
    </row>
    <row r="1469" s="197" customFormat="1" ht="22.5" spans="1:13">
      <c r="A1469" s="826" t="s">
        <v>40</v>
      </c>
      <c r="B1469" s="827" t="s">
        <v>2359</v>
      </c>
      <c r="C1469" s="828" t="s">
        <v>2360</v>
      </c>
      <c r="D1469" s="827"/>
      <c r="E1469" s="827"/>
      <c r="F1469" s="826" t="s">
        <v>483</v>
      </c>
      <c r="G1469" s="827"/>
      <c r="H1469" s="829">
        <v>66</v>
      </c>
      <c r="I1469" s="829">
        <v>63</v>
      </c>
      <c r="J1469" s="829">
        <v>60</v>
      </c>
      <c r="K1469" s="829">
        <v>57</v>
      </c>
      <c r="L1469" s="829">
        <v>54</v>
      </c>
      <c r="M1469" s="800"/>
    </row>
    <row r="1470" s="197" customFormat="1" ht="12" spans="1:13">
      <c r="A1470" s="826" t="s">
        <v>40</v>
      </c>
      <c r="B1470" s="827">
        <v>250403020</v>
      </c>
      <c r="C1470" s="828" t="s">
        <v>2361</v>
      </c>
      <c r="D1470" s="827" t="s">
        <v>2362</v>
      </c>
      <c r="E1470" s="827"/>
      <c r="F1470" s="826" t="s">
        <v>483</v>
      </c>
      <c r="G1470" s="827" t="s">
        <v>1072</v>
      </c>
      <c r="H1470" s="829"/>
      <c r="I1470" s="829"/>
      <c r="J1470" s="829"/>
      <c r="K1470" s="829"/>
      <c r="L1470" s="829"/>
      <c r="M1470" s="800"/>
    </row>
    <row r="1471" s="197" customFormat="1" ht="12" spans="1:13">
      <c r="A1471" s="826" t="s">
        <v>40</v>
      </c>
      <c r="B1471" s="827" t="s">
        <v>2363</v>
      </c>
      <c r="C1471" s="828" t="s">
        <v>2364</v>
      </c>
      <c r="D1471" s="827" t="s">
        <v>2362</v>
      </c>
      <c r="E1471" s="827"/>
      <c r="F1471" s="826" t="s">
        <v>483</v>
      </c>
      <c r="G1471" s="827" t="s">
        <v>1072</v>
      </c>
      <c r="H1471" s="829">
        <v>28.6</v>
      </c>
      <c r="I1471" s="829">
        <v>27.3</v>
      </c>
      <c r="J1471" s="829">
        <v>26</v>
      </c>
      <c r="K1471" s="829">
        <v>24.7</v>
      </c>
      <c r="L1471" s="829">
        <v>23.4</v>
      </c>
      <c r="M1471" s="800"/>
    </row>
    <row r="1472" s="197" customFormat="1" ht="12" spans="1:13">
      <c r="A1472" s="826" t="s">
        <v>40</v>
      </c>
      <c r="B1472" s="827" t="s">
        <v>2365</v>
      </c>
      <c r="C1472" s="828" t="s">
        <v>2366</v>
      </c>
      <c r="D1472" s="827" t="s">
        <v>2362</v>
      </c>
      <c r="E1472" s="827"/>
      <c r="F1472" s="826" t="s">
        <v>483</v>
      </c>
      <c r="G1472" s="827" t="s">
        <v>1072</v>
      </c>
      <c r="H1472" s="829">
        <v>53.9</v>
      </c>
      <c r="I1472" s="829">
        <v>51.45</v>
      </c>
      <c r="J1472" s="829">
        <v>49</v>
      </c>
      <c r="K1472" s="829">
        <v>46.55</v>
      </c>
      <c r="L1472" s="829">
        <v>44.1</v>
      </c>
      <c r="M1472" s="800"/>
    </row>
    <row r="1473" s="197" customFormat="1" ht="12" spans="1:13">
      <c r="A1473" s="826" t="s">
        <v>40</v>
      </c>
      <c r="B1473" s="827" t="s">
        <v>2367</v>
      </c>
      <c r="C1473" s="828" t="s">
        <v>2368</v>
      </c>
      <c r="D1473" s="827" t="s">
        <v>2362</v>
      </c>
      <c r="E1473" s="827"/>
      <c r="F1473" s="826" t="s">
        <v>483</v>
      </c>
      <c r="G1473" s="827" t="s">
        <v>1072</v>
      </c>
      <c r="H1473" s="829">
        <v>55</v>
      </c>
      <c r="I1473" s="829">
        <v>52.5</v>
      </c>
      <c r="J1473" s="829">
        <v>50</v>
      </c>
      <c r="K1473" s="829">
        <v>47.5</v>
      </c>
      <c r="L1473" s="829">
        <v>45</v>
      </c>
      <c r="M1473" s="800"/>
    </row>
    <row r="1474" s="197" customFormat="1" ht="12" spans="1:13">
      <c r="A1474" s="826" t="s">
        <v>40</v>
      </c>
      <c r="B1474" s="827">
        <v>250403021</v>
      </c>
      <c r="C1474" s="828" t="s">
        <v>2369</v>
      </c>
      <c r="D1474" s="827" t="s">
        <v>2250</v>
      </c>
      <c r="E1474" s="827"/>
      <c r="F1474" s="826" t="s">
        <v>483</v>
      </c>
      <c r="G1474" s="827" t="s">
        <v>1072</v>
      </c>
      <c r="H1474" s="829"/>
      <c r="I1474" s="829"/>
      <c r="J1474" s="829"/>
      <c r="K1474" s="829"/>
      <c r="L1474" s="829"/>
      <c r="M1474" s="800"/>
    </row>
    <row r="1475" s="197" customFormat="1" ht="12" spans="1:13">
      <c r="A1475" s="826" t="s">
        <v>40</v>
      </c>
      <c r="B1475" s="827" t="s">
        <v>2370</v>
      </c>
      <c r="C1475" s="828" t="s">
        <v>2371</v>
      </c>
      <c r="D1475" s="827" t="s">
        <v>2250</v>
      </c>
      <c r="E1475" s="827"/>
      <c r="F1475" s="826" t="s">
        <v>483</v>
      </c>
      <c r="G1475" s="827" t="s">
        <v>1072</v>
      </c>
      <c r="H1475" s="829">
        <v>28.6</v>
      </c>
      <c r="I1475" s="829">
        <v>27.3</v>
      </c>
      <c r="J1475" s="829">
        <v>26</v>
      </c>
      <c r="K1475" s="829">
        <v>24.7</v>
      </c>
      <c r="L1475" s="829">
        <v>23.4</v>
      </c>
      <c r="M1475" s="800"/>
    </row>
    <row r="1476" s="197" customFormat="1" ht="12" spans="1:13">
      <c r="A1476" s="826" t="s">
        <v>40</v>
      </c>
      <c r="B1476" s="827" t="s">
        <v>2372</v>
      </c>
      <c r="C1476" s="828" t="s">
        <v>2373</v>
      </c>
      <c r="D1476" s="827" t="s">
        <v>2250</v>
      </c>
      <c r="E1476" s="827"/>
      <c r="F1476" s="826" t="s">
        <v>483</v>
      </c>
      <c r="G1476" s="827" t="s">
        <v>1072</v>
      </c>
      <c r="H1476" s="829">
        <v>42.9</v>
      </c>
      <c r="I1476" s="829">
        <v>40.95</v>
      </c>
      <c r="J1476" s="829">
        <v>39</v>
      </c>
      <c r="K1476" s="829">
        <v>37.05</v>
      </c>
      <c r="L1476" s="829">
        <v>35.1</v>
      </c>
      <c r="M1476" s="800"/>
    </row>
    <row r="1477" s="197" customFormat="1" ht="12" spans="1:13">
      <c r="A1477" s="826" t="s">
        <v>40</v>
      </c>
      <c r="B1477" s="827" t="s">
        <v>2374</v>
      </c>
      <c r="C1477" s="828" t="s">
        <v>2375</v>
      </c>
      <c r="D1477" s="827" t="s">
        <v>2250</v>
      </c>
      <c r="E1477" s="827"/>
      <c r="F1477" s="826" t="s">
        <v>483</v>
      </c>
      <c r="G1477" s="827" t="s">
        <v>1072</v>
      </c>
      <c r="H1477" s="829">
        <v>55</v>
      </c>
      <c r="I1477" s="829">
        <v>52.5</v>
      </c>
      <c r="J1477" s="829">
        <v>50</v>
      </c>
      <c r="K1477" s="829">
        <v>47.5</v>
      </c>
      <c r="L1477" s="829">
        <v>45</v>
      </c>
      <c r="M1477" s="800"/>
    </row>
    <row r="1478" s="197" customFormat="1" ht="12" spans="1:13">
      <c r="A1478" s="826" t="s">
        <v>40</v>
      </c>
      <c r="B1478" s="827">
        <v>250403022</v>
      </c>
      <c r="C1478" s="828" t="s">
        <v>2376</v>
      </c>
      <c r="D1478" s="827" t="s">
        <v>2250</v>
      </c>
      <c r="E1478" s="827"/>
      <c r="F1478" s="826" t="s">
        <v>483</v>
      </c>
      <c r="G1478" s="827" t="s">
        <v>1072</v>
      </c>
      <c r="H1478" s="829">
        <v>55</v>
      </c>
      <c r="I1478" s="829">
        <v>52.5</v>
      </c>
      <c r="J1478" s="829">
        <v>50</v>
      </c>
      <c r="K1478" s="829">
        <v>47.5</v>
      </c>
      <c r="L1478" s="829">
        <v>45</v>
      </c>
      <c r="M1478" s="800"/>
    </row>
    <row r="1479" s="197" customFormat="1" ht="12" spans="1:13">
      <c r="A1479" s="826" t="s">
        <v>40</v>
      </c>
      <c r="B1479" s="827">
        <v>250403023</v>
      </c>
      <c r="C1479" s="828" t="s">
        <v>2377</v>
      </c>
      <c r="D1479" s="827" t="s">
        <v>2378</v>
      </c>
      <c r="E1479" s="827"/>
      <c r="F1479" s="826" t="s">
        <v>483</v>
      </c>
      <c r="G1479" s="827" t="s">
        <v>1072</v>
      </c>
      <c r="H1479" s="829"/>
      <c r="I1479" s="829"/>
      <c r="J1479" s="829"/>
      <c r="K1479" s="829"/>
      <c r="L1479" s="829"/>
      <c r="M1479" s="800"/>
    </row>
    <row r="1480" s="197" customFormat="1" ht="22.5" spans="1:13">
      <c r="A1480" s="826" t="s">
        <v>40</v>
      </c>
      <c r="B1480" s="827" t="s">
        <v>2379</v>
      </c>
      <c r="C1480" s="828" t="s">
        <v>2380</v>
      </c>
      <c r="D1480" s="827" t="s">
        <v>2378</v>
      </c>
      <c r="E1480" s="827"/>
      <c r="F1480" s="826" t="s">
        <v>483</v>
      </c>
      <c r="G1480" s="827" t="s">
        <v>1072</v>
      </c>
      <c r="H1480" s="829">
        <v>28.6</v>
      </c>
      <c r="I1480" s="829">
        <v>27.3</v>
      </c>
      <c r="J1480" s="829">
        <v>26</v>
      </c>
      <c r="K1480" s="829">
        <v>24.7</v>
      </c>
      <c r="L1480" s="829">
        <v>23.4</v>
      </c>
      <c r="M1480" s="800"/>
    </row>
    <row r="1481" s="197" customFormat="1" ht="12" spans="1:13">
      <c r="A1481" s="826" t="s">
        <v>40</v>
      </c>
      <c r="B1481" s="827" t="s">
        <v>2381</v>
      </c>
      <c r="C1481" s="828" t="s">
        <v>2382</v>
      </c>
      <c r="D1481" s="827" t="s">
        <v>2378</v>
      </c>
      <c r="E1481" s="827"/>
      <c r="F1481" s="826" t="s">
        <v>483</v>
      </c>
      <c r="G1481" s="827" t="s">
        <v>1072</v>
      </c>
      <c r="H1481" s="829">
        <v>53.9</v>
      </c>
      <c r="I1481" s="829">
        <v>51.45</v>
      </c>
      <c r="J1481" s="829">
        <v>49</v>
      </c>
      <c r="K1481" s="829">
        <v>46.55</v>
      </c>
      <c r="L1481" s="829">
        <v>44.1</v>
      </c>
      <c r="M1481" s="800"/>
    </row>
    <row r="1482" s="197" customFormat="1" ht="12" spans="1:13">
      <c r="A1482" s="826" t="s">
        <v>40</v>
      </c>
      <c r="B1482" s="827" t="s">
        <v>2383</v>
      </c>
      <c r="C1482" s="828" t="s">
        <v>2384</v>
      </c>
      <c r="D1482" s="827" t="s">
        <v>2378</v>
      </c>
      <c r="E1482" s="827"/>
      <c r="F1482" s="826" t="s">
        <v>483</v>
      </c>
      <c r="G1482" s="827" t="s">
        <v>1072</v>
      </c>
      <c r="H1482" s="829">
        <v>53.9</v>
      </c>
      <c r="I1482" s="829">
        <v>51.45</v>
      </c>
      <c r="J1482" s="829">
        <v>49</v>
      </c>
      <c r="K1482" s="829">
        <v>46.55</v>
      </c>
      <c r="L1482" s="829">
        <v>44.1</v>
      </c>
      <c r="M1482" s="800"/>
    </row>
    <row r="1483" s="197" customFormat="1" ht="22.5" spans="1:13">
      <c r="A1483" s="826" t="s">
        <v>40</v>
      </c>
      <c r="B1483" s="827">
        <v>250403025</v>
      </c>
      <c r="C1483" s="828" t="s">
        <v>2385</v>
      </c>
      <c r="D1483" s="827" t="s">
        <v>2386</v>
      </c>
      <c r="E1483" s="827"/>
      <c r="F1483" s="826" t="s">
        <v>483</v>
      </c>
      <c r="G1483" s="827" t="s">
        <v>1072</v>
      </c>
      <c r="H1483" s="829"/>
      <c r="I1483" s="829"/>
      <c r="J1483" s="829"/>
      <c r="K1483" s="829"/>
      <c r="L1483" s="829"/>
      <c r="M1483" s="800"/>
    </row>
    <row r="1484" s="197" customFormat="1" ht="22.5" spans="1:13">
      <c r="A1484" s="826" t="s">
        <v>40</v>
      </c>
      <c r="B1484" s="827" t="s">
        <v>2387</v>
      </c>
      <c r="C1484" s="828" t="s">
        <v>2388</v>
      </c>
      <c r="D1484" s="827" t="s">
        <v>2386</v>
      </c>
      <c r="E1484" s="827"/>
      <c r="F1484" s="826" t="s">
        <v>483</v>
      </c>
      <c r="G1484" s="827" t="s">
        <v>1072</v>
      </c>
      <c r="H1484" s="829">
        <v>17.6</v>
      </c>
      <c r="I1484" s="829">
        <v>16.8</v>
      </c>
      <c r="J1484" s="829">
        <v>16</v>
      </c>
      <c r="K1484" s="829">
        <v>15.2</v>
      </c>
      <c r="L1484" s="829">
        <v>14.4</v>
      </c>
      <c r="M1484" s="800"/>
    </row>
    <row r="1485" s="197" customFormat="1" ht="22.5" spans="1:13">
      <c r="A1485" s="826" t="s">
        <v>40</v>
      </c>
      <c r="B1485" s="827" t="s">
        <v>2389</v>
      </c>
      <c r="C1485" s="828" t="s">
        <v>2390</v>
      </c>
      <c r="D1485" s="827" t="s">
        <v>2386</v>
      </c>
      <c r="E1485" s="827"/>
      <c r="F1485" s="826" t="s">
        <v>483</v>
      </c>
      <c r="G1485" s="827" t="s">
        <v>1072</v>
      </c>
      <c r="H1485" s="829">
        <v>36.3</v>
      </c>
      <c r="I1485" s="829">
        <v>34.65</v>
      </c>
      <c r="J1485" s="829">
        <v>33</v>
      </c>
      <c r="K1485" s="829">
        <v>31.35</v>
      </c>
      <c r="L1485" s="829">
        <v>29.7</v>
      </c>
      <c r="M1485" s="800"/>
    </row>
    <row r="1486" s="197" customFormat="1" ht="22.5" spans="1:13">
      <c r="A1486" s="826" t="s">
        <v>40</v>
      </c>
      <c r="B1486" s="827" t="s">
        <v>2391</v>
      </c>
      <c r="C1486" s="828" t="s">
        <v>2392</v>
      </c>
      <c r="D1486" s="827" t="s">
        <v>2386</v>
      </c>
      <c r="E1486" s="827"/>
      <c r="F1486" s="826" t="s">
        <v>483</v>
      </c>
      <c r="G1486" s="827" t="s">
        <v>1072</v>
      </c>
      <c r="H1486" s="829">
        <v>57.2</v>
      </c>
      <c r="I1486" s="829">
        <v>54.6</v>
      </c>
      <c r="J1486" s="829">
        <v>52</v>
      </c>
      <c r="K1486" s="829">
        <v>49.4</v>
      </c>
      <c r="L1486" s="829">
        <v>46.8</v>
      </c>
      <c r="M1486" s="800"/>
    </row>
    <row r="1487" s="197" customFormat="1" ht="22.5" spans="1:13">
      <c r="A1487" s="826" t="s">
        <v>40</v>
      </c>
      <c r="B1487" s="827" t="s">
        <v>2393</v>
      </c>
      <c r="C1487" s="828" t="s">
        <v>2394</v>
      </c>
      <c r="D1487" s="827" t="s">
        <v>2386</v>
      </c>
      <c r="E1487" s="827"/>
      <c r="F1487" s="826" t="s">
        <v>51</v>
      </c>
      <c r="G1487" s="827" t="s">
        <v>1072</v>
      </c>
      <c r="H1487" s="829">
        <v>59.4</v>
      </c>
      <c r="I1487" s="829">
        <v>56.7</v>
      </c>
      <c r="J1487" s="829">
        <v>54</v>
      </c>
      <c r="K1487" s="829">
        <v>51.3</v>
      </c>
      <c r="L1487" s="829">
        <v>48.6</v>
      </c>
      <c r="M1487" s="800"/>
    </row>
    <row r="1488" s="197" customFormat="1" ht="12" spans="1:13">
      <c r="A1488" s="826" t="s">
        <v>40</v>
      </c>
      <c r="B1488" s="827" t="s">
        <v>2395</v>
      </c>
      <c r="C1488" s="828" t="s">
        <v>2396</v>
      </c>
      <c r="D1488" s="827"/>
      <c r="E1488" s="827"/>
      <c r="F1488" s="826" t="s">
        <v>483</v>
      </c>
      <c r="G1488" s="845"/>
      <c r="H1488" s="829">
        <v>59.4</v>
      </c>
      <c r="I1488" s="829">
        <v>56.7</v>
      </c>
      <c r="J1488" s="829">
        <v>54</v>
      </c>
      <c r="K1488" s="829">
        <v>51.3</v>
      </c>
      <c r="L1488" s="829">
        <v>48.6</v>
      </c>
      <c r="M1488" s="800"/>
    </row>
    <row r="1489" s="197" customFormat="1" ht="12" spans="1:13">
      <c r="A1489" s="826" t="s">
        <v>40</v>
      </c>
      <c r="B1489" s="827">
        <v>250403026</v>
      </c>
      <c r="C1489" s="828" t="s">
        <v>2397</v>
      </c>
      <c r="D1489" s="827"/>
      <c r="E1489" s="827"/>
      <c r="F1489" s="826" t="s">
        <v>483</v>
      </c>
      <c r="G1489" s="827"/>
      <c r="H1489" s="829">
        <v>39.6</v>
      </c>
      <c r="I1489" s="829">
        <v>37.8</v>
      </c>
      <c r="J1489" s="829">
        <v>36</v>
      </c>
      <c r="K1489" s="829">
        <v>34.2</v>
      </c>
      <c r="L1489" s="829">
        <v>32.4</v>
      </c>
      <c r="M1489" s="800"/>
    </row>
    <row r="1490" s="197" customFormat="1" ht="12" spans="1:13">
      <c r="A1490" s="826" t="s">
        <v>40</v>
      </c>
      <c r="B1490" s="827">
        <v>250403027</v>
      </c>
      <c r="C1490" s="828" t="s">
        <v>2398</v>
      </c>
      <c r="D1490" s="827"/>
      <c r="E1490" s="827"/>
      <c r="F1490" s="826" t="s">
        <v>483</v>
      </c>
      <c r="G1490" s="827"/>
      <c r="H1490" s="829">
        <v>37.4</v>
      </c>
      <c r="I1490" s="829">
        <v>35.7</v>
      </c>
      <c r="J1490" s="829">
        <v>34</v>
      </c>
      <c r="K1490" s="829">
        <v>32.3</v>
      </c>
      <c r="L1490" s="829">
        <v>30.6</v>
      </c>
      <c r="M1490" s="800"/>
    </row>
    <row r="1491" s="197" customFormat="1" ht="12" spans="1:13">
      <c r="A1491" s="826" t="s">
        <v>40</v>
      </c>
      <c r="B1491" s="827">
        <v>250403028</v>
      </c>
      <c r="C1491" s="828" t="s">
        <v>2399</v>
      </c>
      <c r="D1491" s="827"/>
      <c r="E1491" s="827"/>
      <c r="F1491" s="826" t="s">
        <v>483</v>
      </c>
      <c r="G1491" s="827"/>
      <c r="H1491" s="829">
        <v>39.6</v>
      </c>
      <c r="I1491" s="829">
        <v>37.8</v>
      </c>
      <c r="J1491" s="829">
        <v>36</v>
      </c>
      <c r="K1491" s="829">
        <v>34.2</v>
      </c>
      <c r="L1491" s="829">
        <v>32.4</v>
      </c>
      <c r="M1491" s="800"/>
    </row>
    <row r="1492" s="197" customFormat="1" ht="12" spans="1:13">
      <c r="A1492" s="826" t="s">
        <v>40</v>
      </c>
      <c r="B1492" s="827">
        <v>250403029</v>
      </c>
      <c r="C1492" s="828" t="s">
        <v>2400</v>
      </c>
      <c r="D1492" s="827"/>
      <c r="E1492" s="827"/>
      <c r="F1492" s="826" t="s">
        <v>483</v>
      </c>
      <c r="G1492" s="827"/>
      <c r="H1492" s="829">
        <v>92.4</v>
      </c>
      <c r="I1492" s="829">
        <v>88.2</v>
      </c>
      <c r="J1492" s="829">
        <v>84</v>
      </c>
      <c r="K1492" s="829">
        <v>79.8</v>
      </c>
      <c r="L1492" s="829">
        <v>75.6</v>
      </c>
      <c r="M1492" s="800"/>
    </row>
    <row r="1493" s="197" customFormat="1" ht="12" spans="1:13">
      <c r="A1493" s="826" t="s">
        <v>40</v>
      </c>
      <c r="B1493" s="827">
        <v>250403030</v>
      </c>
      <c r="C1493" s="828" t="s">
        <v>2401</v>
      </c>
      <c r="D1493" s="827"/>
      <c r="E1493" s="827"/>
      <c r="F1493" s="826" t="s">
        <v>483</v>
      </c>
      <c r="G1493" s="845"/>
      <c r="H1493" s="829">
        <v>37.4</v>
      </c>
      <c r="I1493" s="829">
        <v>35.7</v>
      </c>
      <c r="J1493" s="829">
        <v>34</v>
      </c>
      <c r="K1493" s="829">
        <v>32.3</v>
      </c>
      <c r="L1493" s="829">
        <v>30.6</v>
      </c>
      <c r="M1493" s="800"/>
    </row>
    <row r="1494" s="197" customFormat="1" ht="33.75" spans="1:13">
      <c r="A1494" s="826" t="s">
        <v>40</v>
      </c>
      <c r="B1494" s="827" t="s">
        <v>2402</v>
      </c>
      <c r="C1494" s="828" t="s">
        <v>2403</v>
      </c>
      <c r="D1494" s="827"/>
      <c r="E1494" s="827"/>
      <c r="F1494" s="826" t="s">
        <v>51</v>
      </c>
      <c r="G1494" s="827"/>
      <c r="H1494" s="829">
        <v>59.4</v>
      </c>
      <c r="I1494" s="829">
        <v>56.7</v>
      </c>
      <c r="J1494" s="829">
        <v>54</v>
      </c>
      <c r="K1494" s="829">
        <v>51.3</v>
      </c>
      <c r="L1494" s="829">
        <v>48.6</v>
      </c>
      <c r="M1494" s="800"/>
    </row>
    <row r="1495" s="197" customFormat="1" ht="12" spans="1:13">
      <c r="A1495" s="826" t="s">
        <v>40</v>
      </c>
      <c r="B1495" s="827">
        <v>250403031</v>
      </c>
      <c r="C1495" s="828" t="s">
        <v>2404</v>
      </c>
      <c r="D1495" s="827"/>
      <c r="E1495" s="827"/>
      <c r="F1495" s="826" t="s">
        <v>483</v>
      </c>
      <c r="G1495" s="827"/>
      <c r="H1495" s="829"/>
      <c r="I1495" s="829"/>
      <c r="J1495" s="829"/>
      <c r="K1495" s="829"/>
      <c r="L1495" s="829"/>
      <c r="M1495" s="800"/>
    </row>
    <row r="1496" s="197" customFormat="1" ht="12" spans="1:13">
      <c r="A1496" s="826" t="s">
        <v>40</v>
      </c>
      <c r="B1496" s="827" t="s">
        <v>2405</v>
      </c>
      <c r="C1496" s="828" t="s">
        <v>2406</v>
      </c>
      <c r="D1496" s="827"/>
      <c r="E1496" s="827"/>
      <c r="F1496" s="826" t="s">
        <v>483</v>
      </c>
      <c r="G1496" s="827"/>
      <c r="H1496" s="829">
        <v>16.5</v>
      </c>
      <c r="I1496" s="829">
        <v>15.75</v>
      </c>
      <c r="J1496" s="829">
        <v>15</v>
      </c>
      <c r="K1496" s="829">
        <v>14.25</v>
      </c>
      <c r="L1496" s="829">
        <v>13.5</v>
      </c>
      <c r="M1496" s="800"/>
    </row>
    <row r="1497" s="197" customFormat="1" ht="12" spans="1:13">
      <c r="A1497" s="826" t="s">
        <v>40</v>
      </c>
      <c r="B1497" s="827" t="s">
        <v>2407</v>
      </c>
      <c r="C1497" s="828" t="s">
        <v>2408</v>
      </c>
      <c r="D1497" s="827"/>
      <c r="E1497" s="827"/>
      <c r="F1497" s="826" t="s">
        <v>483</v>
      </c>
      <c r="G1497" s="827"/>
      <c r="H1497" s="829">
        <v>37.4</v>
      </c>
      <c r="I1497" s="829">
        <v>35.7</v>
      </c>
      <c r="J1497" s="829">
        <v>34</v>
      </c>
      <c r="K1497" s="829">
        <v>32.3</v>
      </c>
      <c r="L1497" s="829">
        <v>30.6</v>
      </c>
      <c r="M1497" s="800"/>
    </row>
    <row r="1498" s="197" customFormat="1" ht="12" spans="1:13">
      <c r="A1498" s="826" t="s">
        <v>40</v>
      </c>
      <c r="B1498" s="827">
        <v>250403032</v>
      </c>
      <c r="C1498" s="828" t="s">
        <v>2409</v>
      </c>
      <c r="D1498" s="827"/>
      <c r="E1498" s="827"/>
      <c r="F1498" s="826" t="s">
        <v>483</v>
      </c>
      <c r="G1498" s="827"/>
      <c r="H1498" s="829">
        <v>44</v>
      </c>
      <c r="I1498" s="829">
        <v>42</v>
      </c>
      <c r="J1498" s="829">
        <v>40</v>
      </c>
      <c r="K1498" s="829">
        <v>38</v>
      </c>
      <c r="L1498" s="829">
        <v>36</v>
      </c>
      <c r="M1498" s="800"/>
    </row>
    <row r="1499" s="197" customFormat="1" ht="12" spans="1:13">
      <c r="A1499" s="826" t="s">
        <v>40</v>
      </c>
      <c r="B1499" s="827">
        <v>250403033</v>
      </c>
      <c r="C1499" s="828" t="s">
        <v>2410</v>
      </c>
      <c r="D1499" s="827" t="s">
        <v>2250</v>
      </c>
      <c r="E1499" s="827"/>
      <c r="F1499" s="826" t="s">
        <v>483</v>
      </c>
      <c r="G1499" s="827" t="s">
        <v>1072</v>
      </c>
      <c r="H1499" s="829">
        <v>26.4</v>
      </c>
      <c r="I1499" s="829">
        <v>25.2</v>
      </c>
      <c r="J1499" s="829">
        <v>24</v>
      </c>
      <c r="K1499" s="829">
        <v>22.8</v>
      </c>
      <c r="L1499" s="829">
        <v>21.6</v>
      </c>
      <c r="M1499" s="800"/>
    </row>
    <row r="1500" s="197" customFormat="1" ht="12" spans="1:13">
      <c r="A1500" s="826" t="s">
        <v>40</v>
      </c>
      <c r="B1500" s="827">
        <v>250403034</v>
      </c>
      <c r="C1500" s="828" t="s">
        <v>2411</v>
      </c>
      <c r="D1500" s="827"/>
      <c r="E1500" s="827"/>
      <c r="F1500" s="826" t="s">
        <v>483</v>
      </c>
      <c r="G1500" s="827"/>
      <c r="H1500" s="829"/>
      <c r="I1500" s="829"/>
      <c r="J1500" s="829"/>
      <c r="K1500" s="829"/>
      <c r="L1500" s="829"/>
      <c r="M1500" s="800"/>
    </row>
    <row r="1501" s="197" customFormat="1" ht="12" spans="1:13">
      <c r="A1501" s="826" t="s">
        <v>40</v>
      </c>
      <c r="B1501" s="827" t="s">
        <v>2412</v>
      </c>
      <c r="C1501" s="828" t="s">
        <v>2413</v>
      </c>
      <c r="D1501" s="827"/>
      <c r="E1501" s="827"/>
      <c r="F1501" s="826" t="s">
        <v>483</v>
      </c>
      <c r="G1501" s="827"/>
      <c r="H1501" s="829">
        <v>18.7</v>
      </c>
      <c r="I1501" s="829">
        <v>17.85</v>
      </c>
      <c r="J1501" s="829">
        <v>17</v>
      </c>
      <c r="K1501" s="829">
        <v>16.15</v>
      </c>
      <c r="L1501" s="829">
        <v>15.3</v>
      </c>
      <c r="M1501" s="800"/>
    </row>
    <row r="1502" s="197" customFormat="1" ht="12" spans="1:13">
      <c r="A1502" s="826" t="s">
        <v>40</v>
      </c>
      <c r="B1502" s="827" t="s">
        <v>2414</v>
      </c>
      <c r="C1502" s="828" t="s">
        <v>2415</v>
      </c>
      <c r="D1502" s="827"/>
      <c r="E1502" s="827"/>
      <c r="F1502" s="826" t="s">
        <v>483</v>
      </c>
      <c r="G1502" s="827"/>
      <c r="H1502" s="829">
        <v>37.4</v>
      </c>
      <c r="I1502" s="829">
        <v>35.7</v>
      </c>
      <c r="J1502" s="829">
        <v>34</v>
      </c>
      <c r="K1502" s="829">
        <v>32.3</v>
      </c>
      <c r="L1502" s="829">
        <v>30.6</v>
      </c>
      <c r="M1502" s="800"/>
    </row>
    <row r="1503" s="197" customFormat="1" ht="22.5" spans="1:13">
      <c r="A1503" s="826" t="s">
        <v>40</v>
      </c>
      <c r="B1503" s="827">
        <v>250403035</v>
      </c>
      <c r="C1503" s="828" t="s">
        <v>2416</v>
      </c>
      <c r="D1503" s="827" t="s">
        <v>2417</v>
      </c>
      <c r="E1503" s="827"/>
      <c r="F1503" s="826" t="s">
        <v>483</v>
      </c>
      <c r="G1503" s="827" t="s">
        <v>1072</v>
      </c>
      <c r="H1503" s="829">
        <v>49.5</v>
      </c>
      <c r="I1503" s="829">
        <v>47.25</v>
      </c>
      <c r="J1503" s="829">
        <v>45</v>
      </c>
      <c r="K1503" s="829">
        <v>42.75</v>
      </c>
      <c r="L1503" s="829">
        <v>40.5</v>
      </c>
      <c r="M1503" s="800"/>
    </row>
    <row r="1504" s="197" customFormat="1" ht="22.5" spans="1:13">
      <c r="A1504" s="826" t="s">
        <v>40</v>
      </c>
      <c r="B1504" s="827" t="s">
        <v>2418</v>
      </c>
      <c r="C1504" s="828" t="s">
        <v>2419</v>
      </c>
      <c r="D1504" s="827"/>
      <c r="E1504" s="827"/>
      <c r="F1504" s="826" t="s">
        <v>51</v>
      </c>
      <c r="G1504" s="827" t="s">
        <v>2420</v>
      </c>
      <c r="H1504" s="829">
        <v>59.4</v>
      </c>
      <c r="I1504" s="829">
        <v>56.7</v>
      </c>
      <c r="J1504" s="829">
        <v>54</v>
      </c>
      <c r="K1504" s="829">
        <v>51.3</v>
      </c>
      <c r="L1504" s="829">
        <v>48.6</v>
      </c>
      <c r="M1504" s="800"/>
    </row>
    <row r="1505" s="197" customFormat="1" ht="101.25" spans="1:14">
      <c r="A1505" s="826" t="s">
        <v>40</v>
      </c>
      <c r="B1505" s="827" t="s">
        <v>2421</v>
      </c>
      <c r="C1505" s="902" t="s">
        <v>7188</v>
      </c>
      <c r="D1505" s="903" t="s">
        <v>7189</v>
      </c>
      <c r="E1505" s="904"/>
      <c r="F1505" s="905" t="s">
        <v>7190</v>
      </c>
      <c r="G1505" s="903" t="s">
        <v>7191</v>
      </c>
      <c r="H1505" s="906" t="s">
        <v>7192</v>
      </c>
      <c r="I1505" s="907"/>
      <c r="J1505" s="907"/>
      <c r="K1505" s="907"/>
      <c r="L1505" s="908"/>
      <c r="M1505" s="800"/>
      <c r="N1505" s="25" t="s">
        <v>7193</v>
      </c>
    </row>
    <row r="1506" s="197" customFormat="1" ht="12" spans="1:14">
      <c r="A1506" s="826" t="s">
        <v>40</v>
      </c>
      <c r="B1506" s="827">
        <v>250403036</v>
      </c>
      <c r="C1506" s="828" t="s">
        <v>2423</v>
      </c>
      <c r="D1506" s="827"/>
      <c r="E1506" s="827"/>
      <c r="F1506" s="826" t="s">
        <v>483</v>
      </c>
      <c r="G1506" s="827"/>
      <c r="H1506" s="829">
        <v>25.3</v>
      </c>
      <c r="I1506" s="829">
        <v>24.15</v>
      </c>
      <c r="J1506" s="829">
        <v>23</v>
      </c>
      <c r="K1506" s="829">
        <v>21.85</v>
      </c>
      <c r="L1506" s="829">
        <v>20.7</v>
      </c>
      <c r="M1506" s="800"/>
    </row>
    <row r="1507" s="197" customFormat="1" ht="12" spans="1:14">
      <c r="A1507" s="826" t="s">
        <v>40</v>
      </c>
      <c r="B1507" s="827">
        <v>250403037</v>
      </c>
      <c r="C1507" s="828" t="s">
        <v>2424</v>
      </c>
      <c r="D1507" s="827"/>
      <c r="E1507" s="827"/>
      <c r="F1507" s="826" t="s">
        <v>483</v>
      </c>
      <c r="G1507" s="827"/>
      <c r="H1507" s="829">
        <v>5.5</v>
      </c>
      <c r="I1507" s="829">
        <v>5.25</v>
      </c>
      <c r="J1507" s="829">
        <v>5</v>
      </c>
      <c r="K1507" s="829">
        <v>4.75</v>
      </c>
      <c r="L1507" s="829">
        <v>4.5</v>
      </c>
      <c r="M1507" s="800"/>
    </row>
    <row r="1508" s="197" customFormat="1" ht="12" spans="1:14">
      <c r="A1508" s="826" t="s">
        <v>40</v>
      </c>
      <c r="B1508" s="827">
        <v>250403038</v>
      </c>
      <c r="C1508" s="828" t="s">
        <v>2425</v>
      </c>
      <c r="D1508" s="827"/>
      <c r="E1508" s="827"/>
      <c r="F1508" s="826" t="s">
        <v>483</v>
      </c>
      <c r="G1508" s="827"/>
      <c r="H1508" s="829">
        <v>37.4</v>
      </c>
      <c r="I1508" s="829">
        <v>35.7</v>
      </c>
      <c r="J1508" s="829">
        <v>34</v>
      </c>
      <c r="K1508" s="829">
        <v>32.3</v>
      </c>
      <c r="L1508" s="829">
        <v>30.6</v>
      </c>
      <c r="M1508" s="800"/>
    </row>
    <row r="1509" s="197" customFormat="1" ht="12" spans="1:14">
      <c r="A1509" s="826" t="s">
        <v>40</v>
      </c>
      <c r="B1509" s="827">
        <v>250403039</v>
      </c>
      <c r="C1509" s="828" t="s">
        <v>2426</v>
      </c>
      <c r="D1509" s="827"/>
      <c r="E1509" s="827"/>
      <c r="F1509" s="826" t="s">
        <v>483</v>
      </c>
      <c r="G1509" s="827"/>
      <c r="H1509" s="829">
        <v>37.4</v>
      </c>
      <c r="I1509" s="829">
        <v>35.7</v>
      </c>
      <c r="J1509" s="829">
        <v>34</v>
      </c>
      <c r="K1509" s="829">
        <v>32.3</v>
      </c>
      <c r="L1509" s="829">
        <v>30.6</v>
      </c>
      <c r="M1509" s="800"/>
    </row>
    <row r="1510" s="197" customFormat="1" ht="12" spans="1:14">
      <c r="A1510" s="826" t="s">
        <v>40</v>
      </c>
      <c r="B1510" s="827">
        <v>250403040</v>
      </c>
      <c r="C1510" s="828" t="s">
        <v>2427</v>
      </c>
      <c r="D1510" s="827"/>
      <c r="E1510" s="827"/>
      <c r="F1510" s="826" t="s">
        <v>483</v>
      </c>
      <c r="G1510" s="827"/>
      <c r="H1510" s="829">
        <v>11</v>
      </c>
      <c r="I1510" s="829">
        <v>10.5</v>
      </c>
      <c r="J1510" s="829">
        <v>10</v>
      </c>
      <c r="K1510" s="829">
        <v>9.5</v>
      </c>
      <c r="L1510" s="829">
        <v>9</v>
      </c>
      <c r="M1510" s="800"/>
    </row>
    <row r="1511" s="197" customFormat="1" ht="12" spans="1:14">
      <c r="A1511" s="826" t="s">
        <v>40</v>
      </c>
      <c r="B1511" s="827">
        <v>250403041</v>
      </c>
      <c r="C1511" s="828" t="s">
        <v>2428</v>
      </c>
      <c r="D1511" s="827"/>
      <c r="E1511" s="827"/>
      <c r="F1511" s="826" t="s">
        <v>483</v>
      </c>
      <c r="G1511" s="827"/>
      <c r="H1511" s="829">
        <v>4.95</v>
      </c>
      <c r="I1511" s="829">
        <v>4.725</v>
      </c>
      <c r="J1511" s="829">
        <v>4.5</v>
      </c>
      <c r="K1511" s="829">
        <v>4.275</v>
      </c>
      <c r="L1511" s="829">
        <v>4.05</v>
      </c>
      <c r="M1511" s="800"/>
    </row>
    <row r="1512" s="197" customFormat="1" ht="22.5" spans="1:14">
      <c r="A1512" s="826" t="s">
        <v>40</v>
      </c>
      <c r="B1512" s="827">
        <v>250403042</v>
      </c>
      <c r="C1512" s="828" t="s">
        <v>2429</v>
      </c>
      <c r="D1512" s="827" t="s">
        <v>2430</v>
      </c>
      <c r="E1512" s="827"/>
      <c r="F1512" s="826" t="s">
        <v>483</v>
      </c>
      <c r="G1512" s="827" t="s">
        <v>1072</v>
      </c>
      <c r="H1512" s="829"/>
      <c r="I1512" s="829"/>
      <c r="J1512" s="829"/>
      <c r="K1512" s="829"/>
      <c r="L1512" s="829"/>
      <c r="M1512" s="800"/>
    </row>
    <row r="1513" s="197" customFormat="1" ht="22.5" spans="1:14">
      <c r="A1513" s="826" t="s">
        <v>40</v>
      </c>
      <c r="B1513" s="827" t="s">
        <v>2431</v>
      </c>
      <c r="C1513" s="828" t="s">
        <v>2432</v>
      </c>
      <c r="D1513" s="827" t="s">
        <v>2430</v>
      </c>
      <c r="E1513" s="827"/>
      <c r="F1513" s="826" t="s">
        <v>483</v>
      </c>
      <c r="G1513" s="827" t="s">
        <v>1072</v>
      </c>
      <c r="H1513" s="829">
        <v>44</v>
      </c>
      <c r="I1513" s="829">
        <v>42</v>
      </c>
      <c r="J1513" s="829">
        <v>40</v>
      </c>
      <c r="K1513" s="829">
        <v>38</v>
      </c>
      <c r="L1513" s="829">
        <v>36</v>
      </c>
      <c r="M1513" s="800"/>
    </row>
    <row r="1514" s="197" customFormat="1" ht="22.5" spans="1:14">
      <c r="A1514" s="826" t="s">
        <v>40</v>
      </c>
      <c r="B1514" s="827" t="s">
        <v>2433</v>
      </c>
      <c r="C1514" s="828" t="s">
        <v>2434</v>
      </c>
      <c r="D1514" s="827" t="s">
        <v>2430</v>
      </c>
      <c r="E1514" s="827"/>
      <c r="F1514" s="826" t="s">
        <v>483</v>
      </c>
      <c r="G1514" s="827" t="s">
        <v>1072</v>
      </c>
      <c r="H1514" s="829">
        <v>53.9</v>
      </c>
      <c r="I1514" s="829">
        <v>51.45</v>
      </c>
      <c r="J1514" s="829">
        <v>49</v>
      </c>
      <c r="K1514" s="829">
        <v>46.55</v>
      </c>
      <c r="L1514" s="829">
        <v>44.1</v>
      </c>
      <c r="M1514" s="800"/>
    </row>
    <row r="1515" s="197" customFormat="1" ht="22.5" spans="1:14">
      <c r="A1515" s="826" t="s">
        <v>40</v>
      </c>
      <c r="B1515" s="827" t="s">
        <v>2435</v>
      </c>
      <c r="C1515" s="828" t="s">
        <v>2436</v>
      </c>
      <c r="D1515" s="827" t="s">
        <v>2430</v>
      </c>
      <c r="E1515" s="827"/>
      <c r="F1515" s="826" t="s">
        <v>51</v>
      </c>
      <c r="G1515" s="856"/>
      <c r="H1515" s="829">
        <v>59.4</v>
      </c>
      <c r="I1515" s="829">
        <v>56.7</v>
      </c>
      <c r="J1515" s="829">
        <v>54</v>
      </c>
      <c r="K1515" s="829">
        <v>51.3</v>
      </c>
      <c r="L1515" s="829">
        <v>48.6</v>
      </c>
      <c r="M1515" s="800"/>
    </row>
    <row r="1516" s="197" customFormat="1" ht="12" spans="1:14">
      <c r="A1516" s="826" t="s">
        <v>40</v>
      </c>
      <c r="B1516" s="827">
        <v>250403043</v>
      </c>
      <c r="C1516" s="828" t="s">
        <v>2437</v>
      </c>
      <c r="D1516" s="827"/>
      <c r="E1516" s="827"/>
      <c r="F1516" s="826" t="s">
        <v>483</v>
      </c>
      <c r="G1516" s="827"/>
      <c r="H1516" s="829"/>
      <c r="I1516" s="829"/>
      <c r="J1516" s="829"/>
      <c r="K1516" s="829"/>
      <c r="L1516" s="829"/>
      <c r="M1516" s="800"/>
    </row>
    <row r="1517" s="197" customFormat="1" ht="12" spans="1:14">
      <c r="A1517" s="826" t="s">
        <v>40</v>
      </c>
      <c r="B1517" s="827" t="s">
        <v>2438</v>
      </c>
      <c r="C1517" s="828" t="s">
        <v>2439</v>
      </c>
      <c r="D1517" s="827"/>
      <c r="E1517" s="827"/>
      <c r="F1517" s="826" t="s">
        <v>483</v>
      </c>
      <c r="G1517" s="827"/>
      <c r="H1517" s="829">
        <v>5.5</v>
      </c>
      <c r="I1517" s="829">
        <v>5.25</v>
      </c>
      <c r="J1517" s="829">
        <v>5</v>
      </c>
      <c r="K1517" s="829">
        <v>4.75</v>
      </c>
      <c r="L1517" s="829">
        <v>4.5</v>
      </c>
      <c r="M1517" s="800"/>
    </row>
    <row r="1518" s="197" customFormat="1" ht="12" spans="1:14">
      <c r="A1518" s="826" t="s">
        <v>40</v>
      </c>
      <c r="B1518" s="827" t="s">
        <v>2440</v>
      </c>
      <c r="C1518" s="828" t="s">
        <v>2441</v>
      </c>
      <c r="D1518" s="827"/>
      <c r="E1518" s="827"/>
      <c r="F1518" s="826" t="s">
        <v>483</v>
      </c>
      <c r="G1518" s="827"/>
      <c r="H1518" s="829">
        <v>27.5</v>
      </c>
      <c r="I1518" s="829">
        <v>26.25</v>
      </c>
      <c r="J1518" s="829">
        <v>25</v>
      </c>
      <c r="K1518" s="829">
        <v>23.75</v>
      </c>
      <c r="L1518" s="829">
        <v>22.5</v>
      </c>
      <c r="M1518" s="800"/>
    </row>
    <row r="1519" s="197" customFormat="1" ht="12" spans="1:14">
      <c r="A1519" s="826" t="s">
        <v>40</v>
      </c>
      <c r="B1519" s="827">
        <v>250403044</v>
      </c>
      <c r="C1519" s="828" t="s">
        <v>2442</v>
      </c>
      <c r="D1519" s="827"/>
      <c r="E1519" s="827"/>
      <c r="F1519" s="826" t="s">
        <v>483</v>
      </c>
      <c r="G1519" s="827"/>
      <c r="H1519" s="829">
        <v>15.4</v>
      </c>
      <c r="I1519" s="829">
        <v>14.7</v>
      </c>
      <c r="J1519" s="829">
        <v>14</v>
      </c>
      <c r="K1519" s="829">
        <v>13.3</v>
      </c>
      <c r="L1519" s="829">
        <v>12.6</v>
      </c>
      <c r="M1519" s="800"/>
    </row>
    <row r="1520" s="197" customFormat="1" ht="12" spans="1:14">
      <c r="A1520" s="826" t="s">
        <v>40</v>
      </c>
      <c r="B1520" s="827">
        <v>250403045</v>
      </c>
      <c r="C1520" s="828" t="s">
        <v>2443</v>
      </c>
      <c r="D1520" s="827"/>
      <c r="E1520" s="827"/>
      <c r="F1520" s="826" t="s">
        <v>483</v>
      </c>
      <c r="G1520" s="827"/>
      <c r="H1520" s="868" t="s">
        <v>102</v>
      </c>
      <c r="I1520" s="868" t="s">
        <v>102</v>
      </c>
      <c r="J1520" s="868" t="s">
        <v>102</v>
      </c>
      <c r="K1520" s="868" t="s">
        <v>102</v>
      </c>
      <c r="L1520" s="868" t="s">
        <v>102</v>
      </c>
      <c r="M1520" s="800"/>
    </row>
    <row r="1521" s="197" customFormat="1" ht="12" spans="1:13">
      <c r="A1521" s="826" t="s">
        <v>40</v>
      </c>
      <c r="B1521" s="827">
        <v>250403046</v>
      </c>
      <c r="C1521" s="828" t="s">
        <v>2444</v>
      </c>
      <c r="D1521" s="827"/>
      <c r="E1521" s="827"/>
      <c r="F1521" s="826" t="s">
        <v>483</v>
      </c>
      <c r="G1521" s="827"/>
      <c r="H1521" s="868" t="s">
        <v>102</v>
      </c>
      <c r="I1521" s="868" t="s">
        <v>102</v>
      </c>
      <c r="J1521" s="868" t="s">
        <v>102</v>
      </c>
      <c r="K1521" s="868" t="s">
        <v>102</v>
      </c>
      <c r="L1521" s="868" t="s">
        <v>102</v>
      </c>
      <c r="M1521" s="800"/>
    </row>
    <row r="1522" s="197" customFormat="1" ht="12" spans="1:13">
      <c r="A1522" s="826" t="s">
        <v>40</v>
      </c>
      <c r="B1522" s="827">
        <v>250403047</v>
      </c>
      <c r="C1522" s="828" t="s">
        <v>2445</v>
      </c>
      <c r="D1522" s="827"/>
      <c r="E1522" s="827"/>
      <c r="F1522" s="826" t="s">
        <v>483</v>
      </c>
      <c r="G1522" s="827"/>
      <c r="H1522" s="868" t="s">
        <v>102</v>
      </c>
      <c r="I1522" s="868" t="s">
        <v>102</v>
      </c>
      <c r="J1522" s="868" t="s">
        <v>102</v>
      </c>
      <c r="K1522" s="868" t="s">
        <v>102</v>
      </c>
      <c r="L1522" s="868" t="s">
        <v>102</v>
      </c>
      <c r="M1522" s="800"/>
    </row>
    <row r="1523" s="197" customFormat="1" ht="12" spans="1:13">
      <c r="A1523" s="826" t="s">
        <v>40</v>
      </c>
      <c r="B1523" s="827">
        <v>250403048</v>
      </c>
      <c r="C1523" s="828" t="s">
        <v>2446</v>
      </c>
      <c r="D1523" s="827"/>
      <c r="E1523" s="827"/>
      <c r="F1523" s="826" t="s">
        <v>483</v>
      </c>
      <c r="G1523" s="827"/>
      <c r="H1523" s="868" t="s">
        <v>102</v>
      </c>
      <c r="I1523" s="868" t="s">
        <v>102</v>
      </c>
      <c r="J1523" s="868" t="s">
        <v>102</v>
      </c>
      <c r="K1523" s="868" t="s">
        <v>102</v>
      </c>
      <c r="L1523" s="868" t="s">
        <v>102</v>
      </c>
      <c r="M1523" s="800"/>
    </row>
    <row r="1524" s="197" customFormat="1" ht="12" spans="1:13">
      <c r="A1524" s="826" t="s">
        <v>40</v>
      </c>
      <c r="B1524" s="827">
        <v>250403049</v>
      </c>
      <c r="C1524" s="828" t="s">
        <v>2447</v>
      </c>
      <c r="D1524" s="827"/>
      <c r="E1524" s="827"/>
      <c r="F1524" s="826" t="s">
        <v>483</v>
      </c>
      <c r="G1524" s="827"/>
      <c r="H1524" s="868" t="s">
        <v>102</v>
      </c>
      <c r="I1524" s="868" t="s">
        <v>102</v>
      </c>
      <c r="J1524" s="868" t="s">
        <v>102</v>
      </c>
      <c r="K1524" s="868" t="s">
        <v>102</v>
      </c>
      <c r="L1524" s="868" t="s">
        <v>102</v>
      </c>
      <c r="M1524" s="800"/>
    </row>
    <row r="1525" s="197" customFormat="1" ht="12" spans="1:13">
      <c r="A1525" s="826" t="s">
        <v>40</v>
      </c>
      <c r="B1525" s="827">
        <v>250403050</v>
      </c>
      <c r="C1525" s="828" t="s">
        <v>2448</v>
      </c>
      <c r="D1525" s="827" t="s">
        <v>2250</v>
      </c>
      <c r="E1525" s="827"/>
      <c r="F1525" s="826" t="s">
        <v>483</v>
      </c>
      <c r="G1525" s="827" t="s">
        <v>1072</v>
      </c>
      <c r="H1525" s="829"/>
      <c r="I1525" s="829"/>
      <c r="J1525" s="829"/>
      <c r="K1525" s="829"/>
      <c r="L1525" s="829"/>
      <c r="M1525" s="800"/>
    </row>
    <row r="1526" s="197" customFormat="1" ht="22.5" spans="1:13">
      <c r="A1526" s="826" t="s">
        <v>40</v>
      </c>
      <c r="B1526" s="827" t="s">
        <v>2449</v>
      </c>
      <c r="C1526" s="828" t="s">
        <v>2450</v>
      </c>
      <c r="D1526" s="827" t="s">
        <v>2250</v>
      </c>
      <c r="E1526" s="827"/>
      <c r="F1526" s="826" t="s">
        <v>483</v>
      </c>
      <c r="G1526" s="827" t="s">
        <v>1072</v>
      </c>
      <c r="H1526" s="829">
        <v>44</v>
      </c>
      <c r="I1526" s="829">
        <v>42</v>
      </c>
      <c r="J1526" s="829">
        <v>40</v>
      </c>
      <c r="K1526" s="829">
        <v>38</v>
      </c>
      <c r="L1526" s="829">
        <v>36</v>
      </c>
      <c r="M1526" s="800"/>
    </row>
    <row r="1527" s="197" customFormat="1" ht="22.5" spans="1:13">
      <c r="A1527" s="826" t="s">
        <v>40</v>
      </c>
      <c r="B1527" s="827" t="s">
        <v>2451</v>
      </c>
      <c r="C1527" s="909" t="s">
        <v>2452</v>
      </c>
      <c r="D1527" s="827" t="s">
        <v>2250</v>
      </c>
      <c r="E1527" s="827"/>
      <c r="F1527" s="826" t="s">
        <v>483</v>
      </c>
      <c r="G1527" s="827" t="s">
        <v>1072</v>
      </c>
      <c r="H1527" s="829">
        <v>77</v>
      </c>
      <c r="I1527" s="829">
        <v>73.5</v>
      </c>
      <c r="J1527" s="829">
        <v>70</v>
      </c>
      <c r="K1527" s="829">
        <v>66.5</v>
      </c>
      <c r="L1527" s="829">
        <v>63</v>
      </c>
      <c r="M1527" s="800"/>
    </row>
    <row r="1528" s="197" customFormat="1" ht="12" spans="1:13">
      <c r="A1528" s="826" t="s">
        <v>40</v>
      </c>
      <c r="B1528" s="827">
        <v>250403051</v>
      </c>
      <c r="C1528" s="828" t="s">
        <v>2453</v>
      </c>
      <c r="D1528" s="827"/>
      <c r="E1528" s="827"/>
      <c r="F1528" s="826" t="s">
        <v>483</v>
      </c>
      <c r="G1528" s="827"/>
      <c r="H1528" s="829">
        <v>57.2</v>
      </c>
      <c r="I1528" s="829">
        <v>54.6</v>
      </c>
      <c r="J1528" s="829">
        <v>52</v>
      </c>
      <c r="K1528" s="829">
        <v>49.4</v>
      </c>
      <c r="L1528" s="829">
        <v>46.8</v>
      </c>
      <c r="M1528" s="800"/>
    </row>
    <row r="1529" s="197" customFormat="1" ht="12" spans="1:13">
      <c r="A1529" s="826" t="s">
        <v>40</v>
      </c>
      <c r="B1529" s="827">
        <v>250403052</v>
      </c>
      <c r="C1529" s="828" t="s">
        <v>2454</v>
      </c>
      <c r="D1529" s="827"/>
      <c r="E1529" s="827"/>
      <c r="F1529" s="826" t="s">
        <v>483</v>
      </c>
      <c r="G1529" s="827"/>
      <c r="H1529" s="829">
        <v>37.4</v>
      </c>
      <c r="I1529" s="829">
        <v>35.7</v>
      </c>
      <c r="J1529" s="829">
        <v>34</v>
      </c>
      <c r="K1529" s="829">
        <v>32.3</v>
      </c>
      <c r="L1529" s="829">
        <v>30.6</v>
      </c>
      <c r="M1529" s="800"/>
    </row>
    <row r="1530" s="197" customFormat="1" ht="12" spans="1:13">
      <c r="A1530" s="826" t="s">
        <v>40</v>
      </c>
      <c r="B1530" s="827">
        <v>250403053</v>
      </c>
      <c r="C1530" s="828" t="s">
        <v>2455</v>
      </c>
      <c r="D1530" s="827"/>
      <c r="E1530" s="827"/>
      <c r="F1530" s="826" t="s">
        <v>483</v>
      </c>
      <c r="G1530" s="827"/>
      <c r="H1530" s="829"/>
      <c r="I1530" s="829"/>
      <c r="J1530" s="829"/>
      <c r="K1530" s="829"/>
      <c r="L1530" s="829"/>
      <c r="M1530" s="800"/>
    </row>
    <row r="1531" s="197" customFormat="1" ht="22.5" spans="1:13">
      <c r="A1531" s="826" t="s">
        <v>40</v>
      </c>
      <c r="B1531" s="827" t="s">
        <v>2456</v>
      </c>
      <c r="C1531" s="828" t="s">
        <v>2457</v>
      </c>
      <c r="D1531" s="827"/>
      <c r="E1531" s="827"/>
      <c r="F1531" s="826" t="s">
        <v>483</v>
      </c>
      <c r="G1531" s="827"/>
      <c r="H1531" s="829">
        <v>33</v>
      </c>
      <c r="I1531" s="829">
        <v>31.5</v>
      </c>
      <c r="J1531" s="829">
        <v>30</v>
      </c>
      <c r="K1531" s="829">
        <v>28.5</v>
      </c>
      <c r="L1531" s="829">
        <v>27</v>
      </c>
      <c r="M1531" s="800"/>
    </row>
    <row r="1532" s="197" customFormat="1" ht="12" spans="1:13">
      <c r="A1532" s="826" t="s">
        <v>40</v>
      </c>
      <c r="B1532" s="827" t="s">
        <v>2458</v>
      </c>
      <c r="C1532" s="828" t="s">
        <v>2459</v>
      </c>
      <c r="D1532" s="827"/>
      <c r="E1532" s="827"/>
      <c r="F1532" s="826" t="s">
        <v>483</v>
      </c>
      <c r="G1532" s="827"/>
      <c r="H1532" s="829">
        <v>57.2</v>
      </c>
      <c r="I1532" s="829">
        <v>54.6</v>
      </c>
      <c r="J1532" s="829">
        <v>52</v>
      </c>
      <c r="K1532" s="829">
        <v>49.4</v>
      </c>
      <c r="L1532" s="829">
        <v>46.8</v>
      </c>
      <c r="M1532" s="800"/>
    </row>
    <row r="1533" s="197" customFormat="1" ht="12" spans="1:13">
      <c r="A1533" s="826" t="s">
        <v>40</v>
      </c>
      <c r="B1533" s="827" t="s">
        <v>2460</v>
      </c>
      <c r="C1533" s="828" t="s">
        <v>2461</v>
      </c>
      <c r="D1533" s="827"/>
      <c r="E1533" s="827"/>
      <c r="F1533" s="826" t="s">
        <v>483</v>
      </c>
      <c r="G1533" s="827"/>
      <c r="H1533" s="829">
        <v>55</v>
      </c>
      <c r="I1533" s="829">
        <v>52.5</v>
      </c>
      <c r="J1533" s="829">
        <v>50</v>
      </c>
      <c r="K1533" s="829">
        <v>47.5</v>
      </c>
      <c r="L1533" s="829">
        <v>45</v>
      </c>
      <c r="M1533" s="800"/>
    </row>
    <row r="1534" s="197" customFormat="1" ht="12" spans="1:13">
      <c r="A1534" s="826" t="s">
        <v>40</v>
      </c>
      <c r="B1534" s="827">
        <v>250403054</v>
      </c>
      <c r="C1534" s="828" t="s">
        <v>2462</v>
      </c>
      <c r="D1534" s="827"/>
      <c r="E1534" s="827"/>
      <c r="F1534" s="826" t="s">
        <v>483</v>
      </c>
      <c r="G1534" s="827"/>
      <c r="H1534" s="829">
        <v>13.2</v>
      </c>
      <c r="I1534" s="829">
        <v>12.6</v>
      </c>
      <c r="J1534" s="829">
        <v>12</v>
      </c>
      <c r="K1534" s="829">
        <v>11.4</v>
      </c>
      <c r="L1534" s="829">
        <v>10.8</v>
      </c>
      <c r="M1534" s="800"/>
    </row>
    <row r="1535" s="197" customFormat="1" ht="12" spans="1:13">
      <c r="A1535" s="826" t="s">
        <v>40</v>
      </c>
      <c r="B1535" s="827">
        <v>250403055</v>
      </c>
      <c r="C1535" s="828" t="s">
        <v>2463</v>
      </c>
      <c r="D1535" s="827"/>
      <c r="E1535" s="827"/>
      <c r="F1535" s="826" t="s">
        <v>483</v>
      </c>
      <c r="G1535" s="827"/>
      <c r="H1535" s="829">
        <v>9.9</v>
      </c>
      <c r="I1535" s="829">
        <v>9.45</v>
      </c>
      <c r="J1535" s="829">
        <v>9</v>
      </c>
      <c r="K1535" s="829">
        <v>8.55</v>
      </c>
      <c r="L1535" s="829">
        <v>8.1</v>
      </c>
      <c r="M1535" s="800"/>
    </row>
    <row r="1536" s="197" customFormat="1" ht="12" spans="1:13">
      <c r="A1536" s="826" t="s">
        <v>40</v>
      </c>
      <c r="B1536" s="827">
        <v>250403056</v>
      </c>
      <c r="C1536" s="828" t="s">
        <v>2464</v>
      </c>
      <c r="D1536" s="827"/>
      <c r="E1536" s="827"/>
      <c r="F1536" s="826" t="s">
        <v>483</v>
      </c>
      <c r="G1536" s="827"/>
      <c r="H1536" s="829">
        <v>27.5</v>
      </c>
      <c r="I1536" s="829">
        <v>26.25</v>
      </c>
      <c r="J1536" s="829">
        <v>25</v>
      </c>
      <c r="K1536" s="829">
        <v>23.75</v>
      </c>
      <c r="L1536" s="829">
        <v>22.5</v>
      </c>
      <c r="M1536" s="800"/>
    </row>
    <row r="1537" s="197" customFormat="1" ht="12" spans="1:13">
      <c r="A1537" s="826" t="s">
        <v>40</v>
      </c>
      <c r="B1537" s="827">
        <v>250403057</v>
      </c>
      <c r="C1537" s="828" t="s">
        <v>2465</v>
      </c>
      <c r="D1537" s="827"/>
      <c r="E1537" s="827"/>
      <c r="F1537" s="826" t="s">
        <v>483</v>
      </c>
      <c r="G1537" s="827"/>
      <c r="H1537" s="868" t="s">
        <v>102</v>
      </c>
      <c r="I1537" s="868" t="s">
        <v>102</v>
      </c>
      <c r="J1537" s="868" t="s">
        <v>102</v>
      </c>
      <c r="K1537" s="868" t="s">
        <v>102</v>
      </c>
      <c r="L1537" s="868" t="s">
        <v>102</v>
      </c>
      <c r="M1537" s="800"/>
    </row>
    <row r="1538" s="197" customFormat="1" ht="12" spans="1:13">
      <c r="A1538" s="826" t="s">
        <v>40</v>
      </c>
      <c r="B1538" s="827">
        <v>250403058</v>
      </c>
      <c r="C1538" s="828" t="s">
        <v>2466</v>
      </c>
      <c r="D1538" s="827"/>
      <c r="E1538" s="827"/>
      <c r="F1538" s="826" t="s">
        <v>483</v>
      </c>
      <c r="G1538" s="827"/>
      <c r="H1538" s="829">
        <v>27.5</v>
      </c>
      <c r="I1538" s="829">
        <v>26.25</v>
      </c>
      <c r="J1538" s="829">
        <v>25</v>
      </c>
      <c r="K1538" s="829">
        <v>23.75</v>
      </c>
      <c r="L1538" s="829">
        <v>22.5</v>
      </c>
      <c r="M1538" s="800"/>
    </row>
    <row r="1539" s="197" customFormat="1" ht="12" spans="1:13">
      <c r="A1539" s="826" t="s">
        <v>40</v>
      </c>
      <c r="B1539" s="827">
        <v>250403059</v>
      </c>
      <c r="C1539" s="828" t="s">
        <v>2467</v>
      </c>
      <c r="D1539" s="827" t="s">
        <v>2468</v>
      </c>
      <c r="E1539" s="827"/>
      <c r="F1539" s="826" t="s">
        <v>483</v>
      </c>
      <c r="G1539" s="827" t="s">
        <v>1072</v>
      </c>
      <c r="H1539" s="829">
        <v>27.5</v>
      </c>
      <c r="I1539" s="829">
        <v>26.25</v>
      </c>
      <c r="J1539" s="829">
        <v>25</v>
      </c>
      <c r="K1539" s="829">
        <v>23.75</v>
      </c>
      <c r="L1539" s="829">
        <v>22.5</v>
      </c>
      <c r="M1539" s="800"/>
    </row>
    <row r="1540" s="197" customFormat="1" ht="12" spans="1:13">
      <c r="A1540" s="826" t="s">
        <v>40</v>
      </c>
      <c r="B1540" s="827">
        <v>250403060</v>
      </c>
      <c r="C1540" s="828" t="s">
        <v>2469</v>
      </c>
      <c r="D1540" s="827"/>
      <c r="E1540" s="827"/>
      <c r="F1540" s="826" t="s">
        <v>483</v>
      </c>
      <c r="G1540" s="827"/>
      <c r="H1540" s="829">
        <v>27.5</v>
      </c>
      <c r="I1540" s="829">
        <v>26.25</v>
      </c>
      <c r="J1540" s="829">
        <v>25</v>
      </c>
      <c r="K1540" s="829">
        <v>23.75</v>
      </c>
      <c r="L1540" s="829">
        <v>22.5</v>
      </c>
      <c r="M1540" s="800"/>
    </row>
    <row r="1541" s="197" customFormat="1" ht="12" spans="1:13">
      <c r="A1541" s="826" t="s">
        <v>40</v>
      </c>
      <c r="B1541" s="827">
        <v>250403061</v>
      </c>
      <c r="C1541" s="828" t="s">
        <v>2470</v>
      </c>
      <c r="D1541" s="827"/>
      <c r="E1541" s="827"/>
      <c r="F1541" s="826" t="s">
        <v>483</v>
      </c>
      <c r="G1541" s="827"/>
      <c r="H1541" s="868" t="s">
        <v>102</v>
      </c>
      <c r="I1541" s="868" t="s">
        <v>102</v>
      </c>
      <c r="J1541" s="868" t="s">
        <v>102</v>
      </c>
      <c r="K1541" s="868" t="s">
        <v>102</v>
      </c>
      <c r="L1541" s="868" t="s">
        <v>102</v>
      </c>
      <c r="M1541" s="800"/>
    </row>
    <row r="1542" s="197" customFormat="1" ht="12" spans="1:13">
      <c r="A1542" s="826" t="s">
        <v>40</v>
      </c>
      <c r="B1542" s="827">
        <v>250403062</v>
      </c>
      <c r="C1542" s="828" t="s">
        <v>2471</v>
      </c>
      <c r="D1542" s="827"/>
      <c r="E1542" s="827"/>
      <c r="F1542" s="826" t="s">
        <v>483</v>
      </c>
      <c r="G1542" s="827"/>
      <c r="H1542" s="868" t="s">
        <v>102</v>
      </c>
      <c r="I1542" s="868" t="s">
        <v>102</v>
      </c>
      <c r="J1542" s="868" t="s">
        <v>102</v>
      </c>
      <c r="K1542" s="868" t="s">
        <v>102</v>
      </c>
      <c r="L1542" s="868" t="s">
        <v>102</v>
      </c>
      <c r="M1542" s="800"/>
    </row>
    <row r="1543" s="197" customFormat="1" ht="12" spans="1:13">
      <c r="A1543" s="826" t="s">
        <v>40</v>
      </c>
      <c r="B1543" s="827">
        <v>250403063</v>
      </c>
      <c r="C1543" s="828" t="s">
        <v>2472</v>
      </c>
      <c r="D1543" s="827"/>
      <c r="E1543" s="827"/>
      <c r="F1543" s="826" t="s">
        <v>483</v>
      </c>
      <c r="G1543" s="827" t="s">
        <v>1072</v>
      </c>
      <c r="H1543" s="868" t="s">
        <v>102</v>
      </c>
      <c r="I1543" s="868" t="s">
        <v>102</v>
      </c>
      <c r="J1543" s="868" t="s">
        <v>102</v>
      </c>
      <c r="K1543" s="868" t="s">
        <v>102</v>
      </c>
      <c r="L1543" s="868" t="s">
        <v>102</v>
      </c>
      <c r="M1543" s="800"/>
    </row>
    <row r="1544" s="197" customFormat="1" ht="12" spans="1:13">
      <c r="A1544" s="826" t="s">
        <v>40</v>
      </c>
      <c r="B1544" s="827">
        <v>250403064</v>
      </c>
      <c r="C1544" s="828" t="s">
        <v>2473</v>
      </c>
      <c r="D1544" s="827"/>
      <c r="E1544" s="827"/>
      <c r="F1544" s="826" t="s">
        <v>483</v>
      </c>
      <c r="G1544" s="827" t="s">
        <v>1072</v>
      </c>
      <c r="H1544" s="868" t="s">
        <v>102</v>
      </c>
      <c r="I1544" s="868" t="s">
        <v>102</v>
      </c>
      <c r="J1544" s="868" t="s">
        <v>102</v>
      </c>
      <c r="K1544" s="868" t="s">
        <v>102</v>
      </c>
      <c r="L1544" s="868" t="s">
        <v>102</v>
      </c>
      <c r="M1544" s="800"/>
    </row>
    <row r="1545" s="197" customFormat="1" ht="22.5" spans="1:13">
      <c r="A1545" s="826" t="s">
        <v>40</v>
      </c>
      <c r="B1545" s="827">
        <v>250403065</v>
      </c>
      <c r="C1545" s="828" t="s">
        <v>2474</v>
      </c>
      <c r="D1545" s="827"/>
      <c r="E1545" s="827"/>
      <c r="F1545" s="826" t="s">
        <v>483</v>
      </c>
      <c r="G1545" s="827" t="s">
        <v>2475</v>
      </c>
      <c r="H1545" s="829"/>
      <c r="I1545" s="829"/>
      <c r="J1545" s="829"/>
      <c r="K1545" s="829"/>
      <c r="L1545" s="829"/>
      <c r="M1545" s="800"/>
    </row>
    <row r="1546" s="197" customFormat="1" ht="22.5" spans="1:13">
      <c r="A1546" s="826" t="s">
        <v>40</v>
      </c>
      <c r="B1546" s="827" t="s">
        <v>2476</v>
      </c>
      <c r="C1546" s="828" t="s">
        <v>2477</v>
      </c>
      <c r="D1546" s="827"/>
      <c r="E1546" s="827"/>
      <c r="F1546" s="826" t="s">
        <v>483</v>
      </c>
      <c r="G1546" s="827" t="s">
        <v>2475</v>
      </c>
      <c r="H1546" s="829">
        <v>74.8</v>
      </c>
      <c r="I1546" s="829">
        <v>71.4</v>
      </c>
      <c r="J1546" s="829">
        <v>68</v>
      </c>
      <c r="K1546" s="829">
        <v>64.6</v>
      </c>
      <c r="L1546" s="829">
        <v>61.2</v>
      </c>
      <c r="M1546" s="800"/>
    </row>
    <row r="1547" s="197" customFormat="1" ht="22.5" spans="1:13">
      <c r="A1547" s="826" t="s">
        <v>40</v>
      </c>
      <c r="B1547" s="827" t="s">
        <v>2478</v>
      </c>
      <c r="C1547" s="828" t="s">
        <v>2479</v>
      </c>
      <c r="D1547" s="827"/>
      <c r="E1547" s="827"/>
      <c r="F1547" s="826" t="s">
        <v>483</v>
      </c>
      <c r="G1547" s="827" t="s">
        <v>2475</v>
      </c>
      <c r="H1547" s="829">
        <v>150.7</v>
      </c>
      <c r="I1547" s="829">
        <v>143.85</v>
      </c>
      <c r="J1547" s="829">
        <v>137</v>
      </c>
      <c r="K1547" s="829">
        <v>130.15</v>
      </c>
      <c r="L1547" s="829">
        <v>123.3</v>
      </c>
      <c r="M1547" s="800"/>
    </row>
    <row r="1548" s="197" customFormat="1" ht="12" spans="1:13">
      <c r="A1548" s="826" t="s">
        <v>40</v>
      </c>
      <c r="B1548" s="827">
        <v>250403066</v>
      </c>
      <c r="C1548" s="828" t="s">
        <v>2480</v>
      </c>
      <c r="D1548" s="827"/>
      <c r="E1548" s="827"/>
      <c r="F1548" s="826" t="s">
        <v>483</v>
      </c>
      <c r="G1548" s="827"/>
      <c r="H1548" s="829"/>
      <c r="I1548" s="829"/>
      <c r="J1548" s="829"/>
      <c r="K1548" s="829"/>
      <c r="L1548" s="829"/>
      <c r="M1548" s="800"/>
    </row>
    <row r="1549" s="197" customFormat="1" ht="12" spans="1:13">
      <c r="A1549" s="826" t="s">
        <v>40</v>
      </c>
      <c r="B1549" s="827" t="s">
        <v>2481</v>
      </c>
      <c r="C1549" s="828" t="s">
        <v>2482</v>
      </c>
      <c r="D1549" s="827" t="s">
        <v>2483</v>
      </c>
      <c r="E1549" s="827"/>
      <c r="F1549" s="826" t="s">
        <v>483</v>
      </c>
      <c r="G1549" s="845"/>
      <c r="H1549" s="829">
        <v>150.7</v>
      </c>
      <c r="I1549" s="829">
        <v>143.85</v>
      </c>
      <c r="J1549" s="829">
        <v>137</v>
      </c>
      <c r="K1549" s="829">
        <v>130.15</v>
      </c>
      <c r="L1549" s="829">
        <v>123.3</v>
      </c>
      <c r="M1549" s="800"/>
    </row>
    <row r="1550" s="197" customFormat="1" ht="22.5" spans="1:13">
      <c r="A1550" s="826" t="s">
        <v>40</v>
      </c>
      <c r="B1550" s="827" t="s">
        <v>2484</v>
      </c>
      <c r="C1550" s="828" t="s">
        <v>2485</v>
      </c>
      <c r="D1550" s="845"/>
      <c r="E1550" s="827"/>
      <c r="F1550" s="826" t="s">
        <v>483</v>
      </c>
      <c r="G1550" s="827"/>
      <c r="H1550" s="829">
        <v>313.5</v>
      </c>
      <c r="I1550" s="829">
        <v>299.25</v>
      </c>
      <c r="J1550" s="829">
        <v>285</v>
      </c>
      <c r="K1550" s="829">
        <v>270.75</v>
      </c>
      <c r="L1550" s="829">
        <v>256.5</v>
      </c>
      <c r="M1550" s="800"/>
    </row>
    <row r="1551" s="197" customFormat="1" ht="22.5" spans="1:13">
      <c r="A1551" s="826" t="s">
        <v>40</v>
      </c>
      <c r="B1551" s="827" t="s">
        <v>2486</v>
      </c>
      <c r="C1551" s="828" t="s">
        <v>2487</v>
      </c>
      <c r="D1551" s="827"/>
      <c r="E1551" s="827"/>
      <c r="F1551" s="826" t="s">
        <v>483</v>
      </c>
      <c r="G1551" s="827"/>
      <c r="H1551" s="829">
        <v>249.7</v>
      </c>
      <c r="I1551" s="829">
        <v>238.35</v>
      </c>
      <c r="J1551" s="829">
        <v>227</v>
      </c>
      <c r="K1551" s="829">
        <v>215.65</v>
      </c>
      <c r="L1551" s="829">
        <v>204.3</v>
      </c>
      <c r="M1551" s="800"/>
    </row>
    <row r="1552" s="197" customFormat="1" ht="12" spans="1:13">
      <c r="A1552" s="826" t="s">
        <v>40</v>
      </c>
      <c r="B1552" s="827" t="s">
        <v>2488</v>
      </c>
      <c r="C1552" s="828" t="s">
        <v>2489</v>
      </c>
      <c r="D1552" s="827"/>
      <c r="E1552" s="827"/>
      <c r="F1552" s="826" t="s">
        <v>51</v>
      </c>
      <c r="G1552" s="856"/>
      <c r="H1552" s="829">
        <v>341</v>
      </c>
      <c r="I1552" s="829">
        <v>325.5</v>
      </c>
      <c r="J1552" s="829">
        <v>310</v>
      </c>
      <c r="K1552" s="829">
        <v>294.5</v>
      </c>
      <c r="L1552" s="829">
        <v>279</v>
      </c>
      <c r="M1552" s="800"/>
    </row>
    <row r="1553" s="197" customFormat="1" ht="12" spans="1:13">
      <c r="A1553" s="826" t="s">
        <v>40</v>
      </c>
      <c r="B1553" s="827">
        <v>250403067</v>
      </c>
      <c r="C1553" s="828" t="s">
        <v>2490</v>
      </c>
      <c r="D1553" s="827"/>
      <c r="E1553" s="827"/>
      <c r="F1553" s="826" t="s">
        <v>483</v>
      </c>
      <c r="G1553" s="827"/>
      <c r="H1553" s="868" t="s">
        <v>102</v>
      </c>
      <c r="I1553" s="868" t="s">
        <v>102</v>
      </c>
      <c r="J1553" s="868" t="s">
        <v>102</v>
      </c>
      <c r="K1553" s="868" t="s">
        <v>102</v>
      </c>
      <c r="L1553" s="868" t="s">
        <v>102</v>
      </c>
      <c r="M1553" s="800"/>
    </row>
    <row r="1554" s="197" customFormat="1" ht="22.5" spans="1:13">
      <c r="A1554" s="826" t="s">
        <v>40</v>
      </c>
      <c r="B1554" s="827">
        <v>250403068</v>
      </c>
      <c r="C1554" s="828" t="s">
        <v>2491</v>
      </c>
      <c r="D1554" s="845"/>
      <c r="E1554" s="827"/>
      <c r="F1554" s="826" t="s">
        <v>483</v>
      </c>
      <c r="G1554" s="845"/>
      <c r="H1554" s="829">
        <v>63.8</v>
      </c>
      <c r="I1554" s="829">
        <v>60.9</v>
      </c>
      <c r="J1554" s="829">
        <v>58</v>
      </c>
      <c r="K1554" s="829">
        <v>55.1</v>
      </c>
      <c r="L1554" s="829">
        <v>52.2</v>
      </c>
      <c r="M1554" s="800"/>
    </row>
    <row r="1555" s="197" customFormat="1" ht="22.5" spans="1:13">
      <c r="A1555" s="826" t="s">
        <v>40</v>
      </c>
      <c r="B1555" s="827" t="s">
        <v>2492</v>
      </c>
      <c r="C1555" s="828" t="s">
        <v>2493</v>
      </c>
      <c r="D1555" s="827"/>
      <c r="E1555" s="827"/>
      <c r="F1555" s="826" t="s">
        <v>483</v>
      </c>
      <c r="G1555" s="827"/>
      <c r="H1555" s="829">
        <v>170.5</v>
      </c>
      <c r="I1555" s="829">
        <v>162.75</v>
      </c>
      <c r="J1555" s="829">
        <v>155</v>
      </c>
      <c r="K1555" s="829">
        <v>147.25</v>
      </c>
      <c r="L1555" s="829">
        <v>139.5</v>
      </c>
      <c r="M1555" s="800"/>
    </row>
    <row r="1556" s="197" customFormat="1" ht="22.5" spans="1:13">
      <c r="A1556" s="826" t="s">
        <v>40</v>
      </c>
      <c r="B1556" s="827">
        <v>250403069</v>
      </c>
      <c r="C1556" s="828" t="s">
        <v>2494</v>
      </c>
      <c r="D1556" s="845"/>
      <c r="E1556" s="827" t="s">
        <v>2495</v>
      </c>
      <c r="F1556" s="826" t="s">
        <v>483</v>
      </c>
      <c r="G1556" s="827" t="s">
        <v>2496</v>
      </c>
      <c r="H1556" s="829">
        <v>15</v>
      </c>
      <c r="I1556" s="829">
        <v>15</v>
      </c>
      <c r="J1556" s="829">
        <v>15</v>
      </c>
      <c r="K1556" s="829">
        <v>15</v>
      </c>
      <c r="L1556" s="829">
        <v>15</v>
      </c>
      <c r="M1556" s="800"/>
    </row>
    <row r="1557" s="197" customFormat="1" ht="22.5" spans="1:13">
      <c r="A1557" s="826" t="s">
        <v>40</v>
      </c>
      <c r="B1557" s="827" t="s">
        <v>2497</v>
      </c>
      <c r="C1557" s="828" t="s">
        <v>2498</v>
      </c>
      <c r="D1557" s="845"/>
      <c r="E1557" s="827" t="s">
        <v>2495</v>
      </c>
      <c r="F1557" s="826" t="s">
        <v>51</v>
      </c>
      <c r="G1557" s="827"/>
      <c r="H1557" s="829">
        <v>25</v>
      </c>
      <c r="I1557" s="829">
        <v>25</v>
      </c>
      <c r="J1557" s="829">
        <v>25</v>
      </c>
      <c r="K1557" s="829">
        <v>25</v>
      </c>
      <c r="L1557" s="829">
        <v>25</v>
      </c>
      <c r="M1557" s="800"/>
    </row>
    <row r="1558" s="197" customFormat="1" ht="12" spans="1:13">
      <c r="A1558" s="826" t="s">
        <v>40</v>
      </c>
      <c r="B1558" s="827">
        <v>250403070</v>
      </c>
      <c r="C1558" s="828" t="s">
        <v>2499</v>
      </c>
      <c r="D1558" s="827"/>
      <c r="E1558" s="827"/>
      <c r="F1558" s="826" t="s">
        <v>483</v>
      </c>
      <c r="G1558" s="827"/>
      <c r="H1558" s="829">
        <v>95.7</v>
      </c>
      <c r="I1558" s="829">
        <v>91.35</v>
      </c>
      <c r="J1558" s="829">
        <v>87</v>
      </c>
      <c r="K1558" s="829">
        <v>82.65</v>
      </c>
      <c r="L1558" s="829">
        <v>78.3</v>
      </c>
      <c r="M1558" s="800"/>
    </row>
    <row r="1559" s="197" customFormat="1" ht="12" spans="1:13">
      <c r="A1559" s="826" t="s">
        <v>40</v>
      </c>
      <c r="B1559" s="827">
        <v>250403071</v>
      </c>
      <c r="C1559" s="828" t="s">
        <v>2500</v>
      </c>
      <c r="D1559" s="827"/>
      <c r="E1559" s="827"/>
      <c r="F1559" s="826" t="s">
        <v>483</v>
      </c>
      <c r="G1559" s="827"/>
      <c r="H1559" s="829">
        <v>127.6</v>
      </c>
      <c r="I1559" s="829">
        <v>121.8</v>
      </c>
      <c r="J1559" s="829">
        <v>116</v>
      </c>
      <c r="K1559" s="829">
        <v>110.2</v>
      </c>
      <c r="L1559" s="829">
        <v>104.4</v>
      </c>
      <c r="M1559" s="800"/>
    </row>
    <row r="1560" s="197" customFormat="1" ht="12" spans="1:13">
      <c r="A1560" s="826" t="s">
        <v>40</v>
      </c>
      <c r="B1560" s="827">
        <v>250403072</v>
      </c>
      <c r="C1560" s="828" t="s">
        <v>2501</v>
      </c>
      <c r="D1560" s="827"/>
      <c r="E1560" s="827"/>
      <c r="F1560" s="826" t="s">
        <v>483</v>
      </c>
      <c r="G1560" s="827"/>
      <c r="H1560" s="829"/>
      <c r="I1560" s="829"/>
      <c r="J1560" s="829"/>
      <c r="K1560" s="829"/>
      <c r="L1560" s="829"/>
      <c r="M1560" s="800"/>
    </row>
    <row r="1561" s="197" customFormat="1" ht="12" spans="1:13">
      <c r="A1561" s="826" t="s">
        <v>40</v>
      </c>
      <c r="B1561" s="827" t="s">
        <v>2502</v>
      </c>
      <c r="C1561" s="828" t="s">
        <v>2503</v>
      </c>
      <c r="D1561" s="827"/>
      <c r="E1561" s="827"/>
      <c r="F1561" s="826" t="s">
        <v>483</v>
      </c>
      <c r="G1561" s="827"/>
      <c r="H1561" s="829">
        <v>146.3</v>
      </c>
      <c r="I1561" s="829">
        <v>139.65</v>
      </c>
      <c r="J1561" s="829">
        <v>133</v>
      </c>
      <c r="K1561" s="829">
        <v>126.35</v>
      </c>
      <c r="L1561" s="829">
        <v>119.7</v>
      </c>
      <c r="M1561" s="800"/>
    </row>
    <row r="1562" s="197" customFormat="1" ht="12" spans="1:13">
      <c r="A1562" s="826" t="s">
        <v>40</v>
      </c>
      <c r="B1562" s="827" t="s">
        <v>2504</v>
      </c>
      <c r="C1562" s="828" t="s">
        <v>2505</v>
      </c>
      <c r="D1562" s="827"/>
      <c r="E1562" s="827"/>
      <c r="F1562" s="826" t="s">
        <v>483</v>
      </c>
      <c r="G1562" s="827"/>
      <c r="H1562" s="829">
        <v>264</v>
      </c>
      <c r="I1562" s="829">
        <v>252</v>
      </c>
      <c r="J1562" s="829">
        <v>240</v>
      </c>
      <c r="K1562" s="829">
        <v>228</v>
      </c>
      <c r="L1562" s="829">
        <v>216</v>
      </c>
      <c r="M1562" s="800"/>
    </row>
    <row r="1563" s="197" customFormat="1" ht="12" spans="1:13">
      <c r="A1563" s="826" t="s">
        <v>40</v>
      </c>
      <c r="B1563" s="827" t="s">
        <v>2506</v>
      </c>
      <c r="C1563" s="828" t="s">
        <v>2507</v>
      </c>
      <c r="D1563" s="827"/>
      <c r="E1563" s="827"/>
      <c r="F1563" s="826" t="s">
        <v>483</v>
      </c>
      <c r="G1563" s="827"/>
      <c r="H1563" s="829">
        <v>302.5</v>
      </c>
      <c r="I1563" s="829">
        <v>288.75</v>
      </c>
      <c r="J1563" s="829">
        <v>275</v>
      </c>
      <c r="K1563" s="829">
        <v>261.25</v>
      </c>
      <c r="L1563" s="829">
        <v>247.5</v>
      </c>
      <c r="M1563" s="800"/>
    </row>
    <row r="1564" s="197" customFormat="1" ht="12" spans="1:13">
      <c r="A1564" s="826" t="s">
        <v>40</v>
      </c>
      <c r="B1564" s="827">
        <v>250403073</v>
      </c>
      <c r="C1564" s="828" t="s">
        <v>2508</v>
      </c>
      <c r="D1564" s="827"/>
      <c r="E1564" s="827"/>
      <c r="F1564" s="826" t="s">
        <v>483</v>
      </c>
      <c r="G1564" s="827"/>
      <c r="H1564" s="829">
        <v>121</v>
      </c>
      <c r="I1564" s="829">
        <v>115.5</v>
      </c>
      <c r="J1564" s="829">
        <v>110</v>
      </c>
      <c r="K1564" s="829">
        <v>104.5</v>
      </c>
      <c r="L1564" s="829">
        <v>99</v>
      </c>
      <c r="M1564" s="800"/>
    </row>
    <row r="1565" s="197" customFormat="1" ht="12" spans="1:13">
      <c r="A1565" s="826" t="s">
        <v>40</v>
      </c>
      <c r="B1565" s="827">
        <v>250403074</v>
      </c>
      <c r="C1565" s="828" t="s">
        <v>2509</v>
      </c>
      <c r="D1565" s="827"/>
      <c r="E1565" s="827"/>
      <c r="F1565" s="826" t="s">
        <v>483</v>
      </c>
      <c r="G1565" s="827"/>
      <c r="H1565" s="829">
        <v>55</v>
      </c>
      <c r="I1565" s="829">
        <v>52.5</v>
      </c>
      <c r="J1565" s="829">
        <v>50</v>
      </c>
      <c r="K1565" s="829">
        <v>47.5</v>
      </c>
      <c r="L1565" s="829">
        <v>45</v>
      </c>
      <c r="M1565" s="800"/>
    </row>
    <row r="1566" s="197" customFormat="1" ht="12" spans="1:13">
      <c r="A1566" s="826" t="s">
        <v>40</v>
      </c>
      <c r="B1566" s="827">
        <v>250403075</v>
      </c>
      <c r="C1566" s="828" t="s">
        <v>2510</v>
      </c>
      <c r="D1566" s="827"/>
      <c r="E1566" s="827"/>
      <c r="F1566" s="826" t="s">
        <v>483</v>
      </c>
      <c r="G1566" s="827"/>
      <c r="H1566" s="829">
        <v>63.8</v>
      </c>
      <c r="I1566" s="829">
        <v>60.9</v>
      </c>
      <c r="J1566" s="829">
        <v>58</v>
      </c>
      <c r="K1566" s="829">
        <v>55.1</v>
      </c>
      <c r="L1566" s="829">
        <v>52.2</v>
      </c>
      <c r="M1566" s="800"/>
    </row>
    <row r="1567" s="197" customFormat="1" ht="12" spans="1:13">
      <c r="A1567" s="826" t="s">
        <v>40</v>
      </c>
      <c r="B1567" s="827">
        <v>250403076</v>
      </c>
      <c r="C1567" s="828" t="s">
        <v>2511</v>
      </c>
      <c r="D1567" s="827"/>
      <c r="E1567" s="827"/>
      <c r="F1567" s="826" t="s">
        <v>483</v>
      </c>
      <c r="G1567" s="827"/>
      <c r="H1567" s="829">
        <v>59.4</v>
      </c>
      <c r="I1567" s="829">
        <v>56.7</v>
      </c>
      <c r="J1567" s="829">
        <v>54</v>
      </c>
      <c r="K1567" s="829">
        <v>51.3</v>
      </c>
      <c r="L1567" s="829">
        <v>48.6</v>
      </c>
      <c r="M1567" s="800"/>
    </row>
    <row r="1568" s="197" customFormat="1" ht="12" spans="1:13">
      <c r="A1568" s="826" t="s">
        <v>40</v>
      </c>
      <c r="B1568" s="827">
        <v>250403077</v>
      </c>
      <c r="C1568" s="828" t="s">
        <v>2512</v>
      </c>
      <c r="D1568" s="845"/>
      <c r="E1568" s="827"/>
      <c r="F1568" s="826" t="s">
        <v>483</v>
      </c>
      <c r="G1568" s="827"/>
      <c r="H1568" s="868" t="s">
        <v>102</v>
      </c>
      <c r="I1568" s="868" t="s">
        <v>102</v>
      </c>
      <c r="J1568" s="868" t="s">
        <v>102</v>
      </c>
      <c r="K1568" s="868" t="s">
        <v>102</v>
      </c>
      <c r="L1568" s="868" t="s">
        <v>102</v>
      </c>
      <c r="M1568" s="800"/>
    </row>
    <row r="1569" s="197" customFormat="1" ht="12" spans="1:14">
      <c r="A1569" s="826" t="s">
        <v>40</v>
      </c>
      <c r="B1569" s="827" t="s">
        <v>2513</v>
      </c>
      <c r="C1569" s="828" t="s">
        <v>2514</v>
      </c>
      <c r="D1569" s="845"/>
      <c r="E1569" s="827"/>
      <c r="F1569" s="826" t="s">
        <v>483</v>
      </c>
      <c r="G1569" s="827"/>
      <c r="H1569" s="868" t="s">
        <v>102</v>
      </c>
      <c r="I1569" s="868" t="s">
        <v>102</v>
      </c>
      <c r="J1569" s="868" t="s">
        <v>102</v>
      </c>
      <c r="K1569" s="868" t="s">
        <v>102</v>
      </c>
      <c r="L1569" s="868" t="s">
        <v>102</v>
      </c>
      <c r="M1569" s="800"/>
    </row>
    <row r="1570" s="197" customFormat="1" ht="12" spans="1:14">
      <c r="A1570" s="826" t="s">
        <v>40</v>
      </c>
      <c r="B1570" s="827">
        <v>250403078</v>
      </c>
      <c r="C1570" s="828" t="s">
        <v>2515</v>
      </c>
      <c r="D1570" s="827"/>
      <c r="E1570" s="827"/>
      <c r="F1570" s="826" t="s">
        <v>483</v>
      </c>
      <c r="G1570" s="827"/>
      <c r="H1570" s="829">
        <v>46.2</v>
      </c>
      <c r="I1570" s="829">
        <v>44.1</v>
      </c>
      <c r="J1570" s="829">
        <v>42</v>
      </c>
      <c r="K1570" s="829">
        <v>39.9</v>
      </c>
      <c r="L1570" s="829">
        <v>37.8</v>
      </c>
      <c r="M1570" s="800"/>
    </row>
    <row r="1571" s="197" customFormat="1" ht="12" spans="1:14">
      <c r="A1571" s="826" t="s">
        <v>40</v>
      </c>
      <c r="B1571" s="827">
        <v>250403080</v>
      </c>
      <c r="C1571" s="828" t="s">
        <v>2516</v>
      </c>
      <c r="D1571" s="827"/>
      <c r="E1571" s="827"/>
      <c r="F1571" s="826" t="s">
        <v>483</v>
      </c>
      <c r="G1571" s="827"/>
      <c r="H1571" s="829">
        <v>49.5</v>
      </c>
      <c r="I1571" s="829">
        <v>47.25</v>
      </c>
      <c r="J1571" s="829">
        <v>45</v>
      </c>
      <c r="K1571" s="829">
        <v>42.75</v>
      </c>
      <c r="L1571" s="829">
        <v>40.5</v>
      </c>
      <c r="M1571" s="800"/>
    </row>
    <row r="1572" s="197" customFormat="1" ht="12" spans="1:14">
      <c r="A1572" s="826" t="s">
        <v>40</v>
      </c>
      <c r="B1572" s="827">
        <v>250403081</v>
      </c>
      <c r="C1572" s="828" t="s">
        <v>2517</v>
      </c>
      <c r="D1572" s="827"/>
      <c r="E1572" s="827"/>
      <c r="F1572" s="826" t="s">
        <v>483</v>
      </c>
      <c r="G1572" s="827"/>
      <c r="H1572" s="829">
        <v>55</v>
      </c>
      <c r="I1572" s="829">
        <v>52.5</v>
      </c>
      <c r="J1572" s="829">
        <v>50</v>
      </c>
      <c r="K1572" s="829">
        <v>47.5</v>
      </c>
      <c r="L1572" s="829">
        <v>45</v>
      </c>
      <c r="M1572" s="800"/>
    </row>
    <row r="1573" s="197" customFormat="1" ht="12" spans="1:14">
      <c r="A1573" s="826" t="s">
        <v>40</v>
      </c>
      <c r="B1573" s="827" t="s">
        <v>2518</v>
      </c>
      <c r="C1573" s="828" t="s">
        <v>2519</v>
      </c>
      <c r="D1573" s="827"/>
      <c r="E1573" s="827"/>
      <c r="F1573" s="826" t="s">
        <v>51</v>
      </c>
      <c r="G1573" s="827"/>
      <c r="H1573" s="829">
        <v>16.5</v>
      </c>
      <c r="I1573" s="829">
        <v>15.75</v>
      </c>
      <c r="J1573" s="829">
        <v>15</v>
      </c>
      <c r="K1573" s="829">
        <v>14.25</v>
      </c>
      <c r="L1573" s="829">
        <v>13.5</v>
      </c>
      <c r="M1573" s="800"/>
    </row>
    <row r="1574" s="197" customFormat="1" ht="22.5" spans="1:14">
      <c r="A1574" s="826" t="s">
        <v>40</v>
      </c>
      <c r="B1574" s="827" t="s">
        <v>2520</v>
      </c>
      <c r="C1574" s="828" t="s">
        <v>2521</v>
      </c>
      <c r="D1574" s="845"/>
      <c r="E1574" s="827"/>
      <c r="F1574" s="826" t="s">
        <v>51</v>
      </c>
      <c r="G1574" s="827"/>
      <c r="H1574" s="829">
        <v>231</v>
      </c>
      <c r="I1574" s="829">
        <v>220.5</v>
      </c>
      <c r="J1574" s="829">
        <v>210</v>
      </c>
      <c r="K1574" s="829">
        <v>199.5</v>
      </c>
      <c r="L1574" s="829">
        <v>189</v>
      </c>
      <c r="M1574" s="800"/>
    </row>
    <row r="1575" s="197" customFormat="1" ht="12" spans="1:14">
      <c r="A1575" s="826" t="s">
        <v>40</v>
      </c>
      <c r="B1575" s="827" t="s">
        <v>2522</v>
      </c>
      <c r="C1575" s="828" t="s">
        <v>2523</v>
      </c>
      <c r="D1575" s="827"/>
      <c r="E1575" s="827"/>
      <c r="F1575" s="826" t="s">
        <v>483</v>
      </c>
      <c r="G1575" s="827"/>
      <c r="H1575" s="829">
        <v>13.2</v>
      </c>
      <c r="I1575" s="829">
        <v>12.6</v>
      </c>
      <c r="J1575" s="829">
        <v>12</v>
      </c>
      <c r="K1575" s="829">
        <v>11.4</v>
      </c>
      <c r="L1575" s="829">
        <v>10.8</v>
      </c>
      <c r="M1575" s="800"/>
    </row>
    <row r="1576" s="197" customFormat="1" ht="12" spans="1:14">
      <c r="A1576" s="826" t="s">
        <v>40</v>
      </c>
      <c r="B1576" s="827" t="s">
        <v>2524</v>
      </c>
      <c r="C1576" s="828" t="s">
        <v>2525</v>
      </c>
      <c r="D1576" s="827" t="s">
        <v>2213</v>
      </c>
      <c r="E1576" s="827"/>
      <c r="F1576" s="826" t="s">
        <v>483</v>
      </c>
      <c r="G1576" s="827"/>
      <c r="H1576" s="829">
        <v>110</v>
      </c>
      <c r="I1576" s="829">
        <v>105</v>
      </c>
      <c r="J1576" s="829">
        <v>100</v>
      </c>
      <c r="K1576" s="829">
        <v>95</v>
      </c>
      <c r="L1576" s="829">
        <v>90</v>
      </c>
      <c r="M1576" s="800"/>
    </row>
    <row r="1577" s="197" customFormat="1" ht="12" spans="1:14">
      <c r="A1577" s="826" t="s">
        <v>40</v>
      </c>
      <c r="B1577" s="827" t="s">
        <v>2526</v>
      </c>
      <c r="C1577" s="828" t="s">
        <v>2527</v>
      </c>
      <c r="D1577" s="827" t="s">
        <v>2528</v>
      </c>
      <c r="E1577" s="827"/>
      <c r="F1577" s="826" t="s">
        <v>51</v>
      </c>
      <c r="G1577" s="827"/>
      <c r="H1577" s="829">
        <v>99</v>
      </c>
      <c r="I1577" s="829">
        <v>94.5</v>
      </c>
      <c r="J1577" s="829">
        <v>90</v>
      </c>
      <c r="K1577" s="829">
        <v>85.5</v>
      </c>
      <c r="L1577" s="829">
        <v>81</v>
      </c>
      <c r="M1577" s="800"/>
    </row>
    <row r="1578" s="197" customFormat="1" ht="12" spans="1:14">
      <c r="A1578" s="826" t="s">
        <v>40</v>
      </c>
      <c r="B1578" s="827" t="s">
        <v>2529</v>
      </c>
      <c r="C1578" s="828" t="s">
        <v>2530</v>
      </c>
      <c r="D1578" s="827"/>
      <c r="E1578" s="827"/>
      <c r="F1578" s="826" t="s">
        <v>51</v>
      </c>
      <c r="G1578" s="827"/>
      <c r="H1578" s="829">
        <v>41.8</v>
      </c>
      <c r="I1578" s="829">
        <v>39.9</v>
      </c>
      <c r="J1578" s="829">
        <v>38</v>
      </c>
      <c r="K1578" s="829">
        <v>36.1</v>
      </c>
      <c r="L1578" s="829">
        <v>34.2</v>
      </c>
      <c r="M1578" s="800"/>
    </row>
    <row r="1579" s="197" customFormat="1" ht="22.5" spans="1:14">
      <c r="A1579" s="826" t="s">
        <v>40</v>
      </c>
      <c r="B1579" s="827" t="s">
        <v>2531</v>
      </c>
      <c r="C1579" s="828" t="s">
        <v>2532</v>
      </c>
      <c r="D1579" s="827"/>
      <c r="E1579" s="827"/>
      <c r="F1579" s="826" t="s">
        <v>51</v>
      </c>
      <c r="G1579" s="827" t="s">
        <v>2533</v>
      </c>
      <c r="H1579" s="829">
        <v>280.5</v>
      </c>
      <c r="I1579" s="829">
        <v>267.75</v>
      </c>
      <c r="J1579" s="829">
        <v>255</v>
      </c>
      <c r="K1579" s="829">
        <v>242.25</v>
      </c>
      <c r="L1579" s="829">
        <v>229.5</v>
      </c>
      <c r="M1579" s="800"/>
    </row>
    <row r="1580" s="197" customFormat="1" ht="12" spans="1:14">
      <c r="A1580" s="826" t="s">
        <v>40</v>
      </c>
      <c r="B1580" s="827" t="s">
        <v>2534</v>
      </c>
      <c r="C1580" s="828" t="s">
        <v>2535</v>
      </c>
      <c r="D1580" s="827"/>
      <c r="E1580" s="827"/>
      <c r="F1580" s="826"/>
      <c r="G1580" s="827"/>
      <c r="H1580" s="829"/>
      <c r="I1580" s="829"/>
      <c r="J1580" s="829"/>
      <c r="K1580" s="829"/>
      <c r="L1580" s="829"/>
      <c r="M1580" s="800"/>
    </row>
    <row r="1581" s="197" customFormat="1" ht="12" spans="1:14">
      <c r="A1581" s="826" t="s">
        <v>40</v>
      </c>
      <c r="B1581" s="827" t="s">
        <v>2536</v>
      </c>
      <c r="C1581" s="828" t="s">
        <v>2537</v>
      </c>
      <c r="D1581" s="827"/>
      <c r="E1581" s="827"/>
      <c r="F1581" s="826" t="s">
        <v>483</v>
      </c>
      <c r="G1581" s="827"/>
      <c r="H1581" s="829">
        <v>154</v>
      </c>
      <c r="I1581" s="829">
        <v>147</v>
      </c>
      <c r="J1581" s="829">
        <v>140</v>
      </c>
      <c r="K1581" s="829">
        <v>133</v>
      </c>
      <c r="L1581" s="829">
        <v>126</v>
      </c>
      <c r="M1581" s="800"/>
    </row>
    <row r="1582" s="197" customFormat="1" ht="12" spans="1:14">
      <c r="A1582" s="826" t="s">
        <v>40</v>
      </c>
      <c r="B1582" s="827" t="s">
        <v>2538</v>
      </c>
      <c r="C1582" s="828" t="s">
        <v>2539</v>
      </c>
      <c r="D1582" s="827"/>
      <c r="E1582" s="827"/>
      <c r="F1582" s="826" t="s">
        <v>483</v>
      </c>
      <c r="G1582" s="827"/>
      <c r="H1582" s="829">
        <v>154</v>
      </c>
      <c r="I1582" s="829">
        <v>147</v>
      </c>
      <c r="J1582" s="829">
        <v>140</v>
      </c>
      <c r="K1582" s="829">
        <v>133</v>
      </c>
      <c r="L1582" s="829">
        <v>126</v>
      </c>
      <c r="M1582" s="800"/>
    </row>
    <row r="1583" s="198" customFormat="1" ht="101.25" spans="1:14">
      <c r="A1583" s="826" t="s">
        <v>40</v>
      </c>
      <c r="B1583" s="827" t="s">
        <v>2540</v>
      </c>
      <c r="C1583" s="902" t="s">
        <v>7194</v>
      </c>
      <c r="D1583" s="903" t="s">
        <v>7195</v>
      </c>
      <c r="E1583" s="910"/>
      <c r="F1583" s="911" t="s">
        <v>51</v>
      </c>
      <c r="G1583" s="903" t="s">
        <v>7196</v>
      </c>
      <c r="H1583" s="906" t="s">
        <v>7192</v>
      </c>
      <c r="I1583" s="907"/>
      <c r="J1583" s="907"/>
      <c r="K1583" s="907"/>
      <c r="L1583" s="908"/>
      <c r="M1583" s="800"/>
      <c r="N1583" s="25" t="s">
        <v>7193</v>
      </c>
    </row>
    <row r="1584" s="198" customFormat="1" ht="90" spans="1:14">
      <c r="A1584" s="826" t="s">
        <v>40</v>
      </c>
      <c r="B1584" s="827" t="s">
        <v>2542</v>
      </c>
      <c r="C1584" s="828" t="s">
        <v>2543</v>
      </c>
      <c r="D1584" s="827" t="s">
        <v>2544</v>
      </c>
      <c r="E1584" s="827" t="s">
        <v>2545</v>
      </c>
      <c r="F1584" s="826" t="s">
        <v>2546</v>
      </c>
      <c r="G1584" s="856" t="s">
        <v>2547</v>
      </c>
      <c r="H1584" s="829">
        <v>9.5</v>
      </c>
      <c r="I1584" s="829">
        <v>9.5</v>
      </c>
      <c r="J1584" s="829">
        <v>9.5</v>
      </c>
      <c r="K1584" s="829">
        <v>9.5</v>
      </c>
      <c r="L1584" s="829">
        <v>9.5</v>
      </c>
      <c r="M1584" s="800"/>
    </row>
    <row r="1585" s="198" customFormat="1" ht="67.5" spans="1:14">
      <c r="A1585" s="826" t="s">
        <v>40</v>
      </c>
      <c r="B1585" s="827" t="s">
        <v>2548</v>
      </c>
      <c r="C1585" s="828" t="s">
        <v>2549</v>
      </c>
      <c r="D1585" s="827" t="s">
        <v>2544</v>
      </c>
      <c r="E1585" s="900"/>
      <c r="F1585" s="826" t="s">
        <v>2546</v>
      </c>
      <c r="G1585" s="856" t="s">
        <v>2550</v>
      </c>
      <c r="H1585" s="829">
        <v>2.8</v>
      </c>
      <c r="I1585" s="829">
        <v>2.8</v>
      </c>
      <c r="J1585" s="829">
        <v>2.8</v>
      </c>
      <c r="K1585" s="829">
        <v>2.8</v>
      </c>
      <c r="L1585" s="829">
        <v>2.8</v>
      </c>
      <c r="M1585" s="800"/>
    </row>
    <row r="1586" s="200" customFormat="1" ht="22.5" spans="1:14">
      <c r="A1586" s="881" t="s">
        <v>40</v>
      </c>
      <c r="B1586" s="895" t="s">
        <v>2551</v>
      </c>
      <c r="C1586" s="880" t="s">
        <v>2552</v>
      </c>
      <c r="D1586" s="856" t="s">
        <v>2553</v>
      </c>
      <c r="E1586" s="856"/>
      <c r="F1586" s="881" t="s">
        <v>51</v>
      </c>
      <c r="G1586" s="856"/>
      <c r="H1586" s="829">
        <v>339.9</v>
      </c>
      <c r="I1586" s="829">
        <v>324.45</v>
      </c>
      <c r="J1586" s="829">
        <v>309</v>
      </c>
      <c r="K1586" s="829">
        <v>293.55</v>
      </c>
      <c r="L1586" s="829">
        <v>278.1</v>
      </c>
      <c r="M1586" s="862"/>
    </row>
    <row r="1587" s="17" customFormat="1" ht="50.1" customHeight="1" spans="1:14">
      <c r="A1587" s="830" t="s">
        <v>40</v>
      </c>
      <c r="B1587" s="832" t="s">
        <v>2554</v>
      </c>
      <c r="C1587" s="832" t="s">
        <v>2555</v>
      </c>
      <c r="D1587" s="832" t="s">
        <v>2556</v>
      </c>
      <c r="E1587" s="832" t="s">
        <v>2557</v>
      </c>
      <c r="F1587" s="830" t="s">
        <v>51</v>
      </c>
      <c r="G1587" s="832"/>
      <c r="H1587" s="833">
        <v>1.8</v>
      </c>
      <c r="I1587" s="833">
        <v>1.71818181818182</v>
      </c>
      <c r="J1587" s="833">
        <v>1.63636363636364</v>
      </c>
      <c r="K1587" s="833">
        <v>1.55454545454545</v>
      </c>
      <c r="L1587" s="833">
        <v>1.47272727272727</v>
      </c>
      <c r="M1587" s="834"/>
      <c r="N1587" s="808"/>
    </row>
    <row r="1588" s="17" customFormat="1" ht="12" spans="1:14">
      <c r="A1588" s="830" t="s">
        <v>40</v>
      </c>
      <c r="B1588" s="831" t="s">
        <v>2558</v>
      </c>
      <c r="C1588" s="832" t="s">
        <v>2559</v>
      </c>
      <c r="D1588" s="832" t="s">
        <v>2560</v>
      </c>
      <c r="E1588" s="832"/>
      <c r="F1588" s="830" t="s">
        <v>51</v>
      </c>
      <c r="G1588" s="832"/>
      <c r="H1588" s="833">
        <v>44.712</v>
      </c>
      <c r="I1588" s="833">
        <v>42.6796363636364</v>
      </c>
      <c r="J1588" s="833">
        <v>40.6472727272727</v>
      </c>
      <c r="K1588" s="833">
        <v>38.6149090909091</v>
      </c>
      <c r="L1588" s="833">
        <v>36.5825454545455</v>
      </c>
      <c r="M1588" s="834"/>
      <c r="N1588" s="808"/>
    </row>
    <row r="1589" s="197" customFormat="1" ht="12" spans="1:14">
      <c r="A1589" s="830" t="s">
        <v>40</v>
      </c>
      <c r="B1589" s="832" t="s">
        <v>2561</v>
      </c>
      <c r="C1589" s="832" t="s">
        <v>2562</v>
      </c>
      <c r="D1589" s="832" t="s">
        <v>2563</v>
      </c>
      <c r="E1589" s="832"/>
      <c r="F1589" s="830" t="s">
        <v>483</v>
      </c>
      <c r="G1589" s="832"/>
      <c r="H1589" s="833">
        <v>36</v>
      </c>
      <c r="I1589" s="833">
        <v>34.3636363636364</v>
      </c>
      <c r="J1589" s="833">
        <v>32.7272727272727</v>
      </c>
      <c r="K1589" s="833">
        <v>31.0909090909091</v>
      </c>
      <c r="L1589" s="833">
        <v>29.4545454545455</v>
      </c>
      <c r="M1589" s="800"/>
    </row>
    <row r="1590" s="197" customFormat="1" ht="12" spans="1:14">
      <c r="A1590" s="826"/>
      <c r="B1590" s="827">
        <v>250404</v>
      </c>
      <c r="C1590" s="828" t="s">
        <v>2564</v>
      </c>
      <c r="D1590" s="827"/>
      <c r="E1590" s="827"/>
      <c r="F1590" s="826"/>
      <c r="G1590" s="827"/>
      <c r="H1590" s="829"/>
      <c r="I1590" s="829"/>
      <c r="J1590" s="829"/>
      <c r="K1590" s="829"/>
      <c r="L1590" s="829"/>
      <c r="M1590" s="800"/>
    </row>
    <row r="1591" s="197" customFormat="1" ht="12" spans="1:14">
      <c r="A1591" s="826" t="s">
        <v>40</v>
      </c>
      <c r="B1591" s="827">
        <v>250404001</v>
      </c>
      <c r="C1591" s="828" t="s">
        <v>2565</v>
      </c>
      <c r="D1591" s="827"/>
      <c r="E1591" s="827"/>
      <c r="F1591" s="826" t="s">
        <v>483</v>
      </c>
      <c r="G1591" s="827"/>
      <c r="H1591" s="829"/>
      <c r="I1591" s="829"/>
      <c r="J1591" s="829"/>
      <c r="K1591" s="829"/>
      <c r="L1591" s="829"/>
      <c r="M1591" s="800"/>
    </row>
    <row r="1592" s="197" customFormat="1" ht="12" spans="1:14">
      <c r="A1592" s="826" t="s">
        <v>40</v>
      </c>
      <c r="B1592" s="827" t="s">
        <v>2566</v>
      </c>
      <c r="C1592" s="828" t="s">
        <v>2567</v>
      </c>
      <c r="D1592" s="827"/>
      <c r="E1592" s="827"/>
      <c r="F1592" s="826" t="s">
        <v>483</v>
      </c>
      <c r="G1592" s="827"/>
      <c r="H1592" s="829">
        <v>11</v>
      </c>
      <c r="I1592" s="829">
        <v>10.5</v>
      </c>
      <c r="J1592" s="829">
        <v>10</v>
      </c>
      <c r="K1592" s="829">
        <v>9.5</v>
      </c>
      <c r="L1592" s="829">
        <v>9</v>
      </c>
      <c r="M1592" s="800"/>
    </row>
    <row r="1593" s="197" customFormat="1" ht="12" spans="1:14">
      <c r="A1593" s="893" t="s">
        <v>40</v>
      </c>
      <c r="B1593" s="899" t="s">
        <v>2568</v>
      </c>
      <c r="C1593" s="882" t="s">
        <v>2569</v>
      </c>
      <c r="D1593" s="899"/>
      <c r="E1593" s="899"/>
      <c r="F1593" s="893" t="s">
        <v>483</v>
      </c>
      <c r="G1593" s="899"/>
      <c r="H1593" s="833">
        <v>35</v>
      </c>
      <c r="I1593" s="833">
        <v>33.4090909090909</v>
      </c>
      <c r="J1593" s="833">
        <v>31.8181818181818</v>
      </c>
      <c r="K1593" s="833">
        <v>30.2272727272727</v>
      </c>
      <c r="L1593" s="833">
        <v>28.6363636363636</v>
      </c>
      <c r="M1593" s="800"/>
    </row>
    <row r="1594" s="197" customFormat="1" ht="12" spans="1:14">
      <c r="A1594" s="826" t="s">
        <v>40</v>
      </c>
      <c r="B1594" s="827">
        <v>250404002</v>
      </c>
      <c r="C1594" s="828" t="s">
        <v>2570</v>
      </c>
      <c r="D1594" s="827"/>
      <c r="E1594" s="827"/>
      <c r="F1594" s="826" t="s">
        <v>483</v>
      </c>
      <c r="G1594" s="827"/>
      <c r="H1594" s="829"/>
      <c r="I1594" s="829"/>
      <c r="J1594" s="829"/>
      <c r="K1594" s="829"/>
      <c r="L1594" s="829"/>
      <c r="M1594" s="800"/>
    </row>
    <row r="1595" s="197" customFormat="1" ht="12" spans="1:14">
      <c r="A1595" s="826" t="s">
        <v>40</v>
      </c>
      <c r="B1595" s="827" t="s">
        <v>2571</v>
      </c>
      <c r="C1595" s="828" t="s">
        <v>2572</v>
      </c>
      <c r="D1595" s="827"/>
      <c r="E1595" s="827"/>
      <c r="F1595" s="826" t="s">
        <v>483</v>
      </c>
      <c r="G1595" s="827"/>
      <c r="H1595" s="829">
        <v>9.9</v>
      </c>
      <c r="I1595" s="829">
        <v>9.45</v>
      </c>
      <c r="J1595" s="829">
        <v>9</v>
      </c>
      <c r="K1595" s="829">
        <v>8.55</v>
      </c>
      <c r="L1595" s="829">
        <v>8.1</v>
      </c>
      <c r="M1595" s="800"/>
    </row>
    <row r="1596" s="197" customFormat="1" ht="12" spans="1:14">
      <c r="A1596" s="893" t="s">
        <v>40</v>
      </c>
      <c r="B1596" s="899" t="s">
        <v>2573</v>
      </c>
      <c r="C1596" s="882" t="s">
        <v>2574</v>
      </c>
      <c r="D1596" s="912"/>
      <c r="E1596" s="899"/>
      <c r="F1596" s="893" t="s">
        <v>483</v>
      </c>
      <c r="G1596" s="899"/>
      <c r="H1596" s="833">
        <v>35</v>
      </c>
      <c r="I1596" s="833">
        <v>33.4090909090909</v>
      </c>
      <c r="J1596" s="833">
        <v>31.8181818181818</v>
      </c>
      <c r="K1596" s="833">
        <v>30.2272727272727</v>
      </c>
      <c r="L1596" s="833">
        <v>28.6363636363636</v>
      </c>
      <c r="M1596" s="800"/>
    </row>
    <row r="1597" s="197" customFormat="1" ht="12" spans="1:14">
      <c r="A1597" s="893" t="s">
        <v>40</v>
      </c>
      <c r="B1597" s="899" t="s">
        <v>2575</v>
      </c>
      <c r="C1597" s="882" t="s">
        <v>2576</v>
      </c>
      <c r="D1597" s="899"/>
      <c r="E1597" s="899"/>
      <c r="F1597" s="893" t="s">
        <v>483</v>
      </c>
      <c r="G1597" s="899"/>
      <c r="H1597" s="833">
        <v>35</v>
      </c>
      <c r="I1597" s="833">
        <v>33.4090909090909</v>
      </c>
      <c r="J1597" s="833">
        <v>31.8181818181818</v>
      </c>
      <c r="K1597" s="833">
        <v>30.2272727272727</v>
      </c>
      <c r="L1597" s="833">
        <v>28.6363636363636</v>
      </c>
      <c r="M1597" s="800"/>
    </row>
    <row r="1598" s="197" customFormat="1" ht="12" spans="1:14">
      <c r="A1598" s="826" t="s">
        <v>40</v>
      </c>
      <c r="B1598" s="827">
        <v>250404003</v>
      </c>
      <c r="C1598" s="828" t="s">
        <v>2577</v>
      </c>
      <c r="D1598" s="827"/>
      <c r="E1598" s="827"/>
      <c r="F1598" s="826" t="s">
        <v>483</v>
      </c>
      <c r="G1598" s="827"/>
      <c r="H1598" s="868" t="s">
        <v>102</v>
      </c>
      <c r="I1598" s="868" t="s">
        <v>102</v>
      </c>
      <c r="J1598" s="868" t="s">
        <v>102</v>
      </c>
      <c r="K1598" s="868" t="s">
        <v>102</v>
      </c>
      <c r="L1598" s="868" t="s">
        <v>102</v>
      </c>
      <c r="M1598" s="800"/>
    </row>
    <row r="1599" s="197" customFormat="1" ht="12" spans="1:14">
      <c r="A1599" s="826" t="s">
        <v>40</v>
      </c>
      <c r="B1599" s="827">
        <v>250404004</v>
      </c>
      <c r="C1599" s="828" t="s">
        <v>2578</v>
      </c>
      <c r="D1599" s="827"/>
      <c r="E1599" s="827"/>
      <c r="F1599" s="826" t="s">
        <v>483</v>
      </c>
      <c r="G1599" s="827"/>
      <c r="H1599" s="868" t="s">
        <v>102</v>
      </c>
      <c r="I1599" s="868" t="s">
        <v>102</v>
      </c>
      <c r="J1599" s="868" t="s">
        <v>102</v>
      </c>
      <c r="K1599" s="868" t="s">
        <v>102</v>
      </c>
      <c r="L1599" s="868" t="s">
        <v>102</v>
      </c>
      <c r="M1599" s="800"/>
    </row>
    <row r="1600" s="197" customFormat="1" ht="12" spans="1:14">
      <c r="A1600" s="826" t="s">
        <v>40</v>
      </c>
      <c r="B1600" s="827">
        <v>250404005</v>
      </c>
      <c r="C1600" s="828" t="s">
        <v>2579</v>
      </c>
      <c r="D1600" s="827"/>
      <c r="E1600" s="827"/>
      <c r="F1600" s="826" t="s">
        <v>483</v>
      </c>
      <c r="G1600" s="827"/>
      <c r="H1600" s="829"/>
      <c r="I1600" s="829"/>
      <c r="J1600" s="829"/>
      <c r="K1600" s="829"/>
      <c r="L1600" s="829"/>
      <c r="M1600" s="800"/>
    </row>
    <row r="1601" s="197" customFormat="1" ht="22.5" spans="1:13">
      <c r="A1601" s="893" t="s">
        <v>40</v>
      </c>
      <c r="B1601" s="899" t="s">
        <v>2580</v>
      </c>
      <c r="C1601" s="882" t="s">
        <v>2581</v>
      </c>
      <c r="D1601" s="899"/>
      <c r="E1601" s="899"/>
      <c r="F1601" s="893" t="s">
        <v>483</v>
      </c>
      <c r="G1601" s="899"/>
      <c r="H1601" s="833">
        <v>30</v>
      </c>
      <c r="I1601" s="833">
        <v>28.6363636363636</v>
      </c>
      <c r="J1601" s="833">
        <v>27.2727272727273</v>
      </c>
      <c r="K1601" s="833">
        <v>25.9090909090909</v>
      </c>
      <c r="L1601" s="833">
        <v>24.5454545454545</v>
      </c>
      <c r="M1601" s="800"/>
    </row>
    <row r="1602" s="197" customFormat="1" ht="22.5" spans="1:13">
      <c r="A1602" s="893" t="s">
        <v>40</v>
      </c>
      <c r="B1602" s="899" t="s">
        <v>2582</v>
      </c>
      <c r="C1602" s="882" t="s">
        <v>2583</v>
      </c>
      <c r="D1602" s="899"/>
      <c r="E1602" s="899"/>
      <c r="F1602" s="893" t="s">
        <v>483</v>
      </c>
      <c r="G1602" s="899"/>
      <c r="H1602" s="833">
        <v>50</v>
      </c>
      <c r="I1602" s="833">
        <v>47.7272727272727</v>
      </c>
      <c r="J1602" s="833">
        <v>45.4545454545455</v>
      </c>
      <c r="K1602" s="833">
        <v>43.1818181818182</v>
      </c>
      <c r="L1602" s="833">
        <v>40.9090909090909</v>
      </c>
      <c r="M1602" s="834"/>
    </row>
    <row r="1603" s="197" customFormat="1" ht="12" spans="1:13">
      <c r="A1603" s="826" t="s">
        <v>40</v>
      </c>
      <c r="B1603" s="827">
        <v>250404006</v>
      </c>
      <c r="C1603" s="828" t="s">
        <v>2584</v>
      </c>
      <c r="D1603" s="827"/>
      <c r="E1603" s="827"/>
      <c r="F1603" s="826" t="s">
        <v>483</v>
      </c>
      <c r="G1603" s="827"/>
      <c r="H1603" s="829"/>
      <c r="I1603" s="829"/>
      <c r="J1603" s="829"/>
      <c r="K1603" s="829"/>
      <c r="L1603" s="829"/>
      <c r="M1603" s="800"/>
    </row>
    <row r="1604" s="197" customFormat="1" ht="22.5" spans="1:13">
      <c r="A1604" s="893" t="s">
        <v>40</v>
      </c>
      <c r="B1604" s="899" t="s">
        <v>2585</v>
      </c>
      <c r="C1604" s="882" t="s">
        <v>2586</v>
      </c>
      <c r="D1604" s="899"/>
      <c r="E1604" s="899"/>
      <c r="F1604" s="893" t="s">
        <v>483</v>
      </c>
      <c r="G1604" s="899"/>
      <c r="H1604" s="833">
        <v>30</v>
      </c>
      <c r="I1604" s="833">
        <v>28.6363636363636</v>
      </c>
      <c r="J1604" s="833">
        <v>27.2727272727273</v>
      </c>
      <c r="K1604" s="833">
        <v>25.9090909090909</v>
      </c>
      <c r="L1604" s="833">
        <v>24.5454545454545</v>
      </c>
      <c r="M1604" s="800"/>
    </row>
    <row r="1605" s="197" customFormat="1" ht="22.5" spans="1:13">
      <c r="A1605" s="893" t="s">
        <v>40</v>
      </c>
      <c r="B1605" s="899" t="s">
        <v>2587</v>
      </c>
      <c r="C1605" s="882" t="s">
        <v>2588</v>
      </c>
      <c r="D1605" s="899"/>
      <c r="E1605" s="899"/>
      <c r="F1605" s="893" t="s">
        <v>483</v>
      </c>
      <c r="G1605" s="899"/>
      <c r="H1605" s="833">
        <v>50</v>
      </c>
      <c r="I1605" s="833">
        <v>47.7272727272727</v>
      </c>
      <c r="J1605" s="833">
        <v>45.4545454545455</v>
      </c>
      <c r="K1605" s="833">
        <v>43.1818181818182</v>
      </c>
      <c r="L1605" s="833">
        <v>40.9090909090909</v>
      </c>
      <c r="M1605" s="800"/>
    </row>
    <row r="1606" s="197" customFormat="1" ht="22.5" spans="1:13">
      <c r="A1606" s="893" t="s">
        <v>40</v>
      </c>
      <c r="B1606" s="899">
        <v>250404007</v>
      </c>
      <c r="C1606" s="882" t="s">
        <v>2589</v>
      </c>
      <c r="D1606" s="899"/>
      <c r="E1606" s="899"/>
      <c r="F1606" s="893" t="s">
        <v>483</v>
      </c>
      <c r="G1606" s="912"/>
      <c r="H1606" s="833">
        <v>30</v>
      </c>
      <c r="I1606" s="833">
        <v>28.6363636363636</v>
      </c>
      <c r="J1606" s="833">
        <v>27.2727272727273</v>
      </c>
      <c r="K1606" s="833">
        <v>25.9090909090909</v>
      </c>
      <c r="L1606" s="833">
        <v>24.5454545454545</v>
      </c>
      <c r="M1606" s="800"/>
    </row>
    <row r="1607" s="197" customFormat="1" ht="12" spans="1:13">
      <c r="A1607" s="826" t="s">
        <v>40</v>
      </c>
      <c r="B1607" s="827">
        <v>250404008</v>
      </c>
      <c r="C1607" s="828" t="s">
        <v>2590</v>
      </c>
      <c r="D1607" s="827"/>
      <c r="E1607" s="827"/>
      <c r="F1607" s="826" t="s">
        <v>483</v>
      </c>
      <c r="G1607" s="827"/>
      <c r="H1607" s="829"/>
      <c r="I1607" s="829"/>
      <c r="J1607" s="829"/>
      <c r="K1607" s="829"/>
      <c r="L1607" s="829"/>
      <c r="M1607" s="800"/>
    </row>
    <row r="1608" s="197" customFormat="1" ht="22.5" spans="1:13">
      <c r="A1608" s="826" t="s">
        <v>40</v>
      </c>
      <c r="B1608" s="827" t="s">
        <v>2591</v>
      </c>
      <c r="C1608" s="828" t="s">
        <v>2592</v>
      </c>
      <c r="D1608" s="827"/>
      <c r="E1608" s="827"/>
      <c r="F1608" s="826" t="s">
        <v>483</v>
      </c>
      <c r="G1608" s="827"/>
      <c r="H1608" s="829">
        <v>46.2</v>
      </c>
      <c r="I1608" s="829">
        <v>44.1</v>
      </c>
      <c r="J1608" s="829">
        <v>42</v>
      </c>
      <c r="K1608" s="829">
        <v>39.9</v>
      </c>
      <c r="L1608" s="829">
        <v>37.8</v>
      </c>
      <c r="M1608" s="800"/>
    </row>
    <row r="1609" s="197" customFormat="1" ht="22.5" spans="1:13">
      <c r="A1609" s="826" t="s">
        <v>40</v>
      </c>
      <c r="B1609" s="827" t="s">
        <v>2593</v>
      </c>
      <c r="C1609" s="828" t="s">
        <v>2594</v>
      </c>
      <c r="D1609" s="827"/>
      <c r="E1609" s="827"/>
      <c r="F1609" s="826" t="s">
        <v>483</v>
      </c>
      <c r="G1609" s="827"/>
      <c r="H1609" s="829">
        <v>83.6</v>
      </c>
      <c r="I1609" s="829">
        <v>79.8</v>
      </c>
      <c r="J1609" s="829">
        <v>76</v>
      </c>
      <c r="K1609" s="829">
        <v>72.2</v>
      </c>
      <c r="L1609" s="829">
        <v>68.4</v>
      </c>
      <c r="M1609" s="800"/>
    </row>
    <row r="1610" s="197" customFormat="1" ht="12" spans="1:13">
      <c r="A1610" s="826" t="s">
        <v>40</v>
      </c>
      <c r="B1610" s="827">
        <v>250404009</v>
      </c>
      <c r="C1610" s="828" t="s">
        <v>2595</v>
      </c>
      <c r="D1610" s="827"/>
      <c r="E1610" s="827"/>
      <c r="F1610" s="826" t="s">
        <v>483</v>
      </c>
      <c r="G1610" s="827"/>
      <c r="H1610" s="829"/>
      <c r="I1610" s="829"/>
      <c r="J1610" s="829"/>
      <c r="K1610" s="829"/>
      <c r="L1610" s="829"/>
      <c r="M1610" s="800"/>
    </row>
    <row r="1611" s="197" customFormat="1" ht="22.5" spans="1:13">
      <c r="A1611" s="826" t="s">
        <v>40</v>
      </c>
      <c r="B1611" s="827" t="s">
        <v>2596</v>
      </c>
      <c r="C1611" s="828" t="s">
        <v>2597</v>
      </c>
      <c r="D1611" s="827"/>
      <c r="E1611" s="827"/>
      <c r="F1611" s="826" t="s">
        <v>483</v>
      </c>
      <c r="G1611" s="827"/>
      <c r="H1611" s="829">
        <v>27.5</v>
      </c>
      <c r="I1611" s="829">
        <v>26.25</v>
      </c>
      <c r="J1611" s="829">
        <v>25</v>
      </c>
      <c r="K1611" s="829">
        <v>23.75</v>
      </c>
      <c r="L1611" s="829">
        <v>22.5</v>
      </c>
      <c r="M1611" s="800"/>
    </row>
    <row r="1612" s="197" customFormat="1" ht="22.5" spans="1:13">
      <c r="A1612" s="893" t="s">
        <v>40</v>
      </c>
      <c r="B1612" s="899" t="s">
        <v>2598</v>
      </c>
      <c r="C1612" s="882" t="s">
        <v>2599</v>
      </c>
      <c r="D1612" s="899"/>
      <c r="E1612" s="899"/>
      <c r="F1612" s="893" t="s">
        <v>483</v>
      </c>
      <c r="G1612" s="899"/>
      <c r="H1612" s="833">
        <v>50</v>
      </c>
      <c r="I1612" s="833">
        <v>47.7272727272727</v>
      </c>
      <c r="J1612" s="833">
        <v>45.4545454545455</v>
      </c>
      <c r="K1612" s="833">
        <v>43.1818181818182</v>
      </c>
      <c r="L1612" s="833">
        <v>40.9090909090909</v>
      </c>
      <c r="M1612" s="800"/>
    </row>
    <row r="1613" s="197" customFormat="1" ht="12" spans="1:13">
      <c r="A1613" s="826" t="s">
        <v>40</v>
      </c>
      <c r="B1613" s="827">
        <v>250404010</v>
      </c>
      <c r="C1613" s="828" t="s">
        <v>2600</v>
      </c>
      <c r="D1613" s="827"/>
      <c r="E1613" s="827"/>
      <c r="F1613" s="826" t="s">
        <v>483</v>
      </c>
      <c r="G1613" s="827"/>
      <c r="H1613" s="829"/>
      <c r="I1613" s="829"/>
      <c r="J1613" s="829"/>
      <c r="K1613" s="829"/>
      <c r="L1613" s="829"/>
      <c r="M1613" s="800"/>
    </row>
    <row r="1614" s="197" customFormat="1" ht="22.5" spans="1:13">
      <c r="A1614" s="893" t="s">
        <v>40</v>
      </c>
      <c r="B1614" s="899" t="s">
        <v>2601</v>
      </c>
      <c r="C1614" s="882" t="s">
        <v>2602</v>
      </c>
      <c r="D1614" s="899"/>
      <c r="E1614" s="899"/>
      <c r="F1614" s="893" t="s">
        <v>483</v>
      </c>
      <c r="G1614" s="899"/>
      <c r="H1614" s="833">
        <v>30</v>
      </c>
      <c r="I1614" s="833">
        <v>28.6363636363636</v>
      </c>
      <c r="J1614" s="833">
        <v>27.2727272727273</v>
      </c>
      <c r="K1614" s="833">
        <v>25.9090909090909</v>
      </c>
      <c r="L1614" s="833">
        <v>24.5454545454545</v>
      </c>
      <c r="M1614" s="800"/>
    </row>
    <row r="1615" s="197" customFormat="1" ht="12" spans="1:13">
      <c r="A1615" s="893" t="s">
        <v>40</v>
      </c>
      <c r="B1615" s="899" t="s">
        <v>2603</v>
      </c>
      <c r="C1615" s="831" t="s">
        <v>2604</v>
      </c>
      <c r="D1615" s="899"/>
      <c r="E1615" s="899"/>
      <c r="F1615" s="893" t="s">
        <v>483</v>
      </c>
      <c r="G1615" s="899"/>
      <c r="H1615" s="833">
        <v>30</v>
      </c>
      <c r="I1615" s="833">
        <v>28.6363636363636</v>
      </c>
      <c r="J1615" s="833">
        <v>27.2727272727273</v>
      </c>
      <c r="K1615" s="833">
        <v>25.9090909090909</v>
      </c>
      <c r="L1615" s="833">
        <v>24.5454545454545</v>
      </c>
      <c r="M1615" s="800"/>
    </row>
    <row r="1616" s="197" customFormat="1" ht="12" spans="1:13">
      <c r="A1616" s="893" t="s">
        <v>40</v>
      </c>
      <c r="B1616" s="899" t="s">
        <v>2605</v>
      </c>
      <c r="C1616" s="831" t="s">
        <v>2606</v>
      </c>
      <c r="D1616" s="899"/>
      <c r="E1616" s="899"/>
      <c r="F1616" s="893" t="s">
        <v>483</v>
      </c>
      <c r="G1616" s="899"/>
      <c r="H1616" s="833">
        <v>30</v>
      </c>
      <c r="I1616" s="833">
        <v>28.6363636363636</v>
      </c>
      <c r="J1616" s="833">
        <v>27.2727272727273</v>
      </c>
      <c r="K1616" s="833">
        <v>25.9090909090909</v>
      </c>
      <c r="L1616" s="833">
        <v>24.5454545454545</v>
      </c>
      <c r="M1616" s="800"/>
    </row>
    <row r="1617" s="197" customFormat="1" ht="22.5" spans="1:13">
      <c r="A1617" s="893" t="s">
        <v>40</v>
      </c>
      <c r="B1617" s="899" t="s">
        <v>2607</v>
      </c>
      <c r="C1617" s="882" t="s">
        <v>2608</v>
      </c>
      <c r="D1617" s="899"/>
      <c r="E1617" s="899"/>
      <c r="F1617" s="893" t="s">
        <v>483</v>
      </c>
      <c r="G1617" s="899"/>
      <c r="H1617" s="833">
        <v>50</v>
      </c>
      <c r="I1617" s="833">
        <v>47.7272727272727</v>
      </c>
      <c r="J1617" s="833">
        <v>45.4545454545455</v>
      </c>
      <c r="K1617" s="833">
        <v>43.1818181818182</v>
      </c>
      <c r="L1617" s="833">
        <v>40.9090909090909</v>
      </c>
      <c r="M1617" s="800"/>
    </row>
    <row r="1618" s="197" customFormat="1" ht="12" spans="1:13">
      <c r="A1618" s="893" t="s">
        <v>40</v>
      </c>
      <c r="B1618" s="899" t="s">
        <v>2609</v>
      </c>
      <c r="C1618" s="831" t="s">
        <v>2610</v>
      </c>
      <c r="D1618" s="899"/>
      <c r="E1618" s="899"/>
      <c r="F1618" s="893" t="s">
        <v>483</v>
      </c>
      <c r="G1618" s="899"/>
      <c r="H1618" s="833">
        <v>50</v>
      </c>
      <c r="I1618" s="833">
        <v>47.7272727272727</v>
      </c>
      <c r="J1618" s="833">
        <v>45.4545454545455</v>
      </c>
      <c r="K1618" s="833">
        <v>43.1818181818182</v>
      </c>
      <c r="L1618" s="833">
        <v>40.9090909090909</v>
      </c>
      <c r="M1618" s="800"/>
    </row>
    <row r="1619" s="197" customFormat="1" ht="12" spans="1:13">
      <c r="A1619" s="893" t="s">
        <v>40</v>
      </c>
      <c r="B1619" s="899" t="s">
        <v>2611</v>
      </c>
      <c r="C1619" s="831" t="s">
        <v>2612</v>
      </c>
      <c r="D1619" s="899"/>
      <c r="E1619" s="899"/>
      <c r="F1619" s="893" t="s">
        <v>483</v>
      </c>
      <c r="G1619" s="899"/>
      <c r="H1619" s="833">
        <v>50</v>
      </c>
      <c r="I1619" s="833">
        <v>47.7272727272727</v>
      </c>
      <c r="J1619" s="833">
        <v>45.4545454545455</v>
      </c>
      <c r="K1619" s="833">
        <v>43.1818181818182</v>
      </c>
      <c r="L1619" s="833">
        <v>40.9090909090909</v>
      </c>
      <c r="M1619" s="800"/>
    </row>
    <row r="1620" s="197" customFormat="1" ht="12" spans="1:13">
      <c r="A1620" s="826" t="s">
        <v>40</v>
      </c>
      <c r="B1620" s="827">
        <v>250404011</v>
      </c>
      <c r="C1620" s="828" t="s">
        <v>2613</v>
      </c>
      <c r="D1620" s="856"/>
      <c r="E1620" s="827"/>
      <c r="F1620" s="826" t="s">
        <v>483</v>
      </c>
      <c r="G1620" s="827"/>
      <c r="H1620" s="829"/>
      <c r="I1620" s="829"/>
      <c r="J1620" s="829"/>
      <c r="K1620" s="829"/>
      <c r="L1620" s="829"/>
      <c r="M1620" s="800"/>
    </row>
    <row r="1621" s="197" customFormat="1" ht="22.5" spans="1:13">
      <c r="A1621" s="893" t="s">
        <v>40</v>
      </c>
      <c r="B1621" s="899" t="s">
        <v>2614</v>
      </c>
      <c r="C1621" s="882" t="s">
        <v>2615</v>
      </c>
      <c r="D1621" s="899" t="s">
        <v>2616</v>
      </c>
      <c r="E1621" s="899"/>
      <c r="F1621" s="893" t="s">
        <v>2617</v>
      </c>
      <c r="G1621" s="899" t="s">
        <v>1072</v>
      </c>
      <c r="H1621" s="833">
        <v>30</v>
      </c>
      <c r="I1621" s="833">
        <v>28.6363636363636</v>
      </c>
      <c r="J1621" s="833">
        <v>27.2727272727273</v>
      </c>
      <c r="K1621" s="833">
        <v>25.9090909090909</v>
      </c>
      <c r="L1621" s="833">
        <v>24.5454545454545</v>
      </c>
      <c r="M1621" s="800"/>
    </row>
    <row r="1622" s="197" customFormat="1" ht="22.5" spans="1:13">
      <c r="A1622" s="893" t="s">
        <v>40</v>
      </c>
      <c r="B1622" s="899" t="s">
        <v>2618</v>
      </c>
      <c r="C1622" s="882" t="s">
        <v>2619</v>
      </c>
      <c r="D1622" s="899" t="s">
        <v>2616</v>
      </c>
      <c r="E1622" s="899"/>
      <c r="F1622" s="893" t="s">
        <v>2617</v>
      </c>
      <c r="G1622" s="899" t="s">
        <v>1072</v>
      </c>
      <c r="H1622" s="833">
        <v>50</v>
      </c>
      <c r="I1622" s="833">
        <v>47.7272727272727</v>
      </c>
      <c r="J1622" s="833">
        <v>45.4545454545455</v>
      </c>
      <c r="K1622" s="833">
        <v>43.1818181818182</v>
      </c>
      <c r="L1622" s="833">
        <v>40.9090909090909</v>
      </c>
      <c r="M1622" s="800"/>
    </row>
    <row r="1623" s="197" customFormat="1" ht="67.5" spans="1:13">
      <c r="A1623" s="826" t="s">
        <v>40</v>
      </c>
      <c r="B1623" s="827" t="s">
        <v>2620</v>
      </c>
      <c r="C1623" s="828" t="s">
        <v>2621</v>
      </c>
      <c r="D1623" s="827" t="s">
        <v>2622</v>
      </c>
      <c r="E1623" s="827"/>
      <c r="F1623" s="826" t="s">
        <v>51</v>
      </c>
      <c r="G1623" s="827"/>
      <c r="H1623" s="829">
        <v>236.5</v>
      </c>
      <c r="I1623" s="829">
        <v>225.75</v>
      </c>
      <c r="J1623" s="829">
        <v>215</v>
      </c>
      <c r="K1623" s="829">
        <v>204.25</v>
      </c>
      <c r="L1623" s="829">
        <v>193.5</v>
      </c>
      <c r="M1623" s="800"/>
    </row>
    <row r="1624" s="197" customFormat="1" ht="12" spans="1:13">
      <c r="A1624" s="826" t="s">
        <v>40</v>
      </c>
      <c r="B1624" s="827">
        <v>250404012</v>
      </c>
      <c r="C1624" s="828" t="s">
        <v>2623</v>
      </c>
      <c r="D1624" s="827"/>
      <c r="E1624" s="827"/>
      <c r="F1624" s="826" t="s">
        <v>483</v>
      </c>
      <c r="G1624" s="827"/>
      <c r="H1624" s="829"/>
      <c r="I1624" s="829"/>
      <c r="J1624" s="829"/>
      <c r="K1624" s="829"/>
      <c r="L1624" s="829"/>
      <c r="M1624" s="800"/>
    </row>
    <row r="1625" s="197" customFormat="1" ht="22.5" spans="1:13">
      <c r="A1625" s="893" t="s">
        <v>40</v>
      </c>
      <c r="B1625" s="899" t="s">
        <v>2624</v>
      </c>
      <c r="C1625" s="882" t="s">
        <v>2625</v>
      </c>
      <c r="D1625" s="899"/>
      <c r="E1625" s="899"/>
      <c r="F1625" s="893" t="s">
        <v>483</v>
      </c>
      <c r="G1625" s="899"/>
      <c r="H1625" s="833">
        <v>30</v>
      </c>
      <c r="I1625" s="833">
        <v>28.6363636363636</v>
      </c>
      <c r="J1625" s="833">
        <v>27.2727272727273</v>
      </c>
      <c r="K1625" s="833">
        <v>25.9090909090909</v>
      </c>
      <c r="L1625" s="833">
        <v>24.5454545454545</v>
      </c>
      <c r="M1625" s="800"/>
    </row>
    <row r="1626" s="197" customFormat="1" ht="22.5" spans="1:13">
      <c r="A1626" s="893" t="s">
        <v>40</v>
      </c>
      <c r="B1626" s="899" t="s">
        <v>2626</v>
      </c>
      <c r="C1626" s="882" t="s">
        <v>2627</v>
      </c>
      <c r="D1626" s="899"/>
      <c r="E1626" s="899"/>
      <c r="F1626" s="893" t="s">
        <v>483</v>
      </c>
      <c r="G1626" s="899"/>
      <c r="H1626" s="833">
        <v>50</v>
      </c>
      <c r="I1626" s="833">
        <v>47.7272727272727</v>
      </c>
      <c r="J1626" s="833">
        <v>45.4545454545455</v>
      </c>
      <c r="K1626" s="833">
        <v>43.1818181818182</v>
      </c>
      <c r="L1626" s="833">
        <v>40.9090909090909</v>
      </c>
      <c r="M1626" s="800"/>
    </row>
    <row r="1627" s="197" customFormat="1" ht="12" spans="1:13">
      <c r="A1627" s="826" t="s">
        <v>40</v>
      </c>
      <c r="B1627" s="827">
        <v>250404013</v>
      </c>
      <c r="C1627" s="828" t="s">
        <v>2628</v>
      </c>
      <c r="D1627" s="827"/>
      <c r="E1627" s="827"/>
      <c r="F1627" s="826" t="s">
        <v>483</v>
      </c>
      <c r="G1627" s="827"/>
      <c r="H1627" s="829"/>
      <c r="I1627" s="829"/>
      <c r="J1627" s="829"/>
      <c r="K1627" s="829"/>
      <c r="L1627" s="829"/>
      <c r="M1627" s="800"/>
    </row>
    <row r="1628" s="197" customFormat="1" ht="22.5" spans="1:13">
      <c r="A1628" s="826" t="s">
        <v>40</v>
      </c>
      <c r="B1628" s="827" t="s">
        <v>2629</v>
      </c>
      <c r="C1628" s="828" t="s">
        <v>2630</v>
      </c>
      <c r="D1628" s="827"/>
      <c r="E1628" s="827"/>
      <c r="F1628" s="826" t="s">
        <v>483</v>
      </c>
      <c r="G1628" s="827"/>
      <c r="H1628" s="829">
        <v>42.9</v>
      </c>
      <c r="I1628" s="829">
        <v>40.95</v>
      </c>
      <c r="J1628" s="829">
        <v>39</v>
      </c>
      <c r="K1628" s="829">
        <v>37.05</v>
      </c>
      <c r="L1628" s="829">
        <v>35.1</v>
      </c>
      <c r="M1628" s="800"/>
    </row>
    <row r="1629" s="197" customFormat="1" ht="22.5" spans="1:13">
      <c r="A1629" s="826" t="s">
        <v>40</v>
      </c>
      <c r="B1629" s="827" t="s">
        <v>2631</v>
      </c>
      <c r="C1629" s="828" t="s">
        <v>2632</v>
      </c>
      <c r="D1629" s="827"/>
      <c r="E1629" s="827"/>
      <c r="F1629" s="826" t="s">
        <v>483</v>
      </c>
      <c r="G1629" s="827"/>
      <c r="H1629" s="829">
        <v>68.2</v>
      </c>
      <c r="I1629" s="829">
        <v>65.1</v>
      </c>
      <c r="J1629" s="829">
        <v>62</v>
      </c>
      <c r="K1629" s="829">
        <v>58.9</v>
      </c>
      <c r="L1629" s="829">
        <v>55.8</v>
      </c>
      <c r="M1629" s="800"/>
    </row>
    <row r="1630" s="197" customFormat="1" ht="22.5" spans="1:13">
      <c r="A1630" s="826" t="s">
        <v>40</v>
      </c>
      <c r="B1630" s="827" t="s">
        <v>2633</v>
      </c>
      <c r="C1630" s="828" t="s">
        <v>2634</v>
      </c>
      <c r="D1630" s="827"/>
      <c r="E1630" s="827"/>
      <c r="F1630" s="826" t="s">
        <v>483</v>
      </c>
      <c r="G1630" s="827"/>
      <c r="H1630" s="829">
        <v>55</v>
      </c>
      <c r="I1630" s="829">
        <v>52.5</v>
      </c>
      <c r="J1630" s="829">
        <v>50</v>
      </c>
      <c r="K1630" s="829">
        <v>47.5</v>
      </c>
      <c r="L1630" s="829">
        <v>45</v>
      </c>
      <c r="M1630" s="800"/>
    </row>
    <row r="1631" s="197" customFormat="1" ht="12" spans="1:13">
      <c r="A1631" s="826" t="s">
        <v>40</v>
      </c>
      <c r="B1631" s="827">
        <v>250404014</v>
      </c>
      <c r="C1631" s="828" t="s">
        <v>2635</v>
      </c>
      <c r="D1631" s="827" t="s">
        <v>2636</v>
      </c>
      <c r="E1631" s="827"/>
      <c r="F1631" s="826" t="s">
        <v>483</v>
      </c>
      <c r="G1631" s="827" t="s">
        <v>1072</v>
      </c>
      <c r="H1631" s="829">
        <v>46.2</v>
      </c>
      <c r="I1631" s="829">
        <v>44.1</v>
      </c>
      <c r="J1631" s="829">
        <v>42</v>
      </c>
      <c r="K1631" s="829">
        <v>39.9</v>
      </c>
      <c r="L1631" s="829">
        <v>37.8</v>
      </c>
      <c r="M1631" s="800"/>
    </row>
    <row r="1632" s="197" customFormat="1" ht="12" spans="1:13">
      <c r="A1632" s="826" t="s">
        <v>40</v>
      </c>
      <c r="B1632" s="827">
        <v>250404015</v>
      </c>
      <c r="C1632" s="828" t="s">
        <v>2637</v>
      </c>
      <c r="D1632" s="845"/>
      <c r="E1632" s="827"/>
      <c r="F1632" s="826" t="s">
        <v>483</v>
      </c>
      <c r="G1632" s="827"/>
      <c r="H1632" s="829">
        <v>22</v>
      </c>
      <c r="I1632" s="829">
        <v>21</v>
      </c>
      <c r="J1632" s="829">
        <v>20</v>
      </c>
      <c r="K1632" s="829">
        <v>19</v>
      </c>
      <c r="L1632" s="829">
        <v>18</v>
      </c>
      <c r="M1632" s="800"/>
    </row>
    <row r="1633" s="197" customFormat="1" ht="12" spans="1:13">
      <c r="A1633" s="826" t="s">
        <v>40</v>
      </c>
      <c r="B1633" s="827">
        <v>250404016</v>
      </c>
      <c r="C1633" s="828" t="s">
        <v>2638</v>
      </c>
      <c r="D1633" s="827"/>
      <c r="E1633" s="827"/>
      <c r="F1633" s="826" t="s">
        <v>483</v>
      </c>
      <c r="G1633" s="827"/>
      <c r="H1633" s="868" t="s">
        <v>102</v>
      </c>
      <c r="I1633" s="868" t="s">
        <v>102</v>
      </c>
      <c r="J1633" s="868" t="s">
        <v>102</v>
      </c>
      <c r="K1633" s="868" t="s">
        <v>102</v>
      </c>
      <c r="L1633" s="868" t="s">
        <v>102</v>
      </c>
      <c r="M1633" s="800"/>
    </row>
    <row r="1634" s="197" customFormat="1" ht="12" spans="1:13">
      <c r="A1634" s="826" t="s">
        <v>40</v>
      </c>
      <c r="B1634" s="827">
        <v>250404017</v>
      </c>
      <c r="C1634" s="828" t="s">
        <v>2639</v>
      </c>
      <c r="D1634" s="827"/>
      <c r="E1634" s="827"/>
      <c r="F1634" s="826" t="s">
        <v>483</v>
      </c>
      <c r="G1634" s="827"/>
      <c r="H1634" s="829">
        <v>71.5</v>
      </c>
      <c r="I1634" s="829">
        <v>68.25</v>
      </c>
      <c r="J1634" s="829">
        <v>65</v>
      </c>
      <c r="K1634" s="829">
        <v>61.75</v>
      </c>
      <c r="L1634" s="829">
        <v>58.5</v>
      </c>
      <c r="M1634" s="800"/>
    </row>
    <row r="1635" s="197" customFormat="1" ht="12" spans="1:13">
      <c r="A1635" s="826" t="s">
        <v>40</v>
      </c>
      <c r="B1635" s="827">
        <v>250404018</v>
      </c>
      <c r="C1635" s="828" t="s">
        <v>2640</v>
      </c>
      <c r="D1635" s="827"/>
      <c r="E1635" s="827"/>
      <c r="F1635" s="826" t="s">
        <v>483</v>
      </c>
      <c r="G1635" s="827"/>
      <c r="H1635" s="829">
        <v>15.4</v>
      </c>
      <c r="I1635" s="829">
        <v>14.7</v>
      </c>
      <c r="J1635" s="829">
        <v>14</v>
      </c>
      <c r="K1635" s="829">
        <v>13.3</v>
      </c>
      <c r="L1635" s="829">
        <v>12.6</v>
      </c>
      <c r="M1635" s="800"/>
    </row>
    <row r="1636" s="197" customFormat="1" ht="12" spans="1:13">
      <c r="A1636" s="826" t="s">
        <v>40</v>
      </c>
      <c r="B1636" s="827">
        <v>250404019</v>
      </c>
      <c r="C1636" s="828" t="s">
        <v>2641</v>
      </c>
      <c r="D1636" s="827"/>
      <c r="E1636" s="827"/>
      <c r="F1636" s="826" t="s">
        <v>483</v>
      </c>
      <c r="G1636" s="827"/>
      <c r="H1636" s="829">
        <v>4.4</v>
      </c>
      <c r="I1636" s="829">
        <v>4.2</v>
      </c>
      <c r="J1636" s="829">
        <v>4</v>
      </c>
      <c r="K1636" s="829">
        <v>3.8</v>
      </c>
      <c r="L1636" s="829">
        <v>3.6</v>
      </c>
      <c r="M1636" s="800"/>
    </row>
    <row r="1637" s="197" customFormat="1" ht="22.5" spans="1:13">
      <c r="A1637" s="826" t="s">
        <v>40</v>
      </c>
      <c r="B1637" s="827">
        <v>250404020</v>
      </c>
      <c r="C1637" s="828" t="s">
        <v>2642</v>
      </c>
      <c r="D1637" s="827" t="s">
        <v>2643</v>
      </c>
      <c r="E1637" s="827"/>
      <c r="F1637" s="826" t="s">
        <v>483</v>
      </c>
      <c r="G1637" s="827" t="s">
        <v>1072</v>
      </c>
      <c r="H1637" s="829">
        <v>99</v>
      </c>
      <c r="I1637" s="829">
        <v>94.5</v>
      </c>
      <c r="J1637" s="829">
        <v>90</v>
      </c>
      <c r="K1637" s="829">
        <v>85.5</v>
      </c>
      <c r="L1637" s="829">
        <v>81</v>
      </c>
      <c r="M1637" s="800"/>
    </row>
    <row r="1638" s="197" customFormat="1" ht="12" spans="1:13">
      <c r="A1638" s="826" t="s">
        <v>40</v>
      </c>
      <c r="B1638" s="827">
        <v>250404021</v>
      </c>
      <c r="C1638" s="828" t="s">
        <v>2644</v>
      </c>
      <c r="D1638" s="827"/>
      <c r="E1638" s="827"/>
      <c r="F1638" s="826" t="s">
        <v>483</v>
      </c>
      <c r="G1638" s="827"/>
      <c r="H1638" s="829">
        <v>95.7</v>
      </c>
      <c r="I1638" s="829">
        <v>91.35</v>
      </c>
      <c r="J1638" s="829">
        <v>87</v>
      </c>
      <c r="K1638" s="829">
        <v>82.65</v>
      </c>
      <c r="L1638" s="829">
        <v>78.3</v>
      </c>
      <c r="M1638" s="800"/>
    </row>
    <row r="1639" s="197" customFormat="1" ht="12" spans="1:13">
      <c r="A1639" s="826" t="s">
        <v>40</v>
      </c>
      <c r="B1639" s="827">
        <v>250404022</v>
      </c>
      <c r="C1639" s="828" t="s">
        <v>2645</v>
      </c>
      <c r="D1639" s="827"/>
      <c r="E1639" s="827"/>
      <c r="F1639" s="826" t="s">
        <v>483</v>
      </c>
      <c r="G1639" s="827"/>
      <c r="H1639" s="829">
        <v>91.3</v>
      </c>
      <c r="I1639" s="829">
        <v>87.15</v>
      </c>
      <c r="J1639" s="829">
        <v>83</v>
      </c>
      <c r="K1639" s="829">
        <v>78.85</v>
      </c>
      <c r="L1639" s="829">
        <v>74.7</v>
      </c>
      <c r="M1639" s="800"/>
    </row>
    <row r="1640" s="197" customFormat="1" ht="12" spans="1:13">
      <c r="A1640" s="826" t="s">
        <v>40</v>
      </c>
      <c r="B1640" s="827">
        <v>250404023</v>
      </c>
      <c r="C1640" s="828" t="s">
        <v>2646</v>
      </c>
      <c r="D1640" s="827"/>
      <c r="E1640" s="827"/>
      <c r="F1640" s="826" t="s">
        <v>483</v>
      </c>
      <c r="G1640" s="827"/>
      <c r="H1640" s="829">
        <v>126.5</v>
      </c>
      <c r="I1640" s="829">
        <v>120.75</v>
      </c>
      <c r="J1640" s="829">
        <v>115</v>
      </c>
      <c r="K1640" s="829">
        <v>109.25</v>
      </c>
      <c r="L1640" s="829">
        <v>103.5</v>
      </c>
      <c r="M1640" s="800"/>
    </row>
    <row r="1641" s="197" customFormat="1" ht="12" spans="1:13">
      <c r="A1641" s="826" t="s">
        <v>40</v>
      </c>
      <c r="B1641" s="827">
        <v>250404024</v>
      </c>
      <c r="C1641" s="828" t="s">
        <v>2647</v>
      </c>
      <c r="D1641" s="827"/>
      <c r="E1641" s="827"/>
      <c r="F1641" s="826" t="s">
        <v>483</v>
      </c>
      <c r="G1641" s="827"/>
      <c r="H1641" s="868" t="s">
        <v>102</v>
      </c>
      <c r="I1641" s="868" t="s">
        <v>102</v>
      </c>
      <c r="J1641" s="868" t="s">
        <v>102</v>
      </c>
      <c r="K1641" s="868" t="s">
        <v>102</v>
      </c>
      <c r="L1641" s="868" t="s">
        <v>102</v>
      </c>
      <c r="M1641" s="800"/>
    </row>
    <row r="1642" s="197" customFormat="1" ht="12" spans="1:13">
      <c r="A1642" s="826" t="s">
        <v>40</v>
      </c>
      <c r="B1642" s="827">
        <v>250404025</v>
      </c>
      <c r="C1642" s="828" t="s">
        <v>2648</v>
      </c>
      <c r="D1642" s="827"/>
      <c r="E1642" s="827"/>
      <c r="F1642" s="826" t="s">
        <v>483</v>
      </c>
      <c r="G1642" s="827"/>
      <c r="H1642" s="829">
        <v>132</v>
      </c>
      <c r="I1642" s="829">
        <v>126</v>
      </c>
      <c r="J1642" s="829">
        <v>120</v>
      </c>
      <c r="K1642" s="829">
        <v>114</v>
      </c>
      <c r="L1642" s="829">
        <v>108</v>
      </c>
      <c r="M1642" s="800"/>
    </row>
    <row r="1643" s="197" customFormat="1" ht="12" spans="1:13">
      <c r="A1643" s="826" t="s">
        <v>40</v>
      </c>
      <c r="B1643" s="827">
        <v>250404026</v>
      </c>
      <c r="C1643" s="828" t="s">
        <v>2649</v>
      </c>
      <c r="D1643" s="827"/>
      <c r="E1643" s="827"/>
      <c r="F1643" s="913"/>
      <c r="G1643" s="827"/>
      <c r="H1643" s="829"/>
      <c r="I1643" s="829"/>
      <c r="J1643" s="829"/>
      <c r="K1643" s="829"/>
      <c r="L1643" s="829"/>
      <c r="M1643" s="800"/>
    </row>
    <row r="1644" s="197" customFormat="1" ht="12" spans="1:13">
      <c r="A1644" s="826" t="s">
        <v>40</v>
      </c>
      <c r="B1644" s="827" t="s">
        <v>2650</v>
      </c>
      <c r="C1644" s="828" t="s">
        <v>2651</v>
      </c>
      <c r="D1644" s="827"/>
      <c r="E1644" s="827"/>
      <c r="F1644" s="826" t="s">
        <v>483</v>
      </c>
      <c r="G1644" s="827"/>
      <c r="H1644" s="829">
        <v>31.9</v>
      </c>
      <c r="I1644" s="829">
        <v>30.45</v>
      </c>
      <c r="J1644" s="829">
        <v>29</v>
      </c>
      <c r="K1644" s="829">
        <v>27.55</v>
      </c>
      <c r="L1644" s="829">
        <v>26.1</v>
      </c>
      <c r="M1644" s="800"/>
    </row>
    <row r="1645" s="197" customFormat="1" ht="12" spans="1:13">
      <c r="A1645" s="826" t="s">
        <v>40</v>
      </c>
      <c r="B1645" s="827" t="s">
        <v>2652</v>
      </c>
      <c r="C1645" s="828" t="s">
        <v>2653</v>
      </c>
      <c r="D1645" s="827"/>
      <c r="E1645" s="827"/>
      <c r="F1645" s="826" t="s">
        <v>483</v>
      </c>
      <c r="G1645" s="827"/>
      <c r="H1645" s="829">
        <v>99</v>
      </c>
      <c r="I1645" s="829">
        <v>94.5</v>
      </c>
      <c r="J1645" s="829">
        <v>90</v>
      </c>
      <c r="K1645" s="829">
        <v>85.5</v>
      </c>
      <c r="L1645" s="829">
        <v>81</v>
      </c>
      <c r="M1645" s="800"/>
    </row>
    <row r="1646" s="197" customFormat="1" ht="12" spans="1:13">
      <c r="A1646" s="826" t="s">
        <v>40</v>
      </c>
      <c r="B1646" s="827" t="s">
        <v>2654</v>
      </c>
      <c r="C1646" s="828" t="s">
        <v>2655</v>
      </c>
      <c r="D1646" s="827"/>
      <c r="E1646" s="827"/>
      <c r="F1646" s="826" t="s">
        <v>51</v>
      </c>
      <c r="G1646" s="827"/>
      <c r="H1646" s="829">
        <v>66</v>
      </c>
      <c r="I1646" s="829">
        <v>63</v>
      </c>
      <c r="J1646" s="829">
        <v>60</v>
      </c>
      <c r="K1646" s="829">
        <v>57</v>
      </c>
      <c r="L1646" s="829">
        <v>54</v>
      </c>
      <c r="M1646" s="800"/>
    </row>
    <row r="1647" s="197" customFormat="1" ht="12" spans="1:13">
      <c r="A1647" s="826" t="s">
        <v>40</v>
      </c>
      <c r="B1647" s="827" t="s">
        <v>2656</v>
      </c>
      <c r="C1647" s="828" t="s">
        <v>2657</v>
      </c>
      <c r="D1647" s="827"/>
      <c r="E1647" s="827"/>
      <c r="F1647" s="826" t="s">
        <v>51</v>
      </c>
      <c r="G1647" s="827"/>
      <c r="H1647" s="829">
        <v>147.4</v>
      </c>
      <c r="I1647" s="829">
        <v>140.7</v>
      </c>
      <c r="J1647" s="829">
        <v>134</v>
      </c>
      <c r="K1647" s="829">
        <v>127.3</v>
      </c>
      <c r="L1647" s="829">
        <v>120.6</v>
      </c>
      <c r="M1647" s="800"/>
    </row>
    <row r="1648" s="197" customFormat="1" ht="12" spans="1:13">
      <c r="A1648" s="826" t="s">
        <v>40</v>
      </c>
      <c r="B1648" s="827" t="s">
        <v>2658</v>
      </c>
      <c r="C1648" s="828" t="s">
        <v>2659</v>
      </c>
      <c r="D1648" s="827" t="s">
        <v>2660</v>
      </c>
      <c r="E1648" s="827"/>
      <c r="F1648" s="826" t="s">
        <v>483</v>
      </c>
      <c r="G1648" s="827"/>
      <c r="H1648" s="829">
        <v>95.7</v>
      </c>
      <c r="I1648" s="829">
        <v>91.35</v>
      </c>
      <c r="J1648" s="829">
        <v>87</v>
      </c>
      <c r="K1648" s="829">
        <v>82.65</v>
      </c>
      <c r="L1648" s="829">
        <v>78.3</v>
      </c>
      <c r="M1648" s="800"/>
    </row>
    <row r="1649" s="17" customFormat="1" ht="22.5" spans="1:14">
      <c r="A1649" s="830" t="s">
        <v>40</v>
      </c>
      <c r="B1649" s="832" t="s">
        <v>2661</v>
      </c>
      <c r="C1649" s="832" t="s">
        <v>2662</v>
      </c>
      <c r="D1649" s="832" t="s">
        <v>2663</v>
      </c>
      <c r="E1649" s="832"/>
      <c r="F1649" s="830" t="s">
        <v>483</v>
      </c>
      <c r="G1649" s="832" t="s">
        <v>1072</v>
      </c>
      <c r="H1649" s="833">
        <v>58.5</v>
      </c>
      <c r="I1649" s="833">
        <v>55.8409090909091</v>
      </c>
      <c r="J1649" s="833">
        <v>53.1818181818182</v>
      </c>
      <c r="K1649" s="833">
        <v>50.5227272727273</v>
      </c>
      <c r="L1649" s="833">
        <v>47.8636363636364</v>
      </c>
      <c r="M1649" s="834"/>
      <c r="N1649" s="808"/>
    </row>
    <row r="1650" s="197" customFormat="1" ht="12" spans="1:14">
      <c r="A1650" s="826" t="s">
        <v>40</v>
      </c>
      <c r="B1650" s="827">
        <v>250405</v>
      </c>
      <c r="C1650" s="828" t="s">
        <v>2664</v>
      </c>
      <c r="D1650" s="827"/>
      <c r="E1650" s="827"/>
      <c r="F1650" s="826"/>
      <c r="G1650" s="827"/>
      <c r="H1650" s="829"/>
      <c r="I1650" s="829"/>
      <c r="J1650" s="829"/>
      <c r="K1650" s="829"/>
      <c r="L1650" s="829"/>
      <c r="M1650" s="800"/>
    </row>
    <row r="1651" s="197" customFormat="1" ht="12" spans="1:14">
      <c r="A1651" s="826" t="s">
        <v>40</v>
      </c>
      <c r="B1651" s="827">
        <v>250405001</v>
      </c>
      <c r="C1651" s="828" t="s">
        <v>2665</v>
      </c>
      <c r="D1651" s="827"/>
      <c r="E1651" s="827"/>
      <c r="F1651" s="826"/>
      <c r="G1651" s="827"/>
      <c r="H1651" s="829"/>
      <c r="I1651" s="829"/>
      <c r="J1651" s="829"/>
      <c r="K1651" s="829"/>
      <c r="L1651" s="829"/>
      <c r="M1651" s="800"/>
    </row>
    <row r="1652" s="197" customFormat="1" ht="12" spans="1:14">
      <c r="A1652" s="826" t="s">
        <v>40</v>
      </c>
      <c r="B1652" s="827" t="s">
        <v>2666</v>
      </c>
      <c r="C1652" s="828" t="s">
        <v>2667</v>
      </c>
      <c r="D1652" s="827"/>
      <c r="E1652" s="827"/>
      <c r="F1652" s="826" t="s">
        <v>483</v>
      </c>
      <c r="G1652" s="827"/>
      <c r="H1652" s="829">
        <v>36.3</v>
      </c>
      <c r="I1652" s="829">
        <v>34.65</v>
      </c>
      <c r="J1652" s="829">
        <v>33</v>
      </c>
      <c r="K1652" s="829">
        <v>31.35</v>
      </c>
      <c r="L1652" s="829">
        <v>29.7</v>
      </c>
      <c r="M1652" s="800"/>
    </row>
    <row r="1653" s="197" customFormat="1" ht="12" spans="1:14">
      <c r="A1653" s="826" t="s">
        <v>40</v>
      </c>
      <c r="B1653" s="827" t="s">
        <v>2668</v>
      </c>
      <c r="C1653" s="828" t="s">
        <v>2669</v>
      </c>
      <c r="D1653" s="827"/>
      <c r="E1653" s="827"/>
      <c r="F1653" s="826" t="s">
        <v>483</v>
      </c>
      <c r="G1653" s="827"/>
      <c r="H1653" s="829">
        <v>66</v>
      </c>
      <c r="I1653" s="829">
        <v>63</v>
      </c>
      <c r="J1653" s="829">
        <v>60</v>
      </c>
      <c r="K1653" s="829">
        <v>57</v>
      </c>
      <c r="L1653" s="829">
        <v>54</v>
      </c>
      <c r="M1653" s="800"/>
    </row>
    <row r="1654" s="197" customFormat="1" ht="12" spans="1:14">
      <c r="A1654" s="826" t="s">
        <v>40</v>
      </c>
      <c r="B1654" s="827">
        <v>250405002</v>
      </c>
      <c r="C1654" s="828" t="s">
        <v>2670</v>
      </c>
      <c r="D1654" s="827"/>
      <c r="E1654" s="827"/>
      <c r="F1654" s="826" t="s">
        <v>483</v>
      </c>
      <c r="G1654" s="845"/>
      <c r="H1654" s="829">
        <v>29.7</v>
      </c>
      <c r="I1654" s="829">
        <v>28.35</v>
      </c>
      <c r="J1654" s="829">
        <v>27</v>
      </c>
      <c r="K1654" s="829">
        <v>25.65</v>
      </c>
      <c r="L1654" s="829">
        <v>24.3</v>
      </c>
      <c r="M1654" s="800"/>
    </row>
    <row r="1655" s="197" customFormat="1" ht="12" spans="1:14">
      <c r="A1655" s="826" t="s">
        <v>40</v>
      </c>
      <c r="B1655" s="827">
        <v>250405003</v>
      </c>
      <c r="C1655" s="828" t="s">
        <v>2671</v>
      </c>
      <c r="D1655" s="827"/>
      <c r="E1655" s="827"/>
      <c r="F1655" s="826" t="s">
        <v>483</v>
      </c>
      <c r="G1655" s="845"/>
      <c r="H1655" s="829">
        <v>29.7</v>
      </c>
      <c r="I1655" s="829">
        <v>28.35</v>
      </c>
      <c r="J1655" s="829">
        <v>27</v>
      </c>
      <c r="K1655" s="829">
        <v>25.65</v>
      </c>
      <c r="L1655" s="829">
        <v>24.3</v>
      </c>
      <c r="M1655" s="800"/>
    </row>
    <row r="1656" s="197" customFormat="1" ht="22.5" spans="1:14">
      <c r="A1656" s="826" t="s">
        <v>40</v>
      </c>
      <c r="B1656" s="827">
        <v>250405004</v>
      </c>
      <c r="C1656" s="828" t="s">
        <v>2672</v>
      </c>
      <c r="D1656" s="827" t="s">
        <v>2673</v>
      </c>
      <c r="E1656" s="827"/>
      <c r="F1656" s="826" t="s">
        <v>483</v>
      </c>
      <c r="G1656" s="827" t="s">
        <v>1072</v>
      </c>
      <c r="H1656" s="829">
        <v>28.6</v>
      </c>
      <c r="I1656" s="829">
        <v>27.3</v>
      </c>
      <c r="J1656" s="829">
        <v>26</v>
      </c>
      <c r="K1656" s="829">
        <v>24.7</v>
      </c>
      <c r="L1656" s="829">
        <v>23.4</v>
      </c>
      <c r="M1656" s="800"/>
    </row>
    <row r="1657" s="197" customFormat="1" ht="22.5" spans="1:14">
      <c r="A1657" s="826" t="s">
        <v>40</v>
      </c>
      <c r="B1657" s="827">
        <v>250405005</v>
      </c>
      <c r="C1657" s="828" t="s">
        <v>2674</v>
      </c>
      <c r="D1657" s="827" t="s">
        <v>2675</v>
      </c>
      <c r="E1657" s="827"/>
      <c r="F1657" s="826" t="s">
        <v>483</v>
      </c>
      <c r="G1657" s="827" t="s">
        <v>1072</v>
      </c>
      <c r="H1657" s="829">
        <v>88</v>
      </c>
      <c r="I1657" s="829">
        <v>84</v>
      </c>
      <c r="J1657" s="829">
        <v>80</v>
      </c>
      <c r="K1657" s="829">
        <v>76</v>
      </c>
      <c r="L1657" s="829">
        <v>72</v>
      </c>
      <c r="M1657" s="800"/>
    </row>
    <row r="1658" s="197" customFormat="1" ht="22.5" spans="1:14">
      <c r="A1658" s="826" t="s">
        <v>40</v>
      </c>
      <c r="B1658" s="827">
        <v>250405006</v>
      </c>
      <c r="C1658" s="828" t="s">
        <v>2676</v>
      </c>
      <c r="D1658" s="827"/>
      <c r="E1658" s="827"/>
      <c r="F1658" s="826" t="s">
        <v>483</v>
      </c>
      <c r="G1658" s="845"/>
      <c r="H1658" s="829">
        <v>88</v>
      </c>
      <c r="I1658" s="829">
        <v>84</v>
      </c>
      <c r="J1658" s="829">
        <v>80</v>
      </c>
      <c r="K1658" s="829">
        <v>76</v>
      </c>
      <c r="L1658" s="829">
        <v>72</v>
      </c>
      <c r="M1658" s="800"/>
    </row>
    <row r="1659" s="197" customFormat="1" ht="22.5" spans="1:14">
      <c r="A1659" s="826" t="s">
        <v>40</v>
      </c>
      <c r="B1659" s="827">
        <v>250405007</v>
      </c>
      <c r="C1659" s="828" t="s">
        <v>2677</v>
      </c>
      <c r="D1659" s="827"/>
      <c r="E1659" s="827"/>
      <c r="F1659" s="826" t="s">
        <v>483</v>
      </c>
      <c r="G1659" s="845"/>
      <c r="H1659" s="829">
        <v>9.9</v>
      </c>
      <c r="I1659" s="829">
        <v>9.45</v>
      </c>
      <c r="J1659" s="829">
        <v>9</v>
      </c>
      <c r="K1659" s="829">
        <v>8.55</v>
      </c>
      <c r="L1659" s="829">
        <v>8.1</v>
      </c>
      <c r="M1659" s="800"/>
    </row>
    <row r="1660" s="197" customFormat="1" ht="12" spans="1:14">
      <c r="A1660" s="826" t="s">
        <v>40</v>
      </c>
      <c r="B1660" s="827">
        <v>250405008</v>
      </c>
      <c r="C1660" s="828" t="s">
        <v>2678</v>
      </c>
      <c r="D1660" s="827"/>
      <c r="E1660" s="827"/>
      <c r="F1660" s="826" t="s">
        <v>483</v>
      </c>
      <c r="G1660" s="827"/>
      <c r="H1660" s="829">
        <v>31.9</v>
      </c>
      <c r="I1660" s="829">
        <v>30.45</v>
      </c>
      <c r="J1660" s="829">
        <v>29</v>
      </c>
      <c r="K1660" s="829">
        <v>27.55</v>
      </c>
      <c r="L1660" s="829">
        <v>26.1</v>
      </c>
      <c r="M1660" s="800"/>
    </row>
    <row r="1661" s="197" customFormat="1" ht="12" spans="1:14">
      <c r="A1661" s="826" t="s">
        <v>40</v>
      </c>
      <c r="B1661" s="827">
        <v>250405009</v>
      </c>
      <c r="C1661" s="828" t="s">
        <v>2679</v>
      </c>
      <c r="D1661" s="827"/>
      <c r="E1661" s="827"/>
      <c r="F1661" s="826" t="s">
        <v>483</v>
      </c>
      <c r="G1661" s="827"/>
      <c r="H1661" s="829">
        <v>31.9</v>
      </c>
      <c r="I1661" s="829">
        <v>30.45</v>
      </c>
      <c r="J1661" s="829">
        <v>29</v>
      </c>
      <c r="K1661" s="829">
        <v>27.55</v>
      </c>
      <c r="L1661" s="829">
        <v>26.1</v>
      </c>
      <c r="M1661" s="800"/>
    </row>
    <row r="1662" s="197" customFormat="1" ht="12" spans="1:14">
      <c r="A1662" s="826"/>
      <c r="B1662" s="827">
        <v>2505</v>
      </c>
      <c r="C1662" s="828" t="s">
        <v>2680</v>
      </c>
      <c r="D1662" s="827"/>
      <c r="E1662" s="827"/>
      <c r="F1662" s="826"/>
      <c r="G1662" s="827"/>
      <c r="H1662" s="829"/>
      <c r="I1662" s="829"/>
      <c r="J1662" s="829"/>
      <c r="K1662" s="829"/>
      <c r="L1662" s="829"/>
      <c r="M1662" s="800"/>
    </row>
    <row r="1663" s="197" customFormat="1" ht="12" spans="1:14">
      <c r="A1663" s="826"/>
      <c r="B1663" s="827">
        <v>250501</v>
      </c>
      <c r="C1663" s="828" t="s">
        <v>2681</v>
      </c>
      <c r="D1663" s="827"/>
      <c r="E1663" s="827"/>
      <c r="F1663" s="826"/>
      <c r="G1663" s="827"/>
      <c r="H1663" s="829"/>
      <c r="I1663" s="829"/>
      <c r="J1663" s="829"/>
      <c r="K1663" s="829"/>
      <c r="L1663" s="829"/>
      <c r="M1663" s="800"/>
    </row>
    <row r="1664" s="197" customFormat="1" ht="12" spans="1:14">
      <c r="A1664" s="826" t="s">
        <v>40</v>
      </c>
      <c r="B1664" s="827">
        <v>250501001</v>
      </c>
      <c r="C1664" s="828" t="s">
        <v>2682</v>
      </c>
      <c r="D1664" s="845"/>
      <c r="E1664" s="827"/>
      <c r="F1664" s="826" t="s">
        <v>483</v>
      </c>
      <c r="G1664" s="827"/>
      <c r="H1664" s="829">
        <v>8.25</v>
      </c>
      <c r="I1664" s="829">
        <v>7.875</v>
      </c>
      <c r="J1664" s="829">
        <v>7.5</v>
      </c>
      <c r="K1664" s="829">
        <v>7.125</v>
      </c>
      <c r="L1664" s="829">
        <v>6.75</v>
      </c>
      <c r="M1664" s="800"/>
    </row>
    <row r="1665" s="197" customFormat="1" ht="12" spans="1:13">
      <c r="A1665" s="826" t="s">
        <v>40</v>
      </c>
      <c r="B1665" s="827">
        <v>250501002</v>
      </c>
      <c r="C1665" s="828" t="s">
        <v>2683</v>
      </c>
      <c r="D1665" s="845"/>
      <c r="E1665" s="827"/>
      <c r="F1665" s="826" t="s">
        <v>483</v>
      </c>
      <c r="G1665" s="845"/>
      <c r="H1665" s="829">
        <v>9.35</v>
      </c>
      <c r="I1665" s="829">
        <v>8.925</v>
      </c>
      <c r="J1665" s="829">
        <v>8.5</v>
      </c>
      <c r="K1665" s="829">
        <v>8.075</v>
      </c>
      <c r="L1665" s="829">
        <v>7.65</v>
      </c>
      <c r="M1665" s="800"/>
    </row>
    <row r="1666" s="197" customFormat="1" ht="12" spans="1:13">
      <c r="A1666" s="826" t="s">
        <v>40</v>
      </c>
      <c r="B1666" s="827" t="s">
        <v>2684</v>
      </c>
      <c r="C1666" s="828" t="s">
        <v>2685</v>
      </c>
      <c r="D1666" s="827"/>
      <c r="E1666" s="827"/>
      <c r="F1666" s="826" t="s">
        <v>483</v>
      </c>
      <c r="G1666" s="827"/>
      <c r="H1666" s="829">
        <v>49.5</v>
      </c>
      <c r="I1666" s="829">
        <v>47.25</v>
      </c>
      <c r="J1666" s="829">
        <v>45</v>
      </c>
      <c r="K1666" s="829">
        <v>42.75</v>
      </c>
      <c r="L1666" s="829">
        <v>40.5</v>
      </c>
      <c r="M1666" s="800"/>
    </row>
    <row r="1667" s="197" customFormat="1" ht="12" spans="1:13">
      <c r="A1667" s="826" t="s">
        <v>40</v>
      </c>
      <c r="B1667" s="827">
        <v>250501003</v>
      </c>
      <c r="C1667" s="828" t="s">
        <v>2686</v>
      </c>
      <c r="D1667" s="827"/>
      <c r="E1667" s="827"/>
      <c r="F1667" s="826" t="s">
        <v>483</v>
      </c>
      <c r="G1667" s="827"/>
      <c r="H1667" s="829">
        <v>14.3</v>
      </c>
      <c r="I1667" s="829">
        <v>13.65</v>
      </c>
      <c r="J1667" s="829">
        <v>13</v>
      </c>
      <c r="K1667" s="829">
        <v>12.35</v>
      </c>
      <c r="L1667" s="829">
        <v>11.7</v>
      </c>
      <c r="M1667" s="800"/>
    </row>
    <row r="1668" s="197" customFormat="1" ht="22.5" spans="1:13">
      <c r="A1668" s="826" t="s">
        <v>40</v>
      </c>
      <c r="B1668" s="827">
        <v>250501004</v>
      </c>
      <c r="C1668" s="828" t="s">
        <v>2687</v>
      </c>
      <c r="D1668" s="827" t="s">
        <v>2688</v>
      </c>
      <c r="E1668" s="827"/>
      <c r="F1668" s="826" t="s">
        <v>2689</v>
      </c>
      <c r="G1668" s="827" t="s">
        <v>1072</v>
      </c>
      <c r="H1668" s="829">
        <v>9.35</v>
      </c>
      <c r="I1668" s="829">
        <v>8.925</v>
      </c>
      <c r="J1668" s="829">
        <v>8.5</v>
      </c>
      <c r="K1668" s="829">
        <v>8.075</v>
      </c>
      <c r="L1668" s="829">
        <v>7.65</v>
      </c>
      <c r="M1668" s="800"/>
    </row>
    <row r="1669" s="197" customFormat="1" ht="22.5" spans="1:13">
      <c r="A1669" s="826" t="s">
        <v>40</v>
      </c>
      <c r="B1669" s="827">
        <v>250501005</v>
      </c>
      <c r="C1669" s="828" t="s">
        <v>2690</v>
      </c>
      <c r="D1669" s="827"/>
      <c r="E1669" s="827"/>
      <c r="F1669" s="826" t="s">
        <v>2691</v>
      </c>
      <c r="G1669" s="827"/>
      <c r="H1669" s="829">
        <v>14.3</v>
      </c>
      <c r="I1669" s="829">
        <v>13.65</v>
      </c>
      <c r="J1669" s="829">
        <v>13</v>
      </c>
      <c r="K1669" s="829">
        <v>12.35</v>
      </c>
      <c r="L1669" s="829">
        <v>11.7</v>
      </c>
      <c r="M1669" s="800"/>
    </row>
    <row r="1670" s="197" customFormat="1" ht="12" spans="1:13">
      <c r="A1670" s="826" t="s">
        <v>40</v>
      </c>
      <c r="B1670" s="827">
        <v>250501006</v>
      </c>
      <c r="C1670" s="828" t="s">
        <v>2692</v>
      </c>
      <c r="D1670" s="827"/>
      <c r="E1670" s="827"/>
      <c r="F1670" s="826" t="s">
        <v>483</v>
      </c>
      <c r="G1670" s="827"/>
      <c r="H1670" s="829">
        <v>44</v>
      </c>
      <c r="I1670" s="829">
        <v>42</v>
      </c>
      <c r="J1670" s="829">
        <v>40</v>
      </c>
      <c r="K1670" s="829">
        <v>38</v>
      </c>
      <c r="L1670" s="829">
        <v>36</v>
      </c>
      <c r="M1670" s="800"/>
    </row>
    <row r="1671" s="197" customFormat="1" ht="12" spans="1:13">
      <c r="A1671" s="826" t="s">
        <v>40</v>
      </c>
      <c r="B1671" s="827">
        <v>250501007</v>
      </c>
      <c r="C1671" s="828" t="s">
        <v>2693</v>
      </c>
      <c r="D1671" s="827"/>
      <c r="E1671" s="827"/>
      <c r="F1671" s="826" t="s">
        <v>483</v>
      </c>
      <c r="G1671" s="827"/>
      <c r="H1671" s="829">
        <v>147.4</v>
      </c>
      <c r="I1671" s="829">
        <v>140.7</v>
      </c>
      <c r="J1671" s="829">
        <v>134</v>
      </c>
      <c r="K1671" s="829">
        <v>127.3</v>
      </c>
      <c r="L1671" s="829">
        <v>120.6</v>
      </c>
      <c r="M1671" s="800"/>
    </row>
    <row r="1672" s="197" customFormat="1" ht="12" spans="1:13">
      <c r="A1672" s="826" t="s">
        <v>40</v>
      </c>
      <c r="B1672" s="827">
        <v>250501008</v>
      </c>
      <c r="C1672" s="828" t="s">
        <v>2694</v>
      </c>
      <c r="D1672" s="827"/>
      <c r="E1672" s="827"/>
      <c r="F1672" s="826" t="s">
        <v>483</v>
      </c>
      <c r="G1672" s="827"/>
      <c r="H1672" s="829">
        <v>30.8</v>
      </c>
      <c r="I1672" s="829">
        <v>29.4</v>
      </c>
      <c r="J1672" s="829">
        <v>28</v>
      </c>
      <c r="K1672" s="829">
        <v>26.6</v>
      </c>
      <c r="L1672" s="829">
        <v>25.2</v>
      </c>
      <c r="M1672" s="800"/>
    </row>
    <row r="1673" s="197" customFormat="1" ht="12" spans="1:13">
      <c r="A1673" s="826" t="s">
        <v>40</v>
      </c>
      <c r="B1673" s="827">
        <v>250501009</v>
      </c>
      <c r="C1673" s="828" t="s">
        <v>2695</v>
      </c>
      <c r="D1673" s="827"/>
      <c r="E1673" s="827"/>
      <c r="F1673" s="826" t="s">
        <v>483</v>
      </c>
      <c r="G1673" s="827"/>
      <c r="H1673" s="829">
        <v>66</v>
      </c>
      <c r="I1673" s="829">
        <v>63</v>
      </c>
      <c r="J1673" s="829">
        <v>60</v>
      </c>
      <c r="K1673" s="829">
        <v>57</v>
      </c>
      <c r="L1673" s="829">
        <v>54</v>
      </c>
      <c r="M1673" s="800"/>
    </row>
    <row r="1674" s="197" customFormat="1" ht="12" spans="1:13">
      <c r="A1674" s="826" t="s">
        <v>40</v>
      </c>
      <c r="B1674" s="827">
        <v>250501010</v>
      </c>
      <c r="C1674" s="828" t="s">
        <v>2696</v>
      </c>
      <c r="D1674" s="827"/>
      <c r="E1674" s="827"/>
      <c r="F1674" s="826" t="s">
        <v>483</v>
      </c>
      <c r="G1674" s="827"/>
      <c r="H1674" s="829">
        <v>66</v>
      </c>
      <c r="I1674" s="829">
        <v>63</v>
      </c>
      <c r="J1674" s="829">
        <v>60</v>
      </c>
      <c r="K1674" s="829">
        <v>57</v>
      </c>
      <c r="L1674" s="829">
        <v>54</v>
      </c>
      <c r="M1674" s="800"/>
    </row>
    <row r="1675" s="197" customFormat="1" ht="12" spans="1:13">
      <c r="A1675" s="826" t="s">
        <v>40</v>
      </c>
      <c r="B1675" s="827">
        <v>250501011</v>
      </c>
      <c r="C1675" s="828" t="s">
        <v>2697</v>
      </c>
      <c r="D1675" s="827"/>
      <c r="E1675" s="827"/>
      <c r="F1675" s="826" t="s">
        <v>483</v>
      </c>
      <c r="G1675" s="827"/>
      <c r="H1675" s="829">
        <v>66</v>
      </c>
      <c r="I1675" s="829">
        <v>63</v>
      </c>
      <c r="J1675" s="829">
        <v>60</v>
      </c>
      <c r="K1675" s="829">
        <v>57</v>
      </c>
      <c r="L1675" s="829">
        <v>54</v>
      </c>
      <c r="M1675" s="800"/>
    </row>
    <row r="1676" s="197" customFormat="1" ht="12" spans="1:13">
      <c r="A1676" s="826" t="s">
        <v>40</v>
      </c>
      <c r="B1676" s="827">
        <v>250501012</v>
      </c>
      <c r="C1676" s="828" t="s">
        <v>2698</v>
      </c>
      <c r="D1676" s="827"/>
      <c r="E1676" s="827"/>
      <c r="F1676" s="826" t="s">
        <v>483</v>
      </c>
      <c r="G1676" s="827"/>
      <c r="H1676" s="829">
        <v>66</v>
      </c>
      <c r="I1676" s="829">
        <v>63</v>
      </c>
      <c r="J1676" s="829">
        <v>60</v>
      </c>
      <c r="K1676" s="829">
        <v>57</v>
      </c>
      <c r="L1676" s="829">
        <v>54</v>
      </c>
      <c r="M1676" s="800"/>
    </row>
    <row r="1677" s="197" customFormat="1" ht="12" spans="1:13">
      <c r="A1677" s="826" t="s">
        <v>40</v>
      </c>
      <c r="B1677" s="827">
        <v>250501013</v>
      </c>
      <c r="C1677" s="828" t="s">
        <v>2699</v>
      </c>
      <c r="D1677" s="827" t="s">
        <v>2700</v>
      </c>
      <c r="E1677" s="827"/>
      <c r="F1677" s="826" t="s">
        <v>483</v>
      </c>
      <c r="G1677" s="827"/>
      <c r="H1677" s="829">
        <v>64.9</v>
      </c>
      <c r="I1677" s="829">
        <v>61.95</v>
      </c>
      <c r="J1677" s="829">
        <v>59</v>
      </c>
      <c r="K1677" s="829">
        <v>56.05</v>
      </c>
      <c r="L1677" s="829">
        <v>53.1</v>
      </c>
      <c r="M1677" s="800"/>
    </row>
    <row r="1678" s="197" customFormat="1" ht="12" spans="1:13">
      <c r="A1678" s="826" t="s">
        <v>40</v>
      </c>
      <c r="B1678" s="827">
        <v>250501014</v>
      </c>
      <c r="C1678" s="828" t="s">
        <v>2701</v>
      </c>
      <c r="D1678" s="827" t="s">
        <v>2700</v>
      </c>
      <c r="E1678" s="827"/>
      <c r="F1678" s="826" t="s">
        <v>483</v>
      </c>
      <c r="G1678" s="827"/>
      <c r="H1678" s="829">
        <v>64.9</v>
      </c>
      <c r="I1678" s="829">
        <v>61.95</v>
      </c>
      <c r="J1678" s="829">
        <v>59</v>
      </c>
      <c r="K1678" s="829">
        <v>56.05</v>
      </c>
      <c r="L1678" s="829">
        <v>53.1</v>
      </c>
      <c r="M1678" s="800"/>
    </row>
    <row r="1679" s="197" customFormat="1" ht="12" spans="1:13">
      <c r="A1679" s="826" t="s">
        <v>40</v>
      </c>
      <c r="B1679" s="827">
        <v>250501015</v>
      </c>
      <c r="C1679" s="828" t="s">
        <v>2702</v>
      </c>
      <c r="D1679" s="827"/>
      <c r="E1679" s="827"/>
      <c r="F1679" s="826" t="s">
        <v>483</v>
      </c>
      <c r="G1679" s="827"/>
      <c r="H1679" s="829">
        <v>64.9</v>
      </c>
      <c r="I1679" s="829">
        <v>61.95</v>
      </c>
      <c r="J1679" s="829">
        <v>59</v>
      </c>
      <c r="K1679" s="829">
        <v>56.05</v>
      </c>
      <c r="L1679" s="829">
        <v>53.1</v>
      </c>
      <c r="M1679" s="800"/>
    </row>
    <row r="1680" s="197" customFormat="1" ht="12" spans="1:13">
      <c r="A1680" s="826" t="s">
        <v>40</v>
      </c>
      <c r="B1680" s="827">
        <v>250501016</v>
      </c>
      <c r="C1680" s="828" t="s">
        <v>2703</v>
      </c>
      <c r="D1680" s="827" t="s">
        <v>2700</v>
      </c>
      <c r="E1680" s="827"/>
      <c r="F1680" s="826" t="s">
        <v>483</v>
      </c>
      <c r="G1680" s="827"/>
      <c r="H1680" s="829">
        <v>64.9</v>
      </c>
      <c r="I1680" s="829">
        <v>61.95</v>
      </c>
      <c r="J1680" s="829">
        <v>59</v>
      </c>
      <c r="K1680" s="829">
        <v>56.05</v>
      </c>
      <c r="L1680" s="829">
        <v>53.1</v>
      </c>
      <c r="M1680" s="800"/>
    </row>
    <row r="1681" s="197" customFormat="1" ht="12" spans="1:13">
      <c r="A1681" s="826" t="s">
        <v>40</v>
      </c>
      <c r="B1681" s="827">
        <v>250501017</v>
      </c>
      <c r="C1681" s="828" t="s">
        <v>2704</v>
      </c>
      <c r="D1681" s="827" t="s">
        <v>2700</v>
      </c>
      <c r="E1681" s="827"/>
      <c r="F1681" s="826" t="s">
        <v>483</v>
      </c>
      <c r="G1681" s="827"/>
      <c r="H1681" s="829">
        <v>66</v>
      </c>
      <c r="I1681" s="829">
        <v>63</v>
      </c>
      <c r="J1681" s="829">
        <v>60</v>
      </c>
      <c r="K1681" s="829">
        <v>57</v>
      </c>
      <c r="L1681" s="829">
        <v>54</v>
      </c>
      <c r="M1681" s="800"/>
    </row>
    <row r="1682" s="197" customFormat="1" ht="12" spans="1:13">
      <c r="A1682" s="826" t="s">
        <v>40</v>
      </c>
      <c r="B1682" s="827">
        <v>250501018</v>
      </c>
      <c r="C1682" s="828" t="s">
        <v>2705</v>
      </c>
      <c r="D1682" s="827" t="s">
        <v>2700</v>
      </c>
      <c r="E1682" s="827"/>
      <c r="F1682" s="826" t="s">
        <v>483</v>
      </c>
      <c r="G1682" s="827"/>
      <c r="H1682" s="829">
        <v>66</v>
      </c>
      <c r="I1682" s="829">
        <v>63</v>
      </c>
      <c r="J1682" s="829">
        <v>60</v>
      </c>
      <c r="K1682" s="829">
        <v>57</v>
      </c>
      <c r="L1682" s="829">
        <v>54</v>
      </c>
      <c r="M1682" s="800"/>
    </row>
    <row r="1683" s="197" customFormat="1" ht="12" spans="1:13">
      <c r="A1683" s="826" t="s">
        <v>40</v>
      </c>
      <c r="B1683" s="827">
        <v>250501019</v>
      </c>
      <c r="C1683" s="828" t="s">
        <v>2706</v>
      </c>
      <c r="D1683" s="827" t="s">
        <v>2700</v>
      </c>
      <c r="E1683" s="827"/>
      <c r="F1683" s="826" t="s">
        <v>483</v>
      </c>
      <c r="G1683" s="827"/>
      <c r="H1683" s="829">
        <v>66</v>
      </c>
      <c r="I1683" s="829">
        <v>63</v>
      </c>
      <c r="J1683" s="829">
        <v>60</v>
      </c>
      <c r="K1683" s="829">
        <v>57</v>
      </c>
      <c r="L1683" s="829">
        <v>54</v>
      </c>
      <c r="M1683" s="800"/>
    </row>
    <row r="1684" s="197" customFormat="1" ht="12" spans="1:13">
      <c r="A1684" s="826" t="s">
        <v>40</v>
      </c>
      <c r="B1684" s="827">
        <v>250501020</v>
      </c>
      <c r="C1684" s="828" t="s">
        <v>2707</v>
      </c>
      <c r="D1684" s="827" t="s">
        <v>2700</v>
      </c>
      <c r="E1684" s="827"/>
      <c r="F1684" s="826" t="s">
        <v>483</v>
      </c>
      <c r="G1684" s="827"/>
      <c r="H1684" s="829">
        <v>63.8</v>
      </c>
      <c r="I1684" s="829">
        <v>60.9</v>
      </c>
      <c r="J1684" s="829">
        <v>58</v>
      </c>
      <c r="K1684" s="829">
        <v>55.1</v>
      </c>
      <c r="L1684" s="829">
        <v>52.2</v>
      </c>
      <c r="M1684" s="800"/>
    </row>
    <row r="1685" s="197" customFormat="1" ht="12" spans="1:13">
      <c r="A1685" s="826" t="s">
        <v>40</v>
      </c>
      <c r="B1685" s="827">
        <v>250501021</v>
      </c>
      <c r="C1685" s="828" t="s">
        <v>2708</v>
      </c>
      <c r="D1685" s="827" t="s">
        <v>2700</v>
      </c>
      <c r="E1685" s="827"/>
      <c r="F1685" s="826" t="s">
        <v>483</v>
      </c>
      <c r="G1685" s="827"/>
      <c r="H1685" s="829">
        <v>64.9</v>
      </c>
      <c r="I1685" s="829">
        <v>61.95</v>
      </c>
      <c r="J1685" s="829">
        <v>59</v>
      </c>
      <c r="K1685" s="829">
        <v>56.05</v>
      </c>
      <c r="L1685" s="829">
        <v>53.1</v>
      </c>
      <c r="M1685" s="800"/>
    </row>
    <row r="1686" s="197" customFormat="1" ht="12" spans="1:13">
      <c r="A1686" s="826" t="s">
        <v>40</v>
      </c>
      <c r="B1686" s="827">
        <v>250501022</v>
      </c>
      <c r="C1686" s="828" t="s">
        <v>2709</v>
      </c>
      <c r="D1686" s="827"/>
      <c r="E1686" s="827"/>
      <c r="F1686" s="826" t="s">
        <v>483</v>
      </c>
      <c r="G1686" s="845"/>
      <c r="H1686" s="829">
        <v>66</v>
      </c>
      <c r="I1686" s="829">
        <v>63</v>
      </c>
      <c r="J1686" s="829">
        <v>60</v>
      </c>
      <c r="K1686" s="829">
        <v>57</v>
      </c>
      <c r="L1686" s="829">
        <v>54</v>
      </c>
      <c r="M1686" s="800"/>
    </row>
    <row r="1687" s="197" customFormat="1" ht="12" spans="1:13">
      <c r="A1687" s="826" t="s">
        <v>40</v>
      </c>
      <c r="B1687" s="827" t="s">
        <v>2710</v>
      </c>
      <c r="C1687" s="828" t="s">
        <v>2711</v>
      </c>
      <c r="D1687" s="827"/>
      <c r="E1687" s="827"/>
      <c r="F1687" s="826" t="s">
        <v>483</v>
      </c>
      <c r="G1687" s="827"/>
      <c r="H1687" s="829">
        <v>99</v>
      </c>
      <c r="I1687" s="829">
        <v>94.5</v>
      </c>
      <c r="J1687" s="829">
        <v>90</v>
      </c>
      <c r="K1687" s="829">
        <v>85.5</v>
      </c>
      <c r="L1687" s="829">
        <v>81</v>
      </c>
      <c r="M1687" s="800"/>
    </row>
    <row r="1688" s="197" customFormat="1" ht="12" spans="1:13">
      <c r="A1688" s="826" t="s">
        <v>40</v>
      </c>
      <c r="B1688" s="827">
        <v>250501023</v>
      </c>
      <c r="C1688" s="828" t="s">
        <v>2712</v>
      </c>
      <c r="D1688" s="827" t="s">
        <v>2700</v>
      </c>
      <c r="E1688" s="827"/>
      <c r="F1688" s="826" t="s">
        <v>483</v>
      </c>
      <c r="G1688" s="827"/>
      <c r="H1688" s="829">
        <v>64.9</v>
      </c>
      <c r="I1688" s="829">
        <v>61.95</v>
      </c>
      <c r="J1688" s="829">
        <v>59</v>
      </c>
      <c r="K1688" s="829">
        <v>56.05</v>
      </c>
      <c r="L1688" s="829">
        <v>53.1</v>
      </c>
      <c r="M1688" s="800"/>
    </row>
    <row r="1689" s="197" customFormat="1" ht="12" spans="1:13">
      <c r="A1689" s="826" t="s">
        <v>40</v>
      </c>
      <c r="B1689" s="827">
        <v>250501024</v>
      </c>
      <c r="C1689" s="828" t="s">
        <v>2713</v>
      </c>
      <c r="D1689" s="827"/>
      <c r="E1689" s="827"/>
      <c r="F1689" s="826" t="s">
        <v>483</v>
      </c>
      <c r="G1689" s="827"/>
      <c r="H1689" s="829">
        <v>66</v>
      </c>
      <c r="I1689" s="829">
        <v>63</v>
      </c>
      <c r="J1689" s="829">
        <v>60</v>
      </c>
      <c r="K1689" s="829">
        <v>57</v>
      </c>
      <c r="L1689" s="829">
        <v>54</v>
      </c>
      <c r="M1689" s="800"/>
    </row>
    <row r="1690" s="197" customFormat="1" ht="12" spans="1:13">
      <c r="A1690" s="826" t="s">
        <v>40</v>
      </c>
      <c r="B1690" s="827">
        <v>250501025</v>
      </c>
      <c r="C1690" s="828" t="s">
        <v>2714</v>
      </c>
      <c r="D1690" s="827"/>
      <c r="E1690" s="827"/>
      <c r="F1690" s="826" t="s">
        <v>483</v>
      </c>
      <c r="G1690" s="827"/>
      <c r="H1690" s="829">
        <v>66</v>
      </c>
      <c r="I1690" s="829">
        <v>63</v>
      </c>
      <c r="J1690" s="829">
        <v>60</v>
      </c>
      <c r="K1690" s="829">
        <v>57</v>
      </c>
      <c r="L1690" s="829">
        <v>54</v>
      </c>
      <c r="M1690" s="800"/>
    </row>
    <row r="1691" s="197" customFormat="1" ht="12" spans="1:13">
      <c r="A1691" s="826" t="s">
        <v>40</v>
      </c>
      <c r="B1691" s="827">
        <v>250501026</v>
      </c>
      <c r="C1691" s="828" t="s">
        <v>2715</v>
      </c>
      <c r="D1691" s="845"/>
      <c r="E1691" s="827"/>
      <c r="F1691" s="826" t="s">
        <v>483</v>
      </c>
      <c r="G1691" s="827"/>
      <c r="H1691" s="829">
        <v>7.7</v>
      </c>
      <c r="I1691" s="829">
        <v>7.35</v>
      </c>
      <c r="J1691" s="829">
        <v>7</v>
      </c>
      <c r="K1691" s="829">
        <v>6.65</v>
      </c>
      <c r="L1691" s="829">
        <v>6.3</v>
      </c>
      <c r="M1691" s="800"/>
    </row>
    <row r="1692" s="197" customFormat="1" ht="12" spans="1:13">
      <c r="A1692" s="826" t="s">
        <v>40</v>
      </c>
      <c r="B1692" s="827">
        <v>250501027</v>
      </c>
      <c r="C1692" s="828" t="s">
        <v>2716</v>
      </c>
      <c r="D1692" s="827"/>
      <c r="E1692" s="827"/>
      <c r="F1692" s="826" t="s">
        <v>483</v>
      </c>
      <c r="G1692" s="827"/>
      <c r="H1692" s="829">
        <v>66</v>
      </c>
      <c r="I1692" s="829">
        <v>63</v>
      </c>
      <c r="J1692" s="829">
        <v>60</v>
      </c>
      <c r="K1692" s="829">
        <v>57</v>
      </c>
      <c r="L1692" s="829">
        <v>54</v>
      </c>
      <c r="M1692" s="800"/>
    </row>
    <row r="1693" s="197" customFormat="1" ht="22.5" spans="1:13">
      <c r="A1693" s="826" t="s">
        <v>40</v>
      </c>
      <c r="B1693" s="827">
        <v>250501028</v>
      </c>
      <c r="C1693" s="828" t="s">
        <v>2717</v>
      </c>
      <c r="D1693" s="827"/>
      <c r="E1693" s="827"/>
      <c r="F1693" s="826" t="s">
        <v>2691</v>
      </c>
      <c r="G1693" s="827"/>
      <c r="H1693" s="829">
        <v>7.7</v>
      </c>
      <c r="I1693" s="829">
        <v>7.35</v>
      </c>
      <c r="J1693" s="829">
        <v>7</v>
      </c>
      <c r="K1693" s="829">
        <v>6.65</v>
      </c>
      <c r="L1693" s="829">
        <v>6.3</v>
      </c>
      <c r="M1693" s="800"/>
    </row>
    <row r="1694" s="197" customFormat="1" ht="22.5" spans="1:13">
      <c r="A1694" s="826" t="s">
        <v>40</v>
      </c>
      <c r="B1694" s="827">
        <v>250501029</v>
      </c>
      <c r="C1694" s="828" t="s">
        <v>2718</v>
      </c>
      <c r="D1694" s="827" t="s">
        <v>2700</v>
      </c>
      <c r="E1694" s="827"/>
      <c r="F1694" s="826" t="s">
        <v>2691</v>
      </c>
      <c r="G1694" s="827"/>
      <c r="H1694" s="829">
        <v>66</v>
      </c>
      <c r="I1694" s="829">
        <v>63</v>
      </c>
      <c r="J1694" s="829">
        <v>60</v>
      </c>
      <c r="K1694" s="829">
        <v>57</v>
      </c>
      <c r="L1694" s="829">
        <v>54</v>
      </c>
      <c r="M1694" s="800"/>
    </row>
    <row r="1695" s="197" customFormat="1" ht="12" spans="1:13">
      <c r="A1695" s="826" t="s">
        <v>40</v>
      </c>
      <c r="B1695" s="827">
        <v>250501030</v>
      </c>
      <c r="C1695" s="828" t="s">
        <v>2719</v>
      </c>
      <c r="D1695" s="827"/>
      <c r="E1695" s="827"/>
      <c r="F1695" s="826" t="s">
        <v>483</v>
      </c>
      <c r="G1695" s="827"/>
      <c r="H1695" s="868" t="s">
        <v>102</v>
      </c>
      <c r="I1695" s="868" t="s">
        <v>102</v>
      </c>
      <c r="J1695" s="868" t="s">
        <v>102</v>
      </c>
      <c r="K1695" s="868" t="s">
        <v>102</v>
      </c>
      <c r="L1695" s="868" t="s">
        <v>102</v>
      </c>
      <c r="M1695" s="800"/>
    </row>
    <row r="1696" s="197" customFormat="1" ht="12" spans="1:13">
      <c r="A1696" s="826" t="s">
        <v>40</v>
      </c>
      <c r="B1696" s="827" t="s">
        <v>2720</v>
      </c>
      <c r="C1696" s="828" t="s">
        <v>2721</v>
      </c>
      <c r="D1696" s="827"/>
      <c r="E1696" s="827"/>
      <c r="F1696" s="826" t="s">
        <v>483</v>
      </c>
      <c r="G1696" s="827"/>
      <c r="H1696" s="868" t="s">
        <v>102</v>
      </c>
      <c r="I1696" s="868" t="s">
        <v>102</v>
      </c>
      <c r="J1696" s="868" t="s">
        <v>102</v>
      </c>
      <c r="K1696" s="868" t="s">
        <v>102</v>
      </c>
      <c r="L1696" s="868" t="s">
        <v>102</v>
      </c>
      <c r="M1696" s="800"/>
    </row>
    <row r="1697" s="197" customFormat="1" ht="12" spans="1:13">
      <c r="A1697" s="826" t="s">
        <v>40</v>
      </c>
      <c r="B1697" s="827" t="s">
        <v>2722</v>
      </c>
      <c r="C1697" s="828" t="s">
        <v>2723</v>
      </c>
      <c r="D1697" s="827"/>
      <c r="E1697" s="827"/>
      <c r="F1697" s="826" t="s">
        <v>483</v>
      </c>
      <c r="G1697" s="827"/>
      <c r="H1697" s="868" t="s">
        <v>102</v>
      </c>
      <c r="I1697" s="868" t="s">
        <v>102</v>
      </c>
      <c r="J1697" s="868" t="s">
        <v>102</v>
      </c>
      <c r="K1697" s="868" t="s">
        <v>102</v>
      </c>
      <c r="L1697" s="868" t="s">
        <v>102</v>
      </c>
      <c r="M1697" s="800"/>
    </row>
    <row r="1698" s="197" customFormat="1" ht="12" spans="1:13">
      <c r="A1698" s="826" t="s">
        <v>40</v>
      </c>
      <c r="B1698" s="827">
        <v>250501031</v>
      </c>
      <c r="C1698" s="828" t="s">
        <v>2724</v>
      </c>
      <c r="D1698" s="827"/>
      <c r="E1698" s="827"/>
      <c r="F1698" s="826" t="s">
        <v>483</v>
      </c>
      <c r="G1698" s="827"/>
      <c r="H1698" s="829"/>
      <c r="I1698" s="829"/>
      <c r="J1698" s="829"/>
      <c r="K1698" s="829"/>
      <c r="L1698" s="829"/>
      <c r="M1698" s="800"/>
    </row>
    <row r="1699" s="197" customFormat="1" ht="12" spans="1:13">
      <c r="A1699" s="826" t="s">
        <v>40</v>
      </c>
      <c r="B1699" s="827" t="s">
        <v>2725</v>
      </c>
      <c r="C1699" s="828" t="s">
        <v>2726</v>
      </c>
      <c r="D1699" s="827"/>
      <c r="E1699" s="827"/>
      <c r="F1699" s="826" t="s">
        <v>483</v>
      </c>
      <c r="G1699" s="827"/>
      <c r="H1699" s="829">
        <v>66</v>
      </c>
      <c r="I1699" s="829">
        <v>63</v>
      </c>
      <c r="J1699" s="829">
        <v>60</v>
      </c>
      <c r="K1699" s="829">
        <v>57</v>
      </c>
      <c r="L1699" s="829">
        <v>54</v>
      </c>
      <c r="M1699" s="800"/>
    </row>
    <row r="1700" s="197" customFormat="1" ht="12" spans="1:13">
      <c r="A1700" s="826" t="s">
        <v>40</v>
      </c>
      <c r="B1700" s="827" t="s">
        <v>2727</v>
      </c>
      <c r="C1700" s="828" t="s">
        <v>2728</v>
      </c>
      <c r="D1700" s="827"/>
      <c r="E1700" s="827"/>
      <c r="F1700" s="826" t="s">
        <v>483</v>
      </c>
      <c r="G1700" s="827"/>
      <c r="H1700" s="829">
        <v>38.5</v>
      </c>
      <c r="I1700" s="829">
        <v>36.75</v>
      </c>
      <c r="J1700" s="829">
        <v>35</v>
      </c>
      <c r="K1700" s="829">
        <v>33.25</v>
      </c>
      <c r="L1700" s="829">
        <v>31.5</v>
      </c>
      <c r="M1700" s="800"/>
    </row>
    <row r="1701" s="197" customFormat="1" ht="12" spans="1:13">
      <c r="A1701" s="826" t="s">
        <v>40</v>
      </c>
      <c r="B1701" s="827" t="s">
        <v>2729</v>
      </c>
      <c r="C1701" s="828" t="s">
        <v>2730</v>
      </c>
      <c r="D1701" s="827"/>
      <c r="E1701" s="827"/>
      <c r="F1701" s="826" t="s">
        <v>483</v>
      </c>
      <c r="G1701" s="827"/>
      <c r="H1701" s="829">
        <v>18.7</v>
      </c>
      <c r="I1701" s="829">
        <v>17.85</v>
      </c>
      <c r="J1701" s="829">
        <v>17</v>
      </c>
      <c r="K1701" s="829">
        <v>16.15</v>
      </c>
      <c r="L1701" s="829">
        <v>15.3</v>
      </c>
      <c r="M1701" s="800"/>
    </row>
    <row r="1702" s="197" customFormat="1" ht="12" spans="1:13">
      <c r="A1702" s="826" t="s">
        <v>40</v>
      </c>
      <c r="B1702" s="827" t="s">
        <v>2731</v>
      </c>
      <c r="C1702" s="828" t="s">
        <v>2732</v>
      </c>
      <c r="D1702" s="827"/>
      <c r="E1702" s="827"/>
      <c r="F1702" s="826" t="s">
        <v>483</v>
      </c>
      <c r="G1702" s="827"/>
      <c r="H1702" s="829">
        <v>64.9</v>
      </c>
      <c r="I1702" s="829">
        <v>61.95</v>
      </c>
      <c r="J1702" s="829">
        <v>59</v>
      </c>
      <c r="K1702" s="829">
        <v>56.05</v>
      </c>
      <c r="L1702" s="829">
        <v>53.1</v>
      </c>
      <c r="M1702" s="800"/>
    </row>
    <row r="1703" s="197" customFormat="1" ht="22.5" spans="1:13">
      <c r="A1703" s="826" t="s">
        <v>40</v>
      </c>
      <c r="B1703" s="827">
        <v>250501032</v>
      </c>
      <c r="C1703" s="828" t="s">
        <v>2733</v>
      </c>
      <c r="D1703" s="827" t="s">
        <v>2700</v>
      </c>
      <c r="E1703" s="827"/>
      <c r="F1703" s="826" t="s">
        <v>2691</v>
      </c>
      <c r="G1703" s="827"/>
      <c r="H1703" s="829">
        <v>66</v>
      </c>
      <c r="I1703" s="829">
        <v>63</v>
      </c>
      <c r="J1703" s="829">
        <v>60</v>
      </c>
      <c r="K1703" s="829">
        <v>57</v>
      </c>
      <c r="L1703" s="829">
        <v>54</v>
      </c>
      <c r="M1703" s="800"/>
    </row>
    <row r="1704" s="197" customFormat="1" ht="12" spans="1:13">
      <c r="A1704" s="826" t="s">
        <v>40</v>
      </c>
      <c r="B1704" s="827">
        <v>250501033</v>
      </c>
      <c r="C1704" s="828" t="s">
        <v>2734</v>
      </c>
      <c r="D1704" s="827"/>
      <c r="E1704" s="827"/>
      <c r="F1704" s="826" t="s">
        <v>483</v>
      </c>
      <c r="G1704" s="827"/>
      <c r="H1704" s="829">
        <v>66</v>
      </c>
      <c r="I1704" s="829">
        <v>63</v>
      </c>
      <c r="J1704" s="829">
        <v>60</v>
      </c>
      <c r="K1704" s="829">
        <v>57</v>
      </c>
      <c r="L1704" s="829">
        <v>54</v>
      </c>
      <c r="M1704" s="800"/>
    </row>
    <row r="1705" s="197" customFormat="1" ht="12" spans="1:13">
      <c r="A1705" s="826" t="s">
        <v>40</v>
      </c>
      <c r="B1705" s="827">
        <v>250501034</v>
      </c>
      <c r="C1705" s="828" t="s">
        <v>2735</v>
      </c>
      <c r="D1705" s="827"/>
      <c r="E1705" s="827"/>
      <c r="F1705" s="826" t="s">
        <v>483</v>
      </c>
      <c r="G1705" s="827"/>
      <c r="H1705" s="829">
        <v>108.9</v>
      </c>
      <c r="I1705" s="829">
        <v>103.95</v>
      </c>
      <c r="J1705" s="829">
        <v>99</v>
      </c>
      <c r="K1705" s="829">
        <v>94.05</v>
      </c>
      <c r="L1705" s="829">
        <v>89.1</v>
      </c>
      <c r="M1705" s="800"/>
    </row>
    <row r="1706" s="197" customFormat="1" ht="12" spans="1:13">
      <c r="A1706" s="826" t="s">
        <v>40</v>
      </c>
      <c r="B1706" s="827">
        <v>250501035</v>
      </c>
      <c r="C1706" s="828" t="s">
        <v>2736</v>
      </c>
      <c r="D1706" s="827"/>
      <c r="E1706" s="827"/>
      <c r="F1706" s="826" t="s">
        <v>483</v>
      </c>
      <c r="G1706" s="827"/>
      <c r="H1706" s="829">
        <v>44</v>
      </c>
      <c r="I1706" s="829">
        <v>42</v>
      </c>
      <c r="J1706" s="829">
        <v>40</v>
      </c>
      <c r="K1706" s="829">
        <v>38</v>
      </c>
      <c r="L1706" s="829">
        <v>36</v>
      </c>
      <c r="M1706" s="800"/>
    </row>
    <row r="1707" s="197" customFormat="1" ht="12" spans="1:13">
      <c r="A1707" s="826" t="s">
        <v>40</v>
      </c>
      <c r="B1707" s="827">
        <v>250501036</v>
      </c>
      <c r="C1707" s="828" t="s">
        <v>2737</v>
      </c>
      <c r="D1707" s="827"/>
      <c r="E1707" s="827"/>
      <c r="F1707" s="826" t="s">
        <v>2738</v>
      </c>
      <c r="G1707" s="827"/>
      <c r="H1707" s="829">
        <v>49.5</v>
      </c>
      <c r="I1707" s="829">
        <v>47.25</v>
      </c>
      <c r="J1707" s="829">
        <v>45</v>
      </c>
      <c r="K1707" s="829">
        <v>42.75</v>
      </c>
      <c r="L1707" s="829">
        <v>40.5</v>
      </c>
      <c r="M1707" s="800"/>
    </row>
    <row r="1708" s="197" customFormat="1" ht="12" spans="1:13">
      <c r="A1708" s="826" t="s">
        <v>40</v>
      </c>
      <c r="B1708" s="827">
        <v>250501037</v>
      </c>
      <c r="C1708" s="828" t="s">
        <v>2739</v>
      </c>
      <c r="D1708" s="827"/>
      <c r="E1708" s="827"/>
      <c r="F1708" s="826" t="s">
        <v>483</v>
      </c>
      <c r="G1708" s="827"/>
      <c r="H1708" s="829">
        <v>64.9</v>
      </c>
      <c r="I1708" s="829">
        <v>61.95</v>
      </c>
      <c r="J1708" s="829">
        <v>59</v>
      </c>
      <c r="K1708" s="829">
        <v>56.05</v>
      </c>
      <c r="L1708" s="829">
        <v>53.1</v>
      </c>
      <c r="M1708" s="800"/>
    </row>
    <row r="1709" s="197" customFormat="1" ht="12" spans="1:13">
      <c r="A1709" s="826" t="s">
        <v>40</v>
      </c>
      <c r="B1709" s="827">
        <v>250501038</v>
      </c>
      <c r="C1709" s="828" t="s">
        <v>2740</v>
      </c>
      <c r="D1709" s="827"/>
      <c r="E1709" s="827"/>
      <c r="F1709" s="826" t="s">
        <v>483</v>
      </c>
      <c r="G1709" s="827"/>
      <c r="H1709" s="829">
        <v>63.8</v>
      </c>
      <c r="I1709" s="829">
        <v>60.9</v>
      </c>
      <c r="J1709" s="829">
        <v>58</v>
      </c>
      <c r="K1709" s="829">
        <v>55.1</v>
      </c>
      <c r="L1709" s="829">
        <v>52.2</v>
      </c>
      <c r="M1709" s="800"/>
    </row>
    <row r="1710" s="197" customFormat="1" ht="12" spans="1:13">
      <c r="A1710" s="826" t="s">
        <v>40</v>
      </c>
      <c r="B1710" s="827">
        <v>250501039</v>
      </c>
      <c r="C1710" s="828" t="s">
        <v>2741</v>
      </c>
      <c r="D1710" s="856"/>
      <c r="E1710" s="827"/>
      <c r="F1710" s="826" t="s">
        <v>483</v>
      </c>
      <c r="G1710" s="845"/>
      <c r="H1710" s="829">
        <v>55</v>
      </c>
      <c r="I1710" s="829">
        <v>52.5</v>
      </c>
      <c r="J1710" s="829">
        <v>50</v>
      </c>
      <c r="K1710" s="829">
        <v>47.5</v>
      </c>
      <c r="L1710" s="829">
        <v>45</v>
      </c>
      <c r="M1710" s="800"/>
    </row>
    <row r="1711" s="197" customFormat="1" ht="22.5" spans="1:13">
      <c r="A1711" s="826" t="s">
        <v>40</v>
      </c>
      <c r="B1711" s="827" t="s">
        <v>2742</v>
      </c>
      <c r="C1711" s="828" t="s">
        <v>2743</v>
      </c>
      <c r="D1711" s="827" t="s">
        <v>2744</v>
      </c>
      <c r="E1711" s="827"/>
      <c r="F1711" s="826" t="s">
        <v>51</v>
      </c>
      <c r="G1711" s="827"/>
      <c r="H1711" s="829">
        <v>73.7</v>
      </c>
      <c r="I1711" s="829">
        <v>70.35</v>
      </c>
      <c r="J1711" s="829">
        <v>67</v>
      </c>
      <c r="K1711" s="829">
        <v>63.65</v>
      </c>
      <c r="L1711" s="829">
        <v>60.3</v>
      </c>
      <c r="M1711" s="800"/>
    </row>
    <row r="1712" s="197" customFormat="1" ht="12" spans="1:13">
      <c r="A1712" s="826" t="s">
        <v>40</v>
      </c>
      <c r="B1712" s="827">
        <v>250501040</v>
      </c>
      <c r="C1712" s="828" t="s">
        <v>2745</v>
      </c>
      <c r="D1712" s="845"/>
      <c r="E1712" s="827"/>
      <c r="F1712" s="826" t="s">
        <v>483</v>
      </c>
      <c r="G1712" s="827"/>
      <c r="H1712" s="829">
        <v>176</v>
      </c>
      <c r="I1712" s="829">
        <v>168</v>
      </c>
      <c r="J1712" s="829">
        <v>160</v>
      </c>
      <c r="K1712" s="829">
        <v>152</v>
      </c>
      <c r="L1712" s="829">
        <v>144</v>
      </c>
      <c r="M1712" s="800"/>
    </row>
    <row r="1713" s="197" customFormat="1" ht="12" spans="1:13">
      <c r="A1713" s="826" t="s">
        <v>40</v>
      </c>
      <c r="B1713" s="827" t="s">
        <v>2746</v>
      </c>
      <c r="C1713" s="828" t="s">
        <v>2747</v>
      </c>
      <c r="D1713" s="827"/>
      <c r="E1713" s="827"/>
      <c r="F1713" s="826" t="s">
        <v>483</v>
      </c>
      <c r="G1713" s="827"/>
      <c r="H1713" s="829">
        <v>176</v>
      </c>
      <c r="I1713" s="829">
        <v>168</v>
      </c>
      <c r="J1713" s="829">
        <v>160</v>
      </c>
      <c r="K1713" s="829">
        <v>152</v>
      </c>
      <c r="L1713" s="829">
        <v>144</v>
      </c>
      <c r="M1713" s="800"/>
    </row>
    <row r="1714" s="197" customFormat="1" ht="12" spans="1:13">
      <c r="A1714" s="826" t="s">
        <v>40</v>
      </c>
      <c r="B1714" s="827">
        <v>250501041</v>
      </c>
      <c r="C1714" s="828" t="s">
        <v>2748</v>
      </c>
      <c r="D1714" s="845"/>
      <c r="E1714" s="827"/>
      <c r="F1714" s="826" t="s">
        <v>483</v>
      </c>
      <c r="G1714" s="827"/>
      <c r="H1714" s="829">
        <v>132</v>
      </c>
      <c r="I1714" s="829">
        <v>126</v>
      </c>
      <c r="J1714" s="829">
        <v>120</v>
      </c>
      <c r="K1714" s="829">
        <v>114</v>
      </c>
      <c r="L1714" s="829">
        <v>108</v>
      </c>
      <c r="M1714" s="800"/>
    </row>
    <row r="1715" s="197" customFormat="1" ht="12" spans="1:13">
      <c r="A1715" s="826" t="s">
        <v>40</v>
      </c>
      <c r="B1715" s="827" t="s">
        <v>2749</v>
      </c>
      <c r="C1715" s="828" t="s">
        <v>2750</v>
      </c>
      <c r="D1715" s="827"/>
      <c r="E1715" s="827"/>
      <c r="F1715" s="826" t="s">
        <v>483</v>
      </c>
      <c r="G1715" s="827"/>
      <c r="H1715" s="829">
        <v>132</v>
      </c>
      <c r="I1715" s="829">
        <v>126</v>
      </c>
      <c r="J1715" s="829">
        <v>120</v>
      </c>
      <c r="K1715" s="829">
        <v>114</v>
      </c>
      <c r="L1715" s="829">
        <v>108</v>
      </c>
      <c r="M1715" s="800"/>
    </row>
    <row r="1716" s="197" customFormat="1" ht="12" spans="1:13">
      <c r="A1716" s="826"/>
      <c r="B1716" s="827">
        <v>250502</v>
      </c>
      <c r="C1716" s="828" t="s">
        <v>2751</v>
      </c>
      <c r="D1716" s="827"/>
      <c r="E1716" s="827"/>
      <c r="F1716" s="826"/>
      <c r="G1716" s="827"/>
      <c r="H1716" s="829"/>
      <c r="I1716" s="829"/>
      <c r="J1716" s="829"/>
      <c r="K1716" s="829"/>
      <c r="L1716" s="829"/>
      <c r="M1716" s="800"/>
    </row>
    <row r="1717" s="197" customFormat="1" ht="22.5" spans="1:13">
      <c r="A1717" s="893" t="s">
        <v>40</v>
      </c>
      <c r="B1717" s="899">
        <v>250502001</v>
      </c>
      <c r="C1717" s="882" t="s">
        <v>2752</v>
      </c>
      <c r="D1717" s="899"/>
      <c r="E1717" s="899"/>
      <c r="F1717" s="893" t="s">
        <v>483</v>
      </c>
      <c r="G1717" s="899" t="s">
        <v>2753</v>
      </c>
      <c r="H1717" s="833">
        <v>4.5</v>
      </c>
      <c r="I1717" s="833">
        <v>4.29545454545455</v>
      </c>
      <c r="J1717" s="833">
        <v>4.09090909090909</v>
      </c>
      <c r="K1717" s="833">
        <v>3.88636363636364</v>
      </c>
      <c r="L1717" s="833">
        <v>3.68181818181818</v>
      </c>
      <c r="M1717" s="800"/>
    </row>
    <row r="1718" s="198" customFormat="1" ht="38.1" customHeight="1" spans="1:13">
      <c r="A1718" s="893" t="s">
        <v>40</v>
      </c>
      <c r="B1718" s="899">
        <v>250502002</v>
      </c>
      <c r="C1718" s="882" t="s">
        <v>2754</v>
      </c>
      <c r="D1718" s="899"/>
      <c r="E1718" s="899"/>
      <c r="F1718" s="893" t="s">
        <v>483</v>
      </c>
      <c r="G1718" s="899" t="s">
        <v>2753</v>
      </c>
      <c r="H1718" s="833">
        <v>13.5</v>
      </c>
      <c r="I1718" s="833">
        <v>12.8863636363636</v>
      </c>
      <c r="J1718" s="833">
        <v>12.2727272727273</v>
      </c>
      <c r="K1718" s="833">
        <v>11.6590909090909</v>
      </c>
      <c r="L1718" s="833">
        <v>11.0454545454545</v>
      </c>
      <c r="M1718" s="800"/>
    </row>
    <row r="1719" s="198" customFormat="1" ht="22.5" spans="1:13">
      <c r="A1719" s="893" t="s">
        <v>40</v>
      </c>
      <c r="B1719" s="899">
        <v>250502003</v>
      </c>
      <c r="C1719" s="882" t="s">
        <v>2755</v>
      </c>
      <c r="D1719" s="899"/>
      <c r="E1719" s="899"/>
      <c r="F1719" s="893" t="s">
        <v>483</v>
      </c>
      <c r="G1719" s="899" t="s">
        <v>2753</v>
      </c>
      <c r="H1719" s="833">
        <v>18</v>
      </c>
      <c r="I1719" s="833">
        <v>17.1818181818182</v>
      </c>
      <c r="J1719" s="833">
        <v>16.3636363636364</v>
      </c>
      <c r="K1719" s="833">
        <v>15.5454545454545</v>
      </c>
      <c r="L1719" s="833">
        <v>14.7272727272727</v>
      </c>
      <c r="M1719" s="800"/>
    </row>
    <row r="1720" s="198" customFormat="1" ht="12" spans="1:13">
      <c r="A1720" s="826" t="s">
        <v>40</v>
      </c>
      <c r="B1720" s="827">
        <v>250502004</v>
      </c>
      <c r="C1720" s="828" t="s">
        <v>2756</v>
      </c>
      <c r="D1720" s="827"/>
      <c r="E1720" s="827"/>
      <c r="F1720" s="826" t="s">
        <v>483</v>
      </c>
      <c r="G1720" s="827"/>
      <c r="H1720" s="829"/>
      <c r="I1720" s="829"/>
      <c r="J1720" s="829"/>
      <c r="K1720" s="829"/>
      <c r="L1720" s="829"/>
      <c r="M1720" s="800"/>
    </row>
    <row r="1721" s="198" customFormat="1" ht="12" spans="1:13">
      <c r="A1721" s="826" t="s">
        <v>40</v>
      </c>
      <c r="B1721" s="827" t="s">
        <v>2757</v>
      </c>
      <c r="C1721" s="828" t="s">
        <v>2758</v>
      </c>
      <c r="D1721" s="827"/>
      <c r="E1721" s="827"/>
      <c r="F1721" s="826" t="s">
        <v>483</v>
      </c>
      <c r="G1721" s="827"/>
      <c r="H1721" s="829">
        <v>18.7</v>
      </c>
      <c r="I1721" s="829">
        <v>17.85</v>
      </c>
      <c r="J1721" s="829">
        <v>17</v>
      </c>
      <c r="K1721" s="829">
        <v>16.15</v>
      </c>
      <c r="L1721" s="829">
        <v>15.3</v>
      </c>
      <c r="M1721" s="800"/>
    </row>
    <row r="1722" s="198" customFormat="1" ht="12" spans="1:13">
      <c r="A1722" s="826" t="s">
        <v>40</v>
      </c>
      <c r="B1722" s="827" t="s">
        <v>2759</v>
      </c>
      <c r="C1722" s="828" t="s">
        <v>2760</v>
      </c>
      <c r="D1722" s="827"/>
      <c r="E1722" s="827"/>
      <c r="F1722" s="826" t="s">
        <v>483</v>
      </c>
      <c r="G1722" s="827"/>
      <c r="H1722" s="829">
        <v>66</v>
      </c>
      <c r="I1722" s="829">
        <v>63</v>
      </c>
      <c r="J1722" s="829">
        <v>60</v>
      </c>
      <c r="K1722" s="829">
        <v>57</v>
      </c>
      <c r="L1722" s="829">
        <v>54</v>
      </c>
      <c r="M1722" s="800"/>
    </row>
    <row r="1723" s="198" customFormat="1" ht="12" spans="1:13">
      <c r="A1723" s="826" t="s">
        <v>40</v>
      </c>
      <c r="B1723" s="827">
        <v>250502005</v>
      </c>
      <c r="C1723" s="828" t="s">
        <v>2761</v>
      </c>
      <c r="D1723" s="827"/>
      <c r="E1723" s="827"/>
      <c r="F1723" s="826" t="s">
        <v>483</v>
      </c>
      <c r="G1723" s="827"/>
      <c r="H1723" s="829">
        <v>66</v>
      </c>
      <c r="I1723" s="829">
        <v>63</v>
      </c>
      <c r="J1723" s="829">
        <v>60</v>
      </c>
      <c r="K1723" s="829">
        <v>57</v>
      </c>
      <c r="L1723" s="829">
        <v>54</v>
      </c>
      <c r="M1723" s="800"/>
    </row>
    <row r="1724" s="198" customFormat="1" ht="12" spans="1:13">
      <c r="A1724" s="826" t="s">
        <v>40</v>
      </c>
      <c r="B1724" s="827">
        <v>250502006</v>
      </c>
      <c r="C1724" s="828" t="s">
        <v>2762</v>
      </c>
      <c r="D1724" s="827"/>
      <c r="E1724" s="827"/>
      <c r="F1724" s="826" t="s">
        <v>483</v>
      </c>
      <c r="G1724" s="827"/>
      <c r="H1724" s="829">
        <v>64.9</v>
      </c>
      <c r="I1724" s="829">
        <v>61.95</v>
      </c>
      <c r="J1724" s="829">
        <v>59</v>
      </c>
      <c r="K1724" s="829">
        <v>56.05</v>
      </c>
      <c r="L1724" s="829">
        <v>53.1</v>
      </c>
      <c r="M1724" s="800"/>
    </row>
    <row r="1725" s="198" customFormat="1" ht="12" spans="1:13">
      <c r="A1725" s="826" t="s">
        <v>40</v>
      </c>
      <c r="B1725" s="827">
        <v>250502007</v>
      </c>
      <c r="C1725" s="828" t="s">
        <v>2763</v>
      </c>
      <c r="D1725" s="827"/>
      <c r="E1725" s="827"/>
      <c r="F1725" s="826" t="s">
        <v>483</v>
      </c>
      <c r="G1725" s="827"/>
      <c r="H1725" s="829">
        <v>66</v>
      </c>
      <c r="I1725" s="829">
        <v>63</v>
      </c>
      <c r="J1725" s="829">
        <v>60</v>
      </c>
      <c r="K1725" s="829">
        <v>57</v>
      </c>
      <c r="L1725" s="829">
        <v>54</v>
      </c>
      <c r="M1725" s="800"/>
    </row>
    <row r="1726" s="198" customFormat="1" ht="12" spans="1:13">
      <c r="A1726" s="826" t="s">
        <v>40</v>
      </c>
      <c r="B1726" s="827">
        <v>250502008</v>
      </c>
      <c r="C1726" s="828" t="s">
        <v>2764</v>
      </c>
      <c r="D1726" s="827"/>
      <c r="E1726" s="827"/>
      <c r="F1726" s="826" t="s">
        <v>483</v>
      </c>
      <c r="G1726" s="827"/>
      <c r="H1726" s="829">
        <v>66</v>
      </c>
      <c r="I1726" s="829">
        <v>63</v>
      </c>
      <c r="J1726" s="829">
        <v>60</v>
      </c>
      <c r="K1726" s="829">
        <v>57</v>
      </c>
      <c r="L1726" s="829">
        <v>54</v>
      </c>
      <c r="M1726" s="800"/>
    </row>
    <row r="1727" s="198" customFormat="1" ht="12" spans="1:13">
      <c r="A1727" s="826" t="s">
        <v>40</v>
      </c>
      <c r="B1727" s="827">
        <v>250502009</v>
      </c>
      <c r="C1727" s="828" t="s">
        <v>2765</v>
      </c>
      <c r="D1727" s="845"/>
      <c r="E1727" s="827"/>
      <c r="F1727" s="826" t="s">
        <v>483</v>
      </c>
      <c r="G1727" s="827"/>
      <c r="H1727" s="829"/>
      <c r="I1727" s="829"/>
      <c r="J1727" s="829"/>
      <c r="K1727" s="829"/>
      <c r="L1727" s="829"/>
      <c r="M1727" s="800"/>
    </row>
    <row r="1728" s="198" customFormat="1" ht="12" spans="1:13">
      <c r="A1728" s="826" t="s">
        <v>40</v>
      </c>
      <c r="B1728" s="827" t="s">
        <v>2766</v>
      </c>
      <c r="C1728" s="828" t="s">
        <v>2767</v>
      </c>
      <c r="D1728" s="827"/>
      <c r="E1728" s="827"/>
      <c r="F1728" s="826" t="s">
        <v>483</v>
      </c>
      <c r="G1728" s="827"/>
      <c r="H1728" s="829">
        <v>64.9</v>
      </c>
      <c r="I1728" s="829">
        <v>61.95</v>
      </c>
      <c r="J1728" s="829">
        <v>59</v>
      </c>
      <c r="K1728" s="829">
        <v>56.05</v>
      </c>
      <c r="L1728" s="829">
        <v>53.1</v>
      </c>
      <c r="M1728" s="800"/>
    </row>
    <row r="1729" s="198" customFormat="1" ht="12" spans="1:13">
      <c r="A1729" s="826" t="s">
        <v>40</v>
      </c>
      <c r="B1729" s="827" t="s">
        <v>2768</v>
      </c>
      <c r="C1729" s="828" t="s">
        <v>2769</v>
      </c>
      <c r="D1729" s="827"/>
      <c r="E1729" s="827"/>
      <c r="F1729" s="826" t="s">
        <v>483</v>
      </c>
      <c r="G1729" s="856"/>
      <c r="H1729" s="829">
        <v>64.9</v>
      </c>
      <c r="I1729" s="829">
        <v>61.95</v>
      </c>
      <c r="J1729" s="829">
        <v>59</v>
      </c>
      <c r="K1729" s="829">
        <v>56.05</v>
      </c>
      <c r="L1729" s="829">
        <v>53.1</v>
      </c>
      <c r="M1729" s="800"/>
    </row>
    <row r="1730" s="198" customFormat="1" ht="12" spans="1:13">
      <c r="A1730" s="826" t="s">
        <v>40</v>
      </c>
      <c r="B1730" s="827" t="s">
        <v>2770</v>
      </c>
      <c r="C1730" s="828" t="s">
        <v>2771</v>
      </c>
      <c r="D1730" s="827"/>
      <c r="E1730" s="827"/>
      <c r="F1730" s="826" t="s">
        <v>483</v>
      </c>
      <c r="G1730" s="827"/>
      <c r="H1730" s="829">
        <v>83.6</v>
      </c>
      <c r="I1730" s="829">
        <v>79.8</v>
      </c>
      <c r="J1730" s="829">
        <v>76</v>
      </c>
      <c r="K1730" s="829">
        <v>72.2</v>
      </c>
      <c r="L1730" s="829">
        <v>68.4</v>
      </c>
      <c r="M1730" s="800"/>
    </row>
    <row r="1731" s="198" customFormat="1" ht="12" spans="1:13">
      <c r="A1731" s="826" t="s">
        <v>40</v>
      </c>
      <c r="B1731" s="827" t="s">
        <v>2772</v>
      </c>
      <c r="C1731" s="828" t="s">
        <v>2773</v>
      </c>
      <c r="D1731" s="827"/>
      <c r="E1731" s="827"/>
      <c r="F1731" s="826" t="s">
        <v>483</v>
      </c>
      <c r="G1731" s="856"/>
      <c r="H1731" s="829">
        <v>83.6</v>
      </c>
      <c r="I1731" s="829">
        <v>79.8</v>
      </c>
      <c r="J1731" s="829">
        <v>76</v>
      </c>
      <c r="K1731" s="829">
        <v>72.2</v>
      </c>
      <c r="L1731" s="829">
        <v>68.4</v>
      </c>
      <c r="M1731" s="800"/>
    </row>
    <row r="1732" s="198" customFormat="1" ht="12" spans="1:13">
      <c r="A1732" s="826" t="s">
        <v>40</v>
      </c>
      <c r="B1732" s="827" t="s">
        <v>2774</v>
      </c>
      <c r="C1732" s="828" t="s">
        <v>2775</v>
      </c>
      <c r="D1732" s="827"/>
      <c r="E1732" s="827"/>
      <c r="F1732" s="826" t="s">
        <v>483</v>
      </c>
      <c r="G1732" s="827"/>
      <c r="H1732" s="829">
        <v>110</v>
      </c>
      <c r="I1732" s="829">
        <v>105</v>
      </c>
      <c r="J1732" s="829">
        <v>100</v>
      </c>
      <c r="K1732" s="829">
        <v>95</v>
      </c>
      <c r="L1732" s="829">
        <v>90</v>
      </c>
      <c r="M1732" s="800"/>
    </row>
    <row r="1733" s="198" customFormat="1" ht="12" spans="1:13">
      <c r="A1733" s="826" t="s">
        <v>40</v>
      </c>
      <c r="B1733" s="827" t="s">
        <v>2776</v>
      </c>
      <c r="C1733" s="828" t="s">
        <v>2777</v>
      </c>
      <c r="D1733" s="827"/>
      <c r="E1733" s="827"/>
      <c r="F1733" s="826" t="s">
        <v>483</v>
      </c>
      <c r="G1733" s="856"/>
      <c r="H1733" s="829">
        <v>110</v>
      </c>
      <c r="I1733" s="829">
        <v>105</v>
      </c>
      <c r="J1733" s="829">
        <v>100</v>
      </c>
      <c r="K1733" s="829">
        <v>95</v>
      </c>
      <c r="L1733" s="829">
        <v>90</v>
      </c>
      <c r="M1733" s="800"/>
    </row>
    <row r="1734" s="198" customFormat="1" ht="12" spans="1:13">
      <c r="A1734" s="826" t="s">
        <v>40</v>
      </c>
      <c r="B1734" s="827">
        <v>250502010</v>
      </c>
      <c r="C1734" s="828" t="s">
        <v>2778</v>
      </c>
      <c r="D1734" s="827"/>
      <c r="E1734" s="827"/>
      <c r="F1734" s="826" t="s">
        <v>1636</v>
      </c>
      <c r="G1734" s="845"/>
      <c r="H1734" s="829">
        <v>105.6</v>
      </c>
      <c r="I1734" s="829">
        <v>100.8</v>
      </c>
      <c r="J1734" s="829">
        <v>96</v>
      </c>
      <c r="K1734" s="829">
        <v>91.2</v>
      </c>
      <c r="L1734" s="829">
        <v>86.4</v>
      </c>
      <c r="M1734" s="800"/>
    </row>
    <row r="1735" s="198" customFormat="1" ht="12" spans="1:13">
      <c r="A1735" s="826" t="s">
        <v>40</v>
      </c>
      <c r="B1735" s="827" t="s">
        <v>2779</v>
      </c>
      <c r="C1735" s="828" t="s">
        <v>2780</v>
      </c>
      <c r="D1735" s="827"/>
      <c r="E1735" s="827"/>
      <c r="F1735" s="826" t="s">
        <v>1636</v>
      </c>
      <c r="G1735" s="856"/>
      <c r="H1735" s="829">
        <v>330</v>
      </c>
      <c r="I1735" s="829">
        <v>315</v>
      </c>
      <c r="J1735" s="829">
        <v>300</v>
      </c>
      <c r="K1735" s="829">
        <v>285</v>
      </c>
      <c r="L1735" s="829">
        <v>270</v>
      </c>
      <c r="M1735" s="800"/>
    </row>
    <row r="1736" s="198" customFormat="1" ht="12" spans="1:13">
      <c r="A1736" s="826"/>
      <c r="B1736" s="827">
        <v>250503</v>
      </c>
      <c r="C1736" s="828" t="s">
        <v>2781</v>
      </c>
      <c r="D1736" s="827"/>
      <c r="E1736" s="827"/>
      <c r="F1736" s="826"/>
      <c r="G1736" s="827"/>
      <c r="H1736" s="829"/>
      <c r="I1736" s="829"/>
      <c r="J1736" s="829"/>
      <c r="K1736" s="829"/>
      <c r="L1736" s="829"/>
      <c r="M1736" s="800"/>
    </row>
    <row r="1737" s="198" customFormat="1" ht="12" spans="1:13">
      <c r="A1737" s="826" t="s">
        <v>40</v>
      </c>
      <c r="B1737" s="827">
        <v>250503001</v>
      </c>
      <c r="C1737" s="828" t="s">
        <v>2782</v>
      </c>
      <c r="D1737" s="827"/>
      <c r="E1737" s="827"/>
      <c r="F1737" s="826" t="s">
        <v>483</v>
      </c>
      <c r="G1737" s="827"/>
      <c r="H1737" s="868" t="s">
        <v>102</v>
      </c>
      <c r="I1737" s="868" t="s">
        <v>102</v>
      </c>
      <c r="J1737" s="868" t="s">
        <v>102</v>
      </c>
      <c r="K1737" s="868" t="s">
        <v>102</v>
      </c>
      <c r="L1737" s="868" t="s">
        <v>102</v>
      </c>
      <c r="M1737" s="800"/>
    </row>
    <row r="1738" s="198" customFormat="1" ht="12" spans="1:13">
      <c r="A1738" s="826" t="s">
        <v>40</v>
      </c>
      <c r="B1738" s="827">
        <v>250503002</v>
      </c>
      <c r="C1738" s="828" t="s">
        <v>2783</v>
      </c>
      <c r="D1738" s="827"/>
      <c r="E1738" s="827"/>
      <c r="F1738" s="826" t="s">
        <v>483</v>
      </c>
      <c r="G1738" s="827"/>
      <c r="H1738" s="829">
        <v>74.8</v>
      </c>
      <c r="I1738" s="829">
        <v>71.4</v>
      </c>
      <c r="J1738" s="829">
        <v>68</v>
      </c>
      <c r="K1738" s="829">
        <v>64.6</v>
      </c>
      <c r="L1738" s="829">
        <v>61.2</v>
      </c>
      <c r="M1738" s="800"/>
    </row>
    <row r="1739" s="198" customFormat="1" ht="12" spans="1:13">
      <c r="A1739" s="826" t="s">
        <v>40</v>
      </c>
      <c r="B1739" s="827">
        <v>250503003</v>
      </c>
      <c r="C1739" s="828" t="s">
        <v>2784</v>
      </c>
      <c r="D1739" s="827"/>
      <c r="E1739" s="827"/>
      <c r="F1739" s="826" t="s">
        <v>483</v>
      </c>
      <c r="G1739" s="827"/>
      <c r="H1739" s="829">
        <v>79.2</v>
      </c>
      <c r="I1739" s="829">
        <v>75.6</v>
      </c>
      <c r="J1739" s="829">
        <v>72</v>
      </c>
      <c r="K1739" s="829">
        <v>68.4</v>
      </c>
      <c r="L1739" s="829">
        <v>64.8</v>
      </c>
      <c r="M1739" s="800"/>
    </row>
    <row r="1740" s="198" customFormat="1" ht="12" spans="1:13">
      <c r="A1740" s="826" t="s">
        <v>40</v>
      </c>
      <c r="B1740" s="827">
        <v>250503004</v>
      </c>
      <c r="C1740" s="828" t="s">
        <v>2785</v>
      </c>
      <c r="D1740" s="845"/>
      <c r="E1740" s="827"/>
      <c r="F1740" s="826" t="s">
        <v>483</v>
      </c>
      <c r="G1740" s="827"/>
      <c r="H1740" s="829">
        <v>27.5</v>
      </c>
      <c r="I1740" s="829">
        <v>26.25</v>
      </c>
      <c r="J1740" s="829">
        <v>25</v>
      </c>
      <c r="K1740" s="829">
        <v>23.75</v>
      </c>
      <c r="L1740" s="829">
        <v>22.5</v>
      </c>
      <c r="M1740" s="800"/>
    </row>
    <row r="1741" s="198" customFormat="1" ht="12" spans="1:13">
      <c r="A1741" s="826" t="s">
        <v>40</v>
      </c>
      <c r="B1741" s="827">
        <v>250503005</v>
      </c>
      <c r="C1741" s="828" t="s">
        <v>2786</v>
      </c>
      <c r="D1741" s="827"/>
      <c r="E1741" s="827"/>
      <c r="F1741" s="826" t="s">
        <v>483</v>
      </c>
      <c r="G1741" s="827"/>
      <c r="H1741" s="829"/>
      <c r="I1741" s="829"/>
      <c r="J1741" s="829"/>
      <c r="K1741" s="829"/>
      <c r="L1741" s="829"/>
      <c r="M1741" s="800"/>
    </row>
    <row r="1742" s="198" customFormat="1" ht="12" spans="1:13">
      <c r="A1742" s="826" t="s">
        <v>40</v>
      </c>
      <c r="B1742" s="827" t="s">
        <v>2787</v>
      </c>
      <c r="C1742" s="828" t="s">
        <v>2788</v>
      </c>
      <c r="D1742" s="827"/>
      <c r="E1742" s="827"/>
      <c r="F1742" s="826" t="s">
        <v>483</v>
      </c>
      <c r="G1742" s="827"/>
      <c r="H1742" s="829">
        <v>2.75</v>
      </c>
      <c r="I1742" s="829">
        <v>2.625</v>
      </c>
      <c r="J1742" s="829">
        <v>2.5</v>
      </c>
      <c r="K1742" s="829">
        <v>2.375</v>
      </c>
      <c r="L1742" s="829">
        <v>2.25</v>
      </c>
      <c r="M1742" s="800"/>
    </row>
    <row r="1743" s="198" customFormat="1" ht="12" spans="1:13">
      <c r="A1743" s="826" t="s">
        <v>40</v>
      </c>
      <c r="B1743" s="827" t="s">
        <v>2789</v>
      </c>
      <c r="C1743" s="828" t="s">
        <v>2790</v>
      </c>
      <c r="D1743" s="827"/>
      <c r="E1743" s="827"/>
      <c r="F1743" s="826" t="s">
        <v>483</v>
      </c>
      <c r="G1743" s="827"/>
      <c r="H1743" s="829">
        <v>11</v>
      </c>
      <c r="I1743" s="829">
        <v>10.5</v>
      </c>
      <c r="J1743" s="829">
        <v>10</v>
      </c>
      <c r="K1743" s="829">
        <v>9.5</v>
      </c>
      <c r="L1743" s="829">
        <v>9</v>
      </c>
      <c r="M1743" s="800"/>
    </row>
    <row r="1744" s="198" customFormat="1" ht="12" spans="1:13">
      <c r="A1744" s="826" t="s">
        <v>40</v>
      </c>
      <c r="B1744" s="827" t="s">
        <v>2791</v>
      </c>
      <c r="C1744" s="828" t="s">
        <v>2792</v>
      </c>
      <c r="D1744" s="827" t="s">
        <v>2793</v>
      </c>
      <c r="E1744" s="827"/>
      <c r="F1744" s="826" t="s">
        <v>483</v>
      </c>
      <c r="G1744" s="827"/>
      <c r="H1744" s="829">
        <v>124.3</v>
      </c>
      <c r="I1744" s="829">
        <v>118.65</v>
      </c>
      <c r="J1744" s="829">
        <v>113</v>
      </c>
      <c r="K1744" s="829">
        <v>107.35</v>
      </c>
      <c r="L1744" s="829">
        <v>101.7</v>
      </c>
      <c r="M1744" s="800"/>
    </row>
    <row r="1745" s="198" customFormat="1" ht="12" spans="1:13">
      <c r="A1745" s="826" t="s">
        <v>40</v>
      </c>
      <c r="B1745" s="827">
        <v>250503006</v>
      </c>
      <c r="C1745" s="828" t="s">
        <v>2794</v>
      </c>
      <c r="D1745" s="827"/>
      <c r="E1745" s="827"/>
      <c r="F1745" s="826" t="s">
        <v>483</v>
      </c>
      <c r="G1745" s="827"/>
      <c r="H1745" s="868" t="s">
        <v>102</v>
      </c>
      <c r="I1745" s="868" t="s">
        <v>102</v>
      </c>
      <c r="J1745" s="868" t="s">
        <v>102</v>
      </c>
      <c r="K1745" s="868" t="s">
        <v>102</v>
      </c>
      <c r="L1745" s="868" t="s">
        <v>102</v>
      </c>
      <c r="M1745" s="800"/>
    </row>
    <row r="1746" s="198" customFormat="1" ht="12" spans="1:13">
      <c r="A1746" s="826" t="s">
        <v>40</v>
      </c>
      <c r="B1746" s="827">
        <v>250503007</v>
      </c>
      <c r="C1746" s="828" t="s">
        <v>2795</v>
      </c>
      <c r="D1746" s="827"/>
      <c r="E1746" s="827"/>
      <c r="F1746" s="826" t="s">
        <v>483</v>
      </c>
      <c r="G1746" s="827"/>
      <c r="H1746" s="829">
        <v>20.9</v>
      </c>
      <c r="I1746" s="829">
        <v>19.95</v>
      </c>
      <c r="J1746" s="829">
        <v>19</v>
      </c>
      <c r="K1746" s="829">
        <v>18.05</v>
      </c>
      <c r="L1746" s="829">
        <v>17.1</v>
      </c>
      <c r="M1746" s="800"/>
    </row>
    <row r="1747" s="198" customFormat="1" ht="12" spans="1:13">
      <c r="A1747" s="826" t="s">
        <v>40</v>
      </c>
      <c r="B1747" s="827">
        <v>250503008</v>
      </c>
      <c r="C1747" s="828" t="s">
        <v>2796</v>
      </c>
      <c r="D1747" s="827"/>
      <c r="E1747" s="827"/>
      <c r="F1747" s="826" t="s">
        <v>483</v>
      </c>
      <c r="G1747" s="827"/>
      <c r="H1747" s="829">
        <v>22</v>
      </c>
      <c r="I1747" s="829">
        <v>21</v>
      </c>
      <c r="J1747" s="829">
        <v>20</v>
      </c>
      <c r="K1747" s="829">
        <v>19</v>
      </c>
      <c r="L1747" s="829">
        <v>18</v>
      </c>
      <c r="M1747" s="800"/>
    </row>
    <row r="1748" s="198" customFormat="1" ht="12" spans="1:13">
      <c r="A1748" s="826" t="s">
        <v>40</v>
      </c>
      <c r="B1748" s="827">
        <v>250503009</v>
      </c>
      <c r="C1748" s="828" t="s">
        <v>2797</v>
      </c>
      <c r="D1748" s="827"/>
      <c r="E1748" s="827"/>
      <c r="F1748" s="826" t="s">
        <v>483</v>
      </c>
      <c r="G1748" s="827"/>
      <c r="H1748" s="829">
        <v>20.9</v>
      </c>
      <c r="I1748" s="829">
        <v>19.95</v>
      </c>
      <c r="J1748" s="829">
        <v>19</v>
      </c>
      <c r="K1748" s="829">
        <v>18.05</v>
      </c>
      <c r="L1748" s="829">
        <v>17.1</v>
      </c>
      <c r="M1748" s="800"/>
    </row>
    <row r="1749" s="198" customFormat="1" ht="12" spans="1:13">
      <c r="A1749" s="826" t="s">
        <v>40</v>
      </c>
      <c r="B1749" s="827">
        <v>250503010</v>
      </c>
      <c r="C1749" s="828" t="s">
        <v>2798</v>
      </c>
      <c r="D1749" s="827" t="s">
        <v>2799</v>
      </c>
      <c r="E1749" s="827"/>
      <c r="F1749" s="826" t="s">
        <v>2800</v>
      </c>
      <c r="G1749" s="827" t="s">
        <v>2801</v>
      </c>
      <c r="H1749" s="829">
        <v>46.2</v>
      </c>
      <c r="I1749" s="829">
        <v>44.1</v>
      </c>
      <c r="J1749" s="829">
        <v>42</v>
      </c>
      <c r="K1749" s="829">
        <v>39.9</v>
      </c>
      <c r="L1749" s="829">
        <v>37.8</v>
      </c>
      <c r="M1749" s="800"/>
    </row>
    <row r="1750" s="198" customFormat="1" ht="12" spans="1:13">
      <c r="A1750" s="826" t="s">
        <v>40</v>
      </c>
      <c r="B1750" s="827">
        <v>250503011</v>
      </c>
      <c r="C1750" s="828" t="s">
        <v>2802</v>
      </c>
      <c r="D1750" s="827"/>
      <c r="E1750" s="827"/>
      <c r="F1750" s="826" t="s">
        <v>483</v>
      </c>
      <c r="G1750" s="827"/>
      <c r="H1750" s="868" t="s">
        <v>102</v>
      </c>
      <c r="I1750" s="868" t="s">
        <v>102</v>
      </c>
      <c r="J1750" s="868" t="s">
        <v>102</v>
      </c>
      <c r="K1750" s="868" t="s">
        <v>102</v>
      </c>
      <c r="L1750" s="868" t="s">
        <v>102</v>
      </c>
      <c r="M1750" s="800"/>
    </row>
    <row r="1751" s="198" customFormat="1" ht="12" spans="1:13">
      <c r="A1751" s="826" t="s">
        <v>40</v>
      </c>
      <c r="B1751" s="827">
        <v>250503012</v>
      </c>
      <c r="C1751" s="828" t="s">
        <v>2803</v>
      </c>
      <c r="D1751" s="827"/>
      <c r="E1751" s="827"/>
      <c r="F1751" s="826" t="s">
        <v>483</v>
      </c>
      <c r="G1751" s="827"/>
      <c r="H1751" s="829">
        <v>93.5</v>
      </c>
      <c r="I1751" s="829">
        <v>89.25</v>
      </c>
      <c r="J1751" s="829">
        <v>85</v>
      </c>
      <c r="K1751" s="829">
        <v>80.75</v>
      </c>
      <c r="L1751" s="829">
        <v>76.5</v>
      </c>
      <c r="M1751" s="800"/>
    </row>
    <row r="1752" s="198" customFormat="1" ht="101.25" spans="1:13">
      <c r="A1752" s="826" t="s">
        <v>40</v>
      </c>
      <c r="B1752" s="827" t="s">
        <v>2804</v>
      </c>
      <c r="C1752" s="828" t="s">
        <v>2805</v>
      </c>
      <c r="D1752" s="827" t="s">
        <v>2806</v>
      </c>
      <c r="E1752" s="827"/>
      <c r="F1752" s="826" t="s">
        <v>51</v>
      </c>
      <c r="G1752" s="845"/>
      <c r="H1752" s="829">
        <v>226.6</v>
      </c>
      <c r="I1752" s="829">
        <v>216.3</v>
      </c>
      <c r="J1752" s="829">
        <v>206</v>
      </c>
      <c r="K1752" s="829">
        <v>195.7</v>
      </c>
      <c r="L1752" s="829">
        <v>185.4</v>
      </c>
      <c r="M1752" s="800"/>
    </row>
    <row r="1753" s="198" customFormat="1" ht="12" spans="1:13">
      <c r="A1753" s="826"/>
      <c r="B1753" s="827">
        <v>2506</v>
      </c>
      <c r="C1753" s="828" t="s">
        <v>2807</v>
      </c>
      <c r="D1753" s="827"/>
      <c r="E1753" s="827"/>
      <c r="F1753" s="826"/>
      <c r="G1753" s="827"/>
      <c r="H1753" s="829"/>
      <c r="I1753" s="829"/>
      <c r="J1753" s="829"/>
      <c r="K1753" s="829"/>
      <c r="L1753" s="829"/>
      <c r="M1753" s="800"/>
    </row>
    <row r="1754" s="198" customFormat="1" ht="12" spans="1:13">
      <c r="A1754" s="826"/>
      <c r="B1754" s="827">
        <v>250601</v>
      </c>
      <c r="C1754" s="828" t="s">
        <v>2808</v>
      </c>
      <c r="D1754" s="827"/>
      <c r="E1754" s="827"/>
      <c r="F1754" s="826"/>
      <c r="G1754" s="827"/>
      <c r="H1754" s="829"/>
      <c r="I1754" s="829"/>
      <c r="J1754" s="829"/>
      <c r="K1754" s="829"/>
      <c r="L1754" s="829"/>
      <c r="M1754" s="800"/>
    </row>
    <row r="1755" s="198" customFormat="1" ht="12" spans="1:13">
      <c r="A1755" s="826" t="s">
        <v>40</v>
      </c>
      <c r="B1755" s="827">
        <v>250601001</v>
      </c>
      <c r="C1755" s="828" t="s">
        <v>2809</v>
      </c>
      <c r="D1755" s="827"/>
      <c r="E1755" s="827"/>
      <c r="F1755" s="826" t="s">
        <v>51</v>
      </c>
      <c r="G1755" s="827"/>
      <c r="H1755" s="829">
        <v>1.65</v>
      </c>
      <c r="I1755" s="829">
        <v>1.575</v>
      </c>
      <c r="J1755" s="829">
        <v>1.5</v>
      </c>
      <c r="K1755" s="829">
        <v>1.425</v>
      </c>
      <c r="L1755" s="829">
        <v>1.35</v>
      </c>
      <c r="M1755" s="800"/>
    </row>
    <row r="1756" s="198" customFormat="1" ht="12" spans="1:13">
      <c r="A1756" s="826" t="s">
        <v>40</v>
      </c>
      <c r="B1756" s="856" t="s">
        <v>2810</v>
      </c>
      <c r="C1756" s="880" t="s">
        <v>2811</v>
      </c>
      <c r="D1756" s="827"/>
      <c r="E1756" s="827"/>
      <c r="F1756" s="826" t="s">
        <v>51</v>
      </c>
      <c r="G1756" s="827"/>
      <c r="H1756" s="829">
        <v>1.65</v>
      </c>
      <c r="I1756" s="829">
        <v>1.575</v>
      </c>
      <c r="J1756" s="829">
        <v>1.5</v>
      </c>
      <c r="K1756" s="829">
        <v>1.425</v>
      </c>
      <c r="L1756" s="829">
        <v>1.35</v>
      </c>
      <c r="M1756" s="800"/>
    </row>
    <row r="1757" s="198" customFormat="1" ht="12" spans="1:13">
      <c r="A1757" s="826" t="s">
        <v>40</v>
      </c>
      <c r="B1757" s="856" t="s">
        <v>2812</v>
      </c>
      <c r="C1757" s="880" t="s">
        <v>2813</v>
      </c>
      <c r="D1757" s="827"/>
      <c r="E1757" s="827"/>
      <c r="F1757" s="826" t="s">
        <v>51</v>
      </c>
      <c r="G1757" s="827"/>
      <c r="H1757" s="829">
        <v>1.65</v>
      </c>
      <c r="I1757" s="829">
        <v>1.575</v>
      </c>
      <c r="J1757" s="829">
        <v>1.5</v>
      </c>
      <c r="K1757" s="829">
        <v>1.425</v>
      </c>
      <c r="L1757" s="829">
        <v>1.35</v>
      </c>
      <c r="M1757" s="800"/>
    </row>
    <row r="1758" s="198" customFormat="1" ht="12" spans="1:13">
      <c r="A1758" s="826" t="s">
        <v>40</v>
      </c>
      <c r="B1758" s="827">
        <v>250601002</v>
      </c>
      <c r="C1758" s="828" t="s">
        <v>2814</v>
      </c>
      <c r="D1758" s="827"/>
      <c r="E1758" s="827"/>
      <c r="F1758" s="826" t="s">
        <v>51</v>
      </c>
      <c r="G1758" s="827"/>
      <c r="H1758" s="829">
        <v>1.65</v>
      </c>
      <c r="I1758" s="829">
        <v>1.575</v>
      </c>
      <c r="J1758" s="829">
        <v>1.5</v>
      </c>
      <c r="K1758" s="829">
        <v>1.425</v>
      </c>
      <c r="L1758" s="829">
        <v>1.35</v>
      </c>
      <c r="M1758" s="800"/>
    </row>
    <row r="1759" s="198" customFormat="1" ht="12" spans="1:13">
      <c r="A1759" s="826" t="s">
        <v>40</v>
      </c>
      <c r="B1759" s="827">
        <v>250601003</v>
      </c>
      <c r="C1759" s="828" t="s">
        <v>2815</v>
      </c>
      <c r="D1759" s="827"/>
      <c r="E1759" s="827"/>
      <c r="F1759" s="826" t="s">
        <v>51</v>
      </c>
      <c r="G1759" s="827"/>
      <c r="H1759" s="829">
        <v>2.75</v>
      </c>
      <c r="I1759" s="829">
        <v>2.625</v>
      </c>
      <c r="J1759" s="829">
        <v>2.5</v>
      </c>
      <c r="K1759" s="829">
        <v>2.375</v>
      </c>
      <c r="L1759" s="829">
        <v>2.25</v>
      </c>
      <c r="M1759" s="800"/>
    </row>
    <row r="1760" s="198" customFormat="1" ht="12" spans="1:13">
      <c r="A1760" s="826" t="s">
        <v>40</v>
      </c>
      <c r="B1760" s="827">
        <v>250601004</v>
      </c>
      <c r="C1760" s="828" t="s">
        <v>2816</v>
      </c>
      <c r="D1760" s="827"/>
      <c r="E1760" s="827"/>
      <c r="F1760" s="826" t="s">
        <v>51</v>
      </c>
      <c r="G1760" s="827"/>
      <c r="H1760" s="829">
        <v>1.87</v>
      </c>
      <c r="I1760" s="829">
        <v>1.785</v>
      </c>
      <c r="J1760" s="829">
        <v>1.7</v>
      </c>
      <c r="K1760" s="829">
        <v>1.615</v>
      </c>
      <c r="L1760" s="829">
        <v>1.53</v>
      </c>
      <c r="M1760" s="800"/>
    </row>
    <row r="1761" s="198" customFormat="1" ht="12" spans="1:13">
      <c r="A1761" s="826" t="s">
        <v>40</v>
      </c>
      <c r="B1761" s="827">
        <v>250601005</v>
      </c>
      <c r="C1761" s="828" t="s">
        <v>2817</v>
      </c>
      <c r="D1761" s="827"/>
      <c r="E1761" s="827"/>
      <c r="F1761" s="826" t="s">
        <v>483</v>
      </c>
      <c r="G1761" s="827"/>
      <c r="H1761" s="829">
        <v>3.3</v>
      </c>
      <c r="I1761" s="829">
        <v>3.15</v>
      </c>
      <c r="J1761" s="829">
        <v>3</v>
      </c>
      <c r="K1761" s="829">
        <v>2.85</v>
      </c>
      <c r="L1761" s="829">
        <v>2.7</v>
      </c>
      <c r="M1761" s="800"/>
    </row>
    <row r="1762" s="198" customFormat="1" ht="12" spans="1:13">
      <c r="A1762" s="826" t="s">
        <v>40</v>
      </c>
      <c r="B1762" s="827">
        <v>250601006</v>
      </c>
      <c r="C1762" s="828" t="s">
        <v>2818</v>
      </c>
      <c r="D1762" s="827"/>
      <c r="E1762" s="827"/>
      <c r="F1762" s="826" t="s">
        <v>483</v>
      </c>
      <c r="G1762" s="827"/>
      <c r="H1762" s="829">
        <v>3.3</v>
      </c>
      <c r="I1762" s="829">
        <v>3.15</v>
      </c>
      <c r="J1762" s="829">
        <v>3</v>
      </c>
      <c r="K1762" s="829">
        <v>2.85</v>
      </c>
      <c r="L1762" s="829">
        <v>2.7</v>
      </c>
      <c r="M1762" s="800"/>
    </row>
    <row r="1763" s="198" customFormat="1" ht="12" spans="1:13">
      <c r="A1763" s="826" t="s">
        <v>40</v>
      </c>
      <c r="B1763" s="827">
        <v>250601007</v>
      </c>
      <c r="C1763" s="828" t="s">
        <v>2819</v>
      </c>
      <c r="D1763" s="827"/>
      <c r="E1763" s="827"/>
      <c r="F1763" s="826" t="s">
        <v>483</v>
      </c>
      <c r="G1763" s="827"/>
      <c r="H1763" s="829">
        <v>6.6</v>
      </c>
      <c r="I1763" s="829">
        <v>6.3</v>
      </c>
      <c r="J1763" s="829">
        <v>6</v>
      </c>
      <c r="K1763" s="829">
        <v>5.7</v>
      </c>
      <c r="L1763" s="829">
        <v>5.4</v>
      </c>
      <c r="M1763" s="800"/>
    </row>
    <row r="1764" s="198" customFormat="1" ht="12" spans="1:13">
      <c r="A1764" s="826" t="s">
        <v>40</v>
      </c>
      <c r="B1764" s="827">
        <v>250601008</v>
      </c>
      <c r="C1764" s="828" t="s">
        <v>2820</v>
      </c>
      <c r="D1764" s="827"/>
      <c r="E1764" s="827"/>
      <c r="F1764" s="826" t="s">
        <v>483</v>
      </c>
      <c r="G1764" s="827"/>
      <c r="H1764" s="829">
        <v>6.6</v>
      </c>
      <c r="I1764" s="829">
        <v>6.3</v>
      </c>
      <c r="J1764" s="829">
        <v>6</v>
      </c>
      <c r="K1764" s="829">
        <v>5.7</v>
      </c>
      <c r="L1764" s="829">
        <v>5.4</v>
      </c>
      <c r="M1764" s="800"/>
    </row>
    <row r="1765" s="198" customFormat="1" ht="12" spans="1:13">
      <c r="A1765" s="826" t="s">
        <v>40</v>
      </c>
      <c r="B1765" s="827">
        <v>250601009</v>
      </c>
      <c r="C1765" s="828" t="s">
        <v>2821</v>
      </c>
      <c r="D1765" s="827"/>
      <c r="E1765" s="827"/>
      <c r="F1765" s="826" t="s">
        <v>483</v>
      </c>
      <c r="G1765" s="827"/>
      <c r="H1765" s="829">
        <v>33</v>
      </c>
      <c r="I1765" s="829">
        <v>31.5</v>
      </c>
      <c r="J1765" s="829">
        <v>30</v>
      </c>
      <c r="K1765" s="829">
        <v>28.5</v>
      </c>
      <c r="L1765" s="829">
        <v>27</v>
      </c>
      <c r="M1765" s="800"/>
    </row>
    <row r="1766" s="198" customFormat="1" ht="12" spans="1:13">
      <c r="A1766" s="826" t="s">
        <v>40</v>
      </c>
      <c r="B1766" s="827" t="s">
        <v>2822</v>
      </c>
      <c r="C1766" s="828" t="s">
        <v>2823</v>
      </c>
      <c r="D1766" s="845"/>
      <c r="E1766" s="827"/>
      <c r="F1766" s="826" t="s">
        <v>51</v>
      </c>
      <c r="G1766" s="827"/>
      <c r="H1766" s="829">
        <v>8.8</v>
      </c>
      <c r="I1766" s="829">
        <v>8.4</v>
      </c>
      <c r="J1766" s="829">
        <v>8</v>
      </c>
      <c r="K1766" s="829">
        <v>7.6</v>
      </c>
      <c r="L1766" s="829">
        <v>7.2</v>
      </c>
      <c r="M1766" s="800"/>
    </row>
    <row r="1767" s="198" customFormat="1" ht="12" spans="1:13">
      <c r="A1767" s="826"/>
      <c r="B1767" s="827">
        <v>250602</v>
      </c>
      <c r="C1767" s="828" t="s">
        <v>2824</v>
      </c>
      <c r="D1767" s="827"/>
      <c r="E1767" s="827"/>
      <c r="F1767" s="826"/>
      <c r="G1767" s="827"/>
      <c r="H1767" s="829"/>
      <c r="I1767" s="829"/>
      <c r="J1767" s="829"/>
      <c r="K1767" s="829"/>
      <c r="L1767" s="829"/>
      <c r="M1767" s="800"/>
    </row>
    <row r="1768" s="198" customFormat="1" ht="22.5" spans="1:13">
      <c r="A1768" s="826" t="s">
        <v>40</v>
      </c>
      <c r="B1768" s="827">
        <v>250602001</v>
      </c>
      <c r="C1768" s="828" t="s">
        <v>2825</v>
      </c>
      <c r="D1768" s="827"/>
      <c r="E1768" s="827"/>
      <c r="F1768" s="826" t="s">
        <v>483</v>
      </c>
      <c r="G1768" s="827" t="s">
        <v>2826</v>
      </c>
      <c r="H1768" s="829"/>
      <c r="I1768" s="829"/>
      <c r="J1768" s="829"/>
      <c r="K1768" s="829"/>
      <c r="L1768" s="829"/>
      <c r="M1768" s="800"/>
    </row>
    <row r="1769" s="198" customFormat="1" ht="12" spans="1:13">
      <c r="A1769" s="826" t="s">
        <v>40</v>
      </c>
      <c r="B1769" s="827" t="s">
        <v>2827</v>
      </c>
      <c r="C1769" s="828" t="s">
        <v>2828</v>
      </c>
      <c r="D1769" s="827" t="s">
        <v>2829</v>
      </c>
      <c r="E1769" s="827"/>
      <c r="F1769" s="826" t="s">
        <v>483</v>
      </c>
      <c r="G1769" s="827"/>
      <c r="H1769" s="829">
        <v>8.8</v>
      </c>
      <c r="I1769" s="829">
        <v>8.4</v>
      </c>
      <c r="J1769" s="829">
        <v>8</v>
      </c>
      <c r="K1769" s="829">
        <v>7.6</v>
      </c>
      <c r="L1769" s="829">
        <v>7.2</v>
      </c>
      <c r="M1769" s="800"/>
    </row>
    <row r="1770" s="198" customFormat="1" ht="22.5" spans="1:13">
      <c r="A1770" s="826" t="s">
        <v>40</v>
      </c>
      <c r="B1770" s="827" t="s">
        <v>2830</v>
      </c>
      <c r="C1770" s="828" t="s">
        <v>2831</v>
      </c>
      <c r="D1770" s="827" t="s">
        <v>2832</v>
      </c>
      <c r="E1770" s="827"/>
      <c r="F1770" s="826" t="s">
        <v>483</v>
      </c>
      <c r="G1770" s="827"/>
      <c r="H1770" s="829">
        <v>18.7</v>
      </c>
      <c r="I1770" s="829">
        <v>17.85</v>
      </c>
      <c r="J1770" s="829">
        <v>17</v>
      </c>
      <c r="K1770" s="829">
        <v>16.15</v>
      </c>
      <c r="L1770" s="829">
        <v>15.3</v>
      </c>
      <c r="M1770" s="800"/>
    </row>
    <row r="1771" s="198" customFormat="1" ht="12" spans="1:13">
      <c r="A1771" s="826" t="s">
        <v>40</v>
      </c>
      <c r="B1771" s="827" t="s">
        <v>2833</v>
      </c>
      <c r="C1771" s="828" t="s">
        <v>2834</v>
      </c>
      <c r="D1771" s="827"/>
      <c r="E1771" s="827"/>
      <c r="F1771" s="826" t="s">
        <v>483</v>
      </c>
      <c r="G1771" s="827"/>
      <c r="H1771" s="829">
        <v>14.3</v>
      </c>
      <c r="I1771" s="829">
        <v>13.65</v>
      </c>
      <c r="J1771" s="829">
        <v>13</v>
      </c>
      <c r="K1771" s="829">
        <v>12.35</v>
      </c>
      <c r="L1771" s="829">
        <v>11.7</v>
      </c>
      <c r="M1771" s="800"/>
    </row>
    <row r="1772" s="198" customFormat="1" ht="12" spans="1:13">
      <c r="A1772" s="826" t="s">
        <v>40</v>
      </c>
      <c r="B1772" s="827" t="s">
        <v>2835</v>
      </c>
      <c r="C1772" s="828" t="s">
        <v>2836</v>
      </c>
      <c r="D1772" s="827"/>
      <c r="E1772" s="827"/>
      <c r="F1772" s="826" t="s">
        <v>483</v>
      </c>
      <c r="G1772" s="827"/>
      <c r="H1772" s="829">
        <v>23.1</v>
      </c>
      <c r="I1772" s="829">
        <v>22.05</v>
      </c>
      <c r="J1772" s="829">
        <v>21</v>
      </c>
      <c r="K1772" s="829">
        <v>19.95</v>
      </c>
      <c r="L1772" s="829">
        <v>18.9</v>
      </c>
      <c r="M1772" s="800"/>
    </row>
    <row r="1773" s="198" customFormat="1" ht="12" spans="1:13">
      <c r="A1773" s="826"/>
      <c r="B1773" s="827">
        <v>2507</v>
      </c>
      <c r="C1773" s="828" t="s">
        <v>2837</v>
      </c>
      <c r="D1773" s="827"/>
      <c r="E1773" s="827"/>
      <c r="F1773" s="826"/>
      <c r="G1773" s="827"/>
      <c r="H1773" s="829"/>
      <c r="I1773" s="829"/>
      <c r="J1773" s="829"/>
      <c r="K1773" s="829"/>
      <c r="L1773" s="829"/>
      <c r="M1773" s="800"/>
    </row>
    <row r="1774" s="198" customFormat="1" ht="12" spans="1:13">
      <c r="A1774" s="826" t="s">
        <v>40</v>
      </c>
      <c r="B1774" s="827">
        <v>250700001</v>
      </c>
      <c r="C1774" s="828" t="s">
        <v>2838</v>
      </c>
      <c r="D1774" s="827"/>
      <c r="E1774" s="827"/>
      <c r="F1774" s="826" t="s">
        <v>483</v>
      </c>
      <c r="G1774" s="827"/>
      <c r="H1774" s="829">
        <v>165</v>
      </c>
      <c r="I1774" s="829">
        <v>157.5</v>
      </c>
      <c r="J1774" s="829">
        <v>150</v>
      </c>
      <c r="K1774" s="829">
        <v>142.5</v>
      </c>
      <c r="L1774" s="829">
        <v>135</v>
      </c>
      <c r="M1774" s="800"/>
    </row>
    <row r="1775" s="198" customFormat="1" ht="12" spans="1:13">
      <c r="A1775" s="826" t="s">
        <v>40</v>
      </c>
      <c r="B1775" s="827">
        <v>250700002</v>
      </c>
      <c r="C1775" s="828" t="s">
        <v>2839</v>
      </c>
      <c r="D1775" s="827"/>
      <c r="E1775" s="827"/>
      <c r="F1775" s="826" t="s">
        <v>483</v>
      </c>
      <c r="G1775" s="827"/>
      <c r="H1775" s="829">
        <v>55</v>
      </c>
      <c r="I1775" s="829">
        <v>52.5</v>
      </c>
      <c r="J1775" s="829">
        <v>50</v>
      </c>
      <c r="K1775" s="829">
        <v>47.5</v>
      </c>
      <c r="L1775" s="829">
        <v>45</v>
      </c>
      <c r="M1775" s="800"/>
    </row>
    <row r="1776" s="198" customFormat="1" ht="12" spans="1:13">
      <c r="A1776" s="826" t="s">
        <v>40</v>
      </c>
      <c r="B1776" s="827">
        <v>250700003</v>
      </c>
      <c r="C1776" s="828" t="s">
        <v>2840</v>
      </c>
      <c r="D1776" s="827"/>
      <c r="E1776" s="827"/>
      <c r="F1776" s="826" t="s">
        <v>483</v>
      </c>
      <c r="G1776" s="827"/>
      <c r="H1776" s="829">
        <v>165</v>
      </c>
      <c r="I1776" s="829">
        <v>157.5</v>
      </c>
      <c r="J1776" s="829">
        <v>150</v>
      </c>
      <c r="K1776" s="829">
        <v>142.5</v>
      </c>
      <c r="L1776" s="829">
        <v>135</v>
      </c>
      <c r="M1776" s="800"/>
    </row>
    <row r="1777" s="198" customFormat="1" ht="12" spans="1:13">
      <c r="A1777" s="826" t="s">
        <v>40</v>
      </c>
      <c r="B1777" s="827">
        <v>250700004</v>
      </c>
      <c r="C1777" s="828" t="s">
        <v>2841</v>
      </c>
      <c r="D1777" s="827"/>
      <c r="E1777" s="827"/>
      <c r="F1777" s="826" t="s">
        <v>483</v>
      </c>
      <c r="G1777" s="827"/>
      <c r="H1777" s="829">
        <v>110</v>
      </c>
      <c r="I1777" s="829">
        <v>105</v>
      </c>
      <c r="J1777" s="829">
        <v>100</v>
      </c>
      <c r="K1777" s="829">
        <v>95</v>
      </c>
      <c r="L1777" s="829">
        <v>90</v>
      </c>
      <c r="M1777" s="800"/>
    </row>
    <row r="1778" s="198" customFormat="1" ht="12" spans="1:13">
      <c r="A1778" s="826" t="s">
        <v>40</v>
      </c>
      <c r="B1778" s="827">
        <v>250700005</v>
      </c>
      <c r="C1778" s="828" t="s">
        <v>2842</v>
      </c>
      <c r="D1778" s="827"/>
      <c r="E1778" s="827"/>
      <c r="F1778" s="826" t="s">
        <v>483</v>
      </c>
      <c r="G1778" s="827"/>
      <c r="H1778" s="829">
        <v>165</v>
      </c>
      <c r="I1778" s="829">
        <v>157.5</v>
      </c>
      <c r="J1778" s="829">
        <v>150</v>
      </c>
      <c r="K1778" s="829">
        <v>142.5</v>
      </c>
      <c r="L1778" s="829">
        <v>135</v>
      </c>
      <c r="M1778" s="800"/>
    </row>
    <row r="1779" s="198" customFormat="1" ht="12" spans="1:13">
      <c r="A1779" s="826" t="s">
        <v>40</v>
      </c>
      <c r="B1779" s="827">
        <v>250700006</v>
      </c>
      <c r="C1779" s="828" t="s">
        <v>2843</v>
      </c>
      <c r="D1779" s="827"/>
      <c r="E1779" s="827"/>
      <c r="F1779" s="826" t="s">
        <v>483</v>
      </c>
      <c r="G1779" s="827"/>
      <c r="H1779" s="829">
        <v>110</v>
      </c>
      <c r="I1779" s="829">
        <v>105</v>
      </c>
      <c r="J1779" s="829">
        <v>100</v>
      </c>
      <c r="K1779" s="829">
        <v>95</v>
      </c>
      <c r="L1779" s="829">
        <v>90</v>
      </c>
      <c r="M1779" s="800"/>
    </row>
    <row r="1780" s="198" customFormat="1" ht="12" spans="1:13">
      <c r="A1780" s="826" t="s">
        <v>40</v>
      </c>
      <c r="B1780" s="827">
        <v>250700007</v>
      </c>
      <c r="C1780" s="828" t="s">
        <v>2844</v>
      </c>
      <c r="D1780" s="827"/>
      <c r="E1780" s="827"/>
      <c r="F1780" s="826" t="s">
        <v>483</v>
      </c>
      <c r="G1780" s="827"/>
      <c r="H1780" s="829">
        <v>110</v>
      </c>
      <c r="I1780" s="829">
        <v>105</v>
      </c>
      <c r="J1780" s="829">
        <v>100</v>
      </c>
      <c r="K1780" s="829">
        <v>95</v>
      </c>
      <c r="L1780" s="829">
        <v>90</v>
      </c>
      <c r="M1780" s="800"/>
    </row>
    <row r="1781" s="198" customFormat="1" ht="12" spans="1:13">
      <c r="A1781" s="826" t="s">
        <v>40</v>
      </c>
      <c r="B1781" s="827">
        <v>250700008</v>
      </c>
      <c r="C1781" s="828" t="s">
        <v>2845</v>
      </c>
      <c r="D1781" s="827"/>
      <c r="E1781" s="827"/>
      <c r="F1781" s="826" t="s">
        <v>483</v>
      </c>
      <c r="G1781" s="827"/>
      <c r="H1781" s="829">
        <v>110</v>
      </c>
      <c r="I1781" s="829">
        <v>105</v>
      </c>
      <c r="J1781" s="829">
        <v>100</v>
      </c>
      <c r="K1781" s="829">
        <v>95</v>
      </c>
      <c r="L1781" s="829">
        <v>90</v>
      </c>
      <c r="M1781" s="800"/>
    </row>
    <row r="1782" s="198" customFormat="1" ht="12" spans="1:13">
      <c r="A1782" s="826" t="s">
        <v>40</v>
      </c>
      <c r="B1782" s="827">
        <v>250700009</v>
      </c>
      <c r="C1782" s="828" t="s">
        <v>2846</v>
      </c>
      <c r="D1782" s="827"/>
      <c r="E1782" s="827"/>
      <c r="F1782" s="826" t="s">
        <v>483</v>
      </c>
      <c r="G1782" s="827"/>
      <c r="H1782" s="829">
        <v>55</v>
      </c>
      <c r="I1782" s="829">
        <v>52.5</v>
      </c>
      <c r="J1782" s="829">
        <v>50</v>
      </c>
      <c r="K1782" s="829">
        <v>47.5</v>
      </c>
      <c r="L1782" s="829">
        <v>45</v>
      </c>
      <c r="M1782" s="800"/>
    </row>
    <row r="1783" s="198" customFormat="1" ht="12" spans="1:13">
      <c r="A1783" s="826" t="s">
        <v>40</v>
      </c>
      <c r="B1783" s="827">
        <v>250700010</v>
      </c>
      <c r="C1783" s="828" t="s">
        <v>2847</v>
      </c>
      <c r="D1783" s="827"/>
      <c r="E1783" s="827"/>
      <c r="F1783" s="826"/>
      <c r="G1783" s="827"/>
      <c r="H1783" s="829"/>
      <c r="I1783" s="829"/>
      <c r="J1783" s="829"/>
      <c r="K1783" s="829"/>
      <c r="L1783" s="829"/>
      <c r="M1783" s="800"/>
    </row>
    <row r="1784" s="198" customFormat="1" ht="22.5" spans="1:13">
      <c r="A1784" s="826" t="s">
        <v>40</v>
      </c>
      <c r="B1784" s="827" t="s">
        <v>2848</v>
      </c>
      <c r="C1784" s="828" t="s">
        <v>2847</v>
      </c>
      <c r="D1784" s="827" t="s">
        <v>2849</v>
      </c>
      <c r="E1784" s="827"/>
      <c r="F1784" s="826" t="s">
        <v>51</v>
      </c>
      <c r="G1784" s="827"/>
      <c r="H1784" s="829">
        <v>110</v>
      </c>
      <c r="I1784" s="829">
        <v>105</v>
      </c>
      <c r="J1784" s="829">
        <v>100</v>
      </c>
      <c r="K1784" s="829">
        <v>95</v>
      </c>
      <c r="L1784" s="829">
        <v>90</v>
      </c>
      <c r="M1784" s="800"/>
    </row>
    <row r="1785" s="198" customFormat="1" ht="90" spans="1:13">
      <c r="A1785" s="826" t="s">
        <v>40</v>
      </c>
      <c r="B1785" s="827" t="s">
        <v>2850</v>
      </c>
      <c r="C1785" s="828" t="s">
        <v>2851</v>
      </c>
      <c r="D1785" s="827" t="s">
        <v>2852</v>
      </c>
      <c r="E1785" s="827"/>
      <c r="F1785" s="826" t="s">
        <v>51</v>
      </c>
      <c r="G1785" s="827"/>
      <c r="H1785" s="829">
        <v>560</v>
      </c>
      <c r="I1785" s="829">
        <v>560</v>
      </c>
      <c r="J1785" s="829">
        <v>560</v>
      </c>
      <c r="K1785" s="829">
        <v>560</v>
      </c>
      <c r="L1785" s="829">
        <v>560</v>
      </c>
      <c r="M1785" s="800"/>
    </row>
    <row r="1786" s="198" customFormat="1" ht="12" spans="1:13">
      <c r="A1786" s="826" t="s">
        <v>40</v>
      </c>
      <c r="B1786" s="827">
        <v>250700011</v>
      </c>
      <c r="C1786" s="828" t="s">
        <v>2853</v>
      </c>
      <c r="D1786" s="827"/>
      <c r="E1786" s="827"/>
      <c r="F1786" s="826" t="s">
        <v>483</v>
      </c>
      <c r="G1786" s="827"/>
      <c r="H1786" s="868" t="s">
        <v>102</v>
      </c>
      <c r="I1786" s="868" t="s">
        <v>102</v>
      </c>
      <c r="J1786" s="868" t="s">
        <v>102</v>
      </c>
      <c r="K1786" s="868" t="s">
        <v>102</v>
      </c>
      <c r="L1786" s="868" t="s">
        <v>102</v>
      </c>
      <c r="M1786" s="800"/>
    </row>
    <row r="1787" s="198" customFormat="1" ht="22.5" spans="1:13">
      <c r="A1787" s="826" t="s">
        <v>40</v>
      </c>
      <c r="B1787" s="827">
        <v>250700012</v>
      </c>
      <c r="C1787" s="828" t="s">
        <v>2854</v>
      </c>
      <c r="D1787" s="827" t="s">
        <v>2855</v>
      </c>
      <c r="E1787" s="827"/>
      <c r="F1787" s="826" t="s">
        <v>483</v>
      </c>
      <c r="G1787" s="827"/>
      <c r="H1787" s="829">
        <v>110</v>
      </c>
      <c r="I1787" s="829">
        <v>105</v>
      </c>
      <c r="J1787" s="829">
        <v>100</v>
      </c>
      <c r="K1787" s="829">
        <v>95</v>
      </c>
      <c r="L1787" s="829">
        <v>90</v>
      </c>
      <c r="M1787" s="800"/>
    </row>
    <row r="1788" s="198" customFormat="1" ht="12" spans="1:13">
      <c r="A1788" s="826" t="s">
        <v>40</v>
      </c>
      <c r="B1788" s="827">
        <v>250700013</v>
      </c>
      <c r="C1788" s="828" t="s">
        <v>2856</v>
      </c>
      <c r="D1788" s="845"/>
      <c r="E1788" s="827"/>
      <c r="F1788" s="826" t="s">
        <v>483</v>
      </c>
      <c r="G1788" s="827"/>
      <c r="H1788" s="829">
        <v>165</v>
      </c>
      <c r="I1788" s="829">
        <v>157.5</v>
      </c>
      <c r="J1788" s="829">
        <v>150</v>
      </c>
      <c r="K1788" s="829">
        <v>142.5</v>
      </c>
      <c r="L1788" s="829">
        <v>135</v>
      </c>
      <c r="M1788" s="800"/>
    </row>
    <row r="1789" s="198" customFormat="1" ht="12" spans="1:13">
      <c r="A1789" s="826" t="s">
        <v>40</v>
      </c>
      <c r="B1789" s="827">
        <v>250700014</v>
      </c>
      <c r="C1789" s="828" t="s">
        <v>2857</v>
      </c>
      <c r="D1789" s="845"/>
      <c r="E1789" s="827"/>
      <c r="F1789" s="826" t="s">
        <v>483</v>
      </c>
      <c r="G1789" s="845"/>
      <c r="H1789" s="829">
        <v>220</v>
      </c>
      <c r="I1789" s="829">
        <v>210</v>
      </c>
      <c r="J1789" s="829">
        <v>200</v>
      </c>
      <c r="K1789" s="829">
        <v>190</v>
      </c>
      <c r="L1789" s="829">
        <v>180</v>
      </c>
      <c r="M1789" s="800"/>
    </row>
    <row r="1790" s="198" customFormat="1" ht="12" spans="1:13">
      <c r="A1790" s="826" t="s">
        <v>40</v>
      </c>
      <c r="B1790" s="827" t="s">
        <v>2858</v>
      </c>
      <c r="C1790" s="828" t="s">
        <v>2859</v>
      </c>
      <c r="D1790" s="827"/>
      <c r="E1790" s="827"/>
      <c r="F1790" s="826" t="s">
        <v>483</v>
      </c>
      <c r="G1790" s="856"/>
      <c r="H1790" s="829">
        <v>715</v>
      </c>
      <c r="I1790" s="829">
        <v>682.5</v>
      </c>
      <c r="J1790" s="829">
        <v>650</v>
      </c>
      <c r="K1790" s="829">
        <v>617.5</v>
      </c>
      <c r="L1790" s="829">
        <v>585</v>
      </c>
      <c r="M1790" s="800"/>
    </row>
    <row r="1791" s="198" customFormat="1" ht="12" spans="1:13">
      <c r="A1791" s="826" t="s">
        <v>40</v>
      </c>
      <c r="B1791" s="827" t="s">
        <v>2860</v>
      </c>
      <c r="C1791" s="828" t="s">
        <v>2861</v>
      </c>
      <c r="D1791" s="827"/>
      <c r="E1791" s="827"/>
      <c r="F1791" s="826" t="s">
        <v>483</v>
      </c>
      <c r="G1791" s="856"/>
      <c r="H1791" s="829">
        <v>1210</v>
      </c>
      <c r="I1791" s="829">
        <v>1155</v>
      </c>
      <c r="J1791" s="829">
        <v>1100</v>
      </c>
      <c r="K1791" s="829">
        <v>1045</v>
      </c>
      <c r="L1791" s="829">
        <v>990</v>
      </c>
      <c r="M1791" s="800"/>
    </row>
    <row r="1792" s="198" customFormat="1" ht="12" spans="1:13">
      <c r="A1792" s="826" t="s">
        <v>40</v>
      </c>
      <c r="B1792" s="827" t="s">
        <v>2862</v>
      </c>
      <c r="C1792" s="828" t="s">
        <v>2863</v>
      </c>
      <c r="D1792" s="827"/>
      <c r="E1792" s="827"/>
      <c r="F1792" s="826" t="s">
        <v>483</v>
      </c>
      <c r="G1792" s="856"/>
      <c r="H1792" s="829">
        <v>1210</v>
      </c>
      <c r="I1792" s="829">
        <v>1155</v>
      </c>
      <c r="J1792" s="829">
        <v>1100</v>
      </c>
      <c r="K1792" s="829">
        <v>1045</v>
      </c>
      <c r="L1792" s="829">
        <v>990</v>
      </c>
      <c r="M1792" s="800"/>
    </row>
    <row r="1793" s="198" customFormat="1" ht="12" spans="1:15">
      <c r="A1793" s="826" t="s">
        <v>40</v>
      </c>
      <c r="B1793" s="827" t="s">
        <v>2864</v>
      </c>
      <c r="C1793" s="828" t="s">
        <v>2865</v>
      </c>
      <c r="D1793" s="827"/>
      <c r="E1793" s="827"/>
      <c r="F1793" s="826" t="s">
        <v>483</v>
      </c>
      <c r="G1793" s="856"/>
      <c r="H1793" s="829">
        <v>1210</v>
      </c>
      <c r="I1793" s="829">
        <v>1155</v>
      </c>
      <c r="J1793" s="829">
        <v>1100</v>
      </c>
      <c r="K1793" s="829">
        <v>1045</v>
      </c>
      <c r="L1793" s="829">
        <v>990</v>
      </c>
      <c r="M1793" s="800"/>
    </row>
    <row r="1794" s="198" customFormat="1" ht="12" spans="1:15">
      <c r="A1794" s="826" t="s">
        <v>40</v>
      </c>
      <c r="B1794" s="827">
        <v>250700015</v>
      </c>
      <c r="C1794" s="828" t="s">
        <v>2866</v>
      </c>
      <c r="D1794" s="845"/>
      <c r="E1794" s="827"/>
      <c r="F1794" s="826" t="s">
        <v>483</v>
      </c>
      <c r="G1794" s="827"/>
      <c r="H1794" s="829"/>
      <c r="I1794" s="829"/>
      <c r="J1794" s="829"/>
      <c r="K1794" s="829"/>
      <c r="L1794" s="829"/>
      <c r="M1794" s="800"/>
    </row>
    <row r="1795" s="198" customFormat="1" ht="12" spans="1:15">
      <c r="A1795" s="826" t="s">
        <v>40</v>
      </c>
      <c r="B1795" s="827" t="s">
        <v>2867</v>
      </c>
      <c r="C1795" s="828" t="s">
        <v>2868</v>
      </c>
      <c r="D1795" s="827"/>
      <c r="E1795" s="827"/>
      <c r="F1795" s="826" t="s">
        <v>483</v>
      </c>
      <c r="G1795" s="827"/>
      <c r="H1795" s="829">
        <v>1.87</v>
      </c>
      <c r="I1795" s="829">
        <v>1.785</v>
      </c>
      <c r="J1795" s="829">
        <v>1.7</v>
      </c>
      <c r="K1795" s="829">
        <v>1.615</v>
      </c>
      <c r="L1795" s="829">
        <v>1.53</v>
      </c>
      <c r="M1795" s="800"/>
    </row>
    <row r="1796" s="198" customFormat="1" ht="12" spans="1:15">
      <c r="A1796" s="826" t="s">
        <v>40</v>
      </c>
      <c r="B1796" s="827" t="s">
        <v>2869</v>
      </c>
      <c r="C1796" s="828" t="s">
        <v>2870</v>
      </c>
      <c r="D1796" s="827"/>
      <c r="E1796" s="827"/>
      <c r="F1796" s="826" t="s">
        <v>483</v>
      </c>
      <c r="G1796" s="827"/>
      <c r="H1796" s="829">
        <v>22</v>
      </c>
      <c r="I1796" s="829">
        <v>21</v>
      </c>
      <c r="J1796" s="829">
        <v>20</v>
      </c>
      <c r="K1796" s="829">
        <v>19</v>
      </c>
      <c r="L1796" s="829">
        <v>18</v>
      </c>
      <c r="M1796" s="800"/>
    </row>
    <row r="1797" s="198" customFormat="1" ht="12" spans="1:15">
      <c r="A1797" s="826" t="s">
        <v>40</v>
      </c>
      <c r="B1797" s="827">
        <v>250700016</v>
      </c>
      <c r="C1797" s="828" t="s">
        <v>2871</v>
      </c>
      <c r="D1797" s="827"/>
      <c r="E1797" s="827"/>
      <c r="F1797" s="826" t="s">
        <v>483</v>
      </c>
      <c r="G1797" s="827"/>
      <c r="H1797" s="868" t="s">
        <v>102</v>
      </c>
      <c r="I1797" s="868" t="s">
        <v>102</v>
      </c>
      <c r="J1797" s="868" t="s">
        <v>102</v>
      </c>
      <c r="K1797" s="868" t="s">
        <v>102</v>
      </c>
      <c r="L1797" s="868" t="s">
        <v>102</v>
      </c>
      <c r="M1797" s="800"/>
    </row>
    <row r="1798" s="198" customFormat="1" ht="56.25" spans="1:15">
      <c r="A1798" s="826" t="s">
        <v>40</v>
      </c>
      <c r="B1798" s="827">
        <v>250700017</v>
      </c>
      <c r="C1798" s="828" t="s">
        <v>2872</v>
      </c>
      <c r="D1798" s="827" t="s">
        <v>2873</v>
      </c>
      <c r="E1798" s="827"/>
      <c r="F1798" s="826" t="s">
        <v>2874</v>
      </c>
      <c r="G1798" s="827" t="s">
        <v>2801</v>
      </c>
      <c r="H1798" s="829"/>
      <c r="I1798" s="829"/>
      <c r="J1798" s="829"/>
      <c r="K1798" s="829"/>
      <c r="L1798" s="829"/>
      <c r="M1798" s="800"/>
    </row>
    <row r="1799" s="198" customFormat="1" ht="12" spans="1:15">
      <c r="A1799" s="826" t="s">
        <v>40</v>
      </c>
      <c r="B1799" s="827" t="s">
        <v>2875</v>
      </c>
      <c r="C1799" s="828" t="s">
        <v>2876</v>
      </c>
      <c r="D1799" s="827"/>
      <c r="E1799" s="827"/>
      <c r="F1799" s="826" t="s">
        <v>2874</v>
      </c>
      <c r="G1799" s="827"/>
      <c r="H1799" s="829">
        <v>148.5</v>
      </c>
      <c r="I1799" s="829">
        <v>141.75</v>
      </c>
      <c r="J1799" s="829">
        <v>135</v>
      </c>
      <c r="K1799" s="829">
        <v>128.25</v>
      </c>
      <c r="L1799" s="829">
        <v>121.5</v>
      </c>
      <c r="M1799" s="800"/>
    </row>
    <row r="1800" s="198" customFormat="1" ht="12" spans="1:15">
      <c r="A1800" s="826" t="s">
        <v>40</v>
      </c>
      <c r="B1800" s="827" t="s">
        <v>2877</v>
      </c>
      <c r="C1800" s="828" t="s">
        <v>2878</v>
      </c>
      <c r="D1800" s="827"/>
      <c r="E1800" s="827"/>
      <c r="F1800" s="826" t="s">
        <v>2874</v>
      </c>
      <c r="G1800" s="827"/>
      <c r="H1800" s="829">
        <v>148.5</v>
      </c>
      <c r="I1800" s="829">
        <v>141.75</v>
      </c>
      <c r="J1800" s="829">
        <v>135</v>
      </c>
      <c r="K1800" s="829">
        <v>128.25</v>
      </c>
      <c r="L1800" s="829">
        <v>121.5</v>
      </c>
      <c r="M1800" s="800"/>
    </row>
    <row r="1801" s="198" customFormat="1" ht="12" spans="1:15">
      <c r="A1801" s="826" t="s">
        <v>40</v>
      </c>
      <c r="B1801" s="827" t="s">
        <v>2879</v>
      </c>
      <c r="C1801" s="828" t="s">
        <v>2880</v>
      </c>
      <c r="D1801" s="827"/>
      <c r="E1801" s="827"/>
      <c r="F1801" s="826" t="s">
        <v>2874</v>
      </c>
      <c r="G1801" s="827"/>
      <c r="H1801" s="829">
        <v>148.5</v>
      </c>
      <c r="I1801" s="829">
        <v>141.75</v>
      </c>
      <c r="J1801" s="829">
        <v>135</v>
      </c>
      <c r="K1801" s="829">
        <v>128.25</v>
      </c>
      <c r="L1801" s="829">
        <v>121.5</v>
      </c>
      <c r="M1801" s="800"/>
    </row>
    <row r="1802" s="198" customFormat="1" ht="12" spans="1:15">
      <c r="A1802" s="826" t="s">
        <v>40</v>
      </c>
      <c r="B1802" s="827" t="s">
        <v>2881</v>
      </c>
      <c r="C1802" s="828" t="s">
        <v>2882</v>
      </c>
      <c r="D1802" s="827"/>
      <c r="E1802" s="827"/>
      <c r="F1802" s="826" t="s">
        <v>2874</v>
      </c>
      <c r="G1802" s="827"/>
      <c r="H1802" s="829">
        <v>148.5</v>
      </c>
      <c r="I1802" s="829">
        <v>141.75</v>
      </c>
      <c r="J1802" s="829">
        <v>135</v>
      </c>
      <c r="K1802" s="829">
        <v>128.25</v>
      </c>
      <c r="L1802" s="829">
        <v>121.5</v>
      </c>
      <c r="M1802" s="800"/>
    </row>
    <row r="1803" s="25" customFormat="1" ht="36" spans="1:15">
      <c r="A1803" s="835" t="s">
        <v>40</v>
      </c>
      <c r="B1803" s="836" t="s">
        <v>2883</v>
      </c>
      <c r="C1803" s="837" t="s">
        <v>2884</v>
      </c>
      <c r="D1803" s="836"/>
      <c r="E1803" s="836"/>
      <c r="F1803" s="835" t="s">
        <v>2874</v>
      </c>
      <c r="G1803" s="836"/>
      <c r="H1803" s="838">
        <v>836</v>
      </c>
      <c r="I1803" s="838">
        <v>798</v>
      </c>
      <c r="J1803" s="838">
        <v>760</v>
      </c>
      <c r="K1803" s="838">
        <v>722</v>
      </c>
      <c r="L1803" s="838">
        <v>684</v>
      </c>
      <c r="M1803" s="834"/>
      <c r="N1803" s="17" t="s">
        <v>7197</v>
      </c>
      <c r="O1803" s="17"/>
    </row>
    <row r="1804" s="25" customFormat="1" ht="36" spans="1:15">
      <c r="A1804" s="835" t="s">
        <v>40</v>
      </c>
      <c r="B1804" s="836" t="s">
        <v>2885</v>
      </c>
      <c r="C1804" s="837" t="s">
        <v>2886</v>
      </c>
      <c r="D1804" s="836"/>
      <c r="E1804" s="836"/>
      <c r="F1804" s="835" t="s">
        <v>2874</v>
      </c>
      <c r="G1804" s="836"/>
      <c r="H1804" s="838">
        <v>836</v>
      </c>
      <c r="I1804" s="838">
        <v>798</v>
      </c>
      <c r="J1804" s="838">
        <v>760</v>
      </c>
      <c r="K1804" s="838">
        <v>722</v>
      </c>
      <c r="L1804" s="838">
        <v>684</v>
      </c>
      <c r="M1804" s="834"/>
      <c r="N1804" s="17" t="s">
        <v>7197</v>
      </c>
    </row>
    <row r="1805" s="25" customFormat="1" ht="36" spans="1:15">
      <c r="A1805" s="835" t="s">
        <v>40</v>
      </c>
      <c r="B1805" s="836" t="s">
        <v>2887</v>
      </c>
      <c r="C1805" s="837" t="s">
        <v>2888</v>
      </c>
      <c r="D1805" s="836"/>
      <c r="E1805" s="836"/>
      <c r="F1805" s="835" t="s">
        <v>2874</v>
      </c>
      <c r="G1805" s="836"/>
      <c r="H1805" s="838">
        <v>836</v>
      </c>
      <c r="I1805" s="838">
        <v>798</v>
      </c>
      <c r="J1805" s="838">
        <v>760</v>
      </c>
      <c r="K1805" s="838">
        <v>722</v>
      </c>
      <c r="L1805" s="838">
        <v>684</v>
      </c>
      <c r="M1805" s="834"/>
      <c r="N1805" s="17" t="s">
        <v>7197</v>
      </c>
    </row>
    <row r="1806" s="25" customFormat="1" ht="36" spans="1:15">
      <c r="A1806" s="835" t="s">
        <v>40</v>
      </c>
      <c r="B1806" s="836" t="s">
        <v>2889</v>
      </c>
      <c r="C1806" s="837" t="s">
        <v>2890</v>
      </c>
      <c r="D1806" s="836"/>
      <c r="E1806" s="836"/>
      <c r="F1806" s="835" t="s">
        <v>2874</v>
      </c>
      <c r="G1806" s="836"/>
      <c r="H1806" s="838">
        <v>836</v>
      </c>
      <c r="I1806" s="838">
        <v>798</v>
      </c>
      <c r="J1806" s="838">
        <v>760</v>
      </c>
      <c r="K1806" s="838">
        <v>722</v>
      </c>
      <c r="L1806" s="838">
        <v>684</v>
      </c>
      <c r="M1806" s="834"/>
      <c r="N1806" s="17" t="s">
        <v>7197</v>
      </c>
    </row>
    <row r="1807" s="198" customFormat="1" ht="22.5" spans="1:15">
      <c r="A1807" s="826" t="s">
        <v>40</v>
      </c>
      <c r="B1807" s="827" t="s">
        <v>2891</v>
      </c>
      <c r="C1807" s="828" t="s">
        <v>2892</v>
      </c>
      <c r="D1807" s="827"/>
      <c r="E1807" s="827"/>
      <c r="F1807" s="826" t="s">
        <v>2874</v>
      </c>
      <c r="G1807" s="827"/>
      <c r="H1807" s="829">
        <v>478.5</v>
      </c>
      <c r="I1807" s="829">
        <v>456.75</v>
      </c>
      <c r="J1807" s="829">
        <v>435</v>
      </c>
      <c r="K1807" s="829">
        <v>413.25</v>
      </c>
      <c r="L1807" s="829">
        <v>391.5</v>
      </c>
      <c r="M1807" s="800"/>
    </row>
    <row r="1808" s="198" customFormat="1" ht="22.5" spans="1:15">
      <c r="A1808" s="826" t="s">
        <v>40</v>
      </c>
      <c r="B1808" s="827" t="s">
        <v>2893</v>
      </c>
      <c r="C1808" s="828" t="s">
        <v>2894</v>
      </c>
      <c r="D1808" s="827"/>
      <c r="E1808" s="827"/>
      <c r="F1808" s="826" t="s">
        <v>2874</v>
      </c>
      <c r="G1808" s="827"/>
      <c r="H1808" s="829">
        <v>478.5</v>
      </c>
      <c r="I1808" s="829">
        <v>456.75</v>
      </c>
      <c r="J1808" s="829">
        <v>435</v>
      </c>
      <c r="K1808" s="829">
        <v>413.25</v>
      </c>
      <c r="L1808" s="829">
        <v>391.5</v>
      </c>
      <c r="M1808" s="800"/>
    </row>
    <row r="1809" s="198" customFormat="1" ht="22.5" spans="1:14">
      <c r="A1809" s="826" t="s">
        <v>40</v>
      </c>
      <c r="B1809" s="827" t="s">
        <v>2895</v>
      </c>
      <c r="C1809" s="828" t="s">
        <v>2896</v>
      </c>
      <c r="D1809" s="827"/>
      <c r="E1809" s="827"/>
      <c r="F1809" s="826" t="s">
        <v>2874</v>
      </c>
      <c r="G1809" s="827"/>
      <c r="H1809" s="829">
        <v>478.5</v>
      </c>
      <c r="I1809" s="829">
        <v>456.75</v>
      </c>
      <c r="J1809" s="829">
        <v>435</v>
      </c>
      <c r="K1809" s="829">
        <v>413.25</v>
      </c>
      <c r="L1809" s="829">
        <v>391.5</v>
      </c>
      <c r="M1809" s="800"/>
    </row>
    <row r="1810" s="198" customFormat="1" ht="22.5" spans="1:14">
      <c r="A1810" s="826" t="s">
        <v>40</v>
      </c>
      <c r="B1810" s="827" t="s">
        <v>2897</v>
      </c>
      <c r="C1810" s="828" t="s">
        <v>2898</v>
      </c>
      <c r="D1810" s="827"/>
      <c r="E1810" s="827"/>
      <c r="F1810" s="826" t="s">
        <v>2874</v>
      </c>
      <c r="G1810" s="827"/>
      <c r="H1810" s="829">
        <v>478.5</v>
      </c>
      <c r="I1810" s="829">
        <v>456.75</v>
      </c>
      <c r="J1810" s="829">
        <v>435</v>
      </c>
      <c r="K1810" s="829">
        <v>413.25</v>
      </c>
      <c r="L1810" s="829">
        <v>391.5</v>
      </c>
      <c r="M1810" s="800"/>
    </row>
    <row r="1811" s="198" customFormat="1" ht="22.5" spans="1:14">
      <c r="A1811" s="826" t="s">
        <v>40</v>
      </c>
      <c r="B1811" s="827" t="s">
        <v>2899</v>
      </c>
      <c r="C1811" s="828" t="s">
        <v>2900</v>
      </c>
      <c r="D1811" s="827"/>
      <c r="E1811" s="827"/>
      <c r="F1811" s="826" t="s">
        <v>51</v>
      </c>
      <c r="G1811" s="856"/>
      <c r="H1811" s="829">
        <v>376.2</v>
      </c>
      <c r="I1811" s="829">
        <v>359.1</v>
      </c>
      <c r="J1811" s="829">
        <v>342</v>
      </c>
      <c r="K1811" s="829">
        <v>324.9</v>
      </c>
      <c r="L1811" s="829">
        <v>307.8</v>
      </c>
      <c r="M1811" s="800"/>
    </row>
    <row r="1812" s="198" customFormat="1" ht="22.5" spans="1:14">
      <c r="A1812" s="826" t="s">
        <v>38</v>
      </c>
      <c r="B1812" s="827" t="s">
        <v>2901</v>
      </c>
      <c r="C1812" s="828" t="s">
        <v>2902</v>
      </c>
      <c r="D1812" s="827" t="s">
        <v>2903</v>
      </c>
      <c r="E1812" s="827"/>
      <c r="F1812" s="826" t="s">
        <v>51</v>
      </c>
      <c r="G1812" s="827"/>
      <c r="H1812" s="829">
        <v>203.5</v>
      </c>
      <c r="I1812" s="829">
        <v>194.25</v>
      </c>
      <c r="J1812" s="829">
        <v>185</v>
      </c>
      <c r="K1812" s="829">
        <v>175.75</v>
      </c>
      <c r="L1812" s="829">
        <v>166.5</v>
      </c>
      <c r="M1812" s="800"/>
    </row>
    <row r="1813" s="198" customFormat="1" ht="12" spans="1:14">
      <c r="A1813" s="826" t="s">
        <v>40</v>
      </c>
      <c r="B1813" s="827" t="s">
        <v>2904</v>
      </c>
      <c r="C1813" s="828" t="s">
        <v>2905</v>
      </c>
      <c r="D1813" s="827"/>
      <c r="E1813" s="827"/>
      <c r="F1813" s="826" t="s">
        <v>483</v>
      </c>
      <c r="G1813" s="827"/>
      <c r="H1813" s="829">
        <v>286</v>
      </c>
      <c r="I1813" s="829">
        <v>273</v>
      </c>
      <c r="J1813" s="829">
        <v>260</v>
      </c>
      <c r="K1813" s="829">
        <v>247</v>
      </c>
      <c r="L1813" s="829">
        <v>234</v>
      </c>
      <c r="M1813" s="800"/>
    </row>
    <row r="1814" s="198" customFormat="1" ht="22.5" spans="1:14">
      <c r="A1814" s="826" t="s">
        <v>40</v>
      </c>
      <c r="B1814" s="827" t="s">
        <v>2906</v>
      </c>
      <c r="C1814" s="828" t="s">
        <v>2907</v>
      </c>
      <c r="D1814" s="827" t="s">
        <v>2908</v>
      </c>
      <c r="E1814" s="827"/>
      <c r="F1814" s="826" t="s">
        <v>2909</v>
      </c>
      <c r="G1814" s="827"/>
      <c r="H1814" s="829">
        <v>312.4</v>
      </c>
      <c r="I1814" s="829">
        <v>298.2</v>
      </c>
      <c r="J1814" s="829">
        <v>284</v>
      </c>
      <c r="K1814" s="829">
        <v>269.8</v>
      </c>
      <c r="L1814" s="829">
        <v>255.6</v>
      </c>
      <c r="M1814" s="800"/>
    </row>
    <row r="1815" s="198" customFormat="1" ht="12" spans="1:14">
      <c r="A1815" s="826" t="s">
        <v>40</v>
      </c>
      <c r="B1815" s="827" t="s">
        <v>2910</v>
      </c>
      <c r="C1815" s="828" t="s">
        <v>2911</v>
      </c>
      <c r="D1815" s="845"/>
      <c r="E1815" s="827"/>
      <c r="F1815" s="826" t="s">
        <v>483</v>
      </c>
      <c r="G1815" s="827"/>
      <c r="H1815" s="829"/>
      <c r="I1815" s="829"/>
      <c r="J1815" s="829"/>
      <c r="K1815" s="829"/>
      <c r="L1815" s="829"/>
      <c r="M1815" s="800"/>
    </row>
    <row r="1816" s="198" customFormat="1" ht="22.5" spans="1:14">
      <c r="A1816" s="826" t="s">
        <v>40</v>
      </c>
      <c r="B1816" s="827" t="s">
        <v>2912</v>
      </c>
      <c r="C1816" s="828" t="s">
        <v>2913</v>
      </c>
      <c r="D1816" s="827"/>
      <c r="E1816" s="827"/>
      <c r="F1816" s="826" t="s">
        <v>483</v>
      </c>
      <c r="G1816" s="827"/>
      <c r="H1816" s="829">
        <v>308</v>
      </c>
      <c r="I1816" s="829">
        <v>294</v>
      </c>
      <c r="J1816" s="829">
        <v>280</v>
      </c>
      <c r="K1816" s="829">
        <v>266</v>
      </c>
      <c r="L1816" s="829">
        <v>252</v>
      </c>
      <c r="M1816" s="800"/>
    </row>
    <row r="1817" s="25" customFormat="1" ht="36" spans="1:14">
      <c r="A1817" s="835" t="s">
        <v>40</v>
      </c>
      <c r="B1817" s="836" t="s">
        <v>2914</v>
      </c>
      <c r="C1817" s="837" t="s">
        <v>2915</v>
      </c>
      <c r="D1817" s="836"/>
      <c r="E1817" s="836"/>
      <c r="F1817" s="835" t="s">
        <v>483</v>
      </c>
      <c r="G1817" s="836"/>
      <c r="H1817" s="838">
        <v>831.6</v>
      </c>
      <c r="I1817" s="838">
        <v>793.8</v>
      </c>
      <c r="J1817" s="838">
        <v>756</v>
      </c>
      <c r="K1817" s="838">
        <v>718.2</v>
      </c>
      <c r="L1817" s="838">
        <v>680.4</v>
      </c>
      <c r="M1817" s="834"/>
      <c r="N1817" s="17" t="s">
        <v>7197</v>
      </c>
    </row>
    <row r="1818" s="198" customFormat="1" ht="22.5" spans="1:14">
      <c r="A1818" s="826" t="s">
        <v>40</v>
      </c>
      <c r="B1818" s="827" t="s">
        <v>2916</v>
      </c>
      <c r="C1818" s="828" t="s">
        <v>2917</v>
      </c>
      <c r="D1818" s="827"/>
      <c r="E1818" s="827"/>
      <c r="F1818" s="826" t="s">
        <v>483</v>
      </c>
      <c r="G1818" s="827"/>
      <c r="H1818" s="829">
        <v>308</v>
      </c>
      <c r="I1818" s="829">
        <v>294</v>
      </c>
      <c r="J1818" s="829">
        <v>280</v>
      </c>
      <c r="K1818" s="829">
        <v>266</v>
      </c>
      <c r="L1818" s="829">
        <v>252</v>
      </c>
      <c r="M1818" s="800"/>
    </row>
    <row r="1819" s="25" customFormat="1" ht="36" spans="1:14">
      <c r="A1819" s="835" t="s">
        <v>40</v>
      </c>
      <c r="B1819" s="836" t="s">
        <v>2918</v>
      </c>
      <c r="C1819" s="837" t="s">
        <v>2919</v>
      </c>
      <c r="D1819" s="836"/>
      <c r="E1819" s="836"/>
      <c r="F1819" s="835" t="s">
        <v>483</v>
      </c>
      <c r="G1819" s="836"/>
      <c r="H1819" s="838">
        <v>831.6</v>
      </c>
      <c r="I1819" s="838">
        <v>793.8</v>
      </c>
      <c r="J1819" s="838">
        <v>756</v>
      </c>
      <c r="K1819" s="838">
        <v>718.2</v>
      </c>
      <c r="L1819" s="838">
        <v>680.4</v>
      </c>
      <c r="M1819" s="834"/>
      <c r="N1819" s="17" t="s">
        <v>7197</v>
      </c>
    </row>
    <row r="1820" s="198" customFormat="1" ht="33.75" spans="1:14">
      <c r="A1820" s="826" t="s">
        <v>40</v>
      </c>
      <c r="B1820" s="827" t="s">
        <v>2920</v>
      </c>
      <c r="C1820" s="828" t="s">
        <v>2921</v>
      </c>
      <c r="D1820" s="827" t="s">
        <v>2922</v>
      </c>
      <c r="E1820" s="827"/>
      <c r="F1820" s="826" t="s">
        <v>2909</v>
      </c>
      <c r="G1820" s="827"/>
      <c r="H1820" s="829">
        <v>323.4</v>
      </c>
      <c r="I1820" s="829">
        <v>308.7</v>
      </c>
      <c r="J1820" s="829">
        <v>294</v>
      </c>
      <c r="K1820" s="829">
        <v>279.3</v>
      </c>
      <c r="L1820" s="829">
        <v>264.6</v>
      </c>
      <c r="M1820" s="800"/>
    </row>
    <row r="1821" s="198" customFormat="1" ht="12" spans="1:14">
      <c r="A1821" s="826" t="s">
        <v>40</v>
      </c>
      <c r="B1821" s="827" t="s">
        <v>2923</v>
      </c>
      <c r="C1821" s="828" t="s">
        <v>2924</v>
      </c>
      <c r="D1821" s="827"/>
      <c r="E1821" s="827"/>
      <c r="F1821" s="826" t="s">
        <v>483</v>
      </c>
      <c r="G1821" s="827"/>
      <c r="H1821" s="829">
        <v>146.3</v>
      </c>
      <c r="I1821" s="829">
        <v>139.65</v>
      </c>
      <c r="J1821" s="829">
        <v>133</v>
      </c>
      <c r="K1821" s="829">
        <v>126.35</v>
      </c>
      <c r="L1821" s="829">
        <v>119.7</v>
      </c>
      <c r="M1821" s="800"/>
    </row>
    <row r="1822" s="198" customFormat="1" ht="12" spans="1:14">
      <c r="A1822" s="826" t="s">
        <v>40</v>
      </c>
      <c r="B1822" s="827" t="s">
        <v>2925</v>
      </c>
      <c r="C1822" s="828" t="s">
        <v>2926</v>
      </c>
      <c r="D1822" s="827"/>
      <c r="E1822" s="827"/>
      <c r="F1822" s="826" t="s">
        <v>51</v>
      </c>
      <c r="G1822" s="827"/>
      <c r="H1822" s="829">
        <v>179.3</v>
      </c>
      <c r="I1822" s="829">
        <v>171.15</v>
      </c>
      <c r="J1822" s="829">
        <v>163</v>
      </c>
      <c r="K1822" s="829">
        <v>154.85</v>
      </c>
      <c r="L1822" s="829">
        <v>146.7</v>
      </c>
      <c r="M1822" s="800"/>
    </row>
    <row r="1823" s="198" customFormat="1" ht="12" spans="1:14">
      <c r="A1823" s="826" t="s">
        <v>40</v>
      </c>
      <c r="B1823" s="827" t="s">
        <v>2927</v>
      </c>
      <c r="C1823" s="828" t="s">
        <v>2928</v>
      </c>
      <c r="D1823" s="827" t="s">
        <v>2929</v>
      </c>
      <c r="E1823" s="827"/>
      <c r="F1823" s="857" t="s">
        <v>51</v>
      </c>
      <c r="G1823" s="827"/>
      <c r="H1823" s="829">
        <v>456.5</v>
      </c>
      <c r="I1823" s="829">
        <v>435.75</v>
      </c>
      <c r="J1823" s="829">
        <v>415</v>
      </c>
      <c r="K1823" s="829">
        <v>394.25</v>
      </c>
      <c r="L1823" s="829">
        <v>373.5</v>
      </c>
      <c r="M1823" s="800"/>
    </row>
    <row r="1824" s="198" customFormat="1" ht="12" spans="1:14">
      <c r="A1824" s="826" t="s">
        <v>40</v>
      </c>
      <c r="B1824" s="827" t="s">
        <v>2930</v>
      </c>
      <c r="C1824" s="828" t="s">
        <v>2931</v>
      </c>
      <c r="D1824" s="827" t="s">
        <v>2929</v>
      </c>
      <c r="E1824" s="827"/>
      <c r="F1824" s="857" t="s">
        <v>51</v>
      </c>
      <c r="G1824" s="827"/>
      <c r="H1824" s="868" t="s">
        <v>102</v>
      </c>
      <c r="I1824" s="868" t="s">
        <v>102</v>
      </c>
      <c r="J1824" s="868" t="s">
        <v>102</v>
      </c>
      <c r="K1824" s="868" t="s">
        <v>102</v>
      </c>
      <c r="L1824" s="868" t="s">
        <v>102</v>
      </c>
      <c r="M1824" s="800"/>
    </row>
    <row r="1825" s="198" customFormat="1" ht="12" spans="1:14">
      <c r="A1825" s="826" t="s">
        <v>40</v>
      </c>
      <c r="B1825" s="827" t="s">
        <v>2932</v>
      </c>
      <c r="C1825" s="828" t="s">
        <v>2933</v>
      </c>
      <c r="D1825" s="827"/>
      <c r="E1825" s="827"/>
      <c r="F1825" s="826" t="s">
        <v>483</v>
      </c>
      <c r="G1825" s="827"/>
      <c r="H1825" s="868" t="s">
        <v>102</v>
      </c>
      <c r="I1825" s="868" t="s">
        <v>102</v>
      </c>
      <c r="J1825" s="868" t="s">
        <v>102</v>
      </c>
      <c r="K1825" s="868" t="s">
        <v>102</v>
      </c>
      <c r="L1825" s="868" t="s">
        <v>102</v>
      </c>
      <c r="M1825" s="800"/>
    </row>
    <row r="1826" s="198" customFormat="1" ht="12" spans="1:14">
      <c r="A1826" s="826" t="s">
        <v>40</v>
      </c>
      <c r="B1826" s="827" t="s">
        <v>2934</v>
      </c>
      <c r="C1826" s="828" t="s">
        <v>2935</v>
      </c>
      <c r="D1826" s="827"/>
      <c r="E1826" s="827"/>
      <c r="F1826" s="826" t="s">
        <v>483</v>
      </c>
      <c r="G1826" s="827"/>
      <c r="H1826" s="868" t="s">
        <v>102</v>
      </c>
      <c r="I1826" s="868" t="s">
        <v>102</v>
      </c>
      <c r="J1826" s="868" t="s">
        <v>102</v>
      </c>
      <c r="K1826" s="868" t="s">
        <v>102</v>
      </c>
      <c r="L1826" s="868" t="s">
        <v>102</v>
      </c>
      <c r="M1826" s="800"/>
    </row>
    <row r="1827" s="25" customFormat="1" ht="33.75" spans="1:14">
      <c r="A1827" s="830" t="s">
        <v>40</v>
      </c>
      <c r="B1827" s="831" t="s">
        <v>2936</v>
      </c>
      <c r="C1827" s="832" t="s">
        <v>2937</v>
      </c>
      <c r="D1827" s="832" t="s">
        <v>2938</v>
      </c>
      <c r="E1827" s="832"/>
      <c r="F1827" s="830" t="s">
        <v>483</v>
      </c>
      <c r="G1827" s="832" t="s">
        <v>2939</v>
      </c>
      <c r="H1827" s="833">
        <v>360</v>
      </c>
      <c r="I1827" s="833">
        <v>343.636363636364</v>
      </c>
      <c r="J1827" s="833">
        <v>327.272727272727</v>
      </c>
      <c r="K1827" s="833">
        <v>310.909090909091</v>
      </c>
      <c r="L1827" s="833">
        <v>294.545454545455</v>
      </c>
      <c r="M1827" s="834"/>
      <c r="N1827" s="865"/>
    </row>
    <row r="1828" s="198" customFormat="1" ht="22.5" spans="1:14">
      <c r="A1828" s="830" t="s">
        <v>40</v>
      </c>
      <c r="B1828" s="831" t="s">
        <v>2940</v>
      </c>
      <c r="C1828" s="832" t="s">
        <v>2941</v>
      </c>
      <c r="D1828" s="832" t="s">
        <v>2942</v>
      </c>
      <c r="E1828" s="832"/>
      <c r="F1828" s="830" t="s">
        <v>483</v>
      </c>
      <c r="G1828" s="832" t="s">
        <v>2943</v>
      </c>
      <c r="H1828" s="833">
        <v>90</v>
      </c>
      <c r="I1828" s="833">
        <v>85.9090909090909</v>
      </c>
      <c r="J1828" s="833">
        <v>81.8181818181818</v>
      </c>
      <c r="K1828" s="833">
        <v>77.7272727272727</v>
      </c>
      <c r="L1828" s="833">
        <v>73.6363636363636</v>
      </c>
      <c r="M1828" s="800"/>
    </row>
    <row r="1829" s="198" customFormat="1" ht="12" spans="1:14">
      <c r="A1829" s="826"/>
      <c r="B1829" s="827">
        <v>26</v>
      </c>
      <c r="C1829" s="828" t="s">
        <v>2944</v>
      </c>
      <c r="D1829" s="827"/>
      <c r="E1829" s="827"/>
      <c r="F1829" s="826"/>
      <c r="G1829" s="827"/>
      <c r="H1829" s="829"/>
      <c r="I1829" s="829"/>
      <c r="J1829" s="829"/>
      <c r="K1829" s="829"/>
      <c r="L1829" s="829"/>
      <c r="M1829" s="800"/>
    </row>
    <row r="1830" s="198" customFormat="1" ht="12" spans="1:14">
      <c r="A1830" s="826" t="s">
        <v>40</v>
      </c>
      <c r="B1830" s="827">
        <v>260000001</v>
      </c>
      <c r="C1830" s="828" t="s">
        <v>2945</v>
      </c>
      <c r="D1830" s="827" t="s">
        <v>2946</v>
      </c>
      <c r="E1830" s="827"/>
      <c r="F1830" s="826" t="s">
        <v>51</v>
      </c>
      <c r="G1830" s="827"/>
      <c r="H1830" s="829">
        <v>4.95</v>
      </c>
      <c r="I1830" s="829">
        <v>4.725</v>
      </c>
      <c r="J1830" s="829">
        <v>4.5</v>
      </c>
      <c r="K1830" s="829">
        <v>4.275</v>
      </c>
      <c r="L1830" s="829">
        <v>4.05</v>
      </c>
      <c r="M1830" s="800"/>
    </row>
    <row r="1831" s="198" customFormat="1" ht="12" spans="1:14">
      <c r="A1831" s="826" t="s">
        <v>40</v>
      </c>
      <c r="B1831" s="827">
        <v>260000002</v>
      </c>
      <c r="C1831" s="828" t="s">
        <v>2947</v>
      </c>
      <c r="D1831" s="827" t="s">
        <v>2948</v>
      </c>
      <c r="E1831" s="827"/>
      <c r="F1831" s="826" t="s">
        <v>51</v>
      </c>
      <c r="G1831" s="827"/>
      <c r="H1831" s="829">
        <v>11</v>
      </c>
      <c r="I1831" s="829">
        <v>10.5</v>
      </c>
      <c r="J1831" s="829">
        <v>10</v>
      </c>
      <c r="K1831" s="829">
        <v>9.5</v>
      </c>
      <c r="L1831" s="829">
        <v>9</v>
      </c>
      <c r="M1831" s="800"/>
    </row>
    <row r="1832" s="198" customFormat="1" ht="12" spans="1:14">
      <c r="A1832" s="826" t="s">
        <v>40</v>
      </c>
      <c r="B1832" s="827" t="s">
        <v>2949</v>
      </c>
      <c r="C1832" s="828" t="s">
        <v>2950</v>
      </c>
      <c r="D1832" s="827"/>
      <c r="E1832" s="827"/>
      <c r="F1832" s="826" t="s">
        <v>51</v>
      </c>
      <c r="G1832" s="827"/>
      <c r="H1832" s="829">
        <v>38.5</v>
      </c>
      <c r="I1832" s="829">
        <v>36.75</v>
      </c>
      <c r="J1832" s="829">
        <v>35</v>
      </c>
      <c r="K1832" s="829">
        <v>33.25</v>
      </c>
      <c r="L1832" s="829">
        <v>31.5</v>
      </c>
      <c r="M1832" s="800"/>
    </row>
    <row r="1833" s="198" customFormat="1" ht="22.5" spans="1:14">
      <c r="A1833" s="826" t="s">
        <v>40</v>
      </c>
      <c r="B1833" s="827">
        <v>260000003</v>
      </c>
      <c r="C1833" s="828" t="s">
        <v>2951</v>
      </c>
      <c r="D1833" s="827" t="s">
        <v>2952</v>
      </c>
      <c r="E1833" s="827"/>
      <c r="F1833" s="826" t="s">
        <v>2953</v>
      </c>
      <c r="G1833" s="827"/>
      <c r="H1833" s="829">
        <v>39.6</v>
      </c>
      <c r="I1833" s="829">
        <v>37.8</v>
      </c>
      <c r="J1833" s="829">
        <v>36</v>
      </c>
      <c r="K1833" s="829">
        <v>34.2</v>
      </c>
      <c r="L1833" s="829">
        <v>32.4</v>
      </c>
      <c r="M1833" s="800"/>
    </row>
    <row r="1834" s="198" customFormat="1" ht="12" spans="1:14">
      <c r="A1834" s="826" t="s">
        <v>40</v>
      </c>
      <c r="B1834" s="827">
        <v>260000004</v>
      </c>
      <c r="C1834" s="828" t="s">
        <v>2954</v>
      </c>
      <c r="D1834" s="827" t="s">
        <v>2955</v>
      </c>
      <c r="E1834" s="827"/>
      <c r="F1834" s="826" t="s">
        <v>51</v>
      </c>
      <c r="G1834" s="827"/>
      <c r="H1834" s="829">
        <v>6.6</v>
      </c>
      <c r="I1834" s="829">
        <v>6.3</v>
      </c>
      <c r="J1834" s="829">
        <v>6</v>
      </c>
      <c r="K1834" s="829">
        <v>5.7</v>
      </c>
      <c r="L1834" s="829">
        <v>5.4</v>
      </c>
      <c r="M1834" s="800"/>
    </row>
    <row r="1835" s="198" customFormat="1" ht="12" spans="1:14">
      <c r="A1835" s="826" t="s">
        <v>40</v>
      </c>
      <c r="B1835" s="827" t="s">
        <v>2956</v>
      </c>
      <c r="C1835" s="828" t="s">
        <v>2957</v>
      </c>
      <c r="D1835" s="827"/>
      <c r="E1835" s="827"/>
      <c r="F1835" s="826" t="s">
        <v>51</v>
      </c>
      <c r="G1835" s="827"/>
      <c r="H1835" s="829">
        <v>27.5</v>
      </c>
      <c r="I1835" s="829">
        <v>26.25</v>
      </c>
      <c r="J1835" s="829">
        <v>25</v>
      </c>
      <c r="K1835" s="829">
        <v>23.75</v>
      </c>
      <c r="L1835" s="829">
        <v>22.5</v>
      </c>
      <c r="M1835" s="800"/>
    </row>
    <row r="1836" s="198" customFormat="1" ht="12" spans="1:14">
      <c r="A1836" s="826" t="s">
        <v>40</v>
      </c>
      <c r="B1836" s="827">
        <v>260000005</v>
      </c>
      <c r="C1836" s="828" t="s">
        <v>2958</v>
      </c>
      <c r="D1836" s="827" t="s">
        <v>2959</v>
      </c>
      <c r="E1836" s="827"/>
      <c r="F1836" s="826" t="s">
        <v>718</v>
      </c>
      <c r="G1836" s="827"/>
      <c r="H1836" s="829">
        <v>16.5</v>
      </c>
      <c r="I1836" s="829">
        <v>15.75</v>
      </c>
      <c r="J1836" s="829">
        <v>15</v>
      </c>
      <c r="K1836" s="829">
        <v>14.25</v>
      </c>
      <c r="L1836" s="829">
        <v>13.5</v>
      </c>
      <c r="M1836" s="800"/>
    </row>
    <row r="1837" s="198" customFormat="1" ht="12" spans="1:14">
      <c r="A1837" s="826" t="s">
        <v>40</v>
      </c>
      <c r="B1837" s="827" t="s">
        <v>2960</v>
      </c>
      <c r="C1837" s="828" t="s">
        <v>2961</v>
      </c>
      <c r="D1837" s="827"/>
      <c r="E1837" s="827"/>
      <c r="F1837" s="826" t="s">
        <v>718</v>
      </c>
      <c r="G1837" s="827"/>
      <c r="H1837" s="829">
        <v>27.5</v>
      </c>
      <c r="I1837" s="829">
        <v>26.25</v>
      </c>
      <c r="J1837" s="829">
        <v>25</v>
      </c>
      <c r="K1837" s="829">
        <v>23.75</v>
      </c>
      <c r="L1837" s="829">
        <v>22.5</v>
      </c>
      <c r="M1837" s="800"/>
    </row>
    <row r="1838" s="198" customFormat="1" ht="67.5" spans="1:14">
      <c r="A1838" s="826" t="s">
        <v>40</v>
      </c>
      <c r="B1838" s="827">
        <v>260000006</v>
      </c>
      <c r="C1838" s="828" t="s">
        <v>2962</v>
      </c>
      <c r="D1838" s="827" t="s">
        <v>2963</v>
      </c>
      <c r="E1838" s="827"/>
      <c r="F1838" s="826" t="s">
        <v>718</v>
      </c>
      <c r="G1838" s="856" t="s">
        <v>2964</v>
      </c>
      <c r="H1838" s="829">
        <v>4.95</v>
      </c>
      <c r="I1838" s="829">
        <v>4.725</v>
      </c>
      <c r="J1838" s="829">
        <v>4.5</v>
      </c>
      <c r="K1838" s="829">
        <v>4.275</v>
      </c>
      <c r="L1838" s="829">
        <v>4.05</v>
      </c>
      <c r="M1838" s="800"/>
    </row>
    <row r="1839" s="198" customFormat="1" ht="22.5" spans="1:14">
      <c r="A1839" s="826" t="s">
        <v>40</v>
      </c>
      <c r="B1839" s="827">
        <v>260000007</v>
      </c>
      <c r="C1839" s="828" t="s">
        <v>2965</v>
      </c>
      <c r="D1839" s="827"/>
      <c r="E1839" s="827"/>
      <c r="F1839" s="826" t="s">
        <v>51</v>
      </c>
      <c r="G1839" s="827" t="s">
        <v>2966</v>
      </c>
      <c r="H1839" s="829">
        <v>104.5</v>
      </c>
      <c r="I1839" s="829">
        <v>99.75</v>
      </c>
      <c r="J1839" s="829">
        <v>95</v>
      </c>
      <c r="K1839" s="829">
        <v>90.25</v>
      </c>
      <c r="L1839" s="829">
        <v>85.5</v>
      </c>
      <c r="M1839" s="800"/>
    </row>
    <row r="1840" s="198" customFormat="1" ht="22.5" spans="1:14">
      <c r="A1840" s="826" t="s">
        <v>40</v>
      </c>
      <c r="B1840" s="827" t="s">
        <v>2967</v>
      </c>
      <c r="C1840" s="828" t="s">
        <v>2968</v>
      </c>
      <c r="D1840" s="827"/>
      <c r="E1840" s="827"/>
      <c r="F1840" s="826" t="s">
        <v>51</v>
      </c>
      <c r="G1840" s="827"/>
      <c r="H1840" s="829">
        <v>19.8</v>
      </c>
      <c r="I1840" s="829">
        <v>18.9</v>
      </c>
      <c r="J1840" s="829">
        <v>18</v>
      </c>
      <c r="K1840" s="829">
        <v>17.1</v>
      </c>
      <c r="L1840" s="829">
        <v>16.2</v>
      </c>
      <c r="M1840" s="800"/>
    </row>
    <row r="1841" s="198" customFormat="1" ht="12" spans="1:13">
      <c r="A1841" s="826" t="s">
        <v>40</v>
      </c>
      <c r="B1841" s="827" t="s">
        <v>2969</v>
      </c>
      <c r="C1841" s="828" t="s">
        <v>2970</v>
      </c>
      <c r="D1841" s="827"/>
      <c r="E1841" s="827"/>
      <c r="F1841" s="826" t="s">
        <v>51</v>
      </c>
      <c r="G1841" s="827"/>
      <c r="H1841" s="829">
        <v>59.4</v>
      </c>
      <c r="I1841" s="829">
        <v>56.7</v>
      </c>
      <c r="J1841" s="829">
        <v>54</v>
      </c>
      <c r="K1841" s="829">
        <v>51.3</v>
      </c>
      <c r="L1841" s="829">
        <v>48.6</v>
      </c>
      <c r="M1841" s="800"/>
    </row>
    <row r="1842" s="198" customFormat="1" ht="12" spans="1:13">
      <c r="A1842" s="826" t="s">
        <v>40</v>
      </c>
      <c r="B1842" s="827">
        <v>260000008</v>
      </c>
      <c r="C1842" s="828" t="s">
        <v>2971</v>
      </c>
      <c r="D1842" s="827"/>
      <c r="E1842" s="827"/>
      <c r="F1842" s="826" t="s">
        <v>51</v>
      </c>
      <c r="G1842" s="827"/>
      <c r="H1842" s="829">
        <v>27.5</v>
      </c>
      <c r="I1842" s="829">
        <v>26.25</v>
      </c>
      <c r="J1842" s="829">
        <v>25</v>
      </c>
      <c r="K1842" s="829">
        <v>23.75</v>
      </c>
      <c r="L1842" s="829">
        <v>22.5</v>
      </c>
      <c r="M1842" s="800"/>
    </row>
    <row r="1843" s="198" customFormat="1" ht="12" spans="1:13">
      <c r="A1843" s="826" t="s">
        <v>40</v>
      </c>
      <c r="B1843" s="827">
        <v>260000009</v>
      </c>
      <c r="C1843" s="828" t="s">
        <v>2972</v>
      </c>
      <c r="D1843" s="827"/>
      <c r="E1843" s="827"/>
      <c r="F1843" s="826" t="s">
        <v>51</v>
      </c>
      <c r="G1843" s="827"/>
      <c r="H1843" s="829">
        <v>27.5</v>
      </c>
      <c r="I1843" s="829">
        <v>26.25</v>
      </c>
      <c r="J1843" s="829">
        <v>25</v>
      </c>
      <c r="K1843" s="829">
        <v>23.75</v>
      </c>
      <c r="L1843" s="829">
        <v>22.5</v>
      </c>
      <c r="M1843" s="800"/>
    </row>
    <row r="1844" s="198" customFormat="1" ht="12" spans="1:13">
      <c r="A1844" s="826" t="s">
        <v>40</v>
      </c>
      <c r="B1844" s="827">
        <v>260000010</v>
      </c>
      <c r="C1844" s="828" t="s">
        <v>2973</v>
      </c>
      <c r="D1844" s="827"/>
      <c r="E1844" s="827"/>
      <c r="F1844" s="826" t="s">
        <v>2974</v>
      </c>
      <c r="G1844" s="827"/>
      <c r="H1844" s="829">
        <v>37.4</v>
      </c>
      <c r="I1844" s="829">
        <v>35.7</v>
      </c>
      <c r="J1844" s="829">
        <v>34</v>
      </c>
      <c r="K1844" s="829">
        <v>32.3</v>
      </c>
      <c r="L1844" s="829">
        <v>30.6</v>
      </c>
      <c r="M1844" s="800"/>
    </row>
    <row r="1845" s="198" customFormat="1" ht="12" spans="1:13">
      <c r="A1845" s="826" t="s">
        <v>40</v>
      </c>
      <c r="B1845" s="827">
        <v>260000011</v>
      </c>
      <c r="C1845" s="828" t="s">
        <v>2975</v>
      </c>
      <c r="D1845" s="827"/>
      <c r="E1845" s="827"/>
      <c r="F1845" s="826" t="s">
        <v>51</v>
      </c>
      <c r="G1845" s="827"/>
      <c r="H1845" s="829">
        <v>3.3</v>
      </c>
      <c r="I1845" s="829">
        <v>3.15</v>
      </c>
      <c r="J1845" s="829">
        <v>3</v>
      </c>
      <c r="K1845" s="829">
        <v>2.85</v>
      </c>
      <c r="L1845" s="829">
        <v>2.7</v>
      </c>
      <c r="M1845" s="800"/>
    </row>
    <row r="1846" s="198" customFormat="1" ht="12" spans="1:13">
      <c r="A1846" s="826" t="s">
        <v>40</v>
      </c>
      <c r="B1846" s="827">
        <v>260000012</v>
      </c>
      <c r="C1846" s="828" t="s">
        <v>2976</v>
      </c>
      <c r="D1846" s="827" t="s">
        <v>2977</v>
      </c>
      <c r="E1846" s="827"/>
      <c r="F1846" s="826" t="s">
        <v>2978</v>
      </c>
      <c r="G1846" s="827"/>
      <c r="H1846" s="829"/>
      <c r="I1846" s="829"/>
      <c r="J1846" s="829"/>
      <c r="K1846" s="829"/>
      <c r="L1846" s="829"/>
      <c r="M1846" s="800"/>
    </row>
    <row r="1847" s="198" customFormat="1" ht="33.75" spans="1:13">
      <c r="A1847" s="826" t="s">
        <v>40</v>
      </c>
      <c r="B1847" s="827" t="s">
        <v>2979</v>
      </c>
      <c r="C1847" s="828" t="s">
        <v>2980</v>
      </c>
      <c r="D1847" s="827"/>
      <c r="E1847" s="827"/>
      <c r="F1847" s="826" t="s">
        <v>2978</v>
      </c>
      <c r="G1847" s="827"/>
      <c r="H1847" s="829">
        <v>11</v>
      </c>
      <c r="I1847" s="829">
        <v>10.5</v>
      </c>
      <c r="J1847" s="829">
        <v>10</v>
      </c>
      <c r="K1847" s="829">
        <v>9.5</v>
      </c>
      <c r="L1847" s="829">
        <v>9</v>
      </c>
      <c r="M1847" s="800"/>
    </row>
    <row r="1848" s="198" customFormat="1" ht="12" spans="1:13">
      <c r="A1848" s="826" t="s">
        <v>40</v>
      </c>
      <c r="B1848" s="827" t="s">
        <v>2981</v>
      </c>
      <c r="C1848" s="828" t="s">
        <v>2982</v>
      </c>
      <c r="D1848" s="827"/>
      <c r="E1848" s="827"/>
      <c r="F1848" s="826" t="s">
        <v>2978</v>
      </c>
      <c r="G1848" s="827"/>
      <c r="H1848" s="829">
        <v>41.8</v>
      </c>
      <c r="I1848" s="829">
        <v>39.9</v>
      </c>
      <c r="J1848" s="829">
        <v>38</v>
      </c>
      <c r="K1848" s="829">
        <v>36.1</v>
      </c>
      <c r="L1848" s="829">
        <v>34.2</v>
      </c>
      <c r="M1848" s="800"/>
    </row>
    <row r="1849" s="198" customFormat="1" ht="33.75" spans="1:13">
      <c r="A1849" s="826" t="s">
        <v>40</v>
      </c>
      <c r="B1849" s="827">
        <v>260000013</v>
      </c>
      <c r="C1849" s="828" t="s">
        <v>2983</v>
      </c>
      <c r="D1849" s="827" t="s">
        <v>2984</v>
      </c>
      <c r="E1849" s="827"/>
      <c r="F1849" s="826" t="s">
        <v>51</v>
      </c>
      <c r="G1849" s="827" t="s">
        <v>2985</v>
      </c>
      <c r="H1849" s="829">
        <v>16.5</v>
      </c>
      <c r="I1849" s="829">
        <v>15.75</v>
      </c>
      <c r="J1849" s="829">
        <v>15</v>
      </c>
      <c r="K1849" s="829">
        <v>14.25</v>
      </c>
      <c r="L1849" s="829">
        <v>13.5</v>
      </c>
      <c r="M1849" s="800"/>
    </row>
    <row r="1850" s="198" customFormat="1" ht="12" spans="1:13">
      <c r="A1850" s="826" t="s">
        <v>40</v>
      </c>
      <c r="B1850" s="827">
        <v>260000014</v>
      </c>
      <c r="C1850" s="828" t="s">
        <v>2986</v>
      </c>
      <c r="D1850" s="827"/>
      <c r="E1850" s="827"/>
      <c r="F1850" s="826" t="s">
        <v>51</v>
      </c>
      <c r="G1850" s="827"/>
      <c r="H1850" s="829">
        <v>36.3</v>
      </c>
      <c r="I1850" s="829">
        <v>34.65</v>
      </c>
      <c r="J1850" s="829">
        <v>33</v>
      </c>
      <c r="K1850" s="829">
        <v>31.35</v>
      </c>
      <c r="L1850" s="829">
        <v>29.7</v>
      </c>
      <c r="M1850" s="800"/>
    </row>
    <row r="1851" s="198" customFormat="1" ht="12" spans="1:13">
      <c r="A1851" s="826" t="s">
        <v>40</v>
      </c>
      <c r="B1851" s="827">
        <v>260000015</v>
      </c>
      <c r="C1851" s="828" t="s">
        <v>2987</v>
      </c>
      <c r="D1851" s="827"/>
      <c r="E1851" s="827"/>
      <c r="F1851" s="826" t="s">
        <v>51</v>
      </c>
      <c r="G1851" s="827"/>
      <c r="H1851" s="829">
        <v>40.7</v>
      </c>
      <c r="I1851" s="829">
        <v>38.85</v>
      </c>
      <c r="J1851" s="829">
        <v>37</v>
      </c>
      <c r="K1851" s="829">
        <v>35.15</v>
      </c>
      <c r="L1851" s="829">
        <v>33.3</v>
      </c>
      <c r="M1851" s="800"/>
    </row>
    <row r="1852" s="198" customFormat="1" ht="22.5" spans="1:13">
      <c r="A1852" s="826" t="s">
        <v>40</v>
      </c>
      <c r="B1852" s="827">
        <v>260000016</v>
      </c>
      <c r="C1852" s="828" t="s">
        <v>2988</v>
      </c>
      <c r="D1852" s="827"/>
      <c r="E1852" s="827"/>
      <c r="F1852" s="826" t="s">
        <v>51</v>
      </c>
      <c r="G1852" s="827"/>
      <c r="H1852" s="829">
        <v>297</v>
      </c>
      <c r="I1852" s="829">
        <v>283.5</v>
      </c>
      <c r="J1852" s="829">
        <v>270</v>
      </c>
      <c r="K1852" s="829">
        <v>256.5</v>
      </c>
      <c r="L1852" s="829">
        <v>243</v>
      </c>
      <c r="M1852" s="800"/>
    </row>
    <row r="1853" s="198" customFormat="1" ht="22.5" spans="1:13">
      <c r="A1853" s="826" t="s">
        <v>40</v>
      </c>
      <c r="B1853" s="827">
        <v>260000017</v>
      </c>
      <c r="C1853" s="828" t="s">
        <v>2989</v>
      </c>
      <c r="D1853" s="827"/>
      <c r="E1853" s="827"/>
      <c r="F1853" s="826" t="s">
        <v>51</v>
      </c>
      <c r="G1853" s="827"/>
      <c r="H1853" s="829">
        <v>297</v>
      </c>
      <c r="I1853" s="829">
        <v>283.5</v>
      </c>
      <c r="J1853" s="829">
        <v>270</v>
      </c>
      <c r="K1853" s="829">
        <v>256.5</v>
      </c>
      <c r="L1853" s="829">
        <v>243</v>
      </c>
      <c r="M1853" s="800"/>
    </row>
    <row r="1854" s="198" customFormat="1" ht="22.5" spans="1:13">
      <c r="A1854" s="826" t="s">
        <v>40</v>
      </c>
      <c r="B1854" s="827">
        <v>260000018</v>
      </c>
      <c r="C1854" s="828" t="s">
        <v>2990</v>
      </c>
      <c r="D1854" s="827"/>
      <c r="E1854" s="827"/>
      <c r="F1854" s="826" t="s">
        <v>51</v>
      </c>
      <c r="G1854" s="827"/>
      <c r="H1854" s="829">
        <v>83.6</v>
      </c>
      <c r="I1854" s="829">
        <v>79.8</v>
      </c>
      <c r="J1854" s="829">
        <v>76</v>
      </c>
      <c r="K1854" s="829">
        <v>72.2</v>
      </c>
      <c r="L1854" s="829">
        <v>68.4</v>
      </c>
      <c r="M1854" s="800"/>
    </row>
    <row r="1855" s="198" customFormat="1" ht="12" spans="1:13">
      <c r="A1855" s="826" t="s">
        <v>40</v>
      </c>
      <c r="B1855" s="827">
        <v>260000019</v>
      </c>
      <c r="C1855" s="828" t="s">
        <v>2991</v>
      </c>
      <c r="D1855" s="827"/>
      <c r="E1855" s="827"/>
      <c r="F1855" s="826" t="s">
        <v>51</v>
      </c>
      <c r="G1855" s="827"/>
      <c r="H1855" s="829">
        <v>82.5</v>
      </c>
      <c r="I1855" s="829">
        <v>78.75</v>
      </c>
      <c r="J1855" s="829">
        <v>75</v>
      </c>
      <c r="K1855" s="829">
        <v>71.25</v>
      </c>
      <c r="L1855" s="829">
        <v>67.5</v>
      </c>
      <c r="M1855" s="800"/>
    </row>
    <row r="1856" s="198" customFormat="1" ht="12" spans="1:13">
      <c r="A1856" s="826" t="s">
        <v>40</v>
      </c>
      <c r="B1856" s="827">
        <v>260000020</v>
      </c>
      <c r="C1856" s="828" t="s">
        <v>2992</v>
      </c>
      <c r="D1856" s="845"/>
      <c r="E1856" s="827"/>
      <c r="F1856" s="826" t="s">
        <v>51</v>
      </c>
      <c r="G1856" s="827"/>
      <c r="H1856" s="829">
        <v>83.6</v>
      </c>
      <c r="I1856" s="829">
        <v>79.8</v>
      </c>
      <c r="J1856" s="829">
        <v>76</v>
      </c>
      <c r="K1856" s="829">
        <v>72.2</v>
      </c>
      <c r="L1856" s="829">
        <v>68.4</v>
      </c>
      <c r="M1856" s="800"/>
    </row>
    <row r="1857" s="198" customFormat="1" ht="12" spans="1:14">
      <c r="A1857" s="826" t="s">
        <v>40</v>
      </c>
      <c r="B1857" s="827">
        <v>260000021</v>
      </c>
      <c r="C1857" s="828" t="s">
        <v>2993</v>
      </c>
      <c r="D1857" s="827"/>
      <c r="E1857" s="827"/>
      <c r="F1857" s="826" t="s">
        <v>51</v>
      </c>
      <c r="G1857" s="827"/>
      <c r="H1857" s="829">
        <v>550</v>
      </c>
      <c r="I1857" s="829">
        <v>525</v>
      </c>
      <c r="J1857" s="829">
        <v>500</v>
      </c>
      <c r="K1857" s="829">
        <v>475</v>
      </c>
      <c r="L1857" s="829">
        <v>450</v>
      </c>
      <c r="M1857" s="800"/>
    </row>
    <row r="1858" s="198" customFormat="1" ht="12" spans="1:14">
      <c r="A1858" s="826" t="s">
        <v>40</v>
      </c>
      <c r="B1858" s="827">
        <v>260000022</v>
      </c>
      <c r="C1858" s="828" t="s">
        <v>2994</v>
      </c>
      <c r="D1858" s="845"/>
      <c r="E1858" s="827"/>
      <c r="F1858" s="826" t="s">
        <v>105</v>
      </c>
      <c r="G1858" s="827"/>
      <c r="H1858" s="829">
        <v>737</v>
      </c>
      <c r="I1858" s="829">
        <v>703.5</v>
      </c>
      <c r="J1858" s="829">
        <v>670</v>
      </c>
      <c r="K1858" s="829">
        <v>636.5</v>
      </c>
      <c r="L1858" s="829">
        <v>603</v>
      </c>
      <c r="M1858" s="800"/>
    </row>
    <row r="1859" s="198" customFormat="1" ht="12" spans="1:14">
      <c r="A1859" s="826" t="s">
        <v>40</v>
      </c>
      <c r="B1859" s="827" t="s">
        <v>2995</v>
      </c>
      <c r="C1859" s="828" t="s">
        <v>2996</v>
      </c>
      <c r="D1859" s="845"/>
      <c r="E1859" s="827"/>
      <c r="F1859" s="826" t="s">
        <v>105</v>
      </c>
      <c r="G1859" s="827"/>
      <c r="H1859" s="829">
        <v>737</v>
      </c>
      <c r="I1859" s="829">
        <v>703.5</v>
      </c>
      <c r="J1859" s="829">
        <v>670</v>
      </c>
      <c r="K1859" s="829">
        <v>636.5</v>
      </c>
      <c r="L1859" s="829">
        <v>603</v>
      </c>
      <c r="M1859" s="800"/>
    </row>
    <row r="1860" s="198" customFormat="1" ht="12" spans="1:14">
      <c r="A1860" s="826" t="s">
        <v>40</v>
      </c>
      <c r="B1860" s="827">
        <v>260000023</v>
      </c>
      <c r="C1860" s="828" t="s">
        <v>2997</v>
      </c>
      <c r="D1860" s="827"/>
      <c r="E1860" s="827"/>
      <c r="F1860" s="826" t="s">
        <v>105</v>
      </c>
      <c r="G1860" s="827"/>
      <c r="H1860" s="829">
        <v>737</v>
      </c>
      <c r="I1860" s="829">
        <v>703.5</v>
      </c>
      <c r="J1860" s="829">
        <v>670</v>
      </c>
      <c r="K1860" s="829">
        <v>636.5</v>
      </c>
      <c r="L1860" s="829">
        <v>603</v>
      </c>
      <c r="M1860" s="800"/>
    </row>
    <row r="1861" s="199" customFormat="1" ht="36" spans="1:14">
      <c r="A1861" s="835"/>
      <c r="B1861" s="836">
        <v>27</v>
      </c>
      <c r="C1861" s="837" t="s">
        <v>2998</v>
      </c>
      <c r="D1861" s="836"/>
      <c r="E1861" s="836"/>
      <c r="F1861" s="835"/>
      <c r="G1861" s="836"/>
      <c r="H1861" s="838"/>
      <c r="I1861" s="838"/>
      <c r="J1861" s="838"/>
      <c r="K1861" s="838"/>
      <c r="L1861" s="838"/>
      <c r="M1861" s="839"/>
      <c r="N1861" s="17" t="s">
        <v>7197</v>
      </c>
    </row>
    <row r="1862" s="199" customFormat="1" ht="36" spans="1:14">
      <c r="A1862" s="835" t="s">
        <v>40</v>
      </c>
      <c r="B1862" s="849" t="s">
        <v>2999</v>
      </c>
      <c r="C1862" s="840" t="s">
        <v>3000</v>
      </c>
      <c r="D1862" s="840" t="s">
        <v>3001</v>
      </c>
      <c r="E1862" s="836"/>
      <c r="F1862" s="835" t="s">
        <v>2909</v>
      </c>
      <c r="G1862" s="836"/>
      <c r="H1862" s="838">
        <v>64.9</v>
      </c>
      <c r="I1862" s="838">
        <v>61.95</v>
      </c>
      <c r="J1862" s="838">
        <v>59</v>
      </c>
      <c r="K1862" s="838">
        <v>56.05</v>
      </c>
      <c r="L1862" s="838">
        <v>53.1</v>
      </c>
      <c r="M1862" s="839"/>
      <c r="N1862" s="17" t="s">
        <v>7197</v>
      </c>
    </row>
    <row r="1863" s="199" customFormat="1" ht="36" spans="1:14">
      <c r="A1863" s="835"/>
      <c r="B1863" s="836">
        <v>2701</v>
      </c>
      <c r="C1863" s="837" t="s">
        <v>3002</v>
      </c>
      <c r="D1863" s="836"/>
      <c r="E1863" s="836"/>
      <c r="F1863" s="835"/>
      <c r="G1863" s="836"/>
      <c r="H1863" s="838"/>
      <c r="I1863" s="838"/>
      <c r="J1863" s="838"/>
      <c r="K1863" s="838"/>
      <c r="L1863" s="838"/>
      <c r="M1863" s="839"/>
      <c r="N1863" s="17" t="s">
        <v>7197</v>
      </c>
    </row>
    <row r="1864" s="199" customFormat="1" ht="67.5" spans="1:14">
      <c r="A1864" s="835" t="s">
        <v>40</v>
      </c>
      <c r="B1864" s="836">
        <v>270100001</v>
      </c>
      <c r="C1864" s="837" t="s">
        <v>3003</v>
      </c>
      <c r="D1864" s="836" t="s">
        <v>3004</v>
      </c>
      <c r="E1864" s="836"/>
      <c r="F1864" s="835" t="s">
        <v>51</v>
      </c>
      <c r="G1864" s="836" t="s">
        <v>3005</v>
      </c>
      <c r="H1864" s="838">
        <v>770</v>
      </c>
      <c r="I1864" s="838">
        <v>735</v>
      </c>
      <c r="J1864" s="838">
        <v>700</v>
      </c>
      <c r="K1864" s="838">
        <v>665</v>
      </c>
      <c r="L1864" s="838">
        <v>630</v>
      </c>
      <c r="M1864" s="839"/>
      <c r="N1864" s="17" t="s">
        <v>7197</v>
      </c>
    </row>
    <row r="1865" s="199" customFormat="1" ht="36" spans="1:14">
      <c r="A1865" s="835" t="s">
        <v>40</v>
      </c>
      <c r="B1865" s="836" t="s">
        <v>3006</v>
      </c>
      <c r="C1865" s="837" t="s">
        <v>3007</v>
      </c>
      <c r="D1865" s="836"/>
      <c r="E1865" s="836"/>
      <c r="F1865" s="835" t="s">
        <v>51</v>
      </c>
      <c r="G1865" s="836"/>
      <c r="H1865" s="838">
        <v>231</v>
      </c>
      <c r="I1865" s="838">
        <v>220.5</v>
      </c>
      <c r="J1865" s="838">
        <v>210</v>
      </c>
      <c r="K1865" s="838">
        <v>199.5</v>
      </c>
      <c r="L1865" s="838">
        <v>189</v>
      </c>
      <c r="M1865" s="839"/>
      <c r="N1865" s="17" t="s">
        <v>7197</v>
      </c>
    </row>
    <row r="1866" s="199" customFormat="1" ht="36" spans="1:14">
      <c r="A1866" s="835" t="s">
        <v>40</v>
      </c>
      <c r="B1866" s="836">
        <v>270100002</v>
      </c>
      <c r="C1866" s="837" t="s">
        <v>3008</v>
      </c>
      <c r="D1866" s="836" t="s">
        <v>3009</v>
      </c>
      <c r="E1866" s="836"/>
      <c r="F1866" s="835" t="s">
        <v>51</v>
      </c>
      <c r="G1866" s="836"/>
      <c r="H1866" s="838">
        <v>660</v>
      </c>
      <c r="I1866" s="838">
        <v>630</v>
      </c>
      <c r="J1866" s="838">
        <v>600</v>
      </c>
      <c r="K1866" s="838">
        <v>570</v>
      </c>
      <c r="L1866" s="838">
        <v>540</v>
      </c>
      <c r="M1866" s="839"/>
      <c r="N1866" s="17" t="s">
        <v>7197</v>
      </c>
    </row>
    <row r="1867" s="199" customFormat="1" ht="36" spans="1:14">
      <c r="A1867" s="835" t="s">
        <v>40</v>
      </c>
      <c r="B1867" s="836">
        <v>270100003</v>
      </c>
      <c r="C1867" s="837" t="s">
        <v>3010</v>
      </c>
      <c r="D1867" s="836" t="s">
        <v>3011</v>
      </c>
      <c r="E1867" s="836" t="s">
        <v>3012</v>
      </c>
      <c r="F1867" s="835" t="s">
        <v>51</v>
      </c>
      <c r="G1867" s="836"/>
      <c r="H1867" s="838">
        <v>184.8</v>
      </c>
      <c r="I1867" s="838">
        <v>176.4</v>
      </c>
      <c r="J1867" s="838">
        <v>168</v>
      </c>
      <c r="K1867" s="838">
        <v>159.6</v>
      </c>
      <c r="L1867" s="838">
        <v>151.2</v>
      </c>
      <c r="M1867" s="839"/>
      <c r="N1867" s="17" t="s">
        <v>7197</v>
      </c>
    </row>
    <row r="1868" s="199" customFormat="1" ht="45" spans="1:14">
      <c r="A1868" s="835"/>
      <c r="B1868" s="836">
        <v>2702</v>
      </c>
      <c r="C1868" s="837" t="s">
        <v>3013</v>
      </c>
      <c r="D1868" s="836" t="s">
        <v>3014</v>
      </c>
      <c r="E1868" s="836"/>
      <c r="F1868" s="835"/>
      <c r="G1868" s="836" t="s">
        <v>3015</v>
      </c>
      <c r="H1868" s="838"/>
      <c r="I1868" s="838"/>
      <c r="J1868" s="838"/>
      <c r="K1868" s="838"/>
      <c r="L1868" s="838"/>
      <c r="M1868" s="839"/>
      <c r="N1868" s="17" t="s">
        <v>7197</v>
      </c>
    </row>
    <row r="1869" s="199" customFormat="1" ht="36" spans="1:14">
      <c r="A1869" s="835" t="s">
        <v>40</v>
      </c>
      <c r="B1869" s="836" t="s">
        <v>3016</v>
      </c>
      <c r="C1869" s="837" t="s">
        <v>3017</v>
      </c>
      <c r="D1869" s="836"/>
      <c r="E1869" s="836"/>
      <c r="F1869" s="835" t="s">
        <v>3018</v>
      </c>
      <c r="G1869" s="836"/>
      <c r="H1869" s="838">
        <v>19.8</v>
      </c>
      <c r="I1869" s="838">
        <v>18.9</v>
      </c>
      <c r="J1869" s="838">
        <v>18</v>
      </c>
      <c r="K1869" s="838">
        <v>17.1</v>
      </c>
      <c r="L1869" s="838">
        <v>16.2</v>
      </c>
      <c r="M1869" s="839"/>
      <c r="N1869" s="17" t="s">
        <v>7197</v>
      </c>
    </row>
    <row r="1870" s="199" customFormat="1" ht="36" spans="1:14">
      <c r="A1870" s="835" t="s">
        <v>40</v>
      </c>
      <c r="B1870" s="836">
        <v>270200001</v>
      </c>
      <c r="C1870" s="837" t="s">
        <v>3019</v>
      </c>
      <c r="D1870" s="836" t="s">
        <v>3020</v>
      </c>
      <c r="E1870" s="836"/>
      <c r="F1870" s="835" t="s">
        <v>2909</v>
      </c>
      <c r="G1870" s="836" t="s">
        <v>3021</v>
      </c>
      <c r="H1870" s="838">
        <v>60.5</v>
      </c>
      <c r="I1870" s="838">
        <v>57.75</v>
      </c>
      <c r="J1870" s="838">
        <v>55</v>
      </c>
      <c r="K1870" s="838">
        <v>52.25</v>
      </c>
      <c r="L1870" s="838">
        <v>49.5</v>
      </c>
      <c r="M1870" s="839"/>
      <c r="N1870" s="17" t="s">
        <v>7197</v>
      </c>
    </row>
    <row r="1871" s="199" customFormat="1" ht="36" spans="1:14">
      <c r="A1871" s="835" t="s">
        <v>40</v>
      </c>
      <c r="B1871" s="836" t="s">
        <v>3022</v>
      </c>
      <c r="C1871" s="837" t="s">
        <v>3023</v>
      </c>
      <c r="D1871" s="836"/>
      <c r="E1871" s="836"/>
      <c r="F1871" s="835" t="s">
        <v>2909</v>
      </c>
      <c r="G1871" s="836"/>
      <c r="H1871" s="838">
        <v>9.9</v>
      </c>
      <c r="I1871" s="838">
        <v>9.45</v>
      </c>
      <c r="J1871" s="838">
        <v>9</v>
      </c>
      <c r="K1871" s="838">
        <v>8.55</v>
      </c>
      <c r="L1871" s="838">
        <v>8.1</v>
      </c>
      <c r="M1871" s="839"/>
      <c r="N1871" s="17" t="s">
        <v>7197</v>
      </c>
    </row>
    <row r="1872" s="199" customFormat="1" ht="36" spans="1:14">
      <c r="A1872" s="835" t="s">
        <v>40</v>
      </c>
      <c r="B1872" s="836">
        <v>270200002</v>
      </c>
      <c r="C1872" s="837" t="s">
        <v>3024</v>
      </c>
      <c r="D1872" s="836" t="s">
        <v>3025</v>
      </c>
      <c r="E1872" s="836"/>
      <c r="F1872" s="835" t="s">
        <v>2909</v>
      </c>
      <c r="G1872" s="836"/>
      <c r="H1872" s="838">
        <v>58.3</v>
      </c>
      <c r="I1872" s="838">
        <v>55.65</v>
      </c>
      <c r="J1872" s="838">
        <v>53</v>
      </c>
      <c r="K1872" s="838">
        <v>50.35</v>
      </c>
      <c r="L1872" s="838">
        <v>47.7</v>
      </c>
      <c r="M1872" s="839"/>
      <c r="N1872" s="17" t="s">
        <v>7197</v>
      </c>
    </row>
    <row r="1873" s="199" customFormat="1" ht="36" spans="1:14">
      <c r="A1873" s="835" t="s">
        <v>40</v>
      </c>
      <c r="B1873" s="836">
        <v>270200003</v>
      </c>
      <c r="C1873" s="837" t="s">
        <v>3026</v>
      </c>
      <c r="D1873" s="836" t="s">
        <v>3027</v>
      </c>
      <c r="E1873" s="836"/>
      <c r="F1873" s="835" t="s">
        <v>2909</v>
      </c>
      <c r="G1873" s="836"/>
      <c r="H1873" s="838">
        <v>88</v>
      </c>
      <c r="I1873" s="838">
        <v>84</v>
      </c>
      <c r="J1873" s="838">
        <v>80</v>
      </c>
      <c r="K1873" s="838">
        <v>76</v>
      </c>
      <c r="L1873" s="838">
        <v>72</v>
      </c>
      <c r="M1873" s="839"/>
      <c r="N1873" s="17" t="s">
        <v>7197</v>
      </c>
    </row>
    <row r="1874" s="199" customFormat="1" ht="36" spans="1:14">
      <c r="A1874" s="835" t="s">
        <v>40</v>
      </c>
      <c r="B1874" s="836">
        <v>270200004</v>
      </c>
      <c r="C1874" s="837" t="s">
        <v>3028</v>
      </c>
      <c r="D1874" s="836" t="s">
        <v>3029</v>
      </c>
      <c r="E1874" s="836"/>
      <c r="F1874" s="835" t="s">
        <v>2909</v>
      </c>
      <c r="G1874" s="836" t="s">
        <v>3021</v>
      </c>
      <c r="H1874" s="838">
        <v>46.2</v>
      </c>
      <c r="I1874" s="838">
        <v>44.1</v>
      </c>
      <c r="J1874" s="838">
        <v>42</v>
      </c>
      <c r="K1874" s="838">
        <v>39.9</v>
      </c>
      <c r="L1874" s="838">
        <v>37.8</v>
      </c>
      <c r="M1874" s="839"/>
      <c r="N1874" s="17" t="s">
        <v>7197</v>
      </c>
    </row>
    <row r="1875" s="199" customFormat="1" ht="36" spans="1:14">
      <c r="A1875" s="835" t="s">
        <v>40</v>
      </c>
      <c r="B1875" s="836">
        <v>270200005</v>
      </c>
      <c r="C1875" s="837" t="s">
        <v>3030</v>
      </c>
      <c r="D1875" s="836" t="s">
        <v>3031</v>
      </c>
      <c r="E1875" s="836"/>
      <c r="F1875" s="835" t="s">
        <v>2909</v>
      </c>
      <c r="G1875" s="836"/>
      <c r="H1875" s="846" t="s">
        <v>102</v>
      </c>
      <c r="I1875" s="846" t="s">
        <v>102</v>
      </c>
      <c r="J1875" s="846" t="s">
        <v>102</v>
      </c>
      <c r="K1875" s="846" t="s">
        <v>102</v>
      </c>
      <c r="L1875" s="846" t="s">
        <v>102</v>
      </c>
      <c r="M1875" s="839"/>
      <c r="N1875" s="17" t="s">
        <v>7197</v>
      </c>
    </row>
    <row r="1876" s="199" customFormat="1" ht="36" spans="1:14">
      <c r="A1876" s="835" t="s">
        <v>40</v>
      </c>
      <c r="B1876" s="836" t="s">
        <v>3032</v>
      </c>
      <c r="C1876" s="849" t="s">
        <v>3033</v>
      </c>
      <c r="D1876" s="836" t="s">
        <v>3031</v>
      </c>
      <c r="E1876" s="836"/>
      <c r="F1876" s="835" t="s">
        <v>2909</v>
      </c>
      <c r="G1876" s="836"/>
      <c r="H1876" s="846" t="s">
        <v>102</v>
      </c>
      <c r="I1876" s="846" t="s">
        <v>102</v>
      </c>
      <c r="J1876" s="846" t="s">
        <v>102</v>
      </c>
      <c r="K1876" s="846" t="s">
        <v>102</v>
      </c>
      <c r="L1876" s="846" t="s">
        <v>102</v>
      </c>
      <c r="M1876" s="839"/>
      <c r="N1876" s="17" t="s">
        <v>7197</v>
      </c>
    </row>
    <row r="1877" s="199" customFormat="1" ht="36" spans="1:14">
      <c r="A1877" s="835" t="s">
        <v>40</v>
      </c>
      <c r="B1877" s="836" t="s">
        <v>3034</v>
      </c>
      <c r="C1877" s="849" t="s">
        <v>3035</v>
      </c>
      <c r="D1877" s="836" t="s">
        <v>3031</v>
      </c>
      <c r="E1877" s="836"/>
      <c r="F1877" s="835" t="s">
        <v>2909</v>
      </c>
      <c r="G1877" s="836"/>
      <c r="H1877" s="846" t="s">
        <v>102</v>
      </c>
      <c r="I1877" s="846" t="s">
        <v>102</v>
      </c>
      <c r="J1877" s="846" t="s">
        <v>102</v>
      </c>
      <c r="K1877" s="846" t="s">
        <v>102</v>
      </c>
      <c r="L1877" s="846" t="s">
        <v>102</v>
      </c>
      <c r="M1877" s="839"/>
      <c r="N1877" s="17" t="s">
        <v>7197</v>
      </c>
    </row>
    <row r="1878" s="199" customFormat="1" ht="45" spans="1:14">
      <c r="A1878" s="835"/>
      <c r="B1878" s="836">
        <v>2703</v>
      </c>
      <c r="C1878" s="837" t="s">
        <v>3036</v>
      </c>
      <c r="D1878" s="836" t="s">
        <v>3037</v>
      </c>
      <c r="E1878" s="836"/>
      <c r="F1878" s="835"/>
      <c r="G1878" s="836"/>
      <c r="H1878" s="838"/>
      <c r="I1878" s="838"/>
      <c r="J1878" s="838"/>
      <c r="K1878" s="838"/>
      <c r="L1878" s="838"/>
      <c r="M1878" s="839"/>
      <c r="N1878" s="17" t="s">
        <v>7197</v>
      </c>
    </row>
    <row r="1879" s="199" customFormat="1" ht="36" spans="1:14">
      <c r="A1879" s="835" t="s">
        <v>40</v>
      </c>
      <c r="B1879" s="836">
        <v>270300001</v>
      </c>
      <c r="C1879" s="837" t="s">
        <v>3038</v>
      </c>
      <c r="D1879" s="836" t="s">
        <v>3039</v>
      </c>
      <c r="E1879" s="836"/>
      <c r="F1879" s="835" t="s">
        <v>2909</v>
      </c>
      <c r="G1879" s="836" t="s">
        <v>3040</v>
      </c>
      <c r="H1879" s="838">
        <v>103.4</v>
      </c>
      <c r="I1879" s="838">
        <v>98.7</v>
      </c>
      <c r="J1879" s="838">
        <v>94</v>
      </c>
      <c r="K1879" s="838">
        <v>89.3</v>
      </c>
      <c r="L1879" s="838">
        <v>84.6</v>
      </c>
      <c r="M1879" s="839"/>
      <c r="N1879" s="17" t="s">
        <v>7197</v>
      </c>
    </row>
    <row r="1880" s="199" customFormat="1" ht="36" spans="1:14">
      <c r="A1880" s="835" t="s">
        <v>40</v>
      </c>
      <c r="B1880" s="836" t="s">
        <v>3041</v>
      </c>
      <c r="C1880" s="837" t="s">
        <v>3042</v>
      </c>
      <c r="D1880" s="836"/>
      <c r="E1880" s="836"/>
      <c r="F1880" s="835" t="s">
        <v>3043</v>
      </c>
      <c r="G1880" s="836"/>
      <c r="H1880" s="838">
        <v>26.4</v>
      </c>
      <c r="I1880" s="838">
        <v>25.2</v>
      </c>
      <c r="J1880" s="838">
        <v>24</v>
      </c>
      <c r="K1880" s="838">
        <v>22.8</v>
      </c>
      <c r="L1880" s="838">
        <v>21.6</v>
      </c>
      <c r="M1880" s="839"/>
      <c r="N1880" s="17" t="s">
        <v>7197</v>
      </c>
    </row>
    <row r="1881" s="199" customFormat="1" ht="36" spans="1:14">
      <c r="A1881" s="835" t="s">
        <v>40</v>
      </c>
      <c r="B1881" s="836" t="s">
        <v>3044</v>
      </c>
      <c r="C1881" s="837" t="s">
        <v>3045</v>
      </c>
      <c r="D1881" s="836"/>
      <c r="E1881" s="836"/>
      <c r="F1881" s="835" t="s">
        <v>2909</v>
      </c>
      <c r="G1881" s="836" t="s">
        <v>3046</v>
      </c>
      <c r="H1881" s="838">
        <v>103.4</v>
      </c>
      <c r="I1881" s="838">
        <v>98.7</v>
      </c>
      <c r="J1881" s="838">
        <v>94</v>
      </c>
      <c r="K1881" s="838">
        <v>89.3</v>
      </c>
      <c r="L1881" s="838">
        <v>84.6</v>
      </c>
      <c r="M1881" s="839"/>
      <c r="N1881" s="17" t="s">
        <v>7197</v>
      </c>
    </row>
    <row r="1882" s="199" customFormat="1" ht="36" spans="1:14">
      <c r="A1882" s="835" t="s">
        <v>40</v>
      </c>
      <c r="B1882" s="836" t="s">
        <v>3047</v>
      </c>
      <c r="C1882" s="837" t="s">
        <v>3048</v>
      </c>
      <c r="D1882" s="836"/>
      <c r="E1882" s="836"/>
      <c r="F1882" s="835" t="s">
        <v>3043</v>
      </c>
      <c r="G1882" s="836"/>
      <c r="H1882" s="838">
        <v>26.4</v>
      </c>
      <c r="I1882" s="838">
        <v>25.2</v>
      </c>
      <c r="J1882" s="838">
        <v>24</v>
      </c>
      <c r="K1882" s="838">
        <v>22.8</v>
      </c>
      <c r="L1882" s="838">
        <v>21.6</v>
      </c>
      <c r="M1882" s="839"/>
      <c r="N1882" s="17" t="s">
        <v>7197</v>
      </c>
    </row>
    <row r="1883" s="199" customFormat="1" ht="36" spans="1:14">
      <c r="A1883" s="835" t="s">
        <v>40</v>
      </c>
      <c r="B1883" s="836">
        <v>270300002</v>
      </c>
      <c r="C1883" s="837" t="s">
        <v>3049</v>
      </c>
      <c r="D1883" s="836"/>
      <c r="E1883" s="836"/>
      <c r="F1883" s="835" t="s">
        <v>2909</v>
      </c>
      <c r="G1883" s="836" t="s">
        <v>3046</v>
      </c>
      <c r="H1883" s="838">
        <v>103.4</v>
      </c>
      <c r="I1883" s="838">
        <v>98.7</v>
      </c>
      <c r="J1883" s="838">
        <v>94</v>
      </c>
      <c r="K1883" s="838">
        <v>89.3</v>
      </c>
      <c r="L1883" s="838">
        <v>84.6</v>
      </c>
      <c r="M1883" s="839"/>
      <c r="N1883" s="17" t="s">
        <v>7197</v>
      </c>
    </row>
    <row r="1884" s="199" customFormat="1" ht="36" spans="1:14">
      <c r="A1884" s="835" t="s">
        <v>40</v>
      </c>
      <c r="B1884" s="836" t="s">
        <v>3050</v>
      </c>
      <c r="C1884" s="837" t="s">
        <v>3051</v>
      </c>
      <c r="D1884" s="836"/>
      <c r="E1884" s="836"/>
      <c r="F1884" s="835" t="s">
        <v>3043</v>
      </c>
      <c r="G1884" s="836"/>
      <c r="H1884" s="838">
        <v>26.4</v>
      </c>
      <c r="I1884" s="838">
        <v>25.2</v>
      </c>
      <c r="J1884" s="838">
        <v>24</v>
      </c>
      <c r="K1884" s="838">
        <v>22.8</v>
      </c>
      <c r="L1884" s="838">
        <v>21.6</v>
      </c>
      <c r="M1884" s="839"/>
      <c r="N1884" s="17" t="s">
        <v>7197</v>
      </c>
    </row>
    <row r="1885" s="199" customFormat="1" ht="36" spans="1:14">
      <c r="A1885" s="835" t="s">
        <v>40</v>
      </c>
      <c r="B1885" s="836">
        <v>270300003</v>
      </c>
      <c r="C1885" s="837" t="s">
        <v>3052</v>
      </c>
      <c r="D1885" s="836" t="s">
        <v>3053</v>
      </c>
      <c r="E1885" s="836"/>
      <c r="F1885" s="835" t="s">
        <v>3054</v>
      </c>
      <c r="G1885" s="836" t="s">
        <v>3046</v>
      </c>
      <c r="H1885" s="838">
        <v>143</v>
      </c>
      <c r="I1885" s="838">
        <v>136.5</v>
      </c>
      <c r="J1885" s="838">
        <v>130</v>
      </c>
      <c r="K1885" s="838">
        <v>123.5</v>
      </c>
      <c r="L1885" s="838">
        <v>117</v>
      </c>
      <c r="M1885" s="839"/>
      <c r="N1885" s="17" t="s">
        <v>7197</v>
      </c>
    </row>
    <row r="1886" s="199" customFormat="1" ht="36" spans="1:14">
      <c r="A1886" s="835" t="s">
        <v>40</v>
      </c>
      <c r="B1886" s="836" t="s">
        <v>3055</v>
      </c>
      <c r="C1886" s="837" t="s">
        <v>3056</v>
      </c>
      <c r="D1886" s="836"/>
      <c r="E1886" s="836"/>
      <c r="F1886" s="835" t="s">
        <v>3043</v>
      </c>
      <c r="G1886" s="836"/>
      <c r="H1886" s="838">
        <v>33</v>
      </c>
      <c r="I1886" s="838">
        <v>31.5</v>
      </c>
      <c r="J1886" s="838">
        <v>30</v>
      </c>
      <c r="K1886" s="838">
        <v>28.5</v>
      </c>
      <c r="L1886" s="838">
        <v>27</v>
      </c>
      <c r="M1886" s="839"/>
      <c r="N1886" s="17" t="s">
        <v>7197</v>
      </c>
    </row>
    <row r="1887" s="199" customFormat="1" ht="36" spans="1:14">
      <c r="A1887" s="835" t="s">
        <v>40</v>
      </c>
      <c r="B1887" s="836">
        <v>270300004</v>
      </c>
      <c r="C1887" s="837" t="s">
        <v>3057</v>
      </c>
      <c r="D1887" s="836" t="s">
        <v>3058</v>
      </c>
      <c r="E1887" s="836"/>
      <c r="F1887" s="835" t="s">
        <v>2909</v>
      </c>
      <c r="G1887" s="836"/>
      <c r="H1887" s="838">
        <v>79.2</v>
      </c>
      <c r="I1887" s="838">
        <v>75.6</v>
      </c>
      <c r="J1887" s="838">
        <v>72</v>
      </c>
      <c r="K1887" s="838">
        <v>68.4</v>
      </c>
      <c r="L1887" s="838">
        <v>64.8</v>
      </c>
      <c r="M1887" s="839"/>
      <c r="N1887" s="17" t="s">
        <v>7197</v>
      </c>
    </row>
    <row r="1888" s="199" customFormat="1" ht="36" spans="1:14">
      <c r="A1888" s="835" t="s">
        <v>40</v>
      </c>
      <c r="B1888" s="836">
        <v>270300005</v>
      </c>
      <c r="C1888" s="837" t="s">
        <v>3059</v>
      </c>
      <c r="D1888" s="836" t="s">
        <v>3060</v>
      </c>
      <c r="E1888" s="836"/>
      <c r="F1888" s="835" t="s">
        <v>2909</v>
      </c>
      <c r="G1888" s="836" t="s">
        <v>3046</v>
      </c>
      <c r="H1888" s="838">
        <v>176</v>
      </c>
      <c r="I1888" s="838">
        <v>168</v>
      </c>
      <c r="J1888" s="838">
        <v>160</v>
      </c>
      <c r="K1888" s="838">
        <v>152</v>
      </c>
      <c r="L1888" s="838">
        <v>144</v>
      </c>
      <c r="M1888" s="839"/>
      <c r="N1888" s="17" t="s">
        <v>7197</v>
      </c>
    </row>
    <row r="1889" s="199" customFormat="1" ht="36" spans="1:14">
      <c r="A1889" s="835" t="s">
        <v>40</v>
      </c>
      <c r="B1889" s="836" t="s">
        <v>3061</v>
      </c>
      <c r="C1889" s="837" t="s">
        <v>3062</v>
      </c>
      <c r="D1889" s="836"/>
      <c r="E1889" s="836"/>
      <c r="F1889" s="835" t="s">
        <v>3043</v>
      </c>
      <c r="G1889" s="836"/>
      <c r="H1889" s="838">
        <v>33</v>
      </c>
      <c r="I1889" s="838">
        <v>31.5</v>
      </c>
      <c r="J1889" s="838">
        <v>30</v>
      </c>
      <c r="K1889" s="838">
        <v>28.5</v>
      </c>
      <c r="L1889" s="838">
        <v>27</v>
      </c>
      <c r="M1889" s="839"/>
      <c r="N1889" s="17" t="s">
        <v>7197</v>
      </c>
    </row>
    <row r="1890" s="199" customFormat="1" ht="36" spans="1:14">
      <c r="A1890" s="835" t="s">
        <v>40</v>
      </c>
      <c r="B1890" s="836" t="s">
        <v>3063</v>
      </c>
      <c r="C1890" s="837" t="s">
        <v>3064</v>
      </c>
      <c r="D1890" s="836"/>
      <c r="E1890" s="836"/>
      <c r="F1890" s="835" t="s">
        <v>2909</v>
      </c>
      <c r="G1890" s="836"/>
      <c r="H1890" s="838">
        <v>80.3</v>
      </c>
      <c r="I1890" s="838">
        <v>76.65</v>
      </c>
      <c r="J1890" s="838">
        <v>73</v>
      </c>
      <c r="K1890" s="838">
        <v>69.35</v>
      </c>
      <c r="L1890" s="838">
        <v>65.7</v>
      </c>
      <c r="M1890" s="839"/>
      <c r="N1890" s="17" t="s">
        <v>7197</v>
      </c>
    </row>
    <row r="1891" s="199" customFormat="1" ht="36" spans="1:14">
      <c r="A1891" s="835" t="s">
        <v>40</v>
      </c>
      <c r="B1891" s="836">
        <v>270300006</v>
      </c>
      <c r="C1891" s="837" t="s">
        <v>3065</v>
      </c>
      <c r="D1891" s="836" t="s">
        <v>3066</v>
      </c>
      <c r="E1891" s="836"/>
      <c r="F1891" s="835" t="s">
        <v>3067</v>
      </c>
      <c r="G1891" s="836" t="s">
        <v>3046</v>
      </c>
      <c r="H1891" s="838">
        <v>110</v>
      </c>
      <c r="I1891" s="838">
        <v>105</v>
      </c>
      <c r="J1891" s="838">
        <v>100</v>
      </c>
      <c r="K1891" s="838">
        <v>95</v>
      </c>
      <c r="L1891" s="838">
        <v>90</v>
      </c>
      <c r="M1891" s="839"/>
      <c r="N1891" s="17" t="s">
        <v>7197</v>
      </c>
    </row>
    <row r="1892" s="199" customFormat="1" ht="36" spans="1:14">
      <c r="A1892" s="835" t="s">
        <v>40</v>
      </c>
      <c r="B1892" s="836" t="s">
        <v>3068</v>
      </c>
      <c r="C1892" s="837" t="s">
        <v>3069</v>
      </c>
      <c r="D1892" s="836"/>
      <c r="E1892" s="836"/>
      <c r="F1892" s="835" t="s">
        <v>3043</v>
      </c>
      <c r="G1892" s="836"/>
      <c r="H1892" s="838">
        <v>19.8</v>
      </c>
      <c r="I1892" s="838">
        <v>18.9</v>
      </c>
      <c r="J1892" s="838">
        <v>18</v>
      </c>
      <c r="K1892" s="838">
        <v>17.1</v>
      </c>
      <c r="L1892" s="838">
        <v>16.2</v>
      </c>
      <c r="M1892" s="839"/>
      <c r="N1892" s="17" t="s">
        <v>7197</v>
      </c>
    </row>
    <row r="1893" s="199" customFormat="1" ht="36" spans="1:14">
      <c r="A1893" s="835" t="s">
        <v>40</v>
      </c>
      <c r="B1893" s="836" t="s">
        <v>3070</v>
      </c>
      <c r="C1893" s="837" t="s">
        <v>3071</v>
      </c>
      <c r="D1893" s="836"/>
      <c r="E1893" s="836"/>
      <c r="F1893" s="835" t="s">
        <v>3067</v>
      </c>
      <c r="G1893" s="836"/>
      <c r="H1893" s="838">
        <v>49.5</v>
      </c>
      <c r="I1893" s="838">
        <v>47.25</v>
      </c>
      <c r="J1893" s="838">
        <v>45</v>
      </c>
      <c r="K1893" s="838">
        <v>42.75</v>
      </c>
      <c r="L1893" s="838">
        <v>40.5</v>
      </c>
      <c r="M1893" s="839"/>
      <c r="N1893" s="17" t="s">
        <v>7197</v>
      </c>
    </row>
    <row r="1894" s="199" customFormat="1" ht="36" spans="1:14">
      <c r="A1894" s="835" t="s">
        <v>40</v>
      </c>
      <c r="B1894" s="836">
        <v>270300007</v>
      </c>
      <c r="C1894" s="837" t="s">
        <v>3072</v>
      </c>
      <c r="D1894" s="836" t="s">
        <v>3060</v>
      </c>
      <c r="E1894" s="836"/>
      <c r="F1894" s="835" t="s">
        <v>2909</v>
      </c>
      <c r="G1894" s="836"/>
      <c r="H1894" s="838">
        <v>90.2</v>
      </c>
      <c r="I1894" s="838">
        <v>86.1</v>
      </c>
      <c r="J1894" s="838">
        <v>82</v>
      </c>
      <c r="K1894" s="838">
        <v>77.9</v>
      </c>
      <c r="L1894" s="838">
        <v>73.8</v>
      </c>
      <c r="M1894" s="839"/>
      <c r="N1894" s="17" t="s">
        <v>7197</v>
      </c>
    </row>
    <row r="1895" s="199" customFormat="1" ht="36" spans="1:14">
      <c r="A1895" s="835" t="s">
        <v>40</v>
      </c>
      <c r="B1895" s="836">
        <v>270300008</v>
      </c>
      <c r="C1895" s="837" t="s">
        <v>3073</v>
      </c>
      <c r="D1895" s="836" t="s">
        <v>3060</v>
      </c>
      <c r="E1895" s="836"/>
      <c r="F1895" s="835" t="s">
        <v>2909</v>
      </c>
      <c r="G1895" s="836"/>
      <c r="H1895" s="838">
        <v>71.5</v>
      </c>
      <c r="I1895" s="838">
        <v>68.25</v>
      </c>
      <c r="J1895" s="838">
        <v>65</v>
      </c>
      <c r="K1895" s="838">
        <v>61.75</v>
      </c>
      <c r="L1895" s="838">
        <v>58.5</v>
      </c>
      <c r="M1895" s="839"/>
      <c r="N1895" s="17" t="s">
        <v>7197</v>
      </c>
    </row>
    <row r="1896" s="199" customFormat="1" ht="36" spans="1:14">
      <c r="A1896" s="835" t="s">
        <v>40</v>
      </c>
      <c r="B1896" s="836">
        <v>270300009</v>
      </c>
      <c r="C1896" s="837" t="s">
        <v>3074</v>
      </c>
      <c r="D1896" s="836" t="s">
        <v>3060</v>
      </c>
      <c r="E1896" s="836"/>
      <c r="F1896" s="835" t="s">
        <v>2909</v>
      </c>
      <c r="G1896" s="836" t="s">
        <v>3046</v>
      </c>
      <c r="H1896" s="838">
        <v>90.2</v>
      </c>
      <c r="I1896" s="838">
        <v>86.1</v>
      </c>
      <c r="J1896" s="838">
        <v>82</v>
      </c>
      <c r="K1896" s="838">
        <v>77.9</v>
      </c>
      <c r="L1896" s="838">
        <v>73.8</v>
      </c>
      <c r="M1896" s="839"/>
      <c r="N1896" s="17" t="s">
        <v>7197</v>
      </c>
    </row>
    <row r="1897" s="199" customFormat="1" ht="36" spans="1:14">
      <c r="A1897" s="835" t="s">
        <v>40</v>
      </c>
      <c r="B1897" s="836" t="s">
        <v>3075</v>
      </c>
      <c r="C1897" s="837" t="s">
        <v>3076</v>
      </c>
      <c r="D1897" s="836"/>
      <c r="E1897" s="836"/>
      <c r="F1897" s="835" t="s">
        <v>3043</v>
      </c>
      <c r="G1897" s="836"/>
      <c r="H1897" s="838">
        <v>29.7</v>
      </c>
      <c r="I1897" s="838">
        <v>28.35</v>
      </c>
      <c r="J1897" s="838">
        <v>27</v>
      </c>
      <c r="K1897" s="838">
        <v>25.65</v>
      </c>
      <c r="L1897" s="838">
        <v>24.3</v>
      </c>
      <c r="M1897" s="839"/>
      <c r="N1897" s="17" t="s">
        <v>7197</v>
      </c>
    </row>
    <row r="1898" s="199" customFormat="1" ht="36" spans="1:14">
      <c r="A1898" s="835" t="s">
        <v>40</v>
      </c>
      <c r="B1898" s="836" t="s">
        <v>3077</v>
      </c>
      <c r="C1898" s="837" t="s">
        <v>3078</v>
      </c>
      <c r="D1898" s="836"/>
      <c r="E1898" s="836"/>
      <c r="F1898" s="835" t="s">
        <v>2909</v>
      </c>
      <c r="G1898" s="836"/>
      <c r="H1898" s="838">
        <v>49.5</v>
      </c>
      <c r="I1898" s="838">
        <v>47.25</v>
      </c>
      <c r="J1898" s="838">
        <v>45</v>
      </c>
      <c r="K1898" s="838">
        <v>42.75</v>
      </c>
      <c r="L1898" s="838">
        <v>40.5</v>
      </c>
      <c r="M1898" s="839"/>
      <c r="N1898" s="17" t="s">
        <v>7197</v>
      </c>
    </row>
    <row r="1899" s="199" customFormat="1" ht="36" spans="1:14">
      <c r="A1899" s="835" t="s">
        <v>40</v>
      </c>
      <c r="B1899" s="836">
        <v>270300010</v>
      </c>
      <c r="C1899" s="837" t="s">
        <v>3079</v>
      </c>
      <c r="D1899" s="836"/>
      <c r="E1899" s="836"/>
      <c r="F1899" s="835" t="s">
        <v>2909</v>
      </c>
      <c r="G1899" s="836"/>
      <c r="H1899" s="838">
        <v>242</v>
      </c>
      <c r="I1899" s="838">
        <v>231</v>
      </c>
      <c r="J1899" s="838">
        <v>220</v>
      </c>
      <c r="K1899" s="838">
        <v>209</v>
      </c>
      <c r="L1899" s="838">
        <v>198</v>
      </c>
      <c r="M1899" s="839"/>
      <c r="N1899" s="17" t="s">
        <v>7197</v>
      </c>
    </row>
    <row r="1900" s="199" customFormat="1" ht="36" spans="1:14">
      <c r="A1900" s="835"/>
      <c r="B1900" s="836">
        <v>2704</v>
      </c>
      <c r="C1900" s="837" t="s">
        <v>3080</v>
      </c>
      <c r="D1900" s="836" t="s">
        <v>3081</v>
      </c>
      <c r="E1900" s="836"/>
      <c r="F1900" s="835"/>
      <c r="G1900" s="836" t="s">
        <v>3082</v>
      </c>
      <c r="H1900" s="838"/>
      <c r="I1900" s="838"/>
      <c r="J1900" s="838"/>
      <c r="K1900" s="838"/>
      <c r="L1900" s="838"/>
      <c r="M1900" s="839"/>
      <c r="N1900" s="17" t="s">
        <v>7197</v>
      </c>
    </row>
    <row r="1901" s="199" customFormat="1" ht="36" spans="1:14">
      <c r="A1901" s="835" t="s">
        <v>40</v>
      </c>
      <c r="B1901" s="849" t="s">
        <v>3083</v>
      </c>
      <c r="C1901" s="837" t="s">
        <v>3084</v>
      </c>
      <c r="D1901" s="836"/>
      <c r="E1901" s="836"/>
      <c r="F1901" s="835" t="s">
        <v>3085</v>
      </c>
      <c r="G1901" s="836"/>
      <c r="H1901" s="838">
        <v>77</v>
      </c>
      <c r="I1901" s="838">
        <v>73.5</v>
      </c>
      <c r="J1901" s="838">
        <v>70</v>
      </c>
      <c r="K1901" s="838">
        <v>66.5</v>
      </c>
      <c r="L1901" s="838">
        <v>63</v>
      </c>
      <c r="M1901" s="839"/>
      <c r="N1901" s="17" t="s">
        <v>7197</v>
      </c>
    </row>
    <row r="1902" s="199" customFormat="1" ht="36" spans="1:14">
      <c r="A1902" s="835" t="s">
        <v>40</v>
      </c>
      <c r="B1902" s="836">
        <v>270400001</v>
      </c>
      <c r="C1902" s="837" t="s">
        <v>3086</v>
      </c>
      <c r="D1902" s="836"/>
      <c r="E1902" s="836"/>
      <c r="F1902" s="835" t="s">
        <v>2909</v>
      </c>
      <c r="G1902" s="836" t="s">
        <v>3082</v>
      </c>
      <c r="H1902" s="838">
        <v>357.5</v>
      </c>
      <c r="I1902" s="838">
        <v>341.25</v>
      </c>
      <c r="J1902" s="838">
        <v>325</v>
      </c>
      <c r="K1902" s="838">
        <v>308.75</v>
      </c>
      <c r="L1902" s="838">
        <v>292.5</v>
      </c>
      <c r="M1902" s="839"/>
      <c r="N1902" s="17" t="s">
        <v>7197</v>
      </c>
    </row>
    <row r="1903" s="199" customFormat="1" ht="36" spans="1:14">
      <c r="A1903" s="835" t="s">
        <v>40</v>
      </c>
      <c r="B1903" s="836">
        <v>270400002</v>
      </c>
      <c r="C1903" s="837" t="s">
        <v>3087</v>
      </c>
      <c r="D1903" s="836"/>
      <c r="E1903" s="836"/>
      <c r="F1903" s="835" t="s">
        <v>2909</v>
      </c>
      <c r="G1903" s="836" t="s">
        <v>3082</v>
      </c>
      <c r="H1903" s="838">
        <v>473</v>
      </c>
      <c r="I1903" s="838">
        <v>451.5</v>
      </c>
      <c r="J1903" s="838">
        <v>430</v>
      </c>
      <c r="K1903" s="838">
        <v>408.5</v>
      </c>
      <c r="L1903" s="838">
        <v>387</v>
      </c>
      <c r="M1903" s="839"/>
      <c r="N1903" s="17" t="s">
        <v>7197</v>
      </c>
    </row>
    <row r="1904" s="199" customFormat="1" ht="36" spans="1:14">
      <c r="A1904" s="835" t="s">
        <v>40</v>
      </c>
      <c r="B1904" s="836" t="s">
        <v>3088</v>
      </c>
      <c r="C1904" s="837" t="s">
        <v>3089</v>
      </c>
      <c r="D1904" s="836"/>
      <c r="E1904" s="836"/>
      <c r="F1904" s="835" t="s">
        <v>2909</v>
      </c>
      <c r="G1904" s="836" t="s">
        <v>3082</v>
      </c>
      <c r="H1904" s="838">
        <v>473</v>
      </c>
      <c r="I1904" s="838">
        <v>451.5</v>
      </c>
      <c r="J1904" s="838">
        <v>430</v>
      </c>
      <c r="K1904" s="838">
        <v>408.5</v>
      </c>
      <c r="L1904" s="838">
        <v>387</v>
      </c>
      <c r="M1904" s="839"/>
      <c r="N1904" s="17" t="s">
        <v>7197</v>
      </c>
    </row>
    <row r="1905" s="199" customFormat="1" ht="36" spans="1:14">
      <c r="A1905" s="835"/>
      <c r="B1905" s="836">
        <v>2705</v>
      </c>
      <c r="C1905" s="837" t="s">
        <v>3090</v>
      </c>
      <c r="D1905" s="836"/>
      <c r="E1905" s="836"/>
      <c r="F1905" s="835"/>
      <c r="G1905" s="836"/>
      <c r="H1905" s="838"/>
      <c r="I1905" s="838"/>
      <c r="J1905" s="838"/>
      <c r="K1905" s="838"/>
      <c r="L1905" s="838"/>
      <c r="M1905" s="839"/>
      <c r="N1905" s="17" t="s">
        <v>7197</v>
      </c>
    </row>
    <row r="1906" s="199" customFormat="1" ht="36" spans="1:14">
      <c r="A1906" s="835" t="s">
        <v>40</v>
      </c>
      <c r="B1906" s="836">
        <v>270500001</v>
      </c>
      <c r="C1906" s="837" t="s">
        <v>3091</v>
      </c>
      <c r="D1906" s="836"/>
      <c r="E1906" s="836"/>
      <c r="F1906" s="835" t="s">
        <v>3092</v>
      </c>
      <c r="G1906" s="836"/>
      <c r="H1906" s="838">
        <v>77</v>
      </c>
      <c r="I1906" s="838">
        <v>73.5</v>
      </c>
      <c r="J1906" s="838">
        <v>70</v>
      </c>
      <c r="K1906" s="838">
        <v>66.5</v>
      </c>
      <c r="L1906" s="838">
        <v>63</v>
      </c>
      <c r="M1906" s="839"/>
      <c r="N1906" s="17" t="s">
        <v>7197</v>
      </c>
    </row>
    <row r="1907" s="199" customFormat="1" ht="36" spans="1:14">
      <c r="A1907" s="835" t="s">
        <v>40</v>
      </c>
      <c r="B1907" s="836">
        <v>270500002</v>
      </c>
      <c r="C1907" s="837" t="s">
        <v>3093</v>
      </c>
      <c r="D1907" s="836"/>
      <c r="E1907" s="836"/>
      <c r="F1907" s="835" t="s">
        <v>3092</v>
      </c>
      <c r="G1907" s="836"/>
      <c r="H1907" s="838">
        <v>145.2</v>
      </c>
      <c r="I1907" s="838">
        <v>138.6</v>
      </c>
      <c r="J1907" s="838">
        <v>132</v>
      </c>
      <c r="K1907" s="838">
        <v>125.4</v>
      </c>
      <c r="L1907" s="838">
        <v>118.8</v>
      </c>
      <c r="M1907" s="839"/>
      <c r="N1907" s="17" t="s">
        <v>7197</v>
      </c>
    </row>
    <row r="1908" s="199" customFormat="1" ht="36" spans="1:14">
      <c r="A1908" s="835" t="s">
        <v>40</v>
      </c>
      <c r="B1908" s="836" t="s">
        <v>3094</v>
      </c>
      <c r="C1908" s="837" t="s">
        <v>3095</v>
      </c>
      <c r="D1908" s="836"/>
      <c r="E1908" s="836"/>
      <c r="F1908" s="835" t="s">
        <v>3092</v>
      </c>
      <c r="G1908" s="836"/>
      <c r="H1908" s="838">
        <v>354.2</v>
      </c>
      <c r="I1908" s="838">
        <v>338.1</v>
      </c>
      <c r="J1908" s="838">
        <v>322</v>
      </c>
      <c r="K1908" s="838">
        <v>305.9</v>
      </c>
      <c r="L1908" s="838">
        <v>289.8</v>
      </c>
      <c r="M1908" s="839"/>
      <c r="N1908" s="17" t="s">
        <v>7197</v>
      </c>
    </row>
    <row r="1909" s="199" customFormat="1" ht="36" spans="1:14">
      <c r="A1909" s="835" t="s">
        <v>40</v>
      </c>
      <c r="B1909" s="836">
        <v>270500003</v>
      </c>
      <c r="C1909" s="837" t="s">
        <v>3096</v>
      </c>
      <c r="D1909" s="836"/>
      <c r="E1909" s="836"/>
      <c r="F1909" s="835" t="s">
        <v>3092</v>
      </c>
      <c r="G1909" s="836"/>
      <c r="H1909" s="838">
        <v>136.4</v>
      </c>
      <c r="I1909" s="838">
        <v>130.2</v>
      </c>
      <c r="J1909" s="838">
        <v>124</v>
      </c>
      <c r="K1909" s="838">
        <v>117.8</v>
      </c>
      <c r="L1909" s="838">
        <v>111.6</v>
      </c>
      <c r="M1909" s="839"/>
      <c r="N1909" s="17" t="s">
        <v>7197</v>
      </c>
    </row>
    <row r="1910" s="199" customFormat="1" ht="36" spans="1:14">
      <c r="A1910" s="835"/>
      <c r="B1910" s="836">
        <v>2706</v>
      </c>
      <c r="C1910" s="837" t="s">
        <v>3097</v>
      </c>
      <c r="D1910" s="836" t="s">
        <v>3098</v>
      </c>
      <c r="E1910" s="836"/>
      <c r="F1910" s="835"/>
      <c r="G1910" s="836"/>
      <c r="H1910" s="838"/>
      <c r="I1910" s="838"/>
      <c r="J1910" s="838"/>
      <c r="K1910" s="838"/>
      <c r="L1910" s="838"/>
      <c r="M1910" s="839"/>
      <c r="N1910" s="17" t="s">
        <v>7197</v>
      </c>
    </row>
    <row r="1911" s="199" customFormat="1" ht="36" spans="1:14">
      <c r="A1911" s="835" t="s">
        <v>40</v>
      </c>
      <c r="B1911" s="836">
        <v>270600001</v>
      </c>
      <c r="C1911" s="837" t="s">
        <v>3099</v>
      </c>
      <c r="D1911" s="836"/>
      <c r="E1911" s="836"/>
      <c r="F1911" s="835" t="s">
        <v>3100</v>
      </c>
      <c r="G1911" s="836"/>
      <c r="H1911" s="838">
        <v>319</v>
      </c>
      <c r="I1911" s="838">
        <v>304.5</v>
      </c>
      <c r="J1911" s="838">
        <v>290</v>
      </c>
      <c r="K1911" s="838">
        <v>275.5</v>
      </c>
      <c r="L1911" s="838">
        <v>261</v>
      </c>
      <c r="M1911" s="839"/>
      <c r="N1911" s="17" t="s">
        <v>7197</v>
      </c>
    </row>
    <row r="1912" s="199" customFormat="1" ht="36" spans="1:14">
      <c r="A1912" s="835" t="s">
        <v>40</v>
      </c>
      <c r="B1912" s="836">
        <v>270600002</v>
      </c>
      <c r="C1912" s="837" t="s">
        <v>3101</v>
      </c>
      <c r="D1912" s="836"/>
      <c r="E1912" s="836"/>
      <c r="F1912" s="835" t="s">
        <v>3100</v>
      </c>
      <c r="G1912" s="836"/>
      <c r="H1912" s="838">
        <v>316.8</v>
      </c>
      <c r="I1912" s="838">
        <v>302.4</v>
      </c>
      <c r="J1912" s="838">
        <v>288</v>
      </c>
      <c r="K1912" s="838">
        <v>273.6</v>
      </c>
      <c r="L1912" s="838">
        <v>259.2</v>
      </c>
      <c r="M1912" s="839"/>
      <c r="N1912" s="17" t="s">
        <v>7197</v>
      </c>
    </row>
    <row r="1913" s="199" customFormat="1" ht="36" spans="1:14">
      <c r="A1913" s="835" t="s">
        <v>40</v>
      </c>
      <c r="B1913" s="836">
        <v>270600003</v>
      </c>
      <c r="C1913" s="837" t="s">
        <v>3102</v>
      </c>
      <c r="D1913" s="836"/>
      <c r="E1913" s="836"/>
      <c r="F1913" s="835" t="s">
        <v>3100</v>
      </c>
      <c r="G1913" s="836"/>
      <c r="H1913" s="838">
        <v>316.8</v>
      </c>
      <c r="I1913" s="838">
        <v>302.4</v>
      </c>
      <c r="J1913" s="838">
        <v>288</v>
      </c>
      <c r="K1913" s="838">
        <v>273.6</v>
      </c>
      <c r="L1913" s="838">
        <v>259.2</v>
      </c>
      <c r="M1913" s="839"/>
      <c r="N1913" s="17" t="s">
        <v>7197</v>
      </c>
    </row>
    <row r="1914" s="199" customFormat="1" ht="36" spans="1:14">
      <c r="A1914" s="835"/>
      <c r="B1914" s="836">
        <v>2707</v>
      </c>
      <c r="C1914" s="837" t="s">
        <v>3103</v>
      </c>
      <c r="D1914" s="836"/>
      <c r="E1914" s="836"/>
      <c r="F1914" s="835"/>
      <c r="G1914" s="836"/>
      <c r="H1914" s="838"/>
      <c r="I1914" s="838"/>
      <c r="J1914" s="838"/>
      <c r="K1914" s="838"/>
      <c r="L1914" s="838"/>
      <c r="M1914" s="839"/>
      <c r="N1914" s="17" t="s">
        <v>7197</v>
      </c>
    </row>
    <row r="1915" s="199" customFormat="1" ht="36" spans="1:14">
      <c r="A1915" s="835" t="s">
        <v>40</v>
      </c>
      <c r="B1915" s="836">
        <v>270700001</v>
      </c>
      <c r="C1915" s="837" t="s">
        <v>3104</v>
      </c>
      <c r="D1915" s="836"/>
      <c r="E1915" s="836"/>
      <c r="F1915" s="835"/>
      <c r="G1915" s="836"/>
      <c r="H1915" s="838"/>
      <c r="I1915" s="838"/>
      <c r="J1915" s="838"/>
      <c r="K1915" s="838"/>
      <c r="L1915" s="838"/>
      <c r="M1915" s="839"/>
      <c r="N1915" s="17" t="s">
        <v>7197</v>
      </c>
    </row>
    <row r="1916" s="199" customFormat="1" ht="36" spans="1:14">
      <c r="A1916" s="835" t="s">
        <v>40</v>
      </c>
      <c r="B1916" s="836" t="s">
        <v>3105</v>
      </c>
      <c r="C1916" s="837" t="s">
        <v>3106</v>
      </c>
      <c r="D1916" s="836"/>
      <c r="E1916" s="836"/>
      <c r="F1916" s="835" t="s">
        <v>483</v>
      </c>
      <c r="G1916" s="836"/>
      <c r="H1916" s="838">
        <v>974.6</v>
      </c>
      <c r="I1916" s="838">
        <v>930.3</v>
      </c>
      <c r="J1916" s="838">
        <v>886</v>
      </c>
      <c r="K1916" s="838">
        <v>841.7</v>
      </c>
      <c r="L1916" s="838">
        <v>797.4</v>
      </c>
      <c r="M1916" s="839"/>
      <c r="N1916" s="17" t="s">
        <v>7197</v>
      </c>
    </row>
    <row r="1917" s="199" customFormat="1" ht="36" spans="1:14">
      <c r="A1917" s="835" t="s">
        <v>40</v>
      </c>
      <c r="B1917" s="836" t="s">
        <v>3107</v>
      </c>
      <c r="C1917" s="837" t="s">
        <v>3108</v>
      </c>
      <c r="D1917" s="836"/>
      <c r="E1917" s="836"/>
      <c r="F1917" s="835" t="s">
        <v>483</v>
      </c>
      <c r="G1917" s="836"/>
      <c r="H1917" s="838">
        <v>1793</v>
      </c>
      <c r="I1917" s="838">
        <v>1711.5</v>
      </c>
      <c r="J1917" s="838">
        <v>1630</v>
      </c>
      <c r="K1917" s="838">
        <v>1548.5</v>
      </c>
      <c r="L1917" s="838">
        <v>1467</v>
      </c>
      <c r="M1917" s="839"/>
      <c r="N1917" s="17" t="s">
        <v>7197</v>
      </c>
    </row>
    <row r="1918" s="199" customFormat="1" ht="36" spans="1:14">
      <c r="A1918" s="835" t="s">
        <v>40</v>
      </c>
      <c r="B1918" s="836">
        <v>270700002</v>
      </c>
      <c r="C1918" s="837" t="s">
        <v>3109</v>
      </c>
      <c r="D1918" s="836" t="s">
        <v>3110</v>
      </c>
      <c r="E1918" s="836"/>
      <c r="F1918" s="835" t="s">
        <v>483</v>
      </c>
      <c r="G1918" s="836"/>
      <c r="H1918" s="838">
        <v>228.8</v>
      </c>
      <c r="I1918" s="838">
        <v>218.4</v>
      </c>
      <c r="J1918" s="838">
        <v>208</v>
      </c>
      <c r="K1918" s="838">
        <v>197.6</v>
      </c>
      <c r="L1918" s="838">
        <v>187.2</v>
      </c>
      <c r="M1918" s="839"/>
      <c r="N1918" s="17" t="s">
        <v>7197</v>
      </c>
    </row>
    <row r="1919" s="199" customFormat="1" ht="33.95" customHeight="1" spans="1:14">
      <c r="A1919" s="835" t="s">
        <v>40</v>
      </c>
      <c r="B1919" s="836">
        <v>270700003</v>
      </c>
      <c r="C1919" s="837" t="s">
        <v>3111</v>
      </c>
      <c r="D1919" s="836" t="s">
        <v>3112</v>
      </c>
      <c r="E1919" s="836"/>
      <c r="F1919" s="835" t="s">
        <v>3113</v>
      </c>
      <c r="G1919" s="836" t="s">
        <v>3114</v>
      </c>
      <c r="H1919" s="838">
        <v>209</v>
      </c>
      <c r="I1919" s="838">
        <v>199.5</v>
      </c>
      <c r="J1919" s="838">
        <v>190</v>
      </c>
      <c r="K1919" s="838">
        <v>180.5</v>
      </c>
      <c r="L1919" s="838">
        <v>171</v>
      </c>
      <c r="M1919" s="839"/>
      <c r="N1919" s="17" t="s">
        <v>7197</v>
      </c>
    </row>
    <row r="1920" s="199" customFormat="1" ht="36" spans="1:14">
      <c r="A1920" s="835" t="s">
        <v>40</v>
      </c>
      <c r="B1920" s="836" t="s">
        <v>3115</v>
      </c>
      <c r="C1920" s="837" t="s">
        <v>3116</v>
      </c>
      <c r="D1920" s="836"/>
      <c r="E1920" s="836"/>
      <c r="F1920" s="835" t="s">
        <v>51</v>
      </c>
      <c r="G1920" s="836"/>
      <c r="H1920" s="838">
        <v>484</v>
      </c>
      <c r="I1920" s="838">
        <v>462</v>
      </c>
      <c r="J1920" s="838">
        <v>440</v>
      </c>
      <c r="K1920" s="838">
        <v>418</v>
      </c>
      <c r="L1920" s="838">
        <v>396</v>
      </c>
      <c r="M1920" s="839"/>
      <c r="N1920" s="17" t="s">
        <v>7197</v>
      </c>
    </row>
    <row r="1921" s="199" customFormat="1" ht="36" spans="1:14">
      <c r="A1921" s="835" t="s">
        <v>40</v>
      </c>
      <c r="B1921" s="837" t="s">
        <v>3117</v>
      </c>
      <c r="C1921" s="840" t="s">
        <v>3118</v>
      </c>
      <c r="D1921" s="840" t="s">
        <v>3119</v>
      </c>
      <c r="E1921" s="836"/>
      <c r="F1921" s="835"/>
      <c r="G1921" s="840"/>
      <c r="H1921" s="838"/>
      <c r="I1921" s="838"/>
      <c r="J1921" s="838"/>
      <c r="K1921" s="838"/>
      <c r="L1921" s="838"/>
      <c r="M1921" s="839"/>
      <c r="N1921" s="17" t="s">
        <v>7197</v>
      </c>
    </row>
    <row r="1922" s="199" customFormat="1" ht="36" spans="1:14">
      <c r="A1922" s="835" t="s">
        <v>40</v>
      </c>
      <c r="B1922" s="837" t="s">
        <v>3120</v>
      </c>
      <c r="C1922" s="840" t="s">
        <v>3121</v>
      </c>
      <c r="D1922" s="840" t="s">
        <v>3122</v>
      </c>
      <c r="E1922" s="836"/>
      <c r="F1922" s="835" t="s">
        <v>3113</v>
      </c>
      <c r="G1922" s="836"/>
      <c r="H1922" s="838">
        <v>576</v>
      </c>
      <c r="I1922" s="838">
        <v>549.818181818182</v>
      </c>
      <c r="J1922" s="838">
        <v>523.636363636364</v>
      </c>
      <c r="K1922" s="838">
        <v>497.454545454545</v>
      </c>
      <c r="L1922" s="838">
        <v>471.272727272727</v>
      </c>
      <c r="M1922" s="839"/>
      <c r="N1922" s="17" t="s">
        <v>7197</v>
      </c>
    </row>
    <row r="1923" s="199" customFormat="1" ht="36" spans="1:14">
      <c r="A1923" s="835" t="s">
        <v>40</v>
      </c>
      <c r="B1923" s="837" t="s">
        <v>3123</v>
      </c>
      <c r="C1923" s="840" t="s">
        <v>7198</v>
      </c>
      <c r="D1923" s="840" t="s">
        <v>3125</v>
      </c>
      <c r="E1923" s="836"/>
      <c r="F1923" s="835" t="s">
        <v>3113</v>
      </c>
      <c r="G1923" s="840" t="s">
        <v>7199</v>
      </c>
      <c r="H1923" s="838">
        <v>450</v>
      </c>
      <c r="I1923" s="838">
        <v>429.545454545455</v>
      </c>
      <c r="J1923" s="838">
        <v>409.090909090909</v>
      </c>
      <c r="K1923" s="838">
        <v>388.636363636364</v>
      </c>
      <c r="L1923" s="838">
        <v>368.181818181818</v>
      </c>
      <c r="M1923" s="839"/>
      <c r="N1923" s="17" t="s">
        <v>7197</v>
      </c>
    </row>
    <row r="1924" s="199" customFormat="1" ht="36" spans="1:14">
      <c r="A1924" s="835"/>
      <c r="B1924" s="836">
        <v>2708</v>
      </c>
      <c r="C1924" s="837" t="s">
        <v>3127</v>
      </c>
      <c r="D1924" s="836"/>
      <c r="E1924" s="836"/>
      <c r="F1924" s="835"/>
      <c r="G1924" s="836"/>
      <c r="H1924" s="838"/>
      <c r="I1924" s="838"/>
      <c r="J1924" s="838"/>
      <c r="K1924" s="838"/>
      <c r="L1924" s="838"/>
      <c r="M1924" s="839"/>
      <c r="N1924" s="17" t="s">
        <v>7197</v>
      </c>
    </row>
    <row r="1925" s="199" customFormat="1" ht="36" spans="1:14">
      <c r="A1925" s="835" t="s">
        <v>40</v>
      </c>
      <c r="B1925" s="836">
        <v>270800001</v>
      </c>
      <c r="C1925" s="837" t="s">
        <v>3128</v>
      </c>
      <c r="D1925" s="836" t="s">
        <v>3129</v>
      </c>
      <c r="E1925" s="836"/>
      <c r="F1925" s="835" t="s">
        <v>51</v>
      </c>
      <c r="G1925" s="836"/>
      <c r="H1925" s="838">
        <v>106.7</v>
      </c>
      <c r="I1925" s="838">
        <v>101.85</v>
      </c>
      <c r="J1925" s="838">
        <v>97</v>
      </c>
      <c r="K1925" s="838">
        <v>92.15</v>
      </c>
      <c r="L1925" s="838">
        <v>87.3</v>
      </c>
      <c r="M1925" s="839"/>
      <c r="N1925" s="17" t="s">
        <v>7197</v>
      </c>
    </row>
    <row r="1926" s="199" customFormat="1" ht="36" spans="1:14">
      <c r="A1926" s="835" t="s">
        <v>40</v>
      </c>
      <c r="B1926" s="836">
        <v>270800002</v>
      </c>
      <c r="C1926" s="837" t="s">
        <v>3130</v>
      </c>
      <c r="D1926" s="836"/>
      <c r="E1926" s="836"/>
      <c r="F1926" s="835" t="s">
        <v>51</v>
      </c>
      <c r="G1926" s="836"/>
      <c r="H1926" s="838">
        <v>138.6</v>
      </c>
      <c r="I1926" s="838">
        <v>132.3</v>
      </c>
      <c r="J1926" s="838">
        <v>126</v>
      </c>
      <c r="K1926" s="838">
        <v>119.7</v>
      </c>
      <c r="L1926" s="838">
        <v>113.4</v>
      </c>
      <c r="M1926" s="839"/>
      <c r="N1926" s="17" t="s">
        <v>7197</v>
      </c>
    </row>
    <row r="1927" s="199" customFormat="1" ht="36" spans="1:14">
      <c r="A1927" s="835" t="s">
        <v>40</v>
      </c>
      <c r="B1927" s="836">
        <v>270800003</v>
      </c>
      <c r="C1927" s="837" t="s">
        <v>3131</v>
      </c>
      <c r="D1927" s="836" t="s">
        <v>3132</v>
      </c>
      <c r="E1927" s="836"/>
      <c r="F1927" s="835" t="s">
        <v>51</v>
      </c>
      <c r="G1927" s="836"/>
      <c r="H1927" s="838">
        <v>64.9</v>
      </c>
      <c r="I1927" s="838">
        <v>61.95</v>
      </c>
      <c r="J1927" s="838">
        <v>59</v>
      </c>
      <c r="K1927" s="838">
        <v>56.05</v>
      </c>
      <c r="L1927" s="838">
        <v>53.1</v>
      </c>
      <c r="M1927" s="839"/>
      <c r="N1927" s="17" t="s">
        <v>7197</v>
      </c>
    </row>
    <row r="1928" s="199" customFormat="1" ht="36" spans="1:14">
      <c r="A1928" s="835" t="s">
        <v>40</v>
      </c>
      <c r="B1928" s="836">
        <v>270800004</v>
      </c>
      <c r="C1928" s="837" t="s">
        <v>3133</v>
      </c>
      <c r="D1928" s="836" t="s">
        <v>3134</v>
      </c>
      <c r="E1928" s="836"/>
      <c r="F1928" s="835" t="s">
        <v>51</v>
      </c>
      <c r="G1928" s="836"/>
      <c r="H1928" s="838">
        <v>198</v>
      </c>
      <c r="I1928" s="838">
        <v>189</v>
      </c>
      <c r="J1928" s="838">
        <v>180</v>
      </c>
      <c r="K1928" s="838">
        <v>171</v>
      </c>
      <c r="L1928" s="838">
        <v>162</v>
      </c>
      <c r="M1928" s="839"/>
      <c r="N1928" s="17" t="s">
        <v>7197</v>
      </c>
    </row>
    <row r="1929" s="199" customFormat="1" ht="36" spans="1:14">
      <c r="A1929" s="835" t="s">
        <v>40</v>
      </c>
      <c r="B1929" s="836">
        <v>270800005</v>
      </c>
      <c r="C1929" s="837" t="s">
        <v>3135</v>
      </c>
      <c r="D1929" s="836"/>
      <c r="E1929" s="836"/>
      <c r="F1929" s="835" t="s">
        <v>3100</v>
      </c>
      <c r="G1929" s="836" t="s">
        <v>3136</v>
      </c>
      <c r="H1929" s="838">
        <v>49.28</v>
      </c>
      <c r="I1929" s="838">
        <v>47.04</v>
      </c>
      <c r="J1929" s="838">
        <v>44.8</v>
      </c>
      <c r="K1929" s="838">
        <v>42.56</v>
      </c>
      <c r="L1929" s="838">
        <v>40.32</v>
      </c>
      <c r="M1929" s="839"/>
      <c r="N1929" s="17" t="s">
        <v>7197</v>
      </c>
    </row>
    <row r="1930" s="199" customFormat="1" ht="36" spans="1:14">
      <c r="A1930" s="835" t="s">
        <v>40</v>
      </c>
      <c r="B1930" s="836">
        <v>270800006</v>
      </c>
      <c r="C1930" s="837" t="s">
        <v>3137</v>
      </c>
      <c r="D1930" s="836"/>
      <c r="E1930" s="836"/>
      <c r="F1930" s="835" t="s">
        <v>3138</v>
      </c>
      <c r="G1930" s="836" t="s">
        <v>3136</v>
      </c>
      <c r="H1930" s="838">
        <v>9.35</v>
      </c>
      <c r="I1930" s="838">
        <v>8.925</v>
      </c>
      <c r="J1930" s="838">
        <v>8.5</v>
      </c>
      <c r="K1930" s="838">
        <v>8.075</v>
      </c>
      <c r="L1930" s="838">
        <v>7.65</v>
      </c>
      <c r="M1930" s="839"/>
      <c r="N1930" s="17" t="s">
        <v>7197</v>
      </c>
    </row>
    <row r="1931" s="199" customFormat="1" ht="36" spans="1:14">
      <c r="A1931" s="835" t="s">
        <v>3139</v>
      </c>
      <c r="B1931" s="836" t="s">
        <v>3140</v>
      </c>
      <c r="C1931" s="837" t="s">
        <v>3141</v>
      </c>
      <c r="D1931" s="836" t="s">
        <v>3142</v>
      </c>
      <c r="E1931" s="836"/>
      <c r="F1931" s="835" t="s">
        <v>3018</v>
      </c>
      <c r="G1931" s="836"/>
      <c r="H1931" s="838">
        <v>11.88</v>
      </c>
      <c r="I1931" s="838">
        <v>11.34</v>
      </c>
      <c r="J1931" s="838">
        <v>10.8</v>
      </c>
      <c r="K1931" s="838">
        <v>10.26</v>
      </c>
      <c r="L1931" s="838">
        <v>9.72</v>
      </c>
      <c r="M1931" s="839"/>
      <c r="N1931" s="17" t="s">
        <v>7197</v>
      </c>
    </row>
    <row r="1932" s="199" customFormat="1" ht="36" spans="1:14">
      <c r="A1932" s="835" t="s">
        <v>3139</v>
      </c>
      <c r="B1932" s="836" t="s">
        <v>3143</v>
      </c>
      <c r="C1932" s="837" t="s">
        <v>3144</v>
      </c>
      <c r="D1932" s="836"/>
      <c r="E1932" s="836"/>
      <c r="F1932" s="835" t="s">
        <v>3018</v>
      </c>
      <c r="G1932" s="836"/>
      <c r="H1932" s="838">
        <v>47.3</v>
      </c>
      <c r="I1932" s="838">
        <v>45.15</v>
      </c>
      <c r="J1932" s="838">
        <v>43</v>
      </c>
      <c r="K1932" s="838">
        <v>40.85</v>
      </c>
      <c r="L1932" s="838">
        <v>38.7</v>
      </c>
      <c r="M1932" s="839"/>
      <c r="N1932" s="17" t="s">
        <v>7197</v>
      </c>
    </row>
    <row r="1933" s="198" customFormat="1" ht="12" spans="1:14">
      <c r="A1933" s="869" t="s">
        <v>3145</v>
      </c>
      <c r="B1933" s="870"/>
      <c r="C1933" s="870"/>
      <c r="D1933" s="870"/>
      <c r="E1933" s="870"/>
      <c r="F1933" s="869"/>
      <c r="G1933" s="870"/>
      <c r="H1933" s="871"/>
      <c r="I1933" s="871"/>
      <c r="J1933" s="871"/>
      <c r="K1933" s="871"/>
      <c r="L1933" s="871"/>
      <c r="M1933" s="800"/>
      <c r="N1933" s="914"/>
    </row>
    <row r="1934" s="198" customFormat="1" ht="12" spans="1:14">
      <c r="A1934" s="872" t="s">
        <v>3146</v>
      </c>
      <c r="B1934" s="872"/>
      <c r="C1934" s="872"/>
      <c r="D1934" s="872"/>
      <c r="E1934" s="872"/>
      <c r="F1934" s="872"/>
      <c r="G1934" s="872"/>
      <c r="H1934" s="873"/>
      <c r="I1934" s="873"/>
      <c r="J1934" s="873"/>
      <c r="K1934" s="873"/>
      <c r="L1934" s="873"/>
      <c r="M1934" s="800"/>
    </row>
    <row r="1935" s="198" customFormat="1" ht="12" spans="1:14">
      <c r="A1935" s="874" t="s">
        <v>3147</v>
      </c>
      <c r="B1935" s="874"/>
      <c r="C1935" s="874"/>
      <c r="D1935" s="874"/>
      <c r="E1935" s="874"/>
      <c r="F1935" s="874"/>
      <c r="G1935" s="874"/>
      <c r="H1935" s="873"/>
      <c r="I1935" s="873"/>
      <c r="J1935" s="873"/>
      <c r="K1935" s="873"/>
      <c r="L1935" s="873"/>
      <c r="M1935" s="800"/>
    </row>
    <row r="1936" s="198" customFormat="1" ht="12" spans="1:14">
      <c r="A1936" s="874" t="s">
        <v>3148</v>
      </c>
      <c r="B1936" s="874"/>
      <c r="C1936" s="874"/>
      <c r="D1936" s="874"/>
      <c r="E1936" s="874"/>
      <c r="F1936" s="874"/>
      <c r="G1936" s="874"/>
      <c r="H1936" s="873"/>
      <c r="I1936" s="873"/>
      <c r="J1936" s="873"/>
      <c r="K1936" s="873"/>
      <c r="L1936" s="873"/>
      <c r="M1936" s="800"/>
    </row>
    <row r="1937" s="198" customFormat="1" ht="12" spans="1:14">
      <c r="A1937" s="874" t="s">
        <v>3149</v>
      </c>
      <c r="B1937" s="874"/>
      <c r="C1937" s="874"/>
      <c r="D1937" s="874"/>
      <c r="E1937" s="874"/>
      <c r="F1937" s="874"/>
      <c r="G1937" s="874"/>
      <c r="H1937" s="873"/>
      <c r="I1937" s="873"/>
      <c r="J1937" s="873"/>
      <c r="K1937" s="873"/>
      <c r="L1937" s="873"/>
      <c r="M1937" s="800"/>
    </row>
    <row r="1938" s="198" customFormat="1" ht="25.5" customHeight="1" spans="1:14">
      <c r="A1938" s="874" t="s">
        <v>3150</v>
      </c>
      <c r="B1938" s="874"/>
      <c r="C1938" s="874"/>
      <c r="D1938" s="874"/>
      <c r="E1938" s="874"/>
      <c r="F1938" s="874"/>
      <c r="G1938" s="874"/>
      <c r="H1938" s="873"/>
      <c r="I1938" s="873"/>
      <c r="J1938" s="873"/>
      <c r="K1938" s="873"/>
      <c r="L1938" s="873"/>
      <c r="M1938" s="800"/>
    </row>
    <row r="1939" s="198" customFormat="1" ht="21.6" customHeight="1" spans="1:14">
      <c r="A1939" s="874" t="s">
        <v>3151</v>
      </c>
      <c r="B1939" s="874"/>
      <c r="C1939" s="874"/>
      <c r="D1939" s="874"/>
      <c r="E1939" s="874"/>
      <c r="F1939" s="874"/>
      <c r="G1939" s="874"/>
      <c r="H1939" s="873"/>
      <c r="I1939" s="873"/>
      <c r="J1939" s="873"/>
      <c r="K1939" s="873"/>
      <c r="L1939" s="873"/>
      <c r="M1939" s="800"/>
    </row>
    <row r="1940" s="198" customFormat="1" ht="26.1" customHeight="1" spans="1:14">
      <c r="A1940" s="874" t="s">
        <v>3152</v>
      </c>
      <c r="B1940" s="874"/>
      <c r="C1940" s="874"/>
      <c r="D1940" s="874"/>
      <c r="E1940" s="874"/>
      <c r="F1940" s="874"/>
      <c r="G1940" s="874"/>
      <c r="H1940" s="873"/>
      <c r="I1940" s="873"/>
      <c r="J1940" s="873"/>
      <c r="K1940" s="873"/>
      <c r="L1940" s="873"/>
      <c r="M1940" s="800"/>
    </row>
    <row r="1941" s="198" customFormat="1" ht="12" spans="1:14">
      <c r="A1941" s="915" t="s">
        <v>3153</v>
      </c>
      <c r="B1941" s="915"/>
      <c r="C1941" s="915"/>
      <c r="D1941" s="915"/>
      <c r="E1941" s="915"/>
      <c r="F1941" s="915"/>
      <c r="G1941" s="915"/>
      <c r="H1941" s="916"/>
      <c r="I1941" s="916"/>
      <c r="J1941" s="916"/>
      <c r="K1941" s="916"/>
      <c r="L1941" s="916"/>
      <c r="M1941" s="800"/>
    </row>
    <row r="1942" s="198" customFormat="1" ht="22.5" spans="1:14">
      <c r="A1942" s="875" t="s">
        <v>25</v>
      </c>
      <c r="B1942" s="917" t="s">
        <v>26</v>
      </c>
      <c r="C1942" s="877" t="s">
        <v>27</v>
      </c>
      <c r="D1942" s="876" t="s">
        <v>28</v>
      </c>
      <c r="E1942" s="876" t="s">
        <v>29</v>
      </c>
      <c r="F1942" s="875" t="s">
        <v>30</v>
      </c>
      <c r="G1942" s="876" t="s">
        <v>31</v>
      </c>
      <c r="H1942" s="824" t="s">
        <v>33</v>
      </c>
      <c r="I1942" s="824" t="s">
        <v>34</v>
      </c>
      <c r="J1942" s="824" t="s">
        <v>35</v>
      </c>
      <c r="K1942" s="824" t="s">
        <v>36</v>
      </c>
      <c r="L1942" s="824" t="s">
        <v>37</v>
      </c>
      <c r="M1942" s="800"/>
    </row>
    <row r="1943" s="198" customFormat="1" ht="36" spans="1:14">
      <c r="A1943" s="835" t="s">
        <v>95</v>
      </c>
      <c r="B1943" s="836" t="s">
        <v>3154</v>
      </c>
      <c r="C1943" s="837" t="s">
        <v>3155</v>
      </c>
      <c r="D1943" s="836"/>
      <c r="E1943" s="836"/>
      <c r="F1943" s="835" t="s">
        <v>51</v>
      </c>
      <c r="G1943" s="836"/>
      <c r="H1943" s="838">
        <v>1454.2</v>
      </c>
      <c r="I1943" s="838">
        <v>1388.1</v>
      </c>
      <c r="J1943" s="838">
        <v>1322</v>
      </c>
      <c r="K1943" s="838">
        <v>1255.9</v>
      </c>
      <c r="L1943" s="838">
        <v>1189.8</v>
      </c>
      <c r="M1943" s="800"/>
      <c r="N1943" s="17" t="s">
        <v>7183</v>
      </c>
    </row>
    <row r="1944" s="198" customFormat="1" ht="36" spans="1:14">
      <c r="A1944" s="835" t="s">
        <v>95</v>
      </c>
      <c r="B1944" s="836" t="s">
        <v>3156</v>
      </c>
      <c r="C1944" s="837" t="s">
        <v>3157</v>
      </c>
      <c r="D1944" s="836"/>
      <c r="E1944" s="836"/>
      <c r="F1944" s="835" t="s">
        <v>51</v>
      </c>
      <c r="G1944" s="836"/>
      <c r="H1944" s="838">
        <v>1090.1</v>
      </c>
      <c r="I1944" s="838">
        <v>1040.55</v>
      </c>
      <c r="J1944" s="838">
        <v>991</v>
      </c>
      <c r="K1944" s="838">
        <v>941.45</v>
      </c>
      <c r="L1944" s="838">
        <v>891.9</v>
      </c>
      <c r="M1944" s="800"/>
      <c r="N1944" s="17" t="s">
        <v>7183</v>
      </c>
    </row>
    <row r="1945" s="198" customFormat="1" ht="36" spans="1:14">
      <c r="A1945" s="835" t="s">
        <v>95</v>
      </c>
      <c r="B1945" s="836" t="s">
        <v>3158</v>
      </c>
      <c r="C1945" s="837" t="s">
        <v>3159</v>
      </c>
      <c r="D1945" s="836"/>
      <c r="E1945" s="836"/>
      <c r="F1945" s="835" t="s">
        <v>51</v>
      </c>
      <c r="G1945" s="836"/>
      <c r="H1945" s="838">
        <v>182.6</v>
      </c>
      <c r="I1945" s="838">
        <v>174.3</v>
      </c>
      <c r="J1945" s="838">
        <v>166</v>
      </c>
      <c r="K1945" s="838">
        <v>157.7</v>
      </c>
      <c r="L1945" s="838">
        <v>149.4</v>
      </c>
      <c r="M1945" s="800"/>
      <c r="N1945" s="17" t="s">
        <v>7183</v>
      </c>
    </row>
    <row r="1946" s="198" customFormat="1" ht="36" spans="1:14">
      <c r="A1946" s="835" t="s">
        <v>95</v>
      </c>
      <c r="B1946" s="836" t="s">
        <v>3160</v>
      </c>
      <c r="C1946" s="837" t="s">
        <v>3161</v>
      </c>
      <c r="D1946" s="836"/>
      <c r="E1946" s="836"/>
      <c r="F1946" s="835" t="s">
        <v>51</v>
      </c>
      <c r="G1946" s="836" t="s">
        <v>3162</v>
      </c>
      <c r="H1946" s="838">
        <v>550</v>
      </c>
      <c r="I1946" s="838">
        <v>525</v>
      </c>
      <c r="J1946" s="838">
        <v>500</v>
      </c>
      <c r="K1946" s="838">
        <v>475</v>
      </c>
      <c r="L1946" s="838">
        <v>450</v>
      </c>
      <c r="M1946" s="800"/>
      <c r="N1946" s="17" t="s">
        <v>7183</v>
      </c>
    </row>
    <row r="1947" s="198" customFormat="1" ht="36" spans="1:14">
      <c r="A1947" s="835" t="s">
        <v>95</v>
      </c>
      <c r="B1947" s="836" t="s">
        <v>3163</v>
      </c>
      <c r="C1947" s="837" t="s">
        <v>3164</v>
      </c>
      <c r="D1947" s="836"/>
      <c r="E1947" s="836"/>
      <c r="F1947" s="835" t="s">
        <v>51</v>
      </c>
      <c r="G1947" s="836" t="s">
        <v>3162</v>
      </c>
      <c r="H1947" s="838">
        <v>550</v>
      </c>
      <c r="I1947" s="838">
        <v>525</v>
      </c>
      <c r="J1947" s="838">
        <v>500</v>
      </c>
      <c r="K1947" s="838">
        <v>475</v>
      </c>
      <c r="L1947" s="838">
        <v>450</v>
      </c>
      <c r="M1947" s="800"/>
      <c r="N1947" s="17" t="s">
        <v>7183</v>
      </c>
    </row>
    <row r="1948" s="198" customFormat="1" ht="36" spans="1:14">
      <c r="A1948" s="835" t="s">
        <v>95</v>
      </c>
      <c r="B1948" s="836" t="s">
        <v>3165</v>
      </c>
      <c r="C1948" s="837" t="s">
        <v>3166</v>
      </c>
      <c r="D1948" s="836"/>
      <c r="E1948" s="836"/>
      <c r="F1948" s="835" t="s">
        <v>51</v>
      </c>
      <c r="G1948" s="836" t="s">
        <v>3162</v>
      </c>
      <c r="H1948" s="838">
        <v>550</v>
      </c>
      <c r="I1948" s="838">
        <v>525</v>
      </c>
      <c r="J1948" s="838">
        <v>500</v>
      </c>
      <c r="K1948" s="838">
        <v>475</v>
      </c>
      <c r="L1948" s="838">
        <v>450</v>
      </c>
      <c r="M1948" s="800"/>
      <c r="N1948" s="17" t="s">
        <v>7183</v>
      </c>
    </row>
    <row r="1949" s="198" customFormat="1" ht="36" spans="1:14">
      <c r="A1949" s="835" t="s">
        <v>95</v>
      </c>
      <c r="B1949" s="836" t="s">
        <v>3167</v>
      </c>
      <c r="C1949" s="837" t="s">
        <v>3168</v>
      </c>
      <c r="D1949" s="836"/>
      <c r="E1949" s="836"/>
      <c r="F1949" s="835" t="s">
        <v>51</v>
      </c>
      <c r="G1949" s="836" t="s">
        <v>3162</v>
      </c>
      <c r="H1949" s="838">
        <v>1100</v>
      </c>
      <c r="I1949" s="838">
        <v>1050</v>
      </c>
      <c r="J1949" s="838">
        <v>1000</v>
      </c>
      <c r="K1949" s="838">
        <v>950</v>
      </c>
      <c r="L1949" s="838">
        <v>900</v>
      </c>
      <c r="M1949" s="800"/>
      <c r="N1949" s="17" t="s">
        <v>7183</v>
      </c>
    </row>
    <row r="1950" s="198" customFormat="1" ht="36" spans="1:14">
      <c r="A1950" s="835" t="s">
        <v>95</v>
      </c>
      <c r="B1950" s="836" t="s">
        <v>3169</v>
      </c>
      <c r="C1950" s="837" t="s">
        <v>3170</v>
      </c>
      <c r="D1950" s="836"/>
      <c r="E1950" s="836"/>
      <c r="F1950" s="835" t="s">
        <v>51</v>
      </c>
      <c r="G1950" s="836" t="s">
        <v>3162</v>
      </c>
      <c r="H1950" s="838">
        <v>1100</v>
      </c>
      <c r="I1950" s="838">
        <v>1050</v>
      </c>
      <c r="J1950" s="838">
        <v>1000</v>
      </c>
      <c r="K1950" s="838">
        <v>950</v>
      </c>
      <c r="L1950" s="838">
        <v>900</v>
      </c>
      <c r="M1950" s="800"/>
      <c r="N1950" s="17" t="s">
        <v>7183</v>
      </c>
    </row>
    <row r="1951" s="198" customFormat="1" ht="36" spans="1:14">
      <c r="A1951" s="835" t="s">
        <v>95</v>
      </c>
      <c r="B1951" s="836" t="s">
        <v>3171</v>
      </c>
      <c r="C1951" s="837" t="s">
        <v>3172</v>
      </c>
      <c r="D1951" s="836"/>
      <c r="E1951" s="836"/>
      <c r="F1951" s="835" t="s">
        <v>51</v>
      </c>
      <c r="G1951" s="836" t="s">
        <v>3162</v>
      </c>
      <c r="H1951" s="838">
        <v>1100</v>
      </c>
      <c r="I1951" s="838">
        <v>1050</v>
      </c>
      <c r="J1951" s="838">
        <v>1000</v>
      </c>
      <c r="K1951" s="838">
        <v>950</v>
      </c>
      <c r="L1951" s="838">
        <v>900</v>
      </c>
      <c r="M1951" s="800"/>
      <c r="N1951" s="17" t="s">
        <v>7183</v>
      </c>
    </row>
    <row r="1952" s="198" customFormat="1" ht="36" spans="1:14">
      <c r="A1952" s="835" t="s">
        <v>95</v>
      </c>
      <c r="B1952" s="836" t="s">
        <v>3173</v>
      </c>
      <c r="C1952" s="837" t="s">
        <v>3174</v>
      </c>
      <c r="D1952" s="836"/>
      <c r="E1952" s="836"/>
      <c r="F1952" s="835" t="s">
        <v>51</v>
      </c>
      <c r="G1952" s="836" t="s">
        <v>3162</v>
      </c>
      <c r="H1952" s="838">
        <v>1650</v>
      </c>
      <c r="I1952" s="838">
        <v>1575</v>
      </c>
      <c r="J1952" s="838">
        <v>1500</v>
      </c>
      <c r="K1952" s="838">
        <v>1425</v>
      </c>
      <c r="L1952" s="838">
        <v>1350</v>
      </c>
      <c r="M1952" s="800"/>
      <c r="N1952" s="17" t="s">
        <v>7183</v>
      </c>
    </row>
    <row r="1953" s="198" customFormat="1" ht="36" spans="1:14">
      <c r="A1953" s="835" t="s">
        <v>95</v>
      </c>
      <c r="B1953" s="836" t="s">
        <v>3175</v>
      </c>
      <c r="C1953" s="837" t="s">
        <v>3176</v>
      </c>
      <c r="D1953" s="836"/>
      <c r="E1953" s="836"/>
      <c r="F1953" s="835" t="s">
        <v>51</v>
      </c>
      <c r="G1953" s="836" t="s">
        <v>3162</v>
      </c>
      <c r="H1953" s="838">
        <v>1650</v>
      </c>
      <c r="I1953" s="838">
        <v>1575</v>
      </c>
      <c r="J1953" s="838">
        <v>1500</v>
      </c>
      <c r="K1953" s="838">
        <v>1425</v>
      </c>
      <c r="L1953" s="838">
        <v>1350</v>
      </c>
      <c r="M1953" s="800"/>
      <c r="N1953" s="17" t="s">
        <v>7183</v>
      </c>
    </row>
    <row r="1954" s="198" customFormat="1" ht="36" spans="1:14">
      <c r="A1954" s="835" t="s">
        <v>95</v>
      </c>
      <c r="B1954" s="836" t="s">
        <v>3177</v>
      </c>
      <c r="C1954" s="837" t="s">
        <v>3178</v>
      </c>
      <c r="D1954" s="836"/>
      <c r="E1954" s="836"/>
      <c r="F1954" s="835" t="s">
        <v>51</v>
      </c>
      <c r="G1954" s="836" t="s">
        <v>3162</v>
      </c>
      <c r="H1954" s="838">
        <v>1650</v>
      </c>
      <c r="I1954" s="838">
        <v>1575</v>
      </c>
      <c r="J1954" s="838">
        <v>1500</v>
      </c>
      <c r="K1954" s="838">
        <v>1425</v>
      </c>
      <c r="L1954" s="838">
        <v>1350</v>
      </c>
      <c r="M1954" s="800"/>
      <c r="N1954" s="17" t="s">
        <v>7183</v>
      </c>
    </row>
    <row r="1955" s="198" customFormat="1" ht="36" spans="1:14">
      <c r="A1955" s="835" t="s">
        <v>95</v>
      </c>
      <c r="B1955" s="836" t="s">
        <v>3179</v>
      </c>
      <c r="C1955" s="837" t="s">
        <v>3180</v>
      </c>
      <c r="D1955" s="836"/>
      <c r="E1955" s="836"/>
      <c r="F1955" s="835" t="s">
        <v>51</v>
      </c>
      <c r="G1955" s="836"/>
      <c r="H1955" s="838">
        <v>545.6</v>
      </c>
      <c r="I1955" s="838">
        <v>520.8</v>
      </c>
      <c r="J1955" s="838">
        <v>496</v>
      </c>
      <c r="K1955" s="838">
        <v>471.2</v>
      </c>
      <c r="L1955" s="838">
        <v>446.4</v>
      </c>
      <c r="M1955" s="800"/>
      <c r="N1955" s="17" t="s">
        <v>7183</v>
      </c>
    </row>
    <row r="1956" s="198" customFormat="1" ht="36" spans="1:14">
      <c r="A1956" s="835" t="s">
        <v>95</v>
      </c>
      <c r="B1956" s="836" t="s">
        <v>3181</v>
      </c>
      <c r="C1956" s="837" t="s">
        <v>3182</v>
      </c>
      <c r="D1956" s="836"/>
      <c r="E1956" s="836"/>
      <c r="F1956" s="835" t="s">
        <v>51</v>
      </c>
      <c r="G1956" s="836"/>
      <c r="H1956" s="838">
        <v>545.6</v>
      </c>
      <c r="I1956" s="838">
        <v>520.8</v>
      </c>
      <c r="J1956" s="838">
        <v>496</v>
      </c>
      <c r="K1956" s="838">
        <v>471.2</v>
      </c>
      <c r="L1956" s="838">
        <v>446.4</v>
      </c>
      <c r="M1956" s="800"/>
      <c r="N1956" s="17" t="s">
        <v>7183</v>
      </c>
    </row>
    <row r="1957" s="198" customFormat="1" ht="36" spans="1:14">
      <c r="A1957" s="835" t="s">
        <v>95</v>
      </c>
      <c r="B1957" s="836" t="s">
        <v>3183</v>
      </c>
      <c r="C1957" s="837" t="s">
        <v>3184</v>
      </c>
      <c r="D1957" s="836"/>
      <c r="E1957" s="836"/>
      <c r="F1957" s="835" t="s">
        <v>51</v>
      </c>
      <c r="G1957" s="836"/>
      <c r="H1957" s="838">
        <v>545.6</v>
      </c>
      <c r="I1957" s="838">
        <v>520.8</v>
      </c>
      <c r="J1957" s="838">
        <v>496</v>
      </c>
      <c r="K1957" s="838">
        <v>471.2</v>
      </c>
      <c r="L1957" s="838">
        <v>446.4</v>
      </c>
      <c r="M1957" s="800"/>
      <c r="N1957" s="17" t="s">
        <v>7183</v>
      </c>
    </row>
    <row r="1958" s="198" customFormat="1" ht="36" spans="1:14">
      <c r="A1958" s="835" t="s">
        <v>95</v>
      </c>
      <c r="B1958" s="836" t="s">
        <v>3185</v>
      </c>
      <c r="C1958" s="837" t="s">
        <v>3186</v>
      </c>
      <c r="D1958" s="836"/>
      <c r="E1958" s="836"/>
      <c r="F1958" s="835" t="s">
        <v>51</v>
      </c>
      <c r="G1958" s="840" t="s">
        <v>3187</v>
      </c>
      <c r="H1958" s="838">
        <v>1090.1</v>
      </c>
      <c r="I1958" s="838">
        <v>1040.55</v>
      </c>
      <c r="J1958" s="838">
        <v>991</v>
      </c>
      <c r="K1958" s="838">
        <v>941.45</v>
      </c>
      <c r="L1958" s="838">
        <v>891.9</v>
      </c>
      <c r="M1958" s="800"/>
      <c r="N1958" s="17" t="s">
        <v>7183</v>
      </c>
    </row>
    <row r="1959" s="198" customFormat="1" ht="36" spans="1:14">
      <c r="A1959" s="835" t="s">
        <v>95</v>
      </c>
      <c r="B1959" s="836" t="s">
        <v>3188</v>
      </c>
      <c r="C1959" s="837" t="s">
        <v>3189</v>
      </c>
      <c r="D1959" s="836"/>
      <c r="E1959" s="836"/>
      <c r="F1959" s="835" t="s">
        <v>51</v>
      </c>
      <c r="G1959" s="836"/>
      <c r="H1959" s="838">
        <v>764.5</v>
      </c>
      <c r="I1959" s="838">
        <v>729.75</v>
      </c>
      <c r="J1959" s="838">
        <v>695</v>
      </c>
      <c r="K1959" s="838">
        <v>660.25</v>
      </c>
      <c r="L1959" s="838">
        <v>625.5</v>
      </c>
      <c r="M1959" s="800"/>
      <c r="N1959" s="17" t="s">
        <v>7183</v>
      </c>
    </row>
    <row r="1960" s="198" customFormat="1" ht="36" spans="1:14">
      <c r="A1960" s="835" t="s">
        <v>95</v>
      </c>
      <c r="B1960" s="836" t="s">
        <v>3190</v>
      </c>
      <c r="C1960" s="837" t="s">
        <v>3191</v>
      </c>
      <c r="D1960" s="836"/>
      <c r="E1960" s="836"/>
      <c r="F1960" s="835" t="s">
        <v>51</v>
      </c>
      <c r="G1960" s="836"/>
      <c r="H1960" s="838">
        <v>363</v>
      </c>
      <c r="I1960" s="838">
        <v>346.5</v>
      </c>
      <c r="J1960" s="838">
        <v>330</v>
      </c>
      <c r="K1960" s="838">
        <v>313.5</v>
      </c>
      <c r="L1960" s="838">
        <v>297</v>
      </c>
      <c r="M1960" s="800"/>
      <c r="N1960" s="17" t="s">
        <v>7183</v>
      </c>
    </row>
    <row r="1961" s="198" customFormat="1" ht="36" spans="1:14">
      <c r="A1961" s="835" t="s">
        <v>95</v>
      </c>
      <c r="B1961" s="836" t="s">
        <v>3192</v>
      </c>
      <c r="C1961" s="837" t="s">
        <v>3193</v>
      </c>
      <c r="D1961" s="836"/>
      <c r="E1961" s="836"/>
      <c r="F1961" s="835" t="s">
        <v>51</v>
      </c>
      <c r="G1961" s="836"/>
      <c r="H1961" s="838">
        <v>1271.6</v>
      </c>
      <c r="I1961" s="838">
        <v>1213.8</v>
      </c>
      <c r="J1961" s="838">
        <v>1156</v>
      </c>
      <c r="K1961" s="838">
        <v>1098.2</v>
      </c>
      <c r="L1961" s="838">
        <v>1040.4</v>
      </c>
      <c r="M1961" s="800"/>
      <c r="N1961" s="17" t="s">
        <v>7183</v>
      </c>
    </row>
    <row r="1962" s="198" customFormat="1" ht="36" spans="1:14">
      <c r="A1962" s="835" t="s">
        <v>95</v>
      </c>
      <c r="B1962" s="836" t="s">
        <v>3194</v>
      </c>
      <c r="C1962" s="837" t="s">
        <v>3195</v>
      </c>
      <c r="D1962" s="836"/>
      <c r="E1962" s="836"/>
      <c r="F1962" s="835" t="s">
        <v>51</v>
      </c>
      <c r="G1962" s="836"/>
      <c r="H1962" s="838">
        <v>2181.3</v>
      </c>
      <c r="I1962" s="838">
        <v>2082.15</v>
      </c>
      <c r="J1962" s="838">
        <v>1983</v>
      </c>
      <c r="K1962" s="838">
        <v>1883.85</v>
      </c>
      <c r="L1962" s="838">
        <v>1784.7</v>
      </c>
      <c r="M1962" s="800"/>
      <c r="N1962" s="17" t="s">
        <v>7183</v>
      </c>
    </row>
    <row r="1963" s="198" customFormat="1" ht="36" spans="1:14">
      <c r="A1963" s="835" t="s">
        <v>95</v>
      </c>
      <c r="B1963" s="836" t="s">
        <v>3196</v>
      </c>
      <c r="C1963" s="837" t="s">
        <v>3197</v>
      </c>
      <c r="D1963" s="836"/>
      <c r="E1963" s="836"/>
      <c r="F1963" s="835" t="s">
        <v>51</v>
      </c>
      <c r="G1963" s="840" t="s">
        <v>3198</v>
      </c>
      <c r="H1963" s="838">
        <v>1071.4</v>
      </c>
      <c r="I1963" s="838">
        <v>1022.7</v>
      </c>
      <c r="J1963" s="838">
        <v>974</v>
      </c>
      <c r="K1963" s="838">
        <v>925.3</v>
      </c>
      <c r="L1963" s="838">
        <v>876.6</v>
      </c>
      <c r="M1963" s="800"/>
      <c r="N1963" s="17" t="s">
        <v>7183</v>
      </c>
    </row>
    <row r="1964" s="198" customFormat="1" ht="36" spans="1:14">
      <c r="A1964" s="835" t="s">
        <v>95</v>
      </c>
      <c r="B1964" s="836" t="s">
        <v>3199</v>
      </c>
      <c r="C1964" s="837" t="s">
        <v>3200</v>
      </c>
      <c r="D1964" s="836"/>
      <c r="E1964" s="836"/>
      <c r="F1964" s="835" t="s">
        <v>51</v>
      </c>
      <c r="G1964" s="836"/>
      <c r="H1964" s="838">
        <v>1514.7</v>
      </c>
      <c r="I1964" s="838">
        <v>1445.85</v>
      </c>
      <c r="J1964" s="838">
        <v>1377</v>
      </c>
      <c r="K1964" s="838">
        <v>1308.15</v>
      </c>
      <c r="L1964" s="838">
        <v>1239.3</v>
      </c>
      <c r="M1964" s="800"/>
      <c r="N1964" s="17" t="s">
        <v>7183</v>
      </c>
    </row>
    <row r="1965" s="198" customFormat="1" ht="36" spans="1:14">
      <c r="A1965" s="835" t="s">
        <v>95</v>
      </c>
      <c r="B1965" s="836" t="s">
        <v>3201</v>
      </c>
      <c r="C1965" s="837" t="s">
        <v>3202</v>
      </c>
      <c r="D1965" s="836"/>
      <c r="E1965" s="836"/>
      <c r="F1965" s="835" t="s">
        <v>51</v>
      </c>
      <c r="G1965" s="836"/>
      <c r="H1965" s="838">
        <v>1204.5</v>
      </c>
      <c r="I1965" s="838">
        <v>1149.75</v>
      </c>
      <c r="J1965" s="838">
        <v>1095</v>
      </c>
      <c r="K1965" s="838">
        <v>1040.25</v>
      </c>
      <c r="L1965" s="838">
        <v>985.5</v>
      </c>
      <c r="M1965" s="800"/>
      <c r="N1965" s="17" t="s">
        <v>7183</v>
      </c>
    </row>
    <row r="1966" s="198" customFormat="1" ht="36" spans="1:14">
      <c r="A1966" s="835" t="s">
        <v>95</v>
      </c>
      <c r="B1966" s="836" t="s">
        <v>3203</v>
      </c>
      <c r="C1966" s="837" t="s">
        <v>3204</v>
      </c>
      <c r="D1966" s="836"/>
      <c r="E1966" s="836"/>
      <c r="F1966" s="835" t="s">
        <v>51</v>
      </c>
      <c r="G1966" s="836"/>
      <c r="H1966" s="838">
        <v>481.8</v>
      </c>
      <c r="I1966" s="838">
        <v>459.9</v>
      </c>
      <c r="J1966" s="838">
        <v>438</v>
      </c>
      <c r="K1966" s="838">
        <v>416.1</v>
      </c>
      <c r="L1966" s="838">
        <v>394.2</v>
      </c>
      <c r="M1966" s="800"/>
      <c r="N1966" s="17" t="s">
        <v>7183</v>
      </c>
    </row>
    <row r="1967" s="199" customFormat="1" ht="48" customHeight="1" spans="1:14">
      <c r="A1967" s="835" t="s">
        <v>95</v>
      </c>
      <c r="B1967" s="837" t="s">
        <v>3205</v>
      </c>
      <c r="C1967" s="918" t="s">
        <v>3206</v>
      </c>
      <c r="D1967" s="836"/>
      <c r="E1967" s="836"/>
      <c r="F1967" s="835" t="s">
        <v>51</v>
      </c>
      <c r="G1967" s="836"/>
      <c r="H1967" s="838">
        <v>727.1</v>
      </c>
      <c r="I1967" s="838">
        <v>694.05</v>
      </c>
      <c r="J1967" s="838">
        <v>661</v>
      </c>
      <c r="K1967" s="838">
        <v>627.95</v>
      </c>
      <c r="L1967" s="838">
        <v>594.9</v>
      </c>
      <c r="M1967" s="839"/>
      <c r="N1967" s="25" t="s">
        <v>7200</v>
      </c>
    </row>
    <row r="1968" s="198" customFormat="1" ht="12" spans="1:14">
      <c r="A1968" s="826"/>
      <c r="B1968" s="827">
        <v>31</v>
      </c>
      <c r="C1968" s="828" t="s">
        <v>3207</v>
      </c>
      <c r="D1968" s="827"/>
      <c r="E1968" s="827"/>
      <c r="F1968" s="826"/>
      <c r="G1968" s="827"/>
      <c r="H1968" s="829"/>
      <c r="I1968" s="829"/>
      <c r="J1968" s="829"/>
      <c r="K1968" s="829"/>
      <c r="L1968" s="829"/>
      <c r="M1968" s="800"/>
    </row>
    <row r="1969" s="198" customFormat="1" ht="12" spans="1:14">
      <c r="A1969" s="919" t="s">
        <v>3208</v>
      </c>
      <c r="B1969" s="920"/>
      <c r="C1969" s="920"/>
      <c r="D1969" s="920"/>
      <c r="E1969" s="920"/>
      <c r="F1969" s="920"/>
      <c r="G1969" s="920"/>
      <c r="H1969" s="871"/>
      <c r="I1969" s="871"/>
      <c r="J1969" s="871"/>
      <c r="K1969" s="871"/>
      <c r="L1969" s="921"/>
      <c r="M1969" s="800"/>
    </row>
    <row r="1970" s="198" customFormat="1" ht="26.1" customHeight="1" spans="1:14">
      <c r="A1970" s="922" t="s">
        <v>3209</v>
      </c>
      <c r="B1970" s="874"/>
      <c r="C1970" s="874"/>
      <c r="D1970" s="874"/>
      <c r="E1970" s="874"/>
      <c r="F1970" s="874"/>
      <c r="G1970" s="874"/>
      <c r="H1970" s="874"/>
      <c r="I1970" s="874"/>
      <c r="J1970" s="874"/>
      <c r="K1970" s="874"/>
      <c r="L1970" s="923"/>
      <c r="M1970" s="800"/>
    </row>
    <row r="1971" s="198" customFormat="1" ht="12" spans="1:14">
      <c r="A1971" s="922" t="s">
        <v>3210</v>
      </c>
      <c r="B1971" s="874"/>
      <c r="C1971" s="874"/>
      <c r="D1971" s="874"/>
      <c r="E1971" s="874"/>
      <c r="F1971" s="874"/>
      <c r="G1971" s="874"/>
      <c r="H1971" s="874"/>
      <c r="I1971" s="874"/>
      <c r="J1971" s="874"/>
      <c r="K1971" s="874"/>
      <c r="L1971" s="923"/>
      <c r="M1971" s="800"/>
    </row>
    <row r="1972" s="198" customFormat="1" ht="12" spans="1:14">
      <c r="A1972" s="924" t="s">
        <v>3211</v>
      </c>
      <c r="B1972" s="812"/>
      <c r="C1972" s="812"/>
      <c r="D1972" s="812"/>
      <c r="E1972" s="812"/>
      <c r="F1972" s="812"/>
      <c r="G1972" s="812"/>
      <c r="H1972" s="812"/>
      <c r="I1972" s="812"/>
      <c r="J1972" s="812"/>
      <c r="K1972" s="812"/>
      <c r="L1972" s="925"/>
      <c r="M1972" s="800"/>
    </row>
    <row r="1973" s="198" customFormat="1" ht="12" spans="1:14">
      <c r="A1973" s="926" t="s">
        <v>3212</v>
      </c>
      <c r="B1973" s="915"/>
      <c r="C1973" s="915"/>
      <c r="D1973" s="915"/>
      <c r="E1973" s="915"/>
      <c r="F1973" s="915"/>
      <c r="G1973" s="915"/>
      <c r="H1973" s="915"/>
      <c r="I1973" s="915"/>
      <c r="J1973" s="915"/>
      <c r="K1973" s="915"/>
      <c r="L1973" s="927"/>
      <c r="M1973" s="800"/>
    </row>
    <row r="1974" s="198" customFormat="1" ht="22.5" spans="1:14">
      <c r="A1974" s="875" t="s">
        <v>25</v>
      </c>
      <c r="B1974" s="917" t="s">
        <v>26</v>
      </c>
      <c r="C1974" s="877" t="s">
        <v>27</v>
      </c>
      <c r="D1974" s="876" t="s">
        <v>28</v>
      </c>
      <c r="E1974" s="876" t="s">
        <v>29</v>
      </c>
      <c r="F1974" s="875" t="s">
        <v>30</v>
      </c>
      <c r="G1974" s="876" t="s">
        <v>31</v>
      </c>
      <c r="H1974" s="824" t="s">
        <v>33</v>
      </c>
      <c r="I1974" s="824" t="s">
        <v>34</v>
      </c>
      <c r="J1974" s="824" t="s">
        <v>35</v>
      </c>
      <c r="K1974" s="824" t="s">
        <v>36</v>
      </c>
      <c r="L1974" s="824" t="s">
        <v>37</v>
      </c>
      <c r="M1974" s="800"/>
    </row>
    <row r="1975" s="198" customFormat="1" ht="12" spans="1:14">
      <c r="A1975" s="826" t="s">
        <v>95</v>
      </c>
      <c r="B1975" s="827" t="s">
        <v>3213</v>
      </c>
      <c r="C1975" s="828" t="s">
        <v>3214</v>
      </c>
      <c r="D1975" s="827"/>
      <c r="E1975" s="827"/>
      <c r="F1975" s="826" t="s">
        <v>51</v>
      </c>
      <c r="G1975" s="827"/>
      <c r="H1975" s="829">
        <v>1817.2</v>
      </c>
      <c r="I1975" s="829">
        <v>1734.6</v>
      </c>
      <c r="J1975" s="829">
        <v>1652</v>
      </c>
      <c r="K1975" s="829">
        <v>1569.4</v>
      </c>
      <c r="L1975" s="829">
        <v>1486.8</v>
      </c>
      <c r="M1975" s="800"/>
    </row>
    <row r="1976" s="199" customFormat="1" ht="36" spans="1:14">
      <c r="A1976" s="835" t="s">
        <v>95</v>
      </c>
      <c r="B1976" s="836" t="s">
        <v>3215</v>
      </c>
      <c r="C1976" s="837" t="s">
        <v>3216</v>
      </c>
      <c r="D1976" s="836"/>
      <c r="E1976" s="836"/>
      <c r="F1976" s="835" t="s">
        <v>51</v>
      </c>
      <c r="G1976" s="836"/>
      <c r="H1976" s="838">
        <v>1454.2</v>
      </c>
      <c r="I1976" s="838">
        <v>1388.1</v>
      </c>
      <c r="J1976" s="838">
        <v>1322</v>
      </c>
      <c r="K1976" s="838">
        <v>1255.9</v>
      </c>
      <c r="L1976" s="838">
        <v>1189.8</v>
      </c>
      <c r="M1976" s="839"/>
      <c r="N1976" s="25" t="s">
        <v>7200</v>
      </c>
    </row>
    <row r="1977" s="199" customFormat="1" ht="36" spans="1:14">
      <c r="A1977" s="835" t="s">
        <v>95</v>
      </c>
      <c r="B1977" s="836" t="s">
        <v>3217</v>
      </c>
      <c r="C1977" s="837" t="s">
        <v>3218</v>
      </c>
      <c r="D1977" s="836"/>
      <c r="E1977" s="836"/>
      <c r="F1977" s="835" t="s">
        <v>51</v>
      </c>
      <c r="G1977" s="836"/>
      <c r="H1977" s="838">
        <v>1454.2</v>
      </c>
      <c r="I1977" s="838">
        <v>1388.1</v>
      </c>
      <c r="J1977" s="838">
        <v>1322</v>
      </c>
      <c r="K1977" s="838">
        <v>1255.9</v>
      </c>
      <c r="L1977" s="838">
        <v>1189.8</v>
      </c>
      <c r="M1977" s="839"/>
      <c r="N1977" s="25" t="s">
        <v>7200</v>
      </c>
    </row>
    <row r="1978" s="199" customFormat="1" ht="36" spans="1:14">
      <c r="A1978" s="835" t="s">
        <v>95</v>
      </c>
      <c r="B1978" s="836" t="s">
        <v>3219</v>
      </c>
      <c r="C1978" s="837" t="s">
        <v>3220</v>
      </c>
      <c r="D1978" s="836"/>
      <c r="E1978" s="836"/>
      <c r="F1978" s="835" t="s">
        <v>51</v>
      </c>
      <c r="G1978" s="836"/>
      <c r="H1978" s="838">
        <v>1454.2</v>
      </c>
      <c r="I1978" s="838">
        <v>1388.1</v>
      </c>
      <c r="J1978" s="838">
        <v>1322</v>
      </c>
      <c r="K1978" s="838">
        <v>1255.9</v>
      </c>
      <c r="L1978" s="838">
        <v>1189.8</v>
      </c>
      <c r="M1978" s="839"/>
      <c r="N1978" s="25" t="s">
        <v>7200</v>
      </c>
    </row>
    <row r="1979" s="199" customFormat="1" ht="36" spans="1:14">
      <c r="A1979" s="835" t="s">
        <v>95</v>
      </c>
      <c r="B1979" s="836" t="s">
        <v>3221</v>
      </c>
      <c r="C1979" s="837" t="s">
        <v>3222</v>
      </c>
      <c r="D1979" s="836"/>
      <c r="E1979" s="836"/>
      <c r="F1979" s="835" t="s">
        <v>51</v>
      </c>
      <c r="G1979" s="836"/>
      <c r="H1979" s="838">
        <v>727.1</v>
      </c>
      <c r="I1979" s="838">
        <v>694.05</v>
      </c>
      <c r="J1979" s="838">
        <v>661</v>
      </c>
      <c r="K1979" s="838">
        <v>627.95</v>
      </c>
      <c r="L1979" s="838">
        <v>594.9</v>
      </c>
      <c r="M1979" s="839"/>
      <c r="N1979" s="25" t="s">
        <v>7200</v>
      </c>
    </row>
    <row r="1980" s="198" customFormat="1" ht="36" spans="1:14">
      <c r="A1980" s="835" t="s">
        <v>95</v>
      </c>
      <c r="B1980" s="836" t="s">
        <v>3223</v>
      </c>
      <c r="C1980" s="837" t="s">
        <v>3224</v>
      </c>
      <c r="D1980" s="840"/>
      <c r="E1980" s="836"/>
      <c r="F1980" s="835" t="s">
        <v>51</v>
      </c>
      <c r="G1980" s="836"/>
      <c r="H1980" s="838">
        <v>363</v>
      </c>
      <c r="I1980" s="838">
        <v>346.5</v>
      </c>
      <c r="J1980" s="838">
        <v>330</v>
      </c>
      <c r="K1980" s="838">
        <v>313.5</v>
      </c>
      <c r="L1980" s="838">
        <v>297</v>
      </c>
      <c r="M1980" s="800"/>
      <c r="N1980" s="17" t="s">
        <v>7183</v>
      </c>
    </row>
    <row r="1981" s="198" customFormat="1" ht="36" spans="1:14">
      <c r="A1981" s="835" t="s">
        <v>95</v>
      </c>
      <c r="B1981" s="836" t="s">
        <v>3225</v>
      </c>
      <c r="C1981" s="837" t="s">
        <v>3226</v>
      </c>
      <c r="D1981" s="836"/>
      <c r="E1981" s="836"/>
      <c r="F1981" s="835" t="s">
        <v>51</v>
      </c>
      <c r="G1981" s="836"/>
      <c r="H1981" s="838">
        <v>727.1</v>
      </c>
      <c r="I1981" s="838">
        <v>694.05</v>
      </c>
      <c r="J1981" s="838">
        <v>661</v>
      </c>
      <c r="K1981" s="838">
        <v>627.95</v>
      </c>
      <c r="L1981" s="838">
        <v>594.9</v>
      </c>
      <c r="M1981" s="834"/>
      <c r="N1981" s="17" t="s">
        <v>7184</v>
      </c>
    </row>
    <row r="1982" s="198" customFormat="1" ht="36" spans="1:14">
      <c r="A1982" s="835" t="s">
        <v>95</v>
      </c>
      <c r="B1982" s="836" t="s">
        <v>3227</v>
      </c>
      <c r="C1982" s="837" t="s">
        <v>3228</v>
      </c>
      <c r="D1982" s="836"/>
      <c r="E1982" s="836"/>
      <c r="F1982" s="835" t="s">
        <v>51</v>
      </c>
      <c r="G1982" s="836"/>
      <c r="H1982" s="838">
        <v>727.1</v>
      </c>
      <c r="I1982" s="838">
        <v>694.05</v>
      </c>
      <c r="J1982" s="838">
        <v>661</v>
      </c>
      <c r="K1982" s="838">
        <v>627.95</v>
      </c>
      <c r="L1982" s="838">
        <v>594.9</v>
      </c>
      <c r="M1982" s="800"/>
      <c r="N1982" s="17" t="s">
        <v>7183</v>
      </c>
    </row>
    <row r="1983" s="198" customFormat="1" ht="36" spans="1:14">
      <c r="A1983" s="835" t="s">
        <v>95</v>
      </c>
      <c r="B1983" s="836" t="s">
        <v>3229</v>
      </c>
      <c r="C1983" s="837" t="s">
        <v>3230</v>
      </c>
      <c r="D1983" s="836"/>
      <c r="E1983" s="836"/>
      <c r="F1983" s="835" t="s">
        <v>51</v>
      </c>
      <c r="G1983" s="836"/>
      <c r="H1983" s="838">
        <v>363</v>
      </c>
      <c r="I1983" s="838">
        <v>346.5</v>
      </c>
      <c r="J1983" s="838">
        <v>330</v>
      </c>
      <c r="K1983" s="838">
        <v>313.5</v>
      </c>
      <c r="L1983" s="838">
        <v>297</v>
      </c>
      <c r="M1983" s="800"/>
      <c r="N1983" s="17" t="s">
        <v>7183</v>
      </c>
    </row>
    <row r="1984" s="198" customFormat="1" ht="36" spans="1:14">
      <c r="A1984" s="835" t="s">
        <v>95</v>
      </c>
      <c r="B1984" s="836" t="s">
        <v>3231</v>
      </c>
      <c r="C1984" s="837" t="s">
        <v>3232</v>
      </c>
      <c r="D1984" s="836"/>
      <c r="E1984" s="836"/>
      <c r="F1984" s="835" t="s">
        <v>51</v>
      </c>
      <c r="G1984" s="836"/>
      <c r="H1984" s="838">
        <v>1206.7</v>
      </c>
      <c r="I1984" s="838">
        <v>1151.85</v>
      </c>
      <c r="J1984" s="838">
        <v>1097</v>
      </c>
      <c r="K1984" s="838">
        <v>1042.15</v>
      </c>
      <c r="L1984" s="838">
        <v>987.3</v>
      </c>
      <c r="M1984" s="800"/>
      <c r="N1984" s="17" t="s">
        <v>7184</v>
      </c>
    </row>
    <row r="1985" s="199" customFormat="1" ht="36" spans="1:14">
      <c r="A1985" s="835" t="s">
        <v>95</v>
      </c>
      <c r="B1985" s="836" t="s">
        <v>3233</v>
      </c>
      <c r="C1985" s="837" t="s">
        <v>3234</v>
      </c>
      <c r="D1985" s="836"/>
      <c r="E1985" s="836"/>
      <c r="F1985" s="835" t="s">
        <v>51</v>
      </c>
      <c r="G1985" s="836"/>
      <c r="H1985" s="838">
        <v>1261.7</v>
      </c>
      <c r="I1985" s="838">
        <v>1204.35</v>
      </c>
      <c r="J1985" s="838">
        <v>1147</v>
      </c>
      <c r="K1985" s="838">
        <v>1089.65</v>
      </c>
      <c r="L1985" s="838">
        <v>1032.3</v>
      </c>
      <c r="M1985" s="839"/>
      <c r="N1985" s="25" t="s">
        <v>7200</v>
      </c>
    </row>
    <row r="1986" s="775" customFormat="1" ht="24.95" customHeight="1" spans="1:14">
      <c r="A1986" s="848" t="s">
        <v>356</v>
      </c>
      <c r="B1986" s="928" t="s">
        <v>3235</v>
      </c>
      <c r="C1986" s="849" t="s">
        <v>3236</v>
      </c>
      <c r="D1986" s="840" t="s">
        <v>3237</v>
      </c>
      <c r="E1986" s="840"/>
      <c r="F1986" s="848" t="s">
        <v>51</v>
      </c>
      <c r="G1986" s="840"/>
      <c r="H1986" s="838">
        <v>1420.1</v>
      </c>
      <c r="I1986" s="838">
        <v>1355.6</v>
      </c>
      <c r="J1986" s="838">
        <v>1291</v>
      </c>
      <c r="K1986" s="838">
        <v>1226.5</v>
      </c>
      <c r="L1986" s="838">
        <v>1161.9</v>
      </c>
      <c r="M1986" s="861"/>
      <c r="N1986" s="25" t="s">
        <v>7200</v>
      </c>
    </row>
    <row r="1987" s="198" customFormat="1" ht="12" spans="1:14">
      <c r="A1987" s="826"/>
      <c r="B1987" s="827">
        <v>3101</v>
      </c>
      <c r="C1987" s="828" t="s">
        <v>3238</v>
      </c>
      <c r="D1987" s="827"/>
      <c r="E1987" s="827"/>
      <c r="F1987" s="826"/>
      <c r="G1987" s="827"/>
      <c r="H1987" s="829"/>
      <c r="I1987" s="829"/>
      <c r="J1987" s="829"/>
      <c r="K1987" s="829"/>
      <c r="L1987" s="829"/>
      <c r="M1987" s="800"/>
    </row>
    <row r="1988" s="199" customFormat="1" ht="36" spans="1:14">
      <c r="A1988" s="835" t="s">
        <v>95</v>
      </c>
      <c r="B1988" s="836">
        <v>310100016</v>
      </c>
      <c r="C1988" s="837" t="s">
        <v>3239</v>
      </c>
      <c r="D1988" s="836" t="s">
        <v>3240</v>
      </c>
      <c r="E1988" s="836"/>
      <c r="F1988" s="835" t="s">
        <v>51</v>
      </c>
      <c r="G1988" s="836"/>
      <c r="H1988" s="838">
        <v>103.4</v>
      </c>
      <c r="I1988" s="838">
        <v>98.7</v>
      </c>
      <c r="J1988" s="838">
        <v>94</v>
      </c>
      <c r="K1988" s="838">
        <v>89.3</v>
      </c>
      <c r="L1988" s="838">
        <v>84.6</v>
      </c>
      <c r="M1988" s="839"/>
      <c r="N1988" s="17" t="s">
        <v>7170</v>
      </c>
    </row>
    <row r="1989" s="199" customFormat="1" ht="36" spans="1:14">
      <c r="A1989" s="835" t="s">
        <v>95</v>
      </c>
      <c r="B1989" s="836" t="s">
        <v>3241</v>
      </c>
      <c r="C1989" s="837" t="s">
        <v>3239</v>
      </c>
      <c r="D1989" s="836" t="s">
        <v>3240</v>
      </c>
      <c r="E1989" s="836"/>
      <c r="F1989" s="835" t="s">
        <v>51</v>
      </c>
      <c r="G1989" s="836"/>
      <c r="H1989" s="838">
        <v>124.1</v>
      </c>
      <c r="I1989" s="838">
        <v>118.4</v>
      </c>
      <c r="J1989" s="838">
        <v>112.8</v>
      </c>
      <c r="K1989" s="838">
        <v>107.2</v>
      </c>
      <c r="L1989" s="838">
        <v>101.5</v>
      </c>
      <c r="M1989" s="839" t="s">
        <v>58</v>
      </c>
      <c r="N1989" s="17" t="s">
        <v>7170</v>
      </c>
    </row>
    <row r="1990" s="198" customFormat="1" ht="12" spans="1:14">
      <c r="A1990" s="826" t="s">
        <v>95</v>
      </c>
      <c r="B1990" s="827" t="s">
        <v>3242</v>
      </c>
      <c r="C1990" s="828" t="s">
        <v>3243</v>
      </c>
      <c r="D1990" s="827" t="s">
        <v>3244</v>
      </c>
      <c r="E1990" s="827"/>
      <c r="F1990" s="826" t="s">
        <v>51</v>
      </c>
      <c r="G1990" s="827"/>
      <c r="H1990" s="829">
        <v>115.5</v>
      </c>
      <c r="I1990" s="829">
        <v>110.25</v>
      </c>
      <c r="J1990" s="829">
        <v>105</v>
      </c>
      <c r="K1990" s="829">
        <v>99.75</v>
      </c>
      <c r="L1990" s="829">
        <v>94.5</v>
      </c>
      <c r="M1990" s="800"/>
    </row>
    <row r="1991" s="25" customFormat="1" ht="22.5" spans="1:14">
      <c r="A1991" s="830" t="s">
        <v>95</v>
      </c>
      <c r="B1991" s="832" t="s">
        <v>3245</v>
      </c>
      <c r="C1991" s="832" t="s">
        <v>3246</v>
      </c>
      <c r="D1991" s="832" t="s">
        <v>3247</v>
      </c>
      <c r="E1991" s="832" t="s">
        <v>3248</v>
      </c>
      <c r="F1991" s="830" t="s">
        <v>51</v>
      </c>
      <c r="G1991" s="929"/>
      <c r="H1991" s="833">
        <v>342</v>
      </c>
      <c r="I1991" s="833">
        <v>326.454545454545</v>
      </c>
      <c r="J1991" s="833">
        <v>310.909090909091</v>
      </c>
      <c r="K1991" s="833">
        <v>295.363636363636</v>
      </c>
      <c r="L1991" s="833">
        <v>279.818181818182</v>
      </c>
      <c r="M1991" s="834"/>
      <c r="N1991" s="865"/>
    </row>
    <row r="1992" s="25" customFormat="1" ht="36" spans="1:14">
      <c r="A1992" s="835" t="s">
        <v>356</v>
      </c>
      <c r="B1992" s="836">
        <v>310100020</v>
      </c>
      <c r="C1992" s="837" t="s">
        <v>3249</v>
      </c>
      <c r="D1992" s="836"/>
      <c r="E1992" s="836"/>
      <c r="F1992" s="835" t="s">
        <v>3250</v>
      </c>
      <c r="G1992" s="836" t="s">
        <v>3251</v>
      </c>
      <c r="H1992" s="838">
        <v>148.5</v>
      </c>
      <c r="I1992" s="838">
        <v>141.75</v>
      </c>
      <c r="J1992" s="838">
        <v>135</v>
      </c>
      <c r="K1992" s="838">
        <v>128.25</v>
      </c>
      <c r="L1992" s="838">
        <v>121.5</v>
      </c>
      <c r="M1992" s="839"/>
      <c r="N1992" s="17" t="s">
        <v>7197</v>
      </c>
    </row>
    <row r="1993" s="25" customFormat="1" ht="36" spans="1:14">
      <c r="A1993" s="835" t="s">
        <v>356</v>
      </c>
      <c r="B1993" s="836" t="s">
        <v>3252</v>
      </c>
      <c r="C1993" s="837" t="s">
        <v>3249</v>
      </c>
      <c r="D1993" s="836"/>
      <c r="E1993" s="836"/>
      <c r="F1993" s="835" t="s">
        <v>3250</v>
      </c>
      <c r="G1993" s="836" t="s">
        <v>3251</v>
      </c>
      <c r="H1993" s="838">
        <v>178.2</v>
      </c>
      <c r="I1993" s="838">
        <v>170.1</v>
      </c>
      <c r="J1993" s="851">
        <v>162</v>
      </c>
      <c r="K1993" s="838">
        <v>153.9</v>
      </c>
      <c r="L1993" s="838">
        <v>145.8</v>
      </c>
      <c r="M1993" s="839" t="s">
        <v>58</v>
      </c>
      <c r="N1993" s="17" t="s">
        <v>7197</v>
      </c>
    </row>
    <row r="1994" s="25" customFormat="1" ht="36" spans="1:14">
      <c r="A1994" s="835" t="s">
        <v>356</v>
      </c>
      <c r="B1994" s="836" t="s">
        <v>3253</v>
      </c>
      <c r="C1994" s="837" t="s">
        <v>3254</v>
      </c>
      <c r="D1994" s="836"/>
      <c r="E1994" s="836"/>
      <c r="F1994" s="835" t="s">
        <v>3250</v>
      </c>
      <c r="G1994" s="836" t="s">
        <v>3251</v>
      </c>
      <c r="H1994" s="838">
        <v>148.5</v>
      </c>
      <c r="I1994" s="838">
        <v>141.75</v>
      </c>
      <c r="J1994" s="838">
        <v>135</v>
      </c>
      <c r="K1994" s="838">
        <v>128.25</v>
      </c>
      <c r="L1994" s="838">
        <v>121.5</v>
      </c>
      <c r="M1994" s="839"/>
      <c r="N1994" s="17" t="s">
        <v>7197</v>
      </c>
    </row>
    <row r="1995" s="25" customFormat="1" ht="36" spans="1:14">
      <c r="A1995" s="835" t="s">
        <v>356</v>
      </c>
      <c r="B1995" s="836" t="s">
        <v>3255</v>
      </c>
      <c r="C1995" s="837" t="s">
        <v>3254</v>
      </c>
      <c r="D1995" s="836"/>
      <c r="E1995" s="836"/>
      <c r="F1995" s="835" t="s">
        <v>3250</v>
      </c>
      <c r="G1995" s="836" t="s">
        <v>3251</v>
      </c>
      <c r="H1995" s="838">
        <v>178.2</v>
      </c>
      <c r="I1995" s="838">
        <v>170.1</v>
      </c>
      <c r="J1995" s="851">
        <v>162</v>
      </c>
      <c r="K1995" s="838">
        <v>153.9</v>
      </c>
      <c r="L1995" s="838">
        <v>145.8</v>
      </c>
      <c r="M1995" s="839" t="s">
        <v>58</v>
      </c>
      <c r="N1995" s="17" t="s">
        <v>7197</v>
      </c>
    </row>
    <row r="1996" s="198" customFormat="1" ht="22.5" spans="1:14">
      <c r="A1996" s="826" t="s">
        <v>356</v>
      </c>
      <c r="B1996" s="827" t="s">
        <v>3256</v>
      </c>
      <c r="C1996" s="828" t="s">
        <v>3257</v>
      </c>
      <c r="D1996" s="827" t="s">
        <v>3258</v>
      </c>
      <c r="E1996" s="827"/>
      <c r="F1996" s="826" t="s">
        <v>51</v>
      </c>
      <c r="G1996" s="827"/>
      <c r="H1996" s="829">
        <v>147.4</v>
      </c>
      <c r="I1996" s="829">
        <v>140.7</v>
      </c>
      <c r="J1996" s="829">
        <v>134</v>
      </c>
      <c r="K1996" s="829">
        <v>127.3</v>
      </c>
      <c r="L1996" s="829">
        <v>120.6</v>
      </c>
      <c r="M1996" s="800"/>
    </row>
    <row r="1997" s="198" customFormat="1" ht="22.5" spans="1:14">
      <c r="A1997" s="826" t="s">
        <v>356</v>
      </c>
      <c r="B1997" s="827" t="s">
        <v>3259</v>
      </c>
      <c r="C1997" s="828" t="s">
        <v>3260</v>
      </c>
      <c r="D1997" s="827" t="s">
        <v>3261</v>
      </c>
      <c r="E1997" s="827"/>
      <c r="F1997" s="826" t="s">
        <v>51</v>
      </c>
      <c r="G1997" s="827"/>
      <c r="H1997" s="829">
        <v>145.2</v>
      </c>
      <c r="I1997" s="829">
        <v>138.6</v>
      </c>
      <c r="J1997" s="829">
        <v>132</v>
      </c>
      <c r="K1997" s="829">
        <v>125.4</v>
      </c>
      <c r="L1997" s="829">
        <v>118.8</v>
      </c>
      <c r="M1997" s="800"/>
    </row>
    <row r="1998" s="198" customFormat="1" ht="22.5" spans="1:14">
      <c r="A1998" s="826" t="s">
        <v>356</v>
      </c>
      <c r="B1998" s="827" t="s">
        <v>3262</v>
      </c>
      <c r="C1998" s="828" t="s">
        <v>3263</v>
      </c>
      <c r="D1998" s="827" t="s">
        <v>3264</v>
      </c>
      <c r="E1998" s="827"/>
      <c r="F1998" s="826" t="s">
        <v>51</v>
      </c>
      <c r="G1998" s="827" t="s">
        <v>3265</v>
      </c>
      <c r="H1998" s="829">
        <v>35.97</v>
      </c>
      <c r="I1998" s="829">
        <v>34.335</v>
      </c>
      <c r="J1998" s="829">
        <v>32.7</v>
      </c>
      <c r="K1998" s="829">
        <v>31.065</v>
      </c>
      <c r="L1998" s="829">
        <v>29.43</v>
      </c>
      <c r="M1998" s="800"/>
    </row>
    <row r="1999" s="198" customFormat="1" ht="12" spans="1:14">
      <c r="A1999" s="826"/>
      <c r="B1999" s="827">
        <v>3102</v>
      </c>
      <c r="C1999" s="828" t="s">
        <v>3266</v>
      </c>
      <c r="D1999" s="827"/>
      <c r="E1999" s="827" t="s">
        <v>3267</v>
      </c>
      <c r="F1999" s="826"/>
      <c r="G1999" s="827"/>
      <c r="H1999" s="829"/>
      <c r="I1999" s="829"/>
      <c r="J1999" s="829"/>
      <c r="K1999" s="829"/>
      <c r="L1999" s="829"/>
      <c r="M1999" s="800"/>
    </row>
    <row r="2000" s="198" customFormat="1" ht="12" spans="1:14">
      <c r="A2000" s="826"/>
      <c r="B2000" s="827">
        <v>310201</v>
      </c>
      <c r="C2000" s="828" t="s">
        <v>3268</v>
      </c>
      <c r="D2000" s="827" t="s">
        <v>3269</v>
      </c>
      <c r="E2000" s="827"/>
      <c r="F2000" s="826"/>
      <c r="G2000" s="827"/>
      <c r="H2000" s="829"/>
      <c r="I2000" s="829"/>
      <c r="J2000" s="829"/>
      <c r="K2000" s="829"/>
      <c r="L2000" s="829"/>
      <c r="M2000" s="800"/>
    </row>
    <row r="2001" s="199" customFormat="1" ht="36" spans="1:14">
      <c r="A2001" s="835" t="s">
        <v>356</v>
      </c>
      <c r="B2001" s="836">
        <v>310201001</v>
      </c>
      <c r="C2001" s="837" t="s">
        <v>3270</v>
      </c>
      <c r="D2001" s="836"/>
      <c r="E2001" s="836"/>
      <c r="F2001" s="835" t="s">
        <v>3271</v>
      </c>
      <c r="G2001" s="836"/>
      <c r="H2001" s="838">
        <v>73.7</v>
      </c>
      <c r="I2001" s="838">
        <v>70.35</v>
      </c>
      <c r="J2001" s="838">
        <v>67</v>
      </c>
      <c r="K2001" s="838">
        <v>63.65</v>
      </c>
      <c r="L2001" s="838">
        <v>60.3</v>
      </c>
      <c r="M2001" s="839"/>
      <c r="N2001" s="17" t="s">
        <v>7170</v>
      </c>
    </row>
    <row r="2002" s="199" customFormat="1" ht="36" spans="1:14">
      <c r="A2002" s="835" t="s">
        <v>356</v>
      </c>
      <c r="B2002" s="836">
        <v>310201002</v>
      </c>
      <c r="C2002" s="837" t="s">
        <v>3272</v>
      </c>
      <c r="D2002" s="836"/>
      <c r="E2002" s="836"/>
      <c r="F2002" s="835" t="s">
        <v>3271</v>
      </c>
      <c r="G2002" s="836"/>
      <c r="H2002" s="838">
        <v>71.5</v>
      </c>
      <c r="I2002" s="838">
        <v>68.25</v>
      </c>
      <c r="J2002" s="838">
        <v>65</v>
      </c>
      <c r="K2002" s="838">
        <v>61.75</v>
      </c>
      <c r="L2002" s="838">
        <v>58.5</v>
      </c>
      <c r="M2002" s="839"/>
      <c r="N2002" s="17" t="s">
        <v>7170</v>
      </c>
    </row>
    <row r="2003" s="199" customFormat="1" ht="36" spans="1:14">
      <c r="A2003" s="835" t="s">
        <v>356</v>
      </c>
      <c r="B2003" s="836">
        <v>310201003</v>
      </c>
      <c r="C2003" s="837" t="s">
        <v>3273</v>
      </c>
      <c r="D2003" s="836"/>
      <c r="E2003" s="836"/>
      <c r="F2003" s="835" t="s">
        <v>3271</v>
      </c>
      <c r="G2003" s="836"/>
      <c r="H2003" s="838">
        <v>73.7</v>
      </c>
      <c r="I2003" s="838">
        <v>70.35</v>
      </c>
      <c r="J2003" s="838">
        <v>67</v>
      </c>
      <c r="K2003" s="838">
        <v>63.65</v>
      </c>
      <c r="L2003" s="838">
        <v>60.3</v>
      </c>
      <c r="M2003" s="839"/>
      <c r="N2003" s="17" t="s">
        <v>7170</v>
      </c>
    </row>
    <row r="2004" s="199" customFormat="1" ht="36" spans="1:14">
      <c r="A2004" s="835" t="s">
        <v>356</v>
      </c>
      <c r="B2004" s="836">
        <v>310201004</v>
      </c>
      <c r="C2004" s="837" t="s">
        <v>3274</v>
      </c>
      <c r="D2004" s="836" t="s">
        <v>3275</v>
      </c>
      <c r="E2004" s="836"/>
      <c r="F2004" s="835" t="s">
        <v>3271</v>
      </c>
      <c r="G2004" s="836"/>
      <c r="H2004" s="838">
        <v>77</v>
      </c>
      <c r="I2004" s="838">
        <v>73.5</v>
      </c>
      <c r="J2004" s="838">
        <v>70</v>
      </c>
      <c r="K2004" s="838">
        <v>66.5</v>
      </c>
      <c r="L2004" s="838">
        <v>63</v>
      </c>
      <c r="M2004" s="839"/>
      <c r="N2004" s="17" t="s">
        <v>7170</v>
      </c>
    </row>
    <row r="2005" s="199" customFormat="1" ht="36" spans="1:14">
      <c r="A2005" s="835" t="s">
        <v>356</v>
      </c>
      <c r="B2005" s="836">
        <v>310201005</v>
      </c>
      <c r="C2005" s="837" t="s">
        <v>3276</v>
      </c>
      <c r="D2005" s="836" t="s">
        <v>3277</v>
      </c>
      <c r="E2005" s="836"/>
      <c r="F2005" s="835" t="s">
        <v>3271</v>
      </c>
      <c r="G2005" s="836"/>
      <c r="H2005" s="838">
        <v>148.5</v>
      </c>
      <c r="I2005" s="838">
        <v>141.75</v>
      </c>
      <c r="J2005" s="838">
        <v>135</v>
      </c>
      <c r="K2005" s="838">
        <v>128.25</v>
      </c>
      <c r="L2005" s="838">
        <v>121.5</v>
      </c>
      <c r="M2005" s="839"/>
      <c r="N2005" s="17" t="s">
        <v>7170</v>
      </c>
    </row>
    <row r="2006" s="199" customFormat="1" ht="36" spans="1:14">
      <c r="A2006" s="835" t="s">
        <v>356</v>
      </c>
      <c r="B2006" s="836">
        <v>310201006</v>
      </c>
      <c r="C2006" s="837" t="s">
        <v>3278</v>
      </c>
      <c r="D2006" s="836"/>
      <c r="E2006" s="836"/>
      <c r="F2006" s="835" t="s">
        <v>3271</v>
      </c>
      <c r="G2006" s="836"/>
      <c r="H2006" s="838">
        <v>73.7</v>
      </c>
      <c r="I2006" s="838">
        <v>70.35</v>
      </c>
      <c r="J2006" s="838">
        <v>67</v>
      </c>
      <c r="K2006" s="838">
        <v>63.65</v>
      </c>
      <c r="L2006" s="838">
        <v>60.3</v>
      </c>
      <c r="M2006" s="839"/>
      <c r="N2006" s="17" t="s">
        <v>7170</v>
      </c>
    </row>
    <row r="2007" s="199" customFormat="1" ht="36" spans="1:14">
      <c r="A2007" s="835" t="s">
        <v>356</v>
      </c>
      <c r="B2007" s="836">
        <v>310201007</v>
      </c>
      <c r="C2007" s="837" t="s">
        <v>3279</v>
      </c>
      <c r="D2007" s="836"/>
      <c r="E2007" s="836"/>
      <c r="F2007" s="835" t="s">
        <v>3271</v>
      </c>
      <c r="G2007" s="836"/>
      <c r="H2007" s="838">
        <v>73.7</v>
      </c>
      <c r="I2007" s="838">
        <v>70.35</v>
      </c>
      <c r="J2007" s="838">
        <v>67</v>
      </c>
      <c r="K2007" s="838">
        <v>63.65</v>
      </c>
      <c r="L2007" s="838">
        <v>60.3</v>
      </c>
      <c r="M2007" s="839"/>
      <c r="N2007" s="17" t="s">
        <v>7170</v>
      </c>
    </row>
    <row r="2008" s="198" customFormat="1" ht="12" spans="1:14">
      <c r="A2008" s="826"/>
      <c r="B2008" s="827">
        <v>310202</v>
      </c>
      <c r="C2008" s="828" t="s">
        <v>3280</v>
      </c>
      <c r="D2008" s="827"/>
      <c r="E2008" s="827"/>
      <c r="F2008" s="826"/>
      <c r="G2008" s="827"/>
      <c r="H2008" s="829"/>
      <c r="I2008" s="829"/>
      <c r="J2008" s="829"/>
      <c r="K2008" s="829"/>
      <c r="L2008" s="829"/>
      <c r="M2008" s="800"/>
    </row>
    <row r="2009" s="199" customFormat="1" ht="36" spans="1:14">
      <c r="A2009" s="835" t="s">
        <v>356</v>
      </c>
      <c r="B2009" s="836">
        <v>310202001</v>
      </c>
      <c r="C2009" s="837" t="s">
        <v>3281</v>
      </c>
      <c r="D2009" s="836" t="s">
        <v>3282</v>
      </c>
      <c r="E2009" s="836"/>
      <c r="F2009" s="835" t="s">
        <v>3271</v>
      </c>
      <c r="G2009" s="836"/>
      <c r="H2009" s="838">
        <v>77</v>
      </c>
      <c r="I2009" s="838">
        <v>73.5</v>
      </c>
      <c r="J2009" s="838">
        <v>70</v>
      </c>
      <c r="K2009" s="838">
        <v>66.5</v>
      </c>
      <c r="L2009" s="838">
        <v>63</v>
      </c>
      <c r="M2009" s="839"/>
      <c r="N2009" s="17" t="s">
        <v>7170</v>
      </c>
    </row>
    <row r="2010" s="199" customFormat="1" ht="36" spans="1:14">
      <c r="A2010" s="835" t="s">
        <v>356</v>
      </c>
      <c r="B2010" s="836">
        <v>310202002</v>
      </c>
      <c r="C2010" s="837" t="s">
        <v>3283</v>
      </c>
      <c r="D2010" s="836" t="s">
        <v>3284</v>
      </c>
      <c r="E2010" s="836"/>
      <c r="F2010" s="835" t="s">
        <v>3271</v>
      </c>
      <c r="G2010" s="836"/>
      <c r="H2010" s="838">
        <v>73.7</v>
      </c>
      <c r="I2010" s="838">
        <v>70.35</v>
      </c>
      <c r="J2010" s="838">
        <v>67</v>
      </c>
      <c r="K2010" s="838">
        <v>63.65</v>
      </c>
      <c r="L2010" s="838">
        <v>60.3</v>
      </c>
      <c r="M2010" s="839"/>
      <c r="N2010" s="17" t="s">
        <v>7170</v>
      </c>
    </row>
    <row r="2011" s="198" customFormat="1" ht="12" spans="1:14">
      <c r="A2011" s="826"/>
      <c r="B2011" s="827">
        <v>310203</v>
      </c>
      <c r="C2011" s="828" t="s">
        <v>3285</v>
      </c>
      <c r="D2011" s="827"/>
      <c r="E2011" s="827"/>
      <c r="F2011" s="826"/>
      <c r="G2011" s="827"/>
      <c r="H2011" s="829"/>
      <c r="I2011" s="829"/>
      <c r="J2011" s="829"/>
      <c r="K2011" s="829"/>
      <c r="L2011" s="829"/>
      <c r="M2011" s="800"/>
    </row>
    <row r="2012" s="199" customFormat="1" ht="36" spans="1:14">
      <c r="A2012" s="835" t="s">
        <v>356</v>
      </c>
      <c r="B2012" s="836">
        <v>310203001</v>
      </c>
      <c r="C2012" s="837" t="s">
        <v>3286</v>
      </c>
      <c r="D2012" s="836" t="s">
        <v>3287</v>
      </c>
      <c r="E2012" s="836"/>
      <c r="F2012" s="835" t="s">
        <v>3271</v>
      </c>
      <c r="G2012" s="836"/>
      <c r="H2012" s="838">
        <v>165</v>
      </c>
      <c r="I2012" s="838">
        <v>157.5</v>
      </c>
      <c r="J2012" s="838">
        <v>150</v>
      </c>
      <c r="K2012" s="838">
        <v>142.5</v>
      </c>
      <c r="L2012" s="838">
        <v>135</v>
      </c>
      <c r="M2012" s="839"/>
      <c r="N2012" s="17" t="s">
        <v>7170</v>
      </c>
    </row>
    <row r="2013" s="199" customFormat="1" ht="45" spans="1:14">
      <c r="A2013" s="835" t="s">
        <v>356</v>
      </c>
      <c r="B2013" s="836">
        <v>310203002</v>
      </c>
      <c r="C2013" s="837" t="s">
        <v>3288</v>
      </c>
      <c r="D2013" s="836" t="s">
        <v>3289</v>
      </c>
      <c r="E2013" s="836"/>
      <c r="F2013" s="835" t="s">
        <v>3271</v>
      </c>
      <c r="G2013" s="836"/>
      <c r="H2013" s="838">
        <v>184.8</v>
      </c>
      <c r="I2013" s="838">
        <v>176.4</v>
      </c>
      <c r="J2013" s="838">
        <v>168</v>
      </c>
      <c r="K2013" s="838">
        <v>159.6</v>
      </c>
      <c r="L2013" s="838">
        <v>151.2</v>
      </c>
      <c r="M2013" s="839"/>
      <c r="N2013" s="17" t="s">
        <v>7170</v>
      </c>
    </row>
    <row r="2014" s="199" customFormat="1" ht="56.25" spans="1:14">
      <c r="A2014" s="835" t="s">
        <v>356</v>
      </c>
      <c r="B2014" s="836">
        <v>310203003</v>
      </c>
      <c r="C2014" s="837" t="s">
        <v>3290</v>
      </c>
      <c r="D2014" s="836" t="s">
        <v>3291</v>
      </c>
      <c r="E2014" s="836"/>
      <c r="F2014" s="835" t="s">
        <v>3271</v>
      </c>
      <c r="G2014" s="836"/>
      <c r="H2014" s="838">
        <v>231</v>
      </c>
      <c r="I2014" s="838">
        <v>220.5</v>
      </c>
      <c r="J2014" s="838">
        <v>210</v>
      </c>
      <c r="K2014" s="838">
        <v>199.5</v>
      </c>
      <c r="L2014" s="838">
        <v>189</v>
      </c>
      <c r="M2014" s="839"/>
      <c r="N2014" s="17" t="s">
        <v>7170</v>
      </c>
    </row>
    <row r="2015" s="199" customFormat="1" ht="36" spans="1:14">
      <c r="A2015" s="835" t="s">
        <v>356</v>
      </c>
      <c r="B2015" s="836">
        <v>310203004</v>
      </c>
      <c r="C2015" s="837" t="s">
        <v>3292</v>
      </c>
      <c r="D2015" s="836" t="s">
        <v>3293</v>
      </c>
      <c r="E2015" s="836"/>
      <c r="F2015" s="835" t="s">
        <v>3271</v>
      </c>
      <c r="G2015" s="836"/>
      <c r="H2015" s="838">
        <v>121</v>
      </c>
      <c r="I2015" s="838">
        <v>115.5</v>
      </c>
      <c r="J2015" s="838">
        <v>110</v>
      </c>
      <c r="K2015" s="838">
        <v>104.5</v>
      </c>
      <c r="L2015" s="838">
        <v>99</v>
      </c>
      <c r="M2015" s="839"/>
      <c r="N2015" s="17" t="s">
        <v>7170</v>
      </c>
    </row>
    <row r="2016" s="199" customFormat="1" ht="36" spans="1:14">
      <c r="A2016" s="835" t="s">
        <v>356</v>
      </c>
      <c r="B2016" s="836">
        <v>310203005</v>
      </c>
      <c r="C2016" s="837" t="s">
        <v>3294</v>
      </c>
      <c r="D2016" s="836" t="s">
        <v>3295</v>
      </c>
      <c r="E2016" s="836"/>
      <c r="F2016" s="835" t="s">
        <v>3271</v>
      </c>
      <c r="G2016" s="836"/>
      <c r="H2016" s="838">
        <v>138.6</v>
      </c>
      <c r="I2016" s="838">
        <v>132.3</v>
      </c>
      <c r="J2016" s="838">
        <v>126</v>
      </c>
      <c r="K2016" s="838">
        <v>119.7</v>
      </c>
      <c r="L2016" s="838">
        <v>113.4</v>
      </c>
      <c r="M2016" s="839"/>
      <c r="N2016" s="17" t="s">
        <v>7170</v>
      </c>
    </row>
    <row r="2017" s="198" customFormat="1" ht="12" spans="1:14">
      <c r="A2017" s="826"/>
      <c r="B2017" s="827">
        <v>310204</v>
      </c>
      <c r="C2017" s="828" t="s">
        <v>3296</v>
      </c>
      <c r="D2017" s="827"/>
      <c r="E2017" s="827"/>
      <c r="F2017" s="826"/>
      <c r="G2017" s="827"/>
      <c r="H2017" s="829"/>
      <c r="I2017" s="829"/>
      <c r="J2017" s="829"/>
      <c r="K2017" s="829"/>
      <c r="L2017" s="829"/>
      <c r="M2017" s="800"/>
    </row>
    <row r="2018" s="199" customFormat="1" ht="36" spans="1:14">
      <c r="A2018" s="835" t="s">
        <v>356</v>
      </c>
      <c r="B2018" s="836">
        <v>310204001</v>
      </c>
      <c r="C2018" s="837" t="s">
        <v>3297</v>
      </c>
      <c r="D2018" s="836" t="s">
        <v>3298</v>
      </c>
      <c r="E2018" s="836"/>
      <c r="F2018" s="835" t="s">
        <v>3271</v>
      </c>
      <c r="G2018" s="836"/>
      <c r="H2018" s="838">
        <v>139.7</v>
      </c>
      <c r="I2018" s="838">
        <v>133.35</v>
      </c>
      <c r="J2018" s="838">
        <v>127</v>
      </c>
      <c r="K2018" s="838">
        <v>120.65</v>
      </c>
      <c r="L2018" s="838">
        <v>114.3</v>
      </c>
      <c r="M2018" s="839"/>
      <c r="N2018" s="17" t="s">
        <v>7170</v>
      </c>
    </row>
    <row r="2019" s="199" customFormat="1" ht="36" spans="1:14">
      <c r="A2019" s="835" t="s">
        <v>356</v>
      </c>
      <c r="B2019" s="836">
        <v>310204002</v>
      </c>
      <c r="C2019" s="837" t="s">
        <v>3299</v>
      </c>
      <c r="D2019" s="836" t="s">
        <v>3300</v>
      </c>
      <c r="E2019" s="836"/>
      <c r="F2019" s="835" t="s">
        <v>3271</v>
      </c>
      <c r="G2019" s="836"/>
      <c r="H2019" s="838">
        <v>137.5</v>
      </c>
      <c r="I2019" s="838">
        <v>131.25</v>
      </c>
      <c r="J2019" s="838">
        <v>125</v>
      </c>
      <c r="K2019" s="838">
        <v>118.75</v>
      </c>
      <c r="L2019" s="838">
        <v>112.5</v>
      </c>
      <c r="M2019" s="839"/>
      <c r="N2019" s="17" t="s">
        <v>7170</v>
      </c>
    </row>
    <row r="2020" s="199" customFormat="1" ht="36" spans="1:14">
      <c r="A2020" s="835" t="s">
        <v>356</v>
      </c>
      <c r="B2020" s="836">
        <v>310204003</v>
      </c>
      <c r="C2020" s="837" t="s">
        <v>3301</v>
      </c>
      <c r="D2020" s="836" t="s">
        <v>3302</v>
      </c>
      <c r="E2020" s="836"/>
      <c r="F2020" s="835" t="s">
        <v>3271</v>
      </c>
      <c r="G2020" s="836"/>
      <c r="H2020" s="838">
        <v>138.6</v>
      </c>
      <c r="I2020" s="838">
        <v>132.3</v>
      </c>
      <c r="J2020" s="838">
        <v>126</v>
      </c>
      <c r="K2020" s="838">
        <v>119.7</v>
      </c>
      <c r="L2020" s="838">
        <v>113.4</v>
      </c>
      <c r="M2020" s="839"/>
      <c r="N2020" s="17" t="s">
        <v>7170</v>
      </c>
    </row>
    <row r="2021" s="199" customFormat="1" ht="36" spans="1:14">
      <c r="A2021" s="835" t="s">
        <v>356</v>
      </c>
      <c r="B2021" s="836">
        <v>310204004</v>
      </c>
      <c r="C2021" s="837" t="s">
        <v>3303</v>
      </c>
      <c r="D2021" s="836" t="s">
        <v>3304</v>
      </c>
      <c r="E2021" s="836"/>
      <c r="F2021" s="835" t="s">
        <v>3271</v>
      </c>
      <c r="G2021" s="836"/>
      <c r="H2021" s="838">
        <v>138.6</v>
      </c>
      <c r="I2021" s="838">
        <v>132.3</v>
      </c>
      <c r="J2021" s="838">
        <v>126</v>
      </c>
      <c r="K2021" s="838">
        <v>119.7</v>
      </c>
      <c r="L2021" s="838">
        <v>113.4</v>
      </c>
      <c r="M2021" s="839"/>
      <c r="N2021" s="17" t="s">
        <v>7170</v>
      </c>
    </row>
    <row r="2022" s="199" customFormat="1" ht="36" spans="1:14">
      <c r="A2022" s="835" t="s">
        <v>356</v>
      </c>
      <c r="B2022" s="836">
        <v>310204005</v>
      </c>
      <c r="C2022" s="837" t="s">
        <v>3305</v>
      </c>
      <c r="D2022" s="836" t="s">
        <v>3306</v>
      </c>
      <c r="E2022" s="836"/>
      <c r="F2022" s="835" t="s">
        <v>3271</v>
      </c>
      <c r="G2022" s="836"/>
      <c r="H2022" s="838">
        <v>88</v>
      </c>
      <c r="I2022" s="838">
        <v>84</v>
      </c>
      <c r="J2022" s="838">
        <v>80</v>
      </c>
      <c r="K2022" s="838">
        <v>76</v>
      </c>
      <c r="L2022" s="838">
        <v>72</v>
      </c>
      <c r="M2022" s="839"/>
      <c r="N2022" s="17" t="s">
        <v>7170</v>
      </c>
    </row>
    <row r="2023" s="199" customFormat="1" ht="36" spans="1:14">
      <c r="A2023" s="835" t="s">
        <v>356</v>
      </c>
      <c r="B2023" s="836">
        <v>310204006</v>
      </c>
      <c r="C2023" s="837" t="s">
        <v>3307</v>
      </c>
      <c r="D2023" s="836" t="s">
        <v>3308</v>
      </c>
      <c r="E2023" s="836"/>
      <c r="F2023" s="835" t="s">
        <v>3271</v>
      </c>
      <c r="G2023" s="836"/>
      <c r="H2023" s="838">
        <v>92.4</v>
      </c>
      <c r="I2023" s="838">
        <v>88.2</v>
      </c>
      <c r="J2023" s="838">
        <v>84</v>
      </c>
      <c r="K2023" s="838">
        <v>79.8</v>
      </c>
      <c r="L2023" s="838">
        <v>75.6</v>
      </c>
      <c r="M2023" s="839"/>
      <c r="N2023" s="17" t="s">
        <v>7170</v>
      </c>
    </row>
    <row r="2024" s="198" customFormat="1" ht="12" spans="1:14">
      <c r="A2024" s="826"/>
      <c r="B2024" s="827">
        <v>310205</v>
      </c>
      <c r="C2024" s="828" t="s">
        <v>3309</v>
      </c>
      <c r="D2024" s="827"/>
      <c r="E2024" s="827"/>
      <c r="F2024" s="826"/>
      <c r="G2024" s="827"/>
      <c r="H2024" s="829"/>
      <c r="I2024" s="829"/>
      <c r="J2024" s="829"/>
      <c r="K2024" s="829"/>
      <c r="L2024" s="829"/>
      <c r="M2024" s="800"/>
    </row>
    <row r="2025" s="199" customFormat="1" ht="36" spans="1:14">
      <c r="A2025" s="835" t="s">
        <v>356</v>
      </c>
      <c r="B2025" s="836">
        <v>310205001</v>
      </c>
      <c r="C2025" s="837" t="s">
        <v>3310</v>
      </c>
      <c r="D2025" s="837" t="s">
        <v>3311</v>
      </c>
      <c r="E2025" s="836"/>
      <c r="F2025" s="835" t="s">
        <v>3271</v>
      </c>
      <c r="G2025" s="836"/>
      <c r="H2025" s="838">
        <v>106.7</v>
      </c>
      <c r="I2025" s="838">
        <v>101.85</v>
      </c>
      <c r="J2025" s="838">
        <v>97</v>
      </c>
      <c r="K2025" s="838">
        <v>92.15</v>
      </c>
      <c r="L2025" s="838">
        <v>87.3</v>
      </c>
      <c r="M2025" s="839"/>
      <c r="N2025" s="17" t="s">
        <v>7170</v>
      </c>
    </row>
    <row r="2026" s="199" customFormat="1" ht="36" spans="1:14">
      <c r="A2026" s="835" t="s">
        <v>356</v>
      </c>
      <c r="B2026" s="836">
        <v>310205002</v>
      </c>
      <c r="C2026" s="837" t="s">
        <v>3312</v>
      </c>
      <c r="D2026" s="836" t="s">
        <v>3313</v>
      </c>
      <c r="E2026" s="836"/>
      <c r="F2026" s="835" t="s">
        <v>3271</v>
      </c>
      <c r="G2026" s="836"/>
      <c r="H2026" s="838">
        <v>99</v>
      </c>
      <c r="I2026" s="838">
        <v>94.5</v>
      </c>
      <c r="J2026" s="838">
        <v>90</v>
      </c>
      <c r="K2026" s="838">
        <v>85.5</v>
      </c>
      <c r="L2026" s="838">
        <v>81</v>
      </c>
      <c r="M2026" s="839"/>
      <c r="N2026" s="17" t="s">
        <v>7170</v>
      </c>
    </row>
    <row r="2027" s="199" customFormat="1" ht="36" spans="1:14">
      <c r="A2027" s="835" t="s">
        <v>356</v>
      </c>
      <c r="B2027" s="836">
        <v>310205003</v>
      </c>
      <c r="C2027" s="837" t="s">
        <v>3314</v>
      </c>
      <c r="D2027" s="836" t="s">
        <v>3311</v>
      </c>
      <c r="E2027" s="836"/>
      <c r="F2027" s="835" t="s">
        <v>3271</v>
      </c>
      <c r="G2027" s="836"/>
      <c r="H2027" s="838">
        <v>73.7</v>
      </c>
      <c r="I2027" s="838">
        <v>70.35</v>
      </c>
      <c r="J2027" s="838">
        <v>67</v>
      </c>
      <c r="K2027" s="838">
        <v>63.65</v>
      </c>
      <c r="L2027" s="838">
        <v>60.3</v>
      </c>
      <c r="M2027" s="839"/>
      <c r="N2027" s="17" t="s">
        <v>7170</v>
      </c>
    </row>
    <row r="2028" s="199" customFormat="1" ht="36" spans="1:14">
      <c r="A2028" s="835" t="s">
        <v>356</v>
      </c>
      <c r="B2028" s="836">
        <v>310205004</v>
      </c>
      <c r="C2028" s="837" t="s">
        <v>3315</v>
      </c>
      <c r="D2028" s="836" t="s">
        <v>3316</v>
      </c>
      <c r="E2028" s="836"/>
      <c r="F2028" s="835" t="s">
        <v>3271</v>
      </c>
      <c r="G2028" s="836"/>
      <c r="H2028" s="838">
        <v>159.5</v>
      </c>
      <c r="I2028" s="838">
        <v>152.25</v>
      </c>
      <c r="J2028" s="838">
        <v>145</v>
      </c>
      <c r="K2028" s="838">
        <v>137.75</v>
      </c>
      <c r="L2028" s="838">
        <v>130.5</v>
      </c>
      <c r="M2028" s="839"/>
      <c r="N2028" s="17" t="s">
        <v>7170</v>
      </c>
    </row>
    <row r="2029" s="199" customFormat="1" ht="36" spans="1:14">
      <c r="A2029" s="835" t="s">
        <v>356</v>
      </c>
      <c r="B2029" s="836" t="s">
        <v>3317</v>
      </c>
      <c r="C2029" s="837" t="s">
        <v>3318</v>
      </c>
      <c r="D2029" s="836" t="s">
        <v>3316</v>
      </c>
      <c r="E2029" s="836"/>
      <c r="F2029" s="835" t="s">
        <v>3271</v>
      </c>
      <c r="G2029" s="836"/>
      <c r="H2029" s="838">
        <v>159.5</v>
      </c>
      <c r="I2029" s="838">
        <v>152.25</v>
      </c>
      <c r="J2029" s="838">
        <v>145</v>
      </c>
      <c r="K2029" s="838">
        <v>137.75</v>
      </c>
      <c r="L2029" s="838">
        <v>130.5</v>
      </c>
      <c r="M2029" s="839"/>
      <c r="N2029" s="17" t="s">
        <v>7170</v>
      </c>
    </row>
    <row r="2030" s="199" customFormat="1" ht="36" spans="1:14">
      <c r="A2030" s="835" t="s">
        <v>356</v>
      </c>
      <c r="B2030" s="836">
        <v>310205005</v>
      </c>
      <c r="C2030" s="837" t="s">
        <v>3319</v>
      </c>
      <c r="D2030" s="836" t="s">
        <v>3320</v>
      </c>
      <c r="E2030" s="836"/>
      <c r="F2030" s="835" t="s">
        <v>3271</v>
      </c>
      <c r="G2030" s="836"/>
      <c r="H2030" s="838">
        <v>173.8</v>
      </c>
      <c r="I2030" s="838">
        <v>165.9</v>
      </c>
      <c r="J2030" s="838">
        <v>158</v>
      </c>
      <c r="K2030" s="838">
        <v>150.1</v>
      </c>
      <c r="L2030" s="838">
        <v>142.2</v>
      </c>
      <c r="M2030" s="839"/>
      <c r="N2030" s="17" t="s">
        <v>7170</v>
      </c>
    </row>
    <row r="2031" s="199" customFormat="1" ht="36" spans="1:14">
      <c r="A2031" s="835" t="s">
        <v>356</v>
      </c>
      <c r="B2031" s="836">
        <v>310205006</v>
      </c>
      <c r="C2031" s="837" t="s">
        <v>3321</v>
      </c>
      <c r="D2031" s="836" t="s">
        <v>3322</v>
      </c>
      <c r="E2031" s="836"/>
      <c r="F2031" s="835" t="s">
        <v>3271</v>
      </c>
      <c r="G2031" s="836"/>
      <c r="H2031" s="846" t="s">
        <v>102</v>
      </c>
      <c r="I2031" s="846" t="s">
        <v>102</v>
      </c>
      <c r="J2031" s="846" t="s">
        <v>102</v>
      </c>
      <c r="K2031" s="846" t="s">
        <v>102</v>
      </c>
      <c r="L2031" s="846" t="s">
        <v>102</v>
      </c>
      <c r="M2031" s="839"/>
      <c r="N2031" s="17" t="s">
        <v>7170</v>
      </c>
    </row>
    <row r="2032" s="199" customFormat="1" ht="36" spans="1:14">
      <c r="A2032" s="835" t="s">
        <v>356</v>
      </c>
      <c r="B2032" s="836">
        <v>310205007</v>
      </c>
      <c r="C2032" s="837" t="s">
        <v>3323</v>
      </c>
      <c r="D2032" s="836" t="s">
        <v>3324</v>
      </c>
      <c r="E2032" s="836"/>
      <c r="F2032" s="835" t="s">
        <v>3271</v>
      </c>
      <c r="G2032" s="836"/>
      <c r="H2032" s="838">
        <v>143</v>
      </c>
      <c r="I2032" s="838">
        <v>136.5</v>
      </c>
      <c r="J2032" s="838">
        <v>130</v>
      </c>
      <c r="K2032" s="838">
        <v>123.5</v>
      </c>
      <c r="L2032" s="838">
        <v>117</v>
      </c>
      <c r="M2032" s="839"/>
      <c r="N2032" s="17" t="s">
        <v>7170</v>
      </c>
    </row>
    <row r="2033" s="198" customFormat="1" ht="22.5" spans="1:14">
      <c r="A2033" s="826" t="s">
        <v>40</v>
      </c>
      <c r="B2033" s="827">
        <v>310205008</v>
      </c>
      <c r="C2033" s="828" t="s">
        <v>3325</v>
      </c>
      <c r="D2033" s="827" t="s">
        <v>3326</v>
      </c>
      <c r="E2033" s="827" t="s">
        <v>3327</v>
      </c>
      <c r="F2033" s="826" t="s">
        <v>3271</v>
      </c>
      <c r="G2033" s="827"/>
      <c r="H2033" s="829">
        <v>4.95</v>
      </c>
      <c r="I2033" s="829">
        <v>4.725</v>
      </c>
      <c r="J2033" s="829">
        <v>4.5</v>
      </c>
      <c r="K2033" s="829">
        <v>4.275</v>
      </c>
      <c r="L2033" s="829">
        <v>4.05</v>
      </c>
      <c r="M2033" s="800"/>
    </row>
    <row r="2034" s="199" customFormat="1" ht="36" spans="1:14">
      <c r="A2034" s="835" t="s">
        <v>40</v>
      </c>
      <c r="B2034" s="836">
        <v>310205009</v>
      </c>
      <c r="C2034" s="837" t="s">
        <v>3328</v>
      </c>
      <c r="D2034" s="836" t="s">
        <v>3329</v>
      </c>
      <c r="E2034" s="836"/>
      <c r="F2034" s="835" t="s">
        <v>51</v>
      </c>
      <c r="G2034" s="836"/>
      <c r="H2034" s="838">
        <v>600</v>
      </c>
      <c r="I2034" s="838">
        <v>600</v>
      </c>
      <c r="J2034" s="838">
        <v>600</v>
      </c>
      <c r="K2034" s="838">
        <v>600</v>
      </c>
      <c r="L2034" s="838">
        <v>600</v>
      </c>
      <c r="M2034" s="839"/>
      <c r="N2034" s="17" t="s">
        <v>7170</v>
      </c>
    </row>
    <row r="2035" s="199" customFormat="1" ht="36" spans="1:14">
      <c r="A2035" s="835" t="s">
        <v>40</v>
      </c>
      <c r="B2035" s="836">
        <v>310205010</v>
      </c>
      <c r="C2035" s="837" t="s">
        <v>3330</v>
      </c>
      <c r="D2035" s="836"/>
      <c r="E2035" s="836"/>
      <c r="F2035" s="835" t="s">
        <v>483</v>
      </c>
      <c r="G2035" s="836"/>
      <c r="H2035" s="838">
        <v>46.2</v>
      </c>
      <c r="I2035" s="838">
        <v>44.1</v>
      </c>
      <c r="J2035" s="838">
        <v>42</v>
      </c>
      <c r="K2035" s="838">
        <v>39.9</v>
      </c>
      <c r="L2035" s="838">
        <v>37.8</v>
      </c>
      <c r="M2035" s="839"/>
      <c r="N2035" s="17" t="s">
        <v>7170</v>
      </c>
    </row>
    <row r="2036" s="198" customFormat="1" ht="12" spans="1:14">
      <c r="A2036" s="826"/>
      <c r="B2036" s="827">
        <v>310206</v>
      </c>
      <c r="C2036" s="828" t="s">
        <v>3331</v>
      </c>
      <c r="D2036" s="827"/>
      <c r="E2036" s="827"/>
      <c r="F2036" s="826"/>
      <c r="G2036" s="827"/>
      <c r="H2036" s="829"/>
      <c r="I2036" s="829"/>
      <c r="J2036" s="829"/>
      <c r="K2036" s="829"/>
      <c r="L2036" s="829"/>
      <c r="M2036" s="800"/>
    </row>
    <row r="2037" s="199" customFormat="1" ht="36" spans="1:14">
      <c r="A2037" s="835" t="s">
        <v>356</v>
      </c>
      <c r="B2037" s="836">
        <v>310206001</v>
      </c>
      <c r="C2037" s="837" t="s">
        <v>3332</v>
      </c>
      <c r="D2037" s="836" t="s">
        <v>3333</v>
      </c>
      <c r="E2037" s="836"/>
      <c r="F2037" s="835" t="s">
        <v>3271</v>
      </c>
      <c r="G2037" s="836"/>
      <c r="H2037" s="838">
        <v>121</v>
      </c>
      <c r="I2037" s="838">
        <v>115.5</v>
      </c>
      <c r="J2037" s="838">
        <v>110</v>
      </c>
      <c r="K2037" s="838">
        <v>104.5</v>
      </c>
      <c r="L2037" s="838">
        <v>99</v>
      </c>
      <c r="M2037" s="839"/>
      <c r="N2037" s="17" t="s">
        <v>7170</v>
      </c>
    </row>
    <row r="2038" s="199" customFormat="1" ht="36" spans="1:14">
      <c r="A2038" s="835" t="s">
        <v>356</v>
      </c>
      <c r="B2038" s="836">
        <v>310206002</v>
      </c>
      <c r="C2038" s="837" t="s">
        <v>3334</v>
      </c>
      <c r="D2038" s="836" t="s">
        <v>3335</v>
      </c>
      <c r="E2038" s="836"/>
      <c r="F2038" s="835" t="s">
        <v>3271</v>
      </c>
      <c r="G2038" s="836"/>
      <c r="H2038" s="838">
        <v>159.5</v>
      </c>
      <c r="I2038" s="838">
        <v>152.25</v>
      </c>
      <c r="J2038" s="838">
        <v>145</v>
      </c>
      <c r="K2038" s="838">
        <v>137.75</v>
      </c>
      <c r="L2038" s="838">
        <v>130.5</v>
      </c>
      <c r="M2038" s="839"/>
      <c r="N2038" s="17" t="s">
        <v>7170</v>
      </c>
    </row>
    <row r="2039" s="199" customFormat="1" ht="36" spans="1:14">
      <c r="A2039" s="835" t="s">
        <v>356</v>
      </c>
      <c r="B2039" s="836">
        <v>310206003</v>
      </c>
      <c r="C2039" s="837" t="s">
        <v>3336</v>
      </c>
      <c r="D2039" s="836" t="s">
        <v>3337</v>
      </c>
      <c r="E2039" s="836"/>
      <c r="F2039" s="835" t="s">
        <v>3271</v>
      </c>
      <c r="G2039" s="836"/>
      <c r="H2039" s="838">
        <v>58.3</v>
      </c>
      <c r="I2039" s="838">
        <v>55.65</v>
      </c>
      <c r="J2039" s="838">
        <v>53</v>
      </c>
      <c r="K2039" s="838">
        <v>50.35</v>
      </c>
      <c r="L2039" s="838">
        <v>47.7</v>
      </c>
      <c r="M2039" s="839"/>
      <c r="N2039" s="17" t="s">
        <v>7170</v>
      </c>
    </row>
    <row r="2040" s="199" customFormat="1" ht="36" spans="1:14">
      <c r="A2040" s="835" t="s">
        <v>356</v>
      </c>
      <c r="B2040" s="836">
        <v>310206004</v>
      </c>
      <c r="C2040" s="837" t="s">
        <v>3338</v>
      </c>
      <c r="D2040" s="836" t="s">
        <v>3339</v>
      </c>
      <c r="E2040" s="836"/>
      <c r="F2040" s="835" t="s">
        <v>3271</v>
      </c>
      <c r="G2040" s="836"/>
      <c r="H2040" s="838">
        <v>264</v>
      </c>
      <c r="I2040" s="838">
        <v>252</v>
      </c>
      <c r="J2040" s="838">
        <v>240</v>
      </c>
      <c r="K2040" s="838">
        <v>228</v>
      </c>
      <c r="L2040" s="838">
        <v>216</v>
      </c>
      <c r="M2040" s="839"/>
      <c r="N2040" s="17" t="s">
        <v>7170</v>
      </c>
    </row>
    <row r="2041" s="199" customFormat="1" ht="36" spans="1:14">
      <c r="A2041" s="835" t="s">
        <v>356</v>
      </c>
      <c r="B2041" s="836">
        <v>310206005</v>
      </c>
      <c r="C2041" s="837" t="s">
        <v>3340</v>
      </c>
      <c r="D2041" s="836" t="s">
        <v>3341</v>
      </c>
      <c r="E2041" s="836"/>
      <c r="F2041" s="835" t="s">
        <v>3271</v>
      </c>
      <c r="G2041" s="836"/>
      <c r="H2041" s="838">
        <v>107.8</v>
      </c>
      <c r="I2041" s="838">
        <v>102.9</v>
      </c>
      <c r="J2041" s="838">
        <v>98</v>
      </c>
      <c r="K2041" s="838">
        <v>93.1</v>
      </c>
      <c r="L2041" s="838">
        <v>88.2</v>
      </c>
      <c r="M2041" s="839"/>
      <c r="N2041" s="17" t="s">
        <v>7170</v>
      </c>
    </row>
    <row r="2042" s="199" customFormat="1" ht="36" spans="1:14">
      <c r="A2042" s="835" t="s">
        <v>356</v>
      </c>
      <c r="B2042" s="836" t="s">
        <v>3342</v>
      </c>
      <c r="C2042" s="837" t="s">
        <v>3343</v>
      </c>
      <c r="D2042" s="836" t="s">
        <v>3341</v>
      </c>
      <c r="E2042" s="836"/>
      <c r="F2042" s="835" t="s">
        <v>3271</v>
      </c>
      <c r="G2042" s="836"/>
      <c r="H2042" s="838">
        <v>107.8</v>
      </c>
      <c r="I2042" s="838">
        <v>102.9</v>
      </c>
      <c r="J2042" s="838">
        <v>98</v>
      </c>
      <c r="K2042" s="838">
        <v>93.1</v>
      </c>
      <c r="L2042" s="838">
        <v>88.2</v>
      </c>
      <c r="M2042" s="839"/>
      <c r="N2042" s="17" t="s">
        <v>7170</v>
      </c>
    </row>
    <row r="2043" s="199" customFormat="1" ht="36" spans="1:14">
      <c r="A2043" s="835" t="s">
        <v>356</v>
      </c>
      <c r="B2043" s="836">
        <v>310206006</v>
      </c>
      <c r="C2043" s="837" t="s">
        <v>3344</v>
      </c>
      <c r="D2043" s="836" t="s">
        <v>3345</v>
      </c>
      <c r="E2043" s="836"/>
      <c r="F2043" s="835" t="s">
        <v>3271</v>
      </c>
      <c r="G2043" s="836"/>
      <c r="H2043" s="838">
        <v>84.7</v>
      </c>
      <c r="I2043" s="838">
        <v>80.85</v>
      </c>
      <c r="J2043" s="838">
        <v>77</v>
      </c>
      <c r="K2043" s="838">
        <v>73.15</v>
      </c>
      <c r="L2043" s="838">
        <v>69.3</v>
      </c>
      <c r="M2043" s="839"/>
      <c r="N2043" s="17" t="s">
        <v>7170</v>
      </c>
    </row>
    <row r="2044" s="199" customFormat="1" ht="36" spans="1:14">
      <c r="A2044" s="835" t="s">
        <v>356</v>
      </c>
      <c r="B2044" s="836">
        <v>310206007</v>
      </c>
      <c r="C2044" s="837" t="s">
        <v>3346</v>
      </c>
      <c r="D2044" s="836" t="s">
        <v>3347</v>
      </c>
      <c r="E2044" s="836"/>
      <c r="F2044" s="835" t="s">
        <v>3271</v>
      </c>
      <c r="G2044" s="836"/>
      <c r="H2044" s="838">
        <v>74.8</v>
      </c>
      <c r="I2044" s="838">
        <v>71.4</v>
      </c>
      <c r="J2044" s="838">
        <v>68</v>
      </c>
      <c r="K2044" s="838">
        <v>64.6</v>
      </c>
      <c r="L2044" s="838">
        <v>61.2</v>
      </c>
      <c r="M2044" s="839"/>
      <c r="N2044" s="17" t="s">
        <v>7170</v>
      </c>
    </row>
    <row r="2045" s="199" customFormat="1" ht="36" spans="1:14">
      <c r="A2045" s="835" t="s">
        <v>356</v>
      </c>
      <c r="B2045" s="836" t="s">
        <v>3348</v>
      </c>
      <c r="C2045" s="837" t="s">
        <v>3349</v>
      </c>
      <c r="D2045" s="836" t="s">
        <v>3347</v>
      </c>
      <c r="E2045" s="836"/>
      <c r="F2045" s="835" t="s">
        <v>3271</v>
      </c>
      <c r="G2045" s="836"/>
      <c r="H2045" s="838">
        <v>74.8</v>
      </c>
      <c r="I2045" s="838">
        <v>71.4</v>
      </c>
      <c r="J2045" s="838">
        <v>68</v>
      </c>
      <c r="K2045" s="838">
        <v>64.6</v>
      </c>
      <c r="L2045" s="838">
        <v>61.2</v>
      </c>
      <c r="M2045" s="839"/>
      <c r="N2045" s="17" t="s">
        <v>7170</v>
      </c>
    </row>
    <row r="2046" s="199" customFormat="1" ht="36" spans="1:14">
      <c r="A2046" s="835" t="s">
        <v>40</v>
      </c>
      <c r="B2046" s="836">
        <v>310206008</v>
      </c>
      <c r="C2046" s="837" t="s">
        <v>3350</v>
      </c>
      <c r="D2046" s="836" t="s">
        <v>3351</v>
      </c>
      <c r="E2046" s="836"/>
      <c r="F2046" s="835" t="s">
        <v>3271</v>
      </c>
      <c r="G2046" s="836"/>
      <c r="H2046" s="838">
        <v>48.4</v>
      </c>
      <c r="I2046" s="838">
        <v>46.2</v>
      </c>
      <c r="J2046" s="838">
        <v>44</v>
      </c>
      <c r="K2046" s="838">
        <v>41.8</v>
      </c>
      <c r="L2046" s="838">
        <v>39.6</v>
      </c>
      <c r="M2046" s="839"/>
      <c r="N2046" s="17" t="s">
        <v>7170</v>
      </c>
    </row>
    <row r="2047" s="199" customFormat="1" ht="36" spans="1:14">
      <c r="A2047" s="835" t="s">
        <v>356</v>
      </c>
      <c r="B2047" s="836">
        <v>310206009</v>
      </c>
      <c r="C2047" s="837" t="s">
        <v>3352</v>
      </c>
      <c r="D2047" s="836" t="s">
        <v>3353</v>
      </c>
      <c r="E2047" s="836"/>
      <c r="F2047" s="835" t="s">
        <v>3271</v>
      </c>
      <c r="G2047" s="836"/>
      <c r="H2047" s="838">
        <v>137.5</v>
      </c>
      <c r="I2047" s="838">
        <v>131.25</v>
      </c>
      <c r="J2047" s="838">
        <v>125</v>
      </c>
      <c r="K2047" s="838">
        <v>118.75</v>
      </c>
      <c r="L2047" s="838">
        <v>112.5</v>
      </c>
      <c r="M2047" s="839"/>
      <c r="N2047" s="17" t="s">
        <v>7170</v>
      </c>
    </row>
    <row r="2048" s="199" customFormat="1" ht="36" spans="1:14">
      <c r="A2048" s="835" t="s">
        <v>356</v>
      </c>
      <c r="B2048" s="836">
        <v>310206010</v>
      </c>
      <c r="C2048" s="837" t="s">
        <v>3354</v>
      </c>
      <c r="D2048" s="836" t="s">
        <v>3355</v>
      </c>
      <c r="E2048" s="836"/>
      <c r="F2048" s="835" t="s">
        <v>3271</v>
      </c>
      <c r="G2048" s="836"/>
      <c r="H2048" s="838">
        <v>93.5</v>
      </c>
      <c r="I2048" s="838">
        <v>89.25</v>
      </c>
      <c r="J2048" s="838">
        <v>85</v>
      </c>
      <c r="K2048" s="838">
        <v>80.75</v>
      </c>
      <c r="L2048" s="838">
        <v>76.5</v>
      </c>
      <c r="M2048" s="839"/>
      <c r="N2048" s="17" t="s">
        <v>7170</v>
      </c>
    </row>
    <row r="2049" s="199" customFormat="1" ht="36" spans="1:14">
      <c r="A2049" s="835" t="s">
        <v>356</v>
      </c>
      <c r="B2049" s="836">
        <v>310206011</v>
      </c>
      <c r="C2049" s="837" t="s">
        <v>3356</v>
      </c>
      <c r="D2049" s="836" t="s">
        <v>3353</v>
      </c>
      <c r="E2049" s="836"/>
      <c r="F2049" s="835" t="s">
        <v>3271</v>
      </c>
      <c r="G2049" s="836"/>
      <c r="H2049" s="838">
        <v>138.6</v>
      </c>
      <c r="I2049" s="838">
        <v>132.3</v>
      </c>
      <c r="J2049" s="838">
        <v>126</v>
      </c>
      <c r="K2049" s="838">
        <v>119.7</v>
      </c>
      <c r="L2049" s="838">
        <v>113.4</v>
      </c>
      <c r="M2049" s="839"/>
      <c r="N2049" s="17" t="s">
        <v>7170</v>
      </c>
    </row>
    <row r="2050" s="199" customFormat="1" ht="36" spans="1:14">
      <c r="A2050" s="835" t="s">
        <v>356</v>
      </c>
      <c r="B2050" s="836">
        <v>310206012</v>
      </c>
      <c r="C2050" s="837" t="s">
        <v>3357</v>
      </c>
      <c r="D2050" s="836" t="s">
        <v>3358</v>
      </c>
      <c r="E2050" s="836"/>
      <c r="F2050" s="835" t="s">
        <v>3271</v>
      </c>
      <c r="G2050" s="836"/>
      <c r="H2050" s="838">
        <v>159.5</v>
      </c>
      <c r="I2050" s="838">
        <v>152.25</v>
      </c>
      <c r="J2050" s="838">
        <v>145</v>
      </c>
      <c r="K2050" s="838">
        <v>137.75</v>
      </c>
      <c r="L2050" s="838">
        <v>130.5</v>
      </c>
      <c r="M2050" s="839"/>
      <c r="N2050" s="17" t="s">
        <v>7170</v>
      </c>
    </row>
    <row r="2051" s="198" customFormat="1" ht="12" spans="1:14">
      <c r="A2051" s="826"/>
      <c r="B2051" s="827">
        <v>310207</v>
      </c>
      <c r="C2051" s="828" t="s">
        <v>3359</v>
      </c>
      <c r="D2051" s="827"/>
      <c r="E2051" s="827"/>
      <c r="F2051" s="826"/>
      <c r="G2051" s="827"/>
      <c r="H2051" s="829"/>
      <c r="I2051" s="829"/>
      <c r="J2051" s="829"/>
      <c r="K2051" s="829"/>
      <c r="L2051" s="829"/>
      <c r="M2051" s="800"/>
    </row>
    <row r="2052" s="199" customFormat="1" ht="36" spans="1:14">
      <c r="A2052" s="835" t="s">
        <v>356</v>
      </c>
      <c r="B2052" s="836">
        <v>310207001</v>
      </c>
      <c r="C2052" s="837" t="s">
        <v>3360</v>
      </c>
      <c r="D2052" s="836" t="s">
        <v>3361</v>
      </c>
      <c r="E2052" s="836"/>
      <c r="F2052" s="835" t="s">
        <v>3271</v>
      </c>
      <c r="G2052" s="836"/>
      <c r="H2052" s="838">
        <v>137.5</v>
      </c>
      <c r="I2052" s="838">
        <v>131.25</v>
      </c>
      <c r="J2052" s="838">
        <v>125</v>
      </c>
      <c r="K2052" s="838">
        <v>118.75</v>
      </c>
      <c r="L2052" s="838">
        <v>112.5</v>
      </c>
      <c r="M2052" s="839"/>
      <c r="N2052" s="17" t="s">
        <v>7170</v>
      </c>
    </row>
    <row r="2053" s="199" customFormat="1" ht="36" spans="1:14">
      <c r="A2053" s="835" t="s">
        <v>356</v>
      </c>
      <c r="B2053" s="836">
        <v>310207002</v>
      </c>
      <c r="C2053" s="837" t="s">
        <v>3362</v>
      </c>
      <c r="D2053" s="836" t="s">
        <v>3363</v>
      </c>
      <c r="E2053" s="836"/>
      <c r="F2053" s="835" t="s">
        <v>3271</v>
      </c>
      <c r="G2053" s="836"/>
      <c r="H2053" s="838">
        <v>73.7</v>
      </c>
      <c r="I2053" s="838">
        <v>70.35</v>
      </c>
      <c r="J2053" s="838">
        <v>67</v>
      </c>
      <c r="K2053" s="838">
        <v>63.65</v>
      </c>
      <c r="L2053" s="838">
        <v>60.3</v>
      </c>
      <c r="M2053" s="839"/>
      <c r="N2053" s="17" t="s">
        <v>7170</v>
      </c>
    </row>
    <row r="2054" s="199" customFormat="1" ht="36" spans="1:14">
      <c r="A2054" s="835" t="s">
        <v>356</v>
      </c>
      <c r="B2054" s="836" t="s">
        <v>3364</v>
      </c>
      <c r="C2054" s="837" t="s">
        <v>3365</v>
      </c>
      <c r="D2054" s="836" t="s">
        <v>3366</v>
      </c>
      <c r="E2054" s="836"/>
      <c r="F2054" s="835" t="s">
        <v>3271</v>
      </c>
      <c r="G2054" s="836"/>
      <c r="H2054" s="838">
        <v>73.7</v>
      </c>
      <c r="I2054" s="838">
        <v>70.35</v>
      </c>
      <c r="J2054" s="838">
        <v>67</v>
      </c>
      <c r="K2054" s="838">
        <v>63.65</v>
      </c>
      <c r="L2054" s="838">
        <v>60.3</v>
      </c>
      <c r="M2054" s="839"/>
      <c r="N2054" s="17" t="s">
        <v>7170</v>
      </c>
    </row>
    <row r="2055" s="199" customFormat="1" ht="36" spans="1:14">
      <c r="A2055" s="835" t="s">
        <v>356</v>
      </c>
      <c r="B2055" s="836">
        <v>310207003</v>
      </c>
      <c r="C2055" s="837" t="s">
        <v>3367</v>
      </c>
      <c r="D2055" s="836" t="s">
        <v>3368</v>
      </c>
      <c r="E2055" s="836"/>
      <c r="F2055" s="835" t="s">
        <v>3271</v>
      </c>
      <c r="G2055" s="836"/>
      <c r="H2055" s="838">
        <v>138.6</v>
      </c>
      <c r="I2055" s="838">
        <v>132.3</v>
      </c>
      <c r="J2055" s="838">
        <v>126</v>
      </c>
      <c r="K2055" s="838">
        <v>119.7</v>
      </c>
      <c r="L2055" s="838">
        <v>113.4</v>
      </c>
      <c r="M2055" s="839"/>
      <c r="N2055" s="17" t="s">
        <v>7170</v>
      </c>
    </row>
    <row r="2056" s="199" customFormat="1" ht="36" spans="1:14">
      <c r="A2056" s="835" t="s">
        <v>356</v>
      </c>
      <c r="B2056" s="836">
        <v>310207004</v>
      </c>
      <c r="C2056" s="837" t="s">
        <v>3369</v>
      </c>
      <c r="D2056" s="836" t="s">
        <v>3370</v>
      </c>
      <c r="E2056" s="836"/>
      <c r="F2056" s="835" t="s">
        <v>3271</v>
      </c>
      <c r="G2056" s="836"/>
      <c r="H2056" s="838">
        <v>73.7</v>
      </c>
      <c r="I2056" s="838">
        <v>70.35</v>
      </c>
      <c r="J2056" s="838">
        <v>67</v>
      </c>
      <c r="K2056" s="838">
        <v>63.65</v>
      </c>
      <c r="L2056" s="838">
        <v>60.3</v>
      </c>
      <c r="M2056" s="839"/>
      <c r="N2056" s="17" t="s">
        <v>7170</v>
      </c>
    </row>
    <row r="2057" s="199" customFormat="1" ht="36" spans="1:14">
      <c r="A2057" s="835" t="s">
        <v>40</v>
      </c>
      <c r="B2057" s="836">
        <v>310207005</v>
      </c>
      <c r="C2057" s="837" t="s">
        <v>3371</v>
      </c>
      <c r="D2057" s="836" t="s">
        <v>3372</v>
      </c>
      <c r="E2057" s="836"/>
      <c r="F2057" s="835" t="s">
        <v>3271</v>
      </c>
      <c r="G2057" s="836"/>
      <c r="H2057" s="838">
        <v>93.5</v>
      </c>
      <c r="I2057" s="838">
        <v>89.25</v>
      </c>
      <c r="J2057" s="838">
        <v>85</v>
      </c>
      <c r="K2057" s="838">
        <v>80.75</v>
      </c>
      <c r="L2057" s="838">
        <v>76.5</v>
      </c>
      <c r="M2057" s="839"/>
      <c r="N2057" s="17" t="s">
        <v>7170</v>
      </c>
    </row>
    <row r="2058" s="199" customFormat="1" ht="36" spans="1:14">
      <c r="A2058" s="835" t="s">
        <v>356</v>
      </c>
      <c r="B2058" s="836">
        <v>310207006</v>
      </c>
      <c r="C2058" s="837" t="s">
        <v>3373</v>
      </c>
      <c r="D2058" s="836" t="s">
        <v>3372</v>
      </c>
      <c r="E2058" s="836"/>
      <c r="F2058" s="835" t="s">
        <v>3271</v>
      </c>
      <c r="G2058" s="836"/>
      <c r="H2058" s="838">
        <v>138.6</v>
      </c>
      <c r="I2058" s="838">
        <v>132.3</v>
      </c>
      <c r="J2058" s="838">
        <v>126</v>
      </c>
      <c r="K2058" s="838">
        <v>119.7</v>
      </c>
      <c r="L2058" s="838">
        <v>113.4</v>
      </c>
      <c r="M2058" s="839"/>
      <c r="N2058" s="17" t="s">
        <v>7170</v>
      </c>
    </row>
    <row r="2059" s="198" customFormat="1" ht="12" spans="1:14">
      <c r="A2059" s="826"/>
      <c r="B2059" s="827">
        <v>310208</v>
      </c>
      <c r="C2059" s="828" t="s">
        <v>3374</v>
      </c>
      <c r="D2059" s="827"/>
      <c r="E2059" s="827"/>
      <c r="F2059" s="826"/>
      <c r="G2059" s="827"/>
      <c r="H2059" s="829"/>
      <c r="I2059" s="829"/>
      <c r="J2059" s="829"/>
      <c r="K2059" s="829"/>
      <c r="L2059" s="829"/>
      <c r="M2059" s="800"/>
    </row>
    <row r="2060" s="198" customFormat="1" ht="12" spans="1:14">
      <c r="A2060" s="826" t="s">
        <v>95</v>
      </c>
      <c r="B2060" s="827">
        <v>310208001</v>
      </c>
      <c r="C2060" s="828" t="s">
        <v>3375</v>
      </c>
      <c r="D2060" s="827"/>
      <c r="E2060" s="827"/>
      <c r="F2060" s="826"/>
      <c r="G2060" s="827"/>
      <c r="H2060" s="829"/>
      <c r="I2060" s="829"/>
      <c r="J2060" s="829"/>
      <c r="K2060" s="829"/>
      <c r="L2060" s="829"/>
      <c r="M2060" s="800"/>
    </row>
    <row r="2061" s="199" customFormat="1" ht="36" spans="1:14">
      <c r="A2061" s="835" t="s">
        <v>95</v>
      </c>
      <c r="B2061" s="836" t="s">
        <v>3376</v>
      </c>
      <c r="C2061" s="837" t="s">
        <v>3377</v>
      </c>
      <c r="D2061" s="836"/>
      <c r="E2061" s="836"/>
      <c r="F2061" s="835" t="s">
        <v>123</v>
      </c>
      <c r="G2061" s="836"/>
      <c r="H2061" s="838">
        <v>176</v>
      </c>
      <c r="I2061" s="838">
        <v>168</v>
      </c>
      <c r="J2061" s="838">
        <v>160</v>
      </c>
      <c r="K2061" s="838">
        <v>152</v>
      </c>
      <c r="L2061" s="838">
        <v>144</v>
      </c>
      <c r="M2061" s="839"/>
      <c r="N2061" s="17" t="s">
        <v>7170</v>
      </c>
    </row>
    <row r="2062" s="199" customFormat="1" ht="36" spans="1:14">
      <c r="A2062" s="835" t="s">
        <v>95</v>
      </c>
      <c r="B2062" s="836" t="s">
        <v>3378</v>
      </c>
      <c r="C2062" s="837" t="s">
        <v>3379</v>
      </c>
      <c r="D2062" s="836"/>
      <c r="E2062" s="836" t="s">
        <v>3380</v>
      </c>
      <c r="F2062" s="835" t="s">
        <v>123</v>
      </c>
      <c r="G2062" s="836"/>
      <c r="H2062" s="838">
        <v>66</v>
      </c>
      <c r="I2062" s="838">
        <v>63</v>
      </c>
      <c r="J2062" s="838">
        <v>60</v>
      </c>
      <c r="K2062" s="838">
        <v>57</v>
      </c>
      <c r="L2062" s="838">
        <v>54</v>
      </c>
      <c r="M2062" s="839"/>
      <c r="N2062" s="17" t="s">
        <v>7170</v>
      </c>
    </row>
    <row r="2063" s="199" customFormat="1" ht="36" spans="1:14">
      <c r="A2063" s="835" t="s">
        <v>356</v>
      </c>
      <c r="B2063" s="836">
        <v>310208002</v>
      </c>
      <c r="C2063" s="837" t="s">
        <v>3381</v>
      </c>
      <c r="D2063" s="836" t="s">
        <v>3382</v>
      </c>
      <c r="E2063" s="836"/>
      <c r="F2063" s="835" t="s">
        <v>3271</v>
      </c>
      <c r="G2063" s="836"/>
      <c r="H2063" s="838">
        <v>57.2</v>
      </c>
      <c r="I2063" s="838">
        <v>54.6</v>
      </c>
      <c r="J2063" s="838">
        <v>52</v>
      </c>
      <c r="K2063" s="838">
        <v>49.4</v>
      </c>
      <c r="L2063" s="838">
        <v>46.8</v>
      </c>
      <c r="M2063" s="839"/>
      <c r="N2063" s="17" t="s">
        <v>7170</v>
      </c>
    </row>
    <row r="2064" s="198" customFormat="1" ht="22.5" spans="1:14">
      <c r="A2064" s="826" t="s">
        <v>356</v>
      </c>
      <c r="B2064" s="827" t="s">
        <v>3383</v>
      </c>
      <c r="C2064" s="828" t="s">
        <v>3384</v>
      </c>
      <c r="D2064" s="827" t="s">
        <v>3385</v>
      </c>
      <c r="E2064" s="827"/>
      <c r="F2064" s="826" t="s">
        <v>51</v>
      </c>
      <c r="G2064" s="827"/>
      <c r="H2064" s="829">
        <v>64.9</v>
      </c>
      <c r="I2064" s="829">
        <v>61.95</v>
      </c>
      <c r="J2064" s="829">
        <v>59</v>
      </c>
      <c r="K2064" s="829">
        <v>56.05</v>
      </c>
      <c r="L2064" s="829">
        <v>53.1</v>
      </c>
      <c r="M2064" s="800"/>
    </row>
    <row r="2065" s="198" customFormat="1" ht="36" spans="1:15">
      <c r="A2065" s="848" t="s">
        <v>95</v>
      </c>
      <c r="B2065" s="930" t="s">
        <v>3386</v>
      </c>
      <c r="C2065" s="840" t="s">
        <v>3387</v>
      </c>
      <c r="D2065" s="840" t="s">
        <v>3388</v>
      </c>
      <c r="E2065" s="840"/>
      <c r="F2065" s="931" t="s">
        <v>51</v>
      </c>
      <c r="G2065" s="840" t="s">
        <v>3389</v>
      </c>
      <c r="H2065" s="838">
        <v>942.939</v>
      </c>
      <c r="I2065" s="838">
        <v>900.078136363636</v>
      </c>
      <c r="J2065" s="838">
        <v>857.217272727273</v>
      </c>
      <c r="K2065" s="838">
        <v>814.356409090909</v>
      </c>
      <c r="L2065" s="838">
        <v>771.495545454546</v>
      </c>
      <c r="M2065" s="800"/>
      <c r="N2065" s="17" t="s">
        <v>7185</v>
      </c>
    </row>
    <row r="2066" s="198" customFormat="1" ht="36" spans="1:15">
      <c r="A2066" s="835"/>
      <c r="B2066" s="836">
        <v>3103</v>
      </c>
      <c r="C2066" s="837" t="s">
        <v>3390</v>
      </c>
      <c r="D2066" s="836"/>
      <c r="E2066" s="836"/>
      <c r="F2066" s="835"/>
      <c r="G2066" s="836"/>
      <c r="H2066" s="838"/>
      <c r="I2066" s="838"/>
      <c r="J2066" s="838"/>
      <c r="K2066" s="838"/>
      <c r="L2066" s="838"/>
      <c r="M2066" s="800"/>
      <c r="N2066" s="17" t="s">
        <v>7201</v>
      </c>
      <c r="O2066" s="17"/>
    </row>
    <row r="2067" s="198" customFormat="1" ht="36" spans="1:15">
      <c r="A2067" s="835" t="s">
        <v>356</v>
      </c>
      <c r="B2067" s="836">
        <v>310300001</v>
      </c>
      <c r="C2067" s="837" t="s">
        <v>3391</v>
      </c>
      <c r="D2067" s="836" t="s">
        <v>3392</v>
      </c>
      <c r="E2067" s="836"/>
      <c r="F2067" s="835" t="s">
        <v>3393</v>
      </c>
      <c r="G2067" s="836"/>
      <c r="H2067" s="838">
        <v>1.65</v>
      </c>
      <c r="I2067" s="838">
        <v>1.575</v>
      </c>
      <c r="J2067" s="838">
        <v>1.5</v>
      </c>
      <c r="K2067" s="838">
        <v>1.425</v>
      </c>
      <c r="L2067" s="838">
        <v>1.35</v>
      </c>
      <c r="M2067" s="800"/>
      <c r="N2067" s="17" t="s">
        <v>7201</v>
      </c>
    </row>
    <row r="2068" s="198" customFormat="1" ht="36" spans="1:15">
      <c r="A2068" s="835" t="s">
        <v>356</v>
      </c>
      <c r="B2068" s="836">
        <v>310300002</v>
      </c>
      <c r="C2068" s="837" t="s">
        <v>3394</v>
      </c>
      <c r="D2068" s="836" t="s">
        <v>3395</v>
      </c>
      <c r="E2068" s="836"/>
      <c r="F2068" s="835" t="s">
        <v>483</v>
      </c>
      <c r="G2068" s="836"/>
      <c r="H2068" s="838">
        <v>9.9</v>
      </c>
      <c r="I2068" s="838">
        <v>9.45</v>
      </c>
      <c r="J2068" s="838">
        <v>9</v>
      </c>
      <c r="K2068" s="838">
        <v>8.55</v>
      </c>
      <c r="L2068" s="838">
        <v>8.1</v>
      </c>
      <c r="M2068" s="800"/>
      <c r="N2068" s="17" t="s">
        <v>7201</v>
      </c>
    </row>
    <row r="2069" s="198" customFormat="1" ht="36" spans="1:15">
      <c r="A2069" s="835" t="s">
        <v>356</v>
      </c>
      <c r="B2069" s="836">
        <v>310300003</v>
      </c>
      <c r="C2069" s="837" t="s">
        <v>3396</v>
      </c>
      <c r="D2069" s="836"/>
      <c r="E2069" s="836"/>
      <c r="F2069" s="835" t="s">
        <v>3393</v>
      </c>
      <c r="G2069" s="836"/>
      <c r="H2069" s="838">
        <v>9.35</v>
      </c>
      <c r="I2069" s="838">
        <v>8.925</v>
      </c>
      <c r="J2069" s="838">
        <v>8.5</v>
      </c>
      <c r="K2069" s="838">
        <v>8.075</v>
      </c>
      <c r="L2069" s="838">
        <v>7.65</v>
      </c>
      <c r="M2069" s="800"/>
      <c r="N2069" s="17" t="s">
        <v>7201</v>
      </c>
    </row>
    <row r="2070" s="198" customFormat="1" ht="36" spans="1:15">
      <c r="A2070" s="835" t="s">
        <v>356</v>
      </c>
      <c r="B2070" s="836">
        <v>310300004</v>
      </c>
      <c r="C2070" s="837" t="s">
        <v>3397</v>
      </c>
      <c r="D2070" s="836"/>
      <c r="E2070" s="836"/>
      <c r="F2070" s="835" t="s">
        <v>3398</v>
      </c>
      <c r="G2070" s="836"/>
      <c r="H2070" s="838">
        <v>36.3</v>
      </c>
      <c r="I2070" s="838">
        <v>34.65</v>
      </c>
      <c r="J2070" s="838">
        <v>33</v>
      </c>
      <c r="K2070" s="838">
        <v>31.35</v>
      </c>
      <c r="L2070" s="838">
        <v>29.7</v>
      </c>
      <c r="M2070" s="800"/>
      <c r="N2070" s="17" t="s">
        <v>7201</v>
      </c>
    </row>
    <row r="2071" s="198" customFormat="1" ht="36" spans="1:15">
      <c r="A2071" s="835" t="s">
        <v>356</v>
      </c>
      <c r="B2071" s="836">
        <v>310300005</v>
      </c>
      <c r="C2071" s="837" t="s">
        <v>3399</v>
      </c>
      <c r="D2071" s="836" t="s">
        <v>3400</v>
      </c>
      <c r="E2071" s="836"/>
      <c r="F2071" s="835" t="s">
        <v>3398</v>
      </c>
      <c r="G2071" s="836"/>
      <c r="H2071" s="838">
        <v>49.5</v>
      </c>
      <c r="I2071" s="838">
        <v>47.25</v>
      </c>
      <c r="J2071" s="838">
        <v>45</v>
      </c>
      <c r="K2071" s="838">
        <v>42.75</v>
      </c>
      <c r="L2071" s="838">
        <v>40.5</v>
      </c>
      <c r="M2071" s="800"/>
      <c r="N2071" s="17" t="s">
        <v>7201</v>
      </c>
    </row>
    <row r="2072" s="198" customFormat="1" ht="36" spans="1:15">
      <c r="A2072" s="835" t="s">
        <v>356</v>
      </c>
      <c r="B2072" s="836">
        <v>310300006</v>
      </c>
      <c r="C2072" s="837" t="s">
        <v>3401</v>
      </c>
      <c r="D2072" s="836"/>
      <c r="E2072" s="836"/>
      <c r="F2072" s="835" t="s">
        <v>3393</v>
      </c>
      <c r="G2072" s="836"/>
      <c r="H2072" s="838">
        <v>5.5</v>
      </c>
      <c r="I2072" s="838">
        <v>5.25</v>
      </c>
      <c r="J2072" s="838">
        <v>5</v>
      </c>
      <c r="K2072" s="838">
        <v>4.75</v>
      </c>
      <c r="L2072" s="838">
        <v>4.5</v>
      </c>
      <c r="M2072" s="800"/>
      <c r="N2072" s="17" t="s">
        <v>7201</v>
      </c>
    </row>
    <row r="2073" s="198" customFormat="1" ht="36" spans="1:15">
      <c r="A2073" s="835" t="s">
        <v>356</v>
      </c>
      <c r="B2073" s="836">
        <v>310300007</v>
      </c>
      <c r="C2073" s="837" t="s">
        <v>3402</v>
      </c>
      <c r="D2073" s="836"/>
      <c r="E2073" s="836"/>
      <c r="F2073" s="835" t="s">
        <v>483</v>
      </c>
      <c r="G2073" s="836"/>
      <c r="H2073" s="838">
        <v>8.8</v>
      </c>
      <c r="I2073" s="838">
        <v>8.4</v>
      </c>
      <c r="J2073" s="838">
        <v>8</v>
      </c>
      <c r="K2073" s="838">
        <v>7.6</v>
      </c>
      <c r="L2073" s="838">
        <v>7.2</v>
      </c>
      <c r="M2073" s="800"/>
      <c r="N2073" s="17" t="s">
        <v>7201</v>
      </c>
    </row>
    <row r="2074" s="198" customFormat="1" ht="36" spans="1:15">
      <c r="A2074" s="835" t="s">
        <v>356</v>
      </c>
      <c r="B2074" s="836" t="s">
        <v>3403</v>
      </c>
      <c r="C2074" s="837" t="s">
        <v>3404</v>
      </c>
      <c r="D2074" s="836"/>
      <c r="E2074" s="836"/>
      <c r="F2074" s="835" t="s">
        <v>483</v>
      </c>
      <c r="G2074" s="836"/>
      <c r="H2074" s="838">
        <v>8.8</v>
      </c>
      <c r="I2074" s="838">
        <v>8.4</v>
      </c>
      <c r="J2074" s="838">
        <v>8</v>
      </c>
      <c r="K2074" s="838">
        <v>7.6</v>
      </c>
      <c r="L2074" s="838">
        <v>7.2</v>
      </c>
      <c r="M2074" s="800"/>
      <c r="N2074" s="17" t="s">
        <v>7201</v>
      </c>
    </row>
    <row r="2075" s="198" customFormat="1" ht="36" spans="1:15">
      <c r="A2075" s="835" t="s">
        <v>356</v>
      </c>
      <c r="B2075" s="836" t="s">
        <v>3405</v>
      </c>
      <c r="C2075" s="837" t="s">
        <v>3406</v>
      </c>
      <c r="D2075" s="836"/>
      <c r="E2075" s="836"/>
      <c r="F2075" s="835" t="s">
        <v>483</v>
      </c>
      <c r="G2075" s="836"/>
      <c r="H2075" s="838">
        <v>8.8</v>
      </c>
      <c r="I2075" s="838">
        <v>8.4</v>
      </c>
      <c r="J2075" s="838">
        <v>8</v>
      </c>
      <c r="K2075" s="838">
        <v>7.6</v>
      </c>
      <c r="L2075" s="838">
        <v>7.2</v>
      </c>
      <c r="M2075" s="800"/>
      <c r="N2075" s="17" t="s">
        <v>7201</v>
      </c>
    </row>
    <row r="2076" s="198" customFormat="1" ht="36" spans="1:15">
      <c r="A2076" s="835" t="s">
        <v>356</v>
      </c>
      <c r="B2076" s="836" t="s">
        <v>3407</v>
      </c>
      <c r="C2076" s="837" t="s">
        <v>3408</v>
      </c>
      <c r="D2076" s="836"/>
      <c r="E2076" s="836"/>
      <c r="F2076" s="835" t="s">
        <v>483</v>
      </c>
      <c r="G2076" s="836"/>
      <c r="H2076" s="838">
        <v>8.8</v>
      </c>
      <c r="I2076" s="838">
        <v>8.4</v>
      </c>
      <c r="J2076" s="838">
        <v>8</v>
      </c>
      <c r="K2076" s="838">
        <v>7.6</v>
      </c>
      <c r="L2076" s="838">
        <v>7.2</v>
      </c>
      <c r="M2076" s="800"/>
      <c r="N2076" s="17" t="s">
        <v>7201</v>
      </c>
    </row>
    <row r="2077" s="198" customFormat="1" ht="36" spans="1:15">
      <c r="A2077" s="835" t="s">
        <v>356</v>
      </c>
      <c r="B2077" s="836" t="s">
        <v>3409</v>
      </c>
      <c r="C2077" s="837" t="s">
        <v>3410</v>
      </c>
      <c r="D2077" s="836"/>
      <c r="E2077" s="836"/>
      <c r="F2077" s="835" t="s">
        <v>483</v>
      </c>
      <c r="G2077" s="836"/>
      <c r="H2077" s="838">
        <v>8.8</v>
      </c>
      <c r="I2077" s="838">
        <v>8.4</v>
      </c>
      <c r="J2077" s="838">
        <v>8</v>
      </c>
      <c r="K2077" s="838">
        <v>7.6</v>
      </c>
      <c r="L2077" s="838">
        <v>7.2</v>
      </c>
      <c r="M2077" s="800"/>
      <c r="N2077" s="17" t="s">
        <v>7201</v>
      </c>
    </row>
    <row r="2078" s="198" customFormat="1" ht="36" spans="1:15">
      <c r="A2078" s="835" t="s">
        <v>38</v>
      </c>
      <c r="B2078" s="836">
        <v>310300008</v>
      </c>
      <c r="C2078" s="837" t="s">
        <v>3411</v>
      </c>
      <c r="D2078" s="836"/>
      <c r="E2078" s="836"/>
      <c r="F2078" s="835" t="s">
        <v>3393</v>
      </c>
      <c r="G2078" s="836"/>
      <c r="H2078" s="838">
        <v>4.4</v>
      </c>
      <c r="I2078" s="838">
        <v>4.2</v>
      </c>
      <c r="J2078" s="838">
        <v>4</v>
      </c>
      <c r="K2078" s="838">
        <v>3.8</v>
      </c>
      <c r="L2078" s="838">
        <v>3.6</v>
      </c>
      <c r="M2078" s="800"/>
      <c r="N2078" s="17" t="s">
        <v>7201</v>
      </c>
    </row>
    <row r="2079" s="198" customFormat="1" ht="36" spans="1:15">
      <c r="A2079" s="835" t="s">
        <v>38</v>
      </c>
      <c r="B2079" s="836">
        <v>310300009</v>
      </c>
      <c r="C2079" s="837" t="s">
        <v>3412</v>
      </c>
      <c r="D2079" s="836" t="s">
        <v>3413</v>
      </c>
      <c r="E2079" s="836"/>
      <c r="F2079" s="835" t="s">
        <v>51</v>
      </c>
      <c r="G2079" s="836"/>
      <c r="H2079" s="838">
        <v>73.7</v>
      </c>
      <c r="I2079" s="838">
        <v>70.35</v>
      </c>
      <c r="J2079" s="838">
        <v>67</v>
      </c>
      <c r="K2079" s="838">
        <v>63.65</v>
      </c>
      <c r="L2079" s="838">
        <v>60.3</v>
      </c>
      <c r="M2079" s="800"/>
      <c r="N2079" s="17" t="s">
        <v>7201</v>
      </c>
    </row>
    <row r="2080" s="198" customFormat="1" ht="36" spans="1:15">
      <c r="A2080" s="835" t="s">
        <v>356</v>
      </c>
      <c r="B2080" s="836">
        <v>310300010</v>
      </c>
      <c r="C2080" s="837" t="s">
        <v>3414</v>
      </c>
      <c r="D2080" s="836"/>
      <c r="E2080" s="836"/>
      <c r="F2080" s="835" t="s">
        <v>3398</v>
      </c>
      <c r="G2080" s="836"/>
      <c r="H2080" s="838">
        <v>1.87</v>
      </c>
      <c r="I2080" s="838">
        <v>1.785</v>
      </c>
      <c r="J2080" s="838">
        <v>1.7</v>
      </c>
      <c r="K2080" s="838">
        <v>1.615</v>
      </c>
      <c r="L2080" s="838">
        <v>1.53</v>
      </c>
      <c r="M2080" s="800"/>
      <c r="N2080" s="17" t="s">
        <v>7201</v>
      </c>
    </row>
    <row r="2081" s="198" customFormat="1" ht="36" spans="1:14">
      <c r="A2081" s="835" t="s">
        <v>356</v>
      </c>
      <c r="B2081" s="836">
        <v>310300011</v>
      </c>
      <c r="C2081" s="837" t="s">
        <v>3415</v>
      </c>
      <c r="D2081" s="836" t="s">
        <v>3416</v>
      </c>
      <c r="E2081" s="836"/>
      <c r="F2081" s="835" t="s">
        <v>3393</v>
      </c>
      <c r="G2081" s="836"/>
      <c r="H2081" s="838">
        <v>1.87</v>
      </c>
      <c r="I2081" s="838">
        <v>1.785</v>
      </c>
      <c r="J2081" s="838">
        <v>1.7</v>
      </c>
      <c r="K2081" s="838">
        <v>1.615</v>
      </c>
      <c r="L2081" s="838">
        <v>1.53</v>
      </c>
      <c r="M2081" s="800"/>
      <c r="N2081" s="17" t="s">
        <v>7201</v>
      </c>
    </row>
    <row r="2082" s="198" customFormat="1" ht="36" spans="1:14">
      <c r="A2082" s="835" t="s">
        <v>356</v>
      </c>
      <c r="B2082" s="836">
        <v>310300012</v>
      </c>
      <c r="C2082" s="837" t="s">
        <v>3417</v>
      </c>
      <c r="D2082" s="836"/>
      <c r="E2082" s="836"/>
      <c r="F2082" s="835" t="s">
        <v>51</v>
      </c>
      <c r="G2082" s="836"/>
      <c r="H2082" s="838">
        <v>5.5</v>
      </c>
      <c r="I2082" s="838">
        <v>5.25</v>
      </c>
      <c r="J2082" s="838">
        <v>5</v>
      </c>
      <c r="K2082" s="838">
        <v>4.75</v>
      </c>
      <c r="L2082" s="838">
        <v>4.5</v>
      </c>
      <c r="M2082" s="800"/>
      <c r="N2082" s="17" t="s">
        <v>7201</v>
      </c>
    </row>
    <row r="2083" s="198" customFormat="1" ht="36" spans="1:14">
      <c r="A2083" s="835" t="s">
        <v>356</v>
      </c>
      <c r="B2083" s="836">
        <v>310300013</v>
      </c>
      <c r="C2083" s="837" t="s">
        <v>3418</v>
      </c>
      <c r="D2083" s="836" t="s">
        <v>3419</v>
      </c>
      <c r="E2083" s="836"/>
      <c r="F2083" s="835" t="s">
        <v>3393</v>
      </c>
      <c r="G2083" s="836"/>
      <c r="H2083" s="838">
        <v>27.5</v>
      </c>
      <c r="I2083" s="838">
        <v>26.25</v>
      </c>
      <c r="J2083" s="838">
        <v>25</v>
      </c>
      <c r="K2083" s="838">
        <v>23.75</v>
      </c>
      <c r="L2083" s="838">
        <v>22.5</v>
      </c>
      <c r="M2083" s="800"/>
      <c r="N2083" s="17" t="s">
        <v>7201</v>
      </c>
    </row>
    <row r="2084" s="198" customFormat="1" ht="36" spans="1:14">
      <c r="A2084" s="835" t="s">
        <v>356</v>
      </c>
      <c r="B2084" s="836" t="s">
        <v>3420</v>
      </c>
      <c r="C2084" s="837" t="s">
        <v>3421</v>
      </c>
      <c r="D2084" s="836"/>
      <c r="E2084" s="836"/>
      <c r="F2084" s="835" t="s">
        <v>3393</v>
      </c>
      <c r="G2084" s="836"/>
      <c r="H2084" s="838">
        <v>19.8</v>
      </c>
      <c r="I2084" s="838">
        <v>18.9</v>
      </c>
      <c r="J2084" s="838">
        <v>18</v>
      </c>
      <c r="K2084" s="838">
        <v>17.1</v>
      </c>
      <c r="L2084" s="838">
        <v>16.2</v>
      </c>
      <c r="M2084" s="800"/>
      <c r="N2084" s="17" t="s">
        <v>7201</v>
      </c>
    </row>
    <row r="2085" s="198" customFormat="1" ht="36" spans="1:14">
      <c r="A2085" s="835" t="s">
        <v>356</v>
      </c>
      <c r="B2085" s="836">
        <v>310300014</v>
      </c>
      <c r="C2085" s="837" t="s">
        <v>3422</v>
      </c>
      <c r="D2085" s="836"/>
      <c r="E2085" s="836"/>
      <c r="F2085" s="835" t="s">
        <v>3393</v>
      </c>
      <c r="G2085" s="836"/>
      <c r="H2085" s="838">
        <v>5.5</v>
      </c>
      <c r="I2085" s="838">
        <v>5.25</v>
      </c>
      <c r="J2085" s="838">
        <v>5</v>
      </c>
      <c r="K2085" s="838">
        <v>4.75</v>
      </c>
      <c r="L2085" s="838">
        <v>4.5</v>
      </c>
      <c r="M2085" s="800"/>
      <c r="N2085" s="17" t="s">
        <v>7201</v>
      </c>
    </row>
    <row r="2086" s="198" customFormat="1" ht="36" spans="1:14">
      <c r="A2086" s="835" t="s">
        <v>356</v>
      </c>
      <c r="B2086" s="836">
        <v>310300015</v>
      </c>
      <c r="C2086" s="837" t="s">
        <v>3423</v>
      </c>
      <c r="D2086" s="836"/>
      <c r="E2086" s="836"/>
      <c r="F2086" s="835" t="s">
        <v>3398</v>
      </c>
      <c r="G2086" s="836"/>
      <c r="H2086" s="838">
        <v>1.65</v>
      </c>
      <c r="I2086" s="838">
        <v>1.575</v>
      </c>
      <c r="J2086" s="838">
        <v>1.5</v>
      </c>
      <c r="K2086" s="838">
        <v>1.425</v>
      </c>
      <c r="L2086" s="838">
        <v>1.35</v>
      </c>
      <c r="M2086" s="800"/>
      <c r="N2086" s="17" t="s">
        <v>7201</v>
      </c>
    </row>
    <row r="2087" s="198" customFormat="1" ht="36" spans="1:14">
      <c r="A2087" s="835" t="s">
        <v>356</v>
      </c>
      <c r="B2087" s="836">
        <v>310300016</v>
      </c>
      <c r="C2087" s="837" t="s">
        <v>3424</v>
      </c>
      <c r="D2087" s="836"/>
      <c r="E2087" s="836"/>
      <c r="F2087" s="835" t="s">
        <v>3393</v>
      </c>
      <c r="G2087" s="836"/>
      <c r="H2087" s="838">
        <v>11</v>
      </c>
      <c r="I2087" s="838">
        <v>10.5</v>
      </c>
      <c r="J2087" s="838">
        <v>10</v>
      </c>
      <c r="K2087" s="838">
        <v>9.5</v>
      </c>
      <c r="L2087" s="838">
        <v>9</v>
      </c>
      <c r="M2087" s="800"/>
      <c r="N2087" s="17" t="s">
        <v>7201</v>
      </c>
    </row>
    <row r="2088" s="198" customFormat="1" ht="36" spans="1:14">
      <c r="A2088" s="835" t="s">
        <v>356</v>
      </c>
      <c r="B2088" s="836">
        <v>310300017</v>
      </c>
      <c r="C2088" s="837" t="s">
        <v>3425</v>
      </c>
      <c r="D2088" s="836"/>
      <c r="E2088" s="836"/>
      <c r="F2088" s="835" t="s">
        <v>3393</v>
      </c>
      <c r="G2088" s="836"/>
      <c r="H2088" s="838">
        <v>11</v>
      </c>
      <c r="I2088" s="838">
        <v>10.5</v>
      </c>
      <c r="J2088" s="838">
        <v>10</v>
      </c>
      <c r="K2088" s="838">
        <v>9.5</v>
      </c>
      <c r="L2088" s="838">
        <v>9</v>
      </c>
      <c r="M2088" s="800"/>
      <c r="N2088" s="17" t="s">
        <v>7201</v>
      </c>
    </row>
    <row r="2089" s="198" customFormat="1" ht="36" spans="1:14">
      <c r="A2089" s="835" t="s">
        <v>356</v>
      </c>
      <c r="B2089" s="836">
        <v>310300018</v>
      </c>
      <c r="C2089" s="837" t="s">
        <v>3426</v>
      </c>
      <c r="D2089" s="836" t="s">
        <v>3427</v>
      </c>
      <c r="E2089" s="836"/>
      <c r="F2089" s="835" t="s">
        <v>3398</v>
      </c>
      <c r="G2089" s="836"/>
      <c r="H2089" s="838">
        <v>47.3</v>
      </c>
      <c r="I2089" s="838">
        <v>45.15</v>
      </c>
      <c r="J2089" s="838">
        <v>43</v>
      </c>
      <c r="K2089" s="838">
        <v>40.85</v>
      </c>
      <c r="L2089" s="838">
        <v>38.7</v>
      </c>
      <c r="M2089" s="800"/>
      <c r="N2089" s="17" t="s">
        <v>7201</v>
      </c>
    </row>
    <row r="2090" s="198" customFormat="1" ht="36" spans="1:14">
      <c r="A2090" s="835" t="s">
        <v>356</v>
      </c>
      <c r="B2090" s="836">
        <v>310300019</v>
      </c>
      <c r="C2090" s="837" t="s">
        <v>3428</v>
      </c>
      <c r="D2090" s="836" t="s">
        <v>3429</v>
      </c>
      <c r="E2090" s="836"/>
      <c r="F2090" s="835" t="s">
        <v>3393</v>
      </c>
      <c r="G2090" s="836"/>
      <c r="H2090" s="838">
        <v>52.8</v>
      </c>
      <c r="I2090" s="838">
        <v>50.4</v>
      </c>
      <c r="J2090" s="838">
        <v>48</v>
      </c>
      <c r="K2090" s="838">
        <v>45.6</v>
      </c>
      <c r="L2090" s="838">
        <v>43.2</v>
      </c>
      <c r="M2090" s="800"/>
      <c r="N2090" s="17" t="s">
        <v>7201</v>
      </c>
    </row>
    <row r="2091" s="198" customFormat="1" ht="36" spans="1:14">
      <c r="A2091" s="835" t="s">
        <v>356</v>
      </c>
      <c r="B2091" s="836" t="s">
        <v>3430</v>
      </c>
      <c r="C2091" s="837" t="s">
        <v>3431</v>
      </c>
      <c r="D2091" s="836"/>
      <c r="E2091" s="836"/>
      <c r="F2091" s="835" t="s">
        <v>3393</v>
      </c>
      <c r="G2091" s="836"/>
      <c r="H2091" s="838">
        <v>52.8</v>
      </c>
      <c r="I2091" s="838">
        <v>50.4</v>
      </c>
      <c r="J2091" s="838">
        <v>48</v>
      </c>
      <c r="K2091" s="838">
        <v>45.6</v>
      </c>
      <c r="L2091" s="838">
        <v>43.2</v>
      </c>
      <c r="M2091" s="800"/>
      <c r="N2091" s="17" t="s">
        <v>7201</v>
      </c>
    </row>
    <row r="2092" s="198" customFormat="1" ht="36" spans="1:14">
      <c r="A2092" s="835" t="s">
        <v>356</v>
      </c>
      <c r="B2092" s="836">
        <v>310300020</v>
      </c>
      <c r="C2092" s="837" t="s">
        <v>3432</v>
      </c>
      <c r="D2092" s="836"/>
      <c r="E2092" s="836"/>
      <c r="F2092" s="835"/>
      <c r="G2092" s="836"/>
      <c r="H2092" s="838"/>
      <c r="I2092" s="838"/>
      <c r="J2092" s="838"/>
      <c r="K2092" s="838"/>
      <c r="L2092" s="838"/>
      <c r="M2092" s="800"/>
      <c r="N2092" s="17" t="s">
        <v>7201</v>
      </c>
    </row>
    <row r="2093" s="198" customFormat="1" ht="36" spans="1:14">
      <c r="A2093" s="835" t="s">
        <v>356</v>
      </c>
      <c r="B2093" s="836" t="s">
        <v>3433</v>
      </c>
      <c r="C2093" s="837" t="s">
        <v>3434</v>
      </c>
      <c r="D2093" s="836"/>
      <c r="E2093" s="836"/>
      <c r="F2093" s="835" t="s">
        <v>3393</v>
      </c>
      <c r="G2093" s="836"/>
      <c r="H2093" s="838">
        <v>5.28</v>
      </c>
      <c r="I2093" s="838">
        <v>5.04</v>
      </c>
      <c r="J2093" s="838">
        <v>4.8</v>
      </c>
      <c r="K2093" s="838">
        <v>4.56</v>
      </c>
      <c r="L2093" s="838">
        <v>4.32</v>
      </c>
      <c r="M2093" s="800"/>
      <c r="N2093" s="17" t="s">
        <v>7201</v>
      </c>
    </row>
    <row r="2094" s="198" customFormat="1" ht="36" spans="1:14">
      <c r="A2094" s="835" t="s">
        <v>356</v>
      </c>
      <c r="B2094" s="836" t="s">
        <v>3435</v>
      </c>
      <c r="C2094" s="837" t="s">
        <v>3436</v>
      </c>
      <c r="D2094" s="836"/>
      <c r="E2094" s="836"/>
      <c r="F2094" s="835" t="s">
        <v>3398</v>
      </c>
      <c r="G2094" s="836"/>
      <c r="H2094" s="838">
        <v>27.5</v>
      </c>
      <c r="I2094" s="838">
        <v>26.25</v>
      </c>
      <c r="J2094" s="838">
        <v>25</v>
      </c>
      <c r="K2094" s="838">
        <v>23.75</v>
      </c>
      <c r="L2094" s="838">
        <v>22.5</v>
      </c>
      <c r="M2094" s="800"/>
      <c r="N2094" s="17" t="s">
        <v>7201</v>
      </c>
    </row>
    <row r="2095" s="198" customFormat="1" ht="36" spans="1:14">
      <c r="A2095" s="835" t="s">
        <v>356</v>
      </c>
      <c r="B2095" s="836" t="s">
        <v>3437</v>
      </c>
      <c r="C2095" s="837" t="s">
        <v>3438</v>
      </c>
      <c r="D2095" s="836"/>
      <c r="E2095" s="836"/>
      <c r="F2095" s="835" t="s">
        <v>3398</v>
      </c>
      <c r="G2095" s="836"/>
      <c r="H2095" s="838">
        <v>53.9</v>
      </c>
      <c r="I2095" s="838">
        <v>51.45</v>
      </c>
      <c r="J2095" s="838">
        <v>49</v>
      </c>
      <c r="K2095" s="838">
        <v>46.55</v>
      </c>
      <c r="L2095" s="838">
        <v>44.1</v>
      </c>
      <c r="M2095" s="800"/>
      <c r="N2095" s="17" t="s">
        <v>7201</v>
      </c>
    </row>
    <row r="2096" s="198" customFormat="1" ht="36" spans="1:14">
      <c r="A2096" s="835" t="s">
        <v>356</v>
      </c>
      <c r="B2096" s="836">
        <v>310300021</v>
      </c>
      <c r="C2096" s="837" t="s">
        <v>3439</v>
      </c>
      <c r="D2096" s="836"/>
      <c r="E2096" s="836"/>
      <c r="F2096" s="835" t="s">
        <v>3398</v>
      </c>
      <c r="G2096" s="836"/>
      <c r="H2096" s="838">
        <v>6.6</v>
      </c>
      <c r="I2096" s="838">
        <v>6.3</v>
      </c>
      <c r="J2096" s="838">
        <v>6</v>
      </c>
      <c r="K2096" s="838">
        <v>5.7</v>
      </c>
      <c r="L2096" s="838">
        <v>5.4</v>
      </c>
      <c r="M2096" s="800"/>
      <c r="N2096" s="17" t="s">
        <v>7201</v>
      </c>
    </row>
    <row r="2097" s="198" customFormat="1" ht="36" spans="1:14">
      <c r="A2097" s="835" t="s">
        <v>356</v>
      </c>
      <c r="B2097" s="836">
        <v>310300022</v>
      </c>
      <c r="C2097" s="837" t="s">
        <v>3440</v>
      </c>
      <c r="D2097" s="836" t="s">
        <v>3441</v>
      </c>
      <c r="E2097" s="836"/>
      <c r="F2097" s="835" t="s">
        <v>3398</v>
      </c>
      <c r="G2097" s="836"/>
      <c r="H2097" s="838">
        <v>33</v>
      </c>
      <c r="I2097" s="838">
        <v>31.5</v>
      </c>
      <c r="J2097" s="838">
        <v>30</v>
      </c>
      <c r="K2097" s="838">
        <v>28.5</v>
      </c>
      <c r="L2097" s="838">
        <v>27</v>
      </c>
      <c r="M2097" s="800"/>
      <c r="N2097" s="17" t="s">
        <v>7201</v>
      </c>
    </row>
    <row r="2098" s="198" customFormat="1" ht="36" spans="1:14">
      <c r="A2098" s="835" t="s">
        <v>356</v>
      </c>
      <c r="B2098" s="836">
        <v>310300023</v>
      </c>
      <c r="C2098" s="837" t="s">
        <v>3442</v>
      </c>
      <c r="D2098" s="836"/>
      <c r="E2098" s="836"/>
      <c r="F2098" s="835" t="s">
        <v>3393</v>
      </c>
      <c r="G2098" s="836"/>
      <c r="H2098" s="838">
        <v>18.7</v>
      </c>
      <c r="I2098" s="838">
        <v>17.85</v>
      </c>
      <c r="J2098" s="838">
        <v>17</v>
      </c>
      <c r="K2098" s="838">
        <v>16.15</v>
      </c>
      <c r="L2098" s="838">
        <v>15.3</v>
      </c>
      <c r="M2098" s="800"/>
      <c r="N2098" s="17" t="s">
        <v>7201</v>
      </c>
    </row>
    <row r="2099" s="198" customFormat="1" ht="36" spans="1:14">
      <c r="A2099" s="835" t="s">
        <v>356</v>
      </c>
      <c r="B2099" s="836">
        <v>310300024</v>
      </c>
      <c r="C2099" s="837" t="s">
        <v>3443</v>
      </c>
      <c r="D2099" s="836"/>
      <c r="E2099" s="836"/>
      <c r="F2099" s="835" t="s">
        <v>3393</v>
      </c>
      <c r="G2099" s="836"/>
      <c r="H2099" s="838">
        <v>9.35</v>
      </c>
      <c r="I2099" s="838">
        <v>8.925</v>
      </c>
      <c r="J2099" s="838">
        <v>8.5</v>
      </c>
      <c r="K2099" s="838">
        <v>8.075</v>
      </c>
      <c r="L2099" s="838">
        <v>7.65</v>
      </c>
      <c r="M2099" s="800"/>
      <c r="N2099" s="17" t="s">
        <v>7201</v>
      </c>
    </row>
    <row r="2100" s="198" customFormat="1" ht="36" spans="1:14">
      <c r="A2100" s="835" t="s">
        <v>356</v>
      </c>
      <c r="B2100" s="836">
        <v>310300025</v>
      </c>
      <c r="C2100" s="837" t="s">
        <v>3444</v>
      </c>
      <c r="D2100" s="836"/>
      <c r="E2100" s="836"/>
      <c r="F2100" s="835" t="s">
        <v>3393</v>
      </c>
      <c r="G2100" s="836"/>
      <c r="H2100" s="838">
        <v>14.3</v>
      </c>
      <c r="I2100" s="838">
        <v>13.65</v>
      </c>
      <c r="J2100" s="838">
        <v>13</v>
      </c>
      <c r="K2100" s="838">
        <v>12.35</v>
      </c>
      <c r="L2100" s="838">
        <v>11.7</v>
      </c>
      <c r="M2100" s="800"/>
      <c r="N2100" s="17" t="s">
        <v>7201</v>
      </c>
    </row>
    <row r="2101" s="198" customFormat="1" ht="36" spans="1:14">
      <c r="A2101" s="835" t="s">
        <v>356</v>
      </c>
      <c r="B2101" s="836">
        <v>310300026</v>
      </c>
      <c r="C2101" s="837" t="s">
        <v>3445</v>
      </c>
      <c r="D2101" s="836"/>
      <c r="E2101" s="836"/>
      <c r="F2101" s="835"/>
      <c r="G2101" s="836"/>
      <c r="H2101" s="838"/>
      <c r="I2101" s="838"/>
      <c r="J2101" s="838"/>
      <c r="K2101" s="838"/>
      <c r="L2101" s="838"/>
      <c r="M2101" s="800"/>
      <c r="N2101" s="17" t="s">
        <v>7201</v>
      </c>
    </row>
    <row r="2102" s="198" customFormat="1" ht="36" spans="1:14">
      <c r="A2102" s="835" t="s">
        <v>356</v>
      </c>
      <c r="B2102" s="836" t="s">
        <v>3446</v>
      </c>
      <c r="C2102" s="837" t="s">
        <v>3447</v>
      </c>
      <c r="D2102" s="836"/>
      <c r="E2102" s="836"/>
      <c r="F2102" s="835" t="s">
        <v>3398</v>
      </c>
      <c r="G2102" s="836"/>
      <c r="H2102" s="838">
        <v>5.5</v>
      </c>
      <c r="I2102" s="838">
        <v>5.25</v>
      </c>
      <c r="J2102" s="838">
        <v>5</v>
      </c>
      <c r="K2102" s="838">
        <v>4.75</v>
      </c>
      <c r="L2102" s="838">
        <v>4.5</v>
      </c>
      <c r="M2102" s="800"/>
      <c r="N2102" s="17" t="s">
        <v>7201</v>
      </c>
    </row>
    <row r="2103" s="198" customFormat="1" ht="36" spans="1:14">
      <c r="A2103" s="835" t="s">
        <v>356</v>
      </c>
      <c r="B2103" s="836" t="s">
        <v>3448</v>
      </c>
      <c r="C2103" s="837" t="s">
        <v>3449</v>
      </c>
      <c r="D2103" s="836"/>
      <c r="E2103" s="836"/>
      <c r="F2103" s="835" t="s">
        <v>3398</v>
      </c>
      <c r="G2103" s="836"/>
      <c r="H2103" s="838">
        <v>222.2</v>
      </c>
      <c r="I2103" s="838">
        <v>212.1</v>
      </c>
      <c r="J2103" s="838">
        <v>202</v>
      </c>
      <c r="K2103" s="838">
        <v>191.9</v>
      </c>
      <c r="L2103" s="838">
        <v>181.8</v>
      </c>
      <c r="M2103" s="800"/>
      <c r="N2103" s="17" t="s">
        <v>7201</v>
      </c>
    </row>
    <row r="2104" s="198" customFormat="1" ht="36" spans="1:14">
      <c r="A2104" s="835" t="s">
        <v>356</v>
      </c>
      <c r="B2104" s="836">
        <v>310300027</v>
      </c>
      <c r="C2104" s="837" t="s">
        <v>3450</v>
      </c>
      <c r="D2104" s="836"/>
      <c r="E2104" s="836"/>
      <c r="F2104" s="835"/>
      <c r="G2104" s="836"/>
      <c r="H2104" s="838"/>
      <c r="I2104" s="838"/>
      <c r="J2104" s="838"/>
      <c r="K2104" s="838"/>
      <c r="L2104" s="838"/>
      <c r="M2104" s="800"/>
      <c r="N2104" s="17" t="s">
        <v>7201</v>
      </c>
    </row>
    <row r="2105" s="198" customFormat="1" ht="36" spans="1:14">
      <c r="A2105" s="835" t="s">
        <v>356</v>
      </c>
      <c r="B2105" s="836" t="s">
        <v>3451</v>
      </c>
      <c r="C2105" s="837" t="s">
        <v>3452</v>
      </c>
      <c r="D2105" s="836"/>
      <c r="E2105" s="836"/>
      <c r="F2105" s="835" t="s">
        <v>3393</v>
      </c>
      <c r="G2105" s="836"/>
      <c r="H2105" s="838">
        <v>9.9</v>
      </c>
      <c r="I2105" s="838">
        <v>9.45</v>
      </c>
      <c r="J2105" s="838">
        <v>9</v>
      </c>
      <c r="K2105" s="838">
        <v>8.55</v>
      </c>
      <c r="L2105" s="838">
        <v>8.1</v>
      </c>
      <c r="M2105" s="800"/>
      <c r="N2105" s="17" t="s">
        <v>7201</v>
      </c>
    </row>
    <row r="2106" s="198" customFormat="1" ht="36" spans="1:14">
      <c r="A2106" s="835" t="s">
        <v>356</v>
      </c>
      <c r="B2106" s="836" t="s">
        <v>3453</v>
      </c>
      <c r="C2106" s="837" t="s">
        <v>3454</v>
      </c>
      <c r="D2106" s="836"/>
      <c r="E2106" s="836"/>
      <c r="F2106" s="835" t="s">
        <v>3393</v>
      </c>
      <c r="G2106" s="836"/>
      <c r="H2106" s="838">
        <v>33</v>
      </c>
      <c r="I2106" s="838">
        <v>31.5</v>
      </c>
      <c r="J2106" s="838">
        <v>30</v>
      </c>
      <c r="K2106" s="838">
        <v>28.5</v>
      </c>
      <c r="L2106" s="838">
        <v>27</v>
      </c>
      <c r="M2106" s="800"/>
      <c r="N2106" s="17" t="s">
        <v>7201</v>
      </c>
    </row>
    <row r="2107" s="198" customFormat="1" ht="36" spans="1:14">
      <c r="A2107" s="835" t="s">
        <v>356</v>
      </c>
      <c r="B2107" s="836">
        <v>310300028</v>
      </c>
      <c r="C2107" s="837" t="s">
        <v>3455</v>
      </c>
      <c r="D2107" s="836" t="s">
        <v>3456</v>
      </c>
      <c r="E2107" s="836"/>
      <c r="F2107" s="835" t="s">
        <v>3393</v>
      </c>
      <c r="G2107" s="836"/>
      <c r="H2107" s="838">
        <v>137.5</v>
      </c>
      <c r="I2107" s="838">
        <v>131.25</v>
      </c>
      <c r="J2107" s="838">
        <v>125</v>
      </c>
      <c r="K2107" s="838">
        <v>118.75</v>
      </c>
      <c r="L2107" s="838">
        <v>112.5</v>
      </c>
      <c r="M2107" s="800"/>
      <c r="N2107" s="17" t="s">
        <v>7201</v>
      </c>
    </row>
    <row r="2108" s="198" customFormat="1" ht="36" spans="1:14">
      <c r="A2108" s="835" t="s">
        <v>356</v>
      </c>
      <c r="B2108" s="836" t="s">
        <v>3457</v>
      </c>
      <c r="C2108" s="837" t="s">
        <v>3458</v>
      </c>
      <c r="D2108" s="836" t="s">
        <v>3456</v>
      </c>
      <c r="E2108" s="836"/>
      <c r="F2108" s="835" t="s">
        <v>3393</v>
      </c>
      <c r="G2108" s="836"/>
      <c r="H2108" s="838">
        <v>49.5</v>
      </c>
      <c r="I2108" s="838">
        <v>47.25</v>
      </c>
      <c r="J2108" s="838">
        <v>45</v>
      </c>
      <c r="K2108" s="838">
        <v>42.75</v>
      </c>
      <c r="L2108" s="838">
        <v>40.5</v>
      </c>
      <c r="M2108" s="800"/>
      <c r="N2108" s="17" t="s">
        <v>7201</v>
      </c>
    </row>
    <row r="2109" s="198" customFormat="1" ht="36" spans="1:14">
      <c r="A2109" s="835" t="s">
        <v>356</v>
      </c>
      <c r="B2109" s="836">
        <v>310300029</v>
      </c>
      <c r="C2109" s="837" t="s">
        <v>3459</v>
      </c>
      <c r="D2109" s="836"/>
      <c r="E2109" s="836"/>
      <c r="F2109" s="835" t="s">
        <v>3393</v>
      </c>
      <c r="G2109" s="836"/>
      <c r="H2109" s="838">
        <v>22</v>
      </c>
      <c r="I2109" s="838">
        <v>21</v>
      </c>
      <c r="J2109" s="838">
        <v>20</v>
      </c>
      <c r="K2109" s="838">
        <v>19</v>
      </c>
      <c r="L2109" s="838">
        <v>18</v>
      </c>
      <c r="M2109" s="800"/>
      <c r="N2109" s="17" t="s">
        <v>7201</v>
      </c>
    </row>
    <row r="2110" s="198" customFormat="1" ht="36" spans="1:14">
      <c r="A2110" s="835" t="s">
        <v>356</v>
      </c>
      <c r="B2110" s="836">
        <v>310300030</v>
      </c>
      <c r="C2110" s="837" t="s">
        <v>3460</v>
      </c>
      <c r="D2110" s="836" t="s">
        <v>3461</v>
      </c>
      <c r="E2110" s="836"/>
      <c r="F2110" s="835" t="s">
        <v>3393</v>
      </c>
      <c r="G2110" s="836"/>
      <c r="H2110" s="838">
        <v>5.5</v>
      </c>
      <c r="I2110" s="838">
        <v>5.25</v>
      </c>
      <c r="J2110" s="838">
        <v>5</v>
      </c>
      <c r="K2110" s="838">
        <v>4.75</v>
      </c>
      <c r="L2110" s="838">
        <v>4.5</v>
      </c>
      <c r="M2110" s="800"/>
      <c r="N2110" s="17" t="s">
        <v>7201</v>
      </c>
    </row>
    <row r="2111" s="198" customFormat="1" ht="36" spans="1:14">
      <c r="A2111" s="835" t="s">
        <v>356</v>
      </c>
      <c r="B2111" s="836">
        <v>310300031</v>
      </c>
      <c r="C2111" s="837" t="s">
        <v>3462</v>
      </c>
      <c r="D2111" s="836" t="s">
        <v>3463</v>
      </c>
      <c r="E2111" s="836"/>
      <c r="F2111" s="835" t="s">
        <v>3393</v>
      </c>
      <c r="G2111" s="836"/>
      <c r="H2111" s="838">
        <v>55</v>
      </c>
      <c r="I2111" s="838">
        <v>52.5</v>
      </c>
      <c r="J2111" s="838">
        <v>50</v>
      </c>
      <c r="K2111" s="838">
        <v>47.5</v>
      </c>
      <c r="L2111" s="838">
        <v>45</v>
      </c>
      <c r="M2111" s="800"/>
      <c r="N2111" s="17" t="s">
        <v>7201</v>
      </c>
    </row>
    <row r="2112" s="198" customFormat="1" ht="36" spans="1:14">
      <c r="A2112" s="835" t="s">
        <v>38</v>
      </c>
      <c r="B2112" s="836">
        <v>310300032</v>
      </c>
      <c r="C2112" s="837" t="s">
        <v>3464</v>
      </c>
      <c r="D2112" s="836"/>
      <c r="E2112" s="836"/>
      <c r="F2112" s="835" t="s">
        <v>3398</v>
      </c>
      <c r="G2112" s="836"/>
      <c r="H2112" s="838">
        <v>27.5</v>
      </c>
      <c r="I2112" s="838">
        <v>26.25</v>
      </c>
      <c r="J2112" s="838">
        <v>25</v>
      </c>
      <c r="K2112" s="838">
        <v>23.75</v>
      </c>
      <c r="L2112" s="838">
        <v>22.5</v>
      </c>
      <c r="M2112" s="800"/>
      <c r="N2112" s="17" t="s">
        <v>7201</v>
      </c>
    </row>
    <row r="2113" s="198" customFormat="1" ht="36" spans="1:14">
      <c r="A2113" s="835" t="s">
        <v>356</v>
      </c>
      <c r="B2113" s="836">
        <v>310300033</v>
      </c>
      <c r="C2113" s="837" t="s">
        <v>3465</v>
      </c>
      <c r="D2113" s="836"/>
      <c r="E2113" s="836"/>
      <c r="F2113" s="835" t="s">
        <v>3398</v>
      </c>
      <c r="G2113" s="836"/>
      <c r="H2113" s="838">
        <v>11</v>
      </c>
      <c r="I2113" s="838">
        <v>10.5</v>
      </c>
      <c r="J2113" s="838">
        <v>10</v>
      </c>
      <c r="K2113" s="838">
        <v>9.5</v>
      </c>
      <c r="L2113" s="838">
        <v>9</v>
      </c>
      <c r="M2113" s="800"/>
      <c r="N2113" s="17" t="s">
        <v>7201</v>
      </c>
    </row>
    <row r="2114" s="198" customFormat="1" ht="36" spans="1:14">
      <c r="A2114" s="835" t="s">
        <v>356</v>
      </c>
      <c r="B2114" s="836">
        <v>310300034</v>
      </c>
      <c r="C2114" s="837" t="s">
        <v>3466</v>
      </c>
      <c r="D2114" s="836"/>
      <c r="E2114" s="836"/>
      <c r="F2114" s="835" t="s">
        <v>3398</v>
      </c>
      <c r="G2114" s="836"/>
      <c r="H2114" s="838">
        <v>11</v>
      </c>
      <c r="I2114" s="838">
        <v>10.5</v>
      </c>
      <c r="J2114" s="838">
        <v>10</v>
      </c>
      <c r="K2114" s="838">
        <v>9.5</v>
      </c>
      <c r="L2114" s="838">
        <v>9</v>
      </c>
      <c r="M2114" s="800"/>
      <c r="N2114" s="17" t="s">
        <v>7201</v>
      </c>
    </row>
    <row r="2115" s="198" customFormat="1" ht="36" spans="1:14">
      <c r="A2115" s="835" t="s">
        <v>356</v>
      </c>
      <c r="B2115" s="836">
        <v>310300035</v>
      </c>
      <c r="C2115" s="837" t="s">
        <v>3467</v>
      </c>
      <c r="D2115" s="836"/>
      <c r="E2115" s="836"/>
      <c r="F2115" s="835" t="s">
        <v>3398</v>
      </c>
      <c r="G2115" s="836"/>
      <c r="H2115" s="838">
        <v>11</v>
      </c>
      <c r="I2115" s="838">
        <v>10.5</v>
      </c>
      <c r="J2115" s="838">
        <v>10</v>
      </c>
      <c r="K2115" s="838">
        <v>9.5</v>
      </c>
      <c r="L2115" s="838">
        <v>9</v>
      </c>
      <c r="M2115" s="800"/>
      <c r="N2115" s="17" t="s">
        <v>7201</v>
      </c>
    </row>
    <row r="2116" s="198" customFormat="1" ht="36" spans="1:14">
      <c r="A2116" s="835" t="s">
        <v>38</v>
      </c>
      <c r="B2116" s="836">
        <v>310300036</v>
      </c>
      <c r="C2116" s="837" t="s">
        <v>3468</v>
      </c>
      <c r="D2116" s="836"/>
      <c r="E2116" s="836"/>
      <c r="F2116" s="835" t="s">
        <v>3398</v>
      </c>
      <c r="G2116" s="836"/>
      <c r="H2116" s="838">
        <v>12.1</v>
      </c>
      <c r="I2116" s="838">
        <v>11.55</v>
      </c>
      <c r="J2116" s="838">
        <v>11</v>
      </c>
      <c r="K2116" s="838">
        <v>10.45</v>
      </c>
      <c r="L2116" s="838">
        <v>9.9</v>
      </c>
      <c r="M2116" s="800"/>
      <c r="N2116" s="17" t="s">
        <v>7201</v>
      </c>
    </row>
    <row r="2117" s="198" customFormat="1" ht="36" spans="1:14">
      <c r="A2117" s="835" t="s">
        <v>356</v>
      </c>
      <c r="B2117" s="836">
        <v>310300037</v>
      </c>
      <c r="C2117" s="837" t="s">
        <v>3469</v>
      </c>
      <c r="D2117" s="836" t="s">
        <v>3470</v>
      </c>
      <c r="E2117" s="836"/>
      <c r="F2117" s="835" t="s">
        <v>3393</v>
      </c>
      <c r="G2117" s="836"/>
      <c r="H2117" s="838">
        <v>31.9</v>
      </c>
      <c r="I2117" s="838">
        <v>30.45</v>
      </c>
      <c r="J2117" s="838">
        <v>29</v>
      </c>
      <c r="K2117" s="838">
        <v>27.55</v>
      </c>
      <c r="L2117" s="838">
        <v>26.1</v>
      </c>
      <c r="M2117" s="800"/>
      <c r="N2117" s="17" t="s">
        <v>7201</v>
      </c>
    </row>
    <row r="2118" s="198" customFormat="1" ht="36" spans="1:14">
      <c r="A2118" s="835" t="s">
        <v>356</v>
      </c>
      <c r="B2118" s="836">
        <v>310300038</v>
      </c>
      <c r="C2118" s="837" t="s">
        <v>3471</v>
      </c>
      <c r="D2118" s="836"/>
      <c r="E2118" s="836"/>
      <c r="F2118" s="835" t="s">
        <v>3393</v>
      </c>
      <c r="G2118" s="836"/>
      <c r="H2118" s="838">
        <v>11.55</v>
      </c>
      <c r="I2118" s="838">
        <v>11.025</v>
      </c>
      <c r="J2118" s="838">
        <v>10.5</v>
      </c>
      <c r="K2118" s="838">
        <v>9.975</v>
      </c>
      <c r="L2118" s="838">
        <v>9.45</v>
      </c>
      <c r="M2118" s="800"/>
      <c r="N2118" s="17" t="s">
        <v>7201</v>
      </c>
    </row>
    <row r="2119" s="198" customFormat="1" ht="36" spans="1:14">
      <c r="A2119" s="835" t="s">
        <v>356</v>
      </c>
      <c r="B2119" s="836">
        <v>310300039</v>
      </c>
      <c r="C2119" s="837" t="s">
        <v>3472</v>
      </c>
      <c r="D2119" s="836"/>
      <c r="E2119" s="836"/>
      <c r="F2119" s="835" t="s">
        <v>3393</v>
      </c>
      <c r="G2119" s="836"/>
      <c r="H2119" s="838">
        <v>19.8</v>
      </c>
      <c r="I2119" s="838">
        <v>18.9</v>
      </c>
      <c r="J2119" s="838">
        <v>18</v>
      </c>
      <c r="K2119" s="838">
        <v>17.1</v>
      </c>
      <c r="L2119" s="838">
        <v>16.2</v>
      </c>
      <c r="M2119" s="800"/>
      <c r="N2119" s="17" t="s">
        <v>7201</v>
      </c>
    </row>
    <row r="2120" s="198" customFormat="1" ht="36" spans="1:14">
      <c r="A2120" s="835" t="s">
        <v>356</v>
      </c>
      <c r="B2120" s="836">
        <v>310300040</v>
      </c>
      <c r="C2120" s="837" t="s">
        <v>3473</v>
      </c>
      <c r="D2120" s="836"/>
      <c r="E2120" s="836"/>
      <c r="F2120" s="835" t="s">
        <v>3398</v>
      </c>
      <c r="G2120" s="836"/>
      <c r="H2120" s="838">
        <v>137.5</v>
      </c>
      <c r="I2120" s="838">
        <v>131.25</v>
      </c>
      <c r="J2120" s="838">
        <v>125</v>
      </c>
      <c r="K2120" s="838">
        <v>118.75</v>
      </c>
      <c r="L2120" s="838">
        <v>112.5</v>
      </c>
      <c r="M2120" s="800"/>
      <c r="N2120" s="17" t="s">
        <v>7201</v>
      </c>
    </row>
    <row r="2121" s="198" customFormat="1" ht="36" spans="1:14">
      <c r="A2121" s="835" t="s">
        <v>356</v>
      </c>
      <c r="B2121" s="836">
        <v>310300041</v>
      </c>
      <c r="C2121" s="837" t="s">
        <v>3474</v>
      </c>
      <c r="D2121" s="836"/>
      <c r="E2121" s="836"/>
      <c r="F2121" s="835" t="s">
        <v>3398</v>
      </c>
      <c r="G2121" s="836"/>
      <c r="H2121" s="838">
        <v>93.5</v>
      </c>
      <c r="I2121" s="838">
        <v>89.25</v>
      </c>
      <c r="J2121" s="838">
        <v>85</v>
      </c>
      <c r="K2121" s="838">
        <v>80.75</v>
      </c>
      <c r="L2121" s="838">
        <v>76.5</v>
      </c>
      <c r="M2121" s="800"/>
      <c r="N2121" s="17" t="s">
        <v>7201</v>
      </c>
    </row>
    <row r="2122" s="198" customFormat="1" ht="36" spans="1:14">
      <c r="A2122" s="835" t="s">
        <v>356</v>
      </c>
      <c r="B2122" s="836" t="s">
        <v>3475</v>
      </c>
      <c r="C2122" s="837" t="s">
        <v>3476</v>
      </c>
      <c r="D2122" s="836"/>
      <c r="E2122" s="836"/>
      <c r="F2122" s="835" t="s">
        <v>51</v>
      </c>
      <c r="G2122" s="836"/>
      <c r="H2122" s="838">
        <v>19.8</v>
      </c>
      <c r="I2122" s="838">
        <v>18.9</v>
      </c>
      <c r="J2122" s="838">
        <v>18</v>
      </c>
      <c r="K2122" s="838">
        <v>17.1</v>
      </c>
      <c r="L2122" s="838">
        <v>16.2</v>
      </c>
      <c r="M2122" s="800"/>
      <c r="N2122" s="17" t="s">
        <v>7201</v>
      </c>
    </row>
    <row r="2123" s="198" customFormat="1" ht="36" spans="1:14">
      <c r="A2123" s="835" t="s">
        <v>356</v>
      </c>
      <c r="B2123" s="836">
        <v>310300042</v>
      </c>
      <c r="C2123" s="837" t="s">
        <v>3477</v>
      </c>
      <c r="D2123" s="836" t="s">
        <v>3478</v>
      </c>
      <c r="E2123" s="836"/>
      <c r="F2123" s="835" t="s">
        <v>3398</v>
      </c>
      <c r="G2123" s="836"/>
      <c r="H2123" s="838">
        <v>19.8</v>
      </c>
      <c r="I2123" s="838">
        <v>18.9</v>
      </c>
      <c r="J2123" s="838">
        <v>18</v>
      </c>
      <c r="K2123" s="838">
        <v>17.1</v>
      </c>
      <c r="L2123" s="838">
        <v>16.2</v>
      </c>
      <c r="M2123" s="800"/>
      <c r="N2123" s="17" t="s">
        <v>7201</v>
      </c>
    </row>
    <row r="2124" s="198" customFormat="1" ht="36" spans="1:14">
      <c r="A2124" s="835" t="s">
        <v>356</v>
      </c>
      <c r="B2124" s="836">
        <v>310300043</v>
      </c>
      <c r="C2124" s="837" t="s">
        <v>3479</v>
      </c>
      <c r="D2124" s="836"/>
      <c r="E2124" s="836"/>
      <c r="F2124" s="835" t="s">
        <v>3398</v>
      </c>
      <c r="G2124" s="836"/>
      <c r="H2124" s="838">
        <v>4.4</v>
      </c>
      <c r="I2124" s="838">
        <v>4.2</v>
      </c>
      <c r="J2124" s="838">
        <v>4</v>
      </c>
      <c r="K2124" s="838">
        <v>3.8</v>
      </c>
      <c r="L2124" s="838">
        <v>3.6</v>
      </c>
      <c r="M2124" s="800"/>
      <c r="N2124" s="17" t="s">
        <v>7201</v>
      </c>
    </row>
    <row r="2125" s="198" customFormat="1" ht="36" spans="1:14">
      <c r="A2125" s="835" t="s">
        <v>356</v>
      </c>
      <c r="B2125" s="836">
        <v>310300044</v>
      </c>
      <c r="C2125" s="837" t="s">
        <v>3480</v>
      </c>
      <c r="D2125" s="836" t="s">
        <v>3481</v>
      </c>
      <c r="E2125" s="836"/>
      <c r="F2125" s="835" t="s">
        <v>3398</v>
      </c>
      <c r="G2125" s="836"/>
      <c r="H2125" s="838">
        <v>27.5</v>
      </c>
      <c r="I2125" s="838">
        <v>26.25</v>
      </c>
      <c r="J2125" s="838">
        <v>25</v>
      </c>
      <c r="K2125" s="838">
        <v>23.75</v>
      </c>
      <c r="L2125" s="838">
        <v>22.5</v>
      </c>
      <c r="M2125" s="800"/>
      <c r="N2125" s="17" t="s">
        <v>7201</v>
      </c>
    </row>
    <row r="2126" s="198" customFormat="1" ht="36" spans="1:14">
      <c r="A2126" s="835" t="s">
        <v>356</v>
      </c>
      <c r="B2126" s="836">
        <v>310300045</v>
      </c>
      <c r="C2126" s="837" t="s">
        <v>3482</v>
      </c>
      <c r="D2126" s="836"/>
      <c r="E2126" s="836"/>
      <c r="F2126" s="835" t="s">
        <v>3393</v>
      </c>
      <c r="G2126" s="836"/>
      <c r="H2126" s="838">
        <v>60.5</v>
      </c>
      <c r="I2126" s="838">
        <v>57.75</v>
      </c>
      <c r="J2126" s="838">
        <v>55</v>
      </c>
      <c r="K2126" s="838">
        <v>52.25</v>
      </c>
      <c r="L2126" s="838">
        <v>49.5</v>
      </c>
      <c r="M2126" s="800"/>
      <c r="N2126" s="17" t="s">
        <v>7201</v>
      </c>
    </row>
    <row r="2127" s="198" customFormat="1" ht="36" spans="1:14">
      <c r="A2127" s="835" t="s">
        <v>356</v>
      </c>
      <c r="B2127" s="836">
        <v>310300046</v>
      </c>
      <c r="C2127" s="837" t="s">
        <v>3483</v>
      </c>
      <c r="D2127" s="836" t="s">
        <v>3484</v>
      </c>
      <c r="E2127" s="836"/>
      <c r="F2127" s="835" t="s">
        <v>3398</v>
      </c>
      <c r="G2127" s="836"/>
      <c r="H2127" s="838">
        <v>15.95</v>
      </c>
      <c r="I2127" s="838">
        <v>15.225</v>
      </c>
      <c r="J2127" s="838">
        <v>14.5</v>
      </c>
      <c r="K2127" s="838">
        <v>13.775</v>
      </c>
      <c r="L2127" s="838">
        <v>13.05</v>
      </c>
      <c r="M2127" s="800"/>
      <c r="N2127" s="17" t="s">
        <v>7201</v>
      </c>
    </row>
    <row r="2128" s="198" customFormat="1" ht="36" spans="1:14">
      <c r="A2128" s="835" t="s">
        <v>356</v>
      </c>
      <c r="B2128" s="836">
        <v>310300047</v>
      </c>
      <c r="C2128" s="837" t="s">
        <v>3485</v>
      </c>
      <c r="D2128" s="836"/>
      <c r="E2128" s="836"/>
      <c r="F2128" s="835" t="s">
        <v>3398</v>
      </c>
      <c r="G2128" s="836"/>
      <c r="H2128" s="838">
        <v>18.7</v>
      </c>
      <c r="I2128" s="838">
        <v>17.85</v>
      </c>
      <c r="J2128" s="838">
        <v>17</v>
      </c>
      <c r="K2128" s="838">
        <v>16.15</v>
      </c>
      <c r="L2128" s="838">
        <v>15.3</v>
      </c>
      <c r="M2128" s="800"/>
      <c r="N2128" s="17" t="s">
        <v>7201</v>
      </c>
    </row>
    <row r="2129" s="198" customFormat="1" ht="36" spans="1:14">
      <c r="A2129" s="835" t="s">
        <v>356</v>
      </c>
      <c r="B2129" s="836">
        <v>310300048</v>
      </c>
      <c r="C2129" s="837" t="s">
        <v>3486</v>
      </c>
      <c r="D2129" s="836"/>
      <c r="E2129" s="836"/>
      <c r="F2129" s="835" t="s">
        <v>3393</v>
      </c>
      <c r="G2129" s="836"/>
      <c r="H2129" s="838">
        <v>11</v>
      </c>
      <c r="I2129" s="838">
        <v>10.5</v>
      </c>
      <c r="J2129" s="838">
        <v>10</v>
      </c>
      <c r="K2129" s="838">
        <v>9.5</v>
      </c>
      <c r="L2129" s="838">
        <v>9</v>
      </c>
      <c r="M2129" s="800"/>
      <c r="N2129" s="17" t="s">
        <v>7201</v>
      </c>
    </row>
    <row r="2130" s="198" customFormat="1" ht="36" spans="1:14">
      <c r="A2130" s="835" t="s">
        <v>356</v>
      </c>
      <c r="B2130" s="836">
        <v>310300049</v>
      </c>
      <c r="C2130" s="837" t="s">
        <v>3487</v>
      </c>
      <c r="D2130" s="836" t="s">
        <v>3488</v>
      </c>
      <c r="E2130" s="836"/>
      <c r="F2130" s="835" t="s">
        <v>3398</v>
      </c>
      <c r="G2130" s="836"/>
      <c r="H2130" s="838">
        <v>35.2</v>
      </c>
      <c r="I2130" s="838">
        <v>33.6</v>
      </c>
      <c r="J2130" s="838">
        <v>32</v>
      </c>
      <c r="K2130" s="838">
        <v>30.4</v>
      </c>
      <c r="L2130" s="838">
        <v>28.8</v>
      </c>
      <c r="M2130" s="800"/>
      <c r="N2130" s="17" t="s">
        <v>7201</v>
      </c>
    </row>
    <row r="2131" s="198" customFormat="1" ht="36" spans="1:14">
      <c r="A2131" s="835" t="s">
        <v>356</v>
      </c>
      <c r="B2131" s="836">
        <v>310300050</v>
      </c>
      <c r="C2131" s="837" t="s">
        <v>3489</v>
      </c>
      <c r="D2131" s="836"/>
      <c r="E2131" s="836"/>
      <c r="F2131" s="835" t="s">
        <v>3398</v>
      </c>
      <c r="G2131" s="836"/>
      <c r="H2131" s="838">
        <v>22</v>
      </c>
      <c r="I2131" s="838">
        <v>21</v>
      </c>
      <c r="J2131" s="838">
        <v>20</v>
      </c>
      <c r="K2131" s="838">
        <v>19</v>
      </c>
      <c r="L2131" s="838">
        <v>18</v>
      </c>
      <c r="M2131" s="800"/>
      <c r="N2131" s="17" t="s">
        <v>7201</v>
      </c>
    </row>
    <row r="2132" s="198" customFormat="1" ht="36" spans="1:14">
      <c r="A2132" s="835" t="s">
        <v>356</v>
      </c>
      <c r="B2132" s="836">
        <v>310300051</v>
      </c>
      <c r="C2132" s="837" t="s">
        <v>3490</v>
      </c>
      <c r="D2132" s="836"/>
      <c r="E2132" s="836"/>
      <c r="F2132" s="835" t="s">
        <v>3393</v>
      </c>
      <c r="G2132" s="836"/>
      <c r="H2132" s="838">
        <v>27.5</v>
      </c>
      <c r="I2132" s="838">
        <v>26.25</v>
      </c>
      <c r="J2132" s="838">
        <v>25</v>
      </c>
      <c r="K2132" s="838">
        <v>23.75</v>
      </c>
      <c r="L2132" s="838">
        <v>22.5</v>
      </c>
      <c r="M2132" s="800"/>
      <c r="N2132" s="17" t="s">
        <v>7201</v>
      </c>
    </row>
    <row r="2133" s="198" customFormat="1" ht="36" spans="1:14">
      <c r="A2133" s="835" t="s">
        <v>356</v>
      </c>
      <c r="B2133" s="836">
        <v>310300052</v>
      </c>
      <c r="C2133" s="837" t="s">
        <v>3491</v>
      </c>
      <c r="D2133" s="836"/>
      <c r="E2133" s="836"/>
      <c r="F2133" s="835" t="s">
        <v>51</v>
      </c>
      <c r="G2133" s="836" t="s">
        <v>3492</v>
      </c>
      <c r="H2133" s="838">
        <v>41.8</v>
      </c>
      <c r="I2133" s="838">
        <v>39.9</v>
      </c>
      <c r="J2133" s="838">
        <v>38</v>
      </c>
      <c r="K2133" s="838">
        <v>36.1</v>
      </c>
      <c r="L2133" s="838">
        <v>34.2</v>
      </c>
      <c r="M2133" s="800"/>
      <c r="N2133" s="17" t="s">
        <v>7201</v>
      </c>
    </row>
    <row r="2134" s="198" customFormat="1" ht="36" spans="1:14">
      <c r="A2134" s="835" t="s">
        <v>356</v>
      </c>
      <c r="B2134" s="836">
        <v>310300053</v>
      </c>
      <c r="C2134" s="837" t="s">
        <v>3493</v>
      </c>
      <c r="D2134" s="836" t="s">
        <v>3494</v>
      </c>
      <c r="E2134" s="836"/>
      <c r="F2134" s="835" t="s">
        <v>3398</v>
      </c>
      <c r="G2134" s="836"/>
      <c r="H2134" s="838">
        <v>37.4</v>
      </c>
      <c r="I2134" s="838">
        <v>35.7</v>
      </c>
      <c r="J2134" s="838">
        <v>34</v>
      </c>
      <c r="K2134" s="838">
        <v>32.3</v>
      </c>
      <c r="L2134" s="838">
        <v>30.6</v>
      </c>
      <c r="M2134" s="800"/>
      <c r="N2134" s="17" t="s">
        <v>7201</v>
      </c>
    </row>
    <row r="2135" s="198" customFormat="1" ht="36" spans="1:14">
      <c r="A2135" s="835" t="s">
        <v>356</v>
      </c>
      <c r="B2135" s="836" t="s">
        <v>3495</v>
      </c>
      <c r="C2135" s="837" t="s">
        <v>3496</v>
      </c>
      <c r="D2135" s="836"/>
      <c r="E2135" s="836"/>
      <c r="F2135" s="835" t="s">
        <v>3497</v>
      </c>
      <c r="G2135" s="836"/>
      <c r="H2135" s="838">
        <v>23.1</v>
      </c>
      <c r="I2135" s="838">
        <v>22.05</v>
      </c>
      <c r="J2135" s="838">
        <v>21</v>
      </c>
      <c r="K2135" s="838">
        <v>19.95</v>
      </c>
      <c r="L2135" s="838">
        <v>18.9</v>
      </c>
      <c r="M2135" s="800"/>
      <c r="N2135" s="17" t="s">
        <v>7201</v>
      </c>
    </row>
    <row r="2136" s="198" customFormat="1" ht="36" spans="1:14">
      <c r="A2136" s="835" t="s">
        <v>356</v>
      </c>
      <c r="B2136" s="836">
        <v>310300054</v>
      </c>
      <c r="C2136" s="837" t="s">
        <v>3498</v>
      </c>
      <c r="D2136" s="836"/>
      <c r="E2136" s="836"/>
      <c r="F2136" s="835"/>
      <c r="G2136" s="836"/>
      <c r="H2136" s="838"/>
      <c r="I2136" s="838"/>
      <c r="J2136" s="838"/>
      <c r="K2136" s="838"/>
      <c r="L2136" s="838"/>
      <c r="M2136" s="800"/>
      <c r="N2136" s="17" t="s">
        <v>7201</v>
      </c>
    </row>
    <row r="2137" s="198" customFormat="1" ht="36" spans="1:14">
      <c r="A2137" s="835" t="s">
        <v>356</v>
      </c>
      <c r="B2137" s="836" t="s">
        <v>3499</v>
      </c>
      <c r="C2137" s="837" t="s">
        <v>3500</v>
      </c>
      <c r="D2137" s="836" t="s">
        <v>3501</v>
      </c>
      <c r="E2137" s="836" t="s">
        <v>3502</v>
      </c>
      <c r="F2137" s="835" t="s">
        <v>3398</v>
      </c>
      <c r="G2137" s="836"/>
      <c r="H2137" s="838">
        <v>166.1</v>
      </c>
      <c r="I2137" s="838">
        <v>158.55</v>
      </c>
      <c r="J2137" s="838">
        <v>151</v>
      </c>
      <c r="K2137" s="838">
        <v>143.45</v>
      </c>
      <c r="L2137" s="838">
        <v>135.9</v>
      </c>
      <c r="M2137" s="800"/>
      <c r="N2137" s="17" t="s">
        <v>7201</v>
      </c>
    </row>
    <row r="2138" s="198" customFormat="1" ht="36" spans="1:14">
      <c r="A2138" s="835" t="s">
        <v>356</v>
      </c>
      <c r="B2138" s="836" t="s">
        <v>3503</v>
      </c>
      <c r="C2138" s="837" t="s">
        <v>3504</v>
      </c>
      <c r="D2138" s="836" t="s">
        <v>3501</v>
      </c>
      <c r="E2138" s="836" t="s">
        <v>3502</v>
      </c>
      <c r="F2138" s="835" t="s">
        <v>3398</v>
      </c>
      <c r="G2138" s="836"/>
      <c r="H2138" s="838">
        <v>275</v>
      </c>
      <c r="I2138" s="838">
        <v>262.5</v>
      </c>
      <c r="J2138" s="838">
        <v>250</v>
      </c>
      <c r="K2138" s="838">
        <v>237.5</v>
      </c>
      <c r="L2138" s="838">
        <v>225</v>
      </c>
      <c r="M2138" s="800"/>
      <c r="N2138" s="17" t="s">
        <v>7201</v>
      </c>
    </row>
    <row r="2139" s="198" customFormat="1" ht="36" spans="1:14">
      <c r="A2139" s="835" t="s">
        <v>356</v>
      </c>
      <c r="B2139" s="836">
        <v>310300055</v>
      </c>
      <c r="C2139" s="837" t="s">
        <v>3505</v>
      </c>
      <c r="D2139" s="836"/>
      <c r="E2139" s="836"/>
      <c r="F2139" s="835" t="s">
        <v>3398</v>
      </c>
      <c r="G2139" s="836"/>
      <c r="H2139" s="838">
        <v>88</v>
      </c>
      <c r="I2139" s="838">
        <v>84</v>
      </c>
      <c r="J2139" s="838">
        <v>80</v>
      </c>
      <c r="K2139" s="838">
        <v>76</v>
      </c>
      <c r="L2139" s="838">
        <v>72</v>
      </c>
      <c r="M2139" s="800"/>
      <c r="N2139" s="17" t="s">
        <v>7201</v>
      </c>
    </row>
    <row r="2140" s="198" customFormat="1" ht="36" spans="1:14">
      <c r="A2140" s="835" t="s">
        <v>356</v>
      </c>
      <c r="B2140" s="836">
        <v>310300056</v>
      </c>
      <c r="C2140" s="837" t="s">
        <v>3506</v>
      </c>
      <c r="D2140" s="836" t="s">
        <v>3507</v>
      </c>
      <c r="E2140" s="836"/>
      <c r="F2140" s="835"/>
      <c r="G2140" s="836"/>
      <c r="H2140" s="838"/>
      <c r="I2140" s="838"/>
      <c r="J2140" s="838"/>
      <c r="K2140" s="838"/>
      <c r="L2140" s="838"/>
      <c r="M2140" s="800"/>
      <c r="N2140" s="17" t="s">
        <v>7201</v>
      </c>
    </row>
    <row r="2141" s="198" customFormat="1" ht="36" spans="1:14">
      <c r="A2141" s="835" t="s">
        <v>356</v>
      </c>
      <c r="B2141" s="836" t="s">
        <v>3508</v>
      </c>
      <c r="C2141" s="837" t="s">
        <v>3509</v>
      </c>
      <c r="D2141" s="836" t="s">
        <v>3507</v>
      </c>
      <c r="E2141" s="836"/>
      <c r="F2141" s="835" t="s">
        <v>3398</v>
      </c>
      <c r="G2141" s="836"/>
      <c r="H2141" s="838">
        <v>5.5</v>
      </c>
      <c r="I2141" s="838">
        <v>5.25</v>
      </c>
      <c r="J2141" s="838">
        <v>5</v>
      </c>
      <c r="K2141" s="838">
        <v>4.75</v>
      </c>
      <c r="L2141" s="838">
        <v>4.5</v>
      </c>
      <c r="M2141" s="800"/>
      <c r="N2141" s="17" t="s">
        <v>7201</v>
      </c>
    </row>
    <row r="2142" s="198" customFormat="1" ht="36" spans="1:14">
      <c r="A2142" s="835" t="s">
        <v>356</v>
      </c>
      <c r="B2142" s="836" t="s">
        <v>3510</v>
      </c>
      <c r="C2142" s="837" t="s">
        <v>3511</v>
      </c>
      <c r="D2142" s="836" t="s">
        <v>3507</v>
      </c>
      <c r="E2142" s="836"/>
      <c r="F2142" s="835" t="s">
        <v>3398</v>
      </c>
      <c r="G2142" s="836"/>
      <c r="H2142" s="838">
        <v>27.5</v>
      </c>
      <c r="I2142" s="838">
        <v>26.25</v>
      </c>
      <c r="J2142" s="838">
        <v>25</v>
      </c>
      <c r="K2142" s="838">
        <v>23.75</v>
      </c>
      <c r="L2142" s="838">
        <v>22.5</v>
      </c>
      <c r="M2142" s="800"/>
      <c r="N2142" s="17" t="s">
        <v>7201</v>
      </c>
    </row>
    <row r="2143" s="198" customFormat="1" ht="36" spans="1:14">
      <c r="A2143" s="835" t="s">
        <v>356</v>
      </c>
      <c r="B2143" s="836">
        <v>310300057</v>
      </c>
      <c r="C2143" s="837" t="s">
        <v>3512</v>
      </c>
      <c r="D2143" s="836"/>
      <c r="E2143" s="836"/>
      <c r="F2143" s="835" t="s">
        <v>3398</v>
      </c>
      <c r="G2143" s="836"/>
      <c r="H2143" s="838">
        <v>167.2</v>
      </c>
      <c r="I2143" s="838">
        <v>159.6</v>
      </c>
      <c r="J2143" s="838">
        <v>152</v>
      </c>
      <c r="K2143" s="838">
        <v>144.4</v>
      </c>
      <c r="L2143" s="838">
        <v>136.8</v>
      </c>
      <c r="M2143" s="800"/>
      <c r="N2143" s="17" t="s">
        <v>7201</v>
      </c>
    </row>
    <row r="2144" s="198" customFormat="1" ht="36" spans="1:14">
      <c r="A2144" s="835" t="s">
        <v>356</v>
      </c>
      <c r="B2144" s="836">
        <v>310300058</v>
      </c>
      <c r="C2144" s="837" t="s">
        <v>3513</v>
      </c>
      <c r="D2144" s="836" t="s">
        <v>3514</v>
      </c>
      <c r="E2144" s="836"/>
      <c r="F2144" s="835" t="s">
        <v>3398</v>
      </c>
      <c r="G2144" s="836"/>
      <c r="H2144" s="838">
        <v>16.5</v>
      </c>
      <c r="I2144" s="838">
        <v>15.75</v>
      </c>
      <c r="J2144" s="838">
        <v>15</v>
      </c>
      <c r="K2144" s="838">
        <v>14.25</v>
      </c>
      <c r="L2144" s="838">
        <v>13.5</v>
      </c>
      <c r="M2144" s="800"/>
      <c r="N2144" s="17" t="s">
        <v>7201</v>
      </c>
    </row>
    <row r="2145" s="198" customFormat="1" ht="36" spans="1:14">
      <c r="A2145" s="835" t="s">
        <v>356</v>
      </c>
      <c r="B2145" s="836">
        <v>310300059</v>
      </c>
      <c r="C2145" s="837" t="s">
        <v>3515</v>
      </c>
      <c r="D2145" s="836"/>
      <c r="E2145" s="836"/>
      <c r="F2145" s="835" t="s">
        <v>3398</v>
      </c>
      <c r="G2145" s="836"/>
      <c r="H2145" s="838">
        <v>165</v>
      </c>
      <c r="I2145" s="838">
        <v>157.5</v>
      </c>
      <c r="J2145" s="838">
        <v>150</v>
      </c>
      <c r="K2145" s="838">
        <v>142.5</v>
      </c>
      <c r="L2145" s="838">
        <v>135</v>
      </c>
      <c r="M2145" s="800"/>
      <c r="N2145" s="17" t="s">
        <v>7201</v>
      </c>
    </row>
    <row r="2146" s="198" customFormat="1" ht="36" spans="1:14">
      <c r="A2146" s="835" t="s">
        <v>356</v>
      </c>
      <c r="B2146" s="836">
        <v>310300060</v>
      </c>
      <c r="C2146" s="837" t="s">
        <v>3516</v>
      </c>
      <c r="D2146" s="836"/>
      <c r="E2146" s="836"/>
      <c r="F2146" s="835" t="s">
        <v>3398</v>
      </c>
      <c r="G2146" s="836"/>
      <c r="H2146" s="838">
        <v>44</v>
      </c>
      <c r="I2146" s="838">
        <v>42</v>
      </c>
      <c r="J2146" s="838">
        <v>40</v>
      </c>
      <c r="K2146" s="838">
        <v>38</v>
      </c>
      <c r="L2146" s="838">
        <v>36</v>
      </c>
      <c r="M2146" s="800"/>
      <c r="N2146" s="17" t="s">
        <v>7201</v>
      </c>
    </row>
    <row r="2147" s="198" customFormat="1" ht="36" spans="1:14">
      <c r="A2147" s="835" t="s">
        <v>356</v>
      </c>
      <c r="B2147" s="836">
        <v>310300061</v>
      </c>
      <c r="C2147" s="837" t="s">
        <v>3517</v>
      </c>
      <c r="D2147" s="836"/>
      <c r="E2147" s="836"/>
      <c r="F2147" s="835" t="s">
        <v>51</v>
      </c>
      <c r="G2147" s="836"/>
      <c r="H2147" s="846" t="s">
        <v>102</v>
      </c>
      <c r="I2147" s="846" t="s">
        <v>102</v>
      </c>
      <c r="J2147" s="846" t="s">
        <v>102</v>
      </c>
      <c r="K2147" s="846" t="s">
        <v>102</v>
      </c>
      <c r="L2147" s="846" t="s">
        <v>102</v>
      </c>
      <c r="M2147" s="800"/>
      <c r="N2147" s="17" t="s">
        <v>7201</v>
      </c>
    </row>
    <row r="2148" s="198" customFormat="1" ht="36" spans="1:14">
      <c r="A2148" s="835" t="s">
        <v>356</v>
      </c>
      <c r="B2148" s="836">
        <v>310300062</v>
      </c>
      <c r="C2148" s="837" t="s">
        <v>3518</v>
      </c>
      <c r="D2148" s="836"/>
      <c r="E2148" s="836"/>
      <c r="F2148" s="835" t="s">
        <v>51</v>
      </c>
      <c r="G2148" s="836"/>
      <c r="H2148" s="846" t="s">
        <v>102</v>
      </c>
      <c r="I2148" s="846" t="s">
        <v>102</v>
      </c>
      <c r="J2148" s="846" t="s">
        <v>102</v>
      </c>
      <c r="K2148" s="846" t="s">
        <v>102</v>
      </c>
      <c r="L2148" s="846" t="s">
        <v>102</v>
      </c>
      <c r="M2148" s="800"/>
      <c r="N2148" s="17" t="s">
        <v>7201</v>
      </c>
    </row>
    <row r="2149" s="198" customFormat="1" ht="36" spans="1:14">
      <c r="A2149" s="835" t="s">
        <v>356</v>
      </c>
      <c r="B2149" s="836">
        <v>310300063</v>
      </c>
      <c r="C2149" s="837" t="s">
        <v>3519</v>
      </c>
      <c r="D2149" s="836"/>
      <c r="E2149" s="836"/>
      <c r="F2149" s="835" t="s">
        <v>3398</v>
      </c>
      <c r="G2149" s="836"/>
      <c r="H2149" s="838">
        <v>165</v>
      </c>
      <c r="I2149" s="838">
        <v>157.5</v>
      </c>
      <c r="J2149" s="838">
        <v>150</v>
      </c>
      <c r="K2149" s="838">
        <v>142.5</v>
      </c>
      <c r="L2149" s="838">
        <v>135</v>
      </c>
      <c r="M2149" s="800"/>
      <c r="N2149" s="17" t="s">
        <v>7201</v>
      </c>
    </row>
    <row r="2150" s="198" customFormat="1" ht="36" spans="1:14">
      <c r="A2150" s="835" t="s">
        <v>356</v>
      </c>
      <c r="B2150" s="836">
        <v>310300064</v>
      </c>
      <c r="C2150" s="837" t="s">
        <v>3520</v>
      </c>
      <c r="D2150" s="836" t="s">
        <v>3521</v>
      </c>
      <c r="E2150" s="836"/>
      <c r="F2150" s="835" t="s">
        <v>3398</v>
      </c>
      <c r="G2150" s="836"/>
      <c r="H2150" s="838">
        <v>220</v>
      </c>
      <c r="I2150" s="838">
        <v>210</v>
      </c>
      <c r="J2150" s="838">
        <v>200</v>
      </c>
      <c r="K2150" s="838">
        <v>190</v>
      </c>
      <c r="L2150" s="838">
        <v>180</v>
      </c>
      <c r="M2150" s="800"/>
      <c r="N2150" s="17" t="s">
        <v>7201</v>
      </c>
    </row>
    <row r="2151" s="198" customFormat="1" ht="36" spans="1:14">
      <c r="A2151" s="835" t="s">
        <v>356</v>
      </c>
      <c r="B2151" s="836" t="s">
        <v>3522</v>
      </c>
      <c r="C2151" s="837" t="s">
        <v>3523</v>
      </c>
      <c r="D2151" s="836" t="s">
        <v>3524</v>
      </c>
      <c r="E2151" s="836"/>
      <c r="F2151" s="835" t="s">
        <v>3398</v>
      </c>
      <c r="G2151" s="836"/>
      <c r="H2151" s="838">
        <v>220</v>
      </c>
      <c r="I2151" s="838">
        <v>210</v>
      </c>
      <c r="J2151" s="838">
        <v>200</v>
      </c>
      <c r="K2151" s="838">
        <v>190</v>
      </c>
      <c r="L2151" s="838">
        <v>180</v>
      </c>
      <c r="M2151" s="800"/>
      <c r="N2151" s="17" t="s">
        <v>7201</v>
      </c>
    </row>
    <row r="2152" s="198" customFormat="1" ht="36" spans="1:14">
      <c r="A2152" s="835" t="s">
        <v>356</v>
      </c>
      <c r="B2152" s="836">
        <v>310300065</v>
      </c>
      <c r="C2152" s="837" t="s">
        <v>3525</v>
      </c>
      <c r="D2152" s="836" t="s">
        <v>3526</v>
      </c>
      <c r="E2152" s="836" t="s">
        <v>3527</v>
      </c>
      <c r="F2152" s="835" t="s">
        <v>3398</v>
      </c>
      <c r="G2152" s="836"/>
      <c r="H2152" s="838">
        <v>115.5</v>
      </c>
      <c r="I2152" s="838">
        <v>110.25</v>
      </c>
      <c r="J2152" s="838">
        <v>105</v>
      </c>
      <c r="K2152" s="838">
        <v>99.75</v>
      </c>
      <c r="L2152" s="838">
        <v>94.5</v>
      </c>
      <c r="M2152" s="800"/>
      <c r="N2152" s="17" t="s">
        <v>7201</v>
      </c>
    </row>
    <row r="2153" s="198" customFormat="1" ht="36" spans="1:14">
      <c r="A2153" s="835" t="s">
        <v>356</v>
      </c>
      <c r="B2153" s="836">
        <v>310300066</v>
      </c>
      <c r="C2153" s="837" t="s">
        <v>3528</v>
      </c>
      <c r="D2153" s="836"/>
      <c r="E2153" s="836"/>
      <c r="F2153" s="835" t="s">
        <v>3398</v>
      </c>
      <c r="G2153" s="836"/>
      <c r="H2153" s="838">
        <v>88</v>
      </c>
      <c r="I2153" s="838">
        <v>84</v>
      </c>
      <c r="J2153" s="838">
        <v>80</v>
      </c>
      <c r="K2153" s="838">
        <v>76</v>
      </c>
      <c r="L2153" s="838">
        <v>72</v>
      </c>
      <c r="M2153" s="800"/>
      <c r="N2153" s="17" t="s">
        <v>7201</v>
      </c>
    </row>
    <row r="2154" s="198" customFormat="1" ht="36" spans="1:14">
      <c r="A2154" s="835" t="s">
        <v>356</v>
      </c>
      <c r="B2154" s="836">
        <v>310300067</v>
      </c>
      <c r="C2154" s="837" t="s">
        <v>3529</v>
      </c>
      <c r="D2154" s="836" t="s">
        <v>3530</v>
      </c>
      <c r="E2154" s="836"/>
      <c r="F2154" s="835" t="s">
        <v>3398</v>
      </c>
      <c r="G2154" s="836"/>
      <c r="H2154" s="838">
        <v>85.8</v>
      </c>
      <c r="I2154" s="838">
        <v>81.9</v>
      </c>
      <c r="J2154" s="838">
        <v>78</v>
      </c>
      <c r="K2154" s="838">
        <v>74.1</v>
      </c>
      <c r="L2154" s="838">
        <v>70.2</v>
      </c>
      <c r="M2154" s="800"/>
      <c r="N2154" s="17" t="s">
        <v>7201</v>
      </c>
    </row>
    <row r="2155" s="198" customFormat="1" ht="36" spans="1:14">
      <c r="A2155" s="835" t="s">
        <v>356</v>
      </c>
      <c r="B2155" s="836">
        <v>310300068</v>
      </c>
      <c r="C2155" s="837" t="s">
        <v>3531</v>
      </c>
      <c r="D2155" s="836" t="s">
        <v>3532</v>
      </c>
      <c r="E2155" s="836"/>
      <c r="F2155" s="835" t="s">
        <v>3398</v>
      </c>
      <c r="G2155" s="836"/>
      <c r="H2155" s="838">
        <v>93.5</v>
      </c>
      <c r="I2155" s="838">
        <v>89.25</v>
      </c>
      <c r="J2155" s="838">
        <v>85</v>
      </c>
      <c r="K2155" s="838">
        <v>80.75</v>
      </c>
      <c r="L2155" s="838">
        <v>76.5</v>
      </c>
      <c r="M2155" s="800"/>
      <c r="N2155" s="17" t="s">
        <v>7201</v>
      </c>
    </row>
    <row r="2156" s="198" customFormat="1" ht="36" spans="1:14">
      <c r="A2156" s="835" t="s">
        <v>356</v>
      </c>
      <c r="B2156" s="836">
        <v>310300069</v>
      </c>
      <c r="C2156" s="837" t="s">
        <v>3533</v>
      </c>
      <c r="D2156" s="836" t="s">
        <v>3534</v>
      </c>
      <c r="E2156" s="836"/>
      <c r="F2156" s="835" t="s">
        <v>3393</v>
      </c>
      <c r="G2156" s="836"/>
      <c r="H2156" s="838">
        <v>9.9</v>
      </c>
      <c r="I2156" s="838">
        <v>9.45</v>
      </c>
      <c r="J2156" s="838">
        <v>9</v>
      </c>
      <c r="K2156" s="838">
        <v>8.55</v>
      </c>
      <c r="L2156" s="838">
        <v>8.1</v>
      </c>
      <c r="M2156" s="800"/>
      <c r="N2156" s="17" t="s">
        <v>7201</v>
      </c>
    </row>
    <row r="2157" s="198" customFormat="1" ht="36" spans="1:14">
      <c r="A2157" s="835" t="s">
        <v>356</v>
      </c>
      <c r="B2157" s="836">
        <v>310300070</v>
      </c>
      <c r="C2157" s="837" t="s">
        <v>3535</v>
      </c>
      <c r="D2157" s="836"/>
      <c r="E2157" s="836"/>
      <c r="F2157" s="835" t="s">
        <v>51</v>
      </c>
      <c r="G2157" s="836"/>
      <c r="H2157" s="846" t="s">
        <v>102</v>
      </c>
      <c r="I2157" s="846" t="s">
        <v>102</v>
      </c>
      <c r="J2157" s="846" t="s">
        <v>102</v>
      </c>
      <c r="K2157" s="846" t="s">
        <v>102</v>
      </c>
      <c r="L2157" s="846" t="s">
        <v>102</v>
      </c>
      <c r="M2157" s="800"/>
      <c r="N2157" s="17" t="s">
        <v>7201</v>
      </c>
    </row>
    <row r="2158" s="198" customFormat="1" ht="36" spans="1:14">
      <c r="A2158" s="835" t="s">
        <v>356</v>
      </c>
      <c r="B2158" s="836">
        <v>310300071</v>
      </c>
      <c r="C2158" s="837" t="s">
        <v>3536</v>
      </c>
      <c r="D2158" s="836"/>
      <c r="E2158" s="836"/>
      <c r="F2158" s="835" t="s">
        <v>51</v>
      </c>
      <c r="G2158" s="836"/>
      <c r="H2158" s="838">
        <v>46.2</v>
      </c>
      <c r="I2158" s="838">
        <v>44.1</v>
      </c>
      <c r="J2158" s="838">
        <v>42</v>
      </c>
      <c r="K2158" s="838">
        <v>39.9</v>
      </c>
      <c r="L2158" s="838">
        <v>37.8</v>
      </c>
      <c r="M2158" s="800"/>
      <c r="N2158" s="17" t="s">
        <v>7201</v>
      </c>
    </row>
    <row r="2159" s="198" customFormat="1" ht="36" spans="1:14">
      <c r="A2159" s="835" t="s">
        <v>356</v>
      </c>
      <c r="B2159" s="836">
        <v>310300072</v>
      </c>
      <c r="C2159" s="837" t="s">
        <v>3537</v>
      </c>
      <c r="D2159" s="836"/>
      <c r="E2159" s="836"/>
      <c r="F2159" s="835" t="s">
        <v>3393</v>
      </c>
      <c r="G2159" s="836"/>
      <c r="H2159" s="838">
        <v>3.3</v>
      </c>
      <c r="I2159" s="838">
        <v>3.15</v>
      </c>
      <c r="J2159" s="838">
        <v>3</v>
      </c>
      <c r="K2159" s="838">
        <v>2.85</v>
      </c>
      <c r="L2159" s="838">
        <v>2.7</v>
      </c>
      <c r="M2159" s="800"/>
      <c r="N2159" s="17" t="s">
        <v>7201</v>
      </c>
    </row>
    <row r="2160" s="198" customFormat="1" ht="36" spans="1:14">
      <c r="A2160" s="835" t="s">
        <v>95</v>
      </c>
      <c r="B2160" s="836">
        <v>310300073</v>
      </c>
      <c r="C2160" s="837" t="s">
        <v>3538</v>
      </c>
      <c r="D2160" s="836" t="s">
        <v>3539</v>
      </c>
      <c r="E2160" s="836"/>
      <c r="F2160" s="835" t="s">
        <v>51</v>
      </c>
      <c r="G2160" s="836"/>
      <c r="H2160" s="838">
        <v>148.5</v>
      </c>
      <c r="I2160" s="838">
        <v>141.75</v>
      </c>
      <c r="J2160" s="838">
        <v>135</v>
      </c>
      <c r="K2160" s="838">
        <v>128.25</v>
      </c>
      <c r="L2160" s="838">
        <v>121.5</v>
      </c>
      <c r="M2160" s="800"/>
      <c r="N2160" s="17" t="s">
        <v>7201</v>
      </c>
    </row>
    <row r="2161" s="198" customFormat="1" ht="36" spans="1:14">
      <c r="A2161" s="835" t="s">
        <v>356</v>
      </c>
      <c r="B2161" s="836">
        <v>310300074</v>
      </c>
      <c r="C2161" s="837" t="s">
        <v>3540</v>
      </c>
      <c r="D2161" s="836"/>
      <c r="E2161" s="836"/>
      <c r="F2161" s="835" t="s">
        <v>51</v>
      </c>
      <c r="G2161" s="836"/>
      <c r="H2161" s="838">
        <v>27.5</v>
      </c>
      <c r="I2161" s="838">
        <v>26.25</v>
      </c>
      <c r="J2161" s="838">
        <v>25</v>
      </c>
      <c r="K2161" s="838">
        <v>23.75</v>
      </c>
      <c r="L2161" s="838">
        <v>22.5</v>
      </c>
      <c r="M2161" s="800"/>
      <c r="N2161" s="17" t="s">
        <v>7201</v>
      </c>
    </row>
    <row r="2162" s="198" customFormat="1" ht="36" spans="1:14">
      <c r="A2162" s="835" t="s">
        <v>356</v>
      </c>
      <c r="B2162" s="836">
        <v>310300075</v>
      </c>
      <c r="C2162" s="837" t="s">
        <v>3541</v>
      </c>
      <c r="D2162" s="836"/>
      <c r="E2162" s="836"/>
      <c r="F2162" s="835" t="s">
        <v>51</v>
      </c>
      <c r="G2162" s="836"/>
      <c r="H2162" s="838">
        <v>165</v>
      </c>
      <c r="I2162" s="838">
        <v>157.5</v>
      </c>
      <c r="J2162" s="838">
        <v>150</v>
      </c>
      <c r="K2162" s="838">
        <v>142.5</v>
      </c>
      <c r="L2162" s="838">
        <v>135</v>
      </c>
      <c r="M2162" s="800"/>
      <c r="N2162" s="17" t="s">
        <v>7201</v>
      </c>
    </row>
    <row r="2163" s="198" customFormat="1" ht="36" spans="1:14">
      <c r="A2163" s="835" t="s">
        <v>356</v>
      </c>
      <c r="B2163" s="836" t="s">
        <v>3542</v>
      </c>
      <c r="C2163" s="837" t="s">
        <v>3543</v>
      </c>
      <c r="D2163" s="836"/>
      <c r="E2163" s="836"/>
      <c r="F2163" s="835" t="s">
        <v>3100</v>
      </c>
      <c r="G2163" s="836"/>
      <c r="H2163" s="838">
        <v>49.5</v>
      </c>
      <c r="I2163" s="838">
        <v>47.25</v>
      </c>
      <c r="J2163" s="838">
        <v>45</v>
      </c>
      <c r="K2163" s="838">
        <v>42.75</v>
      </c>
      <c r="L2163" s="838">
        <v>40.5</v>
      </c>
      <c r="M2163" s="800"/>
      <c r="N2163" s="17" t="s">
        <v>7201</v>
      </c>
    </row>
    <row r="2164" s="198" customFormat="1" ht="36" spans="1:14">
      <c r="A2164" s="835" t="s">
        <v>356</v>
      </c>
      <c r="B2164" s="836">
        <v>310300076</v>
      </c>
      <c r="C2164" s="837" t="s">
        <v>3544</v>
      </c>
      <c r="D2164" s="836" t="s">
        <v>3545</v>
      </c>
      <c r="E2164" s="836"/>
      <c r="F2164" s="835" t="s">
        <v>3398</v>
      </c>
      <c r="G2164" s="836"/>
      <c r="H2164" s="838">
        <v>13.2</v>
      </c>
      <c r="I2164" s="838">
        <v>12.6</v>
      </c>
      <c r="J2164" s="838">
        <v>12</v>
      </c>
      <c r="K2164" s="838">
        <v>11.4</v>
      </c>
      <c r="L2164" s="838">
        <v>10.8</v>
      </c>
      <c r="M2164" s="800"/>
      <c r="N2164" s="17" t="s">
        <v>7201</v>
      </c>
    </row>
    <row r="2165" s="198" customFormat="1" ht="36" spans="1:14">
      <c r="A2165" s="835" t="s">
        <v>356</v>
      </c>
      <c r="B2165" s="836">
        <v>310300077</v>
      </c>
      <c r="C2165" s="837" t="s">
        <v>3546</v>
      </c>
      <c r="D2165" s="836" t="s">
        <v>3545</v>
      </c>
      <c r="E2165" s="836"/>
      <c r="F2165" s="835" t="s">
        <v>3398</v>
      </c>
      <c r="G2165" s="836"/>
      <c r="H2165" s="838">
        <v>27.5</v>
      </c>
      <c r="I2165" s="838">
        <v>26.25</v>
      </c>
      <c r="J2165" s="838">
        <v>25</v>
      </c>
      <c r="K2165" s="838">
        <v>23.75</v>
      </c>
      <c r="L2165" s="838">
        <v>22.5</v>
      </c>
      <c r="M2165" s="800"/>
      <c r="N2165" s="17" t="s">
        <v>7201</v>
      </c>
    </row>
    <row r="2166" s="198" customFormat="1" ht="36" spans="1:14">
      <c r="A2166" s="835" t="s">
        <v>95</v>
      </c>
      <c r="B2166" s="836">
        <v>310300078</v>
      </c>
      <c r="C2166" s="837" t="s">
        <v>3547</v>
      </c>
      <c r="D2166" s="836"/>
      <c r="E2166" s="836"/>
      <c r="F2166" s="835" t="s">
        <v>3398</v>
      </c>
      <c r="G2166" s="836"/>
      <c r="H2166" s="838">
        <v>1870</v>
      </c>
      <c r="I2166" s="838">
        <v>1785</v>
      </c>
      <c r="J2166" s="838">
        <v>1700</v>
      </c>
      <c r="K2166" s="838">
        <v>1615</v>
      </c>
      <c r="L2166" s="838">
        <v>1530</v>
      </c>
      <c r="M2166" s="800"/>
      <c r="N2166" s="17" t="s">
        <v>7201</v>
      </c>
    </row>
    <row r="2167" s="198" customFormat="1" ht="36" spans="1:14">
      <c r="A2167" s="835" t="s">
        <v>95</v>
      </c>
      <c r="B2167" s="836" t="s">
        <v>3548</v>
      </c>
      <c r="C2167" s="837" t="s">
        <v>3549</v>
      </c>
      <c r="D2167" s="836"/>
      <c r="E2167" s="836"/>
      <c r="F2167" s="835" t="s">
        <v>3398</v>
      </c>
      <c r="G2167" s="836"/>
      <c r="H2167" s="838">
        <v>1870</v>
      </c>
      <c r="I2167" s="838">
        <v>1785</v>
      </c>
      <c r="J2167" s="838">
        <v>1700</v>
      </c>
      <c r="K2167" s="838">
        <v>1615</v>
      </c>
      <c r="L2167" s="838">
        <v>1530</v>
      </c>
      <c r="M2167" s="800"/>
      <c r="N2167" s="17" t="s">
        <v>7201</v>
      </c>
    </row>
    <row r="2168" s="198" customFormat="1" ht="36" spans="1:14">
      <c r="A2168" s="835" t="s">
        <v>95</v>
      </c>
      <c r="B2168" s="836">
        <v>310300079</v>
      </c>
      <c r="C2168" s="837" t="s">
        <v>3550</v>
      </c>
      <c r="D2168" s="836"/>
      <c r="E2168" s="836"/>
      <c r="F2168" s="835" t="s">
        <v>3398</v>
      </c>
      <c r="G2168" s="836"/>
      <c r="H2168" s="838">
        <v>2090</v>
      </c>
      <c r="I2168" s="838">
        <v>1995</v>
      </c>
      <c r="J2168" s="838">
        <v>1900</v>
      </c>
      <c r="K2168" s="838">
        <v>1805</v>
      </c>
      <c r="L2168" s="838">
        <v>1710</v>
      </c>
      <c r="M2168" s="839"/>
      <c r="N2168" s="17" t="s">
        <v>7201</v>
      </c>
    </row>
    <row r="2169" s="198" customFormat="1" ht="36" spans="1:14">
      <c r="A2169" s="835" t="s">
        <v>95</v>
      </c>
      <c r="B2169" s="836">
        <v>310300080</v>
      </c>
      <c r="C2169" s="837" t="s">
        <v>3551</v>
      </c>
      <c r="D2169" s="836"/>
      <c r="E2169" s="836"/>
      <c r="F2169" s="835" t="s">
        <v>3398</v>
      </c>
      <c r="G2169" s="836"/>
      <c r="H2169" s="838">
        <v>396</v>
      </c>
      <c r="I2169" s="838">
        <v>378</v>
      </c>
      <c r="J2169" s="838">
        <v>360</v>
      </c>
      <c r="K2169" s="838">
        <v>342</v>
      </c>
      <c r="L2169" s="838">
        <v>324</v>
      </c>
      <c r="M2169" s="839"/>
      <c r="N2169" s="17" t="s">
        <v>7201</v>
      </c>
    </row>
    <row r="2170" s="198" customFormat="1" ht="36" spans="1:14">
      <c r="A2170" s="835" t="s">
        <v>95</v>
      </c>
      <c r="B2170" s="836">
        <v>310300081</v>
      </c>
      <c r="C2170" s="837" t="s">
        <v>3552</v>
      </c>
      <c r="D2170" s="836"/>
      <c r="E2170" s="836"/>
      <c r="F2170" s="835" t="s">
        <v>3398</v>
      </c>
      <c r="G2170" s="836"/>
      <c r="H2170" s="838">
        <v>363</v>
      </c>
      <c r="I2170" s="838">
        <v>346.5</v>
      </c>
      <c r="J2170" s="838">
        <v>330</v>
      </c>
      <c r="K2170" s="838">
        <v>313.5</v>
      </c>
      <c r="L2170" s="838">
        <v>297</v>
      </c>
      <c r="M2170" s="839"/>
      <c r="N2170" s="17" t="s">
        <v>7201</v>
      </c>
    </row>
    <row r="2171" s="198" customFormat="1" ht="36" spans="1:14">
      <c r="A2171" s="835" t="s">
        <v>95</v>
      </c>
      <c r="B2171" s="836" t="s">
        <v>3553</v>
      </c>
      <c r="C2171" s="837" t="s">
        <v>3554</v>
      </c>
      <c r="D2171" s="836"/>
      <c r="E2171" s="836"/>
      <c r="F2171" s="835" t="s">
        <v>3398</v>
      </c>
      <c r="G2171" s="836"/>
      <c r="H2171" s="838">
        <v>363</v>
      </c>
      <c r="I2171" s="838">
        <v>346.5</v>
      </c>
      <c r="J2171" s="838">
        <v>330</v>
      </c>
      <c r="K2171" s="838">
        <v>313.5</v>
      </c>
      <c r="L2171" s="838">
        <v>297</v>
      </c>
      <c r="M2171" s="839"/>
      <c r="N2171" s="17" t="s">
        <v>7201</v>
      </c>
    </row>
    <row r="2172" s="198" customFormat="1" ht="36" spans="1:14">
      <c r="A2172" s="835" t="s">
        <v>95</v>
      </c>
      <c r="B2172" s="836" t="s">
        <v>3555</v>
      </c>
      <c r="C2172" s="837" t="s">
        <v>3556</v>
      </c>
      <c r="D2172" s="836"/>
      <c r="E2172" s="836"/>
      <c r="F2172" s="835" t="s">
        <v>3398</v>
      </c>
      <c r="G2172" s="836"/>
      <c r="H2172" s="838">
        <v>363</v>
      </c>
      <c r="I2172" s="838">
        <v>346.5</v>
      </c>
      <c r="J2172" s="838">
        <v>330</v>
      </c>
      <c r="K2172" s="838">
        <v>313.5</v>
      </c>
      <c r="L2172" s="838">
        <v>297</v>
      </c>
      <c r="M2172" s="839"/>
      <c r="N2172" s="17" t="s">
        <v>7201</v>
      </c>
    </row>
    <row r="2173" s="198" customFormat="1" ht="36" spans="1:14">
      <c r="A2173" s="835" t="s">
        <v>95</v>
      </c>
      <c r="B2173" s="836" t="s">
        <v>3557</v>
      </c>
      <c r="C2173" s="837" t="s">
        <v>3558</v>
      </c>
      <c r="D2173" s="836"/>
      <c r="E2173" s="836"/>
      <c r="F2173" s="835" t="s">
        <v>3398</v>
      </c>
      <c r="G2173" s="836"/>
      <c r="H2173" s="838">
        <v>363</v>
      </c>
      <c r="I2173" s="838">
        <v>346.5</v>
      </c>
      <c r="J2173" s="838">
        <v>330</v>
      </c>
      <c r="K2173" s="838">
        <v>313.5</v>
      </c>
      <c r="L2173" s="838">
        <v>297</v>
      </c>
      <c r="M2173" s="839"/>
      <c r="N2173" s="17" t="s">
        <v>7201</v>
      </c>
    </row>
    <row r="2174" s="198" customFormat="1" ht="36" spans="1:14">
      <c r="A2174" s="835" t="s">
        <v>95</v>
      </c>
      <c r="B2174" s="836">
        <v>310300082</v>
      </c>
      <c r="C2174" s="837" t="s">
        <v>3559</v>
      </c>
      <c r="D2174" s="836"/>
      <c r="E2174" s="836"/>
      <c r="F2174" s="835" t="s">
        <v>51</v>
      </c>
      <c r="G2174" s="836"/>
      <c r="H2174" s="838">
        <v>1386</v>
      </c>
      <c r="I2174" s="838">
        <v>1323</v>
      </c>
      <c r="J2174" s="838">
        <v>1260</v>
      </c>
      <c r="K2174" s="838">
        <v>1197</v>
      </c>
      <c r="L2174" s="838">
        <v>1134</v>
      </c>
      <c r="M2174" s="839"/>
      <c r="N2174" s="17" t="s">
        <v>7201</v>
      </c>
    </row>
    <row r="2175" s="198" customFormat="1" ht="36" spans="1:14">
      <c r="A2175" s="835" t="s">
        <v>95</v>
      </c>
      <c r="B2175" s="836" t="s">
        <v>3560</v>
      </c>
      <c r="C2175" s="836" t="s">
        <v>3561</v>
      </c>
      <c r="D2175" s="836"/>
      <c r="E2175" s="836"/>
      <c r="F2175" s="835" t="s">
        <v>51</v>
      </c>
      <c r="G2175" s="836"/>
      <c r="H2175" s="838">
        <v>1386</v>
      </c>
      <c r="I2175" s="838">
        <v>1323</v>
      </c>
      <c r="J2175" s="838">
        <v>1260</v>
      </c>
      <c r="K2175" s="838">
        <v>1197</v>
      </c>
      <c r="L2175" s="838">
        <v>1134</v>
      </c>
      <c r="M2175" s="839"/>
      <c r="N2175" s="17" t="s">
        <v>7201</v>
      </c>
    </row>
    <row r="2176" s="198" customFormat="1" ht="36" spans="1:14">
      <c r="A2176" s="835" t="s">
        <v>95</v>
      </c>
      <c r="B2176" s="836" t="s">
        <v>3562</v>
      </c>
      <c r="C2176" s="836" t="s">
        <v>3563</v>
      </c>
      <c r="D2176" s="836"/>
      <c r="E2176" s="836"/>
      <c r="F2176" s="835" t="s">
        <v>51</v>
      </c>
      <c r="G2176" s="836"/>
      <c r="H2176" s="838">
        <v>1386</v>
      </c>
      <c r="I2176" s="838">
        <v>1323</v>
      </c>
      <c r="J2176" s="838">
        <v>1260</v>
      </c>
      <c r="K2176" s="838">
        <v>1197</v>
      </c>
      <c r="L2176" s="838">
        <v>1134</v>
      </c>
      <c r="M2176" s="839"/>
      <c r="N2176" s="17" t="s">
        <v>7201</v>
      </c>
    </row>
    <row r="2177" s="198" customFormat="1" ht="36" spans="1:14">
      <c r="A2177" s="835" t="s">
        <v>95</v>
      </c>
      <c r="B2177" s="836" t="s">
        <v>3564</v>
      </c>
      <c r="C2177" s="836" t="s">
        <v>3565</v>
      </c>
      <c r="D2177" s="836"/>
      <c r="E2177" s="836"/>
      <c r="F2177" s="835" t="s">
        <v>51</v>
      </c>
      <c r="G2177" s="836"/>
      <c r="H2177" s="838">
        <v>1386</v>
      </c>
      <c r="I2177" s="838">
        <v>1323</v>
      </c>
      <c r="J2177" s="838">
        <v>1260</v>
      </c>
      <c r="K2177" s="838">
        <v>1197</v>
      </c>
      <c r="L2177" s="838">
        <v>1134</v>
      </c>
      <c r="M2177" s="839"/>
      <c r="N2177" s="17" t="s">
        <v>7201</v>
      </c>
    </row>
    <row r="2178" s="198" customFormat="1" ht="36" spans="1:14">
      <c r="A2178" s="835" t="s">
        <v>95</v>
      </c>
      <c r="B2178" s="836">
        <v>310300083</v>
      </c>
      <c r="C2178" s="837" t="s">
        <v>3566</v>
      </c>
      <c r="D2178" s="836"/>
      <c r="E2178" s="836"/>
      <c r="F2178" s="835" t="s">
        <v>51</v>
      </c>
      <c r="G2178" s="836"/>
      <c r="H2178" s="846" t="s">
        <v>102</v>
      </c>
      <c r="I2178" s="846" t="s">
        <v>102</v>
      </c>
      <c r="J2178" s="846" t="s">
        <v>102</v>
      </c>
      <c r="K2178" s="846" t="s">
        <v>102</v>
      </c>
      <c r="L2178" s="846" t="s">
        <v>102</v>
      </c>
      <c r="M2178" s="839"/>
      <c r="N2178" s="17" t="s">
        <v>7201</v>
      </c>
    </row>
    <row r="2179" s="198" customFormat="1" ht="36" spans="1:14">
      <c r="A2179" s="835" t="s">
        <v>38</v>
      </c>
      <c r="B2179" s="836">
        <v>310300084</v>
      </c>
      <c r="C2179" s="837" t="s">
        <v>3567</v>
      </c>
      <c r="D2179" s="836"/>
      <c r="E2179" s="836"/>
      <c r="F2179" s="835" t="s">
        <v>3398</v>
      </c>
      <c r="G2179" s="836"/>
      <c r="H2179" s="838">
        <v>12.1</v>
      </c>
      <c r="I2179" s="838">
        <v>11.55</v>
      </c>
      <c r="J2179" s="838">
        <v>11</v>
      </c>
      <c r="K2179" s="838">
        <v>10.45</v>
      </c>
      <c r="L2179" s="838">
        <v>9.9</v>
      </c>
      <c r="M2179" s="839"/>
      <c r="N2179" s="17" t="s">
        <v>7201</v>
      </c>
    </row>
    <row r="2180" s="198" customFormat="1" ht="36" spans="1:14">
      <c r="A2180" s="835" t="s">
        <v>38</v>
      </c>
      <c r="B2180" s="836" t="s">
        <v>3568</v>
      </c>
      <c r="C2180" s="837" t="s">
        <v>3569</v>
      </c>
      <c r="D2180" s="836"/>
      <c r="E2180" s="836"/>
      <c r="F2180" s="835" t="s">
        <v>3398</v>
      </c>
      <c r="G2180" s="836"/>
      <c r="H2180" s="838">
        <v>12.1</v>
      </c>
      <c r="I2180" s="838">
        <v>11.55</v>
      </c>
      <c r="J2180" s="838">
        <v>11</v>
      </c>
      <c r="K2180" s="838">
        <v>10.45</v>
      </c>
      <c r="L2180" s="838">
        <v>9.9</v>
      </c>
      <c r="M2180" s="839"/>
      <c r="N2180" s="17" t="s">
        <v>7201</v>
      </c>
    </row>
    <row r="2181" s="198" customFormat="1" ht="36" spans="1:14">
      <c r="A2181" s="835" t="s">
        <v>95</v>
      </c>
      <c r="B2181" s="836">
        <v>310300085</v>
      </c>
      <c r="C2181" s="837" t="s">
        <v>3570</v>
      </c>
      <c r="D2181" s="836"/>
      <c r="E2181" s="836"/>
      <c r="F2181" s="835" t="s">
        <v>3398</v>
      </c>
      <c r="G2181" s="836"/>
      <c r="H2181" s="838">
        <v>11</v>
      </c>
      <c r="I2181" s="838">
        <v>10.5</v>
      </c>
      <c r="J2181" s="838">
        <v>10</v>
      </c>
      <c r="K2181" s="838">
        <v>9.5</v>
      </c>
      <c r="L2181" s="838">
        <v>9</v>
      </c>
      <c r="M2181" s="839"/>
      <c r="N2181" s="17" t="s">
        <v>7201</v>
      </c>
    </row>
    <row r="2182" s="198" customFormat="1" ht="36" spans="1:14">
      <c r="A2182" s="835" t="s">
        <v>95</v>
      </c>
      <c r="B2182" s="836" t="s">
        <v>3571</v>
      </c>
      <c r="C2182" s="837" t="s">
        <v>3572</v>
      </c>
      <c r="D2182" s="836"/>
      <c r="E2182" s="836"/>
      <c r="F2182" s="835" t="s">
        <v>3398</v>
      </c>
      <c r="G2182" s="836"/>
      <c r="H2182" s="838">
        <v>11</v>
      </c>
      <c r="I2182" s="838">
        <v>10.5</v>
      </c>
      <c r="J2182" s="838">
        <v>10</v>
      </c>
      <c r="K2182" s="838">
        <v>9.5</v>
      </c>
      <c r="L2182" s="838">
        <v>9</v>
      </c>
      <c r="M2182" s="839"/>
      <c r="N2182" s="17" t="s">
        <v>7201</v>
      </c>
    </row>
    <row r="2183" s="198" customFormat="1" ht="36" spans="1:14">
      <c r="A2183" s="835" t="s">
        <v>38</v>
      </c>
      <c r="B2183" s="836">
        <v>310300086</v>
      </c>
      <c r="C2183" s="837" t="s">
        <v>3573</v>
      </c>
      <c r="D2183" s="836" t="s">
        <v>3574</v>
      </c>
      <c r="E2183" s="836" t="s">
        <v>3575</v>
      </c>
      <c r="F2183" s="835" t="s">
        <v>3398</v>
      </c>
      <c r="G2183" s="836"/>
      <c r="H2183" s="838">
        <v>957</v>
      </c>
      <c r="I2183" s="838">
        <v>913.5</v>
      </c>
      <c r="J2183" s="838">
        <v>870</v>
      </c>
      <c r="K2183" s="838">
        <v>826.5</v>
      </c>
      <c r="L2183" s="838">
        <v>783</v>
      </c>
      <c r="M2183" s="800"/>
      <c r="N2183" s="17" t="s">
        <v>7185</v>
      </c>
    </row>
    <row r="2184" s="198" customFormat="1" ht="18.95" customHeight="1" spans="1:14">
      <c r="A2184" s="835" t="s">
        <v>38</v>
      </c>
      <c r="B2184" s="836">
        <v>310300087</v>
      </c>
      <c r="C2184" s="837" t="s">
        <v>3576</v>
      </c>
      <c r="D2184" s="932" t="s">
        <v>3577</v>
      </c>
      <c r="E2184" s="932"/>
      <c r="F2184" s="933" t="s">
        <v>3578</v>
      </c>
      <c r="G2184" s="836"/>
      <c r="H2184" s="838">
        <v>2.75</v>
      </c>
      <c r="I2184" s="838">
        <v>2.625</v>
      </c>
      <c r="J2184" s="838">
        <v>2.5</v>
      </c>
      <c r="K2184" s="838">
        <v>2.375</v>
      </c>
      <c r="L2184" s="838">
        <v>2.25</v>
      </c>
      <c r="M2184" s="839"/>
      <c r="N2184" s="17" t="s">
        <v>7201</v>
      </c>
    </row>
    <row r="2185" s="198" customFormat="1" ht="36" spans="1:14">
      <c r="A2185" s="835" t="s">
        <v>38</v>
      </c>
      <c r="B2185" s="836">
        <v>310300088</v>
      </c>
      <c r="C2185" s="837" t="s">
        <v>3579</v>
      </c>
      <c r="D2185" s="836"/>
      <c r="E2185" s="836"/>
      <c r="F2185" s="835" t="s">
        <v>3398</v>
      </c>
      <c r="G2185" s="836"/>
      <c r="H2185" s="838">
        <v>5.5</v>
      </c>
      <c r="I2185" s="838">
        <v>5.25</v>
      </c>
      <c r="J2185" s="838">
        <v>5</v>
      </c>
      <c r="K2185" s="838">
        <v>4.75</v>
      </c>
      <c r="L2185" s="838">
        <v>4.5</v>
      </c>
      <c r="M2185" s="839"/>
      <c r="N2185" s="17" t="s">
        <v>7201</v>
      </c>
    </row>
    <row r="2186" s="198" customFormat="1" ht="36" spans="1:14">
      <c r="A2186" s="835" t="s">
        <v>38</v>
      </c>
      <c r="B2186" s="836">
        <v>310300089</v>
      </c>
      <c r="C2186" s="837" t="s">
        <v>3580</v>
      </c>
      <c r="D2186" s="836"/>
      <c r="E2186" s="836"/>
      <c r="F2186" s="835" t="s">
        <v>51</v>
      </c>
      <c r="G2186" s="836"/>
      <c r="H2186" s="838">
        <v>18.7</v>
      </c>
      <c r="I2186" s="838">
        <v>17.85</v>
      </c>
      <c r="J2186" s="838">
        <v>17</v>
      </c>
      <c r="K2186" s="838">
        <v>16.15</v>
      </c>
      <c r="L2186" s="838">
        <v>15.3</v>
      </c>
      <c r="M2186" s="839"/>
      <c r="N2186" s="17" t="s">
        <v>7201</v>
      </c>
    </row>
    <row r="2187" s="198" customFormat="1" ht="36" spans="1:14">
      <c r="A2187" s="835" t="s">
        <v>38</v>
      </c>
      <c r="B2187" s="836" t="s">
        <v>3581</v>
      </c>
      <c r="C2187" s="837" t="s">
        <v>3580</v>
      </c>
      <c r="D2187" s="836"/>
      <c r="E2187" s="836"/>
      <c r="F2187" s="835" t="s">
        <v>51</v>
      </c>
      <c r="G2187" s="836"/>
      <c r="H2187" s="838">
        <v>22.44</v>
      </c>
      <c r="I2187" s="838">
        <v>21.42</v>
      </c>
      <c r="J2187" s="838">
        <v>20.4</v>
      </c>
      <c r="K2187" s="838">
        <v>19.38</v>
      </c>
      <c r="L2187" s="838">
        <v>18.36</v>
      </c>
      <c r="M2187" s="839" t="s">
        <v>58</v>
      </c>
      <c r="N2187" s="17" t="s">
        <v>7201</v>
      </c>
    </row>
    <row r="2188" s="198" customFormat="1" ht="36" spans="1:14">
      <c r="A2188" s="835" t="s">
        <v>38</v>
      </c>
      <c r="B2188" s="836" t="s">
        <v>3582</v>
      </c>
      <c r="C2188" s="837" t="s">
        <v>3583</v>
      </c>
      <c r="D2188" s="836"/>
      <c r="E2188" s="836"/>
      <c r="F2188" s="835" t="s">
        <v>51</v>
      </c>
      <c r="G2188" s="836"/>
      <c r="H2188" s="838">
        <v>18.7</v>
      </c>
      <c r="I2188" s="838">
        <v>17.85</v>
      </c>
      <c r="J2188" s="838">
        <v>17</v>
      </c>
      <c r="K2188" s="838">
        <v>16.15</v>
      </c>
      <c r="L2188" s="838">
        <v>15.3</v>
      </c>
      <c r="M2188" s="839"/>
      <c r="N2188" s="17" t="s">
        <v>7201</v>
      </c>
    </row>
    <row r="2189" s="198" customFormat="1" ht="36" spans="1:14">
      <c r="A2189" s="835" t="s">
        <v>38</v>
      </c>
      <c r="B2189" s="836" t="s">
        <v>3584</v>
      </c>
      <c r="C2189" s="837" t="s">
        <v>3583</v>
      </c>
      <c r="D2189" s="836"/>
      <c r="E2189" s="836"/>
      <c r="F2189" s="835" t="s">
        <v>51</v>
      </c>
      <c r="G2189" s="836"/>
      <c r="H2189" s="838">
        <v>22.44</v>
      </c>
      <c r="I2189" s="838">
        <v>21.42</v>
      </c>
      <c r="J2189" s="838">
        <v>20.4</v>
      </c>
      <c r="K2189" s="838">
        <v>19.38</v>
      </c>
      <c r="L2189" s="838">
        <v>18.36</v>
      </c>
      <c r="M2189" s="839" t="s">
        <v>58</v>
      </c>
      <c r="N2189" s="17" t="s">
        <v>7201</v>
      </c>
    </row>
    <row r="2190" s="198" customFormat="1" ht="36" spans="1:14">
      <c r="A2190" s="835" t="s">
        <v>38</v>
      </c>
      <c r="B2190" s="836" t="s">
        <v>3585</v>
      </c>
      <c r="C2190" s="837" t="s">
        <v>3586</v>
      </c>
      <c r="D2190" s="836"/>
      <c r="E2190" s="836"/>
      <c r="F2190" s="835" t="s">
        <v>51</v>
      </c>
      <c r="G2190" s="836"/>
      <c r="H2190" s="838">
        <v>18.7</v>
      </c>
      <c r="I2190" s="838">
        <v>17.85</v>
      </c>
      <c r="J2190" s="838">
        <v>17</v>
      </c>
      <c r="K2190" s="838">
        <v>16.15</v>
      </c>
      <c r="L2190" s="838">
        <v>15.3</v>
      </c>
      <c r="M2190" s="839"/>
      <c r="N2190" s="17" t="s">
        <v>7201</v>
      </c>
    </row>
    <row r="2191" s="198" customFormat="1" ht="36" spans="1:14">
      <c r="A2191" s="835" t="s">
        <v>38</v>
      </c>
      <c r="B2191" s="836" t="s">
        <v>3587</v>
      </c>
      <c r="C2191" s="837" t="s">
        <v>3586</v>
      </c>
      <c r="D2191" s="836"/>
      <c r="E2191" s="836"/>
      <c r="F2191" s="835" t="s">
        <v>51</v>
      </c>
      <c r="G2191" s="836"/>
      <c r="H2191" s="838">
        <v>22.44</v>
      </c>
      <c r="I2191" s="838">
        <v>21.42</v>
      </c>
      <c r="J2191" s="838">
        <v>20.4</v>
      </c>
      <c r="K2191" s="838">
        <v>19.38</v>
      </c>
      <c r="L2191" s="838">
        <v>18.36</v>
      </c>
      <c r="M2191" s="839" t="s">
        <v>58</v>
      </c>
      <c r="N2191" s="17" t="s">
        <v>7201</v>
      </c>
    </row>
    <row r="2192" s="198" customFormat="1" ht="36" spans="1:14">
      <c r="A2192" s="835" t="s">
        <v>95</v>
      </c>
      <c r="B2192" s="836">
        <v>310300090</v>
      </c>
      <c r="C2192" s="837" t="s">
        <v>3588</v>
      </c>
      <c r="D2192" s="836"/>
      <c r="E2192" s="836"/>
      <c r="F2192" s="835" t="s">
        <v>51</v>
      </c>
      <c r="G2192" s="836"/>
      <c r="H2192" s="838">
        <v>1045</v>
      </c>
      <c r="I2192" s="838">
        <v>997.5</v>
      </c>
      <c r="J2192" s="838">
        <v>950</v>
      </c>
      <c r="K2192" s="838">
        <v>902.5</v>
      </c>
      <c r="L2192" s="838">
        <v>855</v>
      </c>
      <c r="M2192" s="839"/>
      <c r="N2192" s="17" t="s">
        <v>7201</v>
      </c>
    </row>
    <row r="2193" s="198" customFormat="1" ht="36" spans="1:14">
      <c r="A2193" s="835" t="s">
        <v>95</v>
      </c>
      <c r="B2193" s="836" t="s">
        <v>3589</v>
      </c>
      <c r="C2193" s="837" t="s">
        <v>3590</v>
      </c>
      <c r="D2193" s="836"/>
      <c r="E2193" s="836"/>
      <c r="F2193" s="835" t="s">
        <v>51</v>
      </c>
      <c r="G2193" s="836"/>
      <c r="H2193" s="838">
        <v>1144</v>
      </c>
      <c r="I2193" s="838">
        <v>1092</v>
      </c>
      <c r="J2193" s="838">
        <v>1040</v>
      </c>
      <c r="K2193" s="838">
        <v>988</v>
      </c>
      <c r="L2193" s="838">
        <v>936</v>
      </c>
      <c r="M2193" s="839"/>
      <c r="N2193" s="17" t="s">
        <v>7201</v>
      </c>
    </row>
    <row r="2194" s="198" customFormat="1" ht="36" spans="1:14">
      <c r="A2194" s="835" t="s">
        <v>95</v>
      </c>
      <c r="B2194" s="836">
        <v>310300091</v>
      </c>
      <c r="C2194" s="837" t="s">
        <v>3591</v>
      </c>
      <c r="D2194" s="836"/>
      <c r="E2194" s="836"/>
      <c r="F2194" s="835" t="s">
        <v>3398</v>
      </c>
      <c r="G2194" s="836"/>
      <c r="H2194" s="838">
        <v>22</v>
      </c>
      <c r="I2194" s="838">
        <v>21</v>
      </c>
      <c r="J2194" s="838">
        <v>20</v>
      </c>
      <c r="K2194" s="838">
        <v>19</v>
      </c>
      <c r="L2194" s="838">
        <v>18</v>
      </c>
      <c r="M2194" s="839"/>
      <c r="N2194" s="17" t="s">
        <v>7201</v>
      </c>
    </row>
    <row r="2195" s="198" customFormat="1" ht="36" spans="1:14">
      <c r="A2195" s="835" t="s">
        <v>95</v>
      </c>
      <c r="B2195" s="836" t="s">
        <v>3592</v>
      </c>
      <c r="C2195" s="840" t="s">
        <v>3591</v>
      </c>
      <c r="D2195" s="836"/>
      <c r="E2195" s="836"/>
      <c r="F2195" s="835" t="s">
        <v>3398</v>
      </c>
      <c r="G2195" s="836"/>
      <c r="H2195" s="838">
        <v>26.4</v>
      </c>
      <c r="I2195" s="838">
        <v>25.2</v>
      </c>
      <c r="J2195" s="838">
        <v>24</v>
      </c>
      <c r="K2195" s="838">
        <v>22.8</v>
      </c>
      <c r="L2195" s="838">
        <v>21.6</v>
      </c>
      <c r="M2195" s="839" t="s">
        <v>58</v>
      </c>
      <c r="N2195" s="17" t="s">
        <v>7201</v>
      </c>
    </row>
    <row r="2196" s="198" customFormat="1" ht="36" spans="1:14">
      <c r="A2196" s="835" t="s">
        <v>38</v>
      </c>
      <c r="B2196" s="836">
        <v>310300092</v>
      </c>
      <c r="C2196" s="837" t="s">
        <v>3593</v>
      </c>
      <c r="D2196" s="836"/>
      <c r="E2196" s="836"/>
      <c r="F2196" s="835" t="s">
        <v>3398</v>
      </c>
      <c r="G2196" s="836"/>
      <c r="H2196" s="838">
        <v>20.9</v>
      </c>
      <c r="I2196" s="838">
        <v>19.95</v>
      </c>
      <c r="J2196" s="838">
        <v>19</v>
      </c>
      <c r="K2196" s="838">
        <v>18.05</v>
      </c>
      <c r="L2196" s="838">
        <v>17.1</v>
      </c>
      <c r="M2196" s="839"/>
      <c r="N2196" s="17" t="s">
        <v>7201</v>
      </c>
    </row>
    <row r="2197" s="198" customFormat="1" ht="36" spans="1:14">
      <c r="A2197" s="835" t="s">
        <v>95</v>
      </c>
      <c r="B2197" s="836">
        <v>310300093</v>
      </c>
      <c r="C2197" s="837" t="s">
        <v>3594</v>
      </c>
      <c r="D2197" s="836"/>
      <c r="E2197" s="836"/>
      <c r="F2197" s="835" t="s">
        <v>3398</v>
      </c>
      <c r="G2197" s="836"/>
      <c r="H2197" s="838">
        <v>41.8</v>
      </c>
      <c r="I2197" s="838">
        <v>39.9</v>
      </c>
      <c r="J2197" s="838">
        <v>38</v>
      </c>
      <c r="K2197" s="838">
        <v>36.1</v>
      </c>
      <c r="L2197" s="838">
        <v>34.2</v>
      </c>
      <c r="M2197" s="839"/>
      <c r="N2197" s="17" t="s">
        <v>7201</v>
      </c>
    </row>
    <row r="2198" s="198" customFormat="1" ht="36" spans="1:14">
      <c r="A2198" s="835" t="s">
        <v>95</v>
      </c>
      <c r="B2198" s="836" t="s">
        <v>3595</v>
      </c>
      <c r="C2198" s="840" t="s">
        <v>3594</v>
      </c>
      <c r="D2198" s="836"/>
      <c r="E2198" s="836"/>
      <c r="F2198" s="835" t="s">
        <v>3398</v>
      </c>
      <c r="G2198" s="836"/>
      <c r="H2198" s="838">
        <v>50.16</v>
      </c>
      <c r="I2198" s="838">
        <v>47.88</v>
      </c>
      <c r="J2198" s="838">
        <v>45.6</v>
      </c>
      <c r="K2198" s="838">
        <v>43.32</v>
      </c>
      <c r="L2198" s="838">
        <v>41.04</v>
      </c>
      <c r="M2198" s="839" t="s">
        <v>58</v>
      </c>
      <c r="N2198" s="17" t="s">
        <v>7201</v>
      </c>
    </row>
    <row r="2199" s="198" customFormat="1" ht="36" spans="1:14">
      <c r="A2199" s="835" t="s">
        <v>95</v>
      </c>
      <c r="B2199" s="836">
        <v>310300094</v>
      </c>
      <c r="C2199" s="837" t="s">
        <v>3596</v>
      </c>
      <c r="D2199" s="836"/>
      <c r="E2199" s="836"/>
      <c r="F2199" s="835" t="s">
        <v>3398</v>
      </c>
      <c r="G2199" s="836"/>
      <c r="H2199" s="838">
        <v>16.5</v>
      </c>
      <c r="I2199" s="838">
        <v>15.75</v>
      </c>
      <c r="J2199" s="838">
        <v>15</v>
      </c>
      <c r="K2199" s="838">
        <v>14.25</v>
      </c>
      <c r="L2199" s="838">
        <v>13.5</v>
      </c>
      <c r="M2199" s="839"/>
      <c r="N2199" s="17" t="s">
        <v>7201</v>
      </c>
    </row>
    <row r="2200" s="198" customFormat="1" ht="36" spans="1:14">
      <c r="A2200" s="835" t="s">
        <v>95</v>
      </c>
      <c r="B2200" s="836" t="s">
        <v>3597</v>
      </c>
      <c r="C2200" s="837" t="s">
        <v>3596</v>
      </c>
      <c r="D2200" s="836"/>
      <c r="E2200" s="836"/>
      <c r="F2200" s="835" t="s">
        <v>3398</v>
      </c>
      <c r="G2200" s="836"/>
      <c r="H2200" s="838">
        <v>19.8</v>
      </c>
      <c r="I2200" s="838">
        <v>18.9</v>
      </c>
      <c r="J2200" s="838">
        <v>18</v>
      </c>
      <c r="K2200" s="838">
        <v>17.1</v>
      </c>
      <c r="L2200" s="838">
        <v>16.2</v>
      </c>
      <c r="M2200" s="839" t="s">
        <v>58</v>
      </c>
      <c r="N2200" s="17" t="s">
        <v>7201</v>
      </c>
    </row>
    <row r="2201" s="198" customFormat="1" ht="36" spans="1:14">
      <c r="A2201" s="835" t="s">
        <v>95</v>
      </c>
      <c r="B2201" s="836">
        <v>310300095</v>
      </c>
      <c r="C2201" s="837" t="s">
        <v>3598</v>
      </c>
      <c r="D2201" s="836"/>
      <c r="E2201" s="836"/>
      <c r="F2201" s="835" t="s">
        <v>3398</v>
      </c>
      <c r="G2201" s="836"/>
      <c r="H2201" s="838">
        <v>18.7</v>
      </c>
      <c r="I2201" s="838">
        <v>17.85</v>
      </c>
      <c r="J2201" s="838">
        <v>17</v>
      </c>
      <c r="K2201" s="838">
        <v>16.15</v>
      </c>
      <c r="L2201" s="838">
        <v>15.3</v>
      </c>
      <c r="M2201" s="839"/>
      <c r="N2201" s="17" t="s">
        <v>7201</v>
      </c>
    </row>
    <row r="2202" s="198" customFormat="1" ht="36" spans="1:14">
      <c r="A2202" s="835" t="s">
        <v>95</v>
      </c>
      <c r="B2202" s="836" t="s">
        <v>3599</v>
      </c>
      <c r="C2202" s="837" t="s">
        <v>3600</v>
      </c>
      <c r="D2202" s="836"/>
      <c r="E2202" s="836"/>
      <c r="F2202" s="835" t="s">
        <v>3398</v>
      </c>
      <c r="G2202" s="836"/>
      <c r="H2202" s="838">
        <v>18.7</v>
      </c>
      <c r="I2202" s="838">
        <v>17.85</v>
      </c>
      <c r="J2202" s="838">
        <v>17</v>
      </c>
      <c r="K2202" s="838">
        <v>16.15</v>
      </c>
      <c r="L2202" s="838">
        <v>15.3</v>
      </c>
      <c r="M2202" s="839"/>
      <c r="N2202" s="17" t="s">
        <v>7201</v>
      </c>
    </row>
    <row r="2203" s="198" customFormat="1" ht="36" spans="1:14">
      <c r="A2203" s="835" t="s">
        <v>95</v>
      </c>
      <c r="B2203" s="836" t="s">
        <v>3601</v>
      </c>
      <c r="C2203" s="837" t="s">
        <v>3602</v>
      </c>
      <c r="D2203" s="836"/>
      <c r="E2203" s="836"/>
      <c r="F2203" s="835" t="s">
        <v>3398</v>
      </c>
      <c r="G2203" s="836"/>
      <c r="H2203" s="838">
        <v>18.7</v>
      </c>
      <c r="I2203" s="838">
        <v>17.85</v>
      </c>
      <c r="J2203" s="838">
        <v>17</v>
      </c>
      <c r="K2203" s="838">
        <v>16.15</v>
      </c>
      <c r="L2203" s="838">
        <v>15.3</v>
      </c>
      <c r="M2203" s="839"/>
      <c r="N2203" s="17" t="s">
        <v>7201</v>
      </c>
    </row>
    <row r="2204" s="198" customFormat="1" ht="36" spans="1:14">
      <c r="A2204" s="835" t="s">
        <v>95</v>
      </c>
      <c r="B2204" s="836">
        <v>310300096</v>
      </c>
      <c r="C2204" s="837" t="s">
        <v>3603</v>
      </c>
      <c r="D2204" s="836"/>
      <c r="E2204" s="836"/>
      <c r="F2204" s="835" t="s">
        <v>51</v>
      </c>
      <c r="G2204" s="836"/>
      <c r="H2204" s="838">
        <v>6.6</v>
      </c>
      <c r="I2204" s="838">
        <v>6.3</v>
      </c>
      <c r="J2204" s="838">
        <v>6</v>
      </c>
      <c r="K2204" s="838">
        <v>5.7</v>
      </c>
      <c r="L2204" s="838">
        <v>5.4</v>
      </c>
      <c r="M2204" s="839"/>
      <c r="N2204" s="17" t="s">
        <v>7201</v>
      </c>
    </row>
    <row r="2205" s="198" customFormat="1" ht="36" spans="1:14">
      <c r="A2205" s="835" t="s">
        <v>95</v>
      </c>
      <c r="B2205" s="836">
        <v>310300097</v>
      </c>
      <c r="C2205" s="837" t="s">
        <v>3604</v>
      </c>
      <c r="D2205" s="836"/>
      <c r="E2205" s="836"/>
      <c r="F2205" s="835" t="s">
        <v>51</v>
      </c>
      <c r="G2205" s="836"/>
      <c r="H2205" s="838">
        <v>23.1</v>
      </c>
      <c r="I2205" s="838">
        <v>22.05</v>
      </c>
      <c r="J2205" s="838">
        <v>21</v>
      </c>
      <c r="K2205" s="838">
        <v>19.95</v>
      </c>
      <c r="L2205" s="838">
        <v>18.9</v>
      </c>
      <c r="M2205" s="839"/>
      <c r="N2205" s="17" t="s">
        <v>7201</v>
      </c>
    </row>
    <row r="2206" s="198" customFormat="1" ht="36" spans="1:14">
      <c r="A2206" s="835" t="s">
        <v>95</v>
      </c>
      <c r="B2206" s="836" t="s">
        <v>3605</v>
      </c>
      <c r="C2206" s="836" t="s">
        <v>3606</v>
      </c>
      <c r="D2206" s="836"/>
      <c r="E2206" s="836"/>
      <c r="F2206" s="835" t="s">
        <v>51</v>
      </c>
      <c r="G2206" s="836"/>
      <c r="H2206" s="838">
        <v>23.1</v>
      </c>
      <c r="I2206" s="838">
        <v>22.05</v>
      </c>
      <c r="J2206" s="838">
        <v>21</v>
      </c>
      <c r="K2206" s="838">
        <v>19.95</v>
      </c>
      <c r="L2206" s="838">
        <v>18.9</v>
      </c>
      <c r="M2206" s="839"/>
      <c r="N2206" s="17" t="s">
        <v>7201</v>
      </c>
    </row>
    <row r="2207" s="198" customFormat="1" ht="36" spans="1:14">
      <c r="A2207" s="835" t="s">
        <v>95</v>
      </c>
      <c r="B2207" s="836" t="s">
        <v>3607</v>
      </c>
      <c r="C2207" s="836" t="s">
        <v>3608</v>
      </c>
      <c r="D2207" s="836"/>
      <c r="E2207" s="836"/>
      <c r="F2207" s="835" t="s">
        <v>51</v>
      </c>
      <c r="G2207" s="836"/>
      <c r="H2207" s="838">
        <v>23.1</v>
      </c>
      <c r="I2207" s="838">
        <v>22.05</v>
      </c>
      <c r="J2207" s="838">
        <v>21</v>
      </c>
      <c r="K2207" s="838">
        <v>19.95</v>
      </c>
      <c r="L2207" s="838">
        <v>18.9</v>
      </c>
      <c r="M2207" s="839"/>
      <c r="N2207" s="17" t="s">
        <v>7201</v>
      </c>
    </row>
    <row r="2208" s="198" customFormat="1" ht="36" spans="1:14">
      <c r="A2208" s="835" t="s">
        <v>95</v>
      </c>
      <c r="B2208" s="836" t="s">
        <v>3609</v>
      </c>
      <c r="C2208" s="836" t="s">
        <v>3610</v>
      </c>
      <c r="D2208" s="836"/>
      <c r="E2208" s="836"/>
      <c r="F2208" s="835" t="s">
        <v>51</v>
      </c>
      <c r="G2208" s="836"/>
      <c r="H2208" s="838">
        <v>23.1</v>
      </c>
      <c r="I2208" s="838">
        <v>22.05</v>
      </c>
      <c r="J2208" s="838">
        <v>21</v>
      </c>
      <c r="K2208" s="838">
        <v>19.95</v>
      </c>
      <c r="L2208" s="838">
        <v>18.9</v>
      </c>
      <c r="M2208" s="839"/>
      <c r="N2208" s="17" t="s">
        <v>7201</v>
      </c>
    </row>
    <row r="2209" s="198" customFormat="1" ht="36" spans="1:14">
      <c r="A2209" s="835" t="s">
        <v>38</v>
      </c>
      <c r="B2209" s="836">
        <v>310300098</v>
      </c>
      <c r="C2209" s="837" t="s">
        <v>3611</v>
      </c>
      <c r="D2209" s="836"/>
      <c r="E2209" s="836"/>
      <c r="F2209" s="835" t="s">
        <v>3393</v>
      </c>
      <c r="G2209" s="836"/>
      <c r="H2209" s="838">
        <v>9.35</v>
      </c>
      <c r="I2209" s="838">
        <v>8.925</v>
      </c>
      <c r="J2209" s="838">
        <v>8.5</v>
      </c>
      <c r="K2209" s="838">
        <v>8.075</v>
      </c>
      <c r="L2209" s="838">
        <v>7.65</v>
      </c>
      <c r="M2209" s="839"/>
      <c r="N2209" s="17" t="s">
        <v>7201</v>
      </c>
    </row>
    <row r="2210" s="198" customFormat="1" ht="36" spans="1:14">
      <c r="A2210" s="835" t="s">
        <v>38</v>
      </c>
      <c r="B2210" s="836">
        <v>310300099</v>
      </c>
      <c r="C2210" s="837" t="s">
        <v>3612</v>
      </c>
      <c r="D2210" s="836"/>
      <c r="E2210" s="836"/>
      <c r="F2210" s="835" t="s">
        <v>3398</v>
      </c>
      <c r="G2210" s="836"/>
      <c r="H2210" s="838">
        <v>6.6</v>
      </c>
      <c r="I2210" s="838">
        <v>6.3</v>
      </c>
      <c r="J2210" s="838">
        <v>6</v>
      </c>
      <c r="K2210" s="838">
        <v>5.7</v>
      </c>
      <c r="L2210" s="838">
        <v>5.4</v>
      </c>
      <c r="M2210" s="839"/>
      <c r="N2210" s="17" t="s">
        <v>7201</v>
      </c>
    </row>
    <row r="2211" s="198" customFormat="1" ht="36" spans="1:14">
      <c r="A2211" s="835" t="s">
        <v>95</v>
      </c>
      <c r="B2211" s="836">
        <v>310300100</v>
      </c>
      <c r="C2211" s="837" t="s">
        <v>3613</v>
      </c>
      <c r="D2211" s="836" t="s">
        <v>3614</v>
      </c>
      <c r="E2211" s="836"/>
      <c r="F2211" s="835" t="s">
        <v>51</v>
      </c>
      <c r="G2211" s="836"/>
      <c r="H2211" s="838">
        <v>734.8</v>
      </c>
      <c r="I2211" s="838">
        <v>701.4</v>
      </c>
      <c r="J2211" s="838">
        <v>668</v>
      </c>
      <c r="K2211" s="838">
        <v>634.6</v>
      </c>
      <c r="L2211" s="838">
        <v>601.2</v>
      </c>
      <c r="M2211" s="839"/>
      <c r="N2211" s="17" t="s">
        <v>7201</v>
      </c>
    </row>
    <row r="2212" s="198" customFormat="1" ht="36" spans="1:14">
      <c r="A2212" s="835" t="s">
        <v>95</v>
      </c>
      <c r="B2212" s="836" t="s">
        <v>3615</v>
      </c>
      <c r="C2212" s="837" t="s">
        <v>3616</v>
      </c>
      <c r="D2212" s="836"/>
      <c r="E2212" s="836"/>
      <c r="F2212" s="835" t="s">
        <v>51</v>
      </c>
      <c r="G2212" s="836"/>
      <c r="H2212" s="838">
        <v>734.8</v>
      </c>
      <c r="I2212" s="838">
        <v>701.4</v>
      </c>
      <c r="J2212" s="838">
        <v>668</v>
      </c>
      <c r="K2212" s="838">
        <v>634.6</v>
      </c>
      <c r="L2212" s="838">
        <v>601.2</v>
      </c>
      <c r="M2212" s="839"/>
      <c r="N2212" s="17" t="s">
        <v>7201</v>
      </c>
    </row>
    <row r="2213" s="198" customFormat="1" ht="36" spans="1:14">
      <c r="A2213" s="835" t="s">
        <v>95</v>
      </c>
      <c r="B2213" s="836">
        <v>310300101</v>
      </c>
      <c r="C2213" s="837" t="s">
        <v>3617</v>
      </c>
      <c r="D2213" s="836"/>
      <c r="E2213" s="836"/>
      <c r="F2213" s="835" t="s">
        <v>51</v>
      </c>
      <c r="G2213" s="836"/>
      <c r="H2213" s="838">
        <v>880</v>
      </c>
      <c r="I2213" s="838">
        <v>840</v>
      </c>
      <c r="J2213" s="838">
        <v>800</v>
      </c>
      <c r="K2213" s="838">
        <v>760</v>
      </c>
      <c r="L2213" s="838">
        <v>720</v>
      </c>
      <c r="M2213" s="839"/>
      <c r="N2213" s="17" t="s">
        <v>7201</v>
      </c>
    </row>
    <row r="2214" s="198" customFormat="1" ht="36" spans="1:14">
      <c r="A2214" s="835" t="s">
        <v>95</v>
      </c>
      <c r="B2214" s="836" t="s">
        <v>3618</v>
      </c>
      <c r="C2214" s="837" t="s">
        <v>3619</v>
      </c>
      <c r="D2214" s="836"/>
      <c r="E2214" s="836"/>
      <c r="F2214" s="835" t="s">
        <v>51</v>
      </c>
      <c r="G2214" s="836"/>
      <c r="H2214" s="838">
        <v>880</v>
      </c>
      <c r="I2214" s="838">
        <v>840</v>
      </c>
      <c r="J2214" s="838">
        <v>800</v>
      </c>
      <c r="K2214" s="838">
        <v>760</v>
      </c>
      <c r="L2214" s="838">
        <v>720</v>
      </c>
      <c r="M2214" s="839"/>
      <c r="N2214" s="17" t="s">
        <v>7201</v>
      </c>
    </row>
    <row r="2215" s="198" customFormat="1" ht="36" spans="1:14">
      <c r="A2215" s="835" t="s">
        <v>95</v>
      </c>
      <c r="B2215" s="836">
        <v>310300102</v>
      </c>
      <c r="C2215" s="837" t="s">
        <v>3620</v>
      </c>
      <c r="D2215" s="836"/>
      <c r="E2215" s="836"/>
      <c r="F2215" s="835" t="s">
        <v>51</v>
      </c>
      <c r="G2215" s="836"/>
      <c r="H2215" s="838">
        <v>33</v>
      </c>
      <c r="I2215" s="838">
        <v>31.5</v>
      </c>
      <c r="J2215" s="838">
        <v>30</v>
      </c>
      <c r="K2215" s="838">
        <v>28.5</v>
      </c>
      <c r="L2215" s="838">
        <v>27</v>
      </c>
      <c r="M2215" s="839"/>
      <c r="N2215" s="17" t="s">
        <v>7201</v>
      </c>
    </row>
    <row r="2216" s="198" customFormat="1" ht="36" spans="1:14">
      <c r="A2216" s="835" t="s">
        <v>95</v>
      </c>
      <c r="B2216" s="836" t="s">
        <v>3621</v>
      </c>
      <c r="C2216" s="837" t="s">
        <v>3620</v>
      </c>
      <c r="D2216" s="836"/>
      <c r="E2216" s="836"/>
      <c r="F2216" s="835" t="s">
        <v>51</v>
      </c>
      <c r="G2216" s="836"/>
      <c r="H2216" s="838">
        <v>39.6</v>
      </c>
      <c r="I2216" s="838">
        <v>37.8</v>
      </c>
      <c r="J2216" s="838">
        <v>36</v>
      </c>
      <c r="K2216" s="838">
        <v>34.2</v>
      </c>
      <c r="L2216" s="838">
        <v>32.4</v>
      </c>
      <c r="M2216" s="839" t="s">
        <v>58</v>
      </c>
      <c r="N2216" s="17" t="s">
        <v>7201</v>
      </c>
    </row>
    <row r="2217" s="198" customFormat="1" ht="36" spans="1:14">
      <c r="A2217" s="835" t="s">
        <v>95</v>
      </c>
      <c r="B2217" s="836" t="s">
        <v>3622</v>
      </c>
      <c r="C2217" s="837" t="s">
        <v>3623</v>
      </c>
      <c r="D2217" s="836"/>
      <c r="E2217" s="836"/>
      <c r="F2217" s="835" t="s">
        <v>51</v>
      </c>
      <c r="G2217" s="836"/>
      <c r="H2217" s="838">
        <v>33</v>
      </c>
      <c r="I2217" s="838">
        <v>31.5</v>
      </c>
      <c r="J2217" s="838">
        <v>30</v>
      </c>
      <c r="K2217" s="838">
        <v>28.5</v>
      </c>
      <c r="L2217" s="838">
        <v>27</v>
      </c>
      <c r="M2217" s="839"/>
      <c r="N2217" s="17" t="s">
        <v>7201</v>
      </c>
    </row>
    <row r="2218" s="198" customFormat="1" ht="36" spans="1:14">
      <c r="A2218" s="835" t="s">
        <v>95</v>
      </c>
      <c r="B2218" s="836" t="s">
        <v>3624</v>
      </c>
      <c r="C2218" s="837" t="s">
        <v>3623</v>
      </c>
      <c r="D2218" s="836"/>
      <c r="E2218" s="836"/>
      <c r="F2218" s="835" t="s">
        <v>51</v>
      </c>
      <c r="G2218" s="836"/>
      <c r="H2218" s="838">
        <v>39.6</v>
      </c>
      <c r="I2218" s="838">
        <v>37.8</v>
      </c>
      <c r="J2218" s="838">
        <v>36</v>
      </c>
      <c r="K2218" s="838">
        <v>34.2</v>
      </c>
      <c r="L2218" s="838">
        <v>32.4</v>
      </c>
      <c r="M2218" s="839" t="s">
        <v>58</v>
      </c>
      <c r="N2218" s="17" t="s">
        <v>7201</v>
      </c>
    </row>
    <row r="2219" s="198" customFormat="1" ht="36" spans="1:14">
      <c r="A2219" s="835" t="s">
        <v>95</v>
      </c>
      <c r="B2219" s="836">
        <v>310300103</v>
      </c>
      <c r="C2219" s="837" t="s">
        <v>3625</v>
      </c>
      <c r="D2219" s="836"/>
      <c r="E2219" s="836"/>
      <c r="F2219" s="835" t="s">
        <v>51</v>
      </c>
      <c r="G2219" s="836"/>
      <c r="H2219" s="838">
        <v>30.8</v>
      </c>
      <c r="I2219" s="838">
        <v>29.4</v>
      </c>
      <c r="J2219" s="838">
        <v>28</v>
      </c>
      <c r="K2219" s="838">
        <v>26.6</v>
      </c>
      <c r="L2219" s="838">
        <v>25.2</v>
      </c>
      <c r="M2219" s="839"/>
      <c r="N2219" s="17" t="s">
        <v>7201</v>
      </c>
    </row>
    <row r="2220" s="198" customFormat="1" ht="36" spans="1:14">
      <c r="A2220" s="835" t="s">
        <v>95</v>
      </c>
      <c r="B2220" s="836">
        <v>310300104</v>
      </c>
      <c r="C2220" s="837" t="s">
        <v>3626</v>
      </c>
      <c r="D2220" s="836"/>
      <c r="E2220" s="836"/>
      <c r="F2220" s="835" t="s">
        <v>51</v>
      </c>
      <c r="G2220" s="836"/>
      <c r="H2220" s="838">
        <v>47.3</v>
      </c>
      <c r="I2220" s="838">
        <v>45.15</v>
      </c>
      <c r="J2220" s="838">
        <v>43</v>
      </c>
      <c r="K2220" s="838">
        <v>40.85</v>
      </c>
      <c r="L2220" s="838">
        <v>38.7</v>
      </c>
      <c r="M2220" s="839"/>
      <c r="N2220" s="17" t="s">
        <v>7201</v>
      </c>
    </row>
    <row r="2221" s="198" customFormat="1" ht="36" spans="1:14">
      <c r="A2221" s="835" t="s">
        <v>95</v>
      </c>
      <c r="B2221" s="836" t="s">
        <v>3627</v>
      </c>
      <c r="C2221" s="836" t="s">
        <v>3628</v>
      </c>
      <c r="D2221" s="836"/>
      <c r="E2221" s="836"/>
      <c r="F2221" s="835" t="s">
        <v>51</v>
      </c>
      <c r="G2221" s="836"/>
      <c r="H2221" s="838">
        <v>47.3</v>
      </c>
      <c r="I2221" s="838">
        <v>45.15</v>
      </c>
      <c r="J2221" s="838">
        <v>43</v>
      </c>
      <c r="K2221" s="838">
        <v>40.85</v>
      </c>
      <c r="L2221" s="838">
        <v>38.7</v>
      </c>
      <c r="M2221" s="839"/>
      <c r="N2221" s="17" t="s">
        <v>7201</v>
      </c>
    </row>
    <row r="2222" s="198" customFormat="1" ht="36" spans="1:14">
      <c r="A2222" s="835" t="s">
        <v>95</v>
      </c>
      <c r="B2222" s="836" t="s">
        <v>3629</v>
      </c>
      <c r="C2222" s="836" t="s">
        <v>3630</v>
      </c>
      <c r="D2222" s="836"/>
      <c r="E2222" s="836"/>
      <c r="F2222" s="835" t="s">
        <v>51</v>
      </c>
      <c r="G2222" s="836"/>
      <c r="H2222" s="838">
        <v>47.3</v>
      </c>
      <c r="I2222" s="838">
        <v>45.15</v>
      </c>
      <c r="J2222" s="838">
        <v>43</v>
      </c>
      <c r="K2222" s="838">
        <v>40.85</v>
      </c>
      <c r="L2222" s="838">
        <v>38.7</v>
      </c>
      <c r="M2222" s="839"/>
      <c r="N2222" s="17" t="s">
        <v>7201</v>
      </c>
    </row>
    <row r="2223" s="198" customFormat="1" ht="36" spans="1:14">
      <c r="A2223" s="835" t="s">
        <v>95</v>
      </c>
      <c r="B2223" s="836" t="s">
        <v>3631</v>
      </c>
      <c r="C2223" s="836" t="s">
        <v>3632</v>
      </c>
      <c r="D2223" s="836"/>
      <c r="E2223" s="836"/>
      <c r="F2223" s="835" t="s">
        <v>51</v>
      </c>
      <c r="G2223" s="836"/>
      <c r="H2223" s="838">
        <v>47.3</v>
      </c>
      <c r="I2223" s="838">
        <v>45.15</v>
      </c>
      <c r="J2223" s="838">
        <v>43</v>
      </c>
      <c r="K2223" s="838">
        <v>40.85</v>
      </c>
      <c r="L2223" s="838">
        <v>38.7</v>
      </c>
      <c r="M2223" s="839"/>
      <c r="N2223" s="17" t="s">
        <v>7201</v>
      </c>
    </row>
    <row r="2224" s="198" customFormat="1" ht="36" spans="1:14">
      <c r="A2224" s="835" t="s">
        <v>95</v>
      </c>
      <c r="B2224" s="836" t="s">
        <v>3633</v>
      </c>
      <c r="C2224" s="836" t="s">
        <v>3634</v>
      </c>
      <c r="D2224" s="836"/>
      <c r="E2224" s="836"/>
      <c r="F2224" s="835" t="s">
        <v>51</v>
      </c>
      <c r="G2224" s="836"/>
      <c r="H2224" s="838">
        <v>47.3</v>
      </c>
      <c r="I2224" s="838">
        <v>45.15</v>
      </c>
      <c r="J2224" s="838">
        <v>43</v>
      </c>
      <c r="K2224" s="838">
        <v>40.85</v>
      </c>
      <c r="L2224" s="838">
        <v>38.7</v>
      </c>
      <c r="M2224" s="839"/>
      <c r="N2224" s="17" t="s">
        <v>7201</v>
      </c>
    </row>
    <row r="2225" s="198" customFormat="1" ht="36" spans="1:14">
      <c r="A2225" s="835" t="s">
        <v>95</v>
      </c>
      <c r="B2225" s="836">
        <v>310300105</v>
      </c>
      <c r="C2225" s="837" t="s">
        <v>3635</v>
      </c>
      <c r="D2225" s="836"/>
      <c r="E2225" s="836"/>
      <c r="F2225" s="835" t="s">
        <v>3398</v>
      </c>
      <c r="G2225" s="836"/>
      <c r="H2225" s="838">
        <v>4.4</v>
      </c>
      <c r="I2225" s="838">
        <v>4.2</v>
      </c>
      <c r="J2225" s="838">
        <v>4</v>
      </c>
      <c r="K2225" s="838">
        <v>3.8</v>
      </c>
      <c r="L2225" s="838">
        <v>3.6</v>
      </c>
      <c r="M2225" s="839"/>
      <c r="N2225" s="17" t="s">
        <v>7201</v>
      </c>
    </row>
    <row r="2226" s="198" customFormat="1" ht="36" spans="1:14">
      <c r="A2226" s="835" t="s">
        <v>95</v>
      </c>
      <c r="B2226" s="836" t="s">
        <v>3636</v>
      </c>
      <c r="C2226" s="840" t="s">
        <v>3635</v>
      </c>
      <c r="D2226" s="836"/>
      <c r="E2226" s="836"/>
      <c r="F2226" s="835" t="s">
        <v>3398</v>
      </c>
      <c r="G2226" s="836"/>
      <c r="H2226" s="838">
        <v>5.28</v>
      </c>
      <c r="I2226" s="838">
        <v>5.04</v>
      </c>
      <c r="J2226" s="838">
        <v>4.8</v>
      </c>
      <c r="K2226" s="838">
        <v>4.56</v>
      </c>
      <c r="L2226" s="838">
        <v>4.32</v>
      </c>
      <c r="M2226" s="839" t="s">
        <v>58</v>
      </c>
      <c r="N2226" s="17" t="s">
        <v>7201</v>
      </c>
    </row>
    <row r="2227" s="198" customFormat="1" ht="36" spans="1:14">
      <c r="A2227" s="835" t="s">
        <v>95</v>
      </c>
      <c r="B2227" s="836">
        <v>310300106</v>
      </c>
      <c r="C2227" s="837" t="s">
        <v>3637</v>
      </c>
      <c r="D2227" s="836"/>
      <c r="E2227" s="836"/>
      <c r="F2227" s="835" t="s">
        <v>3398</v>
      </c>
      <c r="G2227" s="836"/>
      <c r="H2227" s="838">
        <v>24.2</v>
      </c>
      <c r="I2227" s="838">
        <v>23.1</v>
      </c>
      <c r="J2227" s="838">
        <v>22</v>
      </c>
      <c r="K2227" s="838">
        <v>20.9</v>
      </c>
      <c r="L2227" s="838">
        <v>19.8</v>
      </c>
      <c r="M2227" s="839"/>
      <c r="N2227" s="17" t="s">
        <v>7201</v>
      </c>
    </row>
    <row r="2228" s="198" customFormat="1" ht="36" spans="1:14">
      <c r="A2228" s="835" t="s">
        <v>95</v>
      </c>
      <c r="B2228" s="836" t="s">
        <v>3638</v>
      </c>
      <c r="C2228" s="840" t="s">
        <v>3637</v>
      </c>
      <c r="D2228" s="836"/>
      <c r="E2228" s="836"/>
      <c r="F2228" s="835" t="s">
        <v>3398</v>
      </c>
      <c r="G2228" s="836"/>
      <c r="H2228" s="838">
        <v>29.04</v>
      </c>
      <c r="I2228" s="838">
        <v>27.72</v>
      </c>
      <c r="J2228" s="838">
        <v>26.4</v>
      </c>
      <c r="K2228" s="838">
        <v>25.08</v>
      </c>
      <c r="L2228" s="838">
        <v>23.76</v>
      </c>
      <c r="M2228" s="839" t="s">
        <v>58</v>
      </c>
      <c r="N2228" s="17" t="s">
        <v>7201</v>
      </c>
    </row>
    <row r="2229" s="198" customFormat="1" ht="36" spans="1:14">
      <c r="A2229" s="835" t="s">
        <v>95</v>
      </c>
      <c r="B2229" s="836" t="s">
        <v>3639</v>
      </c>
      <c r="C2229" s="837" t="s">
        <v>3640</v>
      </c>
      <c r="D2229" s="836"/>
      <c r="E2229" s="836"/>
      <c r="F2229" s="835" t="s">
        <v>3398</v>
      </c>
      <c r="G2229" s="836"/>
      <c r="H2229" s="838">
        <v>123.2</v>
      </c>
      <c r="I2229" s="838">
        <v>117.6</v>
      </c>
      <c r="J2229" s="838">
        <v>112</v>
      </c>
      <c r="K2229" s="838">
        <v>106.4</v>
      </c>
      <c r="L2229" s="838">
        <v>100.8</v>
      </c>
      <c r="M2229" s="839"/>
      <c r="N2229" s="17" t="s">
        <v>7201</v>
      </c>
    </row>
    <row r="2230" s="198" customFormat="1" ht="36" spans="1:14">
      <c r="A2230" s="835" t="s">
        <v>95</v>
      </c>
      <c r="B2230" s="836" t="s">
        <v>3641</v>
      </c>
      <c r="C2230" s="837" t="s">
        <v>3640</v>
      </c>
      <c r="D2230" s="836"/>
      <c r="E2230" s="836"/>
      <c r="F2230" s="835" t="s">
        <v>3398</v>
      </c>
      <c r="G2230" s="836"/>
      <c r="H2230" s="838">
        <v>147.84</v>
      </c>
      <c r="I2230" s="838">
        <v>141.12</v>
      </c>
      <c r="J2230" s="838">
        <v>134.4</v>
      </c>
      <c r="K2230" s="838">
        <v>127.68</v>
      </c>
      <c r="L2230" s="838">
        <v>120.96</v>
      </c>
      <c r="M2230" s="839" t="s">
        <v>58</v>
      </c>
      <c r="N2230" s="17" t="s">
        <v>7201</v>
      </c>
    </row>
    <row r="2231" s="198" customFormat="1" ht="36" spans="1:14">
      <c r="A2231" s="835" t="s">
        <v>38</v>
      </c>
      <c r="B2231" s="836">
        <v>310300107</v>
      </c>
      <c r="C2231" s="837" t="s">
        <v>3642</v>
      </c>
      <c r="D2231" s="836" t="s">
        <v>3643</v>
      </c>
      <c r="E2231" s="836"/>
      <c r="F2231" s="835" t="s">
        <v>3393</v>
      </c>
      <c r="G2231" s="836"/>
      <c r="H2231" s="838">
        <v>18.7</v>
      </c>
      <c r="I2231" s="838">
        <v>17.85</v>
      </c>
      <c r="J2231" s="838">
        <v>17</v>
      </c>
      <c r="K2231" s="838">
        <v>16.15</v>
      </c>
      <c r="L2231" s="838">
        <v>15.3</v>
      </c>
      <c r="M2231" s="839"/>
      <c r="N2231" s="17" t="s">
        <v>7201</v>
      </c>
    </row>
    <row r="2232" s="198" customFormat="1" ht="36" spans="1:14">
      <c r="A2232" s="835" t="s">
        <v>38</v>
      </c>
      <c r="B2232" s="836">
        <v>310300108</v>
      </c>
      <c r="C2232" s="837" t="s">
        <v>3644</v>
      </c>
      <c r="D2232" s="836"/>
      <c r="E2232" s="836"/>
      <c r="F2232" s="835" t="s">
        <v>3398</v>
      </c>
      <c r="G2232" s="836"/>
      <c r="H2232" s="838">
        <v>7.7</v>
      </c>
      <c r="I2232" s="838">
        <v>7.35</v>
      </c>
      <c r="J2232" s="838">
        <v>7</v>
      </c>
      <c r="K2232" s="838">
        <v>6.65</v>
      </c>
      <c r="L2232" s="838">
        <v>6.3</v>
      </c>
      <c r="M2232" s="839"/>
      <c r="N2232" s="17" t="s">
        <v>7201</v>
      </c>
    </row>
    <row r="2233" s="198" customFormat="1" ht="36" spans="1:14">
      <c r="A2233" s="835" t="s">
        <v>356</v>
      </c>
      <c r="B2233" s="836" t="s">
        <v>3645</v>
      </c>
      <c r="C2233" s="837" t="s">
        <v>3646</v>
      </c>
      <c r="D2233" s="836" t="s">
        <v>3647</v>
      </c>
      <c r="E2233" s="836"/>
      <c r="F2233" s="835" t="s">
        <v>3398</v>
      </c>
      <c r="G2233" s="836"/>
      <c r="H2233" s="838">
        <v>154</v>
      </c>
      <c r="I2233" s="838">
        <v>147</v>
      </c>
      <c r="J2233" s="838">
        <v>140</v>
      </c>
      <c r="K2233" s="838">
        <v>133</v>
      </c>
      <c r="L2233" s="838">
        <v>126</v>
      </c>
      <c r="M2233" s="839"/>
      <c r="N2233" s="17" t="s">
        <v>7201</v>
      </c>
    </row>
    <row r="2234" s="198" customFormat="1" ht="36" spans="1:14">
      <c r="A2234" s="835" t="s">
        <v>356</v>
      </c>
      <c r="B2234" s="836" t="s">
        <v>3648</v>
      </c>
      <c r="C2234" s="837" t="s">
        <v>3649</v>
      </c>
      <c r="D2234" s="836"/>
      <c r="E2234" s="836"/>
      <c r="F2234" s="835" t="s">
        <v>51</v>
      </c>
      <c r="G2234" s="836"/>
      <c r="H2234" s="838">
        <v>27.5</v>
      </c>
      <c r="I2234" s="838">
        <v>26.25</v>
      </c>
      <c r="J2234" s="838">
        <v>25</v>
      </c>
      <c r="K2234" s="838">
        <v>23.75</v>
      </c>
      <c r="L2234" s="838">
        <v>22.5</v>
      </c>
      <c r="M2234" s="839"/>
      <c r="N2234" s="17" t="s">
        <v>7201</v>
      </c>
    </row>
    <row r="2235" s="198" customFormat="1" ht="36" spans="1:14">
      <c r="A2235" s="835" t="s">
        <v>356</v>
      </c>
      <c r="B2235" s="836" t="s">
        <v>3650</v>
      </c>
      <c r="C2235" s="837" t="s">
        <v>3651</v>
      </c>
      <c r="D2235" s="836"/>
      <c r="E2235" s="836"/>
      <c r="F2235" s="835" t="s">
        <v>3398</v>
      </c>
      <c r="G2235" s="836"/>
      <c r="H2235" s="838">
        <v>64.9</v>
      </c>
      <c r="I2235" s="838">
        <v>61.95</v>
      </c>
      <c r="J2235" s="838">
        <v>59</v>
      </c>
      <c r="K2235" s="838">
        <v>56.05</v>
      </c>
      <c r="L2235" s="838">
        <v>53.1</v>
      </c>
      <c r="M2235" s="839"/>
      <c r="N2235" s="17" t="s">
        <v>7201</v>
      </c>
    </row>
    <row r="2236" s="198" customFormat="1" ht="36" spans="1:14">
      <c r="A2236" s="835" t="s">
        <v>356</v>
      </c>
      <c r="B2236" s="840" t="s">
        <v>3652</v>
      </c>
      <c r="C2236" s="849" t="s">
        <v>3653</v>
      </c>
      <c r="D2236" s="840" t="s">
        <v>3654</v>
      </c>
      <c r="E2236" s="836"/>
      <c r="F2236" s="848" t="s">
        <v>3398</v>
      </c>
      <c r="G2236" s="836"/>
      <c r="H2236" s="838">
        <v>46.97</v>
      </c>
      <c r="I2236" s="838">
        <v>44.835</v>
      </c>
      <c r="J2236" s="838">
        <v>42.7</v>
      </c>
      <c r="K2236" s="838">
        <v>40.565</v>
      </c>
      <c r="L2236" s="838">
        <v>38.43</v>
      </c>
      <c r="M2236" s="839"/>
      <c r="N2236" s="17" t="s">
        <v>7201</v>
      </c>
    </row>
    <row r="2237" s="198" customFormat="1" ht="36" spans="1:14">
      <c r="A2237" s="848" t="s">
        <v>38</v>
      </c>
      <c r="B2237" s="849" t="s">
        <v>3655</v>
      </c>
      <c r="C2237" s="840" t="s">
        <v>3656</v>
      </c>
      <c r="D2237" s="840" t="s">
        <v>3657</v>
      </c>
      <c r="E2237" s="840"/>
      <c r="F2237" s="848" t="s">
        <v>3398</v>
      </c>
      <c r="G2237" s="840"/>
      <c r="H2237" s="838">
        <v>28.044</v>
      </c>
      <c r="I2237" s="838">
        <v>26.7692727272727</v>
      </c>
      <c r="J2237" s="838">
        <v>25.4945454545455</v>
      </c>
      <c r="K2237" s="838">
        <v>24.2198181818182</v>
      </c>
      <c r="L2237" s="838">
        <v>22.9450909090909</v>
      </c>
      <c r="M2237" s="839"/>
      <c r="N2237" s="17" t="s">
        <v>7201</v>
      </c>
    </row>
    <row r="2238" s="198" customFormat="1" ht="12" spans="1:14">
      <c r="A2238" s="826" t="s">
        <v>356</v>
      </c>
      <c r="B2238" s="827">
        <v>310401032</v>
      </c>
      <c r="C2238" s="828" t="s">
        <v>3659</v>
      </c>
      <c r="D2238" s="827" t="s">
        <v>3660</v>
      </c>
      <c r="E2238" s="827"/>
      <c r="F2238" s="826" t="s">
        <v>51</v>
      </c>
      <c r="G2238" s="827"/>
      <c r="H2238" s="829">
        <v>13.2</v>
      </c>
      <c r="I2238" s="829">
        <v>12.6</v>
      </c>
      <c r="J2238" s="829">
        <v>12</v>
      </c>
      <c r="K2238" s="829">
        <v>11.4</v>
      </c>
      <c r="L2238" s="829">
        <v>10.8</v>
      </c>
      <c r="M2238" s="800"/>
    </row>
    <row r="2239" s="198" customFormat="1" ht="12" spans="1:14">
      <c r="A2239" s="826" t="s">
        <v>356</v>
      </c>
      <c r="B2239" s="827">
        <v>310401033</v>
      </c>
      <c r="C2239" s="828" t="s">
        <v>3661</v>
      </c>
      <c r="D2239" s="827"/>
      <c r="E2239" s="827"/>
      <c r="F2239" s="826" t="s">
        <v>51</v>
      </c>
      <c r="G2239" s="827"/>
      <c r="H2239" s="829">
        <v>13.2</v>
      </c>
      <c r="I2239" s="829">
        <v>12.6</v>
      </c>
      <c r="J2239" s="829">
        <v>12</v>
      </c>
      <c r="K2239" s="829">
        <v>11.4</v>
      </c>
      <c r="L2239" s="829">
        <v>10.8</v>
      </c>
      <c r="M2239" s="800"/>
    </row>
    <row r="2240" s="198" customFormat="1" ht="12" spans="1:14">
      <c r="A2240" s="826" t="s">
        <v>95</v>
      </c>
      <c r="B2240" s="827">
        <v>310401047</v>
      </c>
      <c r="C2240" s="828" t="s">
        <v>3662</v>
      </c>
      <c r="D2240" s="827"/>
      <c r="E2240" s="827"/>
      <c r="F2240" s="826" t="s">
        <v>51</v>
      </c>
      <c r="G2240" s="827"/>
      <c r="H2240" s="829">
        <v>8.8</v>
      </c>
      <c r="I2240" s="829">
        <v>8.4</v>
      </c>
      <c r="J2240" s="829">
        <v>8</v>
      </c>
      <c r="K2240" s="829">
        <v>7.6</v>
      </c>
      <c r="L2240" s="829">
        <v>7.2</v>
      </c>
      <c r="M2240" s="800"/>
    </row>
    <row r="2241" s="199" customFormat="1" ht="36" spans="1:14">
      <c r="A2241" s="835" t="s">
        <v>95</v>
      </c>
      <c r="B2241" s="836" t="s">
        <v>3663</v>
      </c>
      <c r="C2241" s="837" t="s">
        <v>3664</v>
      </c>
      <c r="D2241" s="836"/>
      <c r="E2241" s="836"/>
      <c r="F2241" s="835" t="s">
        <v>51</v>
      </c>
      <c r="G2241" s="836"/>
      <c r="H2241" s="838">
        <v>49.5</v>
      </c>
      <c r="I2241" s="838">
        <v>47.25</v>
      </c>
      <c r="J2241" s="838">
        <v>45</v>
      </c>
      <c r="K2241" s="838">
        <v>42.75</v>
      </c>
      <c r="L2241" s="838">
        <v>40.5</v>
      </c>
      <c r="M2241" s="839"/>
      <c r="N2241" s="17" t="s">
        <v>7197</v>
      </c>
    </row>
    <row r="2242" s="198" customFormat="1" ht="12" spans="1:14">
      <c r="A2242" s="826" t="s">
        <v>38</v>
      </c>
      <c r="B2242" s="827" t="s">
        <v>3665</v>
      </c>
      <c r="C2242" s="828" t="s">
        <v>3666</v>
      </c>
      <c r="D2242" s="827" t="s">
        <v>3667</v>
      </c>
      <c r="E2242" s="827"/>
      <c r="F2242" s="826" t="s">
        <v>3668</v>
      </c>
      <c r="G2242" s="827"/>
      <c r="H2242" s="829">
        <v>81.95</v>
      </c>
      <c r="I2242" s="829">
        <v>78.225</v>
      </c>
      <c r="J2242" s="829">
        <v>74.5</v>
      </c>
      <c r="K2242" s="829">
        <v>70.775</v>
      </c>
      <c r="L2242" s="829">
        <v>67.05</v>
      </c>
      <c r="M2242" s="800"/>
    </row>
    <row r="2243" s="198" customFormat="1" ht="12" spans="1:14">
      <c r="A2243" s="826" t="s">
        <v>356</v>
      </c>
      <c r="B2243" s="827">
        <v>310402006</v>
      </c>
      <c r="C2243" s="828" t="s">
        <v>3669</v>
      </c>
      <c r="D2243" s="827" t="s">
        <v>3670</v>
      </c>
      <c r="E2243" s="827"/>
      <c r="F2243" s="826" t="s">
        <v>51</v>
      </c>
      <c r="G2243" s="827"/>
      <c r="H2243" s="829">
        <v>16.5</v>
      </c>
      <c r="I2243" s="829">
        <v>15.75</v>
      </c>
      <c r="J2243" s="829">
        <v>15</v>
      </c>
      <c r="K2243" s="829">
        <v>14.25</v>
      </c>
      <c r="L2243" s="829">
        <v>13.5</v>
      </c>
      <c r="M2243" s="800"/>
    </row>
    <row r="2244" s="198" customFormat="1" ht="36" spans="1:14">
      <c r="A2244" s="835" t="s">
        <v>356</v>
      </c>
      <c r="B2244" s="836">
        <v>310402011</v>
      </c>
      <c r="C2244" s="837" t="s">
        <v>3671</v>
      </c>
      <c r="D2244" s="836"/>
      <c r="E2244" s="836"/>
      <c r="F2244" s="835" t="s">
        <v>51</v>
      </c>
      <c r="G2244" s="836"/>
      <c r="H2244" s="838">
        <v>44</v>
      </c>
      <c r="I2244" s="838">
        <v>42</v>
      </c>
      <c r="J2244" s="838">
        <v>40</v>
      </c>
      <c r="K2244" s="838">
        <v>38</v>
      </c>
      <c r="L2244" s="838">
        <v>36</v>
      </c>
      <c r="M2244" s="800"/>
      <c r="N2244" s="17" t="s">
        <v>7197</v>
      </c>
    </row>
    <row r="2245" s="199" customFormat="1" ht="36" spans="1:14">
      <c r="A2245" s="835" t="s">
        <v>356</v>
      </c>
      <c r="B2245" s="836">
        <v>310402013</v>
      </c>
      <c r="C2245" s="837" t="s">
        <v>3672</v>
      </c>
      <c r="D2245" s="836"/>
      <c r="E2245" s="836"/>
      <c r="F2245" s="835" t="s">
        <v>51</v>
      </c>
      <c r="G2245" s="836"/>
      <c r="H2245" s="838">
        <v>72.6</v>
      </c>
      <c r="I2245" s="838">
        <v>69.3</v>
      </c>
      <c r="J2245" s="838">
        <v>66</v>
      </c>
      <c r="K2245" s="838">
        <v>62.7</v>
      </c>
      <c r="L2245" s="838">
        <v>59.4</v>
      </c>
      <c r="M2245" s="839"/>
      <c r="N2245" s="17" t="s">
        <v>7197</v>
      </c>
    </row>
    <row r="2246" s="199" customFormat="1" ht="36" spans="1:14">
      <c r="A2246" s="835" t="s">
        <v>356</v>
      </c>
      <c r="B2246" s="836">
        <v>310402016</v>
      </c>
      <c r="C2246" s="837" t="s">
        <v>3673</v>
      </c>
      <c r="D2246" s="836"/>
      <c r="E2246" s="836"/>
      <c r="F2246" s="835" t="s">
        <v>51</v>
      </c>
      <c r="G2246" s="836"/>
      <c r="H2246" s="838">
        <v>72.6</v>
      </c>
      <c r="I2246" s="838">
        <v>69.3</v>
      </c>
      <c r="J2246" s="838">
        <v>66</v>
      </c>
      <c r="K2246" s="838">
        <v>62.7</v>
      </c>
      <c r="L2246" s="838">
        <v>59.4</v>
      </c>
      <c r="M2246" s="839"/>
      <c r="N2246" s="17" t="s">
        <v>7197</v>
      </c>
    </row>
    <row r="2247" s="199" customFormat="1" ht="36" spans="1:14">
      <c r="A2247" s="835" t="s">
        <v>356</v>
      </c>
      <c r="B2247" s="836" t="s">
        <v>3674</v>
      </c>
      <c r="C2247" s="837" t="s">
        <v>3675</v>
      </c>
      <c r="D2247" s="836"/>
      <c r="E2247" s="836"/>
      <c r="F2247" s="835" t="s">
        <v>51</v>
      </c>
      <c r="G2247" s="836"/>
      <c r="H2247" s="838">
        <v>72.6</v>
      </c>
      <c r="I2247" s="838">
        <v>69.3</v>
      </c>
      <c r="J2247" s="838">
        <v>66</v>
      </c>
      <c r="K2247" s="838">
        <v>62.7</v>
      </c>
      <c r="L2247" s="838">
        <v>59.4</v>
      </c>
      <c r="M2247" s="839"/>
      <c r="N2247" s="17" t="s">
        <v>7197</v>
      </c>
    </row>
    <row r="2248" s="199" customFormat="1" ht="36" spans="1:14">
      <c r="A2248" s="835" t="s">
        <v>356</v>
      </c>
      <c r="B2248" s="836" t="s">
        <v>3676</v>
      </c>
      <c r="C2248" s="837" t="s">
        <v>3677</v>
      </c>
      <c r="D2248" s="836"/>
      <c r="E2248" s="836"/>
      <c r="F2248" s="835" t="s">
        <v>51</v>
      </c>
      <c r="G2248" s="836"/>
      <c r="H2248" s="838">
        <v>72.6</v>
      </c>
      <c r="I2248" s="838">
        <v>69.3</v>
      </c>
      <c r="J2248" s="838">
        <v>66</v>
      </c>
      <c r="K2248" s="838">
        <v>62.7</v>
      </c>
      <c r="L2248" s="838">
        <v>59.4</v>
      </c>
      <c r="M2248" s="839"/>
      <c r="N2248" s="17" t="s">
        <v>7197</v>
      </c>
    </row>
    <row r="2249" s="198" customFormat="1" ht="12" spans="1:14">
      <c r="A2249" s="826" t="s">
        <v>38</v>
      </c>
      <c r="B2249" s="827">
        <v>310402020</v>
      </c>
      <c r="C2249" s="828" t="s">
        <v>3678</v>
      </c>
      <c r="D2249" s="827"/>
      <c r="E2249" s="827"/>
      <c r="F2249" s="826" t="s">
        <v>51</v>
      </c>
      <c r="G2249" s="827"/>
      <c r="H2249" s="829">
        <v>6.6</v>
      </c>
      <c r="I2249" s="829">
        <v>6.3</v>
      </c>
      <c r="J2249" s="829">
        <v>6</v>
      </c>
      <c r="K2249" s="829">
        <v>5.7</v>
      </c>
      <c r="L2249" s="829">
        <v>5.4</v>
      </c>
      <c r="M2249" s="800"/>
    </row>
    <row r="2250" s="198" customFormat="1" ht="12" spans="1:14">
      <c r="A2250" s="826" t="s">
        <v>38</v>
      </c>
      <c r="B2250" s="827">
        <v>310402021</v>
      </c>
      <c r="C2250" s="828" t="s">
        <v>3679</v>
      </c>
      <c r="D2250" s="827"/>
      <c r="E2250" s="827"/>
      <c r="F2250" s="826" t="s">
        <v>51</v>
      </c>
      <c r="G2250" s="827"/>
      <c r="H2250" s="829">
        <v>14.3</v>
      </c>
      <c r="I2250" s="829">
        <v>13.65</v>
      </c>
      <c r="J2250" s="829">
        <v>13</v>
      </c>
      <c r="K2250" s="829">
        <v>12.35</v>
      </c>
      <c r="L2250" s="829">
        <v>11.7</v>
      </c>
      <c r="M2250" s="800"/>
    </row>
    <row r="2251" s="198" customFormat="1" ht="12" spans="1:14">
      <c r="A2251" s="826" t="s">
        <v>38</v>
      </c>
      <c r="B2251" s="827">
        <v>310403005</v>
      </c>
      <c r="C2251" s="828" t="s">
        <v>3680</v>
      </c>
      <c r="D2251" s="827"/>
      <c r="E2251" s="827"/>
      <c r="F2251" s="826" t="s">
        <v>51</v>
      </c>
      <c r="G2251" s="827"/>
      <c r="H2251" s="829">
        <v>110</v>
      </c>
      <c r="I2251" s="829">
        <v>105</v>
      </c>
      <c r="J2251" s="829">
        <v>100</v>
      </c>
      <c r="K2251" s="829">
        <v>95</v>
      </c>
      <c r="L2251" s="829">
        <v>90</v>
      </c>
      <c r="M2251" s="800"/>
    </row>
    <row r="2252" s="25" customFormat="1" ht="36" spans="1:14">
      <c r="A2252" s="835" t="s">
        <v>38</v>
      </c>
      <c r="B2252" s="836" t="s">
        <v>3681</v>
      </c>
      <c r="C2252" s="837" t="s">
        <v>3682</v>
      </c>
      <c r="D2252" s="836"/>
      <c r="E2252" s="836"/>
      <c r="F2252" s="835" t="s">
        <v>51</v>
      </c>
      <c r="G2252" s="836"/>
      <c r="H2252" s="838">
        <v>75.9</v>
      </c>
      <c r="I2252" s="838">
        <v>72.45</v>
      </c>
      <c r="J2252" s="838">
        <v>69</v>
      </c>
      <c r="K2252" s="838">
        <v>65.55</v>
      </c>
      <c r="L2252" s="838">
        <v>62.1</v>
      </c>
      <c r="M2252" s="834"/>
      <c r="N2252" s="17" t="s">
        <v>7197</v>
      </c>
    </row>
    <row r="2253" s="25" customFormat="1" ht="36" spans="1:14">
      <c r="A2253" s="835" t="s">
        <v>38</v>
      </c>
      <c r="B2253" s="836" t="s">
        <v>3683</v>
      </c>
      <c r="C2253" s="837" t="s">
        <v>3684</v>
      </c>
      <c r="D2253" s="836"/>
      <c r="E2253" s="836"/>
      <c r="F2253" s="835" t="s">
        <v>51</v>
      </c>
      <c r="G2253" s="836"/>
      <c r="H2253" s="838">
        <v>174.9</v>
      </c>
      <c r="I2253" s="838">
        <v>166.95</v>
      </c>
      <c r="J2253" s="838">
        <v>159</v>
      </c>
      <c r="K2253" s="838">
        <v>151.05</v>
      </c>
      <c r="L2253" s="838">
        <v>143.1</v>
      </c>
      <c r="M2253" s="834"/>
      <c r="N2253" s="17" t="s">
        <v>7197</v>
      </c>
    </row>
    <row r="2254" s="200" customFormat="1" ht="22.5" spans="1:14">
      <c r="A2254" s="857" t="s">
        <v>356</v>
      </c>
      <c r="B2254" s="895" t="s">
        <v>3685</v>
      </c>
      <c r="C2254" s="859" t="s">
        <v>3686</v>
      </c>
      <c r="D2254" s="856" t="s">
        <v>3687</v>
      </c>
      <c r="E2254" s="860" t="s">
        <v>3688</v>
      </c>
      <c r="F2254" s="857" t="s">
        <v>51</v>
      </c>
      <c r="G2254" s="860"/>
      <c r="H2254" s="829">
        <v>273.9</v>
      </c>
      <c r="I2254" s="829">
        <v>261.45</v>
      </c>
      <c r="J2254" s="829">
        <v>249</v>
      </c>
      <c r="K2254" s="829">
        <v>236.55</v>
      </c>
      <c r="L2254" s="829">
        <v>224.1</v>
      </c>
      <c r="M2254" s="862"/>
    </row>
    <row r="2255" s="200" customFormat="1" ht="22.5" spans="1:14">
      <c r="A2255" s="857" t="s">
        <v>356</v>
      </c>
      <c r="B2255" s="895" t="s">
        <v>3689</v>
      </c>
      <c r="C2255" s="859" t="s">
        <v>3690</v>
      </c>
      <c r="D2255" s="856" t="s">
        <v>3691</v>
      </c>
      <c r="E2255" s="860"/>
      <c r="F2255" s="857" t="s">
        <v>51</v>
      </c>
      <c r="G2255" s="856"/>
      <c r="H2255" s="829">
        <v>468.6</v>
      </c>
      <c r="I2255" s="829">
        <v>447.3</v>
      </c>
      <c r="J2255" s="829">
        <v>426</v>
      </c>
      <c r="K2255" s="829">
        <v>404.7</v>
      </c>
      <c r="L2255" s="829">
        <v>383.4</v>
      </c>
      <c r="M2255" s="862"/>
    </row>
    <row r="2256" s="198" customFormat="1" ht="45" spans="1:14">
      <c r="A2256" s="826"/>
      <c r="B2256" s="827">
        <v>3105</v>
      </c>
      <c r="C2256" s="828" t="s">
        <v>3692</v>
      </c>
      <c r="D2256" s="827"/>
      <c r="E2256" s="827" t="s">
        <v>3693</v>
      </c>
      <c r="F2256" s="826"/>
      <c r="G2256" s="827"/>
      <c r="H2256" s="829"/>
      <c r="I2256" s="829"/>
      <c r="J2256" s="829"/>
      <c r="K2256" s="829"/>
      <c r="L2256" s="829"/>
      <c r="M2256" s="800"/>
    </row>
    <row r="2257" s="198" customFormat="1" ht="12" spans="1:13">
      <c r="A2257" s="826" t="s">
        <v>356</v>
      </c>
      <c r="B2257" s="827">
        <v>310501011</v>
      </c>
      <c r="C2257" s="828" t="s">
        <v>3694</v>
      </c>
      <c r="D2257" s="827"/>
      <c r="E2257" s="827"/>
      <c r="F2257" s="826" t="s">
        <v>3695</v>
      </c>
      <c r="G2257" s="827"/>
      <c r="H2257" s="829">
        <v>14.3</v>
      </c>
      <c r="I2257" s="829">
        <v>13.65</v>
      </c>
      <c r="J2257" s="829">
        <v>13</v>
      </c>
      <c r="K2257" s="829">
        <v>12.35</v>
      </c>
      <c r="L2257" s="829">
        <v>11.7</v>
      </c>
      <c r="M2257" s="800"/>
    </row>
    <row r="2258" s="198" customFormat="1" ht="22.5" spans="1:13">
      <c r="A2258" s="826" t="s">
        <v>356</v>
      </c>
      <c r="B2258" s="827">
        <v>310503001</v>
      </c>
      <c r="C2258" s="828" t="s">
        <v>3696</v>
      </c>
      <c r="D2258" s="827" t="s">
        <v>3697</v>
      </c>
      <c r="E2258" s="827"/>
      <c r="F2258" s="826" t="s">
        <v>51</v>
      </c>
      <c r="G2258" s="827"/>
      <c r="H2258" s="868" t="s">
        <v>102</v>
      </c>
      <c r="I2258" s="868" t="s">
        <v>102</v>
      </c>
      <c r="J2258" s="868" t="s">
        <v>102</v>
      </c>
      <c r="K2258" s="868" t="s">
        <v>102</v>
      </c>
      <c r="L2258" s="868" t="s">
        <v>102</v>
      </c>
      <c r="M2258" s="800"/>
    </row>
    <row r="2259" s="198" customFormat="1" ht="12" spans="1:13">
      <c r="A2259" s="826"/>
      <c r="B2259" s="827">
        <v>310504</v>
      </c>
      <c r="C2259" s="828" t="s">
        <v>3698</v>
      </c>
      <c r="D2259" s="827"/>
      <c r="E2259" s="827"/>
      <c r="F2259" s="826"/>
      <c r="G2259" s="827"/>
      <c r="H2259" s="829"/>
      <c r="I2259" s="829"/>
      <c r="J2259" s="829"/>
      <c r="K2259" s="829"/>
      <c r="L2259" s="829"/>
      <c r="M2259" s="800"/>
    </row>
    <row r="2260" s="198" customFormat="1" ht="22.5" spans="1:13">
      <c r="A2260" s="826" t="s">
        <v>356</v>
      </c>
      <c r="B2260" s="827">
        <v>310504001</v>
      </c>
      <c r="C2260" s="828" t="s">
        <v>3699</v>
      </c>
      <c r="D2260" s="827" t="s">
        <v>3700</v>
      </c>
      <c r="E2260" s="827"/>
      <c r="F2260" s="826" t="s">
        <v>51</v>
      </c>
      <c r="G2260" s="827"/>
      <c r="H2260" s="829">
        <v>28.6</v>
      </c>
      <c r="I2260" s="829">
        <v>27.3</v>
      </c>
      <c r="J2260" s="829">
        <v>26</v>
      </c>
      <c r="K2260" s="829">
        <v>24.7</v>
      </c>
      <c r="L2260" s="829">
        <v>23.4</v>
      </c>
      <c r="M2260" s="800"/>
    </row>
    <row r="2261" s="198" customFormat="1" ht="22.5" spans="1:13">
      <c r="A2261" s="826" t="s">
        <v>356</v>
      </c>
      <c r="B2261" s="827">
        <v>310504002</v>
      </c>
      <c r="C2261" s="828" t="s">
        <v>3701</v>
      </c>
      <c r="D2261" s="827" t="s">
        <v>3702</v>
      </c>
      <c r="E2261" s="827"/>
      <c r="F2261" s="826" t="s">
        <v>51</v>
      </c>
      <c r="G2261" s="827"/>
      <c r="H2261" s="829">
        <v>138.6</v>
      </c>
      <c r="I2261" s="829">
        <v>132.3</v>
      </c>
      <c r="J2261" s="829">
        <v>126</v>
      </c>
      <c r="K2261" s="829">
        <v>119.7</v>
      </c>
      <c r="L2261" s="829">
        <v>113.4</v>
      </c>
      <c r="M2261" s="800"/>
    </row>
    <row r="2262" s="198" customFormat="1" ht="12" spans="1:13">
      <c r="A2262" s="826" t="s">
        <v>356</v>
      </c>
      <c r="B2262" s="827">
        <v>310504003</v>
      </c>
      <c r="C2262" s="828" t="s">
        <v>3703</v>
      </c>
      <c r="D2262" s="827" t="s">
        <v>3704</v>
      </c>
      <c r="E2262" s="827"/>
      <c r="F2262" s="826" t="s">
        <v>3705</v>
      </c>
      <c r="G2262" s="827" t="s">
        <v>3706</v>
      </c>
      <c r="H2262" s="829">
        <v>28.6</v>
      </c>
      <c r="I2262" s="829">
        <v>27.3</v>
      </c>
      <c r="J2262" s="829">
        <v>26</v>
      </c>
      <c r="K2262" s="829">
        <v>24.7</v>
      </c>
      <c r="L2262" s="829">
        <v>23.4</v>
      </c>
      <c r="M2262" s="800"/>
    </row>
    <row r="2263" s="198" customFormat="1" ht="22.5" spans="1:13">
      <c r="A2263" s="826" t="s">
        <v>356</v>
      </c>
      <c r="B2263" s="827">
        <v>310504004</v>
      </c>
      <c r="C2263" s="828" t="s">
        <v>3707</v>
      </c>
      <c r="D2263" s="827" t="s">
        <v>3708</v>
      </c>
      <c r="E2263" s="827"/>
      <c r="F2263" s="826" t="s">
        <v>51</v>
      </c>
      <c r="G2263" s="827"/>
      <c r="H2263" s="829">
        <v>110</v>
      </c>
      <c r="I2263" s="829">
        <v>105</v>
      </c>
      <c r="J2263" s="829">
        <v>100</v>
      </c>
      <c r="K2263" s="829">
        <v>95</v>
      </c>
      <c r="L2263" s="829">
        <v>90</v>
      </c>
      <c r="M2263" s="800"/>
    </row>
    <row r="2264" s="198" customFormat="1" ht="12" spans="1:13">
      <c r="A2264" s="826"/>
      <c r="B2264" s="827">
        <v>310505</v>
      </c>
      <c r="C2264" s="828" t="s">
        <v>3709</v>
      </c>
      <c r="D2264" s="827"/>
      <c r="E2264" s="827"/>
      <c r="F2264" s="826"/>
      <c r="G2264" s="827"/>
      <c r="H2264" s="829"/>
      <c r="I2264" s="829"/>
      <c r="J2264" s="829"/>
      <c r="K2264" s="829"/>
      <c r="L2264" s="829"/>
      <c r="M2264" s="800"/>
    </row>
    <row r="2265" s="198" customFormat="1" ht="22.5" spans="1:13">
      <c r="A2265" s="826" t="s">
        <v>95</v>
      </c>
      <c r="B2265" s="827">
        <v>310505001</v>
      </c>
      <c r="C2265" s="828" t="s">
        <v>3710</v>
      </c>
      <c r="D2265" s="845"/>
      <c r="E2265" s="827" t="s">
        <v>3711</v>
      </c>
      <c r="F2265" s="826" t="s">
        <v>51</v>
      </c>
      <c r="G2265" s="827"/>
      <c r="H2265" s="829">
        <v>385</v>
      </c>
      <c r="I2265" s="829">
        <v>367.5</v>
      </c>
      <c r="J2265" s="829">
        <v>350</v>
      </c>
      <c r="K2265" s="829">
        <v>332.5</v>
      </c>
      <c r="L2265" s="829">
        <v>315</v>
      </c>
      <c r="M2265" s="800"/>
    </row>
    <row r="2266" s="198" customFormat="1" ht="22.5" spans="1:13">
      <c r="A2266" s="826" t="s">
        <v>95</v>
      </c>
      <c r="B2266" s="827" t="s">
        <v>3712</v>
      </c>
      <c r="C2266" s="828" t="s">
        <v>3713</v>
      </c>
      <c r="D2266" s="827" t="s">
        <v>3714</v>
      </c>
      <c r="E2266" s="827" t="s">
        <v>3711</v>
      </c>
      <c r="F2266" s="826" t="s">
        <v>51</v>
      </c>
      <c r="G2266" s="827"/>
      <c r="H2266" s="829">
        <v>385</v>
      </c>
      <c r="I2266" s="829">
        <v>367.5</v>
      </c>
      <c r="J2266" s="829">
        <v>350</v>
      </c>
      <c r="K2266" s="829">
        <v>332.5</v>
      </c>
      <c r="L2266" s="829">
        <v>315</v>
      </c>
      <c r="M2266" s="800"/>
    </row>
    <row r="2267" s="198" customFormat="1" ht="22.5" spans="1:13">
      <c r="A2267" s="826" t="s">
        <v>95</v>
      </c>
      <c r="B2267" s="827" t="s">
        <v>3715</v>
      </c>
      <c r="C2267" s="828" t="s">
        <v>3716</v>
      </c>
      <c r="D2267" s="827" t="s">
        <v>3717</v>
      </c>
      <c r="E2267" s="827" t="s">
        <v>3711</v>
      </c>
      <c r="F2267" s="826" t="s">
        <v>51</v>
      </c>
      <c r="G2267" s="827"/>
      <c r="H2267" s="829">
        <v>385</v>
      </c>
      <c r="I2267" s="829">
        <v>367.5</v>
      </c>
      <c r="J2267" s="829">
        <v>350</v>
      </c>
      <c r="K2267" s="829">
        <v>332.5</v>
      </c>
      <c r="L2267" s="829">
        <v>315</v>
      </c>
      <c r="M2267" s="800"/>
    </row>
    <row r="2268" s="198" customFormat="1" ht="22.5" spans="1:13">
      <c r="A2268" s="826" t="s">
        <v>356</v>
      </c>
      <c r="B2268" s="827">
        <v>310505002</v>
      </c>
      <c r="C2268" s="828" t="s">
        <v>3718</v>
      </c>
      <c r="D2268" s="827" t="s">
        <v>3719</v>
      </c>
      <c r="E2268" s="827" t="s">
        <v>3720</v>
      </c>
      <c r="F2268" s="826" t="s">
        <v>51</v>
      </c>
      <c r="G2268" s="827"/>
      <c r="H2268" s="868" t="s">
        <v>102</v>
      </c>
      <c r="I2268" s="868" t="s">
        <v>102</v>
      </c>
      <c r="J2268" s="868" t="s">
        <v>102</v>
      </c>
      <c r="K2268" s="868" t="s">
        <v>102</v>
      </c>
      <c r="L2268" s="868" t="s">
        <v>102</v>
      </c>
      <c r="M2268" s="800"/>
    </row>
    <row r="2269" s="198" customFormat="1" ht="22.5" spans="1:13">
      <c r="A2269" s="826" t="s">
        <v>95</v>
      </c>
      <c r="B2269" s="827">
        <v>310505003</v>
      </c>
      <c r="C2269" s="828" t="s">
        <v>3721</v>
      </c>
      <c r="D2269" s="827" t="s">
        <v>3722</v>
      </c>
      <c r="E2269" s="827" t="s">
        <v>3723</v>
      </c>
      <c r="F2269" s="826" t="s">
        <v>51</v>
      </c>
      <c r="G2269" s="827"/>
      <c r="H2269" s="829">
        <v>187</v>
      </c>
      <c r="I2269" s="829">
        <v>178.5</v>
      </c>
      <c r="J2269" s="829">
        <v>170</v>
      </c>
      <c r="K2269" s="829">
        <v>161.5</v>
      </c>
      <c r="L2269" s="829">
        <v>153</v>
      </c>
      <c r="M2269" s="800"/>
    </row>
    <row r="2270" s="198" customFormat="1" ht="33.75" spans="1:13">
      <c r="A2270" s="826" t="s">
        <v>95</v>
      </c>
      <c r="B2270" s="827">
        <v>310505004</v>
      </c>
      <c r="C2270" s="828" t="s">
        <v>3724</v>
      </c>
      <c r="D2270" s="827" t="s">
        <v>3725</v>
      </c>
      <c r="E2270" s="827" t="s">
        <v>3726</v>
      </c>
      <c r="F2270" s="826" t="s">
        <v>3727</v>
      </c>
      <c r="G2270" s="827"/>
      <c r="H2270" s="829">
        <v>38.5</v>
      </c>
      <c r="I2270" s="829">
        <v>36.75</v>
      </c>
      <c r="J2270" s="829">
        <v>35</v>
      </c>
      <c r="K2270" s="829">
        <v>33.25</v>
      </c>
      <c r="L2270" s="829">
        <v>31.5</v>
      </c>
      <c r="M2270" s="800"/>
    </row>
    <row r="2271" s="198" customFormat="1" ht="33.75" spans="1:13">
      <c r="A2271" s="826" t="s">
        <v>95</v>
      </c>
      <c r="B2271" s="827">
        <v>310505005</v>
      </c>
      <c r="C2271" s="828" t="s">
        <v>3728</v>
      </c>
      <c r="D2271" s="827" t="s">
        <v>3729</v>
      </c>
      <c r="E2271" s="827" t="s">
        <v>3730</v>
      </c>
      <c r="F2271" s="826" t="s">
        <v>3731</v>
      </c>
      <c r="G2271" s="845"/>
      <c r="H2271" s="829">
        <v>121</v>
      </c>
      <c r="I2271" s="829">
        <v>115.5</v>
      </c>
      <c r="J2271" s="829">
        <v>110</v>
      </c>
      <c r="K2271" s="829">
        <v>104.5</v>
      </c>
      <c r="L2271" s="829">
        <v>99</v>
      </c>
      <c r="M2271" s="800"/>
    </row>
    <row r="2272" s="198" customFormat="1" ht="12" spans="1:13">
      <c r="A2272" s="826" t="s">
        <v>95</v>
      </c>
      <c r="B2272" s="827" t="s">
        <v>3732</v>
      </c>
      <c r="C2272" s="828" t="s">
        <v>3733</v>
      </c>
      <c r="D2272" s="827"/>
      <c r="E2272" s="827"/>
      <c r="F2272" s="826" t="s">
        <v>3731</v>
      </c>
      <c r="G2272" s="845"/>
      <c r="H2272" s="829">
        <v>29.7</v>
      </c>
      <c r="I2272" s="829">
        <v>28.35</v>
      </c>
      <c r="J2272" s="829">
        <v>27</v>
      </c>
      <c r="K2272" s="829">
        <v>25.65</v>
      </c>
      <c r="L2272" s="829">
        <v>24.3</v>
      </c>
      <c r="M2272" s="800"/>
    </row>
    <row r="2273" s="198" customFormat="1" ht="22.5" spans="1:14">
      <c r="A2273" s="826" t="s">
        <v>95</v>
      </c>
      <c r="B2273" s="827">
        <v>310505006</v>
      </c>
      <c r="C2273" s="828" t="s">
        <v>3734</v>
      </c>
      <c r="D2273" s="827" t="s">
        <v>3735</v>
      </c>
      <c r="E2273" s="827"/>
      <c r="F2273" s="826" t="s">
        <v>3727</v>
      </c>
      <c r="G2273" s="845"/>
      <c r="H2273" s="829">
        <v>137.5</v>
      </c>
      <c r="I2273" s="829">
        <v>131.25</v>
      </c>
      <c r="J2273" s="829">
        <v>125</v>
      </c>
      <c r="K2273" s="829">
        <v>118.75</v>
      </c>
      <c r="L2273" s="829">
        <v>112.5</v>
      </c>
      <c r="M2273" s="800"/>
    </row>
    <row r="2274" s="198" customFormat="1" ht="12" spans="1:14">
      <c r="A2274" s="826" t="s">
        <v>95</v>
      </c>
      <c r="B2274" s="827" t="s">
        <v>3736</v>
      </c>
      <c r="C2274" s="828" t="s">
        <v>3737</v>
      </c>
      <c r="D2274" s="827"/>
      <c r="E2274" s="827"/>
      <c r="F2274" s="826" t="s">
        <v>3727</v>
      </c>
      <c r="G2274" s="845"/>
      <c r="H2274" s="829">
        <v>49.5</v>
      </c>
      <c r="I2274" s="829">
        <v>47.25</v>
      </c>
      <c r="J2274" s="829">
        <v>45</v>
      </c>
      <c r="K2274" s="829">
        <v>42.75</v>
      </c>
      <c r="L2274" s="829">
        <v>40.5</v>
      </c>
      <c r="M2274" s="800"/>
    </row>
    <row r="2275" s="198" customFormat="1" ht="12" spans="1:14">
      <c r="A2275" s="826" t="s">
        <v>95</v>
      </c>
      <c r="B2275" s="827" t="s">
        <v>3738</v>
      </c>
      <c r="C2275" s="828" t="s">
        <v>3739</v>
      </c>
      <c r="D2275" s="827"/>
      <c r="E2275" s="827"/>
      <c r="F2275" s="826" t="s">
        <v>51</v>
      </c>
      <c r="G2275" s="827"/>
      <c r="H2275" s="829">
        <v>462</v>
      </c>
      <c r="I2275" s="829">
        <v>441</v>
      </c>
      <c r="J2275" s="829">
        <v>420</v>
      </c>
      <c r="K2275" s="829">
        <v>399</v>
      </c>
      <c r="L2275" s="829">
        <v>378</v>
      </c>
      <c r="M2275" s="800"/>
    </row>
    <row r="2276" s="198" customFormat="1" ht="12" spans="1:14">
      <c r="A2276" s="826"/>
      <c r="B2276" s="827">
        <v>310506</v>
      </c>
      <c r="C2276" s="828" t="s">
        <v>3740</v>
      </c>
      <c r="D2276" s="827"/>
      <c r="E2276" s="827"/>
      <c r="F2276" s="826"/>
      <c r="G2276" s="827"/>
      <c r="H2276" s="829"/>
      <c r="I2276" s="829"/>
      <c r="J2276" s="829"/>
      <c r="K2276" s="829"/>
      <c r="L2276" s="829"/>
      <c r="M2276" s="800"/>
    </row>
    <row r="2277" s="198" customFormat="1" ht="22.5" spans="1:14">
      <c r="A2277" s="826" t="s">
        <v>356</v>
      </c>
      <c r="B2277" s="827">
        <v>310506001</v>
      </c>
      <c r="C2277" s="828" t="s">
        <v>3741</v>
      </c>
      <c r="D2277" s="827" t="s">
        <v>3742</v>
      </c>
      <c r="E2277" s="827"/>
      <c r="F2277" s="826" t="s">
        <v>3743</v>
      </c>
      <c r="G2277" s="845"/>
      <c r="H2277" s="829">
        <v>55</v>
      </c>
      <c r="I2277" s="829">
        <v>52.5</v>
      </c>
      <c r="J2277" s="829">
        <v>50</v>
      </c>
      <c r="K2277" s="829">
        <v>47.5</v>
      </c>
      <c r="L2277" s="829">
        <v>45</v>
      </c>
      <c r="M2277" s="800"/>
    </row>
    <row r="2278" s="198" customFormat="1" ht="12" spans="1:14">
      <c r="A2278" s="826" t="s">
        <v>356</v>
      </c>
      <c r="B2278" s="827">
        <v>310506002</v>
      </c>
      <c r="C2278" s="828" t="s">
        <v>3744</v>
      </c>
      <c r="D2278" s="827"/>
      <c r="E2278" s="827"/>
      <c r="F2278" s="826" t="s">
        <v>51</v>
      </c>
      <c r="G2278" s="827"/>
      <c r="H2278" s="829">
        <v>418</v>
      </c>
      <c r="I2278" s="829">
        <v>399</v>
      </c>
      <c r="J2278" s="829">
        <v>380</v>
      </c>
      <c r="K2278" s="829">
        <v>361</v>
      </c>
      <c r="L2278" s="829">
        <v>342</v>
      </c>
      <c r="M2278" s="800"/>
    </row>
    <row r="2279" s="198" customFormat="1" ht="12" spans="1:14">
      <c r="A2279" s="826" t="s">
        <v>356</v>
      </c>
      <c r="B2279" s="827">
        <v>310506003</v>
      </c>
      <c r="C2279" s="828" t="s">
        <v>3745</v>
      </c>
      <c r="D2279" s="827"/>
      <c r="E2279" s="827"/>
      <c r="F2279" s="826" t="s">
        <v>3743</v>
      </c>
      <c r="G2279" s="827"/>
      <c r="H2279" s="829">
        <v>73.7</v>
      </c>
      <c r="I2279" s="829">
        <v>70.35</v>
      </c>
      <c r="J2279" s="829">
        <v>67</v>
      </c>
      <c r="K2279" s="829">
        <v>63.65</v>
      </c>
      <c r="L2279" s="829">
        <v>60.3</v>
      </c>
      <c r="M2279" s="800"/>
    </row>
    <row r="2280" s="198" customFormat="1" ht="36" spans="1:14">
      <c r="A2280" s="835" t="s">
        <v>95</v>
      </c>
      <c r="B2280" s="836">
        <v>310510008</v>
      </c>
      <c r="C2280" s="837" t="s">
        <v>3746</v>
      </c>
      <c r="D2280" s="836" t="s">
        <v>3747</v>
      </c>
      <c r="E2280" s="836"/>
      <c r="F2280" s="835" t="s">
        <v>437</v>
      </c>
      <c r="G2280" s="836"/>
      <c r="H2280" s="838">
        <v>14.3</v>
      </c>
      <c r="I2280" s="838">
        <v>13.65</v>
      </c>
      <c r="J2280" s="838">
        <v>13</v>
      </c>
      <c r="K2280" s="838">
        <v>12.35</v>
      </c>
      <c r="L2280" s="838">
        <v>11.7</v>
      </c>
      <c r="M2280" s="800"/>
      <c r="N2280" s="17" t="s">
        <v>7185</v>
      </c>
    </row>
    <row r="2281" s="199" customFormat="1" ht="36" spans="1:14">
      <c r="A2281" s="835" t="s">
        <v>356</v>
      </c>
      <c r="B2281" s="836">
        <v>310510012</v>
      </c>
      <c r="C2281" s="837" t="s">
        <v>3748</v>
      </c>
      <c r="D2281" s="836" t="s">
        <v>3749</v>
      </c>
      <c r="E2281" s="836"/>
      <c r="F2281" s="835" t="s">
        <v>51</v>
      </c>
      <c r="G2281" s="836"/>
      <c r="H2281" s="838">
        <v>198</v>
      </c>
      <c r="I2281" s="838">
        <v>189</v>
      </c>
      <c r="J2281" s="838">
        <v>180</v>
      </c>
      <c r="K2281" s="838">
        <v>171</v>
      </c>
      <c r="L2281" s="838">
        <v>162</v>
      </c>
      <c r="M2281" s="839"/>
      <c r="N2281" s="17" t="s">
        <v>7197</v>
      </c>
    </row>
    <row r="2282" s="199" customFormat="1" ht="36" spans="1:14">
      <c r="A2282" s="835" t="s">
        <v>356</v>
      </c>
      <c r="B2282" s="836" t="s">
        <v>3750</v>
      </c>
      <c r="C2282" s="837" t="s">
        <v>3751</v>
      </c>
      <c r="D2282" s="836"/>
      <c r="E2282" s="836"/>
      <c r="F2282" s="835" t="s">
        <v>51</v>
      </c>
      <c r="G2282" s="836"/>
      <c r="H2282" s="838">
        <v>99</v>
      </c>
      <c r="I2282" s="838">
        <v>94.5</v>
      </c>
      <c r="J2282" s="838">
        <v>90</v>
      </c>
      <c r="K2282" s="838">
        <v>85.5</v>
      </c>
      <c r="L2282" s="838">
        <v>81</v>
      </c>
      <c r="M2282" s="839"/>
      <c r="N2282" s="17" t="s">
        <v>7197</v>
      </c>
    </row>
    <row r="2283" s="198" customFormat="1" ht="12" spans="1:14">
      <c r="A2283" s="826" t="s">
        <v>38</v>
      </c>
      <c r="B2283" s="827">
        <v>310511018</v>
      </c>
      <c r="C2283" s="828" t="s">
        <v>3752</v>
      </c>
      <c r="D2283" s="845"/>
      <c r="E2283" s="827"/>
      <c r="F2283" s="826" t="s">
        <v>3753</v>
      </c>
      <c r="G2283" s="845"/>
      <c r="H2283" s="829">
        <v>192.5</v>
      </c>
      <c r="I2283" s="829">
        <v>183.75</v>
      </c>
      <c r="J2283" s="829">
        <v>175</v>
      </c>
      <c r="K2283" s="829">
        <v>166.25</v>
      </c>
      <c r="L2283" s="829">
        <v>157.5</v>
      </c>
      <c r="M2283" s="800"/>
    </row>
    <row r="2284" s="198" customFormat="1" ht="12" spans="1:14">
      <c r="A2284" s="826" t="s">
        <v>38</v>
      </c>
      <c r="B2284" s="827" t="s">
        <v>3754</v>
      </c>
      <c r="C2284" s="828" t="s">
        <v>3755</v>
      </c>
      <c r="D2284" s="827"/>
      <c r="E2284" s="827"/>
      <c r="F2284" s="826" t="s">
        <v>3753</v>
      </c>
      <c r="G2284" s="827"/>
      <c r="H2284" s="829">
        <v>291.5</v>
      </c>
      <c r="I2284" s="829">
        <v>278.25</v>
      </c>
      <c r="J2284" s="829">
        <v>265</v>
      </c>
      <c r="K2284" s="829">
        <v>251.75</v>
      </c>
      <c r="L2284" s="829">
        <v>238.5</v>
      </c>
      <c r="M2284" s="800"/>
    </row>
    <row r="2285" s="198" customFormat="1" ht="12" spans="1:14">
      <c r="A2285" s="826" t="s">
        <v>38</v>
      </c>
      <c r="B2285" s="827" t="s">
        <v>3756</v>
      </c>
      <c r="C2285" s="828" t="s">
        <v>3757</v>
      </c>
      <c r="D2285" s="856" t="s">
        <v>3758</v>
      </c>
      <c r="E2285" s="827"/>
      <c r="F2285" s="826" t="s">
        <v>3695</v>
      </c>
      <c r="G2285" s="845"/>
      <c r="H2285" s="829">
        <v>192.5</v>
      </c>
      <c r="I2285" s="829">
        <v>183.75</v>
      </c>
      <c r="J2285" s="829">
        <v>175</v>
      </c>
      <c r="K2285" s="829">
        <v>166.25</v>
      </c>
      <c r="L2285" s="829">
        <v>157.5</v>
      </c>
      <c r="M2285" s="800"/>
    </row>
    <row r="2286" s="198" customFormat="1" ht="22.5" spans="1:14">
      <c r="A2286" s="826" t="s">
        <v>38</v>
      </c>
      <c r="B2286" s="827" t="s">
        <v>3759</v>
      </c>
      <c r="C2286" s="828" t="s">
        <v>3760</v>
      </c>
      <c r="D2286" s="856" t="s">
        <v>3761</v>
      </c>
      <c r="E2286" s="827"/>
      <c r="F2286" s="826" t="s">
        <v>3695</v>
      </c>
      <c r="G2286" s="827"/>
      <c r="H2286" s="829">
        <v>291.5</v>
      </c>
      <c r="I2286" s="829">
        <v>278.25</v>
      </c>
      <c r="J2286" s="829">
        <v>265</v>
      </c>
      <c r="K2286" s="829">
        <v>251.75</v>
      </c>
      <c r="L2286" s="829">
        <v>238.5</v>
      </c>
      <c r="M2286" s="800"/>
    </row>
    <row r="2287" s="198" customFormat="1" ht="12" spans="1:14">
      <c r="A2287" s="826" t="s">
        <v>38</v>
      </c>
      <c r="B2287" s="827" t="s">
        <v>3762</v>
      </c>
      <c r="C2287" s="828" t="s">
        <v>3763</v>
      </c>
      <c r="D2287" s="845"/>
      <c r="E2287" s="827"/>
      <c r="F2287" s="826" t="s">
        <v>3753</v>
      </c>
      <c r="G2287" s="845"/>
      <c r="H2287" s="829">
        <v>192.5</v>
      </c>
      <c r="I2287" s="829">
        <v>183.75</v>
      </c>
      <c r="J2287" s="829">
        <v>175</v>
      </c>
      <c r="K2287" s="829">
        <v>166.25</v>
      </c>
      <c r="L2287" s="829">
        <v>157.5</v>
      </c>
      <c r="M2287" s="800"/>
    </row>
    <row r="2288" s="198" customFormat="1" ht="22.5" spans="1:14">
      <c r="A2288" s="826" t="s">
        <v>38</v>
      </c>
      <c r="B2288" s="827" t="s">
        <v>3764</v>
      </c>
      <c r="C2288" s="828" t="s">
        <v>3765</v>
      </c>
      <c r="D2288" s="827"/>
      <c r="E2288" s="827"/>
      <c r="F2288" s="826" t="s">
        <v>3753</v>
      </c>
      <c r="G2288" s="827"/>
      <c r="H2288" s="829">
        <v>291.5</v>
      </c>
      <c r="I2288" s="829">
        <v>278.25</v>
      </c>
      <c r="J2288" s="829">
        <v>265</v>
      </c>
      <c r="K2288" s="829">
        <v>251.75</v>
      </c>
      <c r="L2288" s="829">
        <v>238.5</v>
      </c>
      <c r="M2288" s="800"/>
    </row>
    <row r="2289" s="198" customFormat="1" ht="12" spans="1:15">
      <c r="A2289" s="826" t="s">
        <v>38</v>
      </c>
      <c r="B2289" s="827">
        <v>310514001</v>
      </c>
      <c r="C2289" s="828" t="s">
        <v>3766</v>
      </c>
      <c r="D2289" s="827"/>
      <c r="E2289" s="827"/>
      <c r="F2289" s="826" t="s">
        <v>51</v>
      </c>
      <c r="G2289" s="827"/>
      <c r="H2289" s="829">
        <v>27.5</v>
      </c>
      <c r="I2289" s="829">
        <v>26.25</v>
      </c>
      <c r="J2289" s="829">
        <v>25</v>
      </c>
      <c r="K2289" s="829">
        <v>23.75</v>
      </c>
      <c r="L2289" s="829">
        <v>22.5</v>
      </c>
      <c r="M2289" s="800"/>
    </row>
    <row r="2290" s="198" customFormat="1" ht="36" spans="1:15">
      <c r="A2290" s="835" t="s">
        <v>38</v>
      </c>
      <c r="B2290" s="836">
        <v>310514003</v>
      </c>
      <c r="C2290" s="837" t="s">
        <v>3767</v>
      </c>
      <c r="D2290" s="836"/>
      <c r="E2290" s="836"/>
      <c r="F2290" s="835"/>
      <c r="G2290" s="836"/>
      <c r="H2290" s="838"/>
      <c r="I2290" s="838"/>
      <c r="J2290" s="838"/>
      <c r="K2290" s="838"/>
      <c r="L2290" s="838"/>
      <c r="M2290" s="800"/>
      <c r="N2290" s="17" t="s">
        <v>7185</v>
      </c>
    </row>
    <row r="2291" s="198" customFormat="1" ht="36" spans="1:15">
      <c r="A2291" s="835" t="s">
        <v>38</v>
      </c>
      <c r="B2291" s="836" t="s">
        <v>3768</v>
      </c>
      <c r="C2291" s="837" t="s">
        <v>3769</v>
      </c>
      <c r="D2291" s="836"/>
      <c r="E2291" s="836"/>
      <c r="F2291" s="835" t="s">
        <v>437</v>
      </c>
      <c r="G2291" s="836"/>
      <c r="H2291" s="838">
        <v>16.5</v>
      </c>
      <c r="I2291" s="838">
        <v>15.75</v>
      </c>
      <c r="J2291" s="838">
        <v>15</v>
      </c>
      <c r="K2291" s="838">
        <v>14.25</v>
      </c>
      <c r="L2291" s="838">
        <v>13.5</v>
      </c>
      <c r="M2291" s="800"/>
      <c r="N2291" s="17" t="s">
        <v>7185</v>
      </c>
    </row>
    <row r="2292" s="198" customFormat="1" ht="36" spans="1:15">
      <c r="A2292" s="835" t="s">
        <v>38</v>
      </c>
      <c r="B2292" s="836" t="s">
        <v>3770</v>
      </c>
      <c r="C2292" s="837" t="s">
        <v>3771</v>
      </c>
      <c r="D2292" s="836"/>
      <c r="E2292" s="836"/>
      <c r="F2292" s="835" t="s">
        <v>437</v>
      </c>
      <c r="G2292" s="836"/>
      <c r="H2292" s="838">
        <v>16.5</v>
      </c>
      <c r="I2292" s="838">
        <v>15.75</v>
      </c>
      <c r="J2292" s="838">
        <v>15</v>
      </c>
      <c r="K2292" s="838">
        <v>14.25</v>
      </c>
      <c r="L2292" s="838">
        <v>13.5</v>
      </c>
      <c r="M2292" s="800"/>
      <c r="N2292" s="17" t="s">
        <v>7185</v>
      </c>
    </row>
    <row r="2293" s="198" customFormat="1" ht="36" spans="1:15">
      <c r="A2293" s="835" t="s">
        <v>38</v>
      </c>
      <c r="B2293" s="836" t="s">
        <v>3772</v>
      </c>
      <c r="C2293" s="837" t="s">
        <v>3773</v>
      </c>
      <c r="D2293" s="836"/>
      <c r="E2293" s="836"/>
      <c r="F2293" s="835" t="s">
        <v>437</v>
      </c>
      <c r="G2293" s="836"/>
      <c r="H2293" s="838">
        <v>8.8</v>
      </c>
      <c r="I2293" s="838">
        <v>8.4</v>
      </c>
      <c r="J2293" s="838">
        <v>8</v>
      </c>
      <c r="K2293" s="838">
        <v>7.6</v>
      </c>
      <c r="L2293" s="838">
        <v>7.2</v>
      </c>
      <c r="M2293" s="800"/>
      <c r="N2293" s="17" t="s">
        <v>7185</v>
      </c>
    </row>
    <row r="2294" s="198" customFormat="1" ht="36" spans="1:15">
      <c r="A2294" s="835" t="s">
        <v>38</v>
      </c>
      <c r="B2294" s="836" t="s">
        <v>3774</v>
      </c>
      <c r="C2294" s="837" t="s">
        <v>3775</v>
      </c>
      <c r="D2294" s="836"/>
      <c r="E2294" s="836"/>
      <c r="F2294" s="835" t="s">
        <v>437</v>
      </c>
      <c r="G2294" s="836"/>
      <c r="H2294" s="838">
        <v>16.5</v>
      </c>
      <c r="I2294" s="838">
        <v>15.75</v>
      </c>
      <c r="J2294" s="838">
        <v>15</v>
      </c>
      <c r="K2294" s="838">
        <v>14.25</v>
      </c>
      <c r="L2294" s="838">
        <v>13.5</v>
      </c>
      <c r="M2294" s="800"/>
      <c r="N2294" s="17" t="s">
        <v>7185</v>
      </c>
    </row>
    <row r="2295" s="198" customFormat="1" ht="36" spans="1:15">
      <c r="A2295" s="835" t="s">
        <v>38</v>
      </c>
      <c r="B2295" s="836" t="s">
        <v>3776</v>
      </c>
      <c r="C2295" s="837" t="s">
        <v>3777</v>
      </c>
      <c r="D2295" s="836"/>
      <c r="E2295" s="836"/>
      <c r="F2295" s="835" t="s">
        <v>51</v>
      </c>
      <c r="G2295" s="836"/>
      <c r="H2295" s="838">
        <v>94.6</v>
      </c>
      <c r="I2295" s="838">
        <v>90.3</v>
      </c>
      <c r="J2295" s="838">
        <v>86</v>
      </c>
      <c r="K2295" s="838">
        <v>81.7</v>
      </c>
      <c r="L2295" s="838">
        <v>77.4</v>
      </c>
      <c r="M2295" s="800"/>
      <c r="N2295" s="17" t="s">
        <v>7185</v>
      </c>
    </row>
    <row r="2296" s="198" customFormat="1" ht="12" spans="1:15">
      <c r="A2296" s="826"/>
      <c r="B2296" s="827">
        <v>310515</v>
      </c>
      <c r="C2296" s="828" t="s">
        <v>3778</v>
      </c>
      <c r="D2296" s="827"/>
      <c r="E2296" s="827"/>
      <c r="F2296" s="826"/>
      <c r="G2296" s="827"/>
      <c r="H2296" s="829"/>
      <c r="I2296" s="829"/>
      <c r="J2296" s="829"/>
      <c r="K2296" s="829"/>
      <c r="L2296" s="829"/>
      <c r="M2296" s="800"/>
    </row>
    <row r="2297" s="199" customFormat="1" ht="36" spans="1:15">
      <c r="A2297" s="835" t="s">
        <v>38</v>
      </c>
      <c r="B2297" s="836">
        <v>310515001</v>
      </c>
      <c r="C2297" s="837" t="s">
        <v>3779</v>
      </c>
      <c r="D2297" s="836" t="s">
        <v>3780</v>
      </c>
      <c r="E2297" s="836"/>
      <c r="F2297" s="835" t="s">
        <v>51</v>
      </c>
      <c r="G2297" s="836"/>
      <c r="H2297" s="838">
        <v>27.5</v>
      </c>
      <c r="I2297" s="838">
        <v>26.25</v>
      </c>
      <c r="J2297" s="838">
        <v>25</v>
      </c>
      <c r="K2297" s="838">
        <v>23.75</v>
      </c>
      <c r="L2297" s="838">
        <v>22.5</v>
      </c>
      <c r="M2297" s="839"/>
      <c r="N2297" s="17" t="s">
        <v>7202</v>
      </c>
      <c r="O2297" s="17"/>
    </row>
    <row r="2298" s="198" customFormat="1" ht="22.5" spans="1:15">
      <c r="A2298" s="826" t="s">
        <v>38</v>
      </c>
      <c r="B2298" s="827">
        <v>310515006</v>
      </c>
      <c r="C2298" s="828" t="s">
        <v>3781</v>
      </c>
      <c r="D2298" s="827" t="s">
        <v>3782</v>
      </c>
      <c r="E2298" s="827"/>
      <c r="F2298" s="826" t="s">
        <v>51</v>
      </c>
      <c r="G2298" s="827"/>
      <c r="H2298" s="829">
        <v>28.6</v>
      </c>
      <c r="I2298" s="829">
        <v>27.3</v>
      </c>
      <c r="J2298" s="829">
        <v>26</v>
      </c>
      <c r="K2298" s="829">
        <v>24.7</v>
      </c>
      <c r="L2298" s="829">
        <v>23.4</v>
      </c>
      <c r="M2298" s="800"/>
    </row>
    <row r="2299" s="198" customFormat="1" ht="12" spans="1:15">
      <c r="A2299" s="826" t="s">
        <v>38</v>
      </c>
      <c r="B2299" s="827">
        <v>310515007</v>
      </c>
      <c r="C2299" s="828" t="s">
        <v>3783</v>
      </c>
      <c r="D2299" s="827" t="s">
        <v>3784</v>
      </c>
      <c r="E2299" s="827" t="s">
        <v>3785</v>
      </c>
      <c r="F2299" s="826" t="s">
        <v>51</v>
      </c>
      <c r="G2299" s="827"/>
      <c r="H2299" s="829">
        <v>46.2</v>
      </c>
      <c r="I2299" s="829">
        <v>44.1</v>
      </c>
      <c r="J2299" s="829">
        <v>42</v>
      </c>
      <c r="K2299" s="829">
        <v>39.9</v>
      </c>
      <c r="L2299" s="829">
        <v>37.8</v>
      </c>
      <c r="M2299" s="800"/>
    </row>
    <row r="2300" s="198" customFormat="1" ht="12" spans="1:15">
      <c r="A2300" s="826" t="s">
        <v>38</v>
      </c>
      <c r="B2300" s="827" t="s">
        <v>3786</v>
      </c>
      <c r="C2300" s="828" t="s">
        <v>3787</v>
      </c>
      <c r="D2300" s="828" t="s">
        <v>3788</v>
      </c>
      <c r="E2300" s="827" t="s">
        <v>3785</v>
      </c>
      <c r="F2300" s="826" t="s">
        <v>51</v>
      </c>
      <c r="G2300" s="827"/>
      <c r="H2300" s="829">
        <v>46.2</v>
      </c>
      <c r="I2300" s="829">
        <v>44.1</v>
      </c>
      <c r="J2300" s="829">
        <v>42</v>
      </c>
      <c r="K2300" s="829">
        <v>39.9</v>
      </c>
      <c r="L2300" s="829">
        <v>37.8</v>
      </c>
      <c r="M2300" s="800"/>
    </row>
    <row r="2301" s="198" customFormat="1" ht="12" spans="1:15">
      <c r="A2301" s="826" t="s">
        <v>38</v>
      </c>
      <c r="B2301" s="827" t="s">
        <v>3789</v>
      </c>
      <c r="C2301" s="828" t="s">
        <v>3790</v>
      </c>
      <c r="D2301" s="828" t="s">
        <v>3788</v>
      </c>
      <c r="E2301" s="827" t="s">
        <v>3785</v>
      </c>
      <c r="F2301" s="826" t="s">
        <v>51</v>
      </c>
      <c r="G2301" s="827"/>
      <c r="H2301" s="829">
        <v>46.2</v>
      </c>
      <c r="I2301" s="829">
        <v>44.1</v>
      </c>
      <c r="J2301" s="829">
        <v>42</v>
      </c>
      <c r="K2301" s="829">
        <v>39.9</v>
      </c>
      <c r="L2301" s="829">
        <v>37.8</v>
      </c>
      <c r="M2301" s="800"/>
    </row>
    <row r="2302" s="198" customFormat="1" ht="12" spans="1:15">
      <c r="A2302" s="826" t="s">
        <v>38</v>
      </c>
      <c r="B2302" s="827" t="s">
        <v>3791</v>
      </c>
      <c r="C2302" s="828" t="s">
        <v>3792</v>
      </c>
      <c r="D2302" s="828" t="s">
        <v>3788</v>
      </c>
      <c r="E2302" s="827" t="s">
        <v>3785</v>
      </c>
      <c r="F2302" s="826" t="s">
        <v>51</v>
      </c>
      <c r="G2302" s="827"/>
      <c r="H2302" s="829">
        <v>46.2</v>
      </c>
      <c r="I2302" s="829">
        <v>44.1</v>
      </c>
      <c r="J2302" s="829">
        <v>42</v>
      </c>
      <c r="K2302" s="829">
        <v>39.9</v>
      </c>
      <c r="L2302" s="829">
        <v>37.8</v>
      </c>
      <c r="M2302" s="800"/>
    </row>
    <row r="2303" s="198" customFormat="1" ht="12" spans="1:15">
      <c r="A2303" s="826" t="s">
        <v>38</v>
      </c>
      <c r="B2303" s="827" t="s">
        <v>3793</v>
      </c>
      <c r="C2303" s="828" t="s">
        <v>3794</v>
      </c>
      <c r="D2303" s="828" t="s">
        <v>3788</v>
      </c>
      <c r="E2303" s="827" t="s">
        <v>3785</v>
      </c>
      <c r="F2303" s="826" t="s">
        <v>51</v>
      </c>
      <c r="G2303" s="827"/>
      <c r="H2303" s="829">
        <v>46.2</v>
      </c>
      <c r="I2303" s="829">
        <v>44.1</v>
      </c>
      <c r="J2303" s="829">
        <v>42</v>
      </c>
      <c r="K2303" s="829">
        <v>39.9</v>
      </c>
      <c r="L2303" s="829">
        <v>37.8</v>
      </c>
      <c r="M2303" s="800"/>
    </row>
    <row r="2304" s="198" customFormat="1" ht="12" spans="1:15">
      <c r="A2304" s="826" t="s">
        <v>95</v>
      </c>
      <c r="B2304" s="827">
        <v>310515008</v>
      </c>
      <c r="C2304" s="828" t="s">
        <v>3795</v>
      </c>
      <c r="D2304" s="845"/>
      <c r="E2304" s="827"/>
      <c r="F2304" s="826" t="s">
        <v>437</v>
      </c>
      <c r="G2304" s="827"/>
      <c r="H2304" s="829">
        <v>16.5</v>
      </c>
      <c r="I2304" s="829">
        <v>15.75</v>
      </c>
      <c r="J2304" s="829">
        <v>15</v>
      </c>
      <c r="K2304" s="829">
        <v>14.25</v>
      </c>
      <c r="L2304" s="829">
        <v>13.5</v>
      </c>
      <c r="M2304" s="800"/>
    </row>
    <row r="2305" s="198" customFormat="1" ht="12" spans="1:14">
      <c r="A2305" s="826"/>
      <c r="B2305" s="827">
        <v>310516</v>
      </c>
      <c r="C2305" s="828" t="s">
        <v>3796</v>
      </c>
      <c r="D2305" s="827"/>
      <c r="E2305" s="827"/>
      <c r="F2305" s="826"/>
      <c r="G2305" s="827"/>
      <c r="H2305" s="829"/>
      <c r="I2305" s="829"/>
      <c r="J2305" s="829"/>
      <c r="K2305" s="829"/>
      <c r="L2305" s="829"/>
      <c r="M2305" s="800"/>
    </row>
    <row r="2306" s="198" customFormat="1" ht="12" spans="1:14">
      <c r="A2306" s="826" t="s">
        <v>95</v>
      </c>
      <c r="B2306" s="827">
        <v>310516001</v>
      </c>
      <c r="C2306" s="828" t="s">
        <v>3797</v>
      </c>
      <c r="D2306" s="827" t="s">
        <v>3798</v>
      </c>
      <c r="E2306" s="827"/>
      <c r="F2306" s="826" t="s">
        <v>441</v>
      </c>
      <c r="G2306" s="827"/>
      <c r="H2306" s="829">
        <v>44</v>
      </c>
      <c r="I2306" s="829">
        <v>42</v>
      </c>
      <c r="J2306" s="829">
        <v>40</v>
      </c>
      <c r="K2306" s="829">
        <v>38</v>
      </c>
      <c r="L2306" s="829">
        <v>36</v>
      </c>
      <c r="M2306" s="800"/>
    </row>
    <row r="2307" s="198" customFormat="1" ht="12" spans="1:14">
      <c r="A2307" s="826" t="s">
        <v>95</v>
      </c>
      <c r="B2307" s="827">
        <v>310516002</v>
      </c>
      <c r="C2307" s="828" t="s">
        <v>3799</v>
      </c>
      <c r="D2307" s="827"/>
      <c r="E2307" s="827"/>
      <c r="F2307" s="826" t="s">
        <v>441</v>
      </c>
      <c r="G2307" s="827"/>
      <c r="H2307" s="829">
        <v>82.5</v>
      </c>
      <c r="I2307" s="829">
        <v>78.75</v>
      </c>
      <c r="J2307" s="829">
        <v>75</v>
      </c>
      <c r="K2307" s="829">
        <v>71.25</v>
      </c>
      <c r="L2307" s="829">
        <v>67.5</v>
      </c>
      <c r="M2307" s="800"/>
    </row>
    <row r="2308" s="198" customFormat="1" ht="12" spans="1:14">
      <c r="A2308" s="826" t="s">
        <v>38</v>
      </c>
      <c r="B2308" s="827">
        <v>310516003</v>
      </c>
      <c r="C2308" s="828" t="s">
        <v>3800</v>
      </c>
      <c r="D2308" s="827"/>
      <c r="E2308" s="827"/>
      <c r="F2308" s="826" t="s">
        <v>3801</v>
      </c>
      <c r="G2308" s="827"/>
      <c r="H2308" s="829">
        <v>16.5</v>
      </c>
      <c r="I2308" s="829">
        <v>15.75</v>
      </c>
      <c r="J2308" s="829">
        <v>15</v>
      </c>
      <c r="K2308" s="829">
        <v>14.25</v>
      </c>
      <c r="L2308" s="829">
        <v>13.5</v>
      </c>
      <c r="M2308" s="800"/>
    </row>
    <row r="2309" s="199" customFormat="1" ht="36" spans="1:14">
      <c r="A2309" s="835" t="s">
        <v>95</v>
      </c>
      <c r="B2309" s="836">
        <v>310516004</v>
      </c>
      <c r="C2309" s="837" t="s">
        <v>3802</v>
      </c>
      <c r="D2309" s="836" t="s">
        <v>3803</v>
      </c>
      <c r="E2309" s="836" t="s">
        <v>3785</v>
      </c>
      <c r="F2309" s="835" t="s">
        <v>441</v>
      </c>
      <c r="G2309" s="836"/>
      <c r="H2309" s="838">
        <v>1430</v>
      </c>
      <c r="I2309" s="838">
        <v>1365</v>
      </c>
      <c r="J2309" s="838">
        <v>1300</v>
      </c>
      <c r="K2309" s="838">
        <v>1235</v>
      </c>
      <c r="L2309" s="838">
        <v>1170</v>
      </c>
      <c r="M2309" s="839"/>
      <c r="N2309" s="17" t="s">
        <v>7197</v>
      </c>
    </row>
    <row r="2310" s="199" customFormat="1" ht="36" spans="1:14">
      <c r="A2310" s="835" t="s">
        <v>95</v>
      </c>
      <c r="B2310" s="836" t="s">
        <v>3804</v>
      </c>
      <c r="C2310" s="837" t="s">
        <v>3805</v>
      </c>
      <c r="D2310" s="836"/>
      <c r="E2310" s="836"/>
      <c r="F2310" s="835" t="s">
        <v>441</v>
      </c>
      <c r="G2310" s="836"/>
      <c r="H2310" s="838">
        <v>148.5</v>
      </c>
      <c r="I2310" s="838">
        <v>141.75</v>
      </c>
      <c r="J2310" s="838">
        <v>135</v>
      </c>
      <c r="K2310" s="838">
        <v>128.25</v>
      </c>
      <c r="L2310" s="838">
        <v>121.5</v>
      </c>
      <c r="M2310" s="839"/>
      <c r="N2310" s="17" t="s">
        <v>7197</v>
      </c>
    </row>
    <row r="2311" s="199" customFormat="1" ht="36" spans="1:14">
      <c r="A2311" s="835" t="s">
        <v>95</v>
      </c>
      <c r="B2311" s="836" t="s">
        <v>3806</v>
      </c>
      <c r="C2311" s="849" t="s">
        <v>3807</v>
      </c>
      <c r="D2311" s="836"/>
      <c r="E2311" s="836" t="s">
        <v>3785</v>
      </c>
      <c r="F2311" s="835" t="s">
        <v>441</v>
      </c>
      <c r="G2311" s="836"/>
      <c r="H2311" s="838">
        <v>1430</v>
      </c>
      <c r="I2311" s="838">
        <v>1365</v>
      </c>
      <c r="J2311" s="838">
        <v>1300</v>
      </c>
      <c r="K2311" s="838">
        <v>1235</v>
      </c>
      <c r="L2311" s="838">
        <v>1170</v>
      </c>
      <c r="M2311" s="839"/>
      <c r="N2311" s="17" t="s">
        <v>7197</v>
      </c>
    </row>
    <row r="2312" s="198" customFormat="1" ht="12" spans="1:14">
      <c r="A2312" s="826"/>
      <c r="B2312" s="827">
        <v>310520</v>
      </c>
      <c r="C2312" s="828" t="s">
        <v>3808</v>
      </c>
      <c r="D2312" s="827"/>
      <c r="E2312" s="827"/>
      <c r="F2312" s="826"/>
      <c r="G2312" s="827"/>
      <c r="H2312" s="829"/>
      <c r="I2312" s="829"/>
      <c r="J2312" s="829"/>
      <c r="K2312" s="829"/>
      <c r="L2312" s="829"/>
      <c r="M2312" s="800"/>
    </row>
    <row r="2313" s="198" customFormat="1" ht="101.25" spans="1:14">
      <c r="A2313" s="826" t="s">
        <v>38</v>
      </c>
      <c r="B2313" s="827">
        <v>310520001</v>
      </c>
      <c r="C2313" s="828" t="s">
        <v>3809</v>
      </c>
      <c r="D2313" s="827" t="s">
        <v>3810</v>
      </c>
      <c r="E2313" s="827" t="s">
        <v>3811</v>
      </c>
      <c r="F2313" s="826" t="s">
        <v>3812</v>
      </c>
      <c r="G2313" s="827"/>
      <c r="H2313" s="829">
        <v>170.5</v>
      </c>
      <c r="I2313" s="829">
        <v>162.75</v>
      </c>
      <c r="J2313" s="829">
        <v>155</v>
      </c>
      <c r="K2313" s="829">
        <v>147.25</v>
      </c>
      <c r="L2313" s="829">
        <v>139.5</v>
      </c>
      <c r="M2313" s="800"/>
    </row>
    <row r="2314" s="198" customFormat="1" ht="12" spans="1:14">
      <c r="A2314" s="826" t="s">
        <v>38</v>
      </c>
      <c r="B2314" s="827">
        <v>310520002</v>
      </c>
      <c r="C2314" s="828" t="s">
        <v>3813</v>
      </c>
      <c r="D2314" s="827" t="s">
        <v>3814</v>
      </c>
      <c r="E2314" s="827"/>
      <c r="F2314" s="826" t="s">
        <v>51</v>
      </c>
      <c r="G2314" s="827"/>
      <c r="H2314" s="829">
        <v>28.6</v>
      </c>
      <c r="I2314" s="829">
        <v>27.3</v>
      </c>
      <c r="J2314" s="829">
        <v>26</v>
      </c>
      <c r="K2314" s="829">
        <v>24.7</v>
      </c>
      <c r="L2314" s="829">
        <v>23.4</v>
      </c>
      <c r="M2314" s="800"/>
    </row>
    <row r="2315" s="198" customFormat="1" ht="12" spans="1:14">
      <c r="A2315" s="826"/>
      <c r="B2315" s="827">
        <v>310521</v>
      </c>
      <c r="C2315" s="828" t="s">
        <v>3815</v>
      </c>
      <c r="D2315" s="827"/>
      <c r="E2315" s="827"/>
      <c r="F2315" s="826"/>
      <c r="G2315" s="827"/>
      <c r="H2315" s="829"/>
      <c r="I2315" s="829"/>
      <c r="J2315" s="829"/>
      <c r="K2315" s="829"/>
      <c r="L2315" s="829"/>
      <c r="M2315" s="800"/>
    </row>
    <row r="2316" s="198" customFormat="1" ht="22.5" spans="1:14">
      <c r="A2316" s="826" t="s">
        <v>38</v>
      </c>
      <c r="B2316" s="827">
        <v>310521001</v>
      </c>
      <c r="C2316" s="828" t="s">
        <v>3816</v>
      </c>
      <c r="D2316" s="827" t="s">
        <v>3817</v>
      </c>
      <c r="E2316" s="827" t="s">
        <v>3818</v>
      </c>
      <c r="F2316" s="826" t="s">
        <v>3819</v>
      </c>
      <c r="G2316" s="845"/>
      <c r="H2316" s="829">
        <v>137.5</v>
      </c>
      <c r="I2316" s="829">
        <v>131.25</v>
      </c>
      <c r="J2316" s="829">
        <v>125</v>
      </c>
      <c r="K2316" s="829">
        <v>118.75</v>
      </c>
      <c r="L2316" s="829">
        <v>112.5</v>
      </c>
      <c r="M2316" s="800"/>
    </row>
    <row r="2317" s="198" customFormat="1" ht="12" spans="1:14">
      <c r="A2317" s="826" t="s">
        <v>38</v>
      </c>
      <c r="B2317" s="827" t="s">
        <v>3820</v>
      </c>
      <c r="C2317" s="828" t="s">
        <v>3821</v>
      </c>
      <c r="D2317" s="827"/>
      <c r="E2317" s="827"/>
      <c r="F2317" s="826" t="s">
        <v>3819</v>
      </c>
      <c r="G2317" s="827"/>
      <c r="H2317" s="829">
        <v>49.5</v>
      </c>
      <c r="I2317" s="829">
        <v>47.25</v>
      </c>
      <c r="J2317" s="829">
        <v>45</v>
      </c>
      <c r="K2317" s="829">
        <v>42.75</v>
      </c>
      <c r="L2317" s="829">
        <v>40.5</v>
      </c>
      <c r="M2317" s="800"/>
    </row>
    <row r="2318" s="198" customFormat="1" ht="12" spans="1:14">
      <c r="A2318" s="826" t="s">
        <v>38</v>
      </c>
      <c r="B2318" s="827" t="s">
        <v>3822</v>
      </c>
      <c r="C2318" s="828" t="s">
        <v>3823</v>
      </c>
      <c r="D2318" s="827"/>
      <c r="E2318" s="827"/>
      <c r="F2318" s="826" t="s">
        <v>3819</v>
      </c>
      <c r="G2318" s="827"/>
      <c r="H2318" s="829">
        <v>99</v>
      </c>
      <c r="I2318" s="829">
        <v>94.5</v>
      </c>
      <c r="J2318" s="829">
        <v>90</v>
      </c>
      <c r="K2318" s="829">
        <v>85.5</v>
      </c>
      <c r="L2318" s="829">
        <v>81</v>
      </c>
      <c r="M2318" s="800"/>
    </row>
    <row r="2319" s="198" customFormat="1" ht="78.75" spans="1:14">
      <c r="A2319" s="826" t="s">
        <v>38</v>
      </c>
      <c r="B2319" s="827">
        <v>310521002</v>
      </c>
      <c r="C2319" s="828" t="s">
        <v>3824</v>
      </c>
      <c r="D2319" s="827" t="s">
        <v>3825</v>
      </c>
      <c r="E2319" s="827" t="s">
        <v>3826</v>
      </c>
      <c r="F2319" s="826" t="s">
        <v>3827</v>
      </c>
      <c r="G2319" s="845"/>
      <c r="H2319" s="829">
        <v>506</v>
      </c>
      <c r="I2319" s="829">
        <v>483</v>
      </c>
      <c r="J2319" s="829">
        <v>460</v>
      </c>
      <c r="K2319" s="829">
        <v>437</v>
      </c>
      <c r="L2319" s="829">
        <v>414</v>
      </c>
      <c r="M2319" s="800"/>
    </row>
    <row r="2320" s="198" customFormat="1" ht="12" spans="1:14">
      <c r="A2320" s="826" t="s">
        <v>38</v>
      </c>
      <c r="B2320" s="827" t="s">
        <v>3828</v>
      </c>
      <c r="C2320" s="828" t="s">
        <v>3829</v>
      </c>
      <c r="D2320" s="827"/>
      <c r="E2320" s="827"/>
      <c r="F2320" s="826" t="s">
        <v>3827</v>
      </c>
      <c r="G2320" s="827"/>
      <c r="H2320" s="829">
        <v>253</v>
      </c>
      <c r="I2320" s="829">
        <v>241.5</v>
      </c>
      <c r="J2320" s="829">
        <v>230</v>
      </c>
      <c r="K2320" s="829">
        <v>218.5</v>
      </c>
      <c r="L2320" s="829">
        <v>207</v>
      </c>
      <c r="M2320" s="800"/>
    </row>
    <row r="2321" s="198" customFormat="1" ht="12" spans="1:14">
      <c r="A2321" s="826" t="s">
        <v>38</v>
      </c>
      <c r="B2321" s="827" t="s">
        <v>3830</v>
      </c>
      <c r="C2321" s="828" t="s">
        <v>3831</v>
      </c>
      <c r="D2321" s="827"/>
      <c r="E2321" s="827"/>
      <c r="F2321" s="826" t="s">
        <v>3827</v>
      </c>
      <c r="G2321" s="827"/>
      <c r="H2321" s="829">
        <v>253</v>
      </c>
      <c r="I2321" s="829">
        <v>241.5</v>
      </c>
      <c r="J2321" s="829">
        <v>230</v>
      </c>
      <c r="K2321" s="829">
        <v>218.5</v>
      </c>
      <c r="L2321" s="829">
        <v>207</v>
      </c>
      <c r="M2321" s="800"/>
    </row>
    <row r="2322" s="198" customFormat="1" ht="12" spans="1:14">
      <c r="A2322" s="826" t="s">
        <v>38</v>
      </c>
      <c r="B2322" s="827" t="s">
        <v>3832</v>
      </c>
      <c r="C2322" s="828" t="s">
        <v>3833</v>
      </c>
      <c r="D2322" s="827"/>
      <c r="E2322" s="827"/>
      <c r="F2322" s="826" t="s">
        <v>3827</v>
      </c>
      <c r="G2322" s="827"/>
      <c r="H2322" s="829">
        <v>506</v>
      </c>
      <c r="I2322" s="829">
        <v>483</v>
      </c>
      <c r="J2322" s="829">
        <v>460</v>
      </c>
      <c r="K2322" s="829">
        <v>437</v>
      </c>
      <c r="L2322" s="829">
        <v>414</v>
      </c>
      <c r="M2322" s="800"/>
    </row>
    <row r="2323" s="198" customFormat="1" ht="12" spans="1:14">
      <c r="A2323" s="826" t="s">
        <v>38</v>
      </c>
      <c r="B2323" s="827" t="s">
        <v>3834</v>
      </c>
      <c r="C2323" s="828" t="s">
        <v>3835</v>
      </c>
      <c r="D2323" s="827"/>
      <c r="E2323" s="827" t="s">
        <v>3836</v>
      </c>
      <c r="F2323" s="826" t="s">
        <v>3827</v>
      </c>
      <c r="G2323" s="845"/>
      <c r="H2323" s="829">
        <v>506</v>
      </c>
      <c r="I2323" s="829">
        <v>483</v>
      </c>
      <c r="J2323" s="829">
        <v>460</v>
      </c>
      <c r="K2323" s="829">
        <v>437</v>
      </c>
      <c r="L2323" s="829">
        <v>414</v>
      </c>
      <c r="M2323" s="800"/>
    </row>
    <row r="2324" s="198" customFormat="1" ht="12" spans="1:14">
      <c r="A2324" s="826" t="s">
        <v>38</v>
      </c>
      <c r="B2324" s="827" t="s">
        <v>3837</v>
      </c>
      <c r="C2324" s="828" t="s">
        <v>3838</v>
      </c>
      <c r="D2324" s="827"/>
      <c r="E2324" s="827" t="s">
        <v>3839</v>
      </c>
      <c r="F2324" s="826" t="s">
        <v>3398</v>
      </c>
      <c r="G2324" s="845"/>
      <c r="H2324" s="829">
        <v>506</v>
      </c>
      <c r="I2324" s="829">
        <v>483</v>
      </c>
      <c r="J2324" s="829">
        <v>460</v>
      </c>
      <c r="K2324" s="829">
        <v>437</v>
      </c>
      <c r="L2324" s="829">
        <v>414</v>
      </c>
      <c r="M2324" s="800"/>
    </row>
    <row r="2325" s="198" customFormat="1" ht="12" spans="1:14">
      <c r="A2325" s="826" t="s">
        <v>38</v>
      </c>
      <c r="B2325" s="827" t="s">
        <v>3840</v>
      </c>
      <c r="C2325" s="828" t="s">
        <v>3841</v>
      </c>
      <c r="D2325" s="827"/>
      <c r="E2325" s="827" t="s">
        <v>3842</v>
      </c>
      <c r="F2325" s="826" t="s">
        <v>51</v>
      </c>
      <c r="G2325" s="845"/>
      <c r="H2325" s="829">
        <v>506</v>
      </c>
      <c r="I2325" s="829">
        <v>483</v>
      </c>
      <c r="J2325" s="829">
        <v>460</v>
      </c>
      <c r="K2325" s="829">
        <v>437</v>
      </c>
      <c r="L2325" s="829">
        <v>414</v>
      </c>
      <c r="M2325" s="800"/>
    </row>
    <row r="2326" s="198" customFormat="1" ht="12" spans="1:14">
      <c r="A2326" s="826" t="s">
        <v>38</v>
      </c>
      <c r="B2326" s="827" t="s">
        <v>3843</v>
      </c>
      <c r="C2326" s="828" t="s">
        <v>3844</v>
      </c>
      <c r="D2326" s="827"/>
      <c r="E2326" s="827" t="s">
        <v>3845</v>
      </c>
      <c r="F2326" s="826" t="s">
        <v>3398</v>
      </c>
      <c r="G2326" s="845"/>
      <c r="H2326" s="829">
        <v>506</v>
      </c>
      <c r="I2326" s="829">
        <v>483</v>
      </c>
      <c r="J2326" s="829">
        <v>460</v>
      </c>
      <c r="K2326" s="829">
        <v>437</v>
      </c>
      <c r="L2326" s="829">
        <v>414</v>
      </c>
      <c r="M2326" s="800"/>
    </row>
    <row r="2327" s="198" customFormat="1" ht="33.75" spans="1:14">
      <c r="A2327" s="826" t="s">
        <v>38</v>
      </c>
      <c r="B2327" s="827">
        <v>310521003</v>
      </c>
      <c r="C2327" s="828" t="s">
        <v>3846</v>
      </c>
      <c r="D2327" s="827" t="s">
        <v>3847</v>
      </c>
      <c r="E2327" s="827" t="s">
        <v>3848</v>
      </c>
      <c r="F2327" s="826" t="s">
        <v>51</v>
      </c>
      <c r="G2327" s="845"/>
      <c r="H2327" s="829">
        <v>363</v>
      </c>
      <c r="I2327" s="829">
        <v>346.5</v>
      </c>
      <c r="J2327" s="829">
        <v>330</v>
      </c>
      <c r="K2327" s="829">
        <v>313.5</v>
      </c>
      <c r="L2327" s="829">
        <v>297</v>
      </c>
      <c r="M2327" s="800"/>
    </row>
    <row r="2328" s="198" customFormat="1" ht="33.75" spans="1:14">
      <c r="A2328" s="826" t="s">
        <v>38</v>
      </c>
      <c r="B2328" s="827" t="s">
        <v>3849</v>
      </c>
      <c r="C2328" s="880" t="s">
        <v>3850</v>
      </c>
      <c r="D2328" s="856" t="s">
        <v>3851</v>
      </c>
      <c r="E2328" s="827" t="s">
        <v>3848</v>
      </c>
      <c r="F2328" s="826" t="s">
        <v>51</v>
      </c>
      <c r="G2328" s="845"/>
      <c r="H2328" s="829">
        <v>363</v>
      </c>
      <c r="I2328" s="829">
        <v>346.5</v>
      </c>
      <c r="J2328" s="829">
        <v>330</v>
      </c>
      <c r="K2328" s="829">
        <v>313.5</v>
      </c>
      <c r="L2328" s="829">
        <v>297</v>
      </c>
      <c r="M2328" s="800"/>
    </row>
    <row r="2329" s="198" customFormat="1" ht="33.75" spans="1:14">
      <c r="A2329" s="826" t="s">
        <v>38</v>
      </c>
      <c r="B2329" s="827" t="s">
        <v>3852</v>
      </c>
      <c r="C2329" s="828" t="s">
        <v>3853</v>
      </c>
      <c r="D2329" s="856" t="s">
        <v>3851</v>
      </c>
      <c r="E2329" s="827" t="s">
        <v>3848</v>
      </c>
      <c r="F2329" s="826" t="s">
        <v>51</v>
      </c>
      <c r="G2329" s="827"/>
      <c r="H2329" s="829">
        <v>402.6</v>
      </c>
      <c r="I2329" s="829">
        <v>384.3</v>
      </c>
      <c r="J2329" s="829">
        <v>366</v>
      </c>
      <c r="K2329" s="829">
        <v>347.7</v>
      </c>
      <c r="L2329" s="829">
        <v>329.4</v>
      </c>
      <c r="M2329" s="800"/>
    </row>
    <row r="2330" s="198" customFormat="1" ht="12" spans="1:14">
      <c r="A2330" s="826" t="s">
        <v>38</v>
      </c>
      <c r="B2330" s="827">
        <v>310521004</v>
      </c>
      <c r="C2330" s="828" t="s">
        <v>3854</v>
      </c>
      <c r="D2330" s="827" t="s">
        <v>3855</v>
      </c>
      <c r="E2330" s="827" t="s">
        <v>3856</v>
      </c>
      <c r="F2330" s="826" t="s">
        <v>3819</v>
      </c>
      <c r="G2330" s="827"/>
      <c r="H2330" s="829">
        <v>220</v>
      </c>
      <c r="I2330" s="829">
        <v>210</v>
      </c>
      <c r="J2330" s="829">
        <v>200</v>
      </c>
      <c r="K2330" s="829">
        <v>190</v>
      </c>
      <c r="L2330" s="829">
        <v>180</v>
      </c>
      <c r="M2330" s="800"/>
    </row>
    <row r="2331" s="198" customFormat="1" ht="22.5" spans="1:14">
      <c r="A2331" s="885" t="s">
        <v>356</v>
      </c>
      <c r="B2331" s="887" t="s">
        <v>3857</v>
      </c>
      <c r="C2331" s="887" t="s">
        <v>3858</v>
      </c>
      <c r="D2331" s="888" t="s">
        <v>3859</v>
      </c>
      <c r="E2331" s="888" t="s">
        <v>3860</v>
      </c>
      <c r="F2331" s="885" t="s">
        <v>62</v>
      </c>
      <c r="G2331" s="90" t="s">
        <v>3861</v>
      </c>
      <c r="H2331" s="890">
        <v>5.5</v>
      </c>
      <c r="I2331" s="890">
        <v>5.25</v>
      </c>
      <c r="J2331" s="890">
        <v>5</v>
      </c>
      <c r="K2331" s="890">
        <v>4.75</v>
      </c>
      <c r="L2331" s="890">
        <v>4.5</v>
      </c>
      <c r="M2331" s="800"/>
    </row>
    <row r="2332" s="198" customFormat="1" ht="22.5" spans="1:14">
      <c r="A2332" s="826" t="s">
        <v>40</v>
      </c>
      <c r="B2332" s="827">
        <v>310602006</v>
      </c>
      <c r="C2332" s="828" t="s">
        <v>3862</v>
      </c>
      <c r="D2332" s="827" t="s">
        <v>3863</v>
      </c>
      <c r="E2332" s="827"/>
      <c r="F2332" s="826" t="s">
        <v>51</v>
      </c>
      <c r="G2332" s="827"/>
      <c r="H2332" s="829">
        <v>46.2</v>
      </c>
      <c r="I2332" s="829">
        <v>44.1</v>
      </c>
      <c r="J2332" s="829">
        <v>42</v>
      </c>
      <c r="K2332" s="829">
        <v>39.9</v>
      </c>
      <c r="L2332" s="829">
        <v>37.8</v>
      </c>
      <c r="M2332" s="800"/>
    </row>
    <row r="2333" s="198" customFormat="1" ht="33.75" spans="1:14">
      <c r="A2333" s="826"/>
      <c r="B2333" s="827">
        <v>310603</v>
      </c>
      <c r="C2333" s="828" t="s">
        <v>3864</v>
      </c>
      <c r="D2333" s="827" t="s">
        <v>3865</v>
      </c>
      <c r="E2333" s="827" t="s">
        <v>3866</v>
      </c>
      <c r="F2333" s="826"/>
      <c r="G2333" s="827"/>
      <c r="H2333" s="829"/>
      <c r="I2333" s="829"/>
      <c r="J2333" s="829"/>
      <c r="K2333" s="829"/>
      <c r="L2333" s="829"/>
      <c r="M2333" s="800"/>
    </row>
    <row r="2334" s="199" customFormat="1" ht="36" spans="1:14">
      <c r="A2334" s="835" t="s">
        <v>38</v>
      </c>
      <c r="B2334" s="836">
        <v>310603001</v>
      </c>
      <c r="C2334" s="837" t="s">
        <v>3867</v>
      </c>
      <c r="D2334" s="836" t="s">
        <v>3868</v>
      </c>
      <c r="E2334" s="836"/>
      <c r="F2334" s="835" t="s">
        <v>62</v>
      </c>
      <c r="G2334" s="836"/>
      <c r="H2334" s="838">
        <v>25.3</v>
      </c>
      <c r="I2334" s="838">
        <v>24.15</v>
      </c>
      <c r="J2334" s="838">
        <v>23</v>
      </c>
      <c r="K2334" s="838">
        <v>21.85</v>
      </c>
      <c r="L2334" s="838">
        <v>20.7</v>
      </c>
      <c r="M2334" s="839"/>
      <c r="N2334" s="17" t="s">
        <v>7170</v>
      </c>
    </row>
    <row r="2335" s="199" customFormat="1" ht="36" spans="1:14">
      <c r="A2335" s="835" t="s">
        <v>38</v>
      </c>
      <c r="B2335" s="836">
        <v>310603002</v>
      </c>
      <c r="C2335" s="840" t="s">
        <v>3869</v>
      </c>
      <c r="D2335" s="836" t="s">
        <v>3870</v>
      </c>
      <c r="E2335" s="840" t="s">
        <v>3871</v>
      </c>
      <c r="F2335" s="835" t="s">
        <v>62</v>
      </c>
      <c r="G2335" s="836"/>
      <c r="H2335" s="838">
        <v>22</v>
      </c>
      <c r="I2335" s="838">
        <v>21</v>
      </c>
      <c r="J2335" s="838">
        <v>20</v>
      </c>
      <c r="K2335" s="838">
        <v>19</v>
      </c>
      <c r="L2335" s="838">
        <v>18</v>
      </c>
      <c r="M2335" s="839"/>
      <c r="N2335" s="17" t="s">
        <v>7170</v>
      </c>
    </row>
    <row r="2336" s="25" customFormat="1" ht="45" spans="1:14">
      <c r="A2336" s="893" t="s">
        <v>38</v>
      </c>
      <c r="B2336" s="899" t="s">
        <v>3872</v>
      </c>
      <c r="C2336" s="882" t="s">
        <v>3873</v>
      </c>
      <c r="D2336" s="899" t="s">
        <v>3874</v>
      </c>
      <c r="E2336" s="899"/>
      <c r="F2336" s="893" t="s">
        <v>51</v>
      </c>
      <c r="G2336" s="899" t="s">
        <v>3875</v>
      </c>
      <c r="H2336" s="833">
        <v>170</v>
      </c>
      <c r="I2336" s="833">
        <v>162.2</v>
      </c>
      <c r="J2336" s="833">
        <v>154.5</v>
      </c>
      <c r="K2336" s="833">
        <v>146.8</v>
      </c>
      <c r="L2336" s="833">
        <v>139.1</v>
      </c>
      <c r="M2336" s="800"/>
      <c r="N2336" s="865"/>
    </row>
    <row r="2337" s="199" customFormat="1" ht="36" spans="1:14">
      <c r="A2337" s="835" t="s">
        <v>95</v>
      </c>
      <c r="B2337" s="836">
        <v>310604005</v>
      </c>
      <c r="C2337" s="837" t="s">
        <v>3876</v>
      </c>
      <c r="D2337" s="836" t="s">
        <v>3877</v>
      </c>
      <c r="E2337" s="836" t="s">
        <v>3878</v>
      </c>
      <c r="F2337" s="835" t="s">
        <v>51</v>
      </c>
      <c r="G2337" s="836"/>
      <c r="H2337" s="838">
        <v>176</v>
      </c>
      <c r="I2337" s="838">
        <v>168</v>
      </c>
      <c r="J2337" s="838">
        <v>160</v>
      </c>
      <c r="K2337" s="838">
        <v>152</v>
      </c>
      <c r="L2337" s="838">
        <v>144</v>
      </c>
      <c r="M2337" s="839"/>
      <c r="N2337" s="17" t="s">
        <v>7170</v>
      </c>
    </row>
    <row r="2338" s="199" customFormat="1" ht="36" spans="1:14">
      <c r="A2338" s="835" t="s">
        <v>95</v>
      </c>
      <c r="B2338" s="836" t="s">
        <v>3879</v>
      </c>
      <c r="C2338" s="837" t="s">
        <v>3876</v>
      </c>
      <c r="D2338" s="836" t="s">
        <v>3877</v>
      </c>
      <c r="E2338" s="836" t="s">
        <v>3878</v>
      </c>
      <c r="F2338" s="835" t="s">
        <v>51</v>
      </c>
      <c r="G2338" s="836"/>
      <c r="H2338" s="838">
        <v>211.2</v>
      </c>
      <c r="I2338" s="838">
        <v>201.6</v>
      </c>
      <c r="J2338" s="838">
        <v>192</v>
      </c>
      <c r="K2338" s="838">
        <v>182.4</v>
      </c>
      <c r="L2338" s="838">
        <v>172.8</v>
      </c>
      <c r="M2338" s="839" t="s">
        <v>58</v>
      </c>
      <c r="N2338" s="17" t="s">
        <v>7170</v>
      </c>
    </row>
    <row r="2339" s="199" customFormat="1" ht="36" spans="1:14">
      <c r="A2339" s="835" t="s">
        <v>95</v>
      </c>
      <c r="B2339" s="836" t="s">
        <v>3880</v>
      </c>
      <c r="C2339" s="837" t="s">
        <v>3881</v>
      </c>
      <c r="D2339" s="836" t="s">
        <v>3882</v>
      </c>
      <c r="E2339" s="836"/>
      <c r="F2339" s="835" t="s">
        <v>51</v>
      </c>
      <c r="G2339" s="836"/>
      <c r="H2339" s="838">
        <v>66</v>
      </c>
      <c r="I2339" s="838">
        <v>63</v>
      </c>
      <c r="J2339" s="838">
        <v>60</v>
      </c>
      <c r="K2339" s="838">
        <v>57</v>
      </c>
      <c r="L2339" s="838">
        <v>54</v>
      </c>
      <c r="M2339" s="839"/>
      <c r="N2339" s="17" t="s">
        <v>7170</v>
      </c>
    </row>
    <row r="2340" s="199" customFormat="1" ht="36" spans="1:14">
      <c r="A2340" s="835" t="s">
        <v>95</v>
      </c>
      <c r="B2340" s="836">
        <v>310604006</v>
      </c>
      <c r="C2340" s="837" t="s">
        <v>3883</v>
      </c>
      <c r="D2340" s="836" t="s">
        <v>3884</v>
      </c>
      <c r="E2340" s="836"/>
      <c r="F2340" s="835" t="s">
        <v>3885</v>
      </c>
      <c r="G2340" s="836"/>
      <c r="H2340" s="838">
        <v>176</v>
      </c>
      <c r="I2340" s="838">
        <v>168</v>
      </c>
      <c r="J2340" s="838">
        <v>160</v>
      </c>
      <c r="K2340" s="838">
        <v>152</v>
      </c>
      <c r="L2340" s="838">
        <v>144</v>
      </c>
      <c r="M2340" s="839"/>
      <c r="N2340" s="17" t="s">
        <v>7197</v>
      </c>
    </row>
    <row r="2341" s="199" customFormat="1" ht="36" spans="1:14">
      <c r="A2341" s="835" t="s">
        <v>95</v>
      </c>
      <c r="B2341" s="836" t="s">
        <v>3886</v>
      </c>
      <c r="C2341" s="837" t="s">
        <v>3883</v>
      </c>
      <c r="D2341" s="836" t="s">
        <v>3884</v>
      </c>
      <c r="E2341" s="836"/>
      <c r="F2341" s="835" t="s">
        <v>3885</v>
      </c>
      <c r="G2341" s="836"/>
      <c r="H2341" s="838">
        <v>211.2</v>
      </c>
      <c r="I2341" s="838">
        <v>201.6</v>
      </c>
      <c r="J2341" s="838">
        <v>192</v>
      </c>
      <c r="K2341" s="838">
        <v>182.4</v>
      </c>
      <c r="L2341" s="838">
        <v>172.8</v>
      </c>
      <c r="M2341" s="839" t="s">
        <v>58</v>
      </c>
      <c r="N2341" s="17" t="s">
        <v>7197</v>
      </c>
    </row>
    <row r="2342" s="199" customFormat="1" ht="36" spans="1:14">
      <c r="A2342" s="835" t="s">
        <v>95</v>
      </c>
      <c r="B2342" s="836" t="s">
        <v>3887</v>
      </c>
      <c r="C2342" s="837" t="s">
        <v>3888</v>
      </c>
      <c r="D2342" s="836"/>
      <c r="E2342" s="836"/>
      <c r="F2342" s="835" t="s">
        <v>3885</v>
      </c>
      <c r="G2342" s="836"/>
      <c r="H2342" s="838">
        <v>176</v>
      </c>
      <c r="I2342" s="838">
        <v>168</v>
      </c>
      <c r="J2342" s="838">
        <v>160</v>
      </c>
      <c r="K2342" s="838">
        <v>152</v>
      </c>
      <c r="L2342" s="838">
        <v>144</v>
      </c>
      <c r="M2342" s="839"/>
      <c r="N2342" s="17" t="s">
        <v>7197</v>
      </c>
    </row>
    <row r="2343" s="199" customFormat="1" ht="36" spans="1:14">
      <c r="A2343" s="835" t="s">
        <v>95</v>
      </c>
      <c r="B2343" s="836" t="s">
        <v>3889</v>
      </c>
      <c r="C2343" s="837" t="s">
        <v>3888</v>
      </c>
      <c r="D2343" s="836"/>
      <c r="E2343" s="836"/>
      <c r="F2343" s="835" t="s">
        <v>3885</v>
      </c>
      <c r="G2343" s="836"/>
      <c r="H2343" s="838">
        <v>211.2</v>
      </c>
      <c r="I2343" s="838">
        <v>201.6</v>
      </c>
      <c r="J2343" s="838">
        <v>192</v>
      </c>
      <c r="K2343" s="838">
        <v>182.4</v>
      </c>
      <c r="L2343" s="838">
        <v>172.8</v>
      </c>
      <c r="M2343" s="839" t="s">
        <v>58</v>
      </c>
      <c r="N2343" s="17" t="s">
        <v>7197</v>
      </c>
    </row>
    <row r="2344" s="199" customFormat="1" ht="36" spans="1:14">
      <c r="A2344" s="835" t="s">
        <v>95</v>
      </c>
      <c r="B2344" s="836">
        <v>310605004</v>
      </c>
      <c r="C2344" s="837" t="s">
        <v>3890</v>
      </c>
      <c r="D2344" s="836"/>
      <c r="E2344" s="836"/>
      <c r="F2344" s="835" t="s">
        <v>437</v>
      </c>
      <c r="G2344" s="836"/>
      <c r="H2344" s="838">
        <v>264</v>
      </c>
      <c r="I2344" s="838">
        <v>252</v>
      </c>
      <c r="J2344" s="838">
        <v>240</v>
      </c>
      <c r="K2344" s="838">
        <v>228</v>
      </c>
      <c r="L2344" s="838">
        <v>216</v>
      </c>
      <c r="M2344" s="839"/>
      <c r="N2344" s="17" t="s">
        <v>7197</v>
      </c>
    </row>
    <row r="2345" s="199" customFormat="1" ht="36" spans="1:14">
      <c r="A2345" s="835" t="s">
        <v>95</v>
      </c>
      <c r="B2345" s="836">
        <v>310605005</v>
      </c>
      <c r="C2345" s="837" t="s">
        <v>3891</v>
      </c>
      <c r="D2345" s="836"/>
      <c r="E2345" s="836"/>
      <c r="F2345" s="835" t="s">
        <v>437</v>
      </c>
      <c r="G2345" s="836"/>
      <c r="H2345" s="838">
        <v>220</v>
      </c>
      <c r="I2345" s="838">
        <v>210</v>
      </c>
      <c r="J2345" s="838">
        <v>200</v>
      </c>
      <c r="K2345" s="838">
        <v>190</v>
      </c>
      <c r="L2345" s="838">
        <v>180</v>
      </c>
      <c r="M2345" s="839"/>
      <c r="N2345" s="17" t="s">
        <v>7197</v>
      </c>
    </row>
    <row r="2346" s="199" customFormat="1" ht="36" spans="1:14">
      <c r="A2346" s="835" t="s">
        <v>95</v>
      </c>
      <c r="B2346" s="836" t="s">
        <v>3892</v>
      </c>
      <c r="C2346" s="837" t="s">
        <v>3891</v>
      </c>
      <c r="D2346" s="836"/>
      <c r="E2346" s="836"/>
      <c r="F2346" s="835" t="s">
        <v>437</v>
      </c>
      <c r="G2346" s="836"/>
      <c r="H2346" s="838">
        <v>264</v>
      </c>
      <c r="I2346" s="838">
        <v>252</v>
      </c>
      <c r="J2346" s="838">
        <v>240</v>
      </c>
      <c r="K2346" s="838">
        <v>228</v>
      </c>
      <c r="L2346" s="838">
        <v>216</v>
      </c>
      <c r="M2346" s="839" t="s">
        <v>58</v>
      </c>
      <c r="N2346" s="17" t="s">
        <v>7197</v>
      </c>
    </row>
    <row r="2347" s="198" customFormat="1" ht="12" spans="1:14">
      <c r="A2347" s="826" t="s">
        <v>356</v>
      </c>
      <c r="B2347" s="827">
        <v>310605007</v>
      </c>
      <c r="C2347" s="828" t="s">
        <v>3893</v>
      </c>
      <c r="D2347" s="827" t="s">
        <v>3894</v>
      </c>
      <c r="E2347" s="827"/>
      <c r="F2347" s="826" t="s">
        <v>51</v>
      </c>
      <c r="G2347" s="827"/>
      <c r="H2347" s="829">
        <v>341</v>
      </c>
      <c r="I2347" s="829">
        <v>325.5</v>
      </c>
      <c r="J2347" s="829">
        <v>310</v>
      </c>
      <c r="K2347" s="829">
        <v>294.5</v>
      </c>
      <c r="L2347" s="829">
        <v>279</v>
      </c>
      <c r="M2347" s="800"/>
    </row>
    <row r="2348" s="198" customFormat="1" ht="12" spans="1:14">
      <c r="A2348" s="826" t="s">
        <v>356</v>
      </c>
      <c r="B2348" s="827" t="s">
        <v>3895</v>
      </c>
      <c r="C2348" s="828" t="s">
        <v>3896</v>
      </c>
      <c r="D2348" s="827" t="s">
        <v>3894</v>
      </c>
      <c r="E2348" s="827"/>
      <c r="F2348" s="826" t="s">
        <v>51</v>
      </c>
      <c r="G2348" s="827"/>
      <c r="H2348" s="829">
        <v>341</v>
      </c>
      <c r="I2348" s="829">
        <v>325.5</v>
      </c>
      <c r="J2348" s="829">
        <v>310</v>
      </c>
      <c r="K2348" s="829">
        <v>294.5</v>
      </c>
      <c r="L2348" s="829">
        <v>279</v>
      </c>
      <c r="M2348" s="800"/>
    </row>
    <row r="2349" s="198" customFormat="1" ht="12" spans="1:14">
      <c r="A2349" s="826" t="s">
        <v>38</v>
      </c>
      <c r="B2349" s="827">
        <v>310605011</v>
      </c>
      <c r="C2349" s="828" t="s">
        <v>3897</v>
      </c>
      <c r="D2349" s="827"/>
      <c r="E2349" s="827" t="s">
        <v>314</v>
      </c>
      <c r="F2349" s="826" t="s">
        <v>51</v>
      </c>
      <c r="G2349" s="827"/>
      <c r="H2349" s="829">
        <v>1056</v>
      </c>
      <c r="I2349" s="829">
        <v>1008</v>
      </c>
      <c r="J2349" s="829">
        <v>960</v>
      </c>
      <c r="K2349" s="829">
        <v>912</v>
      </c>
      <c r="L2349" s="829">
        <v>864</v>
      </c>
      <c r="M2349" s="800"/>
    </row>
    <row r="2350" s="198" customFormat="1" ht="12" spans="1:14">
      <c r="A2350" s="826"/>
      <c r="B2350" s="827">
        <v>310607</v>
      </c>
      <c r="C2350" s="828" t="s">
        <v>3898</v>
      </c>
      <c r="D2350" s="827" t="s">
        <v>3865</v>
      </c>
      <c r="E2350" s="827"/>
      <c r="F2350" s="826"/>
      <c r="G2350" s="827"/>
      <c r="H2350" s="829"/>
      <c r="I2350" s="829"/>
      <c r="J2350" s="829"/>
      <c r="K2350" s="829"/>
      <c r="L2350" s="829"/>
      <c r="M2350" s="800"/>
    </row>
    <row r="2351" s="199" customFormat="1" ht="45" spans="1:14">
      <c r="A2351" s="835" t="s">
        <v>38</v>
      </c>
      <c r="B2351" s="836">
        <v>310607001</v>
      </c>
      <c r="C2351" s="837" t="s">
        <v>3899</v>
      </c>
      <c r="D2351" s="836" t="s">
        <v>3900</v>
      </c>
      <c r="E2351" s="836"/>
      <c r="F2351" s="835" t="s">
        <v>51</v>
      </c>
      <c r="G2351" s="840"/>
      <c r="H2351" s="838">
        <v>120</v>
      </c>
      <c r="I2351" s="838">
        <v>114.545454545455</v>
      </c>
      <c r="J2351" s="838">
        <v>109.090909090909</v>
      </c>
      <c r="K2351" s="838">
        <v>103.636363636364</v>
      </c>
      <c r="L2351" s="838">
        <v>98.1818181818182</v>
      </c>
      <c r="M2351" s="839"/>
      <c r="N2351" s="17" t="s">
        <v>7170</v>
      </c>
    </row>
    <row r="2352" s="198" customFormat="1" ht="45" spans="1:14">
      <c r="A2352" s="826" t="s">
        <v>38</v>
      </c>
      <c r="B2352" s="827" t="s">
        <v>3901</v>
      </c>
      <c r="C2352" s="828" t="s">
        <v>3902</v>
      </c>
      <c r="D2352" s="827" t="s">
        <v>3903</v>
      </c>
      <c r="E2352" s="827"/>
      <c r="F2352" s="826" t="s">
        <v>51</v>
      </c>
      <c r="G2352" s="897"/>
      <c r="H2352" s="829">
        <v>224.4</v>
      </c>
      <c r="I2352" s="829">
        <v>214.2</v>
      </c>
      <c r="J2352" s="829">
        <v>204</v>
      </c>
      <c r="K2352" s="829">
        <v>193.8</v>
      </c>
      <c r="L2352" s="829">
        <v>183.6</v>
      </c>
      <c r="M2352" s="800"/>
    </row>
    <row r="2353" s="199" customFormat="1" ht="36" spans="1:14">
      <c r="A2353" s="835" t="s">
        <v>38</v>
      </c>
      <c r="B2353" s="836">
        <v>310607002</v>
      </c>
      <c r="C2353" s="837" t="s">
        <v>3904</v>
      </c>
      <c r="D2353" s="836"/>
      <c r="E2353" s="836"/>
      <c r="F2353" s="835" t="s">
        <v>51</v>
      </c>
      <c r="G2353" s="840"/>
      <c r="H2353" s="838">
        <v>93.5</v>
      </c>
      <c r="I2353" s="838">
        <v>89.25</v>
      </c>
      <c r="J2353" s="838">
        <v>85</v>
      </c>
      <c r="K2353" s="838">
        <v>80.75</v>
      </c>
      <c r="L2353" s="838">
        <v>76.5</v>
      </c>
      <c r="M2353" s="839"/>
      <c r="N2353" s="17" t="s">
        <v>7170</v>
      </c>
    </row>
    <row r="2354" s="198" customFormat="1" ht="12" spans="1:14">
      <c r="A2354" s="826" t="s">
        <v>38</v>
      </c>
      <c r="B2354" s="827">
        <v>310607003</v>
      </c>
      <c r="C2354" s="828" t="s">
        <v>3905</v>
      </c>
      <c r="D2354" s="845"/>
      <c r="E2354" s="827"/>
      <c r="F2354" s="826" t="s">
        <v>51</v>
      </c>
      <c r="G2354" s="827"/>
      <c r="H2354" s="829">
        <v>77</v>
      </c>
      <c r="I2354" s="829">
        <v>73.5</v>
      </c>
      <c r="J2354" s="829">
        <v>70</v>
      </c>
      <c r="K2354" s="829">
        <v>66.5</v>
      </c>
      <c r="L2354" s="829">
        <v>63</v>
      </c>
      <c r="M2354" s="800"/>
    </row>
    <row r="2355" s="198" customFormat="1" ht="21" customHeight="1" spans="1:14">
      <c r="A2355" s="826" t="s">
        <v>38</v>
      </c>
      <c r="B2355" s="827">
        <v>310607004</v>
      </c>
      <c r="C2355" s="828" t="s">
        <v>3906</v>
      </c>
      <c r="D2355" s="827" t="s">
        <v>3907</v>
      </c>
      <c r="E2355" s="827"/>
      <c r="F2355" s="826" t="s">
        <v>51</v>
      </c>
      <c r="G2355" s="827"/>
      <c r="H2355" s="829">
        <v>594</v>
      </c>
      <c r="I2355" s="829">
        <v>567</v>
      </c>
      <c r="J2355" s="829">
        <v>540</v>
      </c>
      <c r="K2355" s="829">
        <v>513</v>
      </c>
      <c r="L2355" s="829">
        <v>486</v>
      </c>
      <c r="M2355" s="800"/>
    </row>
    <row r="2356" s="198" customFormat="1" ht="12" spans="1:14">
      <c r="A2356" s="826" t="s">
        <v>38</v>
      </c>
      <c r="B2356" s="827">
        <v>310607005</v>
      </c>
      <c r="C2356" s="828" t="s">
        <v>3908</v>
      </c>
      <c r="D2356" s="827"/>
      <c r="E2356" s="827"/>
      <c r="F2356" s="826" t="s">
        <v>51</v>
      </c>
      <c r="G2356" s="827"/>
      <c r="H2356" s="829">
        <v>99</v>
      </c>
      <c r="I2356" s="829">
        <v>94.5</v>
      </c>
      <c r="J2356" s="829">
        <v>90</v>
      </c>
      <c r="K2356" s="829">
        <v>85.5</v>
      </c>
      <c r="L2356" s="829">
        <v>81</v>
      </c>
      <c r="M2356" s="800"/>
    </row>
    <row r="2357" s="199" customFormat="1" ht="36" spans="1:14">
      <c r="A2357" s="835" t="s">
        <v>38</v>
      </c>
      <c r="B2357" s="836">
        <v>310607006</v>
      </c>
      <c r="C2357" s="837" t="s">
        <v>3909</v>
      </c>
      <c r="D2357" s="836"/>
      <c r="E2357" s="836" t="s">
        <v>3910</v>
      </c>
      <c r="F2357" s="835" t="s">
        <v>62</v>
      </c>
      <c r="G2357" s="836"/>
      <c r="H2357" s="838">
        <v>5.5</v>
      </c>
      <c r="I2357" s="838">
        <v>5.25</v>
      </c>
      <c r="J2357" s="838">
        <v>5</v>
      </c>
      <c r="K2357" s="838">
        <v>4.75</v>
      </c>
      <c r="L2357" s="838">
        <v>4.5</v>
      </c>
      <c r="M2357" s="839"/>
      <c r="N2357" s="17" t="s">
        <v>7170</v>
      </c>
    </row>
    <row r="2358" s="198" customFormat="1" ht="12" spans="1:14">
      <c r="A2358" s="826"/>
      <c r="B2358" s="827">
        <v>3107</v>
      </c>
      <c r="C2358" s="828" t="s">
        <v>3911</v>
      </c>
      <c r="D2358" s="827"/>
      <c r="E2358" s="827"/>
      <c r="F2358" s="826"/>
      <c r="G2358" s="827"/>
      <c r="H2358" s="829"/>
      <c r="I2358" s="829"/>
      <c r="J2358" s="829"/>
      <c r="K2358" s="829"/>
      <c r="L2358" s="829"/>
      <c r="M2358" s="800"/>
    </row>
    <row r="2359" s="198" customFormat="1" ht="12" spans="1:14">
      <c r="A2359" s="826"/>
      <c r="B2359" s="827">
        <v>310701</v>
      </c>
      <c r="C2359" s="828" t="s">
        <v>3912</v>
      </c>
      <c r="D2359" s="827"/>
      <c r="E2359" s="827"/>
      <c r="F2359" s="826"/>
      <c r="G2359" s="827"/>
      <c r="H2359" s="829"/>
      <c r="I2359" s="829"/>
      <c r="J2359" s="829"/>
      <c r="K2359" s="829"/>
      <c r="L2359" s="829"/>
      <c r="M2359" s="800"/>
    </row>
    <row r="2360" s="198" customFormat="1" ht="12" spans="1:14">
      <c r="A2360" s="826" t="s">
        <v>356</v>
      </c>
      <c r="B2360" s="827">
        <v>310701002</v>
      </c>
      <c r="C2360" s="828" t="s">
        <v>3913</v>
      </c>
      <c r="D2360" s="827"/>
      <c r="E2360" s="827" t="s">
        <v>3914</v>
      </c>
      <c r="F2360" s="826" t="s">
        <v>51</v>
      </c>
      <c r="G2360" s="827"/>
      <c r="H2360" s="829">
        <v>99</v>
      </c>
      <c r="I2360" s="829">
        <v>94.5</v>
      </c>
      <c r="J2360" s="829">
        <v>90</v>
      </c>
      <c r="K2360" s="829">
        <v>85.5</v>
      </c>
      <c r="L2360" s="829">
        <v>81</v>
      </c>
      <c r="M2360" s="800"/>
    </row>
    <row r="2361" s="198" customFormat="1" ht="22.5" spans="1:14">
      <c r="A2361" s="826" t="s">
        <v>356</v>
      </c>
      <c r="B2361" s="827">
        <v>310701024</v>
      </c>
      <c r="C2361" s="828" t="s">
        <v>3915</v>
      </c>
      <c r="D2361" s="827"/>
      <c r="E2361" s="827" t="s">
        <v>3916</v>
      </c>
      <c r="F2361" s="826" t="s">
        <v>62</v>
      </c>
      <c r="G2361" s="827"/>
      <c r="H2361" s="829">
        <v>19.8</v>
      </c>
      <c r="I2361" s="829">
        <v>18.9</v>
      </c>
      <c r="J2361" s="829">
        <v>18</v>
      </c>
      <c r="K2361" s="829">
        <v>17.1</v>
      </c>
      <c r="L2361" s="829">
        <v>16.2</v>
      </c>
      <c r="M2361" s="800"/>
    </row>
    <row r="2362" s="199" customFormat="1" ht="36" spans="1:14">
      <c r="A2362" s="835" t="s">
        <v>356</v>
      </c>
      <c r="B2362" s="836">
        <v>310701026</v>
      </c>
      <c r="C2362" s="837" t="s">
        <v>3917</v>
      </c>
      <c r="D2362" s="836"/>
      <c r="E2362" s="836"/>
      <c r="F2362" s="835" t="s">
        <v>51</v>
      </c>
      <c r="G2362" s="836"/>
      <c r="H2362" s="838">
        <v>18.7</v>
      </c>
      <c r="I2362" s="838">
        <v>17.85</v>
      </c>
      <c r="J2362" s="838">
        <v>17</v>
      </c>
      <c r="K2362" s="838">
        <v>16.15</v>
      </c>
      <c r="L2362" s="838">
        <v>15.3</v>
      </c>
      <c r="M2362" s="839"/>
      <c r="N2362" s="17" t="s">
        <v>7170</v>
      </c>
    </row>
    <row r="2363" s="200" customFormat="1" ht="22.5" spans="1:14">
      <c r="A2363" s="857" t="s">
        <v>356</v>
      </c>
      <c r="B2363" s="858" t="s">
        <v>3918</v>
      </c>
      <c r="C2363" s="859" t="s">
        <v>3919</v>
      </c>
      <c r="D2363" s="856" t="s">
        <v>3920</v>
      </c>
      <c r="E2363" s="860" t="s">
        <v>3921</v>
      </c>
      <c r="F2363" s="857" t="s">
        <v>62</v>
      </c>
      <c r="G2363" s="860"/>
      <c r="H2363" s="829">
        <v>42.02</v>
      </c>
      <c r="I2363" s="829">
        <v>40.11</v>
      </c>
      <c r="J2363" s="829">
        <v>38.2</v>
      </c>
      <c r="K2363" s="829">
        <v>36.29</v>
      </c>
      <c r="L2363" s="829">
        <v>34.38</v>
      </c>
      <c r="M2363" s="862"/>
    </row>
    <row r="2364" s="198" customFormat="1" ht="12" spans="1:14">
      <c r="A2364" s="826"/>
      <c r="B2364" s="827">
        <v>310702</v>
      </c>
      <c r="C2364" s="828" t="s">
        <v>3922</v>
      </c>
      <c r="D2364" s="827" t="s">
        <v>3923</v>
      </c>
      <c r="E2364" s="827"/>
      <c r="F2364" s="826"/>
      <c r="G2364" s="827"/>
      <c r="H2364" s="829"/>
      <c r="I2364" s="829"/>
      <c r="J2364" s="829"/>
      <c r="K2364" s="829"/>
      <c r="L2364" s="829"/>
      <c r="M2364" s="800"/>
    </row>
    <row r="2365" s="199" customFormat="1" ht="36" spans="1:14">
      <c r="A2365" s="835" t="s">
        <v>95</v>
      </c>
      <c r="B2365" s="836">
        <v>310702022</v>
      </c>
      <c r="C2365" s="837" t="s">
        <v>3924</v>
      </c>
      <c r="D2365" s="836" t="s">
        <v>3925</v>
      </c>
      <c r="E2365" s="836" t="s">
        <v>3926</v>
      </c>
      <c r="F2365" s="835" t="s">
        <v>51</v>
      </c>
      <c r="G2365" s="836"/>
      <c r="H2365" s="838">
        <v>138.6</v>
      </c>
      <c r="I2365" s="838">
        <v>132.3</v>
      </c>
      <c r="J2365" s="838">
        <v>126</v>
      </c>
      <c r="K2365" s="838">
        <v>119.7</v>
      </c>
      <c r="L2365" s="838">
        <v>113.4</v>
      </c>
      <c r="M2365" s="839"/>
      <c r="N2365" s="17" t="s">
        <v>7170</v>
      </c>
    </row>
    <row r="2366" s="199" customFormat="1" ht="36" spans="1:14">
      <c r="A2366" s="835" t="s">
        <v>95</v>
      </c>
      <c r="B2366" s="836" t="s">
        <v>3927</v>
      </c>
      <c r="C2366" s="837" t="s">
        <v>3928</v>
      </c>
      <c r="D2366" s="836"/>
      <c r="E2366" s="836"/>
      <c r="F2366" s="835" t="s">
        <v>51</v>
      </c>
      <c r="G2366" s="836"/>
      <c r="H2366" s="838">
        <v>49.5</v>
      </c>
      <c r="I2366" s="838">
        <v>47.25</v>
      </c>
      <c r="J2366" s="838">
        <v>45</v>
      </c>
      <c r="K2366" s="838">
        <v>42.75</v>
      </c>
      <c r="L2366" s="838">
        <v>40.5</v>
      </c>
      <c r="M2366" s="839"/>
      <c r="N2366" s="17" t="s">
        <v>7170</v>
      </c>
    </row>
    <row r="2367" s="199" customFormat="1" ht="36" spans="1:14">
      <c r="A2367" s="835" t="s">
        <v>95</v>
      </c>
      <c r="B2367" s="836">
        <v>310800001</v>
      </c>
      <c r="C2367" s="837" t="s">
        <v>3929</v>
      </c>
      <c r="D2367" s="836" t="s">
        <v>3930</v>
      </c>
      <c r="E2367" s="836"/>
      <c r="F2367" s="835" t="s">
        <v>51</v>
      </c>
      <c r="G2367" s="836"/>
      <c r="H2367" s="838">
        <v>88</v>
      </c>
      <c r="I2367" s="838">
        <v>84</v>
      </c>
      <c r="J2367" s="838">
        <v>80</v>
      </c>
      <c r="K2367" s="838">
        <v>76</v>
      </c>
      <c r="L2367" s="838">
        <v>72</v>
      </c>
      <c r="M2367" s="839"/>
      <c r="N2367" s="17" t="s">
        <v>7170</v>
      </c>
    </row>
    <row r="2368" s="199" customFormat="1" ht="36" spans="1:14">
      <c r="A2368" s="835" t="s">
        <v>95</v>
      </c>
      <c r="B2368" s="836" t="s">
        <v>3931</v>
      </c>
      <c r="C2368" s="837" t="s">
        <v>3929</v>
      </c>
      <c r="D2368" s="836" t="s">
        <v>3930</v>
      </c>
      <c r="E2368" s="836"/>
      <c r="F2368" s="835" t="s">
        <v>51</v>
      </c>
      <c r="G2368" s="836"/>
      <c r="H2368" s="838">
        <v>105.6</v>
      </c>
      <c r="I2368" s="838">
        <v>100.8</v>
      </c>
      <c r="J2368" s="838">
        <v>96</v>
      </c>
      <c r="K2368" s="838">
        <v>91.2</v>
      </c>
      <c r="L2368" s="838">
        <v>86.4</v>
      </c>
      <c r="M2368" s="839" t="s">
        <v>58</v>
      </c>
      <c r="N2368" s="17" t="s">
        <v>7170</v>
      </c>
    </row>
    <row r="2369" s="199" customFormat="1" ht="36" spans="1:15">
      <c r="A2369" s="835" t="s">
        <v>95</v>
      </c>
      <c r="B2369" s="836">
        <v>310800002</v>
      </c>
      <c r="C2369" s="837" t="s">
        <v>3932</v>
      </c>
      <c r="D2369" s="836" t="s">
        <v>3933</v>
      </c>
      <c r="E2369" s="836"/>
      <c r="F2369" s="835" t="s">
        <v>51</v>
      </c>
      <c r="G2369" s="836"/>
      <c r="H2369" s="838">
        <v>104.5</v>
      </c>
      <c r="I2369" s="838">
        <v>99.75</v>
      </c>
      <c r="J2369" s="838">
        <v>95</v>
      </c>
      <c r="K2369" s="838">
        <v>90.25</v>
      </c>
      <c r="L2369" s="838">
        <v>85.5</v>
      </c>
      <c r="M2369" s="839"/>
      <c r="N2369" s="17" t="s">
        <v>7197</v>
      </c>
    </row>
    <row r="2370" s="199" customFormat="1" ht="36" spans="1:15">
      <c r="A2370" s="835" t="s">
        <v>95</v>
      </c>
      <c r="B2370" s="836" t="s">
        <v>3934</v>
      </c>
      <c r="C2370" s="837" t="s">
        <v>3932</v>
      </c>
      <c r="D2370" s="836" t="s">
        <v>3933</v>
      </c>
      <c r="E2370" s="836"/>
      <c r="F2370" s="835" t="s">
        <v>51</v>
      </c>
      <c r="G2370" s="836"/>
      <c r="H2370" s="838">
        <v>125.4</v>
      </c>
      <c r="I2370" s="838">
        <v>119.7</v>
      </c>
      <c r="J2370" s="838">
        <v>114</v>
      </c>
      <c r="K2370" s="838">
        <v>108.3</v>
      </c>
      <c r="L2370" s="838">
        <v>102.6</v>
      </c>
      <c r="M2370" s="839" t="s">
        <v>58</v>
      </c>
      <c r="N2370" s="17" t="s">
        <v>7197</v>
      </c>
    </row>
    <row r="2371" s="198" customFormat="1" ht="12" spans="1:15">
      <c r="A2371" s="826" t="s">
        <v>40</v>
      </c>
      <c r="B2371" s="827">
        <v>310800003</v>
      </c>
      <c r="C2371" s="828" t="s">
        <v>3935</v>
      </c>
      <c r="D2371" s="827" t="s">
        <v>3936</v>
      </c>
      <c r="E2371" s="827"/>
      <c r="F2371" s="826" t="s">
        <v>3937</v>
      </c>
      <c r="G2371" s="827"/>
      <c r="H2371" s="868" t="s">
        <v>102</v>
      </c>
      <c r="I2371" s="868" t="s">
        <v>102</v>
      </c>
      <c r="J2371" s="868" t="s">
        <v>102</v>
      </c>
      <c r="K2371" s="868" t="s">
        <v>102</v>
      </c>
      <c r="L2371" s="868" t="s">
        <v>102</v>
      </c>
      <c r="M2371" s="800"/>
    </row>
    <row r="2372" s="198" customFormat="1" ht="23.25" spans="1:15">
      <c r="A2372" s="826" t="s">
        <v>38</v>
      </c>
      <c r="B2372" s="827">
        <v>310800024</v>
      </c>
      <c r="C2372" s="828" t="s">
        <v>3938</v>
      </c>
      <c r="D2372" s="827" t="s">
        <v>3939</v>
      </c>
      <c r="E2372" s="827"/>
      <c r="F2372" s="826" t="s">
        <v>51</v>
      </c>
      <c r="G2372" s="827" t="s">
        <v>3940</v>
      </c>
      <c r="H2372" s="829">
        <v>1540</v>
      </c>
      <c r="I2372" s="829">
        <v>1470</v>
      </c>
      <c r="J2372" s="829">
        <v>1400</v>
      </c>
      <c r="K2372" s="829">
        <v>1330</v>
      </c>
      <c r="L2372" s="829">
        <v>1260</v>
      </c>
      <c r="M2372" s="800"/>
    </row>
    <row r="2373" s="198" customFormat="1" ht="12" spans="1:15">
      <c r="A2373" s="826" t="s">
        <v>38</v>
      </c>
      <c r="B2373" s="827" t="s">
        <v>3941</v>
      </c>
      <c r="C2373" s="828" t="s">
        <v>3942</v>
      </c>
      <c r="D2373" s="827" t="s">
        <v>3939</v>
      </c>
      <c r="E2373" s="827"/>
      <c r="F2373" s="826" t="s">
        <v>51</v>
      </c>
      <c r="G2373" s="827"/>
      <c r="H2373" s="829">
        <v>1540</v>
      </c>
      <c r="I2373" s="829">
        <v>1470</v>
      </c>
      <c r="J2373" s="829">
        <v>1400</v>
      </c>
      <c r="K2373" s="829">
        <v>1330</v>
      </c>
      <c r="L2373" s="829">
        <v>1260</v>
      </c>
      <c r="M2373" s="800"/>
    </row>
    <row r="2374" s="198" customFormat="1" ht="36" spans="1:15">
      <c r="A2374" s="835" t="s">
        <v>356</v>
      </c>
      <c r="B2374" s="836">
        <v>310800025</v>
      </c>
      <c r="C2374" s="837" t="s">
        <v>3943</v>
      </c>
      <c r="D2374" s="836"/>
      <c r="E2374" s="836" t="s">
        <v>3944</v>
      </c>
      <c r="F2374" s="835" t="s">
        <v>51</v>
      </c>
      <c r="G2374" s="836"/>
      <c r="H2374" s="838">
        <v>77</v>
      </c>
      <c r="I2374" s="838">
        <v>73.5</v>
      </c>
      <c r="J2374" s="838">
        <v>70</v>
      </c>
      <c r="K2374" s="838">
        <v>66.5</v>
      </c>
      <c r="L2374" s="838">
        <v>63</v>
      </c>
      <c r="M2374" s="800"/>
      <c r="N2374" s="17" t="s">
        <v>7203</v>
      </c>
      <c r="O2374" s="17"/>
    </row>
    <row r="2375" s="198" customFormat="1" ht="12" spans="1:15">
      <c r="A2375" s="826" t="s">
        <v>356</v>
      </c>
      <c r="B2375" s="827">
        <v>310800026</v>
      </c>
      <c r="C2375" s="828" t="s">
        <v>3945</v>
      </c>
      <c r="D2375" s="827" t="s">
        <v>3501</v>
      </c>
      <c r="E2375" s="827"/>
      <c r="F2375" s="826" t="s">
        <v>51</v>
      </c>
      <c r="G2375" s="827"/>
      <c r="H2375" s="829">
        <v>44</v>
      </c>
      <c r="I2375" s="829">
        <v>42</v>
      </c>
      <c r="J2375" s="829">
        <v>40</v>
      </c>
      <c r="K2375" s="829">
        <v>38</v>
      </c>
      <c r="L2375" s="829">
        <v>36</v>
      </c>
      <c r="M2375" s="800"/>
    </row>
    <row r="2376" s="198" customFormat="1" ht="12" spans="1:15">
      <c r="A2376" s="826" t="s">
        <v>356</v>
      </c>
      <c r="B2376" s="827" t="s">
        <v>3946</v>
      </c>
      <c r="C2376" s="828" t="s">
        <v>3947</v>
      </c>
      <c r="D2376" s="827" t="s">
        <v>3501</v>
      </c>
      <c r="E2376" s="827"/>
      <c r="F2376" s="826" t="s">
        <v>51</v>
      </c>
      <c r="G2376" s="827"/>
      <c r="H2376" s="829">
        <v>44</v>
      </c>
      <c r="I2376" s="829">
        <v>42</v>
      </c>
      <c r="J2376" s="829">
        <v>40</v>
      </c>
      <c r="K2376" s="829">
        <v>38</v>
      </c>
      <c r="L2376" s="829">
        <v>36</v>
      </c>
      <c r="M2376" s="800"/>
    </row>
    <row r="2377" s="198" customFormat="1" ht="12" spans="1:15">
      <c r="A2377" s="826" t="s">
        <v>38</v>
      </c>
      <c r="B2377" s="827" t="s">
        <v>3948</v>
      </c>
      <c r="C2377" s="828" t="s">
        <v>3949</v>
      </c>
      <c r="D2377" s="827" t="s">
        <v>3950</v>
      </c>
      <c r="E2377" s="827"/>
      <c r="F2377" s="826"/>
      <c r="G2377" s="827"/>
      <c r="H2377" s="829"/>
      <c r="I2377" s="829"/>
      <c r="J2377" s="829"/>
      <c r="K2377" s="829"/>
      <c r="L2377" s="829"/>
      <c r="M2377" s="800"/>
    </row>
    <row r="2378" s="198" customFormat="1" ht="34.5" spans="1:15">
      <c r="A2378" s="826" t="s">
        <v>38</v>
      </c>
      <c r="B2378" s="827" t="s">
        <v>3951</v>
      </c>
      <c r="C2378" s="828" t="s">
        <v>3952</v>
      </c>
      <c r="D2378" s="827"/>
      <c r="E2378" s="827"/>
      <c r="F2378" s="826" t="s">
        <v>3953</v>
      </c>
      <c r="G2378" s="827" t="s">
        <v>3954</v>
      </c>
      <c r="H2378" s="829">
        <v>13200</v>
      </c>
      <c r="I2378" s="829">
        <v>12600</v>
      </c>
      <c r="J2378" s="829">
        <v>12000</v>
      </c>
      <c r="K2378" s="829">
        <v>11400</v>
      </c>
      <c r="L2378" s="829">
        <v>10800</v>
      </c>
      <c r="M2378" s="800"/>
    </row>
    <row r="2379" s="198" customFormat="1" ht="34.5" spans="1:15">
      <c r="A2379" s="826" t="s">
        <v>40</v>
      </c>
      <c r="B2379" s="827" t="s">
        <v>3955</v>
      </c>
      <c r="C2379" s="828" t="s">
        <v>3956</v>
      </c>
      <c r="D2379" s="827"/>
      <c r="E2379" s="827"/>
      <c r="F2379" s="826" t="s">
        <v>51</v>
      </c>
      <c r="G2379" s="827" t="s">
        <v>3957</v>
      </c>
      <c r="H2379" s="829">
        <v>12540</v>
      </c>
      <c r="I2379" s="829">
        <v>11970</v>
      </c>
      <c r="J2379" s="829">
        <v>11400</v>
      </c>
      <c r="K2379" s="829">
        <v>10830</v>
      </c>
      <c r="L2379" s="829">
        <v>10260</v>
      </c>
      <c r="M2379" s="800"/>
    </row>
    <row r="2380" s="198" customFormat="1" ht="34.5" spans="1:15">
      <c r="A2380" s="826" t="s">
        <v>38</v>
      </c>
      <c r="B2380" s="827" t="s">
        <v>3958</v>
      </c>
      <c r="C2380" s="828" t="s">
        <v>3959</v>
      </c>
      <c r="D2380" s="827"/>
      <c r="E2380" s="827"/>
      <c r="F2380" s="826" t="s">
        <v>51</v>
      </c>
      <c r="G2380" s="827" t="s">
        <v>3960</v>
      </c>
      <c r="H2380" s="829">
        <v>11330</v>
      </c>
      <c r="I2380" s="829">
        <v>10815</v>
      </c>
      <c r="J2380" s="829">
        <v>10300</v>
      </c>
      <c r="K2380" s="829">
        <v>9785</v>
      </c>
      <c r="L2380" s="829">
        <v>9270</v>
      </c>
      <c r="M2380" s="800"/>
    </row>
    <row r="2381" s="198" customFormat="1" ht="12" spans="1:15">
      <c r="A2381" s="826" t="s">
        <v>38</v>
      </c>
      <c r="B2381" s="827" t="s">
        <v>3961</v>
      </c>
      <c r="C2381" s="828" t="s">
        <v>3962</v>
      </c>
      <c r="D2381" s="827" t="s">
        <v>3963</v>
      </c>
      <c r="E2381" s="827"/>
      <c r="F2381" s="826" t="s">
        <v>3964</v>
      </c>
      <c r="G2381" s="827"/>
      <c r="H2381" s="829">
        <v>84.7</v>
      </c>
      <c r="I2381" s="829">
        <v>80.85</v>
      </c>
      <c r="J2381" s="829">
        <v>77</v>
      </c>
      <c r="K2381" s="829">
        <v>73.15</v>
      </c>
      <c r="L2381" s="829">
        <v>69.3</v>
      </c>
      <c r="M2381" s="800"/>
    </row>
    <row r="2382" s="198" customFormat="1" ht="33.75" spans="1:15">
      <c r="A2382" s="826"/>
      <c r="B2382" s="827">
        <v>3109</v>
      </c>
      <c r="C2382" s="828" t="s">
        <v>3965</v>
      </c>
      <c r="D2382" s="827"/>
      <c r="E2382" s="827" t="s">
        <v>3966</v>
      </c>
      <c r="F2382" s="826"/>
      <c r="G2382" s="845"/>
      <c r="H2382" s="829"/>
      <c r="I2382" s="829"/>
      <c r="J2382" s="829"/>
      <c r="K2382" s="829"/>
      <c r="L2382" s="829"/>
      <c r="M2382" s="800"/>
    </row>
    <row r="2383" s="198" customFormat="1" ht="22.5" spans="1:15">
      <c r="A2383" s="826" t="s">
        <v>38</v>
      </c>
      <c r="B2383" s="827" t="s">
        <v>3967</v>
      </c>
      <c r="C2383" s="828" t="s">
        <v>3968</v>
      </c>
      <c r="D2383" s="827"/>
      <c r="E2383" s="827"/>
      <c r="F2383" s="826" t="s">
        <v>51</v>
      </c>
      <c r="G2383" s="827" t="s">
        <v>57</v>
      </c>
      <c r="H2383" s="829">
        <v>39.6</v>
      </c>
      <c r="I2383" s="829">
        <v>37.8</v>
      </c>
      <c r="J2383" s="829">
        <v>36</v>
      </c>
      <c r="K2383" s="829">
        <v>34.2</v>
      </c>
      <c r="L2383" s="829">
        <v>32.4</v>
      </c>
      <c r="M2383" s="800"/>
    </row>
    <row r="2384" s="198" customFormat="1" ht="12" spans="1:15">
      <c r="A2384" s="826"/>
      <c r="B2384" s="827">
        <v>310901</v>
      </c>
      <c r="C2384" s="828" t="s">
        <v>3969</v>
      </c>
      <c r="D2384" s="827"/>
      <c r="E2384" s="827"/>
      <c r="F2384" s="826"/>
      <c r="G2384" s="827"/>
      <c r="H2384" s="829"/>
      <c r="I2384" s="829"/>
      <c r="J2384" s="829"/>
      <c r="K2384" s="829"/>
      <c r="L2384" s="829"/>
      <c r="M2384" s="800"/>
    </row>
    <row r="2385" s="198" customFormat="1" ht="12" spans="1:14">
      <c r="A2385" s="826" t="s">
        <v>356</v>
      </c>
      <c r="B2385" s="827">
        <v>310901002</v>
      </c>
      <c r="C2385" s="828" t="s">
        <v>3970</v>
      </c>
      <c r="D2385" s="827"/>
      <c r="E2385" s="827"/>
      <c r="F2385" s="826" t="s">
        <v>51</v>
      </c>
      <c r="G2385" s="827"/>
      <c r="H2385" s="829">
        <v>20.9</v>
      </c>
      <c r="I2385" s="829">
        <v>19.95</v>
      </c>
      <c r="J2385" s="829">
        <v>19</v>
      </c>
      <c r="K2385" s="829">
        <v>18.05</v>
      </c>
      <c r="L2385" s="829">
        <v>17.1</v>
      </c>
      <c r="M2385" s="800"/>
    </row>
    <row r="2386" s="199" customFormat="1" ht="36" spans="1:14">
      <c r="A2386" s="835" t="s">
        <v>95</v>
      </c>
      <c r="B2386" s="836">
        <v>310901009</v>
      </c>
      <c r="C2386" s="837" t="s">
        <v>3971</v>
      </c>
      <c r="D2386" s="836"/>
      <c r="E2386" s="836" t="s">
        <v>3972</v>
      </c>
      <c r="F2386" s="835" t="s">
        <v>51</v>
      </c>
      <c r="G2386" s="836"/>
      <c r="H2386" s="838">
        <v>165</v>
      </c>
      <c r="I2386" s="838">
        <v>157.5</v>
      </c>
      <c r="J2386" s="838">
        <v>150</v>
      </c>
      <c r="K2386" s="838">
        <v>142.5</v>
      </c>
      <c r="L2386" s="838">
        <v>135</v>
      </c>
      <c r="M2386" s="839"/>
      <c r="N2386" s="17" t="s">
        <v>7170</v>
      </c>
    </row>
    <row r="2387" s="199" customFormat="1" ht="36" spans="1:14">
      <c r="A2387" s="835" t="s">
        <v>95</v>
      </c>
      <c r="B2387" s="836" t="s">
        <v>3973</v>
      </c>
      <c r="C2387" s="837" t="s">
        <v>3974</v>
      </c>
      <c r="D2387" s="836"/>
      <c r="E2387" s="836" t="s">
        <v>3975</v>
      </c>
      <c r="F2387" s="835" t="s">
        <v>51</v>
      </c>
      <c r="G2387" s="836"/>
      <c r="H2387" s="838">
        <v>165</v>
      </c>
      <c r="I2387" s="838">
        <v>157.5</v>
      </c>
      <c r="J2387" s="838">
        <v>150</v>
      </c>
      <c r="K2387" s="838">
        <v>142.5</v>
      </c>
      <c r="L2387" s="838">
        <v>135</v>
      </c>
      <c r="M2387" s="839"/>
      <c r="N2387" s="17" t="s">
        <v>7170</v>
      </c>
    </row>
    <row r="2388" s="198" customFormat="1" ht="12" spans="1:14">
      <c r="A2388" s="826"/>
      <c r="B2388" s="827">
        <v>310902</v>
      </c>
      <c r="C2388" s="828" t="s">
        <v>3976</v>
      </c>
      <c r="D2388" s="827"/>
      <c r="E2388" s="827"/>
      <c r="F2388" s="826"/>
      <c r="G2388" s="827"/>
      <c r="H2388" s="829"/>
      <c r="I2388" s="829"/>
      <c r="J2388" s="829"/>
      <c r="K2388" s="829"/>
      <c r="L2388" s="829"/>
      <c r="M2388" s="800"/>
    </row>
    <row r="2389" s="198" customFormat="1" ht="12" spans="1:14">
      <c r="A2389" s="826" t="s">
        <v>40</v>
      </c>
      <c r="B2389" s="827" t="s">
        <v>3977</v>
      </c>
      <c r="C2389" s="828" t="s">
        <v>3978</v>
      </c>
      <c r="D2389" s="827"/>
      <c r="E2389" s="827" t="s">
        <v>3979</v>
      </c>
      <c r="F2389" s="826" t="s">
        <v>3980</v>
      </c>
      <c r="G2389" s="827"/>
      <c r="H2389" s="829">
        <v>74.8</v>
      </c>
      <c r="I2389" s="829">
        <v>71.4</v>
      </c>
      <c r="J2389" s="829">
        <v>68</v>
      </c>
      <c r="K2389" s="829">
        <v>64.6</v>
      </c>
      <c r="L2389" s="829">
        <v>61.2</v>
      </c>
      <c r="M2389" s="800"/>
    </row>
    <row r="2390" s="198" customFormat="1" ht="12" spans="1:14">
      <c r="A2390" s="826"/>
      <c r="B2390" s="827">
        <v>310903</v>
      </c>
      <c r="C2390" s="828" t="s">
        <v>3981</v>
      </c>
      <c r="D2390" s="827"/>
      <c r="E2390" s="827"/>
      <c r="F2390" s="826"/>
      <c r="G2390" s="827"/>
      <c r="H2390" s="829"/>
      <c r="I2390" s="829"/>
      <c r="J2390" s="829"/>
      <c r="K2390" s="829"/>
      <c r="L2390" s="829"/>
      <c r="M2390" s="800"/>
    </row>
    <row r="2391" s="199" customFormat="1" ht="36" spans="1:14">
      <c r="A2391" s="835" t="s">
        <v>95</v>
      </c>
      <c r="B2391" s="836">
        <v>310903001</v>
      </c>
      <c r="C2391" s="837" t="s">
        <v>3982</v>
      </c>
      <c r="D2391" s="836"/>
      <c r="E2391" s="836"/>
      <c r="F2391" s="835" t="s">
        <v>51</v>
      </c>
      <c r="G2391" s="836"/>
      <c r="H2391" s="838">
        <v>550</v>
      </c>
      <c r="I2391" s="838">
        <v>525</v>
      </c>
      <c r="J2391" s="838">
        <v>500</v>
      </c>
      <c r="K2391" s="838">
        <v>475</v>
      </c>
      <c r="L2391" s="838">
        <v>450</v>
      </c>
      <c r="M2391" s="839"/>
      <c r="N2391" s="17" t="s">
        <v>7170</v>
      </c>
    </row>
    <row r="2392" s="199" customFormat="1" ht="36" spans="1:14">
      <c r="A2392" s="835" t="s">
        <v>95</v>
      </c>
      <c r="B2392" s="836" t="s">
        <v>3983</v>
      </c>
      <c r="C2392" s="837" t="s">
        <v>3982</v>
      </c>
      <c r="D2392" s="836"/>
      <c r="E2392" s="836"/>
      <c r="F2392" s="835" t="s">
        <v>51</v>
      </c>
      <c r="G2392" s="836"/>
      <c r="H2392" s="838">
        <v>660</v>
      </c>
      <c r="I2392" s="838">
        <v>630</v>
      </c>
      <c r="J2392" s="838">
        <v>600</v>
      </c>
      <c r="K2392" s="838">
        <v>570</v>
      </c>
      <c r="L2392" s="838">
        <v>540</v>
      </c>
      <c r="M2392" s="839" t="s">
        <v>58</v>
      </c>
      <c r="N2392" s="17" t="s">
        <v>7170</v>
      </c>
    </row>
    <row r="2393" s="198" customFormat="1" ht="22.5" spans="1:14">
      <c r="A2393" s="826" t="s">
        <v>95</v>
      </c>
      <c r="B2393" s="827" t="s">
        <v>3984</v>
      </c>
      <c r="C2393" s="828" t="s">
        <v>3985</v>
      </c>
      <c r="D2393" s="827"/>
      <c r="E2393" s="827" t="s">
        <v>3986</v>
      </c>
      <c r="F2393" s="826" t="s">
        <v>51</v>
      </c>
      <c r="G2393" s="827"/>
      <c r="H2393" s="829">
        <v>935</v>
      </c>
      <c r="I2393" s="829">
        <v>892.5</v>
      </c>
      <c r="J2393" s="829">
        <v>850</v>
      </c>
      <c r="K2393" s="829">
        <v>807.5</v>
      </c>
      <c r="L2393" s="829">
        <v>765</v>
      </c>
      <c r="M2393" s="800"/>
    </row>
    <row r="2394" s="198" customFormat="1" ht="22.5" spans="1:14">
      <c r="A2394" s="826" t="s">
        <v>95</v>
      </c>
      <c r="B2394" s="827" t="s">
        <v>3987</v>
      </c>
      <c r="C2394" s="828" t="s">
        <v>3985</v>
      </c>
      <c r="D2394" s="827"/>
      <c r="E2394" s="827" t="s">
        <v>3986</v>
      </c>
      <c r="F2394" s="826" t="s">
        <v>51</v>
      </c>
      <c r="G2394" s="827"/>
      <c r="H2394" s="829">
        <v>1122</v>
      </c>
      <c r="I2394" s="829">
        <v>1071</v>
      </c>
      <c r="J2394" s="829">
        <v>1020</v>
      </c>
      <c r="K2394" s="829">
        <v>969</v>
      </c>
      <c r="L2394" s="829">
        <v>918</v>
      </c>
      <c r="M2394" s="800" t="s">
        <v>58</v>
      </c>
    </row>
    <row r="2395" s="198" customFormat="1" ht="12" spans="1:14">
      <c r="A2395" s="826" t="s">
        <v>38</v>
      </c>
      <c r="B2395" s="827">
        <v>310903011</v>
      </c>
      <c r="C2395" s="828" t="s">
        <v>3988</v>
      </c>
      <c r="D2395" s="827" t="s">
        <v>3989</v>
      </c>
      <c r="E2395" s="827"/>
      <c r="F2395" s="826" t="s">
        <v>51</v>
      </c>
      <c r="G2395" s="827"/>
      <c r="H2395" s="829">
        <v>250.8</v>
      </c>
      <c r="I2395" s="829">
        <v>239.4</v>
      </c>
      <c r="J2395" s="829">
        <v>228</v>
      </c>
      <c r="K2395" s="829">
        <v>216.6</v>
      </c>
      <c r="L2395" s="829">
        <v>205.2</v>
      </c>
      <c r="M2395" s="800"/>
    </row>
    <row r="2396" s="198" customFormat="1" ht="12" spans="1:14">
      <c r="A2396" s="826" t="s">
        <v>38</v>
      </c>
      <c r="B2396" s="827" t="s">
        <v>3990</v>
      </c>
      <c r="C2396" s="828" t="s">
        <v>3991</v>
      </c>
      <c r="D2396" s="827"/>
      <c r="E2396" s="827"/>
      <c r="F2396" s="826" t="s">
        <v>51</v>
      </c>
      <c r="G2396" s="827"/>
      <c r="H2396" s="829">
        <v>165</v>
      </c>
      <c r="I2396" s="829">
        <v>157.5</v>
      </c>
      <c r="J2396" s="829">
        <v>150</v>
      </c>
      <c r="K2396" s="829">
        <v>142.5</v>
      </c>
      <c r="L2396" s="829">
        <v>135</v>
      </c>
      <c r="M2396" s="800"/>
    </row>
    <row r="2397" s="198" customFormat="1" ht="12" spans="1:14">
      <c r="A2397" s="826" t="s">
        <v>38</v>
      </c>
      <c r="B2397" s="827" t="s">
        <v>3992</v>
      </c>
      <c r="C2397" s="828" t="s">
        <v>3991</v>
      </c>
      <c r="D2397" s="827"/>
      <c r="E2397" s="827"/>
      <c r="F2397" s="826" t="s">
        <v>51</v>
      </c>
      <c r="G2397" s="827"/>
      <c r="H2397" s="829">
        <v>198</v>
      </c>
      <c r="I2397" s="829">
        <v>189</v>
      </c>
      <c r="J2397" s="829">
        <v>180</v>
      </c>
      <c r="K2397" s="829">
        <v>171</v>
      </c>
      <c r="L2397" s="829">
        <v>162</v>
      </c>
      <c r="M2397" s="800" t="s">
        <v>58</v>
      </c>
    </row>
    <row r="2398" s="198" customFormat="1" ht="12" spans="1:14">
      <c r="A2398" s="826" t="s">
        <v>38</v>
      </c>
      <c r="B2398" s="827" t="s">
        <v>3993</v>
      </c>
      <c r="C2398" s="828" t="s">
        <v>3994</v>
      </c>
      <c r="D2398" s="827"/>
      <c r="E2398" s="827"/>
      <c r="F2398" s="826" t="s">
        <v>51</v>
      </c>
      <c r="G2398" s="827"/>
      <c r="H2398" s="829">
        <v>92.4</v>
      </c>
      <c r="I2398" s="829">
        <v>88.2</v>
      </c>
      <c r="J2398" s="829">
        <v>84</v>
      </c>
      <c r="K2398" s="829">
        <v>79.8</v>
      </c>
      <c r="L2398" s="829">
        <v>75.6</v>
      </c>
      <c r="M2398" s="800"/>
    </row>
    <row r="2399" s="198" customFormat="1" ht="12" spans="1:14">
      <c r="A2399" s="826" t="s">
        <v>38</v>
      </c>
      <c r="B2399" s="827" t="s">
        <v>3995</v>
      </c>
      <c r="C2399" s="828" t="s">
        <v>3994</v>
      </c>
      <c r="D2399" s="827"/>
      <c r="E2399" s="827"/>
      <c r="F2399" s="826" t="s">
        <v>51</v>
      </c>
      <c r="G2399" s="827"/>
      <c r="H2399" s="829">
        <v>110.88</v>
      </c>
      <c r="I2399" s="829">
        <v>105.84</v>
      </c>
      <c r="J2399" s="829">
        <v>100.8</v>
      </c>
      <c r="K2399" s="829">
        <v>95.76</v>
      </c>
      <c r="L2399" s="829">
        <v>90.72</v>
      </c>
      <c r="M2399" s="800" t="s">
        <v>58</v>
      </c>
    </row>
    <row r="2400" s="198" customFormat="1" ht="12" spans="1:14">
      <c r="A2400" s="826"/>
      <c r="B2400" s="827">
        <v>310904</v>
      </c>
      <c r="C2400" s="828" t="s">
        <v>3996</v>
      </c>
      <c r="D2400" s="827"/>
      <c r="E2400" s="827"/>
      <c r="F2400" s="826"/>
      <c r="G2400" s="827"/>
      <c r="H2400" s="829"/>
      <c r="I2400" s="829"/>
      <c r="J2400" s="829"/>
      <c r="K2400" s="829"/>
      <c r="L2400" s="829"/>
      <c r="M2400" s="800"/>
    </row>
    <row r="2401" s="199" customFormat="1" ht="36" spans="1:14">
      <c r="A2401" s="835" t="s">
        <v>356</v>
      </c>
      <c r="B2401" s="836">
        <v>310904003</v>
      </c>
      <c r="C2401" s="837" t="s">
        <v>3997</v>
      </c>
      <c r="D2401" s="836" t="s">
        <v>3998</v>
      </c>
      <c r="E2401" s="836"/>
      <c r="F2401" s="835" t="s">
        <v>51</v>
      </c>
      <c r="G2401" s="836"/>
      <c r="H2401" s="838">
        <v>44</v>
      </c>
      <c r="I2401" s="838">
        <v>42</v>
      </c>
      <c r="J2401" s="838">
        <v>40</v>
      </c>
      <c r="K2401" s="838">
        <v>38</v>
      </c>
      <c r="L2401" s="838">
        <v>36</v>
      </c>
      <c r="M2401" s="839"/>
      <c r="N2401" s="17" t="s">
        <v>7197</v>
      </c>
    </row>
    <row r="2402" s="199" customFormat="1" ht="36" spans="1:14">
      <c r="A2402" s="835" t="s">
        <v>356</v>
      </c>
      <c r="B2402" s="836" t="s">
        <v>3999</v>
      </c>
      <c r="C2402" s="837" t="s">
        <v>3997</v>
      </c>
      <c r="D2402" s="836" t="s">
        <v>3998</v>
      </c>
      <c r="E2402" s="836"/>
      <c r="F2402" s="835" t="s">
        <v>51</v>
      </c>
      <c r="G2402" s="836"/>
      <c r="H2402" s="838">
        <v>52.8</v>
      </c>
      <c r="I2402" s="838">
        <v>50.4</v>
      </c>
      <c r="J2402" s="838">
        <v>48</v>
      </c>
      <c r="K2402" s="838">
        <v>45.6</v>
      </c>
      <c r="L2402" s="838">
        <v>43.2</v>
      </c>
      <c r="M2402" s="839" t="s">
        <v>58</v>
      </c>
      <c r="N2402" s="17" t="s">
        <v>7197</v>
      </c>
    </row>
    <row r="2403" s="199" customFormat="1" ht="36" spans="1:14">
      <c r="A2403" s="835" t="s">
        <v>356</v>
      </c>
      <c r="B2403" s="836" t="s">
        <v>4000</v>
      </c>
      <c r="C2403" s="837" t="s">
        <v>4001</v>
      </c>
      <c r="D2403" s="836" t="s">
        <v>3998</v>
      </c>
      <c r="E2403" s="836"/>
      <c r="F2403" s="835" t="s">
        <v>51</v>
      </c>
      <c r="G2403" s="836"/>
      <c r="H2403" s="838">
        <v>88</v>
      </c>
      <c r="I2403" s="838">
        <v>84</v>
      </c>
      <c r="J2403" s="838">
        <v>80</v>
      </c>
      <c r="K2403" s="838">
        <v>76</v>
      </c>
      <c r="L2403" s="838">
        <v>72</v>
      </c>
      <c r="M2403" s="839"/>
      <c r="N2403" s="17" t="s">
        <v>7197</v>
      </c>
    </row>
    <row r="2404" s="199" customFormat="1" ht="36" spans="1:14">
      <c r="A2404" s="835" t="s">
        <v>356</v>
      </c>
      <c r="B2404" s="836" t="s">
        <v>4002</v>
      </c>
      <c r="C2404" s="837" t="s">
        <v>4001</v>
      </c>
      <c r="D2404" s="836" t="s">
        <v>3998</v>
      </c>
      <c r="E2404" s="836"/>
      <c r="F2404" s="835" t="s">
        <v>51</v>
      </c>
      <c r="G2404" s="836"/>
      <c r="H2404" s="838">
        <v>105.6</v>
      </c>
      <c r="I2404" s="838">
        <v>100.8</v>
      </c>
      <c r="J2404" s="838">
        <v>96</v>
      </c>
      <c r="K2404" s="838">
        <v>91.2</v>
      </c>
      <c r="L2404" s="838">
        <v>86.4</v>
      </c>
      <c r="M2404" s="839" t="s">
        <v>58</v>
      </c>
      <c r="N2404" s="17" t="s">
        <v>7197</v>
      </c>
    </row>
    <row r="2405" s="198" customFormat="1" ht="12" spans="1:14">
      <c r="A2405" s="826" t="s">
        <v>356</v>
      </c>
      <c r="B2405" s="827" t="s">
        <v>4003</v>
      </c>
      <c r="C2405" s="828" t="s">
        <v>4004</v>
      </c>
      <c r="D2405" s="827"/>
      <c r="E2405" s="827"/>
      <c r="F2405" s="826" t="s">
        <v>51</v>
      </c>
      <c r="G2405" s="827"/>
      <c r="H2405" s="829">
        <v>4.4</v>
      </c>
      <c r="I2405" s="829">
        <v>4.2</v>
      </c>
      <c r="J2405" s="829">
        <v>4</v>
      </c>
      <c r="K2405" s="829">
        <v>3.8</v>
      </c>
      <c r="L2405" s="829">
        <v>3.6</v>
      </c>
      <c r="M2405" s="800"/>
    </row>
    <row r="2406" s="198" customFormat="1" ht="12" spans="1:14">
      <c r="A2406" s="826" t="s">
        <v>356</v>
      </c>
      <c r="B2406" s="827">
        <v>310904005</v>
      </c>
      <c r="C2406" s="828" t="s">
        <v>4005</v>
      </c>
      <c r="D2406" s="827"/>
      <c r="E2406" s="827"/>
      <c r="F2406" s="826" t="s">
        <v>51</v>
      </c>
      <c r="G2406" s="827"/>
      <c r="H2406" s="829">
        <v>104.5</v>
      </c>
      <c r="I2406" s="829">
        <v>99.75</v>
      </c>
      <c r="J2406" s="829">
        <v>95</v>
      </c>
      <c r="K2406" s="829">
        <v>90.25</v>
      </c>
      <c r="L2406" s="829">
        <v>85.5</v>
      </c>
      <c r="M2406" s="800"/>
    </row>
    <row r="2407" s="198" customFormat="1" ht="12" spans="1:14">
      <c r="A2407" s="826" t="s">
        <v>95</v>
      </c>
      <c r="B2407" s="827">
        <v>310904007</v>
      </c>
      <c r="C2407" s="828" t="s">
        <v>4006</v>
      </c>
      <c r="D2407" s="827"/>
      <c r="E2407" s="827"/>
      <c r="F2407" s="826" t="s">
        <v>51</v>
      </c>
      <c r="G2407" s="827"/>
      <c r="H2407" s="829">
        <v>49.5</v>
      </c>
      <c r="I2407" s="829">
        <v>47.25</v>
      </c>
      <c r="J2407" s="829">
        <v>45</v>
      </c>
      <c r="K2407" s="829">
        <v>42.75</v>
      </c>
      <c r="L2407" s="829">
        <v>40.5</v>
      </c>
      <c r="M2407" s="800"/>
    </row>
    <row r="2408" s="199" customFormat="1" ht="36" spans="1:14">
      <c r="A2408" s="835" t="s">
        <v>38</v>
      </c>
      <c r="B2408" s="836">
        <v>310904008</v>
      </c>
      <c r="C2408" s="837" t="s">
        <v>4007</v>
      </c>
      <c r="D2408" s="836"/>
      <c r="E2408" s="836"/>
      <c r="F2408" s="835" t="s">
        <v>51</v>
      </c>
      <c r="G2408" s="836"/>
      <c r="H2408" s="838">
        <v>66</v>
      </c>
      <c r="I2408" s="838">
        <v>63</v>
      </c>
      <c r="J2408" s="838">
        <v>60</v>
      </c>
      <c r="K2408" s="838">
        <v>57</v>
      </c>
      <c r="L2408" s="838">
        <v>54</v>
      </c>
      <c r="M2408" s="839"/>
      <c r="N2408" s="17" t="s">
        <v>7185</v>
      </c>
    </row>
    <row r="2409" s="198" customFormat="1" ht="12" spans="1:14">
      <c r="A2409" s="826" t="s">
        <v>95</v>
      </c>
      <c r="B2409" s="827" t="s">
        <v>4008</v>
      </c>
      <c r="C2409" s="828" t="s">
        <v>4009</v>
      </c>
      <c r="D2409" s="827"/>
      <c r="E2409" s="827"/>
      <c r="F2409" s="826" t="s">
        <v>51</v>
      </c>
      <c r="G2409" s="827"/>
      <c r="H2409" s="829">
        <v>110</v>
      </c>
      <c r="I2409" s="829">
        <v>105</v>
      </c>
      <c r="J2409" s="829">
        <v>100</v>
      </c>
      <c r="K2409" s="829">
        <v>95</v>
      </c>
      <c r="L2409" s="829">
        <v>90</v>
      </c>
      <c r="M2409" s="800"/>
    </row>
    <row r="2410" s="198" customFormat="1" ht="12" spans="1:14">
      <c r="A2410" s="826" t="s">
        <v>38</v>
      </c>
      <c r="B2410" s="827" t="s">
        <v>4010</v>
      </c>
      <c r="C2410" s="828" t="s">
        <v>4011</v>
      </c>
      <c r="D2410" s="827"/>
      <c r="E2410" s="827"/>
      <c r="F2410" s="826" t="s">
        <v>51</v>
      </c>
      <c r="G2410" s="827"/>
      <c r="H2410" s="829">
        <v>18.7</v>
      </c>
      <c r="I2410" s="829">
        <v>17.85</v>
      </c>
      <c r="J2410" s="829">
        <v>17</v>
      </c>
      <c r="K2410" s="829">
        <v>16.15</v>
      </c>
      <c r="L2410" s="829">
        <v>15.3</v>
      </c>
      <c r="M2410" s="800"/>
    </row>
    <row r="2411" s="198" customFormat="1" ht="22.5" spans="1:14">
      <c r="A2411" s="830" t="s">
        <v>38</v>
      </c>
      <c r="B2411" s="831" t="s">
        <v>4012</v>
      </c>
      <c r="C2411" s="832" t="s">
        <v>4013</v>
      </c>
      <c r="D2411" s="832" t="s">
        <v>4014</v>
      </c>
      <c r="E2411" s="832"/>
      <c r="F2411" s="830" t="s">
        <v>51</v>
      </c>
      <c r="G2411" s="832" t="s">
        <v>4015</v>
      </c>
      <c r="H2411" s="833">
        <v>322.56</v>
      </c>
      <c r="I2411" s="833">
        <v>307.898181818182</v>
      </c>
      <c r="J2411" s="833">
        <v>293.236363636364</v>
      </c>
      <c r="K2411" s="833">
        <v>278.574545454545</v>
      </c>
      <c r="L2411" s="833">
        <v>263.912727272727</v>
      </c>
      <c r="M2411" s="800"/>
    </row>
    <row r="2412" s="198" customFormat="1" ht="12" spans="1:14">
      <c r="A2412" s="826"/>
      <c r="B2412" s="827">
        <v>310905</v>
      </c>
      <c r="C2412" s="828" t="s">
        <v>4016</v>
      </c>
      <c r="D2412" s="827"/>
      <c r="E2412" s="827"/>
      <c r="F2412" s="826"/>
      <c r="G2412" s="827"/>
      <c r="H2412" s="829"/>
      <c r="I2412" s="829"/>
      <c r="J2412" s="829"/>
      <c r="K2412" s="829"/>
      <c r="L2412" s="829"/>
      <c r="M2412" s="800"/>
    </row>
    <row r="2413" s="199" customFormat="1" ht="36" spans="1:14">
      <c r="A2413" s="835" t="s">
        <v>95</v>
      </c>
      <c r="B2413" s="836" t="s">
        <v>4017</v>
      </c>
      <c r="C2413" s="837" t="s">
        <v>4018</v>
      </c>
      <c r="D2413" s="836"/>
      <c r="E2413" s="836"/>
      <c r="F2413" s="835" t="s">
        <v>51</v>
      </c>
      <c r="G2413" s="836"/>
      <c r="H2413" s="838">
        <v>94.6</v>
      </c>
      <c r="I2413" s="838">
        <v>90.3</v>
      </c>
      <c r="J2413" s="838">
        <v>86</v>
      </c>
      <c r="K2413" s="838">
        <v>81.7</v>
      </c>
      <c r="L2413" s="838">
        <v>77.4</v>
      </c>
      <c r="M2413" s="839"/>
      <c r="N2413" s="17" t="s">
        <v>7170</v>
      </c>
    </row>
    <row r="2414" s="198" customFormat="1" ht="22.5" spans="1:14">
      <c r="A2414" s="826" t="s">
        <v>356</v>
      </c>
      <c r="B2414" s="827" t="s">
        <v>4019</v>
      </c>
      <c r="C2414" s="828" t="s">
        <v>4020</v>
      </c>
      <c r="D2414" s="827" t="s">
        <v>4021</v>
      </c>
      <c r="E2414" s="827"/>
      <c r="F2414" s="826" t="s">
        <v>51</v>
      </c>
      <c r="G2414" s="827"/>
      <c r="H2414" s="829">
        <v>148.5</v>
      </c>
      <c r="I2414" s="829">
        <v>141.75</v>
      </c>
      <c r="J2414" s="829">
        <v>135</v>
      </c>
      <c r="K2414" s="829">
        <v>128.25</v>
      </c>
      <c r="L2414" s="829">
        <v>121.5</v>
      </c>
      <c r="M2414" s="800"/>
    </row>
    <row r="2415" s="198" customFormat="1" ht="12" spans="1:14">
      <c r="A2415" s="826" t="s">
        <v>356</v>
      </c>
      <c r="B2415" s="827" t="s">
        <v>4022</v>
      </c>
      <c r="C2415" s="828" t="s">
        <v>4023</v>
      </c>
      <c r="D2415" s="827"/>
      <c r="E2415" s="827"/>
      <c r="F2415" s="826" t="s">
        <v>51</v>
      </c>
      <c r="G2415" s="827"/>
      <c r="H2415" s="829">
        <v>473</v>
      </c>
      <c r="I2415" s="829">
        <v>451.5</v>
      </c>
      <c r="J2415" s="829">
        <v>430</v>
      </c>
      <c r="K2415" s="829">
        <v>408.5</v>
      </c>
      <c r="L2415" s="829">
        <v>387</v>
      </c>
      <c r="M2415" s="800"/>
    </row>
    <row r="2416" s="775" customFormat="1" ht="36" spans="1:14">
      <c r="A2416" s="835" t="s">
        <v>95</v>
      </c>
      <c r="B2416" s="840" t="s">
        <v>4024</v>
      </c>
      <c r="C2416" s="843" t="s">
        <v>4025</v>
      </c>
      <c r="D2416" s="840" t="s">
        <v>4026</v>
      </c>
      <c r="E2416" s="840"/>
      <c r="F2416" s="848" t="s">
        <v>51</v>
      </c>
      <c r="G2416" s="840"/>
      <c r="H2416" s="838">
        <v>797.5</v>
      </c>
      <c r="I2416" s="838">
        <v>761.25</v>
      </c>
      <c r="J2416" s="838">
        <v>725</v>
      </c>
      <c r="K2416" s="838">
        <v>688.75</v>
      </c>
      <c r="L2416" s="838">
        <v>652.5</v>
      </c>
      <c r="M2416" s="861"/>
      <c r="N2416" s="17" t="s">
        <v>7170</v>
      </c>
    </row>
    <row r="2417" s="775" customFormat="1" ht="36" spans="1:14">
      <c r="A2417" s="835" t="s">
        <v>95</v>
      </c>
      <c r="B2417" s="840" t="s">
        <v>4027</v>
      </c>
      <c r="C2417" s="849" t="s">
        <v>4028</v>
      </c>
      <c r="D2417" s="840" t="s">
        <v>4029</v>
      </c>
      <c r="E2417" s="840" t="s">
        <v>4030</v>
      </c>
      <c r="F2417" s="848" t="s">
        <v>51</v>
      </c>
      <c r="G2417" s="844"/>
      <c r="H2417" s="838">
        <v>169.4</v>
      </c>
      <c r="I2417" s="838">
        <v>161.7</v>
      </c>
      <c r="J2417" s="838">
        <v>154</v>
      </c>
      <c r="K2417" s="838">
        <v>146.3</v>
      </c>
      <c r="L2417" s="838">
        <v>138.6</v>
      </c>
      <c r="M2417" s="861"/>
      <c r="N2417" s="17" t="s">
        <v>7170</v>
      </c>
    </row>
    <row r="2418" s="198" customFormat="1" ht="12" spans="1:14">
      <c r="A2418" s="826" t="s">
        <v>38</v>
      </c>
      <c r="B2418" s="827">
        <v>311000013</v>
      </c>
      <c r="C2418" s="828" t="s">
        <v>4031</v>
      </c>
      <c r="D2418" s="827" t="s">
        <v>4032</v>
      </c>
      <c r="E2418" s="827"/>
      <c r="F2418" s="826" t="s">
        <v>51</v>
      </c>
      <c r="G2418" s="827"/>
      <c r="H2418" s="829">
        <v>37.4</v>
      </c>
      <c r="I2418" s="829">
        <v>35.7</v>
      </c>
      <c r="J2418" s="829">
        <v>34</v>
      </c>
      <c r="K2418" s="829">
        <v>32.3</v>
      </c>
      <c r="L2418" s="829">
        <v>30.6</v>
      </c>
      <c r="M2418" s="800"/>
    </row>
    <row r="2419" s="198" customFormat="1" ht="12" spans="1:14">
      <c r="A2419" s="826" t="s">
        <v>95</v>
      </c>
      <c r="B2419" s="827">
        <v>311000037</v>
      </c>
      <c r="C2419" s="828" t="s">
        <v>4033</v>
      </c>
      <c r="D2419" s="827" t="s">
        <v>4034</v>
      </c>
      <c r="E2419" s="827"/>
      <c r="F2419" s="826" t="s">
        <v>51</v>
      </c>
      <c r="G2419" s="827"/>
      <c r="H2419" s="829">
        <v>198</v>
      </c>
      <c r="I2419" s="829">
        <v>189</v>
      </c>
      <c r="J2419" s="829">
        <v>180</v>
      </c>
      <c r="K2419" s="829">
        <v>171</v>
      </c>
      <c r="L2419" s="829">
        <v>162</v>
      </c>
      <c r="M2419" s="800"/>
    </row>
    <row r="2420" s="198" customFormat="1" ht="12" spans="1:14">
      <c r="A2420" s="826" t="s">
        <v>356</v>
      </c>
      <c r="B2420" s="827" t="s">
        <v>4035</v>
      </c>
      <c r="C2420" s="828" t="s">
        <v>4036</v>
      </c>
      <c r="D2420" s="827" t="s">
        <v>4037</v>
      </c>
      <c r="E2420" s="827"/>
      <c r="F2420" s="826" t="s">
        <v>51</v>
      </c>
      <c r="G2420" s="827"/>
      <c r="H2420" s="829">
        <v>352</v>
      </c>
      <c r="I2420" s="829">
        <v>336</v>
      </c>
      <c r="J2420" s="829">
        <v>320</v>
      </c>
      <c r="K2420" s="829">
        <v>304</v>
      </c>
      <c r="L2420" s="829">
        <v>288</v>
      </c>
      <c r="M2420" s="800"/>
    </row>
    <row r="2421" s="199" customFormat="1" ht="36" spans="1:14">
      <c r="A2421" s="835" t="s">
        <v>356</v>
      </c>
      <c r="B2421" s="836">
        <v>311100013</v>
      </c>
      <c r="C2421" s="837" t="s">
        <v>4038</v>
      </c>
      <c r="D2421" s="836"/>
      <c r="E2421" s="836"/>
      <c r="F2421" s="835" t="s">
        <v>51</v>
      </c>
      <c r="G2421" s="836"/>
      <c r="H2421" s="838">
        <v>198</v>
      </c>
      <c r="I2421" s="838">
        <v>189</v>
      </c>
      <c r="J2421" s="838">
        <v>180</v>
      </c>
      <c r="K2421" s="838">
        <v>171</v>
      </c>
      <c r="L2421" s="838">
        <v>162</v>
      </c>
      <c r="M2421" s="839"/>
      <c r="N2421" s="17" t="s">
        <v>7197</v>
      </c>
    </row>
    <row r="2422" s="199" customFormat="1" ht="36" spans="1:14">
      <c r="A2422" s="835" t="s">
        <v>356</v>
      </c>
      <c r="B2422" s="836">
        <v>311100014</v>
      </c>
      <c r="C2422" s="837" t="s">
        <v>4039</v>
      </c>
      <c r="D2422" s="836"/>
      <c r="E2422" s="836"/>
      <c r="F2422" s="835" t="s">
        <v>51</v>
      </c>
      <c r="G2422" s="836"/>
      <c r="H2422" s="838">
        <v>77</v>
      </c>
      <c r="I2422" s="838">
        <v>73.5</v>
      </c>
      <c r="J2422" s="838">
        <v>70</v>
      </c>
      <c r="K2422" s="838">
        <v>66.5</v>
      </c>
      <c r="L2422" s="838">
        <v>63</v>
      </c>
      <c r="M2422" s="839"/>
      <c r="N2422" s="17" t="s">
        <v>7197</v>
      </c>
    </row>
    <row r="2423" s="198" customFormat="1" ht="22.5" spans="1:14">
      <c r="A2423" s="826"/>
      <c r="B2423" s="827">
        <v>3112</v>
      </c>
      <c r="C2423" s="828" t="s">
        <v>4040</v>
      </c>
      <c r="D2423" s="827"/>
      <c r="E2423" s="827"/>
      <c r="F2423" s="826"/>
      <c r="G2423" s="827"/>
      <c r="H2423" s="829"/>
      <c r="I2423" s="829"/>
      <c r="J2423" s="829"/>
      <c r="K2423" s="829"/>
      <c r="L2423" s="829"/>
      <c r="M2423" s="800"/>
    </row>
    <row r="2424" s="198" customFormat="1" ht="12" spans="1:14">
      <c r="A2424" s="826"/>
      <c r="B2424" s="827">
        <v>311201</v>
      </c>
      <c r="C2424" s="828" t="s">
        <v>4041</v>
      </c>
      <c r="D2424" s="827"/>
      <c r="E2424" s="827"/>
      <c r="F2424" s="826"/>
      <c r="G2424" s="827"/>
      <c r="H2424" s="829"/>
      <c r="I2424" s="829"/>
      <c r="J2424" s="829"/>
      <c r="K2424" s="829"/>
      <c r="L2424" s="829"/>
      <c r="M2424" s="800"/>
    </row>
    <row r="2425" s="198" customFormat="1" ht="12" spans="1:14">
      <c r="A2425" s="826" t="s">
        <v>356</v>
      </c>
      <c r="B2425" s="827">
        <v>311201001</v>
      </c>
      <c r="C2425" s="828" t="s">
        <v>4042</v>
      </c>
      <c r="D2425" s="827" t="s">
        <v>4043</v>
      </c>
      <c r="E2425" s="827"/>
      <c r="F2425" s="826" t="s">
        <v>437</v>
      </c>
      <c r="G2425" s="845"/>
      <c r="H2425" s="829">
        <v>19.8</v>
      </c>
      <c r="I2425" s="829">
        <v>18.9</v>
      </c>
      <c r="J2425" s="829">
        <v>18</v>
      </c>
      <c r="K2425" s="829">
        <v>17.1</v>
      </c>
      <c r="L2425" s="829">
        <v>16.2</v>
      </c>
      <c r="M2425" s="800"/>
    </row>
    <row r="2426" s="25" customFormat="1" ht="36" spans="1:14">
      <c r="A2426" s="835" t="s">
        <v>356</v>
      </c>
      <c r="B2426" s="836">
        <v>311201002</v>
      </c>
      <c r="C2426" s="837" t="s">
        <v>4044</v>
      </c>
      <c r="D2426" s="836"/>
      <c r="E2426" s="836"/>
      <c r="F2426" s="835" t="s">
        <v>51</v>
      </c>
      <c r="G2426" s="836"/>
      <c r="H2426" s="838">
        <v>55</v>
      </c>
      <c r="I2426" s="838">
        <v>52.5</v>
      </c>
      <c r="J2426" s="838">
        <v>50</v>
      </c>
      <c r="K2426" s="838">
        <v>47.5</v>
      </c>
      <c r="L2426" s="838">
        <v>45</v>
      </c>
      <c r="M2426" s="834"/>
      <c r="N2426" s="17" t="s">
        <v>7197</v>
      </c>
    </row>
    <row r="2427" s="25" customFormat="1" ht="36" spans="1:14">
      <c r="A2427" s="835" t="s">
        <v>356</v>
      </c>
      <c r="B2427" s="836">
        <v>311201008</v>
      </c>
      <c r="C2427" s="837" t="s">
        <v>4045</v>
      </c>
      <c r="D2427" s="836"/>
      <c r="E2427" s="836"/>
      <c r="F2427" s="835" t="s">
        <v>51</v>
      </c>
      <c r="G2427" s="836"/>
      <c r="H2427" s="838">
        <v>69.3</v>
      </c>
      <c r="I2427" s="838">
        <v>66.15</v>
      </c>
      <c r="J2427" s="838">
        <v>63</v>
      </c>
      <c r="K2427" s="838">
        <v>59.85</v>
      </c>
      <c r="L2427" s="838">
        <v>56.7</v>
      </c>
      <c r="M2427" s="834"/>
      <c r="N2427" s="17" t="s">
        <v>7197</v>
      </c>
    </row>
    <row r="2428" s="25" customFormat="1" ht="36" spans="1:14">
      <c r="A2428" s="835" t="s">
        <v>356</v>
      </c>
      <c r="B2428" s="836" t="s">
        <v>4046</v>
      </c>
      <c r="C2428" s="837" t="s">
        <v>4047</v>
      </c>
      <c r="D2428" s="836"/>
      <c r="E2428" s="836"/>
      <c r="F2428" s="835" t="s">
        <v>51</v>
      </c>
      <c r="G2428" s="836"/>
      <c r="H2428" s="838">
        <v>69.3</v>
      </c>
      <c r="I2428" s="838">
        <v>66.15</v>
      </c>
      <c r="J2428" s="838">
        <v>63</v>
      </c>
      <c r="K2428" s="838">
        <v>59.85</v>
      </c>
      <c r="L2428" s="838">
        <v>56.7</v>
      </c>
      <c r="M2428" s="834"/>
      <c r="N2428" s="17" t="s">
        <v>7197</v>
      </c>
    </row>
    <row r="2429" s="198" customFormat="1" spans="1:14">
      <c r="A2429" s="826" t="s">
        <v>356</v>
      </c>
      <c r="B2429" s="827" t="s">
        <v>4048</v>
      </c>
      <c r="C2429" s="828" t="s">
        <v>4049</v>
      </c>
      <c r="D2429" s="827"/>
      <c r="E2429" s="827"/>
      <c r="F2429" s="826" t="s">
        <v>51</v>
      </c>
      <c r="G2429" s="827"/>
      <c r="H2429" s="829">
        <v>69.3</v>
      </c>
      <c r="I2429" s="829">
        <v>66.15</v>
      </c>
      <c r="J2429" s="829">
        <v>63</v>
      </c>
      <c r="K2429" s="829">
        <v>59.85</v>
      </c>
      <c r="L2429" s="829">
        <v>56.7</v>
      </c>
      <c r="M2429" s="800"/>
      <c r="N2429" s="43"/>
    </row>
    <row r="2430" s="25" customFormat="1" ht="36" spans="1:14">
      <c r="A2430" s="835" t="s">
        <v>356</v>
      </c>
      <c r="B2430" s="836">
        <v>311201013</v>
      </c>
      <c r="C2430" s="837" t="s">
        <v>4050</v>
      </c>
      <c r="D2430" s="836"/>
      <c r="E2430" s="836"/>
      <c r="F2430" s="835" t="s">
        <v>51</v>
      </c>
      <c r="G2430" s="836"/>
      <c r="H2430" s="838">
        <v>58.3</v>
      </c>
      <c r="I2430" s="838">
        <v>55.65</v>
      </c>
      <c r="J2430" s="838">
        <v>53</v>
      </c>
      <c r="K2430" s="838">
        <v>50.35</v>
      </c>
      <c r="L2430" s="838">
        <v>47.7</v>
      </c>
      <c r="M2430" s="834"/>
      <c r="N2430" s="17" t="s">
        <v>7197</v>
      </c>
    </row>
    <row r="2431" s="199" customFormat="1" ht="36" spans="1:14">
      <c r="A2431" s="835" t="s">
        <v>95</v>
      </c>
      <c r="B2431" s="836">
        <v>311201021</v>
      </c>
      <c r="C2431" s="837" t="s">
        <v>4051</v>
      </c>
      <c r="D2431" s="836"/>
      <c r="E2431" s="836"/>
      <c r="F2431" s="835" t="s">
        <v>51</v>
      </c>
      <c r="G2431" s="836"/>
      <c r="H2431" s="838">
        <v>99</v>
      </c>
      <c r="I2431" s="838">
        <v>94.5</v>
      </c>
      <c r="J2431" s="838">
        <v>90</v>
      </c>
      <c r="K2431" s="838">
        <v>85.5</v>
      </c>
      <c r="L2431" s="838">
        <v>81</v>
      </c>
      <c r="M2431" s="839"/>
      <c r="N2431" s="17" t="s">
        <v>7170</v>
      </c>
    </row>
    <row r="2432" s="198" customFormat="1" ht="12" spans="1:14">
      <c r="A2432" s="826" t="s">
        <v>95</v>
      </c>
      <c r="B2432" s="827">
        <v>311201022</v>
      </c>
      <c r="C2432" s="828" t="s">
        <v>4052</v>
      </c>
      <c r="D2432" s="827"/>
      <c r="E2432" s="827"/>
      <c r="F2432" s="826" t="s">
        <v>51</v>
      </c>
      <c r="G2432" s="827"/>
      <c r="H2432" s="829">
        <v>1705</v>
      </c>
      <c r="I2432" s="829">
        <v>1627.5</v>
      </c>
      <c r="J2432" s="829">
        <v>1550</v>
      </c>
      <c r="K2432" s="829">
        <v>1472.5</v>
      </c>
      <c r="L2432" s="829">
        <v>1395</v>
      </c>
      <c r="M2432" s="800"/>
    </row>
    <row r="2433" s="198" customFormat="1" ht="12" spans="1:14">
      <c r="A2433" s="826" t="s">
        <v>356</v>
      </c>
      <c r="B2433" s="827">
        <v>311201032</v>
      </c>
      <c r="C2433" s="828" t="s">
        <v>4053</v>
      </c>
      <c r="D2433" s="827"/>
      <c r="E2433" s="827"/>
      <c r="F2433" s="826" t="s">
        <v>51</v>
      </c>
      <c r="G2433" s="827"/>
      <c r="H2433" s="829">
        <v>5.5</v>
      </c>
      <c r="I2433" s="829">
        <v>5.25</v>
      </c>
      <c r="J2433" s="829">
        <v>5</v>
      </c>
      <c r="K2433" s="829">
        <v>4.75</v>
      </c>
      <c r="L2433" s="829">
        <v>4.5</v>
      </c>
      <c r="M2433" s="800"/>
    </row>
    <row r="2434" s="198" customFormat="1" ht="12" spans="1:14">
      <c r="A2434" s="826" t="s">
        <v>356</v>
      </c>
      <c r="B2434" s="827">
        <v>311201033</v>
      </c>
      <c r="C2434" s="828" t="s">
        <v>4054</v>
      </c>
      <c r="D2434" s="827"/>
      <c r="E2434" s="827"/>
      <c r="F2434" s="826" t="s">
        <v>51</v>
      </c>
      <c r="G2434" s="827"/>
      <c r="H2434" s="829">
        <v>37.4</v>
      </c>
      <c r="I2434" s="829">
        <v>35.7</v>
      </c>
      <c r="J2434" s="829">
        <v>34</v>
      </c>
      <c r="K2434" s="829">
        <v>32.3</v>
      </c>
      <c r="L2434" s="829">
        <v>30.6</v>
      </c>
      <c r="M2434" s="800"/>
    </row>
    <row r="2435" s="198" customFormat="1" ht="12" spans="1:14">
      <c r="A2435" s="826" t="s">
        <v>356</v>
      </c>
      <c r="B2435" s="827">
        <v>311201035</v>
      </c>
      <c r="C2435" s="828" t="s">
        <v>4055</v>
      </c>
      <c r="D2435" s="827" t="s">
        <v>4056</v>
      </c>
      <c r="E2435" s="827"/>
      <c r="F2435" s="826" t="s">
        <v>51</v>
      </c>
      <c r="G2435" s="827"/>
      <c r="H2435" s="829">
        <v>49.5</v>
      </c>
      <c r="I2435" s="829">
        <v>47.25</v>
      </c>
      <c r="J2435" s="829">
        <v>45</v>
      </c>
      <c r="K2435" s="829">
        <v>42.75</v>
      </c>
      <c r="L2435" s="829">
        <v>40.5</v>
      </c>
      <c r="M2435" s="800"/>
    </row>
    <row r="2436" s="198" customFormat="1" ht="36" spans="1:14">
      <c r="A2436" s="835" t="s">
        <v>38</v>
      </c>
      <c r="B2436" s="836">
        <v>311201057</v>
      </c>
      <c r="C2436" s="837" t="s">
        <v>4057</v>
      </c>
      <c r="D2436" s="836"/>
      <c r="E2436" s="836"/>
      <c r="F2436" s="835" t="s">
        <v>51</v>
      </c>
      <c r="G2436" s="836"/>
      <c r="H2436" s="838">
        <v>5.5</v>
      </c>
      <c r="I2436" s="838">
        <v>5.25</v>
      </c>
      <c r="J2436" s="838">
        <v>5</v>
      </c>
      <c r="K2436" s="838">
        <v>4.75</v>
      </c>
      <c r="L2436" s="838">
        <v>4.5</v>
      </c>
      <c r="M2436" s="800"/>
      <c r="N2436" s="17" t="s">
        <v>7185</v>
      </c>
    </row>
    <row r="2437" s="198" customFormat="1" ht="36" spans="1:14">
      <c r="A2437" s="835" t="s">
        <v>38</v>
      </c>
      <c r="B2437" s="836" t="s">
        <v>4058</v>
      </c>
      <c r="C2437" s="837" t="s">
        <v>4059</v>
      </c>
      <c r="D2437" s="836"/>
      <c r="E2437" s="836"/>
      <c r="F2437" s="835" t="s">
        <v>51</v>
      </c>
      <c r="G2437" s="836"/>
      <c r="H2437" s="838">
        <v>5.5</v>
      </c>
      <c r="I2437" s="838">
        <v>5.25</v>
      </c>
      <c r="J2437" s="838">
        <v>5</v>
      </c>
      <c r="K2437" s="838">
        <v>4.75</v>
      </c>
      <c r="L2437" s="838">
        <v>4.5</v>
      </c>
      <c r="M2437" s="800"/>
      <c r="N2437" s="17" t="s">
        <v>7185</v>
      </c>
    </row>
    <row r="2438" s="198" customFormat="1" ht="36" spans="1:14">
      <c r="A2438" s="835" t="s">
        <v>38</v>
      </c>
      <c r="B2438" s="836" t="s">
        <v>4060</v>
      </c>
      <c r="C2438" s="837" t="s">
        <v>4061</v>
      </c>
      <c r="D2438" s="836"/>
      <c r="E2438" s="836"/>
      <c r="F2438" s="835" t="s">
        <v>51</v>
      </c>
      <c r="G2438" s="836"/>
      <c r="H2438" s="838">
        <v>5.5</v>
      </c>
      <c r="I2438" s="838">
        <v>5.25</v>
      </c>
      <c r="J2438" s="838">
        <v>5</v>
      </c>
      <c r="K2438" s="838">
        <v>4.75</v>
      </c>
      <c r="L2438" s="838">
        <v>4.5</v>
      </c>
      <c r="M2438" s="800"/>
      <c r="N2438" s="17" t="s">
        <v>7185</v>
      </c>
    </row>
    <row r="2439" s="198" customFormat="1" ht="12" spans="1:14">
      <c r="A2439" s="826" t="s">
        <v>38</v>
      </c>
      <c r="B2439" s="827" t="s">
        <v>4062</v>
      </c>
      <c r="C2439" s="828" t="s">
        <v>4063</v>
      </c>
      <c r="D2439" s="827"/>
      <c r="E2439" s="827"/>
      <c r="F2439" s="826" t="s">
        <v>51</v>
      </c>
      <c r="G2439" s="827"/>
      <c r="H2439" s="829">
        <v>231</v>
      </c>
      <c r="I2439" s="829">
        <v>220.5</v>
      </c>
      <c r="J2439" s="829">
        <v>210</v>
      </c>
      <c r="K2439" s="829">
        <v>199.5</v>
      </c>
      <c r="L2439" s="829">
        <v>189</v>
      </c>
      <c r="M2439" s="800"/>
    </row>
    <row r="2440" s="199" customFormat="1" ht="36" spans="1:14">
      <c r="A2440" s="835" t="s">
        <v>356</v>
      </c>
      <c r="B2440" s="836" t="s">
        <v>4064</v>
      </c>
      <c r="C2440" s="837" t="s">
        <v>4065</v>
      </c>
      <c r="D2440" s="836"/>
      <c r="E2440" s="836" t="s">
        <v>4066</v>
      </c>
      <c r="F2440" s="835" t="s">
        <v>62</v>
      </c>
      <c r="G2440" s="836"/>
      <c r="H2440" s="838">
        <v>18.7</v>
      </c>
      <c r="I2440" s="838">
        <v>17.85</v>
      </c>
      <c r="J2440" s="838">
        <v>17</v>
      </c>
      <c r="K2440" s="838">
        <v>16.15</v>
      </c>
      <c r="L2440" s="838">
        <v>15.3</v>
      </c>
      <c r="M2440" s="839"/>
      <c r="N2440" s="25" t="s">
        <v>7200</v>
      </c>
    </row>
    <row r="2441" s="198" customFormat="1" ht="12" spans="1:14">
      <c r="A2441" s="826" t="s">
        <v>356</v>
      </c>
      <c r="B2441" s="827" t="s">
        <v>4067</v>
      </c>
      <c r="C2441" s="828" t="s">
        <v>4068</v>
      </c>
      <c r="D2441" s="827"/>
      <c r="E2441" s="827"/>
      <c r="F2441" s="826" t="s">
        <v>51</v>
      </c>
      <c r="G2441" s="827"/>
      <c r="H2441" s="829">
        <v>676.5</v>
      </c>
      <c r="I2441" s="829">
        <v>645.75</v>
      </c>
      <c r="J2441" s="829">
        <v>615</v>
      </c>
      <c r="K2441" s="829">
        <v>584.25</v>
      </c>
      <c r="L2441" s="829">
        <v>553.5</v>
      </c>
      <c r="M2441" s="800"/>
    </row>
    <row r="2442" s="198" customFormat="1" ht="12" spans="1:14">
      <c r="A2442" s="826" t="s">
        <v>38</v>
      </c>
      <c r="B2442" s="827" t="s">
        <v>4069</v>
      </c>
      <c r="C2442" s="828" t="s">
        <v>4070</v>
      </c>
      <c r="D2442" s="827" t="s">
        <v>4071</v>
      </c>
      <c r="E2442" s="827"/>
      <c r="F2442" s="826" t="s">
        <v>51</v>
      </c>
      <c r="G2442" s="827"/>
      <c r="H2442" s="829">
        <v>1570.8</v>
      </c>
      <c r="I2442" s="829">
        <v>1499.4</v>
      </c>
      <c r="J2442" s="829">
        <v>1428</v>
      </c>
      <c r="K2442" s="829">
        <v>1356.6</v>
      </c>
      <c r="L2442" s="829">
        <v>1285.2</v>
      </c>
      <c r="M2442" s="800"/>
    </row>
    <row r="2443" s="198" customFormat="1" ht="12" spans="1:14">
      <c r="A2443" s="826" t="s">
        <v>38</v>
      </c>
      <c r="B2443" s="827">
        <v>311201082</v>
      </c>
      <c r="C2443" s="828" t="s">
        <v>4072</v>
      </c>
      <c r="D2443" s="827"/>
      <c r="E2443" s="827"/>
      <c r="F2443" s="826" t="s">
        <v>51</v>
      </c>
      <c r="G2443" s="827"/>
      <c r="H2443" s="829">
        <v>1017.5</v>
      </c>
      <c r="I2443" s="829">
        <v>971.25</v>
      </c>
      <c r="J2443" s="829">
        <v>925</v>
      </c>
      <c r="K2443" s="829">
        <v>878.75</v>
      </c>
      <c r="L2443" s="829">
        <v>832.5</v>
      </c>
      <c r="M2443" s="800"/>
    </row>
    <row r="2444" s="198" customFormat="1" ht="12" spans="1:14">
      <c r="A2444" s="826"/>
      <c r="B2444" s="827">
        <v>311202</v>
      </c>
      <c r="C2444" s="828" t="s">
        <v>4073</v>
      </c>
      <c r="D2444" s="827"/>
      <c r="E2444" s="827"/>
      <c r="F2444" s="826"/>
      <c r="G2444" s="827"/>
      <c r="H2444" s="829"/>
      <c r="I2444" s="829"/>
      <c r="J2444" s="829"/>
      <c r="K2444" s="829"/>
      <c r="L2444" s="829"/>
      <c r="M2444" s="800"/>
    </row>
    <row r="2445" s="198" customFormat="1" ht="12" spans="1:14">
      <c r="A2445" s="826" t="s">
        <v>356</v>
      </c>
      <c r="B2445" s="827">
        <v>311202002</v>
      </c>
      <c r="C2445" s="828" t="s">
        <v>4074</v>
      </c>
      <c r="D2445" s="827"/>
      <c r="E2445" s="827"/>
      <c r="F2445" s="826" t="s">
        <v>51</v>
      </c>
      <c r="G2445" s="827"/>
      <c r="H2445" s="829">
        <v>9.35</v>
      </c>
      <c r="I2445" s="829">
        <v>8.925</v>
      </c>
      <c r="J2445" s="829">
        <v>8.5</v>
      </c>
      <c r="K2445" s="829">
        <v>8.075</v>
      </c>
      <c r="L2445" s="829">
        <v>7.65</v>
      </c>
      <c r="M2445" s="800"/>
    </row>
    <row r="2446" s="198" customFormat="1" ht="12" spans="1:14">
      <c r="A2446" s="826" t="s">
        <v>95</v>
      </c>
      <c r="B2446" s="827">
        <v>311202003</v>
      </c>
      <c r="C2446" s="828" t="s">
        <v>4075</v>
      </c>
      <c r="D2446" s="827"/>
      <c r="E2446" s="827"/>
      <c r="F2446" s="826" t="s">
        <v>51</v>
      </c>
      <c r="G2446" s="827"/>
      <c r="H2446" s="829">
        <v>60.5</v>
      </c>
      <c r="I2446" s="829">
        <v>57.75</v>
      </c>
      <c r="J2446" s="829">
        <v>55</v>
      </c>
      <c r="K2446" s="829">
        <v>52.25</v>
      </c>
      <c r="L2446" s="829">
        <v>49.5</v>
      </c>
      <c r="M2446" s="800"/>
    </row>
    <row r="2447" s="199" customFormat="1" ht="36" spans="1:14">
      <c r="A2447" s="835" t="s">
        <v>95</v>
      </c>
      <c r="B2447" s="836">
        <v>311202004</v>
      </c>
      <c r="C2447" s="837" t="s">
        <v>4076</v>
      </c>
      <c r="D2447" s="836"/>
      <c r="E2447" s="836" t="s">
        <v>4077</v>
      </c>
      <c r="F2447" s="835" t="s">
        <v>51</v>
      </c>
      <c r="G2447" s="836"/>
      <c r="H2447" s="838">
        <v>33</v>
      </c>
      <c r="I2447" s="838">
        <v>31.5</v>
      </c>
      <c r="J2447" s="838">
        <v>30</v>
      </c>
      <c r="K2447" s="838">
        <v>28.5</v>
      </c>
      <c r="L2447" s="838">
        <v>27</v>
      </c>
      <c r="M2447" s="839"/>
      <c r="N2447" s="17" t="s">
        <v>7170</v>
      </c>
    </row>
    <row r="2448" s="198" customFormat="1" ht="12" spans="1:14">
      <c r="A2448" s="826" t="s">
        <v>38</v>
      </c>
      <c r="B2448" s="827">
        <v>311202005</v>
      </c>
      <c r="C2448" s="828" t="s">
        <v>4078</v>
      </c>
      <c r="D2448" s="827"/>
      <c r="E2448" s="827"/>
      <c r="F2448" s="826" t="s">
        <v>51</v>
      </c>
      <c r="G2448" s="827"/>
      <c r="H2448" s="829">
        <v>11</v>
      </c>
      <c r="I2448" s="829">
        <v>10.5</v>
      </c>
      <c r="J2448" s="829">
        <v>10</v>
      </c>
      <c r="K2448" s="829">
        <v>9.5</v>
      </c>
      <c r="L2448" s="829">
        <v>9</v>
      </c>
      <c r="M2448" s="800"/>
    </row>
    <row r="2449" s="199" customFormat="1" ht="36" spans="1:14">
      <c r="A2449" s="835" t="s">
        <v>38</v>
      </c>
      <c r="B2449" s="836">
        <v>311202006</v>
      </c>
      <c r="C2449" s="837" t="s">
        <v>4079</v>
      </c>
      <c r="D2449" s="836"/>
      <c r="E2449" s="836"/>
      <c r="F2449" s="835" t="s">
        <v>51</v>
      </c>
      <c r="G2449" s="836"/>
      <c r="H2449" s="838">
        <v>37.4</v>
      </c>
      <c r="I2449" s="838">
        <v>35.7</v>
      </c>
      <c r="J2449" s="838">
        <v>34</v>
      </c>
      <c r="K2449" s="838">
        <v>32.3</v>
      </c>
      <c r="L2449" s="838">
        <v>30.6</v>
      </c>
      <c r="M2449" s="839"/>
      <c r="N2449" s="17" t="s">
        <v>7170</v>
      </c>
    </row>
    <row r="2450" s="198" customFormat="1" ht="12" spans="1:14">
      <c r="A2450" s="826" t="s">
        <v>38</v>
      </c>
      <c r="B2450" s="827">
        <v>311202007</v>
      </c>
      <c r="C2450" s="828" t="s">
        <v>4080</v>
      </c>
      <c r="D2450" s="827"/>
      <c r="E2450" s="827"/>
      <c r="F2450" s="826"/>
      <c r="G2450" s="827"/>
      <c r="H2450" s="829"/>
      <c r="I2450" s="829"/>
      <c r="J2450" s="829"/>
      <c r="K2450" s="829"/>
      <c r="L2450" s="829"/>
      <c r="M2450" s="800"/>
    </row>
    <row r="2451" s="198" customFormat="1" ht="12" spans="1:14">
      <c r="A2451" s="826" t="s">
        <v>38</v>
      </c>
      <c r="B2451" s="827" t="s">
        <v>4081</v>
      </c>
      <c r="C2451" s="828" t="s">
        <v>4082</v>
      </c>
      <c r="D2451" s="845"/>
      <c r="E2451" s="827"/>
      <c r="F2451" s="826" t="s">
        <v>62</v>
      </c>
      <c r="G2451" s="827"/>
      <c r="H2451" s="829">
        <v>2.2</v>
      </c>
      <c r="I2451" s="829">
        <v>2.1</v>
      </c>
      <c r="J2451" s="829">
        <v>2</v>
      </c>
      <c r="K2451" s="829">
        <v>1.9</v>
      </c>
      <c r="L2451" s="829">
        <v>1.8</v>
      </c>
      <c r="M2451" s="800"/>
    </row>
    <row r="2452" s="198" customFormat="1" ht="12" spans="1:14">
      <c r="A2452" s="826" t="s">
        <v>38</v>
      </c>
      <c r="B2452" s="827" t="s">
        <v>4083</v>
      </c>
      <c r="C2452" s="828" t="s">
        <v>4084</v>
      </c>
      <c r="D2452" s="827"/>
      <c r="E2452" s="827"/>
      <c r="F2452" s="826" t="s">
        <v>62</v>
      </c>
      <c r="G2452" s="827"/>
      <c r="H2452" s="829">
        <v>13.2</v>
      </c>
      <c r="I2452" s="829">
        <v>12.6</v>
      </c>
      <c r="J2452" s="829">
        <v>12</v>
      </c>
      <c r="K2452" s="829">
        <v>11.4</v>
      </c>
      <c r="L2452" s="829">
        <v>10.8</v>
      </c>
      <c r="M2452" s="800"/>
    </row>
    <row r="2453" s="198" customFormat="1" ht="22.5" spans="1:14">
      <c r="A2453" s="826" t="s">
        <v>38</v>
      </c>
      <c r="B2453" s="827" t="s">
        <v>4085</v>
      </c>
      <c r="C2453" s="828" t="s">
        <v>4086</v>
      </c>
      <c r="D2453" s="827"/>
      <c r="E2453" s="827"/>
      <c r="F2453" s="826" t="s">
        <v>62</v>
      </c>
      <c r="G2453" s="827"/>
      <c r="H2453" s="829">
        <v>16.5</v>
      </c>
      <c r="I2453" s="829">
        <v>15.75</v>
      </c>
      <c r="J2453" s="829">
        <v>15</v>
      </c>
      <c r="K2453" s="829">
        <v>14.25</v>
      </c>
      <c r="L2453" s="829">
        <v>13.5</v>
      </c>
      <c r="M2453" s="800"/>
    </row>
    <row r="2454" s="198" customFormat="1" ht="12" spans="1:14">
      <c r="A2454" s="826" t="s">
        <v>38</v>
      </c>
      <c r="B2454" s="827" t="s">
        <v>4087</v>
      </c>
      <c r="C2454" s="828" t="s">
        <v>4088</v>
      </c>
      <c r="D2454" s="827"/>
      <c r="E2454" s="827"/>
      <c r="F2454" s="826" t="s">
        <v>62</v>
      </c>
      <c r="G2454" s="827"/>
      <c r="H2454" s="829">
        <v>2.2</v>
      </c>
      <c r="I2454" s="829">
        <v>2.1</v>
      </c>
      <c r="J2454" s="829">
        <v>2</v>
      </c>
      <c r="K2454" s="829">
        <v>1.9</v>
      </c>
      <c r="L2454" s="829">
        <v>1.8</v>
      </c>
      <c r="M2454" s="800"/>
    </row>
    <row r="2455" s="198" customFormat="1" ht="12" spans="1:14">
      <c r="A2455" s="826" t="s">
        <v>38</v>
      </c>
      <c r="B2455" s="827">
        <v>311202008</v>
      </c>
      <c r="C2455" s="828" t="s">
        <v>4089</v>
      </c>
      <c r="D2455" s="827"/>
      <c r="E2455" s="827"/>
      <c r="F2455" s="826" t="s">
        <v>51</v>
      </c>
      <c r="G2455" s="827"/>
      <c r="H2455" s="829">
        <v>16.5</v>
      </c>
      <c r="I2455" s="829">
        <v>15.75</v>
      </c>
      <c r="J2455" s="829">
        <v>15</v>
      </c>
      <c r="K2455" s="829">
        <v>14.25</v>
      </c>
      <c r="L2455" s="829">
        <v>13.5</v>
      </c>
      <c r="M2455" s="800"/>
    </row>
    <row r="2456" s="198" customFormat="1" ht="36" spans="1:14">
      <c r="A2456" s="835" t="s">
        <v>38</v>
      </c>
      <c r="B2456" s="836">
        <v>311202009</v>
      </c>
      <c r="C2456" s="837" t="s">
        <v>4090</v>
      </c>
      <c r="D2456" s="836" t="s">
        <v>4091</v>
      </c>
      <c r="E2456" s="836"/>
      <c r="F2456" s="835" t="s">
        <v>62</v>
      </c>
      <c r="G2456" s="836"/>
      <c r="H2456" s="838">
        <v>1.98</v>
      </c>
      <c r="I2456" s="838">
        <v>1.89</v>
      </c>
      <c r="J2456" s="838">
        <v>1.8</v>
      </c>
      <c r="K2456" s="838">
        <v>1.71</v>
      </c>
      <c r="L2456" s="838">
        <v>1.62</v>
      </c>
      <c r="M2456" s="800"/>
      <c r="N2456" s="17" t="s">
        <v>7185</v>
      </c>
    </row>
    <row r="2457" s="198" customFormat="1" ht="12" spans="1:14">
      <c r="A2457" s="826" t="s">
        <v>356</v>
      </c>
      <c r="B2457" s="827">
        <v>311202011</v>
      </c>
      <c r="C2457" s="828" t="s">
        <v>4092</v>
      </c>
      <c r="D2457" s="827"/>
      <c r="E2457" s="827"/>
      <c r="F2457" s="826" t="s">
        <v>51</v>
      </c>
      <c r="G2457" s="827"/>
      <c r="H2457" s="829">
        <v>3.3</v>
      </c>
      <c r="I2457" s="829">
        <v>3.15</v>
      </c>
      <c r="J2457" s="829">
        <v>3</v>
      </c>
      <c r="K2457" s="829">
        <v>2.85</v>
      </c>
      <c r="L2457" s="829">
        <v>2.7</v>
      </c>
      <c r="M2457" s="800"/>
    </row>
    <row r="2458" s="198" customFormat="1" ht="12" spans="1:14">
      <c r="A2458" s="826" t="s">
        <v>95</v>
      </c>
      <c r="B2458" s="827">
        <v>311202013</v>
      </c>
      <c r="C2458" s="828" t="s">
        <v>4093</v>
      </c>
      <c r="D2458" s="845"/>
      <c r="E2458" s="827"/>
      <c r="F2458" s="826" t="s">
        <v>51</v>
      </c>
      <c r="G2458" s="827"/>
      <c r="H2458" s="829">
        <v>36.3</v>
      </c>
      <c r="I2458" s="829">
        <v>34.65</v>
      </c>
      <c r="J2458" s="829">
        <v>33</v>
      </c>
      <c r="K2458" s="829">
        <v>31.35</v>
      </c>
      <c r="L2458" s="829">
        <v>29.7</v>
      </c>
      <c r="M2458" s="800"/>
    </row>
    <row r="2459" s="198" customFormat="1" ht="12" spans="1:14">
      <c r="A2459" s="826"/>
      <c r="B2459" s="827">
        <v>3113</v>
      </c>
      <c r="C2459" s="828" t="s">
        <v>4094</v>
      </c>
      <c r="D2459" s="827"/>
      <c r="E2459" s="827"/>
      <c r="F2459" s="826"/>
      <c r="G2459" s="827"/>
      <c r="H2459" s="829"/>
      <c r="I2459" s="829"/>
      <c r="J2459" s="829"/>
      <c r="K2459" s="829"/>
      <c r="L2459" s="829"/>
      <c r="M2459" s="800"/>
    </row>
    <row r="2460" s="198" customFormat="1" ht="12" spans="1:14">
      <c r="A2460" s="826" t="s">
        <v>356</v>
      </c>
      <c r="B2460" s="827">
        <v>311300001</v>
      </c>
      <c r="C2460" s="828" t="s">
        <v>4095</v>
      </c>
      <c r="D2460" s="827" t="s">
        <v>4096</v>
      </c>
      <c r="E2460" s="827"/>
      <c r="F2460" s="826" t="s">
        <v>51</v>
      </c>
      <c r="G2460" s="827"/>
      <c r="H2460" s="829">
        <v>484</v>
      </c>
      <c r="I2460" s="829">
        <v>462</v>
      </c>
      <c r="J2460" s="829">
        <v>440</v>
      </c>
      <c r="K2460" s="829">
        <v>418</v>
      </c>
      <c r="L2460" s="829">
        <v>396</v>
      </c>
      <c r="M2460" s="800"/>
    </row>
    <row r="2461" s="199" customFormat="1" ht="36" spans="1:14">
      <c r="A2461" s="835" t="s">
        <v>95</v>
      </c>
      <c r="B2461" s="836">
        <v>311300002</v>
      </c>
      <c r="C2461" s="837" t="s">
        <v>4097</v>
      </c>
      <c r="D2461" s="836" t="s">
        <v>4098</v>
      </c>
      <c r="E2461" s="836"/>
      <c r="F2461" s="835" t="s">
        <v>51</v>
      </c>
      <c r="G2461" s="836"/>
      <c r="H2461" s="838">
        <v>30.8</v>
      </c>
      <c r="I2461" s="838">
        <v>29.4</v>
      </c>
      <c r="J2461" s="838">
        <v>28</v>
      </c>
      <c r="K2461" s="838">
        <v>26.6</v>
      </c>
      <c r="L2461" s="838">
        <v>25.2</v>
      </c>
      <c r="M2461" s="839"/>
      <c r="N2461" s="17" t="s">
        <v>7170</v>
      </c>
    </row>
    <row r="2462" s="198" customFormat="1" ht="12" spans="1:14">
      <c r="A2462" s="826" t="s">
        <v>95</v>
      </c>
      <c r="B2462" s="827" t="s">
        <v>4099</v>
      </c>
      <c r="C2462" s="828" t="s">
        <v>4100</v>
      </c>
      <c r="D2462" s="827" t="s">
        <v>4098</v>
      </c>
      <c r="E2462" s="827"/>
      <c r="F2462" s="826" t="s">
        <v>51</v>
      </c>
      <c r="G2462" s="827"/>
      <c r="H2462" s="829">
        <v>30.8</v>
      </c>
      <c r="I2462" s="829">
        <v>29.4</v>
      </c>
      <c r="J2462" s="829">
        <v>28</v>
      </c>
      <c r="K2462" s="829">
        <v>26.6</v>
      </c>
      <c r="L2462" s="829">
        <v>25.2</v>
      </c>
      <c r="M2462" s="800"/>
    </row>
    <row r="2463" s="198" customFormat="1" ht="36" spans="1:14">
      <c r="A2463" s="835" t="s">
        <v>95</v>
      </c>
      <c r="B2463" s="836">
        <v>311300003</v>
      </c>
      <c r="C2463" s="837" t="s">
        <v>4101</v>
      </c>
      <c r="D2463" s="836"/>
      <c r="E2463" s="836"/>
      <c r="F2463" s="835" t="s">
        <v>51</v>
      </c>
      <c r="G2463" s="836"/>
      <c r="H2463" s="838">
        <v>52.8</v>
      </c>
      <c r="I2463" s="838">
        <v>50.4</v>
      </c>
      <c r="J2463" s="838">
        <v>48</v>
      </c>
      <c r="K2463" s="838">
        <v>45.6</v>
      </c>
      <c r="L2463" s="838">
        <v>43.2</v>
      </c>
      <c r="M2463" s="800"/>
      <c r="N2463" s="17" t="s">
        <v>7185</v>
      </c>
    </row>
    <row r="2464" s="198" customFormat="1" ht="12" spans="1:14">
      <c r="A2464" s="826" t="s">
        <v>95</v>
      </c>
      <c r="B2464" s="827">
        <v>311300004</v>
      </c>
      <c r="C2464" s="828" t="s">
        <v>4102</v>
      </c>
      <c r="D2464" s="827"/>
      <c r="E2464" s="827"/>
      <c r="F2464" s="826" t="s">
        <v>51</v>
      </c>
      <c r="G2464" s="827"/>
      <c r="H2464" s="829">
        <v>38.5</v>
      </c>
      <c r="I2464" s="829">
        <v>36.75</v>
      </c>
      <c r="J2464" s="829">
        <v>35</v>
      </c>
      <c r="K2464" s="829">
        <v>33.25</v>
      </c>
      <c r="L2464" s="829">
        <v>31.5</v>
      </c>
      <c r="M2464" s="800"/>
    </row>
    <row r="2465" s="198" customFormat="1" ht="12" spans="1:14">
      <c r="A2465" s="826" t="s">
        <v>95</v>
      </c>
      <c r="B2465" s="827">
        <v>311300005</v>
      </c>
      <c r="C2465" s="828" t="s">
        <v>4103</v>
      </c>
      <c r="D2465" s="827"/>
      <c r="E2465" s="827"/>
      <c r="F2465" s="826" t="s">
        <v>51</v>
      </c>
      <c r="G2465" s="827"/>
      <c r="H2465" s="829">
        <v>14.3</v>
      </c>
      <c r="I2465" s="829">
        <v>13.65</v>
      </c>
      <c r="J2465" s="829">
        <v>13</v>
      </c>
      <c r="K2465" s="829">
        <v>12.35</v>
      </c>
      <c r="L2465" s="829">
        <v>11.7</v>
      </c>
      <c r="M2465" s="800"/>
    </row>
    <row r="2466" s="199" customFormat="1" ht="36" spans="1:14">
      <c r="A2466" s="835" t="s">
        <v>95</v>
      </c>
      <c r="B2466" s="836">
        <v>311300006</v>
      </c>
      <c r="C2466" s="837" t="s">
        <v>4104</v>
      </c>
      <c r="D2466" s="836" t="s">
        <v>4105</v>
      </c>
      <c r="E2466" s="836"/>
      <c r="F2466" s="835" t="s">
        <v>51</v>
      </c>
      <c r="G2466" s="836"/>
      <c r="H2466" s="838">
        <v>14.3</v>
      </c>
      <c r="I2466" s="838">
        <v>13.65</v>
      </c>
      <c r="J2466" s="838">
        <v>13</v>
      </c>
      <c r="K2466" s="838">
        <v>12.35</v>
      </c>
      <c r="L2466" s="838">
        <v>11.7</v>
      </c>
      <c r="M2466" s="839"/>
      <c r="N2466" s="17" t="s">
        <v>7170</v>
      </c>
    </row>
    <row r="2467" s="198" customFormat="1" ht="12" spans="1:14">
      <c r="A2467" s="826" t="s">
        <v>95</v>
      </c>
      <c r="B2467" s="827">
        <v>311300007</v>
      </c>
      <c r="C2467" s="828" t="s">
        <v>4106</v>
      </c>
      <c r="D2467" s="827"/>
      <c r="E2467" s="827"/>
      <c r="F2467" s="826" t="s">
        <v>51</v>
      </c>
      <c r="G2467" s="827"/>
      <c r="H2467" s="829">
        <v>46.2</v>
      </c>
      <c r="I2467" s="829">
        <v>44.1</v>
      </c>
      <c r="J2467" s="829">
        <v>42</v>
      </c>
      <c r="K2467" s="829">
        <v>39.9</v>
      </c>
      <c r="L2467" s="829">
        <v>37.8</v>
      </c>
      <c r="M2467" s="800"/>
    </row>
    <row r="2468" s="198" customFormat="1" ht="12" spans="1:14">
      <c r="A2468" s="826" t="s">
        <v>95</v>
      </c>
      <c r="B2468" s="827">
        <v>311300008</v>
      </c>
      <c r="C2468" s="828" t="s">
        <v>4107</v>
      </c>
      <c r="D2468" s="827"/>
      <c r="E2468" s="827"/>
      <c r="F2468" s="826" t="s">
        <v>51</v>
      </c>
      <c r="G2468" s="827"/>
      <c r="H2468" s="829">
        <v>48.4</v>
      </c>
      <c r="I2468" s="829">
        <v>46.2</v>
      </c>
      <c r="J2468" s="829">
        <v>44</v>
      </c>
      <c r="K2468" s="829">
        <v>41.8</v>
      </c>
      <c r="L2468" s="829">
        <v>39.6</v>
      </c>
      <c r="M2468" s="800"/>
    </row>
    <row r="2469" s="198" customFormat="1" ht="12" spans="1:14">
      <c r="A2469" s="826" t="s">
        <v>95</v>
      </c>
      <c r="B2469" s="827">
        <v>311300009</v>
      </c>
      <c r="C2469" s="828" t="s">
        <v>4108</v>
      </c>
      <c r="D2469" s="845"/>
      <c r="E2469" s="827"/>
      <c r="F2469" s="826" t="s">
        <v>51</v>
      </c>
      <c r="G2469" s="827"/>
      <c r="H2469" s="829">
        <v>66</v>
      </c>
      <c r="I2469" s="829">
        <v>63</v>
      </c>
      <c r="J2469" s="829">
        <v>60</v>
      </c>
      <c r="K2469" s="829">
        <v>57</v>
      </c>
      <c r="L2469" s="829">
        <v>54</v>
      </c>
      <c r="M2469" s="800"/>
    </row>
    <row r="2470" s="198" customFormat="1" ht="12" spans="1:14">
      <c r="A2470" s="826" t="s">
        <v>95</v>
      </c>
      <c r="B2470" s="827">
        <v>311300010</v>
      </c>
      <c r="C2470" s="828" t="s">
        <v>4109</v>
      </c>
      <c r="D2470" s="845"/>
      <c r="E2470" s="827"/>
      <c r="F2470" s="826" t="s">
        <v>51</v>
      </c>
      <c r="G2470" s="827"/>
      <c r="H2470" s="829">
        <v>44</v>
      </c>
      <c r="I2470" s="829">
        <v>42</v>
      </c>
      <c r="J2470" s="829">
        <v>40</v>
      </c>
      <c r="K2470" s="829">
        <v>38</v>
      </c>
      <c r="L2470" s="829">
        <v>36</v>
      </c>
      <c r="M2470" s="800"/>
    </row>
    <row r="2471" s="198" customFormat="1" ht="12" spans="1:14">
      <c r="A2471" s="826" t="s">
        <v>95</v>
      </c>
      <c r="B2471" s="827" t="s">
        <v>4110</v>
      </c>
      <c r="C2471" s="828" t="s">
        <v>4111</v>
      </c>
      <c r="D2471" s="827"/>
      <c r="E2471" s="827"/>
      <c r="F2471" s="826" t="s">
        <v>51</v>
      </c>
      <c r="G2471" s="827"/>
      <c r="H2471" s="829">
        <v>44</v>
      </c>
      <c r="I2471" s="829">
        <v>42</v>
      </c>
      <c r="J2471" s="829">
        <v>40</v>
      </c>
      <c r="K2471" s="829">
        <v>38</v>
      </c>
      <c r="L2471" s="829">
        <v>36</v>
      </c>
      <c r="M2471" s="800"/>
    </row>
    <row r="2472" s="198" customFormat="1" ht="12" spans="1:14">
      <c r="A2472" s="826" t="s">
        <v>95</v>
      </c>
      <c r="B2472" s="827">
        <v>311300011</v>
      </c>
      <c r="C2472" s="828" t="s">
        <v>4112</v>
      </c>
      <c r="D2472" s="827"/>
      <c r="E2472" s="827"/>
      <c r="F2472" s="826" t="s">
        <v>51</v>
      </c>
      <c r="G2472" s="827"/>
      <c r="H2472" s="829">
        <v>88</v>
      </c>
      <c r="I2472" s="829">
        <v>84</v>
      </c>
      <c r="J2472" s="829">
        <v>80</v>
      </c>
      <c r="K2472" s="829">
        <v>76</v>
      </c>
      <c r="L2472" s="829">
        <v>72</v>
      </c>
      <c r="M2472" s="800"/>
    </row>
    <row r="2473" s="199" customFormat="1" ht="36" spans="1:14">
      <c r="A2473" s="835" t="s">
        <v>95</v>
      </c>
      <c r="B2473" s="836">
        <v>311300012</v>
      </c>
      <c r="C2473" s="837" t="s">
        <v>4113</v>
      </c>
      <c r="D2473" s="836" t="s">
        <v>4114</v>
      </c>
      <c r="E2473" s="836"/>
      <c r="F2473" s="835" t="s">
        <v>51</v>
      </c>
      <c r="G2473" s="836"/>
      <c r="H2473" s="838">
        <v>297</v>
      </c>
      <c r="I2473" s="838">
        <v>283.5</v>
      </c>
      <c r="J2473" s="838">
        <v>270</v>
      </c>
      <c r="K2473" s="838">
        <v>256.5</v>
      </c>
      <c r="L2473" s="838">
        <v>243</v>
      </c>
      <c r="M2473" s="839"/>
      <c r="N2473" s="17" t="s">
        <v>7170</v>
      </c>
    </row>
    <row r="2474" s="779" customFormat="1" ht="36" spans="1:14">
      <c r="A2474" s="934" t="s">
        <v>356</v>
      </c>
      <c r="B2474" s="935">
        <v>311400003</v>
      </c>
      <c r="C2474" s="936" t="s">
        <v>4115</v>
      </c>
      <c r="D2474" s="935" t="s">
        <v>4116</v>
      </c>
      <c r="E2474" s="935"/>
      <c r="F2474" s="934" t="s">
        <v>2691</v>
      </c>
      <c r="G2474" s="935"/>
      <c r="H2474" s="937">
        <v>29.7</v>
      </c>
      <c r="I2474" s="937">
        <v>28.35</v>
      </c>
      <c r="J2474" s="937">
        <v>27</v>
      </c>
      <c r="K2474" s="937">
        <v>25.65</v>
      </c>
      <c r="L2474" s="937">
        <v>24.3</v>
      </c>
      <c r="M2474" s="938"/>
      <c r="N2474" s="17" t="s">
        <v>7197</v>
      </c>
    </row>
    <row r="2475" s="779" customFormat="1" ht="36" spans="1:14">
      <c r="A2475" s="934" t="s">
        <v>356</v>
      </c>
      <c r="B2475" s="935" t="s">
        <v>4117</v>
      </c>
      <c r="C2475" s="936" t="s">
        <v>4115</v>
      </c>
      <c r="D2475" s="935" t="s">
        <v>4116</v>
      </c>
      <c r="E2475" s="935"/>
      <c r="F2475" s="934" t="s">
        <v>2691</v>
      </c>
      <c r="G2475" s="935"/>
      <c r="H2475" s="937">
        <v>35.64</v>
      </c>
      <c r="I2475" s="937">
        <v>34.02</v>
      </c>
      <c r="J2475" s="937">
        <v>32.4</v>
      </c>
      <c r="K2475" s="937">
        <v>30.78</v>
      </c>
      <c r="L2475" s="937">
        <v>29.16</v>
      </c>
      <c r="M2475" s="938" t="s">
        <v>58</v>
      </c>
      <c r="N2475" s="17" t="s">
        <v>7197</v>
      </c>
    </row>
    <row r="2476" s="779" customFormat="1" ht="36" spans="1:14">
      <c r="A2476" s="934" t="s">
        <v>356</v>
      </c>
      <c r="B2476" s="935" t="s">
        <v>4118</v>
      </c>
      <c r="C2476" s="936" t="s">
        <v>4119</v>
      </c>
      <c r="D2476" s="935"/>
      <c r="E2476" s="935"/>
      <c r="F2476" s="934" t="s">
        <v>2691</v>
      </c>
      <c r="G2476" s="935"/>
      <c r="H2476" s="937">
        <v>49.5</v>
      </c>
      <c r="I2476" s="937">
        <v>47.25</v>
      </c>
      <c r="J2476" s="937">
        <v>45</v>
      </c>
      <c r="K2476" s="937">
        <v>42.75</v>
      </c>
      <c r="L2476" s="937">
        <v>40.5</v>
      </c>
      <c r="M2476" s="938"/>
      <c r="N2476" s="17" t="s">
        <v>7197</v>
      </c>
    </row>
    <row r="2477" s="779" customFormat="1" ht="36" spans="1:14">
      <c r="A2477" s="934" t="s">
        <v>356</v>
      </c>
      <c r="B2477" s="935" t="s">
        <v>4120</v>
      </c>
      <c r="C2477" s="936" t="s">
        <v>4119</v>
      </c>
      <c r="D2477" s="935"/>
      <c r="E2477" s="935"/>
      <c r="F2477" s="934" t="s">
        <v>2691</v>
      </c>
      <c r="G2477" s="935"/>
      <c r="H2477" s="937">
        <v>59.4</v>
      </c>
      <c r="I2477" s="937">
        <v>56.7</v>
      </c>
      <c r="J2477" s="937">
        <v>54</v>
      </c>
      <c r="K2477" s="937">
        <v>51.3</v>
      </c>
      <c r="L2477" s="937">
        <v>48.6</v>
      </c>
      <c r="M2477" s="938" t="s">
        <v>58</v>
      </c>
      <c r="N2477" s="17" t="s">
        <v>7197</v>
      </c>
    </row>
    <row r="2478" s="198" customFormat="1" ht="12" spans="1:14">
      <c r="A2478" s="826" t="s">
        <v>356</v>
      </c>
      <c r="B2478" s="827">
        <v>311400004</v>
      </c>
      <c r="C2478" s="828" t="s">
        <v>4121</v>
      </c>
      <c r="D2478" s="827"/>
      <c r="E2478" s="827"/>
      <c r="F2478" s="826" t="s">
        <v>51</v>
      </c>
      <c r="G2478" s="827"/>
      <c r="H2478" s="829">
        <v>46.2</v>
      </c>
      <c r="I2478" s="829">
        <v>44.1</v>
      </c>
      <c r="J2478" s="829">
        <v>42</v>
      </c>
      <c r="K2478" s="829">
        <v>39.9</v>
      </c>
      <c r="L2478" s="829">
        <v>37.8</v>
      </c>
      <c r="M2478" s="800"/>
    </row>
    <row r="2479" s="198" customFormat="1" ht="22.5" spans="1:14">
      <c r="A2479" s="826" t="s">
        <v>356</v>
      </c>
      <c r="B2479" s="827">
        <v>311400008</v>
      </c>
      <c r="C2479" s="828" t="s">
        <v>4122</v>
      </c>
      <c r="D2479" s="827" t="s">
        <v>4123</v>
      </c>
      <c r="E2479" s="827"/>
      <c r="F2479" s="826" t="s">
        <v>2691</v>
      </c>
      <c r="G2479" s="827"/>
      <c r="H2479" s="829">
        <v>19.8</v>
      </c>
      <c r="I2479" s="829">
        <v>18.9</v>
      </c>
      <c r="J2479" s="829">
        <v>18</v>
      </c>
      <c r="K2479" s="829">
        <v>17.1</v>
      </c>
      <c r="L2479" s="829">
        <v>16.2</v>
      </c>
      <c r="M2479" s="800"/>
    </row>
    <row r="2480" s="198" customFormat="1" ht="36" spans="1:14">
      <c r="A2480" s="835" t="s">
        <v>38</v>
      </c>
      <c r="B2480" s="836">
        <v>311400015</v>
      </c>
      <c r="C2480" s="837" t="s">
        <v>4124</v>
      </c>
      <c r="D2480" s="836"/>
      <c r="E2480" s="836"/>
      <c r="F2480" s="835" t="s">
        <v>437</v>
      </c>
      <c r="G2480" s="836"/>
      <c r="H2480" s="838">
        <v>24.2</v>
      </c>
      <c r="I2480" s="838">
        <v>23.1</v>
      </c>
      <c r="J2480" s="838">
        <v>22</v>
      </c>
      <c r="K2480" s="838">
        <v>20.9</v>
      </c>
      <c r="L2480" s="838">
        <v>19.8</v>
      </c>
      <c r="M2480" s="800"/>
      <c r="N2480" s="17" t="s">
        <v>7185</v>
      </c>
    </row>
    <row r="2481" s="198" customFormat="1" ht="36" spans="1:14">
      <c r="A2481" s="835" t="s">
        <v>38</v>
      </c>
      <c r="B2481" s="836">
        <v>311400016</v>
      </c>
      <c r="C2481" s="837" t="s">
        <v>4125</v>
      </c>
      <c r="D2481" s="836"/>
      <c r="E2481" s="836"/>
      <c r="F2481" s="835" t="s">
        <v>437</v>
      </c>
      <c r="G2481" s="836"/>
      <c r="H2481" s="838">
        <v>14.3</v>
      </c>
      <c r="I2481" s="838">
        <v>13.65</v>
      </c>
      <c r="J2481" s="838">
        <v>13</v>
      </c>
      <c r="K2481" s="838">
        <v>12.35</v>
      </c>
      <c r="L2481" s="838">
        <v>11.7</v>
      </c>
      <c r="M2481" s="800"/>
      <c r="N2481" s="17" t="s">
        <v>7185</v>
      </c>
    </row>
    <row r="2482" s="198" customFormat="1" ht="12" spans="1:14">
      <c r="A2482" s="826" t="s">
        <v>95</v>
      </c>
      <c r="B2482" s="827">
        <v>311400025</v>
      </c>
      <c r="C2482" s="828" t="s">
        <v>4126</v>
      </c>
      <c r="D2482" s="827"/>
      <c r="E2482" s="827"/>
      <c r="F2482" s="826" t="s">
        <v>437</v>
      </c>
      <c r="G2482" s="827"/>
      <c r="H2482" s="829">
        <v>28.6</v>
      </c>
      <c r="I2482" s="829">
        <v>27.3</v>
      </c>
      <c r="J2482" s="829">
        <v>26</v>
      </c>
      <c r="K2482" s="829">
        <v>24.7</v>
      </c>
      <c r="L2482" s="829">
        <v>23.4</v>
      </c>
      <c r="M2482" s="800"/>
    </row>
    <row r="2483" s="198" customFormat="1" ht="23.25" spans="1:14">
      <c r="A2483" s="826" t="s">
        <v>95</v>
      </c>
      <c r="B2483" s="827">
        <v>311400027</v>
      </c>
      <c r="C2483" s="828" t="s">
        <v>4127</v>
      </c>
      <c r="D2483" s="827"/>
      <c r="E2483" s="827"/>
      <c r="F2483" s="826" t="s">
        <v>4128</v>
      </c>
      <c r="G2483" s="827"/>
      <c r="H2483" s="829">
        <v>55</v>
      </c>
      <c r="I2483" s="829">
        <v>52.5</v>
      </c>
      <c r="J2483" s="829">
        <v>50</v>
      </c>
      <c r="K2483" s="829">
        <v>47.5</v>
      </c>
      <c r="L2483" s="829">
        <v>45</v>
      </c>
      <c r="M2483" s="800"/>
    </row>
    <row r="2484" s="198" customFormat="1" ht="36" spans="1:14">
      <c r="A2484" s="835" t="s">
        <v>95</v>
      </c>
      <c r="B2484" s="836">
        <v>311400031</v>
      </c>
      <c r="C2484" s="837" t="s">
        <v>4129</v>
      </c>
      <c r="D2484" s="840" t="s">
        <v>4130</v>
      </c>
      <c r="E2484" s="836"/>
      <c r="F2484" s="835" t="s">
        <v>4131</v>
      </c>
      <c r="G2484" s="836"/>
      <c r="H2484" s="838">
        <v>28.6</v>
      </c>
      <c r="I2484" s="838">
        <v>27.3</v>
      </c>
      <c r="J2484" s="838">
        <v>26</v>
      </c>
      <c r="K2484" s="838">
        <v>24.7</v>
      </c>
      <c r="L2484" s="838">
        <v>23.4</v>
      </c>
      <c r="M2484" s="800"/>
      <c r="N2484" s="17" t="s">
        <v>7203</v>
      </c>
    </row>
    <row r="2485" s="198" customFormat="1" ht="22.5" spans="1:14">
      <c r="A2485" s="826" t="s">
        <v>95</v>
      </c>
      <c r="B2485" s="827" t="s">
        <v>4132</v>
      </c>
      <c r="C2485" s="828" t="s">
        <v>4133</v>
      </c>
      <c r="D2485" s="827"/>
      <c r="E2485" s="827"/>
      <c r="F2485" s="826" t="s">
        <v>4131</v>
      </c>
      <c r="G2485" s="827"/>
      <c r="H2485" s="829">
        <v>28.6</v>
      </c>
      <c r="I2485" s="829">
        <v>27.3</v>
      </c>
      <c r="J2485" s="829">
        <v>26</v>
      </c>
      <c r="K2485" s="829">
        <v>24.7</v>
      </c>
      <c r="L2485" s="829">
        <v>23.4</v>
      </c>
      <c r="M2485" s="800"/>
    </row>
    <row r="2486" s="199" customFormat="1" ht="36" spans="1:14">
      <c r="A2486" s="835" t="s">
        <v>95</v>
      </c>
      <c r="B2486" s="836">
        <v>311400044</v>
      </c>
      <c r="C2486" s="837" t="s">
        <v>4134</v>
      </c>
      <c r="D2486" s="836"/>
      <c r="E2486" s="836"/>
      <c r="F2486" s="835" t="s">
        <v>51</v>
      </c>
      <c r="G2486" s="836" t="s">
        <v>4135</v>
      </c>
      <c r="H2486" s="838">
        <v>165</v>
      </c>
      <c r="I2486" s="838">
        <v>157.5</v>
      </c>
      <c r="J2486" s="838">
        <v>150</v>
      </c>
      <c r="K2486" s="838">
        <v>142.5</v>
      </c>
      <c r="L2486" s="838">
        <v>135</v>
      </c>
      <c r="M2486" s="839"/>
      <c r="N2486" s="17" t="s">
        <v>7170</v>
      </c>
    </row>
    <row r="2487" s="199" customFormat="1" ht="36" spans="1:14">
      <c r="A2487" s="835" t="s">
        <v>95</v>
      </c>
      <c r="B2487" s="836" t="s">
        <v>4136</v>
      </c>
      <c r="C2487" s="837" t="s">
        <v>4137</v>
      </c>
      <c r="D2487" s="836"/>
      <c r="E2487" s="836"/>
      <c r="F2487" s="835" t="s">
        <v>51</v>
      </c>
      <c r="G2487" s="836"/>
      <c r="H2487" s="838">
        <v>165</v>
      </c>
      <c r="I2487" s="838">
        <v>157.5</v>
      </c>
      <c r="J2487" s="838">
        <v>150</v>
      </c>
      <c r="K2487" s="838">
        <v>142.5</v>
      </c>
      <c r="L2487" s="838">
        <v>135</v>
      </c>
      <c r="M2487" s="839"/>
      <c r="N2487" s="17" t="s">
        <v>7170</v>
      </c>
    </row>
    <row r="2488" s="199" customFormat="1" ht="36" spans="1:14">
      <c r="A2488" s="835" t="s">
        <v>95</v>
      </c>
      <c r="B2488" s="836">
        <v>311400045</v>
      </c>
      <c r="C2488" s="837" t="s">
        <v>4138</v>
      </c>
      <c r="D2488" s="836"/>
      <c r="E2488" s="836"/>
      <c r="F2488" s="835" t="s">
        <v>51</v>
      </c>
      <c r="G2488" s="836" t="s">
        <v>4139</v>
      </c>
      <c r="H2488" s="838">
        <v>88</v>
      </c>
      <c r="I2488" s="838">
        <v>84</v>
      </c>
      <c r="J2488" s="838">
        <v>80</v>
      </c>
      <c r="K2488" s="838">
        <v>76</v>
      </c>
      <c r="L2488" s="838">
        <v>72</v>
      </c>
      <c r="M2488" s="839"/>
      <c r="N2488" s="17" t="s">
        <v>7170</v>
      </c>
    </row>
    <row r="2489" s="199" customFormat="1" ht="36" spans="1:14">
      <c r="A2489" s="835" t="s">
        <v>95</v>
      </c>
      <c r="B2489" s="836">
        <v>311400046</v>
      </c>
      <c r="C2489" s="837" t="s">
        <v>4140</v>
      </c>
      <c r="D2489" s="836"/>
      <c r="E2489" s="836"/>
      <c r="F2489" s="835" t="s">
        <v>51</v>
      </c>
      <c r="G2489" s="836" t="s">
        <v>4141</v>
      </c>
      <c r="H2489" s="838">
        <v>44</v>
      </c>
      <c r="I2489" s="838">
        <v>42</v>
      </c>
      <c r="J2489" s="838">
        <v>40</v>
      </c>
      <c r="K2489" s="838">
        <v>38</v>
      </c>
      <c r="L2489" s="838">
        <v>36</v>
      </c>
      <c r="M2489" s="839"/>
      <c r="N2489" s="17" t="s">
        <v>7170</v>
      </c>
    </row>
    <row r="2490" s="199" customFormat="1" ht="36" spans="1:14">
      <c r="A2490" s="835" t="s">
        <v>95</v>
      </c>
      <c r="B2490" s="836" t="s">
        <v>4142</v>
      </c>
      <c r="C2490" s="837" t="s">
        <v>4143</v>
      </c>
      <c r="D2490" s="836"/>
      <c r="E2490" s="836"/>
      <c r="F2490" s="939" t="s">
        <v>4144</v>
      </c>
      <c r="G2490" s="836"/>
      <c r="H2490" s="838">
        <v>5.5</v>
      </c>
      <c r="I2490" s="838">
        <v>5.25</v>
      </c>
      <c r="J2490" s="838">
        <v>5</v>
      </c>
      <c r="K2490" s="838">
        <v>4.75</v>
      </c>
      <c r="L2490" s="838">
        <v>4.5</v>
      </c>
      <c r="M2490" s="839"/>
      <c r="N2490" s="17" t="s">
        <v>7170</v>
      </c>
    </row>
    <row r="2491" s="198" customFormat="1" ht="36" spans="1:14">
      <c r="A2491" s="835" t="s">
        <v>38</v>
      </c>
      <c r="B2491" s="836">
        <v>311400047</v>
      </c>
      <c r="C2491" s="837" t="s">
        <v>4145</v>
      </c>
      <c r="D2491" s="836" t="s">
        <v>4146</v>
      </c>
      <c r="E2491" s="836"/>
      <c r="F2491" s="835" t="s">
        <v>4147</v>
      </c>
      <c r="G2491" s="836"/>
      <c r="H2491" s="838">
        <v>2.75</v>
      </c>
      <c r="I2491" s="838">
        <v>2.625</v>
      </c>
      <c r="J2491" s="838">
        <v>2.5</v>
      </c>
      <c r="K2491" s="838">
        <v>2.375</v>
      </c>
      <c r="L2491" s="838">
        <v>2.25</v>
      </c>
      <c r="M2491" s="800"/>
      <c r="N2491" s="17" t="s">
        <v>7185</v>
      </c>
    </row>
    <row r="2492" s="198" customFormat="1" ht="36" spans="1:14">
      <c r="A2492" s="835" t="s">
        <v>38</v>
      </c>
      <c r="B2492" s="836">
        <v>311400048</v>
      </c>
      <c r="C2492" s="837" t="s">
        <v>4148</v>
      </c>
      <c r="D2492" s="836"/>
      <c r="E2492" s="836"/>
      <c r="F2492" s="835" t="s">
        <v>51</v>
      </c>
      <c r="G2492" s="836"/>
      <c r="H2492" s="838">
        <v>27.5</v>
      </c>
      <c r="I2492" s="838">
        <v>26.25</v>
      </c>
      <c r="J2492" s="838">
        <v>25</v>
      </c>
      <c r="K2492" s="838">
        <v>23.75</v>
      </c>
      <c r="L2492" s="838">
        <v>22.5</v>
      </c>
      <c r="M2492" s="800"/>
      <c r="N2492" s="17" t="s">
        <v>7185</v>
      </c>
    </row>
    <row r="2493" s="198" customFormat="1" ht="12" spans="1:14">
      <c r="A2493" s="826" t="s">
        <v>38</v>
      </c>
      <c r="B2493" s="827">
        <v>311400055</v>
      </c>
      <c r="C2493" s="828" t="s">
        <v>4149</v>
      </c>
      <c r="D2493" s="827"/>
      <c r="E2493" s="827"/>
      <c r="F2493" s="826" t="s">
        <v>437</v>
      </c>
      <c r="G2493" s="827"/>
      <c r="H2493" s="829">
        <v>15.4</v>
      </c>
      <c r="I2493" s="829">
        <v>14.7</v>
      </c>
      <c r="J2493" s="829">
        <v>14</v>
      </c>
      <c r="K2493" s="829">
        <v>13.3</v>
      </c>
      <c r="L2493" s="829">
        <v>12.6</v>
      </c>
      <c r="M2493" s="800"/>
    </row>
    <row r="2494" s="199" customFormat="1" ht="36" spans="1:14">
      <c r="A2494" s="835" t="s">
        <v>38</v>
      </c>
      <c r="B2494" s="836">
        <v>311400056</v>
      </c>
      <c r="C2494" s="837" t="s">
        <v>4150</v>
      </c>
      <c r="D2494" s="836"/>
      <c r="E2494" s="836"/>
      <c r="F2494" s="835" t="s">
        <v>4144</v>
      </c>
      <c r="G2494" s="836"/>
      <c r="H2494" s="838">
        <v>13.2</v>
      </c>
      <c r="I2494" s="838">
        <v>12.6</v>
      </c>
      <c r="J2494" s="838">
        <v>12</v>
      </c>
      <c r="K2494" s="838">
        <v>11.4</v>
      </c>
      <c r="L2494" s="838">
        <v>10.8</v>
      </c>
      <c r="M2494" s="839"/>
      <c r="N2494" s="17" t="s">
        <v>7170</v>
      </c>
    </row>
    <row r="2495" s="199" customFormat="1" ht="36" spans="1:14">
      <c r="A2495" s="835" t="s">
        <v>95</v>
      </c>
      <c r="B2495" s="836">
        <v>311400057</v>
      </c>
      <c r="C2495" s="837" t="s">
        <v>4151</v>
      </c>
      <c r="D2495" s="836" t="s">
        <v>4096</v>
      </c>
      <c r="E2495" s="836"/>
      <c r="F2495" s="835" t="s">
        <v>51</v>
      </c>
      <c r="G2495" s="836"/>
      <c r="H2495" s="838">
        <v>110</v>
      </c>
      <c r="I2495" s="838">
        <v>105</v>
      </c>
      <c r="J2495" s="838">
        <v>100</v>
      </c>
      <c r="K2495" s="838">
        <v>95</v>
      </c>
      <c r="L2495" s="838">
        <v>90</v>
      </c>
      <c r="M2495" s="839"/>
      <c r="N2495" s="17" t="s">
        <v>7197</v>
      </c>
    </row>
    <row r="2496" s="199" customFormat="1" ht="36" spans="1:14">
      <c r="A2496" s="835" t="s">
        <v>95</v>
      </c>
      <c r="B2496" s="836" t="s">
        <v>4152</v>
      </c>
      <c r="C2496" s="837" t="s">
        <v>4151</v>
      </c>
      <c r="D2496" s="836" t="s">
        <v>4096</v>
      </c>
      <c r="E2496" s="836"/>
      <c r="F2496" s="835" t="s">
        <v>51</v>
      </c>
      <c r="G2496" s="836"/>
      <c r="H2496" s="838">
        <v>132</v>
      </c>
      <c r="I2496" s="838">
        <v>126</v>
      </c>
      <c r="J2496" s="838">
        <v>120</v>
      </c>
      <c r="K2496" s="838">
        <v>114</v>
      </c>
      <c r="L2496" s="838">
        <v>108</v>
      </c>
      <c r="M2496" s="839" t="s">
        <v>58</v>
      </c>
      <c r="N2496" s="17" t="s">
        <v>7197</v>
      </c>
    </row>
    <row r="2497" s="199" customFormat="1" ht="36" spans="1:14">
      <c r="A2497" s="835" t="s">
        <v>95</v>
      </c>
      <c r="B2497" s="836" t="s">
        <v>4153</v>
      </c>
      <c r="C2497" s="837" t="s">
        <v>4154</v>
      </c>
      <c r="D2497" s="836" t="s">
        <v>4096</v>
      </c>
      <c r="E2497" s="836"/>
      <c r="F2497" s="835" t="s">
        <v>51</v>
      </c>
      <c r="G2497" s="836"/>
      <c r="H2497" s="838">
        <v>110</v>
      </c>
      <c r="I2497" s="838">
        <v>105</v>
      </c>
      <c r="J2497" s="838">
        <v>100</v>
      </c>
      <c r="K2497" s="838">
        <v>95</v>
      </c>
      <c r="L2497" s="838">
        <v>90</v>
      </c>
      <c r="M2497" s="839"/>
      <c r="N2497" s="17" t="s">
        <v>7197</v>
      </c>
    </row>
    <row r="2498" s="199" customFormat="1" ht="36" spans="1:14">
      <c r="A2498" s="835" t="s">
        <v>95</v>
      </c>
      <c r="B2498" s="836" t="s">
        <v>4155</v>
      </c>
      <c r="C2498" s="837" t="s">
        <v>4154</v>
      </c>
      <c r="D2498" s="836" t="s">
        <v>4096</v>
      </c>
      <c r="E2498" s="836"/>
      <c r="F2498" s="835" t="s">
        <v>51</v>
      </c>
      <c r="G2498" s="836"/>
      <c r="H2498" s="838">
        <v>132</v>
      </c>
      <c r="I2498" s="838">
        <v>126</v>
      </c>
      <c r="J2498" s="838">
        <v>120</v>
      </c>
      <c r="K2498" s="838">
        <v>114</v>
      </c>
      <c r="L2498" s="838">
        <v>108</v>
      </c>
      <c r="M2498" s="839" t="s">
        <v>58</v>
      </c>
      <c r="N2498" s="17" t="s">
        <v>7197</v>
      </c>
    </row>
    <row r="2499" s="199" customFormat="1" ht="36" spans="1:14">
      <c r="A2499" s="835" t="s">
        <v>95</v>
      </c>
      <c r="B2499" s="836" t="s">
        <v>4156</v>
      </c>
      <c r="C2499" s="837" t="s">
        <v>4157</v>
      </c>
      <c r="D2499" s="836" t="s">
        <v>4096</v>
      </c>
      <c r="E2499" s="836"/>
      <c r="F2499" s="835" t="s">
        <v>51</v>
      </c>
      <c r="G2499" s="836"/>
      <c r="H2499" s="838">
        <v>110</v>
      </c>
      <c r="I2499" s="838">
        <v>105</v>
      </c>
      <c r="J2499" s="838">
        <v>100</v>
      </c>
      <c r="K2499" s="838">
        <v>95</v>
      </c>
      <c r="L2499" s="838">
        <v>90</v>
      </c>
      <c r="M2499" s="839"/>
      <c r="N2499" s="17" t="s">
        <v>7197</v>
      </c>
    </row>
    <row r="2500" s="199" customFormat="1" ht="36" spans="1:14">
      <c r="A2500" s="835" t="s">
        <v>95</v>
      </c>
      <c r="B2500" s="836" t="s">
        <v>4158</v>
      </c>
      <c r="C2500" s="837" t="s">
        <v>4157</v>
      </c>
      <c r="D2500" s="836" t="s">
        <v>4096</v>
      </c>
      <c r="E2500" s="836"/>
      <c r="F2500" s="835" t="s">
        <v>51</v>
      </c>
      <c r="G2500" s="836"/>
      <c r="H2500" s="838">
        <v>132</v>
      </c>
      <c r="I2500" s="838">
        <v>126</v>
      </c>
      <c r="J2500" s="838">
        <v>120</v>
      </c>
      <c r="K2500" s="838">
        <v>114</v>
      </c>
      <c r="L2500" s="838">
        <v>108</v>
      </c>
      <c r="M2500" s="839" t="s">
        <v>58</v>
      </c>
      <c r="N2500" s="17" t="s">
        <v>7197</v>
      </c>
    </row>
    <row r="2501" s="199" customFormat="1" ht="36" spans="1:14">
      <c r="A2501" s="835" t="s">
        <v>95</v>
      </c>
      <c r="B2501" s="836" t="s">
        <v>4159</v>
      </c>
      <c r="C2501" s="837" t="s">
        <v>4160</v>
      </c>
      <c r="D2501" s="836" t="s">
        <v>4096</v>
      </c>
      <c r="E2501" s="836"/>
      <c r="F2501" s="835" t="s">
        <v>51</v>
      </c>
      <c r="G2501" s="836"/>
      <c r="H2501" s="838">
        <v>110</v>
      </c>
      <c r="I2501" s="838">
        <v>105</v>
      </c>
      <c r="J2501" s="838">
        <v>100</v>
      </c>
      <c r="K2501" s="838">
        <v>95</v>
      </c>
      <c r="L2501" s="838">
        <v>90</v>
      </c>
      <c r="M2501" s="839"/>
      <c r="N2501" s="17" t="s">
        <v>7197</v>
      </c>
    </row>
    <row r="2502" s="199" customFormat="1" ht="36" spans="1:14">
      <c r="A2502" s="835" t="s">
        <v>95</v>
      </c>
      <c r="B2502" s="836" t="s">
        <v>4161</v>
      </c>
      <c r="C2502" s="837" t="s">
        <v>4160</v>
      </c>
      <c r="D2502" s="836" t="s">
        <v>4096</v>
      </c>
      <c r="E2502" s="836"/>
      <c r="F2502" s="835" t="s">
        <v>51</v>
      </c>
      <c r="G2502" s="836"/>
      <c r="H2502" s="838">
        <v>132</v>
      </c>
      <c r="I2502" s="838">
        <v>126</v>
      </c>
      <c r="J2502" s="838">
        <v>120</v>
      </c>
      <c r="K2502" s="838">
        <v>114</v>
      </c>
      <c r="L2502" s="838">
        <v>108</v>
      </c>
      <c r="M2502" s="839" t="s">
        <v>58</v>
      </c>
      <c r="N2502" s="17" t="s">
        <v>7197</v>
      </c>
    </row>
    <row r="2503" s="199" customFormat="1" ht="36" spans="1:14">
      <c r="A2503" s="835" t="s">
        <v>38</v>
      </c>
      <c r="B2503" s="836">
        <v>311400058</v>
      </c>
      <c r="C2503" s="837" t="s">
        <v>4162</v>
      </c>
      <c r="D2503" s="836" t="s">
        <v>4163</v>
      </c>
      <c r="E2503" s="836"/>
      <c r="F2503" s="835" t="s">
        <v>51</v>
      </c>
      <c r="G2503" s="836" t="s">
        <v>4164</v>
      </c>
      <c r="H2503" s="838">
        <v>28.6</v>
      </c>
      <c r="I2503" s="838">
        <v>27.3</v>
      </c>
      <c r="J2503" s="838">
        <v>26</v>
      </c>
      <c r="K2503" s="838">
        <v>24.7</v>
      </c>
      <c r="L2503" s="838">
        <v>23.4</v>
      </c>
      <c r="M2503" s="839"/>
      <c r="N2503" s="17" t="s">
        <v>7185</v>
      </c>
    </row>
    <row r="2504" s="198" customFormat="1" ht="36" spans="1:14">
      <c r="A2504" s="835" t="s">
        <v>38</v>
      </c>
      <c r="B2504" s="836" t="s">
        <v>4165</v>
      </c>
      <c r="C2504" s="837" t="s">
        <v>4166</v>
      </c>
      <c r="D2504" s="836" t="s">
        <v>4163</v>
      </c>
      <c r="E2504" s="836"/>
      <c r="F2504" s="835" t="s">
        <v>51</v>
      </c>
      <c r="G2504" s="836" t="s">
        <v>4167</v>
      </c>
      <c r="H2504" s="838">
        <v>99</v>
      </c>
      <c r="I2504" s="838">
        <v>94.5</v>
      </c>
      <c r="J2504" s="838">
        <v>90</v>
      </c>
      <c r="K2504" s="838">
        <v>85.5</v>
      </c>
      <c r="L2504" s="838">
        <v>81</v>
      </c>
      <c r="M2504" s="800"/>
      <c r="N2504" s="17" t="s">
        <v>7185</v>
      </c>
    </row>
    <row r="2505" s="199" customFormat="1" ht="56.25" spans="1:14">
      <c r="A2505" s="835" t="s">
        <v>38</v>
      </c>
      <c r="B2505" s="836" t="s">
        <v>4168</v>
      </c>
      <c r="C2505" s="837" t="s">
        <v>4169</v>
      </c>
      <c r="D2505" s="836"/>
      <c r="E2505" s="836"/>
      <c r="F2505" s="835" t="s">
        <v>4170</v>
      </c>
      <c r="G2505" s="836" t="s">
        <v>4171</v>
      </c>
      <c r="H2505" s="838">
        <v>317.9</v>
      </c>
      <c r="I2505" s="838">
        <v>303.45</v>
      </c>
      <c r="J2505" s="838">
        <v>289</v>
      </c>
      <c r="K2505" s="838">
        <v>274.55</v>
      </c>
      <c r="L2505" s="838">
        <v>260.1</v>
      </c>
      <c r="M2505" s="839"/>
      <c r="N2505" s="25" t="s">
        <v>7200</v>
      </c>
    </row>
    <row r="2506" s="199" customFormat="1" ht="36" spans="1:14">
      <c r="A2506" s="940" t="s">
        <v>38</v>
      </c>
      <c r="B2506" s="837" t="s">
        <v>4172</v>
      </c>
      <c r="C2506" s="837" t="s">
        <v>4173</v>
      </c>
      <c r="D2506" s="837"/>
      <c r="E2506" s="837"/>
      <c r="F2506" s="940" t="s">
        <v>51</v>
      </c>
      <c r="G2506" s="837"/>
      <c r="H2506" s="838">
        <v>385</v>
      </c>
      <c r="I2506" s="838">
        <v>367.5</v>
      </c>
      <c r="J2506" s="838">
        <v>350</v>
      </c>
      <c r="K2506" s="838">
        <v>332.5</v>
      </c>
      <c r="L2506" s="838">
        <v>315</v>
      </c>
      <c r="M2506" s="839"/>
      <c r="N2506" s="25" t="s">
        <v>7200</v>
      </c>
    </row>
    <row r="2507" s="198" customFormat="1" ht="12" spans="1:14">
      <c r="A2507" s="826"/>
      <c r="B2507" s="827">
        <v>3115</v>
      </c>
      <c r="C2507" s="828" t="s">
        <v>4174</v>
      </c>
      <c r="D2507" s="827"/>
      <c r="E2507" s="827"/>
      <c r="F2507" s="826"/>
      <c r="G2507" s="827"/>
      <c r="H2507" s="829"/>
      <c r="I2507" s="829"/>
      <c r="J2507" s="829"/>
      <c r="K2507" s="829"/>
      <c r="L2507" s="829"/>
      <c r="M2507" s="800"/>
    </row>
    <row r="2508" s="198" customFormat="1" ht="12" spans="1:14">
      <c r="A2508" s="826" t="s">
        <v>356</v>
      </c>
      <c r="B2508" s="827">
        <v>311502</v>
      </c>
      <c r="C2508" s="828" t="s">
        <v>4175</v>
      </c>
      <c r="D2508" s="827"/>
      <c r="E2508" s="827"/>
      <c r="F2508" s="826"/>
      <c r="G2508" s="827"/>
      <c r="H2508" s="829"/>
      <c r="I2508" s="829"/>
      <c r="J2508" s="829"/>
      <c r="K2508" s="829"/>
      <c r="L2508" s="829"/>
      <c r="M2508" s="800"/>
    </row>
    <row r="2509" s="198" customFormat="1" ht="12" spans="1:14">
      <c r="A2509" s="826" t="s">
        <v>356</v>
      </c>
      <c r="B2509" s="827">
        <v>311502003</v>
      </c>
      <c r="C2509" s="828" t="s">
        <v>4176</v>
      </c>
      <c r="D2509" s="827"/>
      <c r="E2509" s="827"/>
      <c r="F2509" s="826" t="s">
        <v>51</v>
      </c>
      <c r="G2509" s="827"/>
      <c r="H2509" s="829">
        <v>46.2</v>
      </c>
      <c r="I2509" s="829">
        <v>44.1</v>
      </c>
      <c r="J2509" s="829">
        <v>42</v>
      </c>
      <c r="K2509" s="829">
        <v>39.9</v>
      </c>
      <c r="L2509" s="829">
        <v>37.8</v>
      </c>
      <c r="M2509" s="800"/>
    </row>
    <row r="2510" s="198" customFormat="1" ht="12" spans="1:14">
      <c r="A2510" s="826" t="s">
        <v>356</v>
      </c>
      <c r="B2510" s="827">
        <v>311502005</v>
      </c>
      <c r="C2510" s="828" t="s">
        <v>4177</v>
      </c>
      <c r="D2510" s="827"/>
      <c r="E2510" s="827"/>
      <c r="F2510" s="826" t="s">
        <v>51</v>
      </c>
      <c r="G2510" s="827"/>
      <c r="H2510" s="829">
        <v>145.2</v>
      </c>
      <c r="I2510" s="829">
        <v>138.6</v>
      </c>
      <c r="J2510" s="829">
        <v>132</v>
      </c>
      <c r="K2510" s="829">
        <v>125.4</v>
      </c>
      <c r="L2510" s="829">
        <v>118.8</v>
      </c>
      <c r="M2510" s="800"/>
    </row>
    <row r="2511" s="198" customFormat="1" ht="12" spans="1:14">
      <c r="A2511" s="826" t="s">
        <v>356</v>
      </c>
      <c r="B2511" s="827">
        <v>311502006</v>
      </c>
      <c r="C2511" s="828" t="s">
        <v>4178</v>
      </c>
      <c r="D2511" s="827"/>
      <c r="E2511" s="827"/>
      <c r="F2511" s="826" t="s">
        <v>51</v>
      </c>
      <c r="G2511" s="827"/>
      <c r="H2511" s="829"/>
      <c r="I2511" s="829"/>
      <c r="J2511" s="829"/>
      <c r="K2511" s="829"/>
      <c r="L2511" s="829"/>
      <c r="M2511" s="800"/>
    </row>
    <row r="2512" s="198" customFormat="1" ht="12" spans="1:14">
      <c r="A2512" s="826" t="s">
        <v>356</v>
      </c>
      <c r="B2512" s="827" t="s">
        <v>4179</v>
      </c>
      <c r="C2512" s="828" t="s">
        <v>4180</v>
      </c>
      <c r="D2512" s="827"/>
      <c r="E2512" s="827"/>
      <c r="F2512" s="826" t="s">
        <v>51</v>
      </c>
      <c r="G2512" s="827"/>
      <c r="H2512" s="829">
        <v>616</v>
      </c>
      <c r="I2512" s="829">
        <v>588</v>
      </c>
      <c r="J2512" s="829">
        <v>560</v>
      </c>
      <c r="K2512" s="829">
        <v>532</v>
      </c>
      <c r="L2512" s="829">
        <v>504</v>
      </c>
      <c r="M2512" s="800"/>
    </row>
    <row r="2513" s="198" customFormat="1" ht="12" spans="1:14">
      <c r="A2513" s="826" t="s">
        <v>356</v>
      </c>
      <c r="B2513" s="827" t="s">
        <v>4181</v>
      </c>
      <c r="C2513" s="828" t="s">
        <v>4182</v>
      </c>
      <c r="D2513" s="827"/>
      <c r="E2513" s="827"/>
      <c r="F2513" s="826" t="s">
        <v>51</v>
      </c>
      <c r="G2513" s="827"/>
      <c r="H2513" s="829">
        <v>396</v>
      </c>
      <c r="I2513" s="829">
        <v>378</v>
      </c>
      <c r="J2513" s="829">
        <v>360</v>
      </c>
      <c r="K2513" s="829">
        <v>342</v>
      </c>
      <c r="L2513" s="829">
        <v>324</v>
      </c>
      <c r="M2513" s="800"/>
    </row>
    <row r="2514" s="198" customFormat="1" ht="12" spans="1:14">
      <c r="A2514" s="826"/>
      <c r="B2514" s="827">
        <v>311503</v>
      </c>
      <c r="C2514" s="828" t="s">
        <v>4183</v>
      </c>
      <c r="D2514" s="827"/>
      <c r="E2514" s="827"/>
      <c r="F2514" s="826"/>
      <c r="G2514" s="827"/>
      <c r="H2514" s="829"/>
      <c r="I2514" s="829"/>
      <c r="J2514" s="829"/>
      <c r="K2514" s="829"/>
      <c r="L2514" s="829"/>
      <c r="M2514" s="800"/>
    </row>
    <row r="2515" s="198" customFormat="1" ht="12" spans="1:14">
      <c r="A2515" s="826" t="s">
        <v>38</v>
      </c>
      <c r="B2515" s="827">
        <v>311503007</v>
      </c>
      <c r="C2515" s="828" t="s">
        <v>4184</v>
      </c>
      <c r="D2515" s="827"/>
      <c r="E2515" s="827"/>
      <c r="F2515" s="826" t="s">
        <v>51</v>
      </c>
      <c r="G2515" s="827"/>
      <c r="H2515" s="829">
        <v>14.3</v>
      </c>
      <c r="I2515" s="829">
        <v>13.65</v>
      </c>
      <c r="J2515" s="829">
        <v>13</v>
      </c>
      <c r="K2515" s="829">
        <v>12.35</v>
      </c>
      <c r="L2515" s="829">
        <v>11.7</v>
      </c>
      <c r="M2515" s="800"/>
    </row>
    <row r="2516" s="198" customFormat="1" ht="12" spans="1:14">
      <c r="A2516" s="826" t="s">
        <v>38</v>
      </c>
      <c r="B2516" s="827">
        <v>311503015</v>
      </c>
      <c r="C2516" s="828" t="s">
        <v>4185</v>
      </c>
      <c r="D2516" s="827"/>
      <c r="E2516" s="827"/>
      <c r="F2516" s="826" t="s">
        <v>51</v>
      </c>
      <c r="G2516" s="827"/>
      <c r="H2516" s="829">
        <v>36.3</v>
      </c>
      <c r="I2516" s="829">
        <v>34.65</v>
      </c>
      <c r="J2516" s="829">
        <v>33</v>
      </c>
      <c r="K2516" s="829">
        <v>31.35</v>
      </c>
      <c r="L2516" s="829">
        <v>29.7</v>
      </c>
      <c r="M2516" s="800"/>
    </row>
    <row r="2517" s="198" customFormat="1" ht="22.5" spans="1:14">
      <c r="A2517" s="826" t="s">
        <v>38</v>
      </c>
      <c r="B2517" s="827" t="s">
        <v>4186</v>
      </c>
      <c r="C2517" s="828" t="s">
        <v>4187</v>
      </c>
      <c r="D2517" s="827" t="s">
        <v>4188</v>
      </c>
      <c r="E2517" s="827"/>
      <c r="F2517" s="826" t="s">
        <v>51</v>
      </c>
      <c r="G2517" s="827"/>
      <c r="H2517" s="829">
        <v>37.4</v>
      </c>
      <c r="I2517" s="829">
        <v>35.7</v>
      </c>
      <c r="J2517" s="829">
        <v>34</v>
      </c>
      <c r="K2517" s="829">
        <v>32.3</v>
      </c>
      <c r="L2517" s="829">
        <v>30.6</v>
      </c>
      <c r="M2517" s="800"/>
    </row>
    <row r="2518" s="198" customFormat="1" ht="12" spans="1:14">
      <c r="A2518" s="826"/>
      <c r="B2518" s="827">
        <v>32</v>
      </c>
      <c r="C2518" s="828" t="s">
        <v>4189</v>
      </c>
      <c r="D2518" s="827"/>
      <c r="E2518" s="827"/>
      <c r="F2518" s="826"/>
      <c r="G2518" s="827"/>
      <c r="H2518" s="829"/>
      <c r="I2518" s="829"/>
      <c r="J2518" s="829"/>
      <c r="K2518" s="829"/>
      <c r="L2518" s="829"/>
      <c r="M2518" s="800"/>
    </row>
    <row r="2519" s="198" customFormat="1" ht="12" spans="1:14">
      <c r="A2519" s="919" t="s">
        <v>3208</v>
      </c>
      <c r="B2519" s="920"/>
      <c r="C2519" s="920"/>
      <c r="D2519" s="920"/>
      <c r="E2519" s="920"/>
      <c r="F2519" s="920"/>
      <c r="G2519" s="920"/>
      <c r="H2519" s="871"/>
      <c r="I2519" s="871"/>
      <c r="J2519" s="871"/>
      <c r="K2519" s="871"/>
      <c r="L2519" s="921"/>
      <c r="M2519" s="800"/>
    </row>
    <row r="2520" s="198" customFormat="1" ht="12" spans="1:14">
      <c r="A2520" s="922" t="s">
        <v>4190</v>
      </c>
      <c r="B2520" s="874"/>
      <c r="C2520" s="874"/>
      <c r="D2520" s="874"/>
      <c r="E2520" s="874"/>
      <c r="F2520" s="874"/>
      <c r="G2520" s="874"/>
      <c r="H2520" s="873"/>
      <c r="I2520" s="873"/>
      <c r="J2520" s="873"/>
      <c r="K2520" s="873"/>
      <c r="L2520" s="941"/>
      <c r="M2520" s="800"/>
    </row>
    <row r="2521" s="198" customFormat="1" ht="12" spans="1:14">
      <c r="A2521" s="922" t="s">
        <v>4191</v>
      </c>
      <c r="B2521" s="874"/>
      <c r="C2521" s="874"/>
      <c r="D2521" s="874"/>
      <c r="E2521" s="874"/>
      <c r="F2521" s="874"/>
      <c r="G2521" s="874"/>
      <c r="H2521" s="873"/>
      <c r="I2521" s="873"/>
      <c r="J2521" s="873"/>
      <c r="K2521" s="873"/>
      <c r="L2521" s="941"/>
      <c r="M2521" s="800"/>
    </row>
    <row r="2522" s="198" customFormat="1" ht="29.1" customHeight="1" spans="1:14">
      <c r="A2522" s="922" t="s">
        <v>4192</v>
      </c>
      <c r="B2522" s="874"/>
      <c r="C2522" s="874"/>
      <c r="D2522" s="874"/>
      <c r="E2522" s="874"/>
      <c r="F2522" s="874"/>
      <c r="G2522" s="874"/>
      <c r="H2522" s="873"/>
      <c r="I2522" s="873"/>
      <c r="J2522" s="873"/>
      <c r="K2522" s="873"/>
      <c r="L2522" s="941"/>
      <c r="M2522" s="800"/>
    </row>
    <row r="2523" s="198" customFormat="1" ht="12" spans="1:14">
      <c r="A2523" s="922" t="s">
        <v>4193</v>
      </c>
      <c r="B2523" s="874"/>
      <c r="C2523" s="874"/>
      <c r="D2523" s="874"/>
      <c r="E2523" s="874"/>
      <c r="F2523" s="874"/>
      <c r="G2523" s="874"/>
      <c r="H2523" s="873"/>
      <c r="I2523" s="873"/>
      <c r="J2523" s="873"/>
      <c r="K2523" s="873"/>
      <c r="L2523" s="941"/>
      <c r="M2523" s="800"/>
    </row>
    <row r="2524" s="198" customFormat="1" ht="30" customHeight="1" spans="1:14">
      <c r="A2524" s="926" t="s">
        <v>4194</v>
      </c>
      <c r="B2524" s="915"/>
      <c r="C2524" s="915"/>
      <c r="D2524" s="915"/>
      <c r="E2524" s="915"/>
      <c r="F2524" s="915"/>
      <c r="G2524" s="915"/>
      <c r="H2524" s="915"/>
      <c r="I2524" s="915"/>
      <c r="J2524" s="915"/>
      <c r="K2524" s="915"/>
      <c r="L2524" s="927"/>
      <c r="M2524" s="800"/>
    </row>
    <row r="2525" s="771" customFormat="1" ht="22.5" spans="1:14">
      <c r="A2525" s="875" t="s">
        <v>25</v>
      </c>
      <c r="B2525" s="877" t="s">
        <v>26</v>
      </c>
      <c r="C2525" s="877" t="s">
        <v>27</v>
      </c>
      <c r="D2525" s="876" t="s">
        <v>28</v>
      </c>
      <c r="E2525" s="876" t="s">
        <v>29</v>
      </c>
      <c r="F2525" s="875" t="s">
        <v>30</v>
      </c>
      <c r="G2525" s="876" t="s">
        <v>31</v>
      </c>
      <c r="H2525" s="824" t="s">
        <v>33</v>
      </c>
      <c r="I2525" s="824" t="s">
        <v>34</v>
      </c>
      <c r="J2525" s="824" t="s">
        <v>35</v>
      </c>
      <c r="K2525" s="824" t="s">
        <v>36</v>
      </c>
      <c r="L2525" s="824" t="s">
        <v>37</v>
      </c>
      <c r="M2525" s="800"/>
    </row>
    <row r="2526" s="198" customFormat="1" ht="12" spans="1:14">
      <c r="A2526" s="826"/>
      <c r="B2526" s="827">
        <v>3201</v>
      </c>
      <c r="C2526" s="828" t="s">
        <v>4195</v>
      </c>
      <c r="D2526" s="827"/>
      <c r="E2526" s="827"/>
      <c r="F2526" s="826"/>
      <c r="G2526" s="827"/>
      <c r="H2526" s="829"/>
      <c r="I2526" s="829"/>
      <c r="J2526" s="829"/>
      <c r="K2526" s="829"/>
      <c r="L2526" s="829"/>
      <c r="M2526" s="800"/>
    </row>
    <row r="2527" s="198" customFormat="1" ht="36" spans="1:14">
      <c r="A2527" s="835" t="s">
        <v>356</v>
      </c>
      <c r="B2527" s="836">
        <v>320100001</v>
      </c>
      <c r="C2527" s="837" t="s">
        <v>4196</v>
      </c>
      <c r="D2527" s="836"/>
      <c r="E2527" s="836"/>
      <c r="F2527" s="835" t="s">
        <v>51</v>
      </c>
      <c r="G2527" s="836"/>
      <c r="H2527" s="838">
        <v>2090</v>
      </c>
      <c r="I2527" s="838">
        <v>1995</v>
      </c>
      <c r="J2527" s="838">
        <v>1900</v>
      </c>
      <c r="K2527" s="838">
        <v>1805</v>
      </c>
      <c r="L2527" s="838">
        <v>1710</v>
      </c>
      <c r="M2527" s="800"/>
      <c r="N2527" s="17" t="s">
        <v>7203</v>
      </c>
    </row>
    <row r="2528" s="198" customFormat="1" ht="36" spans="1:14">
      <c r="A2528" s="835" t="s">
        <v>356</v>
      </c>
      <c r="B2528" s="836" t="s">
        <v>4197</v>
      </c>
      <c r="C2528" s="837" t="s">
        <v>4198</v>
      </c>
      <c r="D2528" s="836"/>
      <c r="E2528" s="836"/>
      <c r="F2528" s="835" t="s">
        <v>51</v>
      </c>
      <c r="G2528" s="836"/>
      <c r="H2528" s="838">
        <v>2090</v>
      </c>
      <c r="I2528" s="838">
        <v>1995</v>
      </c>
      <c r="J2528" s="838">
        <v>1900</v>
      </c>
      <c r="K2528" s="838">
        <v>1805</v>
      </c>
      <c r="L2528" s="838">
        <v>1710</v>
      </c>
      <c r="M2528" s="800"/>
      <c r="N2528" s="17" t="s">
        <v>7203</v>
      </c>
    </row>
    <row r="2529" s="198" customFormat="1" ht="36" spans="1:14">
      <c r="A2529" s="835" t="s">
        <v>356</v>
      </c>
      <c r="B2529" s="836" t="s">
        <v>4199</v>
      </c>
      <c r="C2529" s="837" t="s">
        <v>4200</v>
      </c>
      <c r="D2529" s="836"/>
      <c r="E2529" s="836"/>
      <c r="F2529" s="835" t="s">
        <v>51</v>
      </c>
      <c r="G2529" s="836"/>
      <c r="H2529" s="838">
        <v>2090</v>
      </c>
      <c r="I2529" s="838">
        <v>1995</v>
      </c>
      <c r="J2529" s="838">
        <v>1900</v>
      </c>
      <c r="K2529" s="838">
        <v>1805</v>
      </c>
      <c r="L2529" s="838">
        <v>1710</v>
      </c>
      <c r="M2529" s="800"/>
      <c r="N2529" s="17" t="s">
        <v>7203</v>
      </c>
    </row>
    <row r="2530" s="198" customFormat="1" ht="36" spans="1:14">
      <c r="A2530" s="835" t="s">
        <v>356</v>
      </c>
      <c r="B2530" s="836" t="s">
        <v>4201</v>
      </c>
      <c r="C2530" s="837" t="s">
        <v>4202</v>
      </c>
      <c r="D2530" s="836"/>
      <c r="E2530" s="836"/>
      <c r="F2530" s="835" t="s">
        <v>51</v>
      </c>
      <c r="G2530" s="836" t="s">
        <v>4203</v>
      </c>
      <c r="H2530" s="838">
        <v>2090</v>
      </c>
      <c r="I2530" s="838">
        <v>1995</v>
      </c>
      <c r="J2530" s="838">
        <v>1900</v>
      </c>
      <c r="K2530" s="838">
        <v>1805</v>
      </c>
      <c r="L2530" s="838">
        <v>1710</v>
      </c>
      <c r="M2530" s="800"/>
      <c r="N2530" s="17" t="s">
        <v>7203</v>
      </c>
    </row>
    <row r="2531" s="198" customFormat="1" ht="36" spans="1:14">
      <c r="A2531" s="835" t="s">
        <v>95</v>
      </c>
      <c r="B2531" s="836">
        <v>320100002</v>
      </c>
      <c r="C2531" s="837" t="s">
        <v>4204</v>
      </c>
      <c r="D2531" s="836"/>
      <c r="E2531" s="836"/>
      <c r="F2531" s="835" t="s">
        <v>51</v>
      </c>
      <c r="G2531" s="836"/>
      <c r="H2531" s="838">
        <v>880</v>
      </c>
      <c r="I2531" s="838">
        <v>840</v>
      </c>
      <c r="J2531" s="838">
        <v>800</v>
      </c>
      <c r="K2531" s="838">
        <v>760</v>
      </c>
      <c r="L2531" s="838">
        <v>720</v>
      </c>
      <c r="M2531" s="800"/>
      <c r="N2531" s="17" t="s">
        <v>7203</v>
      </c>
    </row>
    <row r="2532" s="198" customFormat="1" ht="36" spans="1:14">
      <c r="A2532" s="835" t="s">
        <v>95</v>
      </c>
      <c r="B2532" s="836">
        <v>320100003</v>
      </c>
      <c r="C2532" s="837" t="s">
        <v>4205</v>
      </c>
      <c r="D2532" s="836"/>
      <c r="E2532" s="836"/>
      <c r="F2532" s="835" t="s">
        <v>51</v>
      </c>
      <c r="G2532" s="836"/>
      <c r="H2532" s="838">
        <v>3190</v>
      </c>
      <c r="I2532" s="838">
        <v>3045</v>
      </c>
      <c r="J2532" s="838">
        <v>2900</v>
      </c>
      <c r="K2532" s="838">
        <v>2755</v>
      </c>
      <c r="L2532" s="838">
        <v>2610</v>
      </c>
      <c r="M2532" s="839"/>
      <c r="N2532" s="17" t="s">
        <v>7203</v>
      </c>
    </row>
    <row r="2533" s="198" customFormat="1" ht="36" spans="1:14">
      <c r="A2533" s="835" t="s">
        <v>95</v>
      </c>
      <c r="B2533" s="836" t="s">
        <v>4206</v>
      </c>
      <c r="C2533" s="837" t="s">
        <v>4207</v>
      </c>
      <c r="D2533" s="836"/>
      <c r="E2533" s="836"/>
      <c r="F2533" s="835" t="s">
        <v>51</v>
      </c>
      <c r="G2533" s="836"/>
      <c r="H2533" s="838">
        <v>3190</v>
      </c>
      <c r="I2533" s="838">
        <v>3045</v>
      </c>
      <c r="J2533" s="838">
        <v>2900</v>
      </c>
      <c r="K2533" s="838">
        <v>2755</v>
      </c>
      <c r="L2533" s="838">
        <v>2610</v>
      </c>
      <c r="M2533" s="839"/>
      <c r="N2533" s="17" t="s">
        <v>7203</v>
      </c>
    </row>
    <row r="2534" s="198" customFormat="1" ht="36" spans="1:14">
      <c r="A2534" s="835" t="s">
        <v>95</v>
      </c>
      <c r="B2534" s="836" t="s">
        <v>4208</v>
      </c>
      <c r="C2534" s="837" t="s">
        <v>4209</v>
      </c>
      <c r="D2534" s="836"/>
      <c r="E2534" s="836"/>
      <c r="F2534" s="835" t="s">
        <v>51</v>
      </c>
      <c r="G2534" s="836"/>
      <c r="H2534" s="838">
        <v>3190</v>
      </c>
      <c r="I2534" s="838">
        <v>3045</v>
      </c>
      <c r="J2534" s="838">
        <v>2900</v>
      </c>
      <c r="K2534" s="838">
        <v>2755</v>
      </c>
      <c r="L2534" s="838">
        <v>2610</v>
      </c>
      <c r="M2534" s="839"/>
      <c r="N2534" s="17" t="s">
        <v>7203</v>
      </c>
    </row>
    <row r="2535" s="198" customFormat="1" ht="36" spans="1:14">
      <c r="A2535" s="835" t="s">
        <v>95</v>
      </c>
      <c r="B2535" s="836" t="s">
        <v>4210</v>
      </c>
      <c r="C2535" s="837" t="s">
        <v>4211</v>
      </c>
      <c r="D2535" s="836"/>
      <c r="E2535" s="836"/>
      <c r="F2535" s="835" t="s">
        <v>51</v>
      </c>
      <c r="G2535" s="836"/>
      <c r="H2535" s="838">
        <v>3190</v>
      </c>
      <c r="I2535" s="838">
        <v>3045</v>
      </c>
      <c r="J2535" s="838">
        <v>2900</v>
      </c>
      <c r="K2535" s="838">
        <v>2755</v>
      </c>
      <c r="L2535" s="838">
        <v>2610</v>
      </c>
      <c r="M2535" s="839"/>
      <c r="N2535" s="17" t="s">
        <v>7203</v>
      </c>
    </row>
    <row r="2536" s="198" customFormat="1" ht="36" spans="1:14">
      <c r="A2536" s="835" t="s">
        <v>95</v>
      </c>
      <c r="B2536" s="836">
        <v>320100004</v>
      </c>
      <c r="C2536" s="837" t="s">
        <v>4212</v>
      </c>
      <c r="D2536" s="836"/>
      <c r="E2536" s="836"/>
      <c r="F2536" s="835" t="s">
        <v>51</v>
      </c>
      <c r="G2536" s="836"/>
      <c r="H2536" s="838">
        <v>1705</v>
      </c>
      <c r="I2536" s="838">
        <v>1627.5</v>
      </c>
      <c r="J2536" s="838">
        <v>1550</v>
      </c>
      <c r="K2536" s="838">
        <v>1472.5</v>
      </c>
      <c r="L2536" s="838">
        <v>1395</v>
      </c>
      <c r="M2536" s="839"/>
      <c r="N2536" s="17" t="s">
        <v>7203</v>
      </c>
    </row>
    <row r="2537" s="198" customFormat="1" ht="36" spans="1:14">
      <c r="A2537" s="835" t="s">
        <v>95</v>
      </c>
      <c r="B2537" s="836" t="s">
        <v>4213</v>
      </c>
      <c r="C2537" s="837" t="s">
        <v>4212</v>
      </c>
      <c r="D2537" s="836"/>
      <c r="E2537" s="836"/>
      <c r="F2537" s="835" t="s">
        <v>51</v>
      </c>
      <c r="G2537" s="836"/>
      <c r="H2537" s="838">
        <v>2046</v>
      </c>
      <c r="I2537" s="838">
        <v>1953</v>
      </c>
      <c r="J2537" s="838">
        <v>1860</v>
      </c>
      <c r="K2537" s="838">
        <v>1767</v>
      </c>
      <c r="L2537" s="838">
        <v>1674</v>
      </c>
      <c r="M2537" s="839" t="s">
        <v>58</v>
      </c>
      <c r="N2537" s="17" t="s">
        <v>7203</v>
      </c>
    </row>
    <row r="2538" s="198" customFormat="1" ht="36" spans="1:14">
      <c r="A2538" s="835" t="s">
        <v>95</v>
      </c>
      <c r="B2538" s="836">
        <v>320100006</v>
      </c>
      <c r="C2538" s="837" t="s">
        <v>4214</v>
      </c>
      <c r="D2538" s="836" t="s">
        <v>4215</v>
      </c>
      <c r="E2538" s="836"/>
      <c r="F2538" s="835" t="s">
        <v>51</v>
      </c>
      <c r="G2538" s="836"/>
      <c r="H2538" s="838">
        <v>2695</v>
      </c>
      <c r="I2538" s="838">
        <v>2572.5</v>
      </c>
      <c r="J2538" s="838">
        <v>2450</v>
      </c>
      <c r="K2538" s="838">
        <v>2327.5</v>
      </c>
      <c r="L2538" s="838">
        <v>2205</v>
      </c>
      <c r="M2538" s="839"/>
      <c r="N2538" s="17" t="s">
        <v>7203</v>
      </c>
    </row>
    <row r="2539" s="198" customFormat="1" ht="36" spans="1:14">
      <c r="A2539" s="835" t="s">
        <v>95</v>
      </c>
      <c r="B2539" s="836" t="s">
        <v>4216</v>
      </c>
      <c r="C2539" s="837" t="s">
        <v>4214</v>
      </c>
      <c r="D2539" s="836" t="s">
        <v>4215</v>
      </c>
      <c r="E2539" s="836"/>
      <c r="F2539" s="835" t="s">
        <v>51</v>
      </c>
      <c r="G2539" s="836"/>
      <c r="H2539" s="838">
        <v>3234</v>
      </c>
      <c r="I2539" s="838">
        <v>3087</v>
      </c>
      <c r="J2539" s="838">
        <v>2940</v>
      </c>
      <c r="K2539" s="838">
        <v>2793</v>
      </c>
      <c r="L2539" s="838">
        <v>2646</v>
      </c>
      <c r="M2539" s="839" t="s">
        <v>58</v>
      </c>
      <c r="N2539" s="17" t="s">
        <v>7203</v>
      </c>
    </row>
    <row r="2540" s="198" customFormat="1" ht="36" spans="1:14">
      <c r="A2540" s="835" t="s">
        <v>95</v>
      </c>
      <c r="B2540" s="836">
        <v>320100007</v>
      </c>
      <c r="C2540" s="837" t="s">
        <v>4217</v>
      </c>
      <c r="D2540" s="836"/>
      <c r="E2540" s="836"/>
      <c r="F2540" s="835" t="s">
        <v>51</v>
      </c>
      <c r="G2540" s="836"/>
      <c r="H2540" s="838">
        <v>1705</v>
      </c>
      <c r="I2540" s="838">
        <v>1627.5</v>
      </c>
      <c r="J2540" s="838">
        <v>1550</v>
      </c>
      <c r="K2540" s="838">
        <v>1472.5</v>
      </c>
      <c r="L2540" s="838">
        <v>1395</v>
      </c>
      <c r="M2540" s="839"/>
      <c r="N2540" s="17" t="s">
        <v>7203</v>
      </c>
    </row>
    <row r="2541" s="198" customFormat="1" ht="36" spans="1:14">
      <c r="A2541" s="835" t="s">
        <v>95</v>
      </c>
      <c r="B2541" s="836">
        <v>320100008</v>
      </c>
      <c r="C2541" s="837" t="s">
        <v>4218</v>
      </c>
      <c r="D2541" s="836"/>
      <c r="E2541" s="836"/>
      <c r="F2541" s="835" t="s">
        <v>51</v>
      </c>
      <c r="G2541" s="836"/>
      <c r="H2541" s="838">
        <v>1375</v>
      </c>
      <c r="I2541" s="838">
        <v>1312.5</v>
      </c>
      <c r="J2541" s="838">
        <v>1250</v>
      </c>
      <c r="K2541" s="838">
        <v>1187.5</v>
      </c>
      <c r="L2541" s="838">
        <v>1125</v>
      </c>
      <c r="M2541" s="839"/>
      <c r="N2541" s="17" t="s">
        <v>7203</v>
      </c>
    </row>
    <row r="2542" s="198" customFormat="1" ht="36" spans="1:14">
      <c r="A2542" s="835" t="s">
        <v>95</v>
      </c>
      <c r="B2542" s="836" t="s">
        <v>4219</v>
      </c>
      <c r="C2542" s="837" t="s">
        <v>4220</v>
      </c>
      <c r="D2542" s="836"/>
      <c r="E2542" s="836"/>
      <c r="F2542" s="835" t="s">
        <v>51</v>
      </c>
      <c r="G2542" s="836"/>
      <c r="H2542" s="838">
        <v>1375</v>
      </c>
      <c r="I2542" s="838">
        <v>1312.5</v>
      </c>
      <c r="J2542" s="838">
        <v>1250</v>
      </c>
      <c r="K2542" s="838">
        <v>1187.5</v>
      </c>
      <c r="L2542" s="838">
        <v>1125</v>
      </c>
      <c r="M2542" s="839"/>
      <c r="N2542" s="17" t="s">
        <v>7203</v>
      </c>
    </row>
    <row r="2543" s="198" customFormat="1" ht="36" spans="1:14">
      <c r="A2543" s="835" t="s">
        <v>95</v>
      </c>
      <c r="B2543" s="836">
        <v>320100009</v>
      </c>
      <c r="C2543" s="837" t="s">
        <v>4221</v>
      </c>
      <c r="D2543" s="836"/>
      <c r="E2543" s="836"/>
      <c r="F2543" s="835" t="s">
        <v>51</v>
      </c>
      <c r="G2543" s="836"/>
      <c r="H2543" s="838">
        <v>1705</v>
      </c>
      <c r="I2543" s="838">
        <v>1627.5</v>
      </c>
      <c r="J2543" s="838">
        <v>1550</v>
      </c>
      <c r="K2543" s="838">
        <v>1472.5</v>
      </c>
      <c r="L2543" s="838">
        <v>1395</v>
      </c>
      <c r="M2543" s="839"/>
      <c r="N2543" s="17" t="s">
        <v>7203</v>
      </c>
    </row>
    <row r="2544" s="198" customFormat="1" ht="36" spans="1:14">
      <c r="A2544" s="835" t="s">
        <v>95</v>
      </c>
      <c r="B2544" s="836">
        <v>320100010</v>
      </c>
      <c r="C2544" s="837" t="s">
        <v>4222</v>
      </c>
      <c r="D2544" s="836"/>
      <c r="E2544" s="836"/>
      <c r="F2544" s="835" t="s">
        <v>51</v>
      </c>
      <c r="G2544" s="836"/>
      <c r="H2544" s="838">
        <v>1100</v>
      </c>
      <c r="I2544" s="838">
        <v>1050</v>
      </c>
      <c r="J2544" s="838">
        <v>1000</v>
      </c>
      <c r="K2544" s="838">
        <v>950</v>
      </c>
      <c r="L2544" s="838">
        <v>900</v>
      </c>
      <c r="M2544" s="839"/>
      <c r="N2544" s="17" t="s">
        <v>7203</v>
      </c>
    </row>
    <row r="2545" s="198" customFormat="1" ht="36" spans="1:14">
      <c r="A2545" s="835" t="s">
        <v>95</v>
      </c>
      <c r="B2545" s="836" t="s">
        <v>4223</v>
      </c>
      <c r="C2545" s="837" t="s">
        <v>4222</v>
      </c>
      <c r="D2545" s="836"/>
      <c r="E2545" s="836"/>
      <c r="F2545" s="835" t="s">
        <v>51</v>
      </c>
      <c r="G2545" s="836"/>
      <c r="H2545" s="838">
        <v>1320</v>
      </c>
      <c r="I2545" s="838">
        <v>1260</v>
      </c>
      <c r="J2545" s="838">
        <v>1200</v>
      </c>
      <c r="K2545" s="838">
        <v>1140</v>
      </c>
      <c r="L2545" s="838">
        <v>1080</v>
      </c>
      <c r="M2545" s="839" t="s">
        <v>58</v>
      </c>
      <c r="N2545" s="17" t="s">
        <v>7203</v>
      </c>
    </row>
    <row r="2546" s="198" customFormat="1" ht="36" spans="1:14">
      <c r="A2546" s="835" t="s">
        <v>95</v>
      </c>
      <c r="B2546" s="836" t="s">
        <v>4224</v>
      </c>
      <c r="C2546" s="837" t="s">
        <v>4225</v>
      </c>
      <c r="D2546" s="836"/>
      <c r="E2546" s="836"/>
      <c r="F2546" s="835" t="s">
        <v>51</v>
      </c>
      <c r="G2546" s="836"/>
      <c r="H2546" s="838">
        <v>550</v>
      </c>
      <c r="I2546" s="838">
        <v>525</v>
      </c>
      <c r="J2546" s="838">
        <v>500</v>
      </c>
      <c r="K2546" s="838">
        <v>475</v>
      </c>
      <c r="L2546" s="838">
        <v>450</v>
      </c>
      <c r="M2546" s="839"/>
      <c r="N2546" s="17" t="s">
        <v>7203</v>
      </c>
    </row>
    <row r="2547" s="198" customFormat="1" ht="36" spans="1:14">
      <c r="A2547" s="835" t="s">
        <v>95</v>
      </c>
      <c r="B2547" s="836" t="s">
        <v>4226</v>
      </c>
      <c r="C2547" s="837" t="s">
        <v>4225</v>
      </c>
      <c r="D2547" s="836"/>
      <c r="E2547" s="836"/>
      <c r="F2547" s="835" t="s">
        <v>51</v>
      </c>
      <c r="G2547" s="836"/>
      <c r="H2547" s="838">
        <v>660</v>
      </c>
      <c r="I2547" s="838">
        <v>630</v>
      </c>
      <c r="J2547" s="838">
        <v>600</v>
      </c>
      <c r="K2547" s="838">
        <v>570</v>
      </c>
      <c r="L2547" s="838">
        <v>540</v>
      </c>
      <c r="M2547" s="839" t="s">
        <v>58</v>
      </c>
      <c r="N2547" s="17" t="s">
        <v>7203</v>
      </c>
    </row>
    <row r="2548" s="198" customFormat="1" ht="36" spans="1:14">
      <c r="A2548" s="835" t="s">
        <v>95</v>
      </c>
      <c r="B2548" s="836">
        <v>320100011</v>
      </c>
      <c r="C2548" s="837" t="s">
        <v>4227</v>
      </c>
      <c r="D2548" s="836"/>
      <c r="E2548" s="836"/>
      <c r="F2548" s="835" t="s">
        <v>51</v>
      </c>
      <c r="G2548" s="836"/>
      <c r="H2548" s="838">
        <v>566.5</v>
      </c>
      <c r="I2548" s="838">
        <v>540.75</v>
      </c>
      <c r="J2548" s="838">
        <v>515</v>
      </c>
      <c r="K2548" s="838">
        <v>489.25</v>
      </c>
      <c r="L2548" s="838">
        <v>463.5</v>
      </c>
      <c r="M2548" s="839"/>
      <c r="N2548" s="17" t="s">
        <v>7203</v>
      </c>
    </row>
    <row r="2549" s="198" customFormat="1" ht="36" spans="1:14">
      <c r="A2549" s="835" t="s">
        <v>95</v>
      </c>
      <c r="B2549" s="836">
        <v>320100012</v>
      </c>
      <c r="C2549" s="837" t="s">
        <v>4228</v>
      </c>
      <c r="D2549" s="836"/>
      <c r="E2549" s="836"/>
      <c r="F2549" s="835" t="s">
        <v>51</v>
      </c>
      <c r="G2549" s="836"/>
      <c r="H2549" s="838">
        <v>1815</v>
      </c>
      <c r="I2549" s="838">
        <v>1732.5</v>
      </c>
      <c r="J2549" s="838">
        <v>1650</v>
      </c>
      <c r="K2549" s="838">
        <v>1567.5</v>
      </c>
      <c r="L2549" s="838">
        <v>1485</v>
      </c>
      <c r="M2549" s="839"/>
      <c r="N2549" s="17" t="s">
        <v>7203</v>
      </c>
    </row>
    <row r="2550" s="198" customFormat="1" ht="36" spans="1:14">
      <c r="A2550" s="835" t="s">
        <v>95</v>
      </c>
      <c r="B2550" s="836" t="s">
        <v>4229</v>
      </c>
      <c r="C2550" s="837" t="s">
        <v>4230</v>
      </c>
      <c r="D2550" s="836"/>
      <c r="E2550" s="836"/>
      <c r="F2550" s="835" t="s">
        <v>51</v>
      </c>
      <c r="G2550" s="836"/>
      <c r="H2550" s="838">
        <v>1815</v>
      </c>
      <c r="I2550" s="838">
        <v>1732.5</v>
      </c>
      <c r="J2550" s="838">
        <v>1650</v>
      </c>
      <c r="K2550" s="838">
        <v>1567.5</v>
      </c>
      <c r="L2550" s="838">
        <v>1485</v>
      </c>
      <c r="M2550" s="839"/>
      <c r="N2550" s="17" t="s">
        <v>7203</v>
      </c>
    </row>
    <row r="2551" s="200" customFormat="1" ht="36" spans="1:14">
      <c r="A2551" s="848" t="s">
        <v>95</v>
      </c>
      <c r="B2551" s="842" t="s">
        <v>4231</v>
      </c>
      <c r="C2551" s="849" t="s">
        <v>4232</v>
      </c>
      <c r="D2551" s="840" t="s">
        <v>4233</v>
      </c>
      <c r="E2551" s="840"/>
      <c r="F2551" s="848" t="s">
        <v>51</v>
      </c>
      <c r="G2551" s="840"/>
      <c r="H2551" s="838">
        <v>1457.5</v>
      </c>
      <c r="I2551" s="838">
        <v>1391.25</v>
      </c>
      <c r="J2551" s="838">
        <v>1325</v>
      </c>
      <c r="K2551" s="838">
        <v>1258.75</v>
      </c>
      <c r="L2551" s="838">
        <v>1192.5</v>
      </c>
      <c r="M2551" s="861"/>
      <c r="N2551" s="17" t="s">
        <v>7203</v>
      </c>
    </row>
    <row r="2552" s="200" customFormat="1" ht="36" spans="1:14">
      <c r="A2552" s="848" t="s">
        <v>95</v>
      </c>
      <c r="B2552" s="842" t="s">
        <v>4234</v>
      </c>
      <c r="C2552" s="849" t="s">
        <v>4235</v>
      </c>
      <c r="D2552" s="840" t="s">
        <v>4236</v>
      </c>
      <c r="E2552" s="840"/>
      <c r="F2552" s="848" t="s">
        <v>51</v>
      </c>
      <c r="G2552" s="840"/>
      <c r="H2552" s="838">
        <v>2413.4</v>
      </c>
      <c r="I2552" s="838">
        <v>2303.7</v>
      </c>
      <c r="J2552" s="838">
        <v>2194</v>
      </c>
      <c r="K2552" s="838">
        <v>2084.3</v>
      </c>
      <c r="L2552" s="838">
        <v>1974.6</v>
      </c>
      <c r="M2552" s="861"/>
      <c r="N2552" s="17" t="s">
        <v>7203</v>
      </c>
    </row>
    <row r="2553" s="198" customFormat="1" ht="12" spans="1:14">
      <c r="A2553" s="826"/>
      <c r="B2553" s="827">
        <v>3202</v>
      </c>
      <c r="C2553" s="828" t="s">
        <v>4237</v>
      </c>
      <c r="D2553" s="827"/>
      <c r="E2553" s="827"/>
      <c r="F2553" s="826"/>
      <c r="G2553" s="827"/>
      <c r="H2553" s="829"/>
      <c r="I2553" s="829"/>
      <c r="J2553" s="829"/>
      <c r="K2553" s="829"/>
      <c r="L2553" s="829"/>
      <c r="M2553" s="800"/>
    </row>
    <row r="2554" s="198" customFormat="1" ht="36" spans="1:14">
      <c r="A2554" s="835" t="s">
        <v>95</v>
      </c>
      <c r="B2554" s="836">
        <v>320200001</v>
      </c>
      <c r="C2554" s="837" t="s">
        <v>4238</v>
      </c>
      <c r="D2554" s="836"/>
      <c r="E2554" s="836"/>
      <c r="F2554" s="835" t="s">
        <v>51</v>
      </c>
      <c r="G2554" s="836"/>
      <c r="H2554" s="838">
        <v>3080</v>
      </c>
      <c r="I2554" s="838">
        <v>2940</v>
      </c>
      <c r="J2554" s="838">
        <v>2800</v>
      </c>
      <c r="K2554" s="838">
        <v>2660</v>
      </c>
      <c r="L2554" s="838">
        <v>2520</v>
      </c>
      <c r="M2554" s="800"/>
      <c r="N2554" s="17" t="s">
        <v>7203</v>
      </c>
    </row>
    <row r="2555" s="198" customFormat="1" ht="36" spans="1:14">
      <c r="A2555" s="835" t="s">
        <v>95</v>
      </c>
      <c r="B2555" s="836" t="s">
        <v>4239</v>
      </c>
      <c r="C2555" s="837" t="s">
        <v>4240</v>
      </c>
      <c r="D2555" s="836"/>
      <c r="E2555" s="836"/>
      <c r="F2555" s="835" t="s">
        <v>51</v>
      </c>
      <c r="G2555" s="836"/>
      <c r="H2555" s="838">
        <v>3080</v>
      </c>
      <c r="I2555" s="838">
        <v>2940</v>
      </c>
      <c r="J2555" s="838">
        <v>2800</v>
      </c>
      <c r="K2555" s="838">
        <v>2660</v>
      </c>
      <c r="L2555" s="838">
        <v>2520</v>
      </c>
      <c r="M2555" s="800"/>
      <c r="N2555" s="17" t="s">
        <v>7203</v>
      </c>
    </row>
    <row r="2556" s="198" customFormat="1" ht="36" spans="1:14">
      <c r="A2556" s="835" t="s">
        <v>95</v>
      </c>
      <c r="B2556" s="836" t="s">
        <v>4241</v>
      </c>
      <c r="C2556" s="837" t="s">
        <v>4242</v>
      </c>
      <c r="D2556" s="836"/>
      <c r="E2556" s="836"/>
      <c r="F2556" s="835" t="s">
        <v>51</v>
      </c>
      <c r="G2556" s="836"/>
      <c r="H2556" s="838">
        <v>3080</v>
      </c>
      <c r="I2556" s="838">
        <v>2940</v>
      </c>
      <c r="J2556" s="838">
        <v>2800</v>
      </c>
      <c r="K2556" s="838">
        <v>2660</v>
      </c>
      <c r="L2556" s="838">
        <v>2520</v>
      </c>
      <c r="M2556" s="800"/>
      <c r="N2556" s="17" t="s">
        <v>7203</v>
      </c>
    </row>
    <row r="2557" s="198" customFormat="1" ht="36" spans="1:14">
      <c r="A2557" s="835" t="s">
        <v>95</v>
      </c>
      <c r="B2557" s="836" t="s">
        <v>4243</v>
      </c>
      <c r="C2557" s="837" t="s">
        <v>4244</v>
      </c>
      <c r="D2557" s="836"/>
      <c r="E2557" s="836"/>
      <c r="F2557" s="835" t="s">
        <v>51</v>
      </c>
      <c r="G2557" s="836"/>
      <c r="H2557" s="838">
        <v>3080</v>
      </c>
      <c r="I2557" s="838">
        <v>2940</v>
      </c>
      <c r="J2557" s="838">
        <v>2800</v>
      </c>
      <c r="K2557" s="838">
        <v>2660</v>
      </c>
      <c r="L2557" s="838">
        <v>2520</v>
      </c>
      <c r="M2557" s="800"/>
      <c r="N2557" s="17" t="s">
        <v>7203</v>
      </c>
    </row>
    <row r="2558" s="198" customFormat="1" ht="36" spans="1:14">
      <c r="A2558" s="835" t="s">
        <v>356</v>
      </c>
      <c r="B2558" s="836">
        <v>320200002</v>
      </c>
      <c r="C2558" s="837" t="s">
        <v>4245</v>
      </c>
      <c r="D2558" s="836" t="s">
        <v>4246</v>
      </c>
      <c r="E2558" s="836"/>
      <c r="F2558" s="835" t="s">
        <v>51</v>
      </c>
      <c r="G2558" s="836"/>
      <c r="H2558" s="838">
        <v>2623.5</v>
      </c>
      <c r="I2558" s="838">
        <v>2504.25</v>
      </c>
      <c r="J2558" s="838">
        <v>2385</v>
      </c>
      <c r="K2558" s="838">
        <v>2265.75</v>
      </c>
      <c r="L2558" s="838">
        <v>2146.5</v>
      </c>
      <c r="M2558" s="800"/>
      <c r="N2558" s="17" t="s">
        <v>7203</v>
      </c>
    </row>
    <row r="2559" s="198" customFormat="1" ht="36" spans="1:14">
      <c r="A2559" s="835" t="s">
        <v>356</v>
      </c>
      <c r="B2559" s="836">
        <v>320200003</v>
      </c>
      <c r="C2559" s="837" t="s">
        <v>4247</v>
      </c>
      <c r="D2559" s="836" t="s">
        <v>4246</v>
      </c>
      <c r="E2559" s="836"/>
      <c r="F2559" s="835" t="s">
        <v>51</v>
      </c>
      <c r="G2559" s="836" t="s">
        <v>4248</v>
      </c>
      <c r="H2559" s="838">
        <v>1874.4</v>
      </c>
      <c r="I2559" s="838">
        <v>1789.2</v>
      </c>
      <c r="J2559" s="838">
        <v>1704</v>
      </c>
      <c r="K2559" s="838">
        <v>1618.8</v>
      </c>
      <c r="L2559" s="838">
        <v>1533.6</v>
      </c>
      <c r="M2559" s="800"/>
      <c r="N2559" s="17" t="s">
        <v>7203</v>
      </c>
    </row>
    <row r="2560" s="198" customFormat="1" ht="36" spans="1:14">
      <c r="A2560" s="835" t="s">
        <v>95</v>
      </c>
      <c r="B2560" s="836">
        <v>320200004</v>
      </c>
      <c r="C2560" s="837" t="s">
        <v>4249</v>
      </c>
      <c r="D2560" s="836" t="s">
        <v>4250</v>
      </c>
      <c r="E2560" s="836" t="s">
        <v>4251</v>
      </c>
      <c r="F2560" s="835" t="s">
        <v>51</v>
      </c>
      <c r="G2560" s="836"/>
      <c r="H2560" s="838">
        <v>1265</v>
      </c>
      <c r="I2560" s="838">
        <v>1207.5</v>
      </c>
      <c r="J2560" s="838">
        <v>1150</v>
      </c>
      <c r="K2560" s="838">
        <v>1092.5</v>
      </c>
      <c r="L2560" s="838">
        <v>1035</v>
      </c>
      <c r="M2560" s="800"/>
      <c r="N2560" s="17" t="s">
        <v>7203</v>
      </c>
    </row>
    <row r="2561" s="198" customFormat="1" ht="36" spans="1:14">
      <c r="A2561" s="835" t="s">
        <v>95</v>
      </c>
      <c r="B2561" s="836">
        <v>320200005</v>
      </c>
      <c r="C2561" s="837" t="s">
        <v>4252</v>
      </c>
      <c r="D2561" s="836" t="s">
        <v>4246</v>
      </c>
      <c r="E2561" s="836"/>
      <c r="F2561" s="835" t="s">
        <v>51</v>
      </c>
      <c r="G2561" s="836"/>
      <c r="H2561" s="846" t="s">
        <v>102</v>
      </c>
      <c r="I2561" s="846" t="s">
        <v>102</v>
      </c>
      <c r="J2561" s="846" t="s">
        <v>102</v>
      </c>
      <c r="K2561" s="846" t="s">
        <v>102</v>
      </c>
      <c r="L2561" s="846" t="s">
        <v>102</v>
      </c>
      <c r="M2561" s="800"/>
      <c r="N2561" s="17" t="s">
        <v>7203</v>
      </c>
    </row>
    <row r="2562" s="198" customFormat="1" ht="36" spans="1:14">
      <c r="A2562" s="835" t="s">
        <v>95</v>
      </c>
      <c r="B2562" s="836">
        <v>320200006</v>
      </c>
      <c r="C2562" s="837" t="s">
        <v>4253</v>
      </c>
      <c r="D2562" s="836" t="s">
        <v>4246</v>
      </c>
      <c r="E2562" s="836"/>
      <c r="F2562" s="835" t="s">
        <v>51</v>
      </c>
      <c r="G2562" s="836"/>
      <c r="H2562" s="838">
        <v>1100</v>
      </c>
      <c r="I2562" s="838">
        <v>1050</v>
      </c>
      <c r="J2562" s="838">
        <v>1000</v>
      </c>
      <c r="K2562" s="838">
        <v>950</v>
      </c>
      <c r="L2562" s="838">
        <v>900</v>
      </c>
      <c r="M2562" s="800"/>
      <c r="N2562" s="17" t="s">
        <v>7203</v>
      </c>
    </row>
    <row r="2563" s="198" customFormat="1" ht="36" spans="1:14">
      <c r="A2563" s="835" t="s">
        <v>95</v>
      </c>
      <c r="B2563" s="836" t="s">
        <v>4254</v>
      </c>
      <c r="C2563" s="837" t="s">
        <v>4255</v>
      </c>
      <c r="D2563" s="836"/>
      <c r="E2563" s="836"/>
      <c r="F2563" s="835" t="s">
        <v>51</v>
      </c>
      <c r="G2563" s="836"/>
      <c r="H2563" s="838">
        <v>2090</v>
      </c>
      <c r="I2563" s="838">
        <v>1995</v>
      </c>
      <c r="J2563" s="838">
        <v>1900</v>
      </c>
      <c r="K2563" s="838">
        <v>1805</v>
      </c>
      <c r="L2563" s="838">
        <v>1710</v>
      </c>
      <c r="M2563" s="800"/>
      <c r="N2563" s="17" t="s">
        <v>7203</v>
      </c>
    </row>
    <row r="2564" s="198" customFormat="1" ht="36" spans="1:14">
      <c r="A2564" s="835" t="s">
        <v>95</v>
      </c>
      <c r="B2564" s="836" t="s">
        <v>4256</v>
      </c>
      <c r="C2564" s="837" t="s">
        <v>4257</v>
      </c>
      <c r="D2564" s="836"/>
      <c r="E2564" s="836"/>
      <c r="F2564" s="835" t="s">
        <v>51</v>
      </c>
      <c r="G2564" s="836"/>
      <c r="H2564" s="838">
        <v>1100</v>
      </c>
      <c r="I2564" s="838">
        <v>1050</v>
      </c>
      <c r="J2564" s="838">
        <v>1000</v>
      </c>
      <c r="K2564" s="838">
        <v>950</v>
      </c>
      <c r="L2564" s="838">
        <v>900</v>
      </c>
      <c r="M2564" s="800"/>
      <c r="N2564" s="17" t="s">
        <v>7203</v>
      </c>
    </row>
    <row r="2565" s="198" customFormat="1" ht="36" spans="1:14">
      <c r="A2565" s="835" t="s">
        <v>95</v>
      </c>
      <c r="B2565" s="836" t="s">
        <v>4258</v>
      </c>
      <c r="C2565" s="837" t="s">
        <v>4259</v>
      </c>
      <c r="D2565" s="836"/>
      <c r="E2565" s="836"/>
      <c r="F2565" s="835" t="s">
        <v>51</v>
      </c>
      <c r="G2565" s="836"/>
      <c r="H2565" s="838">
        <v>2090</v>
      </c>
      <c r="I2565" s="838">
        <v>1995</v>
      </c>
      <c r="J2565" s="838">
        <v>1900</v>
      </c>
      <c r="K2565" s="838">
        <v>1805</v>
      </c>
      <c r="L2565" s="838">
        <v>1710</v>
      </c>
      <c r="M2565" s="800"/>
      <c r="N2565" s="17" t="s">
        <v>7203</v>
      </c>
    </row>
    <row r="2566" s="198" customFormat="1" ht="36" spans="1:14">
      <c r="A2566" s="835" t="s">
        <v>95</v>
      </c>
      <c r="B2566" s="836">
        <v>320200007</v>
      </c>
      <c r="C2566" s="837" t="s">
        <v>4260</v>
      </c>
      <c r="D2566" s="836"/>
      <c r="E2566" s="836"/>
      <c r="F2566" s="835" t="s">
        <v>51</v>
      </c>
      <c r="G2566" s="836"/>
      <c r="H2566" s="838">
        <v>2040.5</v>
      </c>
      <c r="I2566" s="838">
        <v>1947.75</v>
      </c>
      <c r="J2566" s="838">
        <v>1855</v>
      </c>
      <c r="K2566" s="838">
        <v>1762.25</v>
      </c>
      <c r="L2566" s="838">
        <v>1669.5</v>
      </c>
      <c r="M2566" s="800"/>
      <c r="N2566" s="17" t="s">
        <v>7203</v>
      </c>
    </row>
    <row r="2567" s="198" customFormat="1" ht="36" spans="1:14">
      <c r="A2567" s="835" t="s">
        <v>95</v>
      </c>
      <c r="B2567" s="836" t="s">
        <v>4261</v>
      </c>
      <c r="C2567" s="837" t="s">
        <v>4262</v>
      </c>
      <c r="D2567" s="836"/>
      <c r="E2567" s="836"/>
      <c r="F2567" s="835" t="s">
        <v>51</v>
      </c>
      <c r="G2567" s="836"/>
      <c r="H2567" s="838">
        <v>2040.5</v>
      </c>
      <c r="I2567" s="838">
        <v>1947.75</v>
      </c>
      <c r="J2567" s="838">
        <v>1855</v>
      </c>
      <c r="K2567" s="838">
        <v>1762.25</v>
      </c>
      <c r="L2567" s="838">
        <v>1669.5</v>
      </c>
      <c r="M2567" s="800"/>
      <c r="N2567" s="17" t="s">
        <v>7203</v>
      </c>
    </row>
    <row r="2568" s="198" customFormat="1" ht="36" spans="1:14">
      <c r="A2568" s="835" t="s">
        <v>95</v>
      </c>
      <c r="B2568" s="836" t="s">
        <v>4263</v>
      </c>
      <c r="C2568" s="837" t="s">
        <v>4264</v>
      </c>
      <c r="D2568" s="836"/>
      <c r="E2568" s="836"/>
      <c r="F2568" s="835" t="s">
        <v>51</v>
      </c>
      <c r="G2568" s="836"/>
      <c r="H2568" s="838">
        <v>2040.5</v>
      </c>
      <c r="I2568" s="838">
        <v>1947.75</v>
      </c>
      <c r="J2568" s="838">
        <v>1855</v>
      </c>
      <c r="K2568" s="838">
        <v>1762.25</v>
      </c>
      <c r="L2568" s="838">
        <v>1669.5</v>
      </c>
      <c r="M2568" s="800"/>
      <c r="N2568" s="17" t="s">
        <v>7203</v>
      </c>
    </row>
    <row r="2569" s="198" customFormat="1" ht="36" spans="1:14">
      <c r="A2569" s="835" t="s">
        <v>95</v>
      </c>
      <c r="B2569" s="836">
        <v>320200008</v>
      </c>
      <c r="C2569" s="837" t="s">
        <v>4265</v>
      </c>
      <c r="D2569" s="836"/>
      <c r="E2569" s="836"/>
      <c r="F2569" s="835" t="s">
        <v>51</v>
      </c>
      <c r="G2569" s="836"/>
      <c r="H2569" s="838">
        <v>1265</v>
      </c>
      <c r="I2569" s="838">
        <v>1207.5</v>
      </c>
      <c r="J2569" s="838">
        <v>1150</v>
      </c>
      <c r="K2569" s="838">
        <v>1092.5</v>
      </c>
      <c r="L2569" s="838">
        <v>1035</v>
      </c>
      <c r="M2569" s="800"/>
      <c r="N2569" s="17" t="s">
        <v>7203</v>
      </c>
    </row>
    <row r="2570" s="198" customFormat="1" ht="36" spans="1:14">
      <c r="A2570" s="835" t="s">
        <v>95</v>
      </c>
      <c r="B2570" s="836">
        <v>320200009</v>
      </c>
      <c r="C2570" s="837" t="s">
        <v>4266</v>
      </c>
      <c r="D2570" s="836" t="s">
        <v>4246</v>
      </c>
      <c r="E2570" s="836"/>
      <c r="F2570" s="835" t="s">
        <v>51</v>
      </c>
      <c r="G2570" s="836"/>
      <c r="H2570" s="838">
        <v>1980</v>
      </c>
      <c r="I2570" s="838">
        <v>1890</v>
      </c>
      <c r="J2570" s="838">
        <v>1800</v>
      </c>
      <c r="K2570" s="838">
        <v>1710</v>
      </c>
      <c r="L2570" s="838">
        <v>1620</v>
      </c>
      <c r="M2570" s="800"/>
      <c r="N2570" s="17" t="s">
        <v>7203</v>
      </c>
    </row>
    <row r="2571" s="198" customFormat="1" ht="36" spans="1:14">
      <c r="A2571" s="835" t="s">
        <v>95</v>
      </c>
      <c r="B2571" s="836">
        <v>320200010</v>
      </c>
      <c r="C2571" s="837" t="s">
        <v>4267</v>
      </c>
      <c r="D2571" s="836"/>
      <c r="E2571" s="836"/>
      <c r="F2571" s="835" t="s">
        <v>51</v>
      </c>
      <c r="G2571" s="836"/>
      <c r="H2571" s="838">
        <v>2090</v>
      </c>
      <c r="I2571" s="838">
        <v>1995</v>
      </c>
      <c r="J2571" s="838">
        <v>1900</v>
      </c>
      <c r="K2571" s="838">
        <v>1805</v>
      </c>
      <c r="L2571" s="838">
        <v>1710</v>
      </c>
      <c r="M2571" s="800"/>
      <c r="N2571" s="17" t="s">
        <v>7203</v>
      </c>
    </row>
    <row r="2572" s="198" customFormat="1" ht="36" spans="1:14">
      <c r="A2572" s="835" t="s">
        <v>95</v>
      </c>
      <c r="B2572" s="836" t="s">
        <v>4268</v>
      </c>
      <c r="C2572" s="837" t="s">
        <v>4269</v>
      </c>
      <c r="D2572" s="836"/>
      <c r="E2572" s="836"/>
      <c r="F2572" s="835" t="s">
        <v>51</v>
      </c>
      <c r="G2572" s="836"/>
      <c r="H2572" s="838">
        <v>2090</v>
      </c>
      <c r="I2572" s="838">
        <v>1995</v>
      </c>
      <c r="J2572" s="838">
        <v>1900</v>
      </c>
      <c r="K2572" s="838">
        <v>1805</v>
      </c>
      <c r="L2572" s="838">
        <v>1710</v>
      </c>
      <c r="M2572" s="800"/>
      <c r="N2572" s="17" t="s">
        <v>7203</v>
      </c>
    </row>
    <row r="2573" s="198" customFormat="1" ht="36" spans="1:14">
      <c r="A2573" s="835" t="s">
        <v>95</v>
      </c>
      <c r="B2573" s="836" t="s">
        <v>4270</v>
      </c>
      <c r="C2573" s="837" t="s">
        <v>4271</v>
      </c>
      <c r="D2573" s="836"/>
      <c r="E2573" s="836"/>
      <c r="F2573" s="835" t="s">
        <v>51</v>
      </c>
      <c r="G2573" s="836"/>
      <c r="H2573" s="838">
        <v>2090</v>
      </c>
      <c r="I2573" s="838">
        <v>1995</v>
      </c>
      <c r="J2573" s="838">
        <v>1900</v>
      </c>
      <c r="K2573" s="838">
        <v>1805</v>
      </c>
      <c r="L2573" s="838">
        <v>1710</v>
      </c>
      <c r="M2573" s="800"/>
      <c r="N2573" s="17" t="s">
        <v>7203</v>
      </c>
    </row>
    <row r="2574" s="198" customFormat="1" ht="36" spans="1:14">
      <c r="A2574" s="835" t="s">
        <v>95</v>
      </c>
      <c r="B2574" s="836" t="s">
        <v>4272</v>
      </c>
      <c r="C2574" s="837" t="s">
        <v>4273</v>
      </c>
      <c r="D2574" s="836"/>
      <c r="E2574" s="836"/>
      <c r="F2574" s="835" t="s">
        <v>51</v>
      </c>
      <c r="G2574" s="836"/>
      <c r="H2574" s="838">
        <v>2090</v>
      </c>
      <c r="I2574" s="838">
        <v>1995</v>
      </c>
      <c r="J2574" s="838">
        <v>1900</v>
      </c>
      <c r="K2574" s="838">
        <v>1805</v>
      </c>
      <c r="L2574" s="838">
        <v>1710</v>
      </c>
      <c r="M2574" s="800"/>
      <c r="N2574" s="17" t="s">
        <v>7203</v>
      </c>
    </row>
    <row r="2575" s="198" customFormat="1" ht="36" spans="1:14">
      <c r="A2575" s="835" t="s">
        <v>95</v>
      </c>
      <c r="B2575" s="836">
        <v>320200011</v>
      </c>
      <c r="C2575" s="837" t="s">
        <v>4274</v>
      </c>
      <c r="D2575" s="836"/>
      <c r="E2575" s="836"/>
      <c r="F2575" s="835" t="s">
        <v>51</v>
      </c>
      <c r="G2575" s="836"/>
      <c r="H2575" s="838">
        <v>2090</v>
      </c>
      <c r="I2575" s="838">
        <v>1995</v>
      </c>
      <c r="J2575" s="838">
        <v>1900</v>
      </c>
      <c r="K2575" s="838">
        <v>1805</v>
      </c>
      <c r="L2575" s="838">
        <v>1710</v>
      </c>
      <c r="M2575" s="800"/>
      <c r="N2575" s="17" t="s">
        <v>7203</v>
      </c>
    </row>
    <row r="2576" s="198" customFormat="1" ht="36" spans="1:14">
      <c r="A2576" s="835" t="s">
        <v>95</v>
      </c>
      <c r="B2576" s="836">
        <v>320200012</v>
      </c>
      <c r="C2576" s="837" t="s">
        <v>4275</v>
      </c>
      <c r="D2576" s="836"/>
      <c r="E2576" s="836"/>
      <c r="F2576" s="835" t="s">
        <v>51</v>
      </c>
      <c r="G2576" s="836"/>
      <c r="H2576" s="838">
        <v>1485</v>
      </c>
      <c r="I2576" s="838">
        <v>1417.5</v>
      </c>
      <c r="J2576" s="838">
        <v>1350</v>
      </c>
      <c r="K2576" s="838">
        <v>1282.5</v>
      </c>
      <c r="L2576" s="838">
        <v>1215</v>
      </c>
      <c r="M2576" s="800"/>
      <c r="N2576" s="17" t="s">
        <v>7203</v>
      </c>
    </row>
    <row r="2577" s="198" customFormat="1" ht="36" spans="1:14">
      <c r="A2577" s="835" t="s">
        <v>95</v>
      </c>
      <c r="B2577" s="836" t="s">
        <v>4276</v>
      </c>
      <c r="C2577" s="837" t="s">
        <v>4277</v>
      </c>
      <c r="D2577" s="836"/>
      <c r="E2577" s="836"/>
      <c r="F2577" s="835" t="s">
        <v>51</v>
      </c>
      <c r="G2577" s="836"/>
      <c r="H2577" s="838">
        <v>1485</v>
      </c>
      <c r="I2577" s="838">
        <v>1417.5</v>
      </c>
      <c r="J2577" s="838">
        <v>1350</v>
      </c>
      <c r="K2577" s="838">
        <v>1282.5</v>
      </c>
      <c r="L2577" s="838">
        <v>1215</v>
      </c>
      <c r="M2577" s="800"/>
      <c r="N2577" s="17" t="s">
        <v>7203</v>
      </c>
    </row>
    <row r="2578" s="198" customFormat="1" ht="21.95" customHeight="1" spans="1:14">
      <c r="A2578" s="835" t="s">
        <v>95</v>
      </c>
      <c r="B2578" s="836">
        <v>320200013</v>
      </c>
      <c r="C2578" s="837" t="s">
        <v>4278</v>
      </c>
      <c r="D2578" s="840" t="s">
        <v>4279</v>
      </c>
      <c r="E2578" s="836"/>
      <c r="F2578" s="835" t="s">
        <v>51</v>
      </c>
      <c r="G2578" s="836"/>
      <c r="H2578" s="838">
        <v>1430</v>
      </c>
      <c r="I2578" s="838">
        <v>1365</v>
      </c>
      <c r="J2578" s="838">
        <v>1300</v>
      </c>
      <c r="K2578" s="838">
        <v>1235</v>
      </c>
      <c r="L2578" s="838">
        <v>1170</v>
      </c>
      <c r="M2578" s="800"/>
      <c r="N2578" s="17" t="s">
        <v>7203</v>
      </c>
    </row>
    <row r="2579" s="198" customFormat="1" ht="36" spans="1:14">
      <c r="A2579" s="835" t="s">
        <v>95</v>
      </c>
      <c r="B2579" s="836" t="s">
        <v>4280</v>
      </c>
      <c r="C2579" s="837" t="s">
        <v>4281</v>
      </c>
      <c r="D2579" s="836"/>
      <c r="E2579" s="836"/>
      <c r="F2579" s="835" t="s">
        <v>51</v>
      </c>
      <c r="G2579" s="836"/>
      <c r="H2579" s="838">
        <v>2057</v>
      </c>
      <c r="I2579" s="838">
        <v>1963.5</v>
      </c>
      <c r="J2579" s="838">
        <v>1870</v>
      </c>
      <c r="K2579" s="838">
        <v>1776.5</v>
      </c>
      <c r="L2579" s="838">
        <v>1683</v>
      </c>
      <c r="M2579" s="800"/>
      <c r="N2579" s="17" t="s">
        <v>7203</v>
      </c>
    </row>
    <row r="2580" s="200" customFormat="1" ht="36" spans="1:14">
      <c r="A2580" s="848" t="s">
        <v>95</v>
      </c>
      <c r="B2580" s="842" t="s">
        <v>4282</v>
      </c>
      <c r="C2580" s="849" t="s">
        <v>4283</v>
      </c>
      <c r="D2580" s="840" t="s">
        <v>4284</v>
      </c>
      <c r="E2580" s="840"/>
      <c r="F2580" s="848" t="s">
        <v>51</v>
      </c>
      <c r="G2580" s="840"/>
      <c r="H2580" s="838">
        <v>2422.2</v>
      </c>
      <c r="I2580" s="838">
        <v>2312.1</v>
      </c>
      <c r="J2580" s="851">
        <v>2202</v>
      </c>
      <c r="K2580" s="838">
        <v>2091.9</v>
      </c>
      <c r="L2580" s="838">
        <v>1981.8</v>
      </c>
      <c r="M2580" s="862"/>
      <c r="N2580" s="17" t="s">
        <v>7203</v>
      </c>
    </row>
    <row r="2581" s="200" customFormat="1" ht="36" spans="1:14">
      <c r="A2581" s="848" t="s">
        <v>95</v>
      </c>
      <c r="B2581" s="842" t="s">
        <v>4285</v>
      </c>
      <c r="C2581" s="849" t="s">
        <v>4286</v>
      </c>
      <c r="D2581" s="840" t="s">
        <v>4287</v>
      </c>
      <c r="E2581" s="840"/>
      <c r="F2581" s="848" t="s">
        <v>51</v>
      </c>
      <c r="G2581" s="840"/>
      <c r="H2581" s="838">
        <v>2422.2</v>
      </c>
      <c r="I2581" s="838">
        <v>2312.1</v>
      </c>
      <c r="J2581" s="851">
        <v>2202</v>
      </c>
      <c r="K2581" s="838">
        <v>2091.9</v>
      </c>
      <c r="L2581" s="838">
        <v>1981.8</v>
      </c>
      <c r="M2581" s="862"/>
      <c r="N2581" s="17" t="s">
        <v>7203</v>
      </c>
    </row>
    <row r="2582" s="198" customFormat="1" ht="12" spans="1:14">
      <c r="A2582" s="826"/>
      <c r="B2582" s="827">
        <v>3203</v>
      </c>
      <c r="C2582" s="828" t="s">
        <v>4288</v>
      </c>
      <c r="D2582" s="827"/>
      <c r="E2582" s="827"/>
      <c r="F2582" s="826"/>
      <c r="G2582" s="827"/>
      <c r="H2582" s="829"/>
      <c r="I2582" s="829"/>
      <c r="J2582" s="829"/>
      <c r="K2582" s="829"/>
      <c r="L2582" s="829"/>
      <c r="M2582" s="800"/>
    </row>
    <row r="2583" s="198" customFormat="1" ht="36" spans="1:14">
      <c r="A2583" s="835" t="s">
        <v>95</v>
      </c>
      <c r="B2583" s="836">
        <v>320300001</v>
      </c>
      <c r="C2583" s="837" t="s">
        <v>4289</v>
      </c>
      <c r="D2583" s="836"/>
      <c r="E2583" s="836"/>
      <c r="F2583" s="835" t="s">
        <v>51</v>
      </c>
      <c r="G2583" s="836"/>
      <c r="H2583" s="838">
        <v>1562</v>
      </c>
      <c r="I2583" s="838">
        <v>1491</v>
      </c>
      <c r="J2583" s="838">
        <v>1420</v>
      </c>
      <c r="K2583" s="838">
        <v>1349</v>
      </c>
      <c r="L2583" s="838">
        <v>1278</v>
      </c>
      <c r="M2583" s="839"/>
      <c r="N2583" s="17" t="s">
        <v>7203</v>
      </c>
    </row>
    <row r="2584" s="198" customFormat="1" ht="36" spans="1:14">
      <c r="A2584" s="835" t="s">
        <v>95</v>
      </c>
      <c r="B2584" s="836" t="s">
        <v>4290</v>
      </c>
      <c r="C2584" s="837" t="s">
        <v>4289</v>
      </c>
      <c r="D2584" s="836"/>
      <c r="E2584" s="836"/>
      <c r="F2584" s="835" t="s">
        <v>51</v>
      </c>
      <c r="G2584" s="836"/>
      <c r="H2584" s="838">
        <v>1874.4</v>
      </c>
      <c r="I2584" s="838">
        <v>1789.2</v>
      </c>
      <c r="J2584" s="838">
        <v>1704</v>
      </c>
      <c r="K2584" s="838">
        <v>1618.8</v>
      </c>
      <c r="L2584" s="838">
        <v>1533.6</v>
      </c>
      <c r="M2584" s="839" t="s">
        <v>58</v>
      </c>
      <c r="N2584" s="17" t="s">
        <v>7203</v>
      </c>
    </row>
    <row r="2585" s="198" customFormat="1" ht="36" spans="1:14">
      <c r="A2585" s="835" t="s">
        <v>95</v>
      </c>
      <c r="B2585" s="836">
        <v>320300002</v>
      </c>
      <c r="C2585" s="837" t="s">
        <v>4291</v>
      </c>
      <c r="D2585" s="836"/>
      <c r="E2585" s="836" t="s">
        <v>4292</v>
      </c>
      <c r="F2585" s="835" t="s">
        <v>51</v>
      </c>
      <c r="G2585" s="836"/>
      <c r="H2585" s="838">
        <v>2420</v>
      </c>
      <c r="I2585" s="838">
        <v>2310</v>
      </c>
      <c r="J2585" s="838">
        <v>2200</v>
      </c>
      <c r="K2585" s="838">
        <v>2090</v>
      </c>
      <c r="L2585" s="838">
        <v>1980</v>
      </c>
      <c r="M2585" s="839"/>
      <c r="N2585" s="17" t="s">
        <v>7203</v>
      </c>
    </row>
    <row r="2586" s="198" customFormat="1" ht="36" spans="1:14">
      <c r="A2586" s="835" t="s">
        <v>95</v>
      </c>
      <c r="B2586" s="836" t="s">
        <v>4293</v>
      </c>
      <c r="C2586" s="837" t="s">
        <v>4294</v>
      </c>
      <c r="D2586" s="836"/>
      <c r="E2586" s="836" t="s">
        <v>4292</v>
      </c>
      <c r="F2586" s="835" t="s">
        <v>51</v>
      </c>
      <c r="G2586" s="836"/>
      <c r="H2586" s="838">
        <v>2420</v>
      </c>
      <c r="I2586" s="838">
        <v>2310</v>
      </c>
      <c r="J2586" s="838">
        <v>2200</v>
      </c>
      <c r="K2586" s="838">
        <v>2090</v>
      </c>
      <c r="L2586" s="838">
        <v>1980</v>
      </c>
      <c r="M2586" s="839"/>
      <c r="N2586" s="17" t="s">
        <v>7203</v>
      </c>
    </row>
    <row r="2587" s="198" customFormat="1" ht="112.5" spans="1:14">
      <c r="A2587" s="835" t="s">
        <v>95</v>
      </c>
      <c r="B2587" s="836">
        <v>320300003</v>
      </c>
      <c r="C2587" s="837" t="s">
        <v>4295</v>
      </c>
      <c r="D2587" s="836" t="s">
        <v>4296</v>
      </c>
      <c r="E2587" s="836"/>
      <c r="F2587" s="835" t="s">
        <v>51</v>
      </c>
      <c r="G2587" s="836"/>
      <c r="H2587" s="838">
        <v>1705</v>
      </c>
      <c r="I2587" s="838">
        <v>1627.5</v>
      </c>
      <c r="J2587" s="838">
        <v>1550</v>
      </c>
      <c r="K2587" s="838">
        <v>1472.5</v>
      </c>
      <c r="L2587" s="838">
        <v>1395</v>
      </c>
      <c r="M2587" s="839"/>
      <c r="N2587" s="17" t="s">
        <v>7203</v>
      </c>
    </row>
    <row r="2588" s="198" customFormat="1" ht="36" spans="1:14">
      <c r="A2588" s="835" t="s">
        <v>95</v>
      </c>
      <c r="B2588" s="836" t="s">
        <v>4297</v>
      </c>
      <c r="C2588" s="837" t="s">
        <v>4295</v>
      </c>
      <c r="D2588" s="836" t="s">
        <v>4298</v>
      </c>
      <c r="E2588" s="836"/>
      <c r="F2588" s="835" t="s">
        <v>51</v>
      </c>
      <c r="G2588" s="836"/>
      <c r="H2588" s="838">
        <v>2046</v>
      </c>
      <c r="I2588" s="838">
        <v>1953</v>
      </c>
      <c r="J2588" s="838">
        <v>1860</v>
      </c>
      <c r="K2588" s="838">
        <v>1767</v>
      </c>
      <c r="L2588" s="838">
        <v>1674</v>
      </c>
      <c r="M2588" s="839" t="s">
        <v>58</v>
      </c>
      <c r="N2588" s="17" t="s">
        <v>7203</v>
      </c>
    </row>
    <row r="2589" s="200" customFormat="1" ht="36" spans="1:14">
      <c r="A2589" s="848" t="s">
        <v>95</v>
      </c>
      <c r="B2589" s="842" t="s">
        <v>4299</v>
      </c>
      <c r="C2589" s="849" t="s">
        <v>4300</v>
      </c>
      <c r="D2589" s="840" t="s">
        <v>4301</v>
      </c>
      <c r="E2589" s="840"/>
      <c r="F2589" s="848" t="s">
        <v>51</v>
      </c>
      <c r="G2589" s="840"/>
      <c r="H2589" s="838">
        <v>2070.2</v>
      </c>
      <c r="I2589" s="838">
        <v>1976.1</v>
      </c>
      <c r="J2589" s="851">
        <v>1882</v>
      </c>
      <c r="K2589" s="838">
        <v>1787.9</v>
      </c>
      <c r="L2589" s="838">
        <v>1693.8</v>
      </c>
      <c r="M2589" s="862"/>
      <c r="N2589" s="17" t="s">
        <v>7197</v>
      </c>
    </row>
    <row r="2590" s="198" customFormat="1" ht="12" spans="1:14">
      <c r="A2590" s="826"/>
      <c r="B2590" s="827">
        <v>3204</v>
      </c>
      <c r="C2590" s="828" t="s">
        <v>4302</v>
      </c>
      <c r="D2590" s="827"/>
      <c r="E2590" s="827"/>
      <c r="F2590" s="826"/>
      <c r="G2590" s="827"/>
      <c r="H2590" s="829"/>
      <c r="I2590" s="829"/>
      <c r="J2590" s="829"/>
      <c r="K2590" s="829"/>
      <c r="L2590" s="829"/>
      <c r="M2590" s="800"/>
    </row>
    <row r="2591" s="199" customFormat="1" ht="36" spans="1:14">
      <c r="A2591" s="835" t="s">
        <v>95</v>
      </c>
      <c r="B2591" s="836" t="s">
        <v>4303</v>
      </c>
      <c r="C2591" s="837" t="s">
        <v>4304</v>
      </c>
      <c r="D2591" s="836"/>
      <c r="E2591" s="836"/>
      <c r="F2591" s="835" t="s">
        <v>51</v>
      </c>
      <c r="G2591" s="836"/>
      <c r="H2591" s="838">
        <v>297</v>
      </c>
      <c r="I2591" s="838">
        <v>283.5</v>
      </c>
      <c r="J2591" s="838">
        <v>270</v>
      </c>
      <c r="K2591" s="838">
        <v>256.5</v>
      </c>
      <c r="L2591" s="838">
        <v>243</v>
      </c>
      <c r="M2591" s="839"/>
      <c r="N2591" s="25" t="s">
        <v>7200</v>
      </c>
    </row>
    <row r="2592" s="199" customFormat="1" ht="36" spans="1:14">
      <c r="A2592" s="835" t="s">
        <v>356</v>
      </c>
      <c r="B2592" s="836">
        <v>320400002</v>
      </c>
      <c r="C2592" s="837" t="s">
        <v>4305</v>
      </c>
      <c r="D2592" s="836" t="s">
        <v>4306</v>
      </c>
      <c r="E2592" s="836"/>
      <c r="F2592" s="835" t="s">
        <v>51</v>
      </c>
      <c r="G2592" s="836"/>
      <c r="H2592" s="838">
        <v>2255</v>
      </c>
      <c r="I2592" s="838">
        <v>2152.5</v>
      </c>
      <c r="J2592" s="838">
        <v>2050</v>
      </c>
      <c r="K2592" s="838">
        <v>1947.5</v>
      </c>
      <c r="L2592" s="838">
        <v>1845</v>
      </c>
      <c r="M2592" s="839"/>
      <c r="N2592" s="17" t="s">
        <v>7197</v>
      </c>
    </row>
    <row r="2593" s="199" customFormat="1" ht="36" spans="1:14">
      <c r="A2593" s="835" t="s">
        <v>356</v>
      </c>
      <c r="B2593" s="836" t="s">
        <v>4307</v>
      </c>
      <c r="C2593" s="837" t="s">
        <v>4308</v>
      </c>
      <c r="D2593" s="836" t="s">
        <v>4306</v>
      </c>
      <c r="E2593" s="836"/>
      <c r="F2593" s="835" t="s">
        <v>51</v>
      </c>
      <c r="G2593" s="836"/>
      <c r="H2593" s="838">
        <v>2552</v>
      </c>
      <c r="I2593" s="838">
        <v>2436</v>
      </c>
      <c r="J2593" s="838">
        <v>2320</v>
      </c>
      <c r="K2593" s="838">
        <v>2204</v>
      </c>
      <c r="L2593" s="838">
        <v>2088</v>
      </c>
      <c r="M2593" s="839"/>
      <c r="N2593" s="17" t="s">
        <v>7197</v>
      </c>
    </row>
    <row r="2594" s="198" customFormat="1" ht="33.75" spans="1:14">
      <c r="A2594" s="826" t="s">
        <v>38</v>
      </c>
      <c r="B2594" s="827">
        <v>3205</v>
      </c>
      <c r="C2594" s="828" t="s">
        <v>4309</v>
      </c>
      <c r="D2594" s="827"/>
      <c r="E2594" s="827"/>
      <c r="F2594" s="826" t="s">
        <v>51</v>
      </c>
      <c r="G2594" s="888" t="s">
        <v>4310</v>
      </c>
      <c r="H2594" s="829"/>
      <c r="I2594" s="829"/>
      <c r="J2594" s="829"/>
      <c r="K2594" s="829"/>
      <c r="L2594" s="829"/>
      <c r="M2594" s="800"/>
    </row>
    <row r="2595" s="199" customFormat="1" ht="36" spans="1:14">
      <c r="A2595" s="835" t="s">
        <v>356</v>
      </c>
      <c r="B2595" s="836" t="s">
        <v>4311</v>
      </c>
      <c r="C2595" s="837" t="s">
        <v>4312</v>
      </c>
      <c r="D2595" s="836"/>
      <c r="E2595" s="836"/>
      <c r="F2595" s="835" t="s">
        <v>51</v>
      </c>
      <c r="G2595" s="836"/>
      <c r="H2595" s="838">
        <v>460.9</v>
      </c>
      <c r="I2595" s="838">
        <v>439.95</v>
      </c>
      <c r="J2595" s="838">
        <v>419</v>
      </c>
      <c r="K2595" s="838">
        <v>398.05</v>
      </c>
      <c r="L2595" s="838">
        <v>377.1</v>
      </c>
      <c r="M2595" s="839"/>
      <c r="N2595" s="25" t="s">
        <v>7200</v>
      </c>
    </row>
    <row r="2596" s="199" customFormat="1" ht="36" spans="1:14">
      <c r="A2596" s="835" t="s">
        <v>38</v>
      </c>
      <c r="B2596" s="836">
        <v>320500014</v>
      </c>
      <c r="C2596" s="837" t="s">
        <v>4313</v>
      </c>
      <c r="D2596" s="836" t="s">
        <v>4314</v>
      </c>
      <c r="E2596" s="836"/>
      <c r="F2596" s="835" t="s">
        <v>51</v>
      </c>
      <c r="G2596" s="836"/>
      <c r="H2596" s="838">
        <v>2750</v>
      </c>
      <c r="I2596" s="838">
        <v>2625</v>
      </c>
      <c r="J2596" s="838">
        <v>2500</v>
      </c>
      <c r="K2596" s="838">
        <v>2375</v>
      </c>
      <c r="L2596" s="838">
        <v>2250</v>
      </c>
      <c r="M2596" s="839"/>
      <c r="N2596" s="25" t="s">
        <v>7200</v>
      </c>
    </row>
    <row r="2597" s="199" customFormat="1" ht="56.25" spans="1:14">
      <c r="A2597" s="835" t="s">
        <v>95</v>
      </c>
      <c r="B2597" s="836">
        <v>320500015</v>
      </c>
      <c r="C2597" s="837" t="s">
        <v>4315</v>
      </c>
      <c r="D2597" s="836" t="s">
        <v>4316</v>
      </c>
      <c r="E2597" s="836"/>
      <c r="F2597" s="835" t="s">
        <v>51</v>
      </c>
      <c r="G2597" s="836" t="s">
        <v>4317</v>
      </c>
      <c r="H2597" s="838">
        <v>2750</v>
      </c>
      <c r="I2597" s="838">
        <v>2625</v>
      </c>
      <c r="J2597" s="838">
        <v>2500</v>
      </c>
      <c r="K2597" s="838">
        <v>2375</v>
      </c>
      <c r="L2597" s="838">
        <v>2250</v>
      </c>
      <c r="M2597" s="839"/>
      <c r="N2597" s="25" t="s">
        <v>7200</v>
      </c>
    </row>
    <row r="2598" s="198" customFormat="1" ht="12" spans="1:14">
      <c r="A2598" s="826"/>
      <c r="B2598" s="827">
        <v>3206</v>
      </c>
      <c r="C2598" s="828" t="s">
        <v>4318</v>
      </c>
      <c r="D2598" s="827"/>
      <c r="E2598" s="827"/>
      <c r="F2598" s="826"/>
      <c r="G2598" s="827"/>
      <c r="H2598" s="829"/>
      <c r="I2598" s="829"/>
      <c r="J2598" s="829"/>
      <c r="K2598" s="829"/>
      <c r="L2598" s="829"/>
      <c r="M2598" s="800"/>
    </row>
    <row r="2599" s="198" customFormat="1" ht="12" spans="1:14">
      <c r="A2599" s="826" t="s">
        <v>356</v>
      </c>
      <c r="B2599" s="827" t="s">
        <v>4319</v>
      </c>
      <c r="C2599" s="828" t="s">
        <v>4320</v>
      </c>
      <c r="D2599" s="860"/>
      <c r="E2599" s="827"/>
      <c r="F2599" s="826" t="s">
        <v>51</v>
      </c>
      <c r="G2599" s="827"/>
      <c r="H2599" s="829">
        <v>1265</v>
      </c>
      <c r="I2599" s="829">
        <v>1207.5</v>
      </c>
      <c r="J2599" s="829">
        <v>1150</v>
      </c>
      <c r="K2599" s="829">
        <v>1092.5</v>
      </c>
      <c r="L2599" s="829">
        <v>1035</v>
      </c>
      <c r="M2599" s="800"/>
    </row>
    <row r="2600" s="25" customFormat="1" ht="33.75" spans="1:14">
      <c r="A2600" s="830" t="s">
        <v>38</v>
      </c>
      <c r="B2600" s="831" t="s">
        <v>4321</v>
      </c>
      <c r="C2600" s="832" t="s">
        <v>4322</v>
      </c>
      <c r="D2600" s="832" t="s">
        <v>4323</v>
      </c>
      <c r="E2600" s="832"/>
      <c r="F2600" s="830" t="s">
        <v>51</v>
      </c>
      <c r="G2600" s="832"/>
      <c r="H2600" s="833">
        <v>2574</v>
      </c>
      <c r="I2600" s="833">
        <v>2457</v>
      </c>
      <c r="J2600" s="833">
        <v>2340</v>
      </c>
      <c r="K2600" s="833">
        <v>2223</v>
      </c>
      <c r="L2600" s="833">
        <v>2106</v>
      </c>
      <c r="M2600" s="834"/>
      <c r="N2600" s="865"/>
    </row>
    <row r="2601" s="198" customFormat="1" ht="12" spans="1:14">
      <c r="A2601" s="826"/>
      <c r="B2601" s="827">
        <v>33</v>
      </c>
      <c r="C2601" s="828" t="s">
        <v>4324</v>
      </c>
      <c r="D2601" s="827"/>
      <c r="E2601" s="827"/>
      <c r="F2601" s="826"/>
      <c r="G2601" s="827"/>
      <c r="H2601" s="829"/>
      <c r="I2601" s="829"/>
      <c r="J2601" s="829"/>
      <c r="K2601" s="829"/>
      <c r="L2601" s="829"/>
      <c r="M2601" s="800"/>
    </row>
    <row r="2602" s="780" customFormat="1" ht="12" spans="1:14">
      <c r="A2602" s="919" t="s">
        <v>3208</v>
      </c>
      <c r="B2602" s="920"/>
      <c r="C2602" s="920"/>
      <c r="D2602" s="920"/>
      <c r="E2602" s="920"/>
      <c r="F2602" s="920"/>
      <c r="G2602" s="920"/>
      <c r="H2602" s="871"/>
      <c r="I2602" s="871"/>
      <c r="J2602" s="871"/>
      <c r="K2602" s="871"/>
      <c r="L2602" s="921"/>
      <c r="M2602" s="800"/>
    </row>
    <row r="2603" s="780" customFormat="1" ht="30" customHeight="1" spans="1:14">
      <c r="A2603" s="922" t="s">
        <v>4325</v>
      </c>
      <c r="B2603" s="874"/>
      <c r="C2603" s="874"/>
      <c r="D2603" s="874"/>
      <c r="E2603" s="874"/>
      <c r="F2603" s="874"/>
      <c r="G2603" s="874"/>
      <c r="H2603" s="874"/>
      <c r="I2603" s="874"/>
      <c r="J2603" s="874"/>
      <c r="K2603" s="874"/>
      <c r="L2603" s="923"/>
      <c r="M2603" s="800"/>
    </row>
    <row r="2604" s="780" customFormat="1" ht="45" customHeight="1" spans="1:14">
      <c r="A2604" s="922" t="s">
        <v>4326</v>
      </c>
      <c r="B2604" s="874"/>
      <c r="C2604" s="874"/>
      <c r="D2604" s="874"/>
      <c r="E2604" s="874"/>
      <c r="F2604" s="874"/>
      <c r="G2604" s="874"/>
      <c r="H2604" s="874"/>
      <c r="I2604" s="874"/>
      <c r="J2604" s="874"/>
      <c r="K2604" s="874"/>
      <c r="L2604" s="923"/>
      <c r="M2604" s="800"/>
    </row>
    <row r="2605" s="780" customFormat="1" ht="45" customHeight="1" spans="1:14">
      <c r="A2605" s="924" t="s">
        <v>4327</v>
      </c>
      <c r="B2605" s="812"/>
      <c r="C2605" s="812"/>
      <c r="D2605" s="812"/>
      <c r="E2605" s="812"/>
      <c r="F2605" s="812"/>
      <c r="G2605" s="812"/>
      <c r="H2605" s="812"/>
      <c r="I2605" s="812"/>
      <c r="J2605" s="812"/>
      <c r="K2605" s="812"/>
      <c r="L2605" s="925"/>
      <c r="M2605" s="800"/>
    </row>
    <row r="2606" s="780" customFormat="1" ht="30" customHeight="1" spans="1:14">
      <c r="A2606" s="922" t="s">
        <v>4328</v>
      </c>
      <c r="B2606" s="874"/>
      <c r="C2606" s="874"/>
      <c r="D2606" s="874"/>
      <c r="E2606" s="874"/>
      <c r="F2606" s="874"/>
      <c r="G2606" s="874"/>
      <c r="H2606" s="874"/>
      <c r="I2606" s="874"/>
      <c r="J2606" s="874"/>
      <c r="K2606" s="874"/>
      <c r="L2606" s="923"/>
      <c r="M2606" s="800"/>
    </row>
    <row r="2607" s="780" customFormat="1" ht="12" spans="1:14">
      <c r="A2607" s="922" t="s">
        <v>4329</v>
      </c>
      <c r="B2607" s="874"/>
      <c r="C2607" s="874"/>
      <c r="D2607" s="874"/>
      <c r="E2607" s="874"/>
      <c r="F2607" s="874"/>
      <c r="G2607" s="874"/>
      <c r="H2607" s="873"/>
      <c r="I2607" s="873"/>
      <c r="J2607" s="873"/>
      <c r="K2607" s="873"/>
      <c r="L2607" s="941"/>
      <c r="M2607" s="800"/>
    </row>
    <row r="2608" s="780" customFormat="1" ht="12" spans="1:14">
      <c r="A2608" s="922" t="s">
        <v>4330</v>
      </c>
      <c r="B2608" s="874"/>
      <c r="C2608" s="874"/>
      <c r="D2608" s="874"/>
      <c r="E2608" s="874"/>
      <c r="F2608" s="874"/>
      <c r="G2608" s="874"/>
      <c r="H2608" s="873"/>
      <c r="I2608" s="873"/>
      <c r="J2608" s="873"/>
      <c r="K2608" s="873"/>
      <c r="L2608" s="941"/>
      <c r="M2608" s="800"/>
    </row>
    <row r="2609" s="780" customFormat="1" ht="12" spans="1:14">
      <c r="A2609" s="922" t="s">
        <v>4331</v>
      </c>
      <c r="B2609" s="874"/>
      <c r="C2609" s="874"/>
      <c r="D2609" s="874"/>
      <c r="E2609" s="874"/>
      <c r="F2609" s="874"/>
      <c r="G2609" s="874"/>
      <c r="H2609" s="873"/>
      <c r="I2609" s="873"/>
      <c r="J2609" s="873"/>
      <c r="K2609" s="873"/>
      <c r="L2609" s="941"/>
      <c r="M2609" s="800"/>
    </row>
    <row r="2610" s="780" customFormat="1" ht="12" spans="1:14">
      <c r="A2610" s="922" t="s">
        <v>4332</v>
      </c>
      <c r="B2610" s="874"/>
      <c r="C2610" s="874"/>
      <c r="D2610" s="874"/>
      <c r="E2610" s="874"/>
      <c r="F2610" s="874"/>
      <c r="G2610" s="874"/>
      <c r="H2610" s="873"/>
      <c r="I2610" s="873"/>
      <c r="J2610" s="873"/>
      <c r="K2610" s="873"/>
      <c r="L2610" s="941"/>
      <c r="M2610" s="800"/>
    </row>
    <row r="2611" s="780" customFormat="1" ht="12" spans="1:14">
      <c r="A2611" s="922" t="s">
        <v>4333</v>
      </c>
      <c r="B2611" s="874"/>
      <c r="C2611" s="874"/>
      <c r="D2611" s="874"/>
      <c r="E2611" s="874"/>
      <c r="F2611" s="874"/>
      <c r="G2611" s="874"/>
      <c r="H2611" s="873"/>
      <c r="I2611" s="873"/>
      <c r="J2611" s="873"/>
      <c r="K2611" s="873"/>
      <c r="L2611" s="941"/>
      <c r="M2611" s="800"/>
    </row>
    <row r="2612" s="780" customFormat="1" ht="12" spans="1:14">
      <c r="A2612" s="926" t="s">
        <v>4334</v>
      </c>
      <c r="B2612" s="915"/>
      <c r="C2612" s="915"/>
      <c r="D2612" s="915"/>
      <c r="E2612" s="915"/>
      <c r="F2612" s="915"/>
      <c r="G2612" s="915"/>
      <c r="H2612" s="916"/>
      <c r="I2612" s="916"/>
      <c r="J2612" s="916"/>
      <c r="K2612" s="916"/>
      <c r="L2612" s="942"/>
      <c r="M2612" s="800"/>
    </row>
    <row r="2613" s="771" customFormat="1" ht="22.5" spans="1:14">
      <c r="A2613" s="875" t="s">
        <v>25</v>
      </c>
      <c r="B2613" s="877" t="s">
        <v>26</v>
      </c>
      <c r="C2613" s="877" t="s">
        <v>27</v>
      </c>
      <c r="D2613" s="876" t="s">
        <v>28</v>
      </c>
      <c r="E2613" s="876" t="s">
        <v>29</v>
      </c>
      <c r="F2613" s="875" t="s">
        <v>30</v>
      </c>
      <c r="G2613" s="876" t="s">
        <v>31</v>
      </c>
      <c r="H2613" s="824" t="s">
        <v>33</v>
      </c>
      <c r="I2613" s="824" t="s">
        <v>34</v>
      </c>
      <c r="J2613" s="824" t="s">
        <v>35</v>
      </c>
      <c r="K2613" s="824" t="s">
        <v>36</v>
      </c>
      <c r="L2613" s="824" t="s">
        <v>37</v>
      </c>
      <c r="M2613" s="800"/>
    </row>
    <row r="2614" s="198" customFormat="1" ht="36" spans="1:14">
      <c r="A2614" s="835" t="s">
        <v>95</v>
      </c>
      <c r="B2614" s="836" t="s">
        <v>4335</v>
      </c>
      <c r="C2614" s="849" t="s">
        <v>4336</v>
      </c>
      <c r="D2614" s="836"/>
      <c r="E2614" s="836"/>
      <c r="F2614" s="848" t="s">
        <v>51</v>
      </c>
      <c r="G2614" s="836"/>
      <c r="H2614" s="838">
        <v>3635.5</v>
      </c>
      <c r="I2614" s="838">
        <v>3470.25</v>
      </c>
      <c r="J2614" s="838">
        <v>3305</v>
      </c>
      <c r="K2614" s="838">
        <v>3139.75</v>
      </c>
      <c r="L2614" s="838">
        <v>2974.5</v>
      </c>
      <c r="M2614" s="800"/>
      <c r="N2614" s="17" t="s">
        <v>7183</v>
      </c>
    </row>
    <row r="2615" s="198" customFormat="1" ht="36" spans="1:14">
      <c r="A2615" s="835" t="s">
        <v>95</v>
      </c>
      <c r="B2615" s="836" t="s">
        <v>4337</v>
      </c>
      <c r="C2615" s="849" t="s">
        <v>4338</v>
      </c>
      <c r="D2615" s="836"/>
      <c r="E2615" s="836"/>
      <c r="F2615" s="848" t="s">
        <v>51</v>
      </c>
      <c r="G2615" s="836"/>
      <c r="H2615" s="838">
        <v>1817.2</v>
      </c>
      <c r="I2615" s="838">
        <v>1734.6</v>
      </c>
      <c r="J2615" s="838">
        <v>1652</v>
      </c>
      <c r="K2615" s="838">
        <v>1569.4</v>
      </c>
      <c r="L2615" s="838">
        <v>1486.8</v>
      </c>
      <c r="M2615" s="800"/>
      <c r="N2615" s="17" t="s">
        <v>7201</v>
      </c>
    </row>
    <row r="2616" s="199" customFormat="1" ht="36" spans="1:14">
      <c r="A2616" s="835" t="s">
        <v>95</v>
      </c>
      <c r="B2616" s="836" t="s">
        <v>4339</v>
      </c>
      <c r="C2616" s="849" t="s">
        <v>4340</v>
      </c>
      <c r="D2616" s="836"/>
      <c r="E2616" s="836"/>
      <c r="F2616" s="848" t="s">
        <v>51</v>
      </c>
      <c r="G2616" s="836"/>
      <c r="H2616" s="838">
        <v>1454.2</v>
      </c>
      <c r="I2616" s="838">
        <v>1388.1</v>
      </c>
      <c r="J2616" s="838">
        <v>1322</v>
      </c>
      <c r="K2616" s="838">
        <v>1255.9</v>
      </c>
      <c r="L2616" s="838">
        <v>1189.8</v>
      </c>
      <c r="M2616" s="839"/>
      <c r="N2616" s="25" t="s">
        <v>7200</v>
      </c>
    </row>
    <row r="2617" s="199" customFormat="1" ht="36" spans="1:14">
      <c r="A2617" s="835" t="s">
        <v>95</v>
      </c>
      <c r="B2617" s="836" t="s">
        <v>4341</v>
      </c>
      <c r="C2617" s="849" t="s">
        <v>4342</v>
      </c>
      <c r="D2617" s="836"/>
      <c r="E2617" s="836"/>
      <c r="F2617" s="848" t="s">
        <v>51</v>
      </c>
      <c r="G2617" s="836"/>
      <c r="H2617" s="838">
        <v>1454.2</v>
      </c>
      <c r="I2617" s="838">
        <v>1388.1</v>
      </c>
      <c r="J2617" s="838">
        <v>1322</v>
      </c>
      <c r="K2617" s="838">
        <v>1255.9</v>
      </c>
      <c r="L2617" s="838">
        <v>1189.8</v>
      </c>
      <c r="M2617" s="839"/>
      <c r="N2617" s="25" t="s">
        <v>7200</v>
      </c>
    </row>
    <row r="2618" s="198" customFormat="1" ht="36" spans="1:14">
      <c r="A2618" s="835" t="s">
        <v>95</v>
      </c>
      <c r="B2618" s="836" t="s">
        <v>4343</v>
      </c>
      <c r="C2618" s="849" t="s">
        <v>4344</v>
      </c>
      <c r="D2618" s="836"/>
      <c r="E2618" s="836"/>
      <c r="F2618" s="848" t="s">
        <v>51</v>
      </c>
      <c r="G2618" s="836"/>
      <c r="H2618" s="838">
        <v>1454.2</v>
      </c>
      <c r="I2618" s="838">
        <v>1388.1</v>
      </c>
      <c r="J2618" s="838">
        <v>1322</v>
      </c>
      <c r="K2618" s="838">
        <v>1255.9</v>
      </c>
      <c r="L2618" s="838">
        <v>1189.8</v>
      </c>
      <c r="M2618" s="800"/>
      <c r="N2618" s="17" t="s">
        <v>7183</v>
      </c>
    </row>
    <row r="2619" s="199" customFormat="1" ht="36" spans="1:14">
      <c r="A2619" s="835" t="s">
        <v>95</v>
      </c>
      <c r="B2619" s="836" t="s">
        <v>4345</v>
      </c>
      <c r="C2619" s="849" t="s">
        <v>4346</v>
      </c>
      <c r="D2619" s="836"/>
      <c r="E2619" s="836"/>
      <c r="F2619" s="848" t="s">
        <v>51</v>
      </c>
      <c r="G2619" s="836"/>
      <c r="H2619" s="838">
        <v>727.1</v>
      </c>
      <c r="I2619" s="838">
        <v>694.05</v>
      </c>
      <c r="J2619" s="838">
        <v>661</v>
      </c>
      <c r="K2619" s="838">
        <v>627.95</v>
      </c>
      <c r="L2619" s="838">
        <v>594.9</v>
      </c>
      <c r="M2619" s="839"/>
      <c r="N2619" s="25" t="s">
        <v>7200</v>
      </c>
    </row>
    <row r="2620" s="199" customFormat="1" ht="36" spans="1:14">
      <c r="A2620" s="835" t="s">
        <v>95</v>
      </c>
      <c r="B2620" s="836" t="s">
        <v>4347</v>
      </c>
      <c r="C2620" s="849" t="s">
        <v>4348</v>
      </c>
      <c r="D2620" s="836"/>
      <c r="E2620" s="836"/>
      <c r="F2620" s="848" t="s">
        <v>51</v>
      </c>
      <c r="G2620" s="836"/>
      <c r="H2620" s="838">
        <v>363</v>
      </c>
      <c r="I2620" s="838">
        <v>346.5</v>
      </c>
      <c r="J2620" s="838">
        <v>330</v>
      </c>
      <c r="K2620" s="838">
        <v>313.5</v>
      </c>
      <c r="L2620" s="838">
        <v>297</v>
      </c>
      <c r="M2620" s="839"/>
      <c r="N2620" s="25" t="s">
        <v>7200</v>
      </c>
    </row>
    <row r="2621" s="198" customFormat="1" ht="36" spans="1:14">
      <c r="A2621" s="835" t="s">
        <v>95</v>
      </c>
      <c r="B2621" s="836" t="s">
        <v>4349</v>
      </c>
      <c r="C2621" s="849" t="s">
        <v>4350</v>
      </c>
      <c r="D2621" s="836"/>
      <c r="E2621" s="836"/>
      <c r="F2621" s="848" t="s">
        <v>51</v>
      </c>
      <c r="G2621" s="836"/>
      <c r="H2621" s="838">
        <v>727.1</v>
      </c>
      <c r="I2621" s="838">
        <v>694.05</v>
      </c>
      <c r="J2621" s="838">
        <v>661</v>
      </c>
      <c r="K2621" s="838">
        <v>627.95</v>
      </c>
      <c r="L2621" s="838">
        <v>594.9</v>
      </c>
      <c r="M2621" s="800"/>
      <c r="N2621" s="17" t="s">
        <v>7184</v>
      </c>
    </row>
    <row r="2622" s="198" customFormat="1" ht="36" spans="1:14">
      <c r="A2622" s="835" t="s">
        <v>95</v>
      </c>
      <c r="B2622" s="836" t="s">
        <v>4351</v>
      </c>
      <c r="C2622" s="849" t="s">
        <v>4352</v>
      </c>
      <c r="D2622" s="836"/>
      <c r="E2622" s="836"/>
      <c r="F2622" s="848" t="s">
        <v>51</v>
      </c>
      <c r="G2622" s="836"/>
      <c r="H2622" s="838">
        <v>727.1</v>
      </c>
      <c r="I2622" s="838">
        <v>694.05</v>
      </c>
      <c r="J2622" s="838">
        <v>661</v>
      </c>
      <c r="K2622" s="838">
        <v>627.95</v>
      </c>
      <c r="L2622" s="838">
        <v>594.9</v>
      </c>
      <c r="M2622" s="800"/>
      <c r="N2622" s="17" t="s">
        <v>7183</v>
      </c>
    </row>
    <row r="2623" s="198" customFormat="1" ht="36" spans="1:14">
      <c r="A2623" s="835" t="s">
        <v>95</v>
      </c>
      <c r="B2623" s="836" t="s">
        <v>4353</v>
      </c>
      <c r="C2623" s="849" t="s">
        <v>4354</v>
      </c>
      <c r="D2623" s="836"/>
      <c r="E2623" s="836"/>
      <c r="F2623" s="848" t="s">
        <v>51</v>
      </c>
      <c r="G2623" s="836"/>
      <c r="H2623" s="838">
        <v>363</v>
      </c>
      <c r="I2623" s="838">
        <v>346.5</v>
      </c>
      <c r="J2623" s="838">
        <v>330</v>
      </c>
      <c r="K2623" s="838">
        <v>313.5</v>
      </c>
      <c r="L2623" s="838">
        <v>297</v>
      </c>
      <c r="M2623" s="800"/>
      <c r="N2623" s="17" t="s">
        <v>7201</v>
      </c>
    </row>
    <row r="2624" s="198" customFormat="1" ht="36" spans="1:14">
      <c r="A2624" s="835" t="s">
        <v>95</v>
      </c>
      <c r="B2624" s="836" t="s">
        <v>4355</v>
      </c>
      <c r="C2624" s="849" t="s">
        <v>4356</v>
      </c>
      <c r="D2624" s="836"/>
      <c r="E2624" s="836"/>
      <c r="F2624" s="848" t="s">
        <v>51</v>
      </c>
      <c r="G2624" s="836"/>
      <c r="H2624" s="838">
        <v>218.9</v>
      </c>
      <c r="I2624" s="838">
        <v>208.95</v>
      </c>
      <c r="J2624" s="838">
        <v>199</v>
      </c>
      <c r="K2624" s="838">
        <v>189.05</v>
      </c>
      <c r="L2624" s="838">
        <v>179.1</v>
      </c>
      <c r="M2624" s="800"/>
      <c r="N2624" s="17" t="s">
        <v>7183</v>
      </c>
    </row>
    <row r="2625" s="198" customFormat="1" ht="36" spans="1:14">
      <c r="A2625" s="835" t="s">
        <v>95</v>
      </c>
      <c r="B2625" s="836" t="s">
        <v>4357</v>
      </c>
      <c r="C2625" s="849" t="s">
        <v>4358</v>
      </c>
      <c r="D2625" s="836"/>
      <c r="E2625" s="836"/>
      <c r="F2625" s="848" t="s">
        <v>51</v>
      </c>
      <c r="G2625" s="836"/>
      <c r="H2625" s="838">
        <v>1206.7</v>
      </c>
      <c r="I2625" s="838">
        <v>1151.85</v>
      </c>
      <c r="J2625" s="838">
        <v>1097</v>
      </c>
      <c r="K2625" s="838">
        <v>1042.15</v>
      </c>
      <c r="L2625" s="838">
        <v>987.3</v>
      </c>
      <c r="M2625" s="800"/>
      <c r="N2625" s="17" t="s">
        <v>7184</v>
      </c>
    </row>
    <row r="2626" s="199" customFormat="1" ht="36" spans="1:14">
      <c r="A2626" s="835" t="s">
        <v>95</v>
      </c>
      <c r="B2626" s="836" t="s">
        <v>4359</v>
      </c>
      <c r="C2626" s="849" t="s">
        <v>4360</v>
      </c>
      <c r="D2626" s="836"/>
      <c r="E2626" s="836"/>
      <c r="F2626" s="848" t="s">
        <v>51</v>
      </c>
      <c r="G2626" s="836"/>
      <c r="H2626" s="838">
        <v>1261.7</v>
      </c>
      <c r="I2626" s="838">
        <v>1204.35</v>
      </c>
      <c r="J2626" s="838">
        <v>1147</v>
      </c>
      <c r="K2626" s="838">
        <v>1089.65</v>
      </c>
      <c r="L2626" s="838">
        <v>1032.3</v>
      </c>
      <c r="M2626" s="839"/>
      <c r="N2626" s="25" t="s">
        <v>7200</v>
      </c>
    </row>
    <row r="2627" s="25" customFormat="1" ht="36" customHeight="1" spans="1:14">
      <c r="A2627" s="848" t="s">
        <v>95</v>
      </c>
      <c r="B2627" s="840" t="s">
        <v>4361</v>
      </c>
      <c r="C2627" s="840" t="s">
        <v>7204</v>
      </c>
      <c r="D2627" s="840" t="s">
        <v>4363</v>
      </c>
      <c r="E2627" s="943"/>
      <c r="F2627" s="848" t="s">
        <v>51</v>
      </c>
      <c r="G2627" s="943"/>
      <c r="H2627" s="838">
        <v>784.413</v>
      </c>
      <c r="I2627" s="838">
        <v>748.757863636364</v>
      </c>
      <c r="J2627" s="838">
        <v>713.102727272727</v>
      </c>
      <c r="K2627" s="838">
        <v>677.447590909091</v>
      </c>
      <c r="L2627" s="838">
        <v>641.792454545454</v>
      </c>
      <c r="M2627" s="834"/>
      <c r="N2627" s="17" t="s">
        <v>7183</v>
      </c>
    </row>
    <row r="2628" s="198" customFormat="1" ht="12" spans="1:14">
      <c r="A2628" s="826" t="s">
        <v>95</v>
      </c>
      <c r="B2628" s="827" t="s">
        <v>4364</v>
      </c>
      <c r="C2628" s="880" t="s">
        <v>4365</v>
      </c>
      <c r="D2628" s="827"/>
      <c r="E2628" s="827"/>
      <c r="F2628" s="881" t="s">
        <v>51</v>
      </c>
      <c r="G2628" s="827"/>
      <c r="H2628" s="829">
        <v>528</v>
      </c>
      <c r="I2628" s="829">
        <v>504</v>
      </c>
      <c r="J2628" s="829">
        <v>480</v>
      </c>
      <c r="K2628" s="829">
        <v>456</v>
      </c>
      <c r="L2628" s="829">
        <v>432</v>
      </c>
      <c r="M2628" s="800"/>
    </row>
    <row r="2629" s="198" customFormat="1" ht="12" spans="1:14">
      <c r="A2629" s="826" t="s">
        <v>95</v>
      </c>
      <c r="B2629" s="827">
        <v>330100006</v>
      </c>
      <c r="C2629" s="828" t="s">
        <v>4366</v>
      </c>
      <c r="D2629" s="827" t="s">
        <v>4367</v>
      </c>
      <c r="E2629" s="827" t="s">
        <v>4368</v>
      </c>
      <c r="F2629" s="826" t="s">
        <v>62</v>
      </c>
      <c r="G2629" s="827"/>
      <c r="H2629" s="829">
        <v>17.6</v>
      </c>
      <c r="I2629" s="829">
        <v>16.8</v>
      </c>
      <c r="J2629" s="829">
        <v>16</v>
      </c>
      <c r="K2629" s="829">
        <v>15.2</v>
      </c>
      <c r="L2629" s="829">
        <v>14.4</v>
      </c>
      <c r="M2629" s="800"/>
    </row>
    <row r="2630" s="198" customFormat="1" ht="12" spans="1:14">
      <c r="A2630" s="826" t="s">
        <v>95</v>
      </c>
      <c r="B2630" s="827">
        <v>330100011</v>
      </c>
      <c r="C2630" s="828" t="s">
        <v>4369</v>
      </c>
      <c r="D2630" s="845"/>
      <c r="E2630" s="827"/>
      <c r="F2630" s="826" t="s">
        <v>51</v>
      </c>
      <c r="G2630" s="827"/>
      <c r="H2630" s="829">
        <v>154</v>
      </c>
      <c r="I2630" s="829">
        <v>147</v>
      </c>
      <c r="J2630" s="829">
        <v>140</v>
      </c>
      <c r="K2630" s="829">
        <v>133</v>
      </c>
      <c r="L2630" s="829">
        <v>126</v>
      </c>
      <c r="M2630" s="800"/>
    </row>
    <row r="2631" s="198" customFormat="1" ht="12" spans="1:14">
      <c r="A2631" s="826" t="s">
        <v>95</v>
      </c>
      <c r="B2631" s="827" t="s">
        <v>4370</v>
      </c>
      <c r="C2631" s="880" t="s">
        <v>4371</v>
      </c>
      <c r="D2631" s="827"/>
      <c r="E2631" s="827"/>
      <c r="F2631" s="826" t="s">
        <v>51</v>
      </c>
      <c r="G2631" s="827"/>
      <c r="H2631" s="829">
        <v>154</v>
      </c>
      <c r="I2631" s="829">
        <v>147</v>
      </c>
      <c r="J2631" s="829">
        <v>140</v>
      </c>
      <c r="K2631" s="829">
        <v>133</v>
      </c>
      <c r="L2631" s="829">
        <v>126</v>
      </c>
      <c r="M2631" s="800"/>
    </row>
    <row r="2632" s="199" customFormat="1" ht="36" spans="1:14">
      <c r="A2632" s="835" t="s">
        <v>95</v>
      </c>
      <c r="B2632" s="836">
        <v>330100013</v>
      </c>
      <c r="C2632" s="837" t="s">
        <v>4372</v>
      </c>
      <c r="D2632" s="836" t="s">
        <v>4373</v>
      </c>
      <c r="E2632" s="836" t="s">
        <v>4077</v>
      </c>
      <c r="F2632" s="835" t="s">
        <v>51</v>
      </c>
      <c r="G2632" s="836"/>
      <c r="H2632" s="838">
        <v>106.7</v>
      </c>
      <c r="I2632" s="838">
        <v>101.85</v>
      </c>
      <c r="J2632" s="838">
        <v>97</v>
      </c>
      <c r="K2632" s="838">
        <v>92.15</v>
      </c>
      <c r="L2632" s="838">
        <v>87.3</v>
      </c>
      <c r="M2632" s="839"/>
      <c r="N2632" s="17" t="s">
        <v>7170</v>
      </c>
    </row>
    <row r="2633" s="199" customFormat="1" ht="36" spans="1:14">
      <c r="A2633" s="835" t="s">
        <v>95</v>
      </c>
      <c r="B2633" s="836" t="s">
        <v>4374</v>
      </c>
      <c r="C2633" s="849" t="s">
        <v>4375</v>
      </c>
      <c r="D2633" s="836"/>
      <c r="E2633" s="836"/>
      <c r="F2633" s="835" t="s">
        <v>51</v>
      </c>
      <c r="G2633" s="836"/>
      <c r="H2633" s="838">
        <v>170.5</v>
      </c>
      <c r="I2633" s="838">
        <v>162.75</v>
      </c>
      <c r="J2633" s="838">
        <v>155</v>
      </c>
      <c r="K2633" s="838">
        <v>147.25</v>
      </c>
      <c r="L2633" s="838">
        <v>139.5</v>
      </c>
      <c r="M2633" s="839"/>
      <c r="N2633" s="17" t="s">
        <v>7170</v>
      </c>
    </row>
    <row r="2634" s="199" customFormat="1" ht="36" spans="1:14">
      <c r="A2634" s="835" t="s">
        <v>95</v>
      </c>
      <c r="B2634" s="836" t="s">
        <v>4376</v>
      </c>
      <c r="C2634" s="849" t="s">
        <v>4377</v>
      </c>
      <c r="D2634" s="836"/>
      <c r="E2634" s="836"/>
      <c r="F2634" s="835" t="s">
        <v>51</v>
      </c>
      <c r="G2634" s="836"/>
      <c r="H2634" s="838">
        <v>286</v>
      </c>
      <c r="I2634" s="838">
        <v>273</v>
      </c>
      <c r="J2634" s="838">
        <v>260</v>
      </c>
      <c r="K2634" s="838">
        <v>247</v>
      </c>
      <c r="L2634" s="838">
        <v>234</v>
      </c>
      <c r="M2634" s="839"/>
      <c r="N2634" s="17" t="s">
        <v>7170</v>
      </c>
    </row>
    <row r="2635" s="199" customFormat="1" ht="36" spans="1:14">
      <c r="A2635" s="835" t="s">
        <v>95</v>
      </c>
      <c r="B2635" s="836">
        <v>330100014</v>
      </c>
      <c r="C2635" s="837" t="s">
        <v>4378</v>
      </c>
      <c r="D2635" s="836" t="s">
        <v>4379</v>
      </c>
      <c r="E2635" s="836" t="s">
        <v>4077</v>
      </c>
      <c r="F2635" s="835" t="s">
        <v>51</v>
      </c>
      <c r="G2635" s="836"/>
      <c r="H2635" s="838">
        <v>220</v>
      </c>
      <c r="I2635" s="838">
        <v>210</v>
      </c>
      <c r="J2635" s="838">
        <v>200</v>
      </c>
      <c r="K2635" s="838">
        <v>190</v>
      </c>
      <c r="L2635" s="838">
        <v>180</v>
      </c>
      <c r="M2635" s="839"/>
      <c r="N2635" s="17" t="s">
        <v>7170</v>
      </c>
    </row>
    <row r="2636" s="199" customFormat="1" ht="36" spans="1:14">
      <c r="A2636" s="835" t="s">
        <v>95</v>
      </c>
      <c r="B2636" s="836" t="s">
        <v>4380</v>
      </c>
      <c r="C2636" s="849" t="s">
        <v>4381</v>
      </c>
      <c r="D2636" s="836"/>
      <c r="E2636" s="836"/>
      <c r="F2636" s="848" t="s">
        <v>51</v>
      </c>
      <c r="G2636" s="836"/>
      <c r="H2636" s="838">
        <v>198</v>
      </c>
      <c r="I2636" s="838">
        <v>189</v>
      </c>
      <c r="J2636" s="838">
        <v>180</v>
      </c>
      <c r="K2636" s="838">
        <v>171</v>
      </c>
      <c r="L2636" s="838">
        <v>162</v>
      </c>
      <c r="M2636" s="839"/>
      <c r="N2636" s="17" t="s">
        <v>7170</v>
      </c>
    </row>
    <row r="2637" s="198" customFormat="1" ht="45" spans="1:14">
      <c r="A2637" s="826" t="s">
        <v>95</v>
      </c>
      <c r="B2637" s="827" t="s">
        <v>4382</v>
      </c>
      <c r="C2637" s="880" t="s">
        <v>4383</v>
      </c>
      <c r="D2637" s="856" t="s">
        <v>4384</v>
      </c>
      <c r="E2637" s="827" t="s">
        <v>4385</v>
      </c>
      <c r="F2637" s="881" t="s">
        <v>62</v>
      </c>
      <c r="G2637" s="827"/>
      <c r="H2637" s="829">
        <v>145.2</v>
      </c>
      <c r="I2637" s="829">
        <v>138.6</v>
      </c>
      <c r="J2637" s="829">
        <v>132</v>
      </c>
      <c r="K2637" s="829">
        <v>125.4</v>
      </c>
      <c r="L2637" s="829">
        <v>118.8</v>
      </c>
      <c r="M2637" s="800"/>
    </row>
    <row r="2638" s="198" customFormat="1" ht="12" spans="1:14">
      <c r="A2638" s="826" t="s">
        <v>95</v>
      </c>
      <c r="B2638" s="827" t="s">
        <v>4386</v>
      </c>
      <c r="C2638" s="880" t="s">
        <v>4387</v>
      </c>
      <c r="D2638" s="827"/>
      <c r="E2638" s="827"/>
      <c r="F2638" s="881" t="s">
        <v>51</v>
      </c>
      <c r="G2638" s="827"/>
      <c r="H2638" s="829">
        <v>24.2</v>
      </c>
      <c r="I2638" s="829">
        <v>23.1</v>
      </c>
      <c r="J2638" s="829">
        <v>22</v>
      </c>
      <c r="K2638" s="829">
        <v>20.9</v>
      </c>
      <c r="L2638" s="829">
        <v>19.8</v>
      </c>
      <c r="M2638" s="800"/>
    </row>
    <row r="2639" s="198" customFormat="1" ht="12" spans="1:14">
      <c r="A2639" s="826" t="s">
        <v>95</v>
      </c>
      <c r="B2639" s="827">
        <v>330100016</v>
      </c>
      <c r="C2639" s="828" t="s">
        <v>4388</v>
      </c>
      <c r="D2639" s="827"/>
      <c r="E2639" s="827"/>
      <c r="F2639" s="826" t="s">
        <v>51</v>
      </c>
      <c r="G2639" s="827"/>
      <c r="H2639" s="829">
        <v>92.4</v>
      </c>
      <c r="I2639" s="829">
        <v>88.2</v>
      </c>
      <c r="J2639" s="829">
        <v>84</v>
      </c>
      <c r="K2639" s="829">
        <v>79.8</v>
      </c>
      <c r="L2639" s="829">
        <v>75.6</v>
      </c>
      <c r="M2639" s="800"/>
    </row>
    <row r="2640" s="198" customFormat="1" ht="12" spans="1:14">
      <c r="A2640" s="826" t="s">
        <v>95</v>
      </c>
      <c r="B2640" s="827">
        <v>330100018</v>
      </c>
      <c r="C2640" s="827" t="s">
        <v>4389</v>
      </c>
      <c r="D2640" s="827"/>
      <c r="E2640" s="827"/>
      <c r="F2640" s="826"/>
      <c r="G2640" s="827"/>
      <c r="H2640" s="829"/>
      <c r="I2640" s="829"/>
      <c r="J2640" s="829"/>
      <c r="K2640" s="829"/>
      <c r="L2640" s="829"/>
      <c r="M2640" s="800"/>
    </row>
    <row r="2641" s="198" customFormat="1" ht="12" spans="1:14">
      <c r="A2641" s="893" t="s">
        <v>95</v>
      </c>
      <c r="B2641" s="899" t="s">
        <v>4390</v>
      </c>
      <c r="C2641" s="899" t="s">
        <v>4389</v>
      </c>
      <c r="D2641" s="912"/>
      <c r="E2641" s="899" t="s">
        <v>4391</v>
      </c>
      <c r="F2641" s="830" t="s">
        <v>51</v>
      </c>
      <c r="G2641" s="912"/>
      <c r="H2641" s="833">
        <v>700</v>
      </c>
      <c r="I2641" s="833">
        <v>668.181818181818</v>
      </c>
      <c r="J2641" s="833">
        <v>636.363636363636</v>
      </c>
      <c r="K2641" s="833">
        <v>604.545454545454</v>
      </c>
      <c r="L2641" s="833">
        <v>572.727272727273</v>
      </c>
      <c r="M2641" s="800"/>
    </row>
    <row r="2642" s="198" customFormat="1" ht="12" spans="1:14">
      <c r="A2642" s="893" t="s">
        <v>95</v>
      </c>
      <c r="B2642" s="899" t="s">
        <v>4392</v>
      </c>
      <c r="C2642" s="831" t="s">
        <v>4393</v>
      </c>
      <c r="D2642" s="899"/>
      <c r="E2642" s="899"/>
      <c r="F2642" s="830" t="s">
        <v>51</v>
      </c>
      <c r="G2642" s="899"/>
      <c r="H2642" s="833">
        <v>100</v>
      </c>
      <c r="I2642" s="833">
        <v>95.4545454545455</v>
      </c>
      <c r="J2642" s="833">
        <v>90.9090909090909</v>
      </c>
      <c r="K2642" s="833">
        <v>86.3636363636364</v>
      </c>
      <c r="L2642" s="833">
        <v>81.8181818181818</v>
      </c>
      <c r="M2642" s="800"/>
    </row>
    <row r="2643" s="199" customFormat="1" ht="36" spans="1:14">
      <c r="A2643" s="835" t="s">
        <v>95</v>
      </c>
      <c r="B2643" s="836" t="s">
        <v>4394</v>
      </c>
      <c r="C2643" s="849" t="s">
        <v>4395</v>
      </c>
      <c r="D2643" s="836"/>
      <c r="E2643" s="836" t="s">
        <v>4396</v>
      </c>
      <c r="F2643" s="848" t="s">
        <v>51</v>
      </c>
      <c r="G2643" s="836"/>
      <c r="H2643" s="838">
        <v>700</v>
      </c>
      <c r="I2643" s="838">
        <v>668.181818181818</v>
      </c>
      <c r="J2643" s="838">
        <v>636.363636363636</v>
      </c>
      <c r="K2643" s="838">
        <v>604.545454545454</v>
      </c>
      <c r="L2643" s="838">
        <v>572.727272727273</v>
      </c>
      <c r="M2643" s="839"/>
      <c r="N2643" s="17" t="s">
        <v>7170</v>
      </c>
    </row>
    <row r="2644" s="199" customFormat="1" ht="36" spans="1:14">
      <c r="A2644" s="835" t="s">
        <v>95</v>
      </c>
      <c r="B2644" s="836" t="s">
        <v>4397</v>
      </c>
      <c r="C2644" s="849" t="s">
        <v>4398</v>
      </c>
      <c r="D2644" s="836"/>
      <c r="E2644" s="836"/>
      <c r="F2644" s="848" t="s">
        <v>51</v>
      </c>
      <c r="G2644" s="836"/>
      <c r="H2644" s="838">
        <v>100</v>
      </c>
      <c r="I2644" s="838">
        <v>95.4545454545455</v>
      </c>
      <c r="J2644" s="838">
        <v>90.9090909090909</v>
      </c>
      <c r="K2644" s="838">
        <v>86.3636363636364</v>
      </c>
      <c r="L2644" s="838">
        <v>81.8181818181818</v>
      </c>
      <c r="M2644" s="839"/>
      <c r="N2644" s="17" t="s">
        <v>7170</v>
      </c>
    </row>
    <row r="2645" s="199" customFormat="1" ht="36" spans="1:14">
      <c r="A2645" s="835" t="s">
        <v>95</v>
      </c>
      <c r="B2645" s="836" t="s">
        <v>4399</v>
      </c>
      <c r="C2645" s="849" t="s">
        <v>4400</v>
      </c>
      <c r="D2645" s="836"/>
      <c r="E2645" s="836"/>
      <c r="F2645" s="848" t="s">
        <v>51</v>
      </c>
      <c r="G2645" s="836"/>
      <c r="H2645" s="838">
        <v>100</v>
      </c>
      <c r="I2645" s="838">
        <v>95.4545454545455</v>
      </c>
      <c r="J2645" s="838">
        <v>90.9090909090909</v>
      </c>
      <c r="K2645" s="838">
        <v>86.3636363636364</v>
      </c>
      <c r="L2645" s="838">
        <v>81.8181818181818</v>
      </c>
      <c r="M2645" s="839"/>
      <c r="N2645" s="17" t="s">
        <v>7170</v>
      </c>
    </row>
    <row r="2646" s="199" customFormat="1" ht="36" spans="1:14">
      <c r="A2646" s="835" t="s">
        <v>95</v>
      </c>
      <c r="B2646" s="836" t="s">
        <v>4401</v>
      </c>
      <c r="C2646" s="849" t="s">
        <v>4402</v>
      </c>
      <c r="D2646" s="836"/>
      <c r="E2646" s="836" t="s">
        <v>4391</v>
      </c>
      <c r="F2646" s="848" t="s">
        <v>51</v>
      </c>
      <c r="G2646" s="836"/>
      <c r="H2646" s="838">
        <v>700</v>
      </c>
      <c r="I2646" s="838">
        <v>668.181818181818</v>
      </c>
      <c r="J2646" s="838">
        <v>636.363636363636</v>
      </c>
      <c r="K2646" s="838">
        <v>604.545454545454</v>
      </c>
      <c r="L2646" s="838">
        <v>572.727272727273</v>
      </c>
      <c r="M2646" s="839"/>
      <c r="N2646" s="17" t="s">
        <v>7170</v>
      </c>
    </row>
    <row r="2647" s="199" customFormat="1" ht="36" spans="1:14">
      <c r="A2647" s="835" t="s">
        <v>95</v>
      </c>
      <c r="B2647" s="836" t="s">
        <v>4403</v>
      </c>
      <c r="C2647" s="849" t="s">
        <v>4404</v>
      </c>
      <c r="D2647" s="836"/>
      <c r="E2647" s="836"/>
      <c r="F2647" s="848" t="s">
        <v>51</v>
      </c>
      <c r="G2647" s="836"/>
      <c r="H2647" s="838">
        <v>100</v>
      </c>
      <c r="I2647" s="838">
        <v>95.4545454545455</v>
      </c>
      <c r="J2647" s="838">
        <v>90.9090909090909</v>
      </c>
      <c r="K2647" s="838">
        <v>86.3636363636364</v>
      </c>
      <c r="L2647" s="838">
        <v>81.8181818181818</v>
      </c>
      <c r="M2647" s="839"/>
      <c r="N2647" s="17" t="s">
        <v>7170</v>
      </c>
    </row>
    <row r="2648" s="198" customFormat="1" ht="36" spans="1:14">
      <c r="A2648" s="835" t="s">
        <v>38</v>
      </c>
      <c r="B2648" s="836" t="s">
        <v>4405</v>
      </c>
      <c r="C2648" s="837" t="s">
        <v>4406</v>
      </c>
      <c r="D2648" s="836"/>
      <c r="E2648" s="836"/>
      <c r="F2648" s="835"/>
      <c r="G2648" s="836"/>
      <c r="H2648" s="838"/>
      <c r="I2648" s="838"/>
      <c r="J2648" s="838"/>
      <c r="K2648" s="838"/>
      <c r="L2648" s="838"/>
      <c r="M2648" s="800"/>
      <c r="N2648" s="17" t="s">
        <v>7185</v>
      </c>
    </row>
    <row r="2649" s="198" customFormat="1" ht="45" spans="1:14">
      <c r="A2649" s="835" t="s">
        <v>38</v>
      </c>
      <c r="B2649" s="836" t="s">
        <v>4407</v>
      </c>
      <c r="C2649" s="837" t="s">
        <v>4408</v>
      </c>
      <c r="D2649" s="836" t="s">
        <v>4409</v>
      </c>
      <c r="E2649" s="836" t="s">
        <v>4410</v>
      </c>
      <c r="F2649" s="835" t="s">
        <v>51</v>
      </c>
      <c r="G2649" s="836"/>
      <c r="H2649" s="838">
        <v>2321</v>
      </c>
      <c r="I2649" s="838">
        <v>2215.5</v>
      </c>
      <c r="J2649" s="838">
        <v>2110</v>
      </c>
      <c r="K2649" s="838">
        <v>2004.5</v>
      </c>
      <c r="L2649" s="838">
        <v>1899</v>
      </c>
      <c r="M2649" s="800"/>
      <c r="N2649" s="17" t="s">
        <v>7185</v>
      </c>
    </row>
    <row r="2650" s="198" customFormat="1" ht="56.25" spans="1:14">
      <c r="A2650" s="835" t="s">
        <v>38</v>
      </c>
      <c r="B2650" s="836" t="s">
        <v>4411</v>
      </c>
      <c r="C2650" s="837" t="s">
        <v>4412</v>
      </c>
      <c r="D2650" s="836" t="s">
        <v>4413</v>
      </c>
      <c r="E2650" s="836" t="s">
        <v>4414</v>
      </c>
      <c r="F2650" s="835" t="s">
        <v>51</v>
      </c>
      <c r="G2650" s="836"/>
      <c r="H2650" s="838">
        <v>1144</v>
      </c>
      <c r="I2650" s="838">
        <v>1092</v>
      </c>
      <c r="J2650" s="838">
        <v>1040</v>
      </c>
      <c r="K2650" s="838">
        <v>988</v>
      </c>
      <c r="L2650" s="838">
        <v>936</v>
      </c>
      <c r="M2650" s="800"/>
      <c r="N2650" s="17" t="s">
        <v>7185</v>
      </c>
    </row>
    <row r="2651" s="198" customFormat="1" ht="12" spans="1:14">
      <c r="A2651" s="826" t="s">
        <v>95</v>
      </c>
      <c r="B2651" s="827" t="s">
        <v>4415</v>
      </c>
      <c r="C2651" s="828" t="s">
        <v>4416</v>
      </c>
      <c r="D2651" s="845"/>
      <c r="E2651" s="827"/>
      <c r="F2651" s="826" t="s">
        <v>51</v>
      </c>
      <c r="G2651" s="827"/>
      <c r="H2651" s="829">
        <v>770</v>
      </c>
      <c r="I2651" s="829">
        <v>735</v>
      </c>
      <c r="J2651" s="829">
        <v>700</v>
      </c>
      <c r="K2651" s="829">
        <v>665</v>
      </c>
      <c r="L2651" s="829">
        <v>630</v>
      </c>
      <c r="M2651" s="800"/>
    </row>
    <row r="2652" s="198" customFormat="1" ht="12" spans="1:14">
      <c r="A2652" s="826" t="s">
        <v>95</v>
      </c>
      <c r="B2652" s="827" t="s">
        <v>4417</v>
      </c>
      <c r="C2652" s="880" t="s">
        <v>4418</v>
      </c>
      <c r="D2652" s="827"/>
      <c r="E2652" s="827"/>
      <c r="F2652" s="826" t="s">
        <v>51</v>
      </c>
      <c r="G2652" s="827"/>
      <c r="H2652" s="829">
        <v>770</v>
      </c>
      <c r="I2652" s="829">
        <v>735</v>
      </c>
      <c r="J2652" s="829">
        <v>700</v>
      </c>
      <c r="K2652" s="829">
        <v>665</v>
      </c>
      <c r="L2652" s="829">
        <v>630</v>
      </c>
      <c r="M2652" s="800"/>
    </row>
    <row r="2653" s="198" customFormat="1" ht="12" spans="1:14">
      <c r="A2653" s="826" t="s">
        <v>95</v>
      </c>
      <c r="B2653" s="827" t="s">
        <v>4419</v>
      </c>
      <c r="C2653" s="828" t="s">
        <v>4420</v>
      </c>
      <c r="D2653" s="845"/>
      <c r="E2653" s="827" t="s">
        <v>4421</v>
      </c>
      <c r="F2653" s="826" t="s">
        <v>51</v>
      </c>
      <c r="G2653" s="845"/>
      <c r="H2653" s="829">
        <v>1469.6</v>
      </c>
      <c r="I2653" s="829">
        <v>1402.8</v>
      </c>
      <c r="J2653" s="829">
        <v>1336</v>
      </c>
      <c r="K2653" s="829">
        <v>1269.2</v>
      </c>
      <c r="L2653" s="829">
        <v>1202.4</v>
      </c>
      <c r="M2653" s="800"/>
    </row>
    <row r="2654" s="198" customFormat="1" ht="22.5" spans="1:14">
      <c r="A2654" s="826" t="s">
        <v>95</v>
      </c>
      <c r="B2654" s="827" t="s">
        <v>4422</v>
      </c>
      <c r="C2654" s="880" t="s">
        <v>4423</v>
      </c>
      <c r="D2654" s="827"/>
      <c r="E2654" s="827"/>
      <c r="F2654" s="826" t="s">
        <v>51</v>
      </c>
      <c r="G2654" s="827"/>
      <c r="H2654" s="829">
        <v>275</v>
      </c>
      <c r="I2654" s="829">
        <v>262.5</v>
      </c>
      <c r="J2654" s="829">
        <v>250</v>
      </c>
      <c r="K2654" s="829">
        <v>237.5</v>
      </c>
      <c r="L2654" s="829">
        <v>225</v>
      </c>
      <c r="M2654" s="800"/>
    </row>
    <row r="2655" s="198" customFormat="1" ht="12" spans="1:14">
      <c r="A2655" s="826" t="s">
        <v>95</v>
      </c>
      <c r="B2655" s="827" t="s">
        <v>4424</v>
      </c>
      <c r="C2655" s="880" t="s">
        <v>4425</v>
      </c>
      <c r="D2655" s="827"/>
      <c r="E2655" s="827" t="s">
        <v>4421</v>
      </c>
      <c r="F2655" s="826" t="s">
        <v>51</v>
      </c>
      <c r="G2655" s="827"/>
      <c r="H2655" s="829">
        <v>734.8</v>
      </c>
      <c r="I2655" s="829">
        <v>701.4</v>
      </c>
      <c r="J2655" s="829">
        <v>668</v>
      </c>
      <c r="K2655" s="829">
        <v>634.6</v>
      </c>
      <c r="L2655" s="829">
        <v>601.2</v>
      </c>
      <c r="M2655" s="800"/>
    </row>
    <row r="2656" s="198" customFormat="1" ht="12" spans="1:14">
      <c r="A2656" s="826" t="s">
        <v>95</v>
      </c>
      <c r="B2656" s="827" t="s">
        <v>4426</v>
      </c>
      <c r="C2656" s="880" t="s">
        <v>4427</v>
      </c>
      <c r="D2656" s="827"/>
      <c r="E2656" s="827" t="s">
        <v>4421</v>
      </c>
      <c r="F2656" s="826" t="s">
        <v>51</v>
      </c>
      <c r="G2656" s="827"/>
      <c r="H2656" s="829">
        <v>1469.6</v>
      </c>
      <c r="I2656" s="829">
        <v>1402.8</v>
      </c>
      <c r="J2656" s="829">
        <v>1336</v>
      </c>
      <c r="K2656" s="829">
        <v>1269.2</v>
      </c>
      <c r="L2656" s="829">
        <v>1202.4</v>
      </c>
      <c r="M2656" s="800"/>
    </row>
    <row r="2657" s="198" customFormat="1" ht="12" spans="1:13">
      <c r="A2657" s="826" t="s">
        <v>95</v>
      </c>
      <c r="B2657" s="827" t="s">
        <v>4428</v>
      </c>
      <c r="C2657" s="880" t="s">
        <v>4429</v>
      </c>
      <c r="D2657" s="827"/>
      <c r="E2657" s="827"/>
      <c r="F2657" s="826" t="s">
        <v>51</v>
      </c>
      <c r="G2657" s="827"/>
      <c r="H2657" s="829">
        <v>275</v>
      </c>
      <c r="I2657" s="829">
        <v>262.5</v>
      </c>
      <c r="J2657" s="829">
        <v>250</v>
      </c>
      <c r="K2657" s="829">
        <v>237.5</v>
      </c>
      <c r="L2657" s="829">
        <v>225</v>
      </c>
      <c r="M2657" s="800"/>
    </row>
    <row r="2658" s="198" customFormat="1" ht="12" spans="1:13">
      <c r="A2658" s="826" t="s">
        <v>95</v>
      </c>
      <c r="B2658" s="827" t="s">
        <v>4430</v>
      </c>
      <c r="C2658" s="880" t="s">
        <v>4431</v>
      </c>
      <c r="D2658" s="827"/>
      <c r="E2658" s="827" t="s">
        <v>4421</v>
      </c>
      <c r="F2658" s="826" t="s">
        <v>51</v>
      </c>
      <c r="G2658" s="827"/>
      <c r="H2658" s="829">
        <v>734.8</v>
      </c>
      <c r="I2658" s="829">
        <v>701.4</v>
      </c>
      <c r="J2658" s="829">
        <v>668</v>
      </c>
      <c r="K2658" s="829">
        <v>634.6</v>
      </c>
      <c r="L2658" s="829">
        <v>601.2</v>
      </c>
      <c r="M2658" s="800"/>
    </row>
    <row r="2659" s="198" customFormat="1" ht="12" spans="1:13">
      <c r="A2659" s="826" t="s">
        <v>95</v>
      </c>
      <c r="B2659" s="827" t="s">
        <v>4432</v>
      </c>
      <c r="C2659" s="880" t="s">
        <v>4433</v>
      </c>
      <c r="D2659" s="827"/>
      <c r="E2659" s="827" t="s">
        <v>4421</v>
      </c>
      <c r="F2659" s="826" t="s">
        <v>51</v>
      </c>
      <c r="G2659" s="827"/>
      <c r="H2659" s="829">
        <v>1469.6</v>
      </c>
      <c r="I2659" s="829">
        <v>1402.8</v>
      </c>
      <c r="J2659" s="829">
        <v>1336</v>
      </c>
      <c r="K2659" s="829">
        <v>1269.2</v>
      </c>
      <c r="L2659" s="829">
        <v>1202.4</v>
      </c>
      <c r="M2659" s="800"/>
    </row>
    <row r="2660" s="198" customFormat="1" ht="22.5" spans="1:13">
      <c r="A2660" s="826" t="s">
        <v>95</v>
      </c>
      <c r="B2660" s="827" t="s">
        <v>4434</v>
      </c>
      <c r="C2660" s="880" t="s">
        <v>4435</v>
      </c>
      <c r="D2660" s="827"/>
      <c r="E2660" s="827"/>
      <c r="F2660" s="826" t="s">
        <v>51</v>
      </c>
      <c r="G2660" s="827"/>
      <c r="H2660" s="829">
        <v>275</v>
      </c>
      <c r="I2660" s="829">
        <v>262.5</v>
      </c>
      <c r="J2660" s="829">
        <v>250</v>
      </c>
      <c r="K2660" s="829">
        <v>237.5</v>
      </c>
      <c r="L2660" s="829">
        <v>225</v>
      </c>
      <c r="M2660" s="800"/>
    </row>
    <row r="2661" s="198" customFormat="1" ht="12" spans="1:13">
      <c r="A2661" s="826" t="s">
        <v>95</v>
      </c>
      <c r="B2661" s="827" t="s">
        <v>4436</v>
      </c>
      <c r="C2661" s="880" t="s">
        <v>4437</v>
      </c>
      <c r="D2661" s="827"/>
      <c r="E2661" s="827" t="s">
        <v>4421</v>
      </c>
      <c r="F2661" s="826" t="s">
        <v>51</v>
      </c>
      <c r="G2661" s="827"/>
      <c r="H2661" s="829">
        <v>734.8</v>
      </c>
      <c r="I2661" s="829">
        <v>701.4</v>
      </c>
      <c r="J2661" s="829">
        <v>668</v>
      </c>
      <c r="K2661" s="829">
        <v>634.6</v>
      </c>
      <c r="L2661" s="829">
        <v>601.2</v>
      </c>
      <c r="M2661" s="800"/>
    </row>
    <row r="2662" s="198" customFormat="1" ht="12" spans="1:13">
      <c r="A2662" s="826" t="s">
        <v>95</v>
      </c>
      <c r="B2662" s="827" t="s">
        <v>4438</v>
      </c>
      <c r="C2662" s="828" t="s">
        <v>4439</v>
      </c>
      <c r="D2662" s="845"/>
      <c r="E2662" s="827"/>
      <c r="F2662" s="826" t="s">
        <v>4440</v>
      </c>
      <c r="G2662" s="845"/>
      <c r="H2662" s="829">
        <v>737</v>
      </c>
      <c r="I2662" s="829">
        <v>703.5</v>
      </c>
      <c r="J2662" s="829">
        <v>670</v>
      </c>
      <c r="K2662" s="829">
        <v>636.5</v>
      </c>
      <c r="L2662" s="829">
        <v>603</v>
      </c>
      <c r="M2662" s="800"/>
    </row>
    <row r="2663" s="198" customFormat="1" ht="22.5" spans="1:13">
      <c r="A2663" s="826" t="s">
        <v>95</v>
      </c>
      <c r="B2663" s="827" t="s">
        <v>4441</v>
      </c>
      <c r="C2663" s="880" t="s">
        <v>4442</v>
      </c>
      <c r="D2663" s="827"/>
      <c r="E2663" s="827"/>
      <c r="F2663" s="881" t="s">
        <v>4440</v>
      </c>
      <c r="G2663" s="827"/>
      <c r="H2663" s="829">
        <v>368.5</v>
      </c>
      <c r="I2663" s="829">
        <v>351.75</v>
      </c>
      <c r="J2663" s="829">
        <v>335</v>
      </c>
      <c r="K2663" s="829">
        <v>318.25</v>
      </c>
      <c r="L2663" s="829">
        <v>301.5</v>
      </c>
      <c r="M2663" s="800"/>
    </row>
    <row r="2664" s="198" customFormat="1" ht="12" spans="1:13">
      <c r="A2664" s="826" t="s">
        <v>95</v>
      </c>
      <c r="B2664" s="827" t="s">
        <v>4443</v>
      </c>
      <c r="C2664" s="880" t="s">
        <v>4444</v>
      </c>
      <c r="D2664" s="827"/>
      <c r="E2664" s="827"/>
      <c r="F2664" s="881" t="s">
        <v>4440</v>
      </c>
      <c r="G2664" s="845"/>
      <c r="H2664" s="829">
        <v>737</v>
      </c>
      <c r="I2664" s="829">
        <v>703.5</v>
      </c>
      <c r="J2664" s="829">
        <v>670</v>
      </c>
      <c r="K2664" s="829">
        <v>636.5</v>
      </c>
      <c r="L2664" s="829">
        <v>603</v>
      </c>
      <c r="M2664" s="800"/>
    </row>
    <row r="2665" s="198" customFormat="1" ht="22.5" spans="1:13">
      <c r="A2665" s="826" t="s">
        <v>95</v>
      </c>
      <c r="B2665" s="827" t="s">
        <v>4445</v>
      </c>
      <c r="C2665" s="880" t="s">
        <v>4446</v>
      </c>
      <c r="D2665" s="827"/>
      <c r="E2665" s="827"/>
      <c r="F2665" s="881" t="s">
        <v>4440</v>
      </c>
      <c r="G2665" s="827"/>
      <c r="H2665" s="829">
        <v>368.5</v>
      </c>
      <c r="I2665" s="829">
        <v>351.75</v>
      </c>
      <c r="J2665" s="829">
        <v>335</v>
      </c>
      <c r="K2665" s="829">
        <v>318.25</v>
      </c>
      <c r="L2665" s="829">
        <v>301.5</v>
      </c>
      <c r="M2665" s="800"/>
    </row>
    <row r="2666" s="198" customFormat="1" ht="12" spans="1:13">
      <c r="A2666" s="826" t="s">
        <v>95</v>
      </c>
      <c r="B2666" s="827" t="s">
        <v>4447</v>
      </c>
      <c r="C2666" s="880" t="s">
        <v>4448</v>
      </c>
      <c r="D2666" s="827"/>
      <c r="E2666" s="827"/>
      <c r="F2666" s="881" t="s">
        <v>4440</v>
      </c>
      <c r="G2666" s="845"/>
      <c r="H2666" s="829">
        <v>737</v>
      </c>
      <c r="I2666" s="829">
        <v>703.5</v>
      </c>
      <c r="J2666" s="829">
        <v>670</v>
      </c>
      <c r="K2666" s="829">
        <v>636.5</v>
      </c>
      <c r="L2666" s="829">
        <v>603</v>
      </c>
      <c r="M2666" s="800"/>
    </row>
    <row r="2667" s="198" customFormat="1" ht="22.5" spans="1:13">
      <c r="A2667" s="826" t="s">
        <v>95</v>
      </c>
      <c r="B2667" s="827" t="s">
        <v>4449</v>
      </c>
      <c r="C2667" s="880" t="s">
        <v>4450</v>
      </c>
      <c r="D2667" s="827"/>
      <c r="E2667" s="827"/>
      <c r="F2667" s="881" t="s">
        <v>4440</v>
      </c>
      <c r="G2667" s="827"/>
      <c r="H2667" s="829">
        <v>368.5</v>
      </c>
      <c r="I2667" s="829">
        <v>351.75</v>
      </c>
      <c r="J2667" s="829">
        <v>335</v>
      </c>
      <c r="K2667" s="829">
        <v>318.25</v>
      </c>
      <c r="L2667" s="829">
        <v>301.5</v>
      </c>
      <c r="M2667" s="800"/>
    </row>
    <row r="2668" s="198" customFormat="1" ht="12" spans="1:13">
      <c r="A2668" s="826" t="s">
        <v>95</v>
      </c>
      <c r="B2668" s="827" t="s">
        <v>4451</v>
      </c>
      <c r="C2668" s="828" t="s">
        <v>4452</v>
      </c>
      <c r="D2668" s="827"/>
      <c r="E2668" s="827" t="s">
        <v>4453</v>
      </c>
      <c r="F2668" s="826" t="s">
        <v>51</v>
      </c>
      <c r="G2668" s="827"/>
      <c r="H2668" s="829">
        <v>409.2</v>
      </c>
      <c r="I2668" s="829">
        <v>390.6</v>
      </c>
      <c r="J2668" s="829">
        <v>372</v>
      </c>
      <c r="K2668" s="829">
        <v>353.4</v>
      </c>
      <c r="L2668" s="829">
        <v>334.8</v>
      </c>
      <c r="M2668" s="800"/>
    </row>
    <row r="2669" s="198" customFormat="1" ht="12" spans="1:13">
      <c r="A2669" s="826" t="s">
        <v>95</v>
      </c>
      <c r="B2669" s="827" t="s">
        <v>4454</v>
      </c>
      <c r="C2669" s="828" t="s">
        <v>4455</v>
      </c>
      <c r="D2669" s="827" t="s">
        <v>4456</v>
      </c>
      <c r="E2669" s="827" t="s">
        <v>4453</v>
      </c>
      <c r="F2669" s="826" t="s">
        <v>51</v>
      </c>
      <c r="G2669" s="827"/>
      <c r="H2669" s="829">
        <v>759</v>
      </c>
      <c r="I2669" s="829">
        <v>724.5</v>
      </c>
      <c r="J2669" s="829">
        <v>690</v>
      </c>
      <c r="K2669" s="829">
        <v>655.5</v>
      </c>
      <c r="L2669" s="829">
        <v>621</v>
      </c>
      <c r="M2669" s="800"/>
    </row>
    <row r="2670" s="200" customFormat="1" ht="12" spans="1:13">
      <c r="A2670" s="881" t="s">
        <v>95</v>
      </c>
      <c r="B2670" s="858" t="s">
        <v>4457</v>
      </c>
      <c r="C2670" s="880" t="s">
        <v>4458</v>
      </c>
      <c r="D2670" s="856" t="s">
        <v>4459</v>
      </c>
      <c r="E2670" s="856"/>
      <c r="F2670" s="881" t="s">
        <v>4460</v>
      </c>
      <c r="G2670" s="856"/>
      <c r="H2670" s="829">
        <v>387.2</v>
      </c>
      <c r="I2670" s="829">
        <v>369.6</v>
      </c>
      <c r="J2670" s="829">
        <v>352</v>
      </c>
      <c r="K2670" s="829">
        <v>334.4</v>
      </c>
      <c r="L2670" s="829">
        <v>316.8</v>
      </c>
      <c r="M2670" s="862"/>
    </row>
    <row r="2671" s="198" customFormat="1" ht="12" spans="1:13">
      <c r="A2671" s="826"/>
      <c r="B2671" s="827">
        <v>3302</v>
      </c>
      <c r="C2671" s="828" t="s">
        <v>4461</v>
      </c>
      <c r="D2671" s="827"/>
      <c r="E2671" s="827"/>
      <c r="F2671" s="826"/>
      <c r="G2671" s="827"/>
      <c r="H2671" s="829"/>
      <c r="I2671" s="829"/>
      <c r="J2671" s="829"/>
      <c r="K2671" s="829"/>
      <c r="L2671" s="829"/>
      <c r="M2671" s="800"/>
    </row>
    <row r="2672" s="198" customFormat="1" ht="12" spans="1:13">
      <c r="A2672" s="826"/>
      <c r="B2672" s="827">
        <v>330201</v>
      </c>
      <c r="C2672" s="828" t="s">
        <v>4462</v>
      </c>
      <c r="D2672" s="827"/>
      <c r="E2672" s="827"/>
      <c r="F2672" s="826"/>
      <c r="G2672" s="827"/>
      <c r="H2672" s="829"/>
      <c r="I2672" s="829"/>
      <c r="J2672" s="829"/>
      <c r="K2672" s="829"/>
      <c r="L2672" s="829"/>
      <c r="M2672" s="800"/>
    </row>
    <row r="2673" s="198" customFormat="1" ht="12" spans="1:14">
      <c r="A2673" s="826" t="s">
        <v>95</v>
      </c>
      <c r="B2673" s="827">
        <v>330201003</v>
      </c>
      <c r="C2673" s="828" t="s">
        <v>4463</v>
      </c>
      <c r="D2673" s="845"/>
      <c r="E2673" s="827"/>
      <c r="F2673" s="826" t="s">
        <v>51</v>
      </c>
      <c r="G2673" s="827"/>
      <c r="H2673" s="829">
        <v>627</v>
      </c>
      <c r="I2673" s="829">
        <v>598.5</v>
      </c>
      <c r="J2673" s="829">
        <v>570</v>
      </c>
      <c r="K2673" s="829">
        <v>541.5</v>
      </c>
      <c r="L2673" s="829">
        <v>513</v>
      </c>
      <c r="M2673" s="800"/>
    </row>
    <row r="2674" s="198" customFormat="1" ht="12" spans="1:14">
      <c r="A2674" s="826" t="s">
        <v>95</v>
      </c>
      <c r="B2674" s="827" t="s">
        <v>4464</v>
      </c>
      <c r="C2674" s="880" t="s">
        <v>4465</v>
      </c>
      <c r="D2674" s="827"/>
      <c r="E2674" s="827"/>
      <c r="F2674" s="826" t="s">
        <v>51</v>
      </c>
      <c r="G2674" s="827"/>
      <c r="H2674" s="829">
        <v>627</v>
      </c>
      <c r="I2674" s="829">
        <v>598.5</v>
      </c>
      <c r="J2674" s="829">
        <v>570</v>
      </c>
      <c r="K2674" s="829">
        <v>541.5</v>
      </c>
      <c r="L2674" s="829">
        <v>513</v>
      </c>
      <c r="M2674" s="800"/>
    </row>
    <row r="2675" s="198" customFormat="1" ht="12" spans="1:14">
      <c r="A2675" s="826" t="s">
        <v>95</v>
      </c>
      <c r="B2675" s="827" t="s">
        <v>4466</v>
      </c>
      <c r="C2675" s="828" t="s">
        <v>4467</v>
      </c>
      <c r="D2675" s="845"/>
      <c r="E2675" s="845"/>
      <c r="F2675" s="826" t="s">
        <v>51</v>
      </c>
      <c r="G2675" s="827"/>
      <c r="H2675" s="829">
        <v>1705</v>
      </c>
      <c r="I2675" s="829">
        <v>1627.5</v>
      </c>
      <c r="J2675" s="829">
        <v>1550</v>
      </c>
      <c r="K2675" s="829">
        <v>1472.5</v>
      </c>
      <c r="L2675" s="829">
        <v>1395</v>
      </c>
      <c r="M2675" s="800"/>
    </row>
    <row r="2676" s="198" customFormat="1" ht="22.5" spans="1:14">
      <c r="A2676" s="826" t="s">
        <v>95</v>
      </c>
      <c r="B2676" s="827" t="s">
        <v>4468</v>
      </c>
      <c r="C2676" s="828" t="s">
        <v>4469</v>
      </c>
      <c r="D2676" s="827" t="s">
        <v>4470</v>
      </c>
      <c r="E2676" s="827" t="s">
        <v>4471</v>
      </c>
      <c r="F2676" s="826" t="s">
        <v>51</v>
      </c>
      <c r="G2676" s="827"/>
      <c r="H2676" s="829">
        <v>3769.7</v>
      </c>
      <c r="I2676" s="829">
        <v>3598.35</v>
      </c>
      <c r="J2676" s="829">
        <v>3427</v>
      </c>
      <c r="K2676" s="829">
        <v>3255.65</v>
      </c>
      <c r="L2676" s="829">
        <v>3084.3</v>
      </c>
      <c r="M2676" s="800"/>
    </row>
    <row r="2677" s="198" customFormat="1" ht="22.5" spans="1:14">
      <c r="A2677" s="826" t="s">
        <v>95</v>
      </c>
      <c r="B2677" s="827" t="s">
        <v>4472</v>
      </c>
      <c r="C2677" s="828" t="s">
        <v>4469</v>
      </c>
      <c r="D2677" s="827" t="s">
        <v>4470</v>
      </c>
      <c r="E2677" s="827" t="s">
        <v>4471</v>
      </c>
      <c r="F2677" s="826" t="s">
        <v>51</v>
      </c>
      <c r="G2677" s="827"/>
      <c r="H2677" s="829">
        <v>4523.64</v>
      </c>
      <c r="I2677" s="829">
        <v>4318.02</v>
      </c>
      <c r="J2677" s="829">
        <v>4112.4</v>
      </c>
      <c r="K2677" s="829">
        <v>3906.78</v>
      </c>
      <c r="L2677" s="829">
        <v>3701.16</v>
      </c>
      <c r="M2677" s="800" t="s">
        <v>58</v>
      </c>
    </row>
    <row r="2678" s="200" customFormat="1" ht="33.75" spans="1:14">
      <c r="A2678" s="881" t="s">
        <v>95</v>
      </c>
      <c r="B2678" s="858" t="s">
        <v>4473</v>
      </c>
      <c r="C2678" s="880" t="s">
        <v>4474</v>
      </c>
      <c r="D2678" s="856" t="s">
        <v>4475</v>
      </c>
      <c r="E2678" s="856" t="s">
        <v>4476</v>
      </c>
      <c r="F2678" s="881" t="s">
        <v>51</v>
      </c>
      <c r="G2678" s="856"/>
      <c r="H2678" s="829">
        <v>2436.5</v>
      </c>
      <c r="I2678" s="829">
        <v>2325.75</v>
      </c>
      <c r="J2678" s="829">
        <v>2215</v>
      </c>
      <c r="K2678" s="829">
        <v>2104.25</v>
      </c>
      <c r="L2678" s="829">
        <v>1993.5</v>
      </c>
      <c r="M2678" s="862"/>
    </row>
    <row r="2679" s="198" customFormat="1" ht="12" spans="1:14">
      <c r="A2679" s="826"/>
      <c r="B2679" s="827">
        <v>330202</v>
      </c>
      <c r="C2679" s="828" t="s">
        <v>4477</v>
      </c>
      <c r="D2679" s="827"/>
      <c r="E2679" s="827"/>
      <c r="F2679" s="826"/>
      <c r="G2679" s="827"/>
      <c r="H2679" s="829"/>
      <c r="I2679" s="829"/>
      <c r="J2679" s="829"/>
      <c r="K2679" s="829"/>
      <c r="L2679" s="829"/>
      <c r="M2679" s="800"/>
    </row>
    <row r="2680" s="198" customFormat="1" ht="12" spans="1:14">
      <c r="A2680" s="826"/>
      <c r="B2680" s="827">
        <v>330203</v>
      </c>
      <c r="C2680" s="828" t="s">
        <v>4478</v>
      </c>
      <c r="D2680" s="827"/>
      <c r="E2680" s="827"/>
      <c r="F2680" s="826"/>
      <c r="G2680" s="827"/>
      <c r="H2680" s="829"/>
      <c r="I2680" s="829"/>
      <c r="J2680" s="829"/>
      <c r="K2680" s="829"/>
      <c r="L2680" s="829"/>
      <c r="M2680" s="800"/>
    </row>
    <row r="2681" s="198" customFormat="1" ht="36" spans="1:14">
      <c r="A2681" s="835" t="s">
        <v>95</v>
      </c>
      <c r="B2681" s="836" t="s">
        <v>4479</v>
      </c>
      <c r="C2681" s="849" t="s">
        <v>4480</v>
      </c>
      <c r="D2681" s="836"/>
      <c r="E2681" s="836" t="s">
        <v>4481</v>
      </c>
      <c r="F2681" s="835" t="s">
        <v>51</v>
      </c>
      <c r="G2681" s="836"/>
      <c r="H2681" s="838">
        <v>1760</v>
      </c>
      <c r="I2681" s="838">
        <v>1680</v>
      </c>
      <c r="J2681" s="838">
        <v>1600</v>
      </c>
      <c r="K2681" s="838">
        <v>1520</v>
      </c>
      <c r="L2681" s="838">
        <v>1440</v>
      </c>
      <c r="M2681" s="800"/>
      <c r="N2681" s="17" t="s">
        <v>7203</v>
      </c>
    </row>
    <row r="2682" s="198" customFormat="1" ht="12" spans="1:14">
      <c r="A2682" s="826"/>
      <c r="B2682" s="827">
        <v>330204</v>
      </c>
      <c r="C2682" s="828" t="s">
        <v>4482</v>
      </c>
      <c r="D2682" s="827"/>
      <c r="E2682" s="827"/>
      <c r="F2682" s="826"/>
      <c r="G2682" s="827"/>
      <c r="H2682" s="829"/>
      <c r="I2682" s="829"/>
      <c r="J2682" s="829"/>
      <c r="K2682" s="829"/>
      <c r="L2682" s="829"/>
      <c r="M2682" s="800"/>
    </row>
    <row r="2683" s="198" customFormat="1" ht="12" spans="1:14">
      <c r="A2683" s="826"/>
      <c r="B2683" s="827">
        <v>3303</v>
      </c>
      <c r="C2683" s="828" t="s">
        <v>4483</v>
      </c>
      <c r="D2683" s="827"/>
      <c r="E2683" s="827"/>
      <c r="F2683" s="826"/>
      <c r="G2683" s="827"/>
      <c r="H2683" s="829"/>
      <c r="I2683" s="829"/>
      <c r="J2683" s="829"/>
      <c r="K2683" s="829"/>
      <c r="L2683" s="829"/>
      <c r="M2683" s="800"/>
    </row>
    <row r="2684" s="198" customFormat="1" ht="12" spans="1:14">
      <c r="A2684" s="826" t="s">
        <v>95</v>
      </c>
      <c r="B2684" s="827">
        <v>330300001</v>
      </c>
      <c r="C2684" s="828" t="s">
        <v>4484</v>
      </c>
      <c r="D2684" s="827" t="s">
        <v>4485</v>
      </c>
      <c r="E2684" s="827" t="s">
        <v>4486</v>
      </c>
      <c r="F2684" s="826" t="s">
        <v>51</v>
      </c>
      <c r="G2684" s="827"/>
      <c r="H2684" s="868" t="s">
        <v>102</v>
      </c>
      <c r="I2684" s="868" t="s">
        <v>102</v>
      </c>
      <c r="J2684" s="868" t="s">
        <v>102</v>
      </c>
      <c r="K2684" s="868" t="s">
        <v>102</v>
      </c>
      <c r="L2684" s="868" t="s">
        <v>102</v>
      </c>
      <c r="M2684" s="800"/>
    </row>
    <row r="2685" s="199" customFormat="1" ht="36" spans="1:14">
      <c r="A2685" s="835" t="s">
        <v>356</v>
      </c>
      <c r="B2685" s="836">
        <v>330300007</v>
      </c>
      <c r="C2685" s="837" t="s">
        <v>4487</v>
      </c>
      <c r="D2685" s="836" t="s">
        <v>4488</v>
      </c>
      <c r="E2685" s="836"/>
      <c r="F2685" s="835" t="s">
        <v>51</v>
      </c>
      <c r="G2685" s="836"/>
      <c r="H2685" s="838">
        <v>71.5</v>
      </c>
      <c r="I2685" s="838">
        <v>68.25</v>
      </c>
      <c r="J2685" s="838">
        <v>65</v>
      </c>
      <c r="K2685" s="838">
        <v>61.75</v>
      </c>
      <c r="L2685" s="838">
        <v>58.5</v>
      </c>
      <c r="M2685" s="839"/>
      <c r="N2685" s="17" t="s">
        <v>7197</v>
      </c>
    </row>
    <row r="2686" s="198" customFormat="1" ht="22.5" spans="1:14">
      <c r="A2686" s="826" t="s">
        <v>95</v>
      </c>
      <c r="B2686" s="827">
        <v>330300017</v>
      </c>
      <c r="C2686" s="828" t="s">
        <v>4489</v>
      </c>
      <c r="D2686" s="845"/>
      <c r="E2686" s="827"/>
      <c r="F2686" s="826" t="s">
        <v>51</v>
      </c>
      <c r="G2686" s="856" t="s">
        <v>4015</v>
      </c>
      <c r="H2686" s="829">
        <v>1782</v>
      </c>
      <c r="I2686" s="829">
        <v>1701</v>
      </c>
      <c r="J2686" s="829">
        <v>1620</v>
      </c>
      <c r="K2686" s="829">
        <v>1539</v>
      </c>
      <c r="L2686" s="829">
        <v>1458</v>
      </c>
      <c r="M2686" s="800"/>
    </row>
    <row r="2687" s="198" customFormat="1" ht="12" spans="1:14">
      <c r="A2687" s="826" t="s">
        <v>95</v>
      </c>
      <c r="B2687" s="827" t="s">
        <v>4490</v>
      </c>
      <c r="C2687" s="856" t="s">
        <v>4491</v>
      </c>
      <c r="D2687" s="827" t="s">
        <v>4492</v>
      </c>
      <c r="E2687" s="827"/>
      <c r="F2687" s="826" t="s">
        <v>51</v>
      </c>
      <c r="G2687" s="827"/>
      <c r="H2687" s="829">
        <v>1782</v>
      </c>
      <c r="I2687" s="829">
        <v>1701</v>
      </c>
      <c r="J2687" s="829">
        <v>1620</v>
      </c>
      <c r="K2687" s="829">
        <v>1539</v>
      </c>
      <c r="L2687" s="829">
        <v>1458</v>
      </c>
      <c r="M2687" s="800"/>
    </row>
    <row r="2688" s="198" customFormat="1" ht="12" spans="1:14">
      <c r="A2688" s="826" t="s">
        <v>95</v>
      </c>
      <c r="B2688" s="827" t="s">
        <v>4493</v>
      </c>
      <c r="C2688" s="880" t="s">
        <v>4494</v>
      </c>
      <c r="D2688" s="827" t="s">
        <v>4492</v>
      </c>
      <c r="E2688" s="827"/>
      <c r="F2688" s="826" t="s">
        <v>51</v>
      </c>
      <c r="G2688" s="827"/>
      <c r="H2688" s="829">
        <v>1782</v>
      </c>
      <c r="I2688" s="829">
        <v>1701</v>
      </c>
      <c r="J2688" s="829">
        <v>1620</v>
      </c>
      <c r="K2688" s="829">
        <v>1539</v>
      </c>
      <c r="L2688" s="829">
        <v>1458</v>
      </c>
      <c r="M2688" s="800"/>
    </row>
    <row r="2689" s="198" customFormat="1" ht="12" spans="1:14">
      <c r="A2689" s="826" t="s">
        <v>95</v>
      </c>
      <c r="B2689" s="827">
        <v>330300019</v>
      </c>
      <c r="C2689" s="828" t="s">
        <v>4495</v>
      </c>
      <c r="D2689" s="827" t="s">
        <v>4496</v>
      </c>
      <c r="E2689" s="827" t="s">
        <v>4486</v>
      </c>
      <c r="F2689" s="826" t="s">
        <v>51</v>
      </c>
      <c r="G2689" s="827"/>
      <c r="H2689" s="868" t="s">
        <v>102</v>
      </c>
      <c r="I2689" s="868" t="s">
        <v>102</v>
      </c>
      <c r="J2689" s="868" t="s">
        <v>102</v>
      </c>
      <c r="K2689" s="868" t="s">
        <v>102</v>
      </c>
      <c r="L2689" s="868" t="s">
        <v>102</v>
      </c>
      <c r="M2689" s="800"/>
    </row>
    <row r="2690" s="198" customFormat="1" ht="12" spans="1:14">
      <c r="A2690" s="826" t="s">
        <v>95</v>
      </c>
      <c r="B2690" s="827" t="s">
        <v>4497</v>
      </c>
      <c r="C2690" s="828" t="s">
        <v>4495</v>
      </c>
      <c r="D2690" s="827" t="s">
        <v>4496</v>
      </c>
      <c r="E2690" s="827" t="s">
        <v>4486</v>
      </c>
      <c r="F2690" s="826" t="s">
        <v>51</v>
      </c>
      <c r="G2690" s="827"/>
      <c r="H2690" s="868" t="s">
        <v>102</v>
      </c>
      <c r="I2690" s="868" t="s">
        <v>102</v>
      </c>
      <c r="J2690" s="868" t="s">
        <v>102</v>
      </c>
      <c r="K2690" s="868" t="s">
        <v>102</v>
      </c>
      <c r="L2690" s="868" t="s">
        <v>102</v>
      </c>
      <c r="M2690" s="800" t="s">
        <v>58</v>
      </c>
    </row>
    <row r="2691" s="198" customFormat="1" ht="12" spans="1:14">
      <c r="A2691" s="826" t="s">
        <v>95</v>
      </c>
      <c r="B2691" s="827">
        <v>330300020</v>
      </c>
      <c r="C2691" s="828" t="s">
        <v>4498</v>
      </c>
      <c r="D2691" s="827" t="s">
        <v>4485</v>
      </c>
      <c r="E2691" s="827" t="s">
        <v>4486</v>
      </c>
      <c r="F2691" s="826" t="s">
        <v>51</v>
      </c>
      <c r="G2691" s="827"/>
      <c r="H2691" s="868" t="s">
        <v>102</v>
      </c>
      <c r="I2691" s="868" t="s">
        <v>102</v>
      </c>
      <c r="J2691" s="868" t="s">
        <v>102</v>
      </c>
      <c r="K2691" s="868" t="s">
        <v>102</v>
      </c>
      <c r="L2691" s="868" t="s">
        <v>102</v>
      </c>
      <c r="M2691" s="800"/>
    </row>
    <row r="2692" s="198" customFormat="1" ht="12" spans="1:14">
      <c r="A2692" s="826" t="s">
        <v>95</v>
      </c>
      <c r="B2692" s="827" t="s">
        <v>4499</v>
      </c>
      <c r="C2692" s="828" t="s">
        <v>4498</v>
      </c>
      <c r="D2692" s="827" t="s">
        <v>4485</v>
      </c>
      <c r="E2692" s="827" t="s">
        <v>4486</v>
      </c>
      <c r="F2692" s="826" t="s">
        <v>51</v>
      </c>
      <c r="G2692" s="827"/>
      <c r="H2692" s="868" t="s">
        <v>102</v>
      </c>
      <c r="I2692" s="868" t="s">
        <v>102</v>
      </c>
      <c r="J2692" s="868" t="s">
        <v>102</v>
      </c>
      <c r="K2692" s="868" t="s">
        <v>102</v>
      </c>
      <c r="L2692" s="868" t="s">
        <v>102</v>
      </c>
      <c r="M2692" s="800" t="s">
        <v>58</v>
      </c>
    </row>
    <row r="2693" s="199" customFormat="1" ht="36" spans="1:14">
      <c r="A2693" s="835" t="s">
        <v>95</v>
      </c>
      <c r="B2693" s="836">
        <v>330300021</v>
      </c>
      <c r="C2693" s="837" t="s">
        <v>4500</v>
      </c>
      <c r="D2693" s="836" t="s">
        <v>4501</v>
      </c>
      <c r="E2693" s="836"/>
      <c r="F2693" s="835" t="s">
        <v>441</v>
      </c>
      <c r="G2693" s="836"/>
      <c r="H2693" s="838">
        <v>2365</v>
      </c>
      <c r="I2693" s="838">
        <v>2257.5</v>
      </c>
      <c r="J2693" s="838">
        <v>2150</v>
      </c>
      <c r="K2693" s="838">
        <v>2042.5</v>
      </c>
      <c r="L2693" s="838">
        <v>1935</v>
      </c>
      <c r="M2693" s="839"/>
      <c r="N2693" s="25" t="s">
        <v>7200</v>
      </c>
    </row>
    <row r="2694" s="199" customFormat="1" ht="36" spans="1:14">
      <c r="A2694" s="835" t="s">
        <v>95</v>
      </c>
      <c r="B2694" s="836" t="s">
        <v>4502</v>
      </c>
      <c r="C2694" s="840" t="s">
        <v>4503</v>
      </c>
      <c r="D2694" s="836"/>
      <c r="E2694" s="836"/>
      <c r="F2694" s="835" t="s">
        <v>441</v>
      </c>
      <c r="G2694" s="836"/>
      <c r="H2694" s="838">
        <v>2365</v>
      </c>
      <c r="I2694" s="838">
        <v>2257.5</v>
      </c>
      <c r="J2694" s="838">
        <v>2150</v>
      </c>
      <c r="K2694" s="838">
        <v>2042.5</v>
      </c>
      <c r="L2694" s="838">
        <v>1935</v>
      </c>
      <c r="M2694" s="839"/>
      <c r="N2694" s="25" t="s">
        <v>7200</v>
      </c>
    </row>
    <row r="2695" s="199" customFormat="1" ht="36" spans="1:14">
      <c r="A2695" s="835" t="s">
        <v>95</v>
      </c>
      <c r="B2695" s="836" t="s">
        <v>4504</v>
      </c>
      <c r="C2695" s="840" t="s">
        <v>4505</v>
      </c>
      <c r="D2695" s="836"/>
      <c r="E2695" s="836"/>
      <c r="F2695" s="835" t="s">
        <v>441</v>
      </c>
      <c r="G2695" s="836"/>
      <c r="H2695" s="838">
        <v>2365</v>
      </c>
      <c r="I2695" s="838">
        <v>2257.5</v>
      </c>
      <c r="J2695" s="838">
        <v>2150</v>
      </c>
      <c r="K2695" s="838">
        <v>2042.5</v>
      </c>
      <c r="L2695" s="838">
        <v>1935</v>
      </c>
      <c r="M2695" s="839"/>
      <c r="N2695" s="25" t="s">
        <v>7200</v>
      </c>
    </row>
    <row r="2696" s="199" customFormat="1" ht="36" spans="1:14">
      <c r="A2696" s="835" t="s">
        <v>95</v>
      </c>
      <c r="B2696" s="836" t="s">
        <v>4506</v>
      </c>
      <c r="C2696" s="849" t="s">
        <v>4507</v>
      </c>
      <c r="D2696" s="836"/>
      <c r="E2696" s="836"/>
      <c r="F2696" s="835" t="s">
        <v>441</v>
      </c>
      <c r="G2696" s="836"/>
      <c r="H2696" s="838">
        <v>2365</v>
      </c>
      <c r="I2696" s="838">
        <v>2257.5</v>
      </c>
      <c r="J2696" s="838">
        <v>2150</v>
      </c>
      <c r="K2696" s="838">
        <v>2042.5</v>
      </c>
      <c r="L2696" s="838">
        <v>1935</v>
      </c>
      <c r="M2696" s="839"/>
      <c r="N2696" s="25" t="s">
        <v>7200</v>
      </c>
    </row>
    <row r="2697" s="199" customFormat="1" ht="36" spans="1:14">
      <c r="A2697" s="835" t="s">
        <v>95</v>
      </c>
      <c r="B2697" s="836">
        <v>330300022</v>
      </c>
      <c r="C2697" s="837" t="s">
        <v>4508</v>
      </c>
      <c r="D2697" s="836"/>
      <c r="E2697" s="836"/>
      <c r="F2697" s="835" t="s">
        <v>441</v>
      </c>
      <c r="G2697" s="836"/>
      <c r="H2697" s="838">
        <v>1738</v>
      </c>
      <c r="I2697" s="838">
        <v>1659</v>
      </c>
      <c r="J2697" s="838">
        <v>1580</v>
      </c>
      <c r="K2697" s="838">
        <v>1501</v>
      </c>
      <c r="L2697" s="838">
        <v>1422</v>
      </c>
      <c r="M2697" s="839"/>
      <c r="N2697" s="25" t="s">
        <v>7200</v>
      </c>
    </row>
    <row r="2698" s="199" customFormat="1" ht="36" spans="1:14">
      <c r="A2698" s="835" t="s">
        <v>95</v>
      </c>
      <c r="B2698" s="836" t="s">
        <v>4509</v>
      </c>
      <c r="C2698" s="837" t="s">
        <v>4508</v>
      </c>
      <c r="D2698" s="836"/>
      <c r="E2698" s="836"/>
      <c r="F2698" s="835" t="s">
        <v>441</v>
      </c>
      <c r="G2698" s="836"/>
      <c r="H2698" s="838">
        <v>2085.6</v>
      </c>
      <c r="I2698" s="838">
        <v>1990.8</v>
      </c>
      <c r="J2698" s="838">
        <v>1896</v>
      </c>
      <c r="K2698" s="838">
        <v>1801.2</v>
      </c>
      <c r="L2698" s="838">
        <v>1706.4</v>
      </c>
      <c r="M2698" s="839" t="s">
        <v>58</v>
      </c>
      <c r="N2698" s="25" t="s">
        <v>7200</v>
      </c>
    </row>
    <row r="2699" s="199" customFormat="1" ht="36" spans="1:14">
      <c r="A2699" s="835" t="s">
        <v>95</v>
      </c>
      <c r="B2699" s="836" t="s">
        <v>4510</v>
      </c>
      <c r="C2699" s="849" t="s">
        <v>4511</v>
      </c>
      <c r="D2699" s="836"/>
      <c r="E2699" s="836"/>
      <c r="F2699" s="835" t="s">
        <v>441</v>
      </c>
      <c r="G2699" s="836"/>
      <c r="H2699" s="838">
        <v>1738</v>
      </c>
      <c r="I2699" s="838">
        <v>1659</v>
      </c>
      <c r="J2699" s="838">
        <v>1580</v>
      </c>
      <c r="K2699" s="838">
        <v>1501</v>
      </c>
      <c r="L2699" s="838">
        <v>1422</v>
      </c>
      <c r="M2699" s="839"/>
      <c r="N2699" s="25" t="s">
        <v>7200</v>
      </c>
    </row>
    <row r="2700" s="199" customFormat="1" ht="36" spans="1:14">
      <c r="A2700" s="835" t="s">
        <v>95</v>
      </c>
      <c r="B2700" s="836" t="s">
        <v>4512</v>
      </c>
      <c r="C2700" s="849" t="s">
        <v>4511</v>
      </c>
      <c r="D2700" s="836"/>
      <c r="E2700" s="836"/>
      <c r="F2700" s="835" t="s">
        <v>441</v>
      </c>
      <c r="G2700" s="836"/>
      <c r="H2700" s="838">
        <v>2085.6</v>
      </c>
      <c r="I2700" s="838">
        <v>1990.8</v>
      </c>
      <c r="J2700" s="838">
        <v>1896</v>
      </c>
      <c r="K2700" s="838">
        <v>1801.2</v>
      </c>
      <c r="L2700" s="838">
        <v>1706.4</v>
      </c>
      <c r="M2700" s="839" t="s">
        <v>58</v>
      </c>
      <c r="N2700" s="25" t="s">
        <v>7200</v>
      </c>
    </row>
    <row r="2701" s="198" customFormat="1" ht="12" spans="1:14">
      <c r="A2701" s="826" t="s">
        <v>95</v>
      </c>
      <c r="B2701" s="827">
        <v>330300023</v>
      </c>
      <c r="C2701" s="828" t="s">
        <v>4513</v>
      </c>
      <c r="D2701" s="845"/>
      <c r="E2701" s="827"/>
      <c r="F2701" s="826" t="s">
        <v>51</v>
      </c>
      <c r="G2701" s="827"/>
      <c r="H2701" s="829">
        <v>2420</v>
      </c>
      <c r="I2701" s="829">
        <v>2310</v>
      </c>
      <c r="J2701" s="829">
        <v>2200</v>
      </c>
      <c r="K2701" s="829">
        <v>2090</v>
      </c>
      <c r="L2701" s="829">
        <v>1980</v>
      </c>
      <c r="M2701" s="800"/>
    </row>
    <row r="2702" s="198" customFormat="1" ht="12" spans="1:14">
      <c r="A2702" s="826" t="s">
        <v>95</v>
      </c>
      <c r="B2702" s="827" t="s">
        <v>4514</v>
      </c>
      <c r="C2702" s="828" t="s">
        <v>4513</v>
      </c>
      <c r="D2702" s="845"/>
      <c r="E2702" s="827"/>
      <c r="F2702" s="826" t="s">
        <v>51</v>
      </c>
      <c r="G2702" s="827"/>
      <c r="H2702" s="829">
        <v>2904</v>
      </c>
      <c r="I2702" s="829">
        <v>2772</v>
      </c>
      <c r="J2702" s="829">
        <v>2640</v>
      </c>
      <c r="K2702" s="829">
        <v>2508</v>
      </c>
      <c r="L2702" s="829">
        <v>2376</v>
      </c>
      <c r="M2702" s="800" t="s">
        <v>58</v>
      </c>
    </row>
    <row r="2703" s="198" customFormat="1" ht="12" spans="1:14">
      <c r="A2703" s="826" t="s">
        <v>95</v>
      </c>
      <c r="B2703" s="827" t="s">
        <v>4515</v>
      </c>
      <c r="C2703" s="880" t="s">
        <v>4516</v>
      </c>
      <c r="D2703" s="827"/>
      <c r="E2703" s="827"/>
      <c r="F2703" s="826" t="s">
        <v>51</v>
      </c>
      <c r="G2703" s="827"/>
      <c r="H2703" s="829">
        <v>2420</v>
      </c>
      <c r="I2703" s="829">
        <v>2310</v>
      </c>
      <c r="J2703" s="829">
        <v>2200</v>
      </c>
      <c r="K2703" s="829">
        <v>2090</v>
      </c>
      <c r="L2703" s="829">
        <v>1980</v>
      </c>
      <c r="M2703" s="800"/>
    </row>
    <row r="2704" s="198" customFormat="1" ht="12" spans="1:14">
      <c r="A2704" s="826" t="s">
        <v>95</v>
      </c>
      <c r="B2704" s="827" t="s">
        <v>4517</v>
      </c>
      <c r="C2704" s="880" t="s">
        <v>4516</v>
      </c>
      <c r="D2704" s="827"/>
      <c r="E2704" s="827"/>
      <c r="F2704" s="826" t="s">
        <v>51</v>
      </c>
      <c r="G2704" s="827"/>
      <c r="H2704" s="829">
        <v>2904</v>
      </c>
      <c r="I2704" s="829">
        <v>2772</v>
      </c>
      <c r="J2704" s="829">
        <v>2640</v>
      </c>
      <c r="K2704" s="829">
        <v>2508</v>
      </c>
      <c r="L2704" s="829">
        <v>2376</v>
      </c>
      <c r="M2704" s="800" t="s">
        <v>58</v>
      </c>
    </row>
    <row r="2705" s="198" customFormat="1" ht="12" spans="1:14">
      <c r="A2705" s="826" t="s">
        <v>95</v>
      </c>
      <c r="B2705" s="827">
        <v>330300024</v>
      </c>
      <c r="C2705" s="828" t="s">
        <v>4518</v>
      </c>
      <c r="D2705" s="827"/>
      <c r="E2705" s="827" t="s">
        <v>4486</v>
      </c>
      <c r="F2705" s="826" t="s">
        <v>51</v>
      </c>
      <c r="G2705" s="827"/>
      <c r="H2705" s="829">
        <v>2772</v>
      </c>
      <c r="I2705" s="829">
        <v>2646</v>
      </c>
      <c r="J2705" s="829">
        <v>2520</v>
      </c>
      <c r="K2705" s="829">
        <v>2394</v>
      </c>
      <c r="L2705" s="829">
        <v>2268</v>
      </c>
      <c r="M2705" s="800"/>
    </row>
    <row r="2706" s="198" customFormat="1" ht="12" spans="1:14">
      <c r="A2706" s="826" t="s">
        <v>95</v>
      </c>
      <c r="B2706" s="827" t="s">
        <v>4519</v>
      </c>
      <c r="C2706" s="828" t="s">
        <v>4518</v>
      </c>
      <c r="D2706" s="827"/>
      <c r="E2706" s="827" t="s">
        <v>4486</v>
      </c>
      <c r="F2706" s="826" t="s">
        <v>51</v>
      </c>
      <c r="G2706" s="827"/>
      <c r="H2706" s="829">
        <v>3326.4</v>
      </c>
      <c r="I2706" s="829">
        <v>3175.2</v>
      </c>
      <c r="J2706" s="829">
        <v>3024</v>
      </c>
      <c r="K2706" s="829">
        <v>2872.8</v>
      </c>
      <c r="L2706" s="829">
        <v>2721.6</v>
      </c>
      <c r="M2706" s="800" t="s">
        <v>58</v>
      </c>
    </row>
    <row r="2707" s="199" customFormat="1" ht="36" spans="1:14">
      <c r="A2707" s="835" t="s">
        <v>95</v>
      </c>
      <c r="B2707" s="836">
        <v>330300025</v>
      </c>
      <c r="C2707" s="837" t="s">
        <v>4520</v>
      </c>
      <c r="D2707" s="836" t="s">
        <v>4521</v>
      </c>
      <c r="E2707" s="836" t="s">
        <v>4486</v>
      </c>
      <c r="F2707" s="835" t="s">
        <v>51</v>
      </c>
      <c r="G2707" s="836"/>
      <c r="H2707" s="838">
        <v>2761</v>
      </c>
      <c r="I2707" s="838">
        <v>2635.5</v>
      </c>
      <c r="J2707" s="838">
        <v>2510</v>
      </c>
      <c r="K2707" s="838">
        <v>2384.5</v>
      </c>
      <c r="L2707" s="838">
        <v>2259</v>
      </c>
      <c r="M2707" s="839"/>
      <c r="N2707" s="25" t="s">
        <v>7200</v>
      </c>
    </row>
    <row r="2708" s="199" customFormat="1" ht="36" spans="1:14">
      <c r="A2708" s="835" t="s">
        <v>95</v>
      </c>
      <c r="B2708" s="836" t="s">
        <v>4522</v>
      </c>
      <c r="C2708" s="837" t="s">
        <v>4520</v>
      </c>
      <c r="D2708" s="836" t="s">
        <v>4521</v>
      </c>
      <c r="E2708" s="836" t="s">
        <v>4486</v>
      </c>
      <c r="F2708" s="835" t="s">
        <v>51</v>
      </c>
      <c r="G2708" s="836"/>
      <c r="H2708" s="838">
        <v>3313.2</v>
      </c>
      <c r="I2708" s="838">
        <v>3162.6</v>
      </c>
      <c r="J2708" s="838">
        <v>3012</v>
      </c>
      <c r="K2708" s="838">
        <v>2861.4</v>
      </c>
      <c r="L2708" s="838">
        <v>2710.8</v>
      </c>
      <c r="M2708" s="839" t="s">
        <v>58</v>
      </c>
      <c r="N2708" s="25" t="s">
        <v>7200</v>
      </c>
    </row>
    <row r="2709" s="198" customFormat="1" ht="12" spans="1:14">
      <c r="A2709" s="826" t="s">
        <v>95</v>
      </c>
      <c r="B2709" s="827" t="s">
        <v>4523</v>
      </c>
      <c r="C2709" s="828" t="s">
        <v>4524</v>
      </c>
      <c r="D2709" s="827" t="s">
        <v>4525</v>
      </c>
      <c r="E2709" s="827"/>
      <c r="F2709" s="826" t="s">
        <v>51</v>
      </c>
      <c r="G2709" s="827"/>
      <c r="H2709" s="829">
        <v>3080</v>
      </c>
      <c r="I2709" s="829">
        <v>2940</v>
      </c>
      <c r="J2709" s="829">
        <v>2800</v>
      </c>
      <c r="K2709" s="829">
        <v>2660</v>
      </c>
      <c r="L2709" s="829">
        <v>2520</v>
      </c>
      <c r="M2709" s="800"/>
    </row>
    <row r="2710" s="198" customFormat="1" ht="12" spans="1:14">
      <c r="A2710" s="826" t="s">
        <v>95</v>
      </c>
      <c r="B2710" s="827" t="s">
        <v>4526</v>
      </c>
      <c r="C2710" s="828" t="s">
        <v>4524</v>
      </c>
      <c r="D2710" s="827" t="s">
        <v>4525</v>
      </c>
      <c r="E2710" s="827"/>
      <c r="F2710" s="826" t="s">
        <v>51</v>
      </c>
      <c r="G2710" s="827"/>
      <c r="H2710" s="829">
        <v>3696</v>
      </c>
      <c r="I2710" s="829">
        <v>3528</v>
      </c>
      <c r="J2710" s="829">
        <v>3360</v>
      </c>
      <c r="K2710" s="829">
        <v>3192</v>
      </c>
      <c r="L2710" s="829">
        <v>3024</v>
      </c>
      <c r="M2710" s="800" t="s">
        <v>58</v>
      </c>
    </row>
    <row r="2711" s="198" customFormat="1" ht="36" spans="1:14">
      <c r="A2711" s="835"/>
      <c r="B2711" s="836">
        <v>3304</v>
      </c>
      <c r="C2711" s="837" t="s">
        <v>4527</v>
      </c>
      <c r="D2711" s="836"/>
      <c r="E2711" s="836" t="s">
        <v>4528</v>
      </c>
      <c r="F2711" s="835"/>
      <c r="G2711" s="836"/>
      <c r="H2711" s="838"/>
      <c r="I2711" s="838"/>
      <c r="J2711" s="838"/>
      <c r="K2711" s="838"/>
      <c r="L2711" s="838"/>
      <c r="M2711" s="839"/>
      <c r="N2711" s="17" t="s">
        <v>7201</v>
      </c>
    </row>
    <row r="2712" s="198" customFormat="1" ht="36" spans="1:14">
      <c r="A2712" s="835"/>
      <c r="B2712" s="836">
        <v>330401</v>
      </c>
      <c r="C2712" s="837" t="s">
        <v>4529</v>
      </c>
      <c r="D2712" s="836"/>
      <c r="E2712" s="836"/>
      <c r="F2712" s="835"/>
      <c r="G2712" s="836"/>
      <c r="H2712" s="838"/>
      <c r="I2712" s="838"/>
      <c r="J2712" s="838"/>
      <c r="K2712" s="838"/>
      <c r="L2712" s="838"/>
      <c r="M2712" s="839"/>
      <c r="N2712" s="17" t="s">
        <v>7201</v>
      </c>
    </row>
    <row r="2713" s="198" customFormat="1" ht="36" spans="1:14">
      <c r="A2713" s="835" t="s">
        <v>95</v>
      </c>
      <c r="B2713" s="836">
        <v>330401001</v>
      </c>
      <c r="C2713" s="837" t="s">
        <v>4530</v>
      </c>
      <c r="D2713" s="836"/>
      <c r="E2713" s="836"/>
      <c r="F2713" s="835" t="s">
        <v>51</v>
      </c>
      <c r="G2713" s="836"/>
      <c r="H2713" s="838">
        <v>726</v>
      </c>
      <c r="I2713" s="838">
        <v>693</v>
      </c>
      <c r="J2713" s="838">
        <v>660</v>
      </c>
      <c r="K2713" s="838">
        <v>627</v>
      </c>
      <c r="L2713" s="838">
        <v>594</v>
      </c>
      <c r="M2713" s="839"/>
      <c r="N2713" s="17" t="s">
        <v>7201</v>
      </c>
    </row>
    <row r="2714" s="198" customFormat="1" ht="36" spans="1:14">
      <c r="A2714" s="835" t="s">
        <v>95</v>
      </c>
      <c r="B2714" s="836" t="s">
        <v>4531</v>
      </c>
      <c r="C2714" s="849" t="s">
        <v>4532</v>
      </c>
      <c r="D2714" s="836"/>
      <c r="E2714" s="836"/>
      <c r="F2714" s="835" t="s">
        <v>51</v>
      </c>
      <c r="G2714" s="836"/>
      <c r="H2714" s="838">
        <v>869</v>
      </c>
      <c r="I2714" s="838">
        <v>829.5</v>
      </c>
      <c r="J2714" s="838">
        <v>790</v>
      </c>
      <c r="K2714" s="838">
        <v>750.5</v>
      </c>
      <c r="L2714" s="838">
        <v>711</v>
      </c>
      <c r="M2714" s="839"/>
      <c r="N2714" s="17" t="s">
        <v>7201</v>
      </c>
    </row>
    <row r="2715" s="198" customFormat="1" ht="36" spans="1:14">
      <c r="A2715" s="835" t="s">
        <v>95</v>
      </c>
      <c r="B2715" s="836">
        <v>330401002</v>
      </c>
      <c r="C2715" s="837" t="s">
        <v>4533</v>
      </c>
      <c r="D2715" s="836"/>
      <c r="E2715" s="836"/>
      <c r="F2715" s="835" t="s">
        <v>51</v>
      </c>
      <c r="G2715" s="836"/>
      <c r="H2715" s="838">
        <v>1045</v>
      </c>
      <c r="I2715" s="838">
        <v>997.5</v>
      </c>
      <c r="J2715" s="838">
        <v>950</v>
      </c>
      <c r="K2715" s="838">
        <v>902.5</v>
      </c>
      <c r="L2715" s="838">
        <v>855</v>
      </c>
      <c r="M2715" s="839"/>
      <c r="N2715" s="17" t="s">
        <v>7201</v>
      </c>
    </row>
    <row r="2716" s="198" customFormat="1" ht="36" spans="1:14">
      <c r="A2716" s="835" t="s">
        <v>95</v>
      </c>
      <c r="B2716" s="836">
        <v>330401003</v>
      </c>
      <c r="C2716" s="837" t="s">
        <v>4534</v>
      </c>
      <c r="D2716" s="836"/>
      <c r="E2716" s="836"/>
      <c r="F2716" s="835" t="s">
        <v>51</v>
      </c>
      <c r="G2716" s="836"/>
      <c r="H2716" s="838">
        <v>1166</v>
      </c>
      <c r="I2716" s="838">
        <v>1113</v>
      </c>
      <c r="J2716" s="838">
        <v>1060</v>
      </c>
      <c r="K2716" s="838">
        <v>1007</v>
      </c>
      <c r="L2716" s="838">
        <v>954</v>
      </c>
      <c r="M2716" s="839"/>
      <c r="N2716" s="17" t="s">
        <v>7201</v>
      </c>
    </row>
    <row r="2717" s="198" customFormat="1" ht="36" spans="1:14">
      <c r="A2717" s="835" t="s">
        <v>95</v>
      </c>
      <c r="B2717" s="836" t="s">
        <v>4535</v>
      </c>
      <c r="C2717" s="837" t="s">
        <v>4534</v>
      </c>
      <c r="D2717" s="836"/>
      <c r="E2717" s="836"/>
      <c r="F2717" s="835" t="s">
        <v>51</v>
      </c>
      <c r="G2717" s="836"/>
      <c r="H2717" s="838">
        <v>1399.2</v>
      </c>
      <c r="I2717" s="838">
        <v>1335.6</v>
      </c>
      <c r="J2717" s="838">
        <v>1272</v>
      </c>
      <c r="K2717" s="838">
        <v>1208.4</v>
      </c>
      <c r="L2717" s="838">
        <v>1144.8</v>
      </c>
      <c r="M2717" s="839" t="s">
        <v>58</v>
      </c>
      <c r="N2717" s="17" t="s">
        <v>7201</v>
      </c>
    </row>
    <row r="2718" s="198" customFormat="1" ht="36" spans="1:14">
      <c r="A2718" s="835" t="s">
        <v>95</v>
      </c>
      <c r="B2718" s="836">
        <v>330401004</v>
      </c>
      <c r="C2718" s="837" t="s">
        <v>4536</v>
      </c>
      <c r="D2718" s="836" t="s">
        <v>4537</v>
      </c>
      <c r="E2718" s="836" t="s">
        <v>4538</v>
      </c>
      <c r="F2718" s="835" t="s">
        <v>51</v>
      </c>
      <c r="G2718" s="836"/>
      <c r="H2718" s="838">
        <v>825</v>
      </c>
      <c r="I2718" s="838">
        <v>787.5</v>
      </c>
      <c r="J2718" s="838">
        <v>750</v>
      </c>
      <c r="K2718" s="838">
        <v>712.5</v>
      </c>
      <c r="L2718" s="838">
        <v>675</v>
      </c>
      <c r="M2718" s="839"/>
      <c r="N2718" s="17" t="s">
        <v>7201</v>
      </c>
    </row>
    <row r="2719" s="198" customFormat="1" ht="36" spans="1:14">
      <c r="A2719" s="835" t="s">
        <v>95</v>
      </c>
      <c r="B2719" s="836" t="s">
        <v>4539</v>
      </c>
      <c r="C2719" s="849" t="s">
        <v>4540</v>
      </c>
      <c r="D2719" s="836"/>
      <c r="E2719" s="836" t="s">
        <v>4538</v>
      </c>
      <c r="F2719" s="835" t="s">
        <v>51</v>
      </c>
      <c r="G2719" s="836"/>
      <c r="H2719" s="838">
        <v>990</v>
      </c>
      <c r="I2719" s="838">
        <v>945</v>
      </c>
      <c r="J2719" s="838">
        <v>900</v>
      </c>
      <c r="K2719" s="838">
        <v>855</v>
      </c>
      <c r="L2719" s="838">
        <v>810</v>
      </c>
      <c r="M2719" s="839"/>
      <c r="N2719" s="17" t="s">
        <v>7201</v>
      </c>
    </row>
    <row r="2720" s="198" customFormat="1" ht="36" spans="1:14">
      <c r="A2720" s="835" t="s">
        <v>95</v>
      </c>
      <c r="B2720" s="836">
        <v>330401005</v>
      </c>
      <c r="C2720" s="837" t="s">
        <v>4541</v>
      </c>
      <c r="D2720" s="836"/>
      <c r="E2720" s="836"/>
      <c r="F2720" s="835" t="s">
        <v>51</v>
      </c>
      <c r="G2720" s="836"/>
      <c r="H2720" s="838">
        <v>1045</v>
      </c>
      <c r="I2720" s="838">
        <v>997.5</v>
      </c>
      <c r="J2720" s="838">
        <v>950</v>
      </c>
      <c r="K2720" s="838">
        <v>902.5</v>
      </c>
      <c r="L2720" s="838">
        <v>855</v>
      </c>
      <c r="M2720" s="839"/>
      <c r="N2720" s="17" t="s">
        <v>7201</v>
      </c>
    </row>
    <row r="2721" s="198" customFormat="1" ht="36" spans="1:14">
      <c r="A2721" s="835" t="s">
        <v>95</v>
      </c>
      <c r="B2721" s="836">
        <v>330401006</v>
      </c>
      <c r="C2721" s="837" t="s">
        <v>4542</v>
      </c>
      <c r="D2721" s="836" t="s">
        <v>4543</v>
      </c>
      <c r="E2721" s="836" t="s">
        <v>4486</v>
      </c>
      <c r="F2721" s="835" t="s">
        <v>51</v>
      </c>
      <c r="G2721" s="836"/>
      <c r="H2721" s="838">
        <v>1056</v>
      </c>
      <c r="I2721" s="838">
        <v>1008</v>
      </c>
      <c r="J2721" s="838">
        <v>960</v>
      </c>
      <c r="K2721" s="838">
        <v>912</v>
      </c>
      <c r="L2721" s="838">
        <v>864</v>
      </c>
      <c r="M2721" s="839"/>
      <c r="N2721" s="17" t="s">
        <v>7201</v>
      </c>
    </row>
    <row r="2722" s="198" customFormat="1" ht="36" spans="1:14">
      <c r="A2722" s="835" t="s">
        <v>95</v>
      </c>
      <c r="B2722" s="836" t="s">
        <v>4544</v>
      </c>
      <c r="C2722" s="849" t="s">
        <v>4545</v>
      </c>
      <c r="D2722" s="836"/>
      <c r="E2722" s="836"/>
      <c r="F2722" s="835" t="s">
        <v>51</v>
      </c>
      <c r="G2722" s="836"/>
      <c r="H2722" s="838">
        <v>495</v>
      </c>
      <c r="I2722" s="838">
        <v>472.5</v>
      </c>
      <c r="J2722" s="838">
        <v>450</v>
      </c>
      <c r="K2722" s="838">
        <v>427.5</v>
      </c>
      <c r="L2722" s="838">
        <v>405</v>
      </c>
      <c r="M2722" s="839"/>
      <c r="N2722" s="17" t="s">
        <v>7201</v>
      </c>
    </row>
    <row r="2723" s="198" customFormat="1" ht="36" spans="1:14">
      <c r="A2723" s="835" t="s">
        <v>95</v>
      </c>
      <c r="B2723" s="836" t="s">
        <v>4546</v>
      </c>
      <c r="C2723" s="849" t="s">
        <v>4547</v>
      </c>
      <c r="D2723" s="836"/>
      <c r="E2723" s="836"/>
      <c r="F2723" s="835" t="s">
        <v>51</v>
      </c>
      <c r="G2723" s="836"/>
      <c r="H2723" s="838">
        <v>495</v>
      </c>
      <c r="I2723" s="838">
        <v>472.5</v>
      </c>
      <c r="J2723" s="838">
        <v>450</v>
      </c>
      <c r="K2723" s="838">
        <v>427.5</v>
      </c>
      <c r="L2723" s="838">
        <v>405</v>
      </c>
      <c r="M2723" s="839"/>
      <c r="N2723" s="17" t="s">
        <v>7201</v>
      </c>
    </row>
    <row r="2724" s="198" customFormat="1" ht="36" spans="1:14">
      <c r="A2724" s="835" t="s">
        <v>95</v>
      </c>
      <c r="B2724" s="836">
        <v>330401007</v>
      </c>
      <c r="C2724" s="837" t="s">
        <v>4548</v>
      </c>
      <c r="D2724" s="836" t="s">
        <v>4549</v>
      </c>
      <c r="E2724" s="836"/>
      <c r="F2724" s="835" t="s">
        <v>51</v>
      </c>
      <c r="G2724" s="836"/>
      <c r="H2724" s="838">
        <v>638</v>
      </c>
      <c r="I2724" s="838">
        <v>609</v>
      </c>
      <c r="J2724" s="838">
        <v>580</v>
      </c>
      <c r="K2724" s="838">
        <v>551</v>
      </c>
      <c r="L2724" s="838">
        <v>522</v>
      </c>
      <c r="M2724" s="839"/>
      <c r="N2724" s="17" t="s">
        <v>7201</v>
      </c>
    </row>
    <row r="2725" s="198" customFormat="1" ht="36" spans="1:14">
      <c r="A2725" s="835" t="s">
        <v>95</v>
      </c>
      <c r="B2725" s="836">
        <v>330401008</v>
      </c>
      <c r="C2725" s="837" t="s">
        <v>4550</v>
      </c>
      <c r="D2725" s="836"/>
      <c r="E2725" s="836"/>
      <c r="F2725" s="835" t="s">
        <v>51</v>
      </c>
      <c r="G2725" s="836"/>
      <c r="H2725" s="838">
        <v>792</v>
      </c>
      <c r="I2725" s="838">
        <v>756</v>
      </c>
      <c r="J2725" s="838">
        <v>720</v>
      </c>
      <c r="K2725" s="838">
        <v>684</v>
      </c>
      <c r="L2725" s="838">
        <v>648</v>
      </c>
      <c r="M2725" s="839"/>
      <c r="N2725" s="17" t="s">
        <v>7201</v>
      </c>
    </row>
    <row r="2726" s="198" customFormat="1" ht="36" spans="1:14">
      <c r="A2726" s="835" t="s">
        <v>95</v>
      </c>
      <c r="B2726" s="836" t="s">
        <v>4551</v>
      </c>
      <c r="C2726" s="849" t="s">
        <v>4552</v>
      </c>
      <c r="D2726" s="836"/>
      <c r="E2726" s="836"/>
      <c r="F2726" s="835" t="s">
        <v>51</v>
      </c>
      <c r="G2726" s="836"/>
      <c r="H2726" s="838">
        <v>910.8</v>
      </c>
      <c r="I2726" s="838">
        <v>869.4</v>
      </c>
      <c r="J2726" s="838">
        <v>828</v>
      </c>
      <c r="K2726" s="838">
        <v>786.6</v>
      </c>
      <c r="L2726" s="838">
        <v>745.2</v>
      </c>
      <c r="M2726" s="839"/>
      <c r="N2726" s="17" t="s">
        <v>7201</v>
      </c>
    </row>
    <row r="2727" s="198" customFormat="1" ht="36" spans="1:14">
      <c r="A2727" s="835" t="s">
        <v>95</v>
      </c>
      <c r="B2727" s="836">
        <v>330401009</v>
      </c>
      <c r="C2727" s="837" t="s">
        <v>4553</v>
      </c>
      <c r="D2727" s="836"/>
      <c r="E2727" s="836"/>
      <c r="F2727" s="835" t="s">
        <v>51</v>
      </c>
      <c r="G2727" s="836"/>
      <c r="H2727" s="838">
        <v>297</v>
      </c>
      <c r="I2727" s="838">
        <v>283.5</v>
      </c>
      <c r="J2727" s="838">
        <v>270</v>
      </c>
      <c r="K2727" s="838">
        <v>256.5</v>
      </c>
      <c r="L2727" s="838">
        <v>243</v>
      </c>
      <c r="M2727" s="839"/>
      <c r="N2727" s="17" t="s">
        <v>7201</v>
      </c>
    </row>
    <row r="2728" s="198" customFormat="1" ht="36" spans="1:14">
      <c r="A2728" s="835" t="s">
        <v>95</v>
      </c>
      <c r="B2728" s="836">
        <v>330401010</v>
      </c>
      <c r="C2728" s="837" t="s">
        <v>4554</v>
      </c>
      <c r="D2728" s="836"/>
      <c r="E2728" s="836"/>
      <c r="F2728" s="835" t="s">
        <v>51</v>
      </c>
      <c r="G2728" s="836"/>
      <c r="H2728" s="838">
        <v>1320</v>
      </c>
      <c r="I2728" s="838">
        <v>1260</v>
      </c>
      <c r="J2728" s="838">
        <v>1200</v>
      </c>
      <c r="K2728" s="838">
        <v>1140</v>
      </c>
      <c r="L2728" s="838">
        <v>1080</v>
      </c>
      <c r="M2728" s="839"/>
      <c r="N2728" s="17" t="s">
        <v>7201</v>
      </c>
    </row>
    <row r="2729" s="198" customFormat="1" ht="36" spans="1:14">
      <c r="A2729" s="835" t="s">
        <v>95</v>
      </c>
      <c r="B2729" s="836" t="s">
        <v>4555</v>
      </c>
      <c r="C2729" s="837" t="s">
        <v>4554</v>
      </c>
      <c r="D2729" s="836"/>
      <c r="E2729" s="836"/>
      <c r="F2729" s="835" t="s">
        <v>51</v>
      </c>
      <c r="G2729" s="836"/>
      <c r="H2729" s="838">
        <v>1584</v>
      </c>
      <c r="I2729" s="838">
        <v>1512</v>
      </c>
      <c r="J2729" s="838">
        <v>1440</v>
      </c>
      <c r="K2729" s="838">
        <v>1368</v>
      </c>
      <c r="L2729" s="838">
        <v>1296</v>
      </c>
      <c r="M2729" s="839" t="s">
        <v>58</v>
      </c>
      <c r="N2729" s="17" t="s">
        <v>7201</v>
      </c>
    </row>
    <row r="2730" s="198" customFormat="1" ht="36" spans="1:14">
      <c r="A2730" s="835" t="s">
        <v>95</v>
      </c>
      <c r="B2730" s="836">
        <v>330401011</v>
      </c>
      <c r="C2730" s="837" t="s">
        <v>4556</v>
      </c>
      <c r="D2730" s="836"/>
      <c r="E2730" s="836"/>
      <c r="F2730" s="835" t="s">
        <v>51</v>
      </c>
      <c r="G2730" s="836"/>
      <c r="H2730" s="838">
        <v>770</v>
      </c>
      <c r="I2730" s="838">
        <v>735</v>
      </c>
      <c r="J2730" s="838">
        <v>700</v>
      </c>
      <c r="K2730" s="838">
        <v>665</v>
      </c>
      <c r="L2730" s="838">
        <v>630</v>
      </c>
      <c r="M2730" s="839"/>
      <c r="N2730" s="17" t="s">
        <v>7201</v>
      </c>
    </row>
    <row r="2731" s="198" customFormat="1" ht="36" spans="1:14">
      <c r="A2731" s="835" t="s">
        <v>95</v>
      </c>
      <c r="B2731" s="836">
        <v>330401012</v>
      </c>
      <c r="C2731" s="837" t="s">
        <v>4557</v>
      </c>
      <c r="D2731" s="836" t="s">
        <v>4558</v>
      </c>
      <c r="E2731" s="836"/>
      <c r="F2731" s="835" t="s">
        <v>4559</v>
      </c>
      <c r="G2731" s="836"/>
      <c r="H2731" s="838">
        <v>880</v>
      </c>
      <c r="I2731" s="838">
        <v>840</v>
      </c>
      <c r="J2731" s="838">
        <v>800</v>
      </c>
      <c r="K2731" s="838">
        <v>760</v>
      </c>
      <c r="L2731" s="838">
        <v>720</v>
      </c>
      <c r="M2731" s="839"/>
      <c r="N2731" s="17" t="s">
        <v>7201</v>
      </c>
    </row>
    <row r="2732" s="781" customFormat="1" ht="36" spans="1:14">
      <c r="A2732" s="835" t="s">
        <v>95</v>
      </c>
      <c r="B2732" s="836">
        <v>330401013</v>
      </c>
      <c r="C2732" s="837" t="s">
        <v>4560</v>
      </c>
      <c r="D2732" s="836"/>
      <c r="E2732" s="836"/>
      <c r="F2732" s="835" t="s">
        <v>51</v>
      </c>
      <c r="G2732" s="836"/>
      <c r="H2732" s="838">
        <v>1078</v>
      </c>
      <c r="I2732" s="838">
        <v>1029</v>
      </c>
      <c r="J2732" s="838">
        <v>980</v>
      </c>
      <c r="K2732" s="838">
        <v>931</v>
      </c>
      <c r="L2732" s="838">
        <v>882</v>
      </c>
      <c r="M2732" s="839"/>
      <c r="N2732" s="17" t="s">
        <v>7201</v>
      </c>
    </row>
    <row r="2733" s="198" customFormat="1" ht="36" spans="1:14">
      <c r="A2733" s="835" t="s">
        <v>95</v>
      </c>
      <c r="B2733" s="836">
        <v>330401014</v>
      </c>
      <c r="C2733" s="837" t="s">
        <v>4561</v>
      </c>
      <c r="D2733" s="836"/>
      <c r="E2733" s="836"/>
      <c r="F2733" s="835" t="s">
        <v>441</v>
      </c>
      <c r="G2733" s="836"/>
      <c r="H2733" s="838">
        <v>1100</v>
      </c>
      <c r="I2733" s="838">
        <v>1050</v>
      </c>
      <c r="J2733" s="838">
        <v>1000</v>
      </c>
      <c r="K2733" s="838">
        <v>950</v>
      </c>
      <c r="L2733" s="838">
        <v>900</v>
      </c>
      <c r="M2733" s="839"/>
      <c r="N2733" s="17" t="s">
        <v>7201</v>
      </c>
    </row>
    <row r="2734" s="198" customFormat="1" ht="36" spans="1:14">
      <c r="A2734" s="835" t="s">
        <v>95</v>
      </c>
      <c r="B2734" s="836" t="s">
        <v>4562</v>
      </c>
      <c r="C2734" s="837" t="s">
        <v>4561</v>
      </c>
      <c r="D2734" s="836"/>
      <c r="E2734" s="836"/>
      <c r="F2734" s="835" t="s">
        <v>441</v>
      </c>
      <c r="G2734" s="836"/>
      <c r="H2734" s="838">
        <v>1320</v>
      </c>
      <c r="I2734" s="838">
        <v>1260</v>
      </c>
      <c r="J2734" s="838">
        <v>1200</v>
      </c>
      <c r="K2734" s="838">
        <v>1140</v>
      </c>
      <c r="L2734" s="838">
        <v>1080</v>
      </c>
      <c r="M2734" s="839" t="s">
        <v>58</v>
      </c>
      <c r="N2734" s="17" t="s">
        <v>7201</v>
      </c>
    </row>
    <row r="2735" s="198" customFormat="1" ht="36" spans="1:14">
      <c r="A2735" s="835" t="s">
        <v>95</v>
      </c>
      <c r="B2735" s="836">
        <v>330401015</v>
      </c>
      <c r="C2735" s="837" t="s">
        <v>4563</v>
      </c>
      <c r="D2735" s="836"/>
      <c r="E2735" s="836"/>
      <c r="F2735" s="835" t="s">
        <v>4559</v>
      </c>
      <c r="G2735" s="836"/>
      <c r="H2735" s="838">
        <v>1320</v>
      </c>
      <c r="I2735" s="838">
        <v>1260</v>
      </c>
      <c r="J2735" s="838">
        <v>1200</v>
      </c>
      <c r="K2735" s="838">
        <v>1140</v>
      </c>
      <c r="L2735" s="838">
        <v>1080</v>
      </c>
      <c r="M2735" s="839"/>
      <c r="N2735" s="17" t="s">
        <v>7201</v>
      </c>
    </row>
    <row r="2736" s="198" customFormat="1" ht="36" spans="1:14">
      <c r="A2736" s="835" t="s">
        <v>95</v>
      </c>
      <c r="B2736" s="836" t="s">
        <v>4564</v>
      </c>
      <c r="C2736" s="849" t="s">
        <v>4565</v>
      </c>
      <c r="D2736" s="836"/>
      <c r="E2736" s="836"/>
      <c r="F2736" s="835" t="s">
        <v>4559</v>
      </c>
      <c r="G2736" s="836"/>
      <c r="H2736" s="838">
        <v>1584</v>
      </c>
      <c r="I2736" s="838">
        <v>1512</v>
      </c>
      <c r="J2736" s="838">
        <v>1440</v>
      </c>
      <c r="K2736" s="838">
        <v>1368</v>
      </c>
      <c r="L2736" s="838">
        <v>1296</v>
      </c>
      <c r="M2736" s="839"/>
      <c r="N2736" s="17" t="s">
        <v>7201</v>
      </c>
    </row>
    <row r="2737" s="198" customFormat="1" ht="36" spans="1:14">
      <c r="A2737" s="835" t="s">
        <v>95</v>
      </c>
      <c r="B2737" s="836">
        <v>330401016</v>
      </c>
      <c r="C2737" s="837" t="s">
        <v>4566</v>
      </c>
      <c r="D2737" s="836"/>
      <c r="E2737" s="836"/>
      <c r="F2737" s="835" t="s">
        <v>51</v>
      </c>
      <c r="G2737" s="836"/>
      <c r="H2737" s="838">
        <v>880</v>
      </c>
      <c r="I2737" s="838">
        <v>840</v>
      </c>
      <c r="J2737" s="838">
        <v>800</v>
      </c>
      <c r="K2737" s="838">
        <v>760</v>
      </c>
      <c r="L2737" s="838">
        <v>720</v>
      </c>
      <c r="M2737" s="839"/>
      <c r="N2737" s="17" t="s">
        <v>7201</v>
      </c>
    </row>
    <row r="2738" s="198" customFormat="1" ht="36" spans="1:14">
      <c r="A2738" s="835" t="s">
        <v>95</v>
      </c>
      <c r="B2738" s="836">
        <v>330401017</v>
      </c>
      <c r="C2738" s="837" t="s">
        <v>4567</v>
      </c>
      <c r="D2738" s="836" t="s">
        <v>4568</v>
      </c>
      <c r="E2738" s="836" t="s">
        <v>4569</v>
      </c>
      <c r="F2738" s="835" t="s">
        <v>437</v>
      </c>
      <c r="G2738" s="836"/>
      <c r="H2738" s="838">
        <v>968</v>
      </c>
      <c r="I2738" s="838">
        <v>924</v>
      </c>
      <c r="J2738" s="838">
        <v>880</v>
      </c>
      <c r="K2738" s="838">
        <v>836</v>
      </c>
      <c r="L2738" s="838">
        <v>792</v>
      </c>
      <c r="M2738" s="839"/>
      <c r="N2738" s="17" t="s">
        <v>7201</v>
      </c>
    </row>
    <row r="2739" s="198" customFormat="1" ht="36" spans="1:14">
      <c r="A2739" s="835" t="s">
        <v>95</v>
      </c>
      <c r="B2739" s="836">
        <v>330401018</v>
      </c>
      <c r="C2739" s="837" t="s">
        <v>4570</v>
      </c>
      <c r="D2739" s="836" t="s">
        <v>4571</v>
      </c>
      <c r="E2739" s="836"/>
      <c r="F2739" s="835" t="s">
        <v>51</v>
      </c>
      <c r="G2739" s="836"/>
      <c r="H2739" s="838">
        <v>638</v>
      </c>
      <c r="I2739" s="838">
        <v>609</v>
      </c>
      <c r="J2739" s="838">
        <v>580</v>
      </c>
      <c r="K2739" s="838">
        <v>551</v>
      </c>
      <c r="L2739" s="838">
        <v>522</v>
      </c>
      <c r="M2739" s="839"/>
      <c r="N2739" s="17" t="s">
        <v>7201</v>
      </c>
    </row>
    <row r="2740" s="198" customFormat="1" ht="36" spans="1:14">
      <c r="A2740" s="835" t="s">
        <v>95</v>
      </c>
      <c r="B2740" s="836" t="s">
        <v>4572</v>
      </c>
      <c r="C2740" s="837" t="s">
        <v>4573</v>
      </c>
      <c r="D2740" s="836" t="s">
        <v>4574</v>
      </c>
      <c r="E2740" s="836" t="s">
        <v>4575</v>
      </c>
      <c r="F2740" s="835" t="s">
        <v>3398</v>
      </c>
      <c r="G2740" s="836"/>
      <c r="H2740" s="838">
        <v>960.3</v>
      </c>
      <c r="I2740" s="838">
        <v>916.65</v>
      </c>
      <c r="J2740" s="838">
        <v>873</v>
      </c>
      <c r="K2740" s="838">
        <v>829.35</v>
      </c>
      <c r="L2740" s="838">
        <v>785.7</v>
      </c>
      <c r="M2740" s="839"/>
      <c r="N2740" s="17" t="s">
        <v>7201</v>
      </c>
    </row>
    <row r="2741" s="198" customFormat="1" ht="36" spans="1:14">
      <c r="A2741" s="835" t="s">
        <v>95</v>
      </c>
      <c r="B2741" s="836" t="s">
        <v>4576</v>
      </c>
      <c r="C2741" s="849" t="s">
        <v>4577</v>
      </c>
      <c r="D2741" s="836"/>
      <c r="E2741" s="836"/>
      <c r="F2741" s="848" t="s">
        <v>3398</v>
      </c>
      <c r="G2741" s="836"/>
      <c r="H2741" s="838">
        <v>480.15</v>
      </c>
      <c r="I2741" s="838">
        <v>458.325</v>
      </c>
      <c r="J2741" s="838">
        <v>436.5</v>
      </c>
      <c r="K2741" s="838">
        <v>414.675</v>
      </c>
      <c r="L2741" s="838">
        <v>392.85</v>
      </c>
      <c r="M2741" s="839"/>
      <c r="N2741" s="17" t="s">
        <v>7201</v>
      </c>
    </row>
    <row r="2742" s="198" customFormat="1" ht="36" spans="1:14">
      <c r="A2742" s="835" t="s">
        <v>95</v>
      </c>
      <c r="B2742" s="836" t="s">
        <v>4578</v>
      </c>
      <c r="C2742" s="849" t="s">
        <v>4579</v>
      </c>
      <c r="D2742" s="836"/>
      <c r="E2742" s="836"/>
      <c r="F2742" s="848" t="s">
        <v>3398</v>
      </c>
      <c r="G2742" s="836"/>
      <c r="H2742" s="838">
        <v>480.15</v>
      </c>
      <c r="I2742" s="838">
        <v>458.325</v>
      </c>
      <c r="J2742" s="838">
        <v>436.5</v>
      </c>
      <c r="K2742" s="838">
        <v>414.675</v>
      </c>
      <c r="L2742" s="838">
        <v>392.85</v>
      </c>
      <c r="M2742" s="839"/>
      <c r="N2742" s="17" t="s">
        <v>7201</v>
      </c>
    </row>
    <row r="2743" s="198" customFormat="1" ht="36" spans="1:14">
      <c r="A2743" s="835"/>
      <c r="B2743" s="836">
        <v>330402</v>
      </c>
      <c r="C2743" s="837" t="s">
        <v>4580</v>
      </c>
      <c r="D2743" s="836"/>
      <c r="E2743" s="836"/>
      <c r="F2743" s="835"/>
      <c r="G2743" s="836"/>
      <c r="H2743" s="838"/>
      <c r="I2743" s="838"/>
      <c r="J2743" s="838"/>
      <c r="K2743" s="838"/>
      <c r="L2743" s="838"/>
      <c r="M2743" s="839"/>
      <c r="N2743" s="17" t="s">
        <v>7201</v>
      </c>
    </row>
    <row r="2744" s="198" customFormat="1" ht="36" spans="1:14">
      <c r="A2744" s="835" t="s">
        <v>95</v>
      </c>
      <c r="B2744" s="836">
        <v>330402001</v>
      </c>
      <c r="C2744" s="837" t="s">
        <v>4581</v>
      </c>
      <c r="D2744" s="836"/>
      <c r="E2744" s="836"/>
      <c r="F2744" s="835" t="s">
        <v>51</v>
      </c>
      <c r="G2744" s="836"/>
      <c r="H2744" s="838">
        <v>638</v>
      </c>
      <c r="I2744" s="838">
        <v>609</v>
      </c>
      <c r="J2744" s="838">
        <v>580</v>
      </c>
      <c r="K2744" s="838">
        <v>551</v>
      </c>
      <c r="L2744" s="838">
        <v>522</v>
      </c>
      <c r="M2744" s="839"/>
      <c r="N2744" s="17" t="s">
        <v>7201</v>
      </c>
    </row>
    <row r="2745" s="198" customFormat="1" ht="36" spans="1:14">
      <c r="A2745" s="835" t="s">
        <v>95</v>
      </c>
      <c r="B2745" s="836">
        <v>330402002</v>
      </c>
      <c r="C2745" s="837" t="s">
        <v>4582</v>
      </c>
      <c r="D2745" s="836"/>
      <c r="E2745" s="836"/>
      <c r="F2745" s="835" t="s">
        <v>51</v>
      </c>
      <c r="G2745" s="836"/>
      <c r="H2745" s="838">
        <v>506</v>
      </c>
      <c r="I2745" s="838">
        <v>483</v>
      </c>
      <c r="J2745" s="838">
        <v>460</v>
      </c>
      <c r="K2745" s="838">
        <v>437</v>
      </c>
      <c r="L2745" s="838">
        <v>414</v>
      </c>
      <c r="M2745" s="839"/>
      <c r="N2745" s="17" t="s">
        <v>7201</v>
      </c>
    </row>
    <row r="2746" s="198" customFormat="1" ht="36" spans="1:14">
      <c r="A2746" s="835" t="s">
        <v>95</v>
      </c>
      <c r="B2746" s="836" t="s">
        <v>4583</v>
      </c>
      <c r="C2746" s="837" t="s">
        <v>4584</v>
      </c>
      <c r="D2746" s="836"/>
      <c r="E2746" s="836"/>
      <c r="F2746" s="835" t="s">
        <v>51</v>
      </c>
      <c r="G2746" s="836"/>
      <c r="H2746" s="838">
        <v>506</v>
      </c>
      <c r="I2746" s="838">
        <v>483</v>
      </c>
      <c r="J2746" s="838">
        <v>460</v>
      </c>
      <c r="K2746" s="838">
        <v>437</v>
      </c>
      <c r="L2746" s="838">
        <v>414</v>
      </c>
      <c r="M2746" s="839"/>
      <c r="N2746" s="17" t="s">
        <v>7201</v>
      </c>
    </row>
    <row r="2747" s="198" customFormat="1" ht="36" spans="1:14">
      <c r="A2747" s="835" t="s">
        <v>95</v>
      </c>
      <c r="B2747" s="836">
        <v>330402003</v>
      </c>
      <c r="C2747" s="837" t="s">
        <v>4585</v>
      </c>
      <c r="D2747" s="836"/>
      <c r="E2747" s="836"/>
      <c r="F2747" s="835" t="s">
        <v>51</v>
      </c>
      <c r="G2747" s="836"/>
      <c r="H2747" s="838">
        <v>731.5</v>
      </c>
      <c r="I2747" s="838">
        <v>698.25</v>
      </c>
      <c r="J2747" s="838">
        <v>665</v>
      </c>
      <c r="K2747" s="838">
        <v>631.75</v>
      </c>
      <c r="L2747" s="838">
        <v>598.5</v>
      </c>
      <c r="M2747" s="839"/>
      <c r="N2747" s="17" t="s">
        <v>7201</v>
      </c>
    </row>
    <row r="2748" s="198" customFormat="1" ht="36" spans="1:14">
      <c r="A2748" s="835" t="s">
        <v>95</v>
      </c>
      <c r="B2748" s="836" t="s">
        <v>4586</v>
      </c>
      <c r="C2748" s="849" t="s">
        <v>4587</v>
      </c>
      <c r="D2748" s="836"/>
      <c r="E2748" s="836"/>
      <c r="F2748" s="835" t="s">
        <v>51</v>
      </c>
      <c r="G2748" s="836"/>
      <c r="H2748" s="838">
        <v>1097.25</v>
      </c>
      <c r="I2748" s="838">
        <v>1047.375</v>
      </c>
      <c r="J2748" s="838">
        <v>997.5</v>
      </c>
      <c r="K2748" s="838">
        <v>947.625</v>
      </c>
      <c r="L2748" s="838">
        <v>897.75</v>
      </c>
      <c r="M2748" s="839"/>
      <c r="N2748" s="17" t="s">
        <v>7201</v>
      </c>
    </row>
    <row r="2749" s="198" customFormat="1" ht="36" spans="1:14">
      <c r="A2749" s="835" t="s">
        <v>95</v>
      </c>
      <c r="B2749" s="836">
        <v>330402004</v>
      </c>
      <c r="C2749" s="837" t="s">
        <v>4588</v>
      </c>
      <c r="D2749" s="836"/>
      <c r="E2749" s="836"/>
      <c r="F2749" s="835" t="s">
        <v>51</v>
      </c>
      <c r="G2749" s="836"/>
      <c r="H2749" s="838">
        <v>418</v>
      </c>
      <c r="I2749" s="838">
        <v>399</v>
      </c>
      <c r="J2749" s="838">
        <v>380</v>
      </c>
      <c r="K2749" s="838">
        <v>361</v>
      </c>
      <c r="L2749" s="838">
        <v>342</v>
      </c>
      <c r="M2749" s="839"/>
      <c r="N2749" s="17" t="s">
        <v>7201</v>
      </c>
    </row>
    <row r="2750" s="198" customFormat="1" ht="36" spans="1:14">
      <c r="A2750" s="835" t="s">
        <v>95</v>
      </c>
      <c r="B2750" s="836" t="s">
        <v>4589</v>
      </c>
      <c r="C2750" s="837" t="s">
        <v>4590</v>
      </c>
      <c r="D2750" s="836"/>
      <c r="E2750" s="836"/>
      <c r="F2750" s="835" t="s">
        <v>51</v>
      </c>
      <c r="G2750" s="836"/>
      <c r="H2750" s="838">
        <v>418</v>
      </c>
      <c r="I2750" s="838">
        <v>399</v>
      </c>
      <c r="J2750" s="838">
        <v>380</v>
      </c>
      <c r="K2750" s="838">
        <v>361</v>
      </c>
      <c r="L2750" s="838">
        <v>342</v>
      </c>
      <c r="M2750" s="839"/>
      <c r="N2750" s="17" t="s">
        <v>7201</v>
      </c>
    </row>
    <row r="2751" s="198" customFormat="1" ht="36" spans="1:14">
      <c r="A2751" s="835" t="s">
        <v>95</v>
      </c>
      <c r="B2751" s="836">
        <v>330402005</v>
      </c>
      <c r="C2751" s="837" t="s">
        <v>4591</v>
      </c>
      <c r="D2751" s="836"/>
      <c r="E2751" s="836"/>
      <c r="F2751" s="835" t="s">
        <v>51</v>
      </c>
      <c r="G2751" s="836"/>
      <c r="H2751" s="838">
        <v>770</v>
      </c>
      <c r="I2751" s="838">
        <v>735</v>
      </c>
      <c r="J2751" s="838">
        <v>700</v>
      </c>
      <c r="K2751" s="838">
        <v>665</v>
      </c>
      <c r="L2751" s="838">
        <v>630</v>
      </c>
      <c r="M2751" s="839"/>
      <c r="N2751" s="17" t="s">
        <v>7201</v>
      </c>
    </row>
    <row r="2752" s="198" customFormat="1" ht="36" spans="1:14">
      <c r="A2752" s="835" t="s">
        <v>95</v>
      </c>
      <c r="B2752" s="836" t="s">
        <v>4592</v>
      </c>
      <c r="C2752" s="849" t="s">
        <v>4593</v>
      </c>
      <c r="D2752" s="836"/>
      <c r="E2752" s="836"/>
      <c r="F2752" s="835" t="s">
        <v>51</v>
      </c>
      <c r="G2752" s="836"/>
      <c r="H2752" s="838">
        <v>770</v>
      </c>
      <c r="I2752" s="838">
        <v>735</v>
      </c>
      <c r="J2752" s="838">
        <v>700</v>
      </c>
      <c r="K2752" s="838">
        <v>665</v>
      </c>
      <c r="L2752" s="838">
        <v>630</v>
      </c>
      <c r="M2752" s="839"/>
      <c r="N2752" s="17" t="s">
        <v>7201</v>
      </c>
    </row>
    <row r="2753" s="198" customFormat="1" ht="36" spans="1:14">
      <c r="A2753" s="835" t="s">
        <v>95</v>
      </c>
      <c r="B2753" s="836" t="s">
        <v>4594</v>
      </c>
      <c r="C2753" s="849" t="s">
        <v>4595</v>
      </c>
      <c r="D2753" s="836"/>
      <c r="E2753" s="836"/>
      <c r="F2753" s="835" t="s">
        <v>51</v>
      </c>
      <c r="G2753" s="836"/>
      <c r="H2753" s="838">
        <v>770</v>
      </c>
      <c r="I2753" s="838">
        <v>735</v>
      </c>
      <c r="J2753" s="838">
        <v>700</v>
      </c>
      <c r="K2753" s="838">
        <v>665</v>
      </c>
      <c r="L2753" s="838">
        <v>630</v>
      </c>
      <c r="M2753" s="839"/>
      <c r="N2753" s="17" t="s">
        <v>7201</v>
      </c>
    </row>
    <row r="2754" s="198" customFormat="1" ht="36" spans="1:14">
      <c r="A2754" s="835" t="s">
        <v>95</v>
      </c>
      <c r="B2754" s="836">
        <v>330402006</v>
      </c>
      <c r="C2754" s="837" t="s">
        <v>4596</v>
      </c>
      <c r="D2754" s="836"/>
      <c r="E2754" s="836"/>
      <c r="F2754" s="835" t="s">
        <v>51</v>
      </c>
      <c r="G2754" s="836"/>
      <c r="H2754" s="838">
        <v>627</v>
      </c>
      <c r="I2754" s="838">
        <v>598.5</v>
      </c>
      <c r="J2754" s="838">
        <v>570</v>
      </c>
      <c r="K2754" s="838">
        <v>541.5</v>
      </c>
      <c r="L2754" s="838">
        <v>513</v>
      </c>
      <c r="M2754" s="839"/>
      <c r="N2754" s="17" t="s">
        <v>7201</v>
      </c>
    </row>
    <row r="2755" s="198" customFormat="1" ht="36" spans="1:14">
      <c r="A2755" s="835" t="s">
        <v>95</v>
      </c>
      <c r="B2755" s="836">
        <v>330402007</v>
      </c>
      <c r="C2755" s="837" t="s">
        <v>4597</v>
      </c>
      <c r="D2755" s="836"/>
      <c r="E2755" s="836"/>
      <c r="F2755" s="835" t="s">
        <v>51</v>
      </c>
      <c r="G2755" s="836"/>
      <c r="H2755" s="838">
        <v>638</v>
      </c>
      <c r="I2755" s="838">
        <v>609</v>
      </c>
      <c r="J2755" s="838">
        <v>580</v>
      </c>
      <c r="K2755" s="838">
        <v>551</v>
      </c>
      <c r="L2755" s="838">
        <v>522</v>
      </c>
      <c r="M2755" s="839"/>
      <c r="N2755" s="17" t="s">
        <v>7201</v>
      </c>
    </row>
    <row r="2756" s="198" customFormat="1" ht="36" spans="1:14">
      <c r="A2756" s="835" t="s">
        <v>95</v>
      </c>
      <c r="B2756" s="836">
        <v>330402008</v>
      </c>
      <c r="C2756" s="837" t="s">
        <v>4598</v>
      </c>
      <c r="D2756" s="836" t="s">
        <v>4599</v>
      </c>
      <c r="E2756" s="836" t="s">
        <v>4600</v>
      </c>
      <c r="F2756" s="835" t="s">
        <v>51</v>
      </c>
      <c r="G2756" s="836"/>
      <c r="H2756" s="838">
        <v>990</v>
      </c>
      <c r="I2756" s="838">
        <v>945</v>
      </c>
      <c r="J2756" s="838">
        <v>900</v>
      </c>
      <c r="K2756" s="838">
        <v>855</v>
      </c>
      <c r="L2756" s="838">
        <v>810</v>
      </c>
      <c r="M2756" s="839"/>
      <c r="N2756" s="17" t="s">
        <v>7201</v>
      </c>
    </row>
    <row r="2757" s="198" customFormat="1" ht="36" spans="1:14">
      <c r="A2757" s="835" t="s">
        <v>95</v>
      </c>
      <c r="B2757" s="836">
        <v>330402009</v>
      </c>
      <c r="C2757" s="837" t="s">
        <v>4601</v>
      </c>
      <c r="D2757" s="836" t="s">
        <v>4602</v>
      </c>
      <c r="E2757" s="836"/>
      <c r="F2757" s="835" t="s">
        <v>51</v>
      </c>
      <c r="G2757" s="836"/>
      <c r="H2757" s="838">
        <v>1320</v>
      </c>
      <c r="I2757" s="838">
        <v>1260</v>
      </c>
      <c r="J2757" s="838">
        <v>1200</v>
      </c>
      <c r="K2757" s="838">
        <v>1140</v>
      </c>
      <c r="L2757" s="838">
        <v>1080</v>
      </c>
      <c r="M2757" s="839"/>
      <c r="N2757" s="17" t="s">
        <v>7201</v>
      </c>
    </row>
    <row r="2758" s="198" customFormat="1" ht="36" spans="1:14">
      <c r="A2758" s="835" t="s">
        <v>95</v>
      </c>
      <c r="B2758" s="836" t="s">
        <v>4603</v>
      </c>
      <c r="C2758" s="837" t="s">
        <v>4601</v>
      </c>
      <c r="D2758" s="836" t="s">
        <v>4602</v>
      </c>
      <c r="E2758" s="836"/>
      <c r="F2758" s="835" t="s">
        <v>51</v>
      </c>
      <c r="G2758" s="836"/>
      <c r="H2758" s="838">
        <v>1584</v>
      </c>
      <c r="I2758" s="838">
        <v>1512</v>
      </c>
      <c r="J2758" s="838">
        <v>1440</v>
      </c>
      <c r="K2758" s="838">
        <v>1368</v>
      </c>
      <c r="L2758" s="838">
        <v>1296</v>
      </c>
      <c r="M2758" s="839" t="s">
        <v>58</v>
      </c>
      <c r="N2758" s="17" t="s">
        <v>7201</v>
      </c>
    </row>
    <row r="2759" s="198" customFormat="1" ht="36" spans="1:14">
      <c r="A2759" s="835" t="s">
        <v>95</v>
      </c>
      <c r="B2759" s="836" t="s">
        <v>4604</v>
      </c>
      <c r="C2759" s="849" t="s">
        <v>4605</v>
      </c>
      <c r="D2759" s="836"/>
      <c r="E2759" s="836"/>
      <c r="F2759" s="835" t="s">
        <v>51</v>
      </c>
      <c r="G2759" s="836"/>
      <c r="H2759" s="838">
        <v>1419</v>
      </c>
      <c r="I2759" s="838">
        <v>1354.5</v>
      </c>
      <c r="J2759" s="838">
        <v>1290</v>
      </c>
      <c r="K2759" s="838">
        <v>1225.5</v>
      </c>
      <c r="L2759" s="838">
        <v>1161</v>
      </c>
      <c r="M2759" s="839"/>
      <c r="N2759" s="17" t="s">
        <v>7201</v>
      </c>
    </row>
    <row r="2760" s="198" customFormat="1" ht="36" spans="1:14">
      <c r="A2760" s="835" t="s">
        <v>95</v>
      </c>
      <c r="B2760" s="836" t="s">
        <v>4606</v>
      </c>
      <c r="C2760" s="849" t="s">
        <v>4605</v>
      </c>
      <c r="D2760" s="836"/>
      <c r="E2760" s="836"/>
      <c r="F2760" s="835" t="s">
        <v>51</v>
      </c>
      <c r="G2760" s="836"/>
      <c r="H2760" s="838">
        <v>1702.8</v>
      </c>
      <c r="I2760" s="838">
        <v>1625.4</v>
      </c>
      <c r="J2760" s="838">
        <v>1548</v>
      </c>
      <c r="K2760" s="838">
        <v>1470.6</v>
      </c>
      <c r="L2760" s="838">
        <v>1393.2</v>
      </c>
      <c r="M2760" s="839" t="s">
        <v>58</v>
      </c>
      <c r="N2760" s="17" t="s">
        <v>7201</v>
      </c>
    </row>
    <row r="2761" s="198" customFormat="1" ht="36" spans="1:14">
      <c r="A2761" s="835" t="s">
        <v>95</v>
      </c>
      <c r="B2761" s="836">
        <v>330402010</v>
      </c>
      <c r="C2761" s="837" t="s">
        <v>4607</v>
      </c>
      <c r="D2761" s="836"/>
      <c r="E2761" s="836" t="s">
        <v>4608</v>
      </c>
      <c r="F2761" s="835" t="s">
        <v>4609</v>
      </c>
      <c r="G2761" s="836"/>
      <c r="H2761" s="838">
        <v>302.5</v>
      </c>
      <c r="I2761" s="838">
        <v>288.75</v>
      </c>
      <c r="J2761" s="838">
        <v>275</v>
      </c>
      <c r="K2761" s="838">
        <v>261.25</v>
      </c>
      <c r="L2761" s="838">
        <v>247.5</v>
      </c>
      <c r="M2761" s="839"/>
      <c r="N2761" s="17" t="s">
        <v>7201</v>
      </c>
    </row>
    <row r="2762" s="198" customFormat="1" ht="36" spans="1:14">
      <c r="A2762" s="835" t="s">
        <v>95</v>
      </c>
      <c r="B2762" s="836" t="s">
        <v>4610</v>
      </c>
      <c r="C2762" s="837" t="s">
        <v>4611</v>
      </c>
      <c r="D2762" s="836"/>
      <c r="E2762" s="836" t="s">
        <v>4608</v>
      </c>
      <c r="F2762" s="835" t="s">
        <v>4609</v>
      </c>
      <c r="G2762" s="836"/>
      <c r="H2762" s="838">
        <v>302.5</v>
      </c>
      <c r="I2762" s="838">
        <v>288.75</v>
      </c>
      <c r="J2762" s="838">
        <v>275</v>
      </c>
      <c r="K2762" s="838">
        <v>261.25</v>
      </c>
      <c r="L2762" s="838">
        <v>247.5</v>
      </c>
      <c r="M2762" s="839"/>
      <c r="N2762" s="17" t="s">
        <v>7201</v>
      </c>
    </row>
    <row r="2763" s="198" customFormat="1" ht="36" spans="1:14">
      <c r="A2763" s="835" t="s">
        <v>95</v>
      </c>
      <c r="B2763" s="836" t="s">
        <v>4612</v>
      </c>
      <c r="C2763" s="837" t="s">
        <v>4613</v>
      </c>
      <c r="D2763" s="836"/>
      <c r="E2763" s="836"/>
      <c r="F2763" s="835" t="s">
        <v>3398</v>
      </c>
      <c r="G2763" s="836"/>
      <c r="H2763" s="838">
        <v>631.4</v>
      </c>
      <c r="I2763" s="838">
        <v>602.7</v>
      </c>
      <c r="J2763" s="838">
        <v>574</v>
      </c>
      <c r="K2763" s="838">
        <v>545.3</v>
      </c>
      <c r="L2763" s="838">
        <v>516.6</v>
      </c>
      <c r="M2763" s="839"/>
      <c r="N2763" s="17" t="s">
        <v>7201</v>
      </c>
    </row>
    <row r="2764" s="198" customFormat="1" ht="36" spans="1:14">
      <c r="A2764" s="835" t="s">
        <v>95</v>
      </c>
      <c r="B2764" s="836" t="s">
        <v>4614</v>
      </c>
      <c r="C2764" s="849" t="s">
        <v>4615</v>
      </c>
      <c r="D2764" s="836"/>
      <c r="E2764" s="836"/>
      <c r="F2764" s="835" t="s">
        <v>3398</v>
      </c>
      <c r="G2764" s="836"/>
      <c r="H2764" s="838">
        <v>730.4</v>
      </c>
      <c r="I2764" s="838">
        <v>697.2</v>
      </c>
      <c r="J2764" s="838">
        <v>664</v>
      </c>
      <c r="K2764" s="838">
        <v>630.8</v>
      </c>
      <c r="L2764" s="838">
        <v>597.6</v>
      </c>
      <c r="M2764" s="839"/>
      <c r="N2764" s="17" t="s">
        <v>7201</v>
      </c>
    </row>
    <row r="2765" s="198" customFormat="1" ht="36" spans="1:14">
      <c r="A2765" s="835" t="s">
        <v>95</v>
      </c>
      <c r="B2765" s="836" t="s">
        <v>4616</v>
      </c>
      <c r="C2765" s="837" t="s">
        <v>4617</v>
      </c>
      <c r="D2765" s="836" t="s">
        <v>4618</v>
      </c>
      <c r="E2765" s="836" t="s">
        <v>4619</v>
      </c>
      <c r="F2765" s="835" t="s">
        <v>3398</v>
      </c>
      <c r="G2765" s="836"/>
      <c r="H2765" s="838">
        <v>717.2</v>
      </c>
      <c r="I2765" s="838">
        <v>684.6</v>
      </c>
      <c r="J2765" s="838">
        <v>652</v>
      </c>
      <c r="K2765" s="838">
        <v>619.4</v>
      </c>
      <c r="L2765" s="838">
        <v>586.8</v>
      </c>
      <c r="M2765" s="839"/>
      <c r="N2765" s="17" t="s">
        <v>7201</v>
      </c>
    </row>
    <row r="2766" s="198" customFormat="1" ht="39.95" customHeight="1" spans="1:14">
      <c r="A2766" s="848" t="s">
        <v>95</v>
      </c>
      <c r="B2766" s="944" t="s">
        <v>4620</v>
      </c>
      <c r="C2766" s="840" t="s">
        <v>4621</v>
      </c>
      <c r="D2766" s="840" t="s">
        <v>4622</v>
      </c>
      <c r="E2766" s="930"/>
      <c r="F2766" s="931" t="s">
        <v>51</v>
      </c>
      <c r="G2766" s="930" t="s">
        <v>4623</v>
      </c>
      <c r="H2766" s="838">
        <v>790.416</v>
      </c>
      <c r="I2766" s="838">
        <v>754.488</v>
      </c>
      <c r="J2766" s="838">
        <v>718.56</v>
      </c>
      <c r="K2766" s="838">
        <v>682.632</v>
      </c>
      <c r="L2766" s="838">
        <v>646.704</v>
      </c>
      <c r="M2766" s="839"/>
      <c r="N2766" s="17" t="s">
        <v>7201</v>
      </c>
    </row>
    <row r="2767" s="198" customFormat="1" ht="36" spans="1:14">
      <c r="A2767" s="835" t="s">
        <v>95</v>
      </c>
      <c r="B2767" s="836">
        <v>330403</v>
      </c>
      <c r="C2767" s="837" t="s">
        <v>4624</v>
      </c>
      <c r="D2767" s="836"/>
      <c r="E2767" s="836"/>
      <c r="F2767" s="835"/>
      <c r="G2767" s="836"/>
      <c r="H2767" s="838"/>
      <c r="I2767" s="838"/>
      <c r="J2767" s="838"/>
      <c r="K2767" s="838"/>
      <c r="L2767" s="838"/>
      <c r="M2767" s="839"/>
      <c r="N2767" s="17" t="s">
        <v>7201</v>
      </c>
    </row>
    <row r="2768" s="198" customFormat="1" ht="36" spans="1:14">
      <c r="A2768" s="835" t="s">
        <v>95</v>
      </c>
      <c r="B2768" s="836">
        <v>330403001</v>
      </c>
      <c r="C2768" s="837" t="s">
        <v>4625</v>
      </c>
      <c r="D2768" s="836"/>
      <c r="E2768" s="836" t="s">
        <v>4626</v>
      </c>
      <c r="F2768" s="835" t="s">
        <v>51</v>
      </c>
      <c r="G2768" s="836"/>
      <c r="H2768" s="838">
        <v>1815</v>
      </c>
      <c r="I2768" s="838">
        <v>1732.5</v>
      </c>
      <c r="J2768" s="838">
        <v>1650</v>
      </c>
      <c r="K2768" s="838">
        <v>1567.5</v>
      </c>
      <c r="L2768" s="838">
        <v>1485</v>
      </c>
      <c r="M2768" s="839"/>
      <c r="N2768" s="17" t="s">
        <v>7201</v>
      </c>
    </row>
    <row r="2769" s="198" customFormat="1" ht="36" spans="1:14">
      <c r="A2769" s="835" t="s">
        <v>95</v>
      </c>
      <c r="B2769" s="836" t="s">
        <v>4627</v>
      </c>
      <c r="C2769" s="837" t="s">
        <v>4625</v>
      </c>
      <c r="D2769" s="836"/>
      <c r="E2769" s="836" t="s">
        <v>4626</v>
      </c>
      <c r="F2769" s="835" t="s">
        <v>51</v>
      </c>
      <c r="G2769" s="836"/>
      <c r="H2769" s="838">
        <v>2178</v>
      </c>
      <c r="I2769" s="838">
        <v>2079</v>
      </c>
      <c r="J2769" s="838">
        <v>1980</v>
      </c>
      <c r="K2769" s="838">
        <v>1881</v>
      </c>
      <c r="L2769" s="838">
        <v>1782</v>
      </c>
      <c r="M2769" s="839" t="s">
        <v>58</v>
      </c>
      <c r="N2769" s="17" t="s">
        <v>7201</v>
      </c>
    </row>
    <row r="2770" s="198" customFormat="1" ht="36" spans="1:14">
      <c r="A2770" s="835" t="s">
        <v>95</v>
      </c>
      <c r="B2770" s="836" t="s">
        <v>4628</v>
      </c>
      <c r="C2770" s="837" t="s">
        <v>4629</v>
      </c>
      <c r="D2770" s="836"/>
      <c r="E2770" s="836" t="s">
        <v>4626</v>
      </c>
      <c r="F2770" s="835" t="s">
        <v>51</v>
      </c>
      <c r="G2770" s="836"/>
      <c r="H2770" s="838">
        <v>1815</v>
      </c>
      <c r="I2770" s="838">
        <v>1732.5</v>
      </c>
      <c r="J2770" s="838">
        <v>1650</v>
      </c>
      <c r="K2770" s="838">
        <v>1567.5</v>
      </c>
      <c r="L2770" s="838">
        <v>1485</v>
      </c>
      <c r="M2770" s="839"/>
      <c r="N2770" s="17" t="s">
        <v>7201</v>
      </c>
    </row>
    <row r="2771" s="198" customFormat="1" ht="36" spans="1:14">
      <c r="A2771" s="835" t="s">
        <v>95</v>
      </c>
      <c r="B2771" s="836" t="s">
        <v>4630</v>
      </c>
      <c r="C2771" s="837" t="s">
        <v>4629</v>
      </c>
      <c r="D2771" s="836"/>
      <c r="E2771" s="836" t="s">
        <v>4626</v>
      </c>
      <c r="F2771" s="835" t="s">
        <v>51</v>
      </c>
      <c r="G2771" s="836"/>
      <c r="H2771" s="838">
        <v>2178</v>
      </c>
      <c r="I2771" s="838">
        <v>2079</v>
      </c>
      <c r="J2771" s="838">
        <v>1980</v>
      </c>
      <c r="K2771" s="838">
        <v>1881</v>
      </c>
      <c r="L2771" s="838">
        <v>1782</v>
      </c>
      <c r="M2771" s="839" t="s">
        <v>58</v>
      </c>
      <c r="N2771" s="17" t="s">
        <v>7201</v>
      </c>
    </row>
    <row r="2772" s="198" customFormat="1" ht="36" spans="1:14">
      <c r="A2772" s="835" t="s">
        <v>95</v>
      </c>
      <c r="B2772" s="836">
        <v>330403002</v>
      </c>
      <c r="C2772" s="837" t="s">
        <v>4631</v>
      </c>
      <c r="D2772" s="836"/>
      <c r="E2772" s="836" t="s">
        <v>4626</v>
      </c>
      <c r="F2772" s="835" t="s">
        <v>51</v>
      </c>
      <c r="G2772" s="836"/>
      <c r="H2772" s="838">
        <v>583</v>
      </c>
      <c r="I2772" s="838">
        <v>556.5</v>
      </c>
      <c r="J2772" s="838">
        <v>530</v>
      </c>
      <c r="K2772" s="838">
        <v>503.5</v>
      </c>
      <c r="L2772" s="838">
        <v>477</v>
      </c>
      <c r="M2772" s="839"/>
      <c r="N2772" s="17" t="s">
        <v>7201</v>
      </c>
    </row>
    <row r="2773" s="198" customFormat="1" ht="36" spans="1:14">
      <c r="A2773" s="835" t="s">
        <v>95</v>
      </c>
      <c r="B2773" s="836" t="s">
        <v>4632</v>
      </c>
      <c r="C2773" s="849" t="s">
        <v>4633</v>
      </c>
      <c r="D2773" s="836"/>
      <c r="E2773" s="836" t="s">
        <v>4626</v>
      </c>
      <c r="F2773" s="835" t="s">
        <v>51</v>
      </c>
      <c r="G2773" s="836"/>
      <c r="H2773" s="838">
        <v>583</v>
      </c>
      <c r="I2773" s="838">
        <v>556.5</v>
      </c>
      <c r="J2773" s="838">
        <v>530</v>
      </c>
      <c r="K2773" s="838">
        <v>503.5</v>
      </c>
      <c r="L2773" s="838">
        <v>477</v>
      </c>
      <c r="M2773" s="839"/>
      <c r="N2773" s="17" t="s">
        <v>7201</v>
      </c>
    </row>
    <row r="2774" s="198" customFormat="1" ht="36" spans="1:14">
      <c r="A2774" s="835" t="s">
        <v>95</v>
      </c>
      <c r="B2774" s="836" t="s">
        <v>4634</v>
      </c>
      <c r="C2774" s="849" t="s">
        <v>4635</v>
      </c>
      <c r="D2774" s="836"/>
      <c r="E2774" s="836" t="s">
        <v>4626</v>
      </c>
      <c r="F2774" s="835" t="s">
        <v>51</v>
      </c>
      <c r="G2774" s="836"/>
      <c r="H2774" s="838">
        <v>1166</v>
      </c>
      <c r="I2774" s="838">
        <v>1113</v>
      </c>
      <c r="J2774" s="838">
        <v>1060</v>
      </c>
      <c r="K2774" s="838">
        <v>1007</v>
      </c>
      <c r="L2774" s="838">
        <v>954</v>
      </c>
      <c r="M2774" s="839"/>
      <c r="N2774" s="17" t="s">
        <v>7201</v>
      </c>
    </row>
    <row r="2775" s="198" customFormat="1" ht="36" spans="1:14">
      <c r="A2775" s="835" t="s">
        <v>95</v>
      </c>
      <c r="B2775" s="836">
        <v>330403003</v>
      </c>
      <c r="C2775" s="837" t="s">
        <v>4636</v>
      </c>
      <c r="D2775" s="836"/>
      <c r="E2775" s="836"/>
      <c r="F2775" s="835" t="s">
        <v>51</v>
      </c>
      <c r="G2775" s="836"/>
      <c r="H2775" s="838">
        <v>583</v>
      </c>
      <c r="I2775" s="838">
        <v>556.5</v>
      </c>
      <c r="J2775" s="838">
        <v>530</v>
      </c>
      <c r="K2775" s="838">
        <v>503.5</v>
      </c>
      <c r="L2775" s="838">
        <v>477</v>
      </c>
      <c r="M2775" s="839"/>
      <c r="N2775" s="17" t="s">
        <v>7201</v>
      </c>
    </row>
    <row r="2776" s="198" customFormat="1" ht="36" spans="1:14">
      <c r="A2776" s="835" t="s">
        <v>95</v>
      </c>
      <c r="B2776" s="836">
        <v>330403004</v>
      </c>
      <c r="C2776" s="837" t="s">
        <v>4637</v>
      </c>
      <c r="D2776" s="836"/>
      <c r="E2776" s="836" t="s">
        <v>4638</v>
      </c>
      <c r="F2776" s="835" t="s">
        <v>51</v>
      </c>
      <c r="G2776" s="836"/>
      <c r="H2776" s="838">
        <v>1298</v>
      </c>
      <c r="I2776" s="838">
        <v>1239</v>
      </c>
      <c r="J2776" s="838">
        <v>1180</v>
      </c>
      <c r="K2776" s="838">
        <v>1121</v>
      </c>
      <c r="L2776" s="838">
        <v>1062</v>
      </c>
      <c r="M2776" s="839"/>
      <c r="N2776" s="17" t="s">
        <v>7201</v>
      </c>
    </row>
    <row r="2777" s="198" customFormat="1" ht="36" spans="1:14">
      <c r="A2777" s="835" t="s">
        <v>95</v>
      </c>
      <c r="B2777" s="836" t="s">
        <v>4639</v>
      </c>
      <c r="C2777" s="837" t="s">
        <v>4637</v>
      </c>
      <c r="D2777" s="836"/>
      <c r="E2777" s="836" t="s">
        <v>4638</v>
      </c>
      <c r="F2777" s="835" t="s">
        <v>51</v>
      </c>
      <c r="G2777" s="836"/>
      <c r="H2777" s="838">
        <v>1557.6</v>
      </c>
      <c r="I2777" s="838">
        <v>1486.8</v>
      </c>
      <c r="J2777" s="838">
        <v>1416</v>
      </c>
      <c r="K2777" s="838">
        <v>1345.2</v>
      </c>
      <c r="L2777" s="838">
        <v>1274.4</v>
      </c>
      <c r="M2777" s="839" t="s">
        <v>58</v>
      </c>
      <c r="N2777" s="17" t="s">
        <v>7201</v>
      </c>
    </row>
    <row r="2778" s="198" customFormat="1" ht="36" spans="1:14">
      <c r="A2778" s="835" t="s">
        <v>95</v>
      </c>
      <c r="B2778" s="836">
        <v>330403005</v>
      </c>
      <c r="C2778" s="837" t="s">
        <v>4640</v>
      </c>
      <c r="D2778" s="836"/>
      <c r="E2778" s="836" t="s">
        <v>4626</v>
      </c>
      <c r="F2778" s="835" t="s">
        <v>51</v>
      </c>
      <c r="G2778" s="836"/>
      <c r="H2778" s="838">
        <v>473</v>
      </c>
      <c r="I2778" s="838">
        <v>451.5</v>
      </c>
      <c r="J2778" s="838">
        <v>430</v>
      </c>
      <c r="K2778" s="838">
        <v>408.5</v>
      </c>
      <c r="L2778" s="838">
        <v>387</v>
      </c>
      <c r="M2778" s="839"/>
      <c r="N2778" s="17" t="s">
        <v>7201</v>
      </c>
    </row>
    <row r="2779" s="198" customFormat="1" ht="36" spans="1:14">
      <c r="A2779" s="835" t="s">
        <v>95</v>
      </c>
      <c r="B2779" s="836">
        <v>330403006</v>
      </c>
      <c r="C2779" s="836" t="s">
        <v>4641</v>
      </c>
      <c r="D2779" s="836"/>
      <c r="E2779" s="836"/>
      <c r="F2779" s="835"/>
      <c r="G2779" s="836"/>
      <c r="H2779" s="838"/>
      <c r="I2779" s="838"/>
      <c r="J2779" s="838"/>
      <c r="K2779" s="838"/>
      <c r="L2779" s="838"/>
      <c r="M2779" s="839"/>
      <c r="N2779" s="17" t="s">
        <v>7201</v>
      </c>
    </row>
    <row r="2780" s="198" customFormat="1" ht="36" spans="1:14">
      <c r="A2780" s="835" t="s">
        <v>95</v>
      </c>
      <c r="B2780" s="836" t="s">
        <v>4642</v>
      </c>
      <c r="C2780" s="836" t="s">
        <v>4641</v>
      </c>
      <c r="D2780" s="836"/>
      <c r="E2780" s="836"/>
      <c r="F2780" s="835" t="s">
        <v>51</v>
      </c>
      <c r="G2780" s="836"/>
      <c r="H2780" s="838">
        <v>50.6</v>
      </c>
      <c r="I2780" s="838">
        <v>48.3</v>
      </c>
      <c r="J2780" s="838">
        <v>46</v>
      </c>
      <c r="K2780" s="838">
        <v>43.7</v>
      </c>
      <c r="L2780" s="838">
        <v>41.4</v>
      </c>
      <c r="M2780" s="839"/>
      <c r="N2780" s="17" t="s">
        <v>7201</v>
      </c>
    </row>
    <row r="2781" s="198" customFormat="1" ht="36" spans="1:14">
      <c r="A2781" s="835" t="s">
        <v>95</v>
      </c>
      <c r="B2781" s="836" t="s">
        <v>4643</v>
      </c>
      <c r="C2781" s="849" t="s">
        <v>4644</v>
      </c>
      <c r="D2781" s="836"/>
      <c r="E2781" s="836"/>
      <c r="F2781" s="835" t="s">
        <v>51</v>
      </c>
      <c r="G2781" s="836"/>
      <c r="H2781" s="838">
        <v>50.6</v>
      </c>
      <c r="I2781" s="838">
        <v>48.3</v>
      </c>
      <c r="J2781" s="838">
        <v>46</v>
      </c>
      <c r="K2781" s="838">
        <v>43.7</v>
      </c>
      <c r="L2781" s="838">
        <v>41.4</v>
      </c>
      <c r="M2781" s="839"/>
      <c r="N2781" s="17" t="s">
        <v>7201</v>
      </c>
    </row>
    <row r="2782" s="198" customFormat="1" ht="36" spans="1:14">
      <c r="A2782" s="835" t="s">
        <v>95</v>
      </c>
      <c r="B2782" s="836" t="s">
        <v>4645</v>
      </c>
      <c r="C2782" s="837" t="s">
        <v>4646</v>
      </c>
      <c r="D2782" s="836"/>
      <c r="E2782" s="836"/>
      <c r="F2782" s="835" t="s">
        <v>51</v>
      </c>
      <c r="G2782" s="836"/>
      <c r="H2782" s="838">
        <v>251.9</v>
      </c>
      <c r="I2782" s="838">
        <v>240.45</v>
      </c>
      <c r="J2782" s="838">
        <v>229</v>
      </c>
      <c r="K2782" s="838">
        <v>217.55</v>
      </c>
      <c r="L2782" s="838">
        <v>206.1</v>
      </c>
      <c r="M2782" s="839"/>
      <c r="N2782" s="17" t="s">
        <v>7201</v>
      </c>
    </row>
    <row r="2783" s="198" customFormat="1" ht="36" spans="1:14">
      <c r="A2783" s="835" t="s">
        <v>95</v>
      </c>
      <c r="B2783" s="836" t="s">
        <v>4647</v>
      </c>
      <c r="C2783" s="849" t="s">
        <v>4648</v>
      </c>
      <c r="D2783" s="836"/>
      <c r="E2783" s="836"/>
      <c r="F2783" s="835" t="s">
        <v>51</v>
      </c>
      <c r="G2783" s="836"/>
      <c r="H2783" s="838">
        <v>251.9</v>
      </c>
      <c r="I2783" s="838">
        <v>240.45</v>
      </c>
      <c r="J2783" s="838">
        <v>229</v>
      </c>
      <c r="K2783" s="838">
        <v>217.55</v>
      </c>
      <c r="L2783" s="838">
        <v>206.1</v>
      </c>
      <c r="M2783" s="839"/>
      <c r="N2783" s="17" t="s">
        <v>7201</v>
      </c>
    </row>
    <row r="2784" s="198" customFormat="1" ht="36" spans="1:14">
      <c r="A2784" s="835" t="s">
        <v>95</v>
      </c>
      <c r="B2784" s="836">
        <v>330403007</v>
      </c>
      <c r="C2784" s="837" t="s">
        <v>4649</v>
      </c>
      <c r="D2784" s="836"/>
      <c r="E2784" s="836"/>
      <c r="F2784" s="835" t="s">
        <v>441</v>
      </c>
      <c r="G2784" s="836"/>
      <c r="H2784" s="838">
        <v>660</v>
      </c>
      <c r="I2784" s="838">
        <v>630</v>
      </c>
      <c r="J2784" s="838">
        <v>600</v>
      </c>
      <c r="K2784" s="838">
        <v>570</v>
      </c>
      <c r="L2784" s="838">
        <v>540</v>
      </c>
      <c r="M2784" s="839"/>
      <c r="N2784" s="17" t="s">
        <v>7201</v>
      </c>
    </row>
    <row r="2785" s="198" customFormat="1" ht="36" spans="1:14">
      <c r="A2785" s="835" t="s">
        <v>95</v>
      </c>
      <c r="B2785" s="836">
        <v>330403008</v>
      </c>
      <c r="C2785" s="837" t="s">
        <v>4650</v>
      </c>
      <c r="D2785" s="836"/>
      <c r="E2785" s="836"/>
      <c r="F2785" s="835" t="s">
        <v>51</v>
      </c>
      <c r="G2785" s="836"/>
      <c r="H2785" s="838">
        <v>550</v>
      </c>
      <c r="I2785" s="838">
        <v>525</v>
      </c>
      <c r="J2785" s="838">
        <v>500</v>
      </c>
      <c r="K2785" s="838">
        <v>475</v>
      </c>
      <c r="L2785" s="838">
        <v>450</v>
      </c>
      <c r="M2785" s="839"/>
      <c r="N2785" s="17" t="s">
        <v>7201</v>
      </c>
    </row>
    <row r="2786" s="198" customFormat="1" ht="36" spans="1:14">
      <c r="A2786" s="835" t="s">
        <v>95</v>
      </c>
      <c r="B2786" s="836" t="s">
        <v>4651</v>
      </c>
      <c r="C2786" s="849" t="s">
        <v>4652</v>
      </c>
      <c r="D2786" s="836"/>
      <c r="E2786" s="836"/>
      <c r="F2786" s="835" t="s">
        <v>51</v>
      </c>
      <c r="G2786" s="836"/>
      <c r="H2786" s="838">
        <v>550</v>
      </c>
      <c r="I2786" s="838">
        <v>525</v>
      </c>
      <c r="J2786" s="838">
        <v>500</v>
      </c>
      <c r="K2786" s="838">
        <v>475</v>
      </c>
      <c r="L2786" s="838">
        <v>450</v>
      </c>
      <c r="M2786" s="839"/>
      <c r="N2786" s="17" t="s">
        <v>7201</v>
      </c>
    </row>
    <row r="2787" s="198" customFormat="1" ht="36" spans="1:14">
      <c r="A2787" s="835" t="s">
        <v>95</v>
      </c>
      <c r="B2787" s="836" t="s">
        <v>4653</v>
      </c>
      <c r="C2787" s="849" t="s">
        <v>4654</v>
      </c>
      <c r="D2787" s="836"/>
      <c r="E2787" s="836"/>
      <c r="F2787" s="835" t="s">
        <v>51</v>
      </c>
      <c r="G2787" s="836"/>
      <c r="H2787" s="838">
        <v>550</v>
      </c>
      <c r="I2787" s="838">
        <v>525</v>
      </c>
      <c r="J2787" s="838">
        <v>500</v>
      </c>
      <c r="K2787" s="838">
        <v>475</v>
      </c>
      <c r="L2787" s="838">
        <v>450</v>
      </c>
      <c r="M2787" s="839"/>
      <c r="N2787" s="17" t="s">
        <v>7201</v>
      </c>
    </row>
    <row r="2788" s="198" customFormat="1" ht="36" spans="1:14">
      <c r="A2788" s="835" t="s">
        <v>95</v>
      </c>
      <c r="B2788" s="836" t="s">
        <v>4655</v>
      </c>
      <c r="C2788" s="837" t="s">
        <v>4656</v>
      </c>
      <c r="D2788" s="836" t="s">
        <v>4657</v>
      </c>
      <c r="E2788" s="836" t="s">
        <v>4658</v>
      </c>
      <c r="F2788" s="835" t="s">
        <v>3398</v>
      </c>
      <c r="G2788" s="836"/>
      <c r="H2788" s="838">
        <v>654.5</v>
      </c>
      <c r="I2788" s="838">
        <v>624.75</v>
      </c>
      <c r="J2788" s="838">
        <v>595</v>
      </c>
      <c r="K2788" s="838">
        <v>565.25</v>
      </c>
      <c r="L2788" s="838">
        <v>535.5</v>
      </c>
      <c r="M2788" s="839"/>
      <c r="N2788" s="17" t="s">
        <v>7201</v>
      </c>
    </row>
    <row r="2789" s="198" customFormat="1" ht="36" spans="1:14">
      <c r="A2789" s="835" t="s">
        <v>95</v>
      </c>
      <c r="B2789" s="836">
        <v>330404</v>
      </c>
      <c r="C2789" s="837" t="s">
        <v>4659</v>
      </c>
      <c r="D2789" s="836"/>
      <c r="E2789" s="836"/>
      <c r="F2789" s="835"/>
      <c r="G2789" s="836"/>
      <c r="H2789" s="838"/>
      <c r="I2789" s="838"/>
      <c r="J2789" s="838"/>
      <c r="K2789" s="838"/>
      <c r="L2789" s="838"/>
      <c r="M2789" s="839"/>
      <c r="N2789" s="17" t="s">
        <v>7201</v>
      </c>
    </row>
    <row r="2790" s="198" customFormat="1" ht="36" spans="1:14">
      <c r="A2790" s="835" t="s">
        <v>95</v>
      </c>
      <c r="B2790" s="836">
        <v>330404001</v>
      </c>
      <c r="C2790" s="837" t="s">
        <v>4660</v>
      </c>
      <c r="D2790" s="836"/>
      <c r="E2790" s="836" t="s">
        <v>4661</v>
      </c>
      <c r="F2790" s="835" t="s">
        <v>51</v>
      </c>
      <c r="G2790" s="836"/>
      <c r="H2790" s="838">
        <v>1320</v>
      </c>
      <c r="I2790" s="838">
        <v>1260</v>
      </c>
      <c r="J2790" s="838">
        <v>1200</v>
      </c>
      <c r="K2790" s="838">
        <v>1140</v>
      </c>
      <c r="L2790" s="838">
        <v>1080</v>
      </c>
      <c r="M2790" s="839"/>
      <c r="N2790" s="17" t="s">
        <v>7201</v>
      </c>
    </row>
    <row r="2791" s="198" customFormat="1" ht="36" spans="1:14">
      <c r="A2791" s="835" t="s">
        <v>95</v>
      </c>
      <c r="B2791" s="836" t="s">
        <v>4662</v>
      </c>
      <c r="C2791" s="837" t="s">
        <v>4660</v>
      </c>
      <c r="D2791" s="836"/>
      <c r="E2791" s="836" t="s">
        <v>4661</v>
      </c>
      <c r="F2791" s="835" t="s">
        <v>51</v>
      </c>
      <c r="G2791" s="836"/>
      <c r="H2791" s="838">
        <v>1584</v>
      </c>
      <c r="I2791" s="838">
        <v>1512</v>
      </c>
      <c r="J2791" s="838">
        <v>1440</v>
      </c>
      <c r="K2791" s="838">
        <v>1368</v>
      </c>
      <c r="L2791" s="838">
        <v>1296</v>
      </c>
      <c r="M2791" s="839" t="s">
        <v>58</v>
      </c>
      <c r="N2791" s="17" t="s">
        <v>7201</v>
      </c>
    </row>
    <row r="2792" s="198" customFormat="1" ht="36" spans="1:14">
      <c r="A2792" s="835" t="s">
        <v>95</v>
      </c>
      <c r="B2792" s="836">
        <v>330404002</v>
      </c>
      <c r="C2792" s="837" t="s">
        <v>4663</v>
      </c>
      <c r="D2792" s="836"/>
      <c r="E2792" s="836" t="s">
        <v>4664</v>
      </c>
      <c r="F2792" s="835" t="s">
        <v>51</v>
      </c>
      <c r="G2792" s="836"/>
      <c r="H2792" s="838">
        <v>1320</v>
      </c>
      <c r="I2792" s="838">
        <v>1260</v>
      </c>
      <c r="J2792" s="838">
        <v>1200</v>
      </c>
      <c r="K2792" s="838">
        <v>1140</v>
      </c>
      <c r="L2792" s="838">
        <v>1080</v>
      </c>
      <c r="M2792" s="839"/>
      <c r="N2792" s="17" t="s">
        <v>7201</v>
      </c>
    </row>
    <row r="2793" s="198" customFormat="1" ht="36" spans="1:14">
      <c r="A2793" s="835" t="s">
        <v>95</v>
      </c>
      <c r="B2793" s="836" t="s">
        <v>4665</v>
      </c>
      <c r="C2793" s="837" t="s">
        <v>4663</v>
      </c>
      <c r="D2793" s="836"/>
      <c r="E2793" s="836" t="s">
        <v>4664</v>
      </c>
      <c r="F2793" s="835" t="s">
        <v>51</v>
      </c>
      <c r="G2793" s="836"/>
      <c r="H2793" s="838">
        <v>1584</v>
      </c>
      <c r="I2793" s="838">
        <v>1512</v>
      </c>
      <c r="J2793" s="838">
        <v>1440</v>
      </c>
      <c r="K2793" s="838">
        <v>1368</v>
      </c>
      <c r="L2793" s="838">
        <v>1296</v>
      </c>
      <c r="M2793" s="839" t="s">
        <v>58</v>
      </c>
      <c r="N2793" s="17" t="s">
        <v>7201</v>
      </c>
    </row>
    <row r="2794" s="198" customFormat="1" ht="36" spans="1:14">
      <c r="A2794" s="835" t="s">
        <v>95</v>
      </c>
      <c r="B2794" s="836">
        <v>330404003</v>
      </c>
      <c r="C2794" s="837" t="s">
        <v>4666</v>
      </c>
      <c r="D2794" s="836"/>
      <c r="E2794" s="836"/>
      <c r="F2794" s="835" t="s">
        <v>441</v>
      </c>
      <c r="G2794" s="836"/>
      <c r="H2794" s="838">
        <v>165</v>
      </c>
      <c r="I2794" s="838">
        <v>157.5</v>
      </c>
      <c r="J2794" s="838">
        <v>150</v>
      </c>
      <c r="K2794" s="838">
        <v>142.5</v>
      </c>
      <c r="L2794" s="838">
        <v>135</v>
      </c>
      <c r="M2794" s="839"/>
      <c r="N2794" s="17" t="s">
        <v>7201</v>
      </c>
    </row>
    <row r="2795" s="198" customFormat="1" ht="36" spans="1:14">
      <c r="A2795" s="835" t="s">
        <v>95</v>
      </c>
      <c r="B2795" s="836">
        <v>330404004</v>
      </c>
      <c r="C2795" s="837" t="s">
        <v>4667</v>
      </c>
      <c r="D2795" s="836" t="s">
        <v>4668</v>
      </c>
      <c r="E2795" s="836"/>
      <c r="F2795" s="835" t="s">
        <v>51</v>
      </c>
      <c r="G2795" s="836"/>
      <c r="H2795" s="838">
        <v>154</v>
      </c>
      <c r="I2795" s="838">
        <v>147</v>
      </c>
      <c r="J2795" s="838">
        <v>140</v>
      </c>
      <c r="K2795" s="838">
        <v>133</v>
      </c>
      <c r="L2795" s="838">
        <v>126</v>
      </c>
      <c r="M2795" s="839"/>
      <c r="N2795" s="17" t="s">
        <v>7201</v>
      </c>
    </row>
    <row r="2796" s="198" customFormat="1" ht="36" spans="1:14">
      <c r="A2796" s="835" t="s">
        <v>95</v>
      </c>
      <c r="B2796" s="836">
        <v>330404005</v>
      </c>
      <c r="C2796" s="837" t="s">
        <v>4669</v>
      </c>
      <c r="D2796" s="836"/>
      <c r="E2796" s="836" t="s">
        <v>4664</v>
      </c>
      <c r="F2796" s="835" t="s">
        <v>51</v>
      </c>
      <c r="G2796" s="836"/>
      <c r="H2796" s="846" t="s">
        <v>102</v>
      </c>
      <c r="I2796" s="846" t="s">
        <v>102</v>
      </c>
      <c r="J2796" s="846" t="s">
        <v>102</v>
      </c>
      <c r="K2796" s="846" t="s">
        <v>102</v>
      </c>
      <c r="L2796" s="846" t="s">
        <v>102</v>
      </c>
      <c r="M2796" s="839"/>
      <c r="N2796" s="17" t="s">
        <v>7201</v>
      </c>
    </row>
    <row r="2797" s="198" customFormat="1" ht="36" spans="1:14">
      <c r="A2797" s="835" t="s">
        <v>95</v>
      </c>
      <c r="B2797" s="836">
        <v>330404006</v>
      </c>
      <c r="C2797" s="837" t="s">
        <v>4670</v>
      </c>
      <c r="D2797" s="836"/>
      <c r="E2797" s="836"/>
      <c r="F2797" s="835" t="s">
        <v>51</v>
      </c>
      <c r="G2797" s="836"/>
      <c r="H2797" s="838">
        <v>759</v>
      </c>
      <c r="I2797" s="838">
        <v>724.5</v>
      </c>
      <c r="J2797" s="838">
        <v>690</v>
      </c>
      <c r="K2797" s="838">
        <v>655.5</v>
      </c>
      <c r="L2797" s="838">
        <v>621</v>
      </c>
      <c r="M2797" s="839"/>
      <c r="N2797" s="17" t="s">
        <v>7201</v>
      </c>
    </row>
    <row r="2798" s="198" customFormat="1" ht="36" spans="1:14">
      <c r="A2798" s="835" t="s">
        <v>95</v>
      </c>
      <c r="B2798" s="836">
        <v>330404007</v>
      </c>
      <c r="C2798" s="837" t="s">
        <v>4671</v>
      </c>
      <c r="D2798" s="836"/>
      <c r="E2798" s="836"/>
      <c r="F2798" s="835" t="s">
        <v>51</v>
      </c>
      <c r="G2798" s="836"/>
      <c r="H2798" s="838">
        <v>776.6</v>
      </c>
      <c r="I2798" s="838">
        <v>741.3</v>
      </c>
      <c r="J2798" s="838">
        <v>706</v>
      </c>
      <c r="K2798" s="838">
        <v>670.7</v>
      </c>
      <c r="L2798" s="838">
        <v>635.4</v>
      </c>
      <c r="M2798" s="839"/>
      <c r="N2798" s="17" t="s">
        <v>7201</v>
      </c>
    </row>
    <row r="2799" s="198" customFormat="1" ht="36" spans="1:14">
      <c r="A2799" s="835" t="s">
        <v>95</v>
      </c>
      <c r="B2799" s="836" t="s">
        <v>4672</v>
      </c>
      <c r="C2799" s="849" t="s">
        <v>4673</v>
      </c>
      <c r="D2799" s="836"/>
      <c r="E2799" s="836"/>
      <c r="F2799" s="835" t="s">
        <v>51</v>
      </c>
      <c r="G2799" s="836"/>
      <c r="H2799" s="838">
        <v>776.6</v>
      </c>
      <c r="I2799" s="838">
        <v>741.3</v>
      </c>
      <c r="J2799" s="838">
        <v>706</v>
      </c>
      <c r="K2799" s="838">
        <v>670.7</v>
      </c>
      <c r="L2799" s="838">
        <v>635.4</v>
      </c>
      <c r="M2799" s="839"/>
      <c r="N2799" s="17" t="s">
        <v>7201</v>
      </c>
    </row>
    <row r="2800" s="198" customFormat="1" ht="36" spans="1:14">
      <c r="A2800" s="835" t="s">
        <v>95</v>
      </c>
      <c r="B2800" s="836" t="s">
        <v>4674</v>
      </c>
      <c r="C2800" s="849" t="s">
        <v>4675</v>
      </c>
      <c r="D2800" s="836" t="s">
        <v>4676</v>
      </c>
      <c r="E2800" s="836"/>
      <c r="F2800" s="835" t="s">
        <v>441</v>
      </c>
      <c r="G2800" s="836"/>
      <c r="H2800" s="838">
        <v>776.6</v>
      </c>
      <c r="I2800" s="838">
        <v>741.3</v>
      </c>
      <c r="J2800" s="838">
        <v>706</v>
      </c>
      <c r="K2800" s="838">
        <v>670.7</v>
      </c>
      <c r="L2800" s="838">
        <v>635.4</v>
      </c>
      <c r="M2800" s="839"/>
      <c r="N2800" s="17" t="s">
        <v>7201</v>
      </c>
    </row>
    <row r="2801" s="198" customFormat="1" ht="36" spans="1:14">
      <c r="A2801" s="835" t="s">
        <v>95</v>
      </c>
      <c r="B2801" s="836">
        <v>330404009</v>
      </c>
      <c r="C2801" s="837" t="s">
        <v>4677</v>
      </c>
      <c r="D2801" s="836"/>
      <c r="E2801" s="836" t="s">
        <v>4678</v>
      </c>
      <c r="F2801" s="835" t="s">
        <v>51</v>
      </c>
      <c r="G2801" s="836"/>
      <c r="H2801" s="838">
        <v>1441</v>
      </c>
      <c r="I2801" s="838">
        <v>1375.5</v>
      </c>
      <c r="J2801" s="838">
        <v>1310</v>
      </c>
      <c r="K2801" s="838">
        <v>1244.5</v>
      </c>
      <c r="L2801" s="838">
        <v>1179</v>
      </c>
      <c r="M2801" s="839"/>
      <c r="N2801" s="17" t="s">
        <v>7201</v>
      </c>
    </row>
    <row r="2802" s="198" customFormat="1" ht="36" spans="1:14">
      <c r="A2802" s="835" t="s">
        <v>95</v>
      </c>
      <c r="B2802" s="836" t="s">
        <v>4679</v>
      </c>
      <c r="C2802" s="837" t="s">
        <v>4677</v>
      </c>
      <c r="D2802" s="836"/>
      <c r="E2802" s="836" t="s">
        <v>4678</v>
      </c>
      <c r="F2802" s="835" t="s">
        <v>51</v>
      </c>
      <c r="G2802" s="836"/>
      <c r="H2802" s="838">
        <v>1729.2</v>
      </c>
      <c r="I2802" s="838">
        <v>1650.6</v>
      </c>
      <c r="J2802" s="838">
        <v>1572</v>
      </c>
      <c r="K2802" s="838">
        <v>1493.4</v>
      </c>
      <c r="L2802" s="838">
        <v>1414.8</v>
      </c>
      <c r="M2802" s="839" t="s">
        <v>58</v>
      </c>
      <c r="N2802" s="17" t="s">
        <v>7201</v>
      </c>
    </row>
    <row r="2803" s="198" customFormat="1" ht="36" spans="1:14">
      <c r="A2803" s="835" t="s">
        <v>95</v>
      </c>
      <c r="B2803" s="836">
        <v>330404011</v>
      </c>
      <c r="C2803" s="837" t="s">
        <v>4680</v>
      </c>
      <c r="D2803" s="836"/>
      <c r="E2803" s="836" t="s">
        <v>4486</v>
      </c>
      <c r="F2803" s="835" t="s">
        <v>51</v>
      </c>
      <c r="G2803" s="836"/>
      <c r="H2803" s="838">
        <v>1210</v>
      </c>
      <c r="I2803" s="838">
        <v>1155</v>
      </c>
      <c r="J2803" s="838">
        <v>1100</v>
      </c>
      <c r="K2803" s="838">
        <v>1045</v>
      </c>
      <c r="L2803" s="838">
        <v>990</v>
      </c>
      <c r="M2803" s="839"/>
      <c r="N2803" s="17" t="s">
        <v>7201</v>
      </c>
    </row>
    <row r="2804" s="198" customFormat="1" ht="36" spans="1:14">
      <c r="A2804" s="835" t="s">
        <v>95</v>
      </c>
      <c r="B2804" s="836" t="s">
        <v>4681</v>
      </c>
      <c r="C2804" s="837" t="s">
        <v>4680</v>
      </c>
      <c r="D2804" s="836"/>
      <c r="E2804" s="836" t="s">
        <v>4486</v>
      </c>
      <c r="F2804" s="835" t="s">
        <v>51</v>
      </c>
      <c r="G2804" s="836"/>
      <c r="H2804" s="838">
        <v>1452</v>
      </c>
      <c r="I2804" s="838">
        <v>1386</v>
      </c>
      <c r="J2804" s="838">
        <v>1320</v>
      </c>
      <c r="K2804" s="838">
        <v>1254</v>
      </c>
      <c r="L2804" s="838">
        <v>1188</v>
      </c>
      <c r="M2804" s="839" t="s">
        <v>58</v>
      </c>
      <c r="N2804" s="17" t="s">
        <v>7201</v>
      </c>
    </row>
    <row r="2805" s="198" customFormat="1" ht="36" spans="1:14">
      <c r="A2805" s="835" t="s">
        <v>95</v>
      </c>
      <c r="B2805" s="836">
        <v>330404013</v>
      </c>
      <c r="C2805" s="837" t="s">
        <v>4682</v>
      </c>
      <c r="D2805" s="836"/>
      <c r="E2805" s="836" t="s">
        <v>4683</v>
      </c>
      <c r="F2805" s="835" t="s">
        <v>51</v>
      </c>
      <c r="G2805" s="836"/>
      <c r="H2805" s="838">
        <v>1133</v>
      </c>
      <c r="I2805" s="838">
        <v>1081.5</v>
      </c>
      <c r="J2805" s="838">
        <v>1030</v>
      </c>
      <c r="K2805" s="838">
        <v>978.5</v>
      </c>
      <c r="L2805" s="838">
        <v>927</v>
      </c>
      <c r="M2805" s="839"/>
      <c r="N2805" s="17" t="s">
        <v>7201</v>
      </c>
    </row>
    <row r="2806" s="198" customFormat="1" ht="36" spans="1:14">
      <c r="A2806" s="835" t="s">
        <v>95</v>
      </c>
      <c r="B2806" s="836" t="s">
        <v>4684</v>
      </c>
      <c r="C2806" s="837" t="s">
        <v>4682</v>
      </c>
      <c r="D2806" s="836"/>
      <c r="E2806" s="836" t="s">
        <v>4683</v>
      </c>
      <c r="F2806" s="835" t="s">
        <v>51</v>
      </c>
      <c r="G2806" s="836"/>
      <c r="H2806" s="838">
        <v>1359.6</v>
      </c>
      <c r="I2806" s="838">
        <v>1297.8</v>
      </c>
      <c r="J2806" s="838">
        <v>1236</v>
      </c>
      <c r="K2806" s="838">
        <v>1174.2</v>
      </c>
      <c r="L2806" s="838">
        <v>1112.4</v>
      </c>
      <c r="M2806" s="839" t="s">
        <v>58</v>
      </c>
      <c r="N2806" s="17" t="s">
        <v>7201</v>
      </c>
    </row>
    <row r="2807" s="198" customFormat="1" ht="36" spans="1:14">
      <c r="A2807" s="835" t="s">
        <v>95</v>
      </c>
      <c r="B2807" s="836" t="s">
        <v>4685</v>
      </c>
      <c r="C2807" s="837" t="s">
        <v>4686</v>
      </c>
      <c r="D2807" s="836" t="s">
        <v>4687</v>
      </c>
      <c r="E2807" s="836"/>
      <c r="F2807" s="835" t="s">
        <v>3398</v>
      </c>
      <c r="G2807" s="836"/>
      <c r="H2807" s="838">
        <v>974.6</v>
      </c>
      <c r="I2807" s="838">
        <v>930.3</v>
      </c>
      <c r="J2807" s="838">
        <v>886</v>
      </c>
      <c r="K2807" s="838">
        <v>841.7</v>
      </c>
      <c r="L2807" s="838">
        <v>797.4</v>
      </c>
      <c r="M2807" s="839"/>
      <c r="N2807" s="17" t="s">
        <v>7201</v>
      </c>
    </row>
    <row r="2808" s="198" customFormat="1" ht="36" spans="1:14">
      <c r="A2808" s="835" t="s">
        <v>95</v>
      </c>
      <c r="B2808" s="842" t="s">
        <v>4688</v>
      </c>
      <c r="C2808" s="837" t="s">
        <v>4689</v>
      </c>
      <c r="D2808" s="836"/>
      <c r="E2808" s="836"/>
      <c r="F2808" s="835" t="s">
        <v>3398</v>
      </c>
      <c r="G2808" s="836"/>
      <c r="H2808" s="838">
        <v>1266.98</v>
      </c>
      <c r="I2808" s="838">
        <v>1209.39</v>
      </c>
      <c r="J2808" s="838">
        <v>1151.8</v>
      </c>
      <c r="K2808" s="838">
        <v>1094.21</v>
      </c>
      <c r="L2808" s="838">
        <v>1036.62</v>
      </c>
      <c r="M2808" s="839"/>
      <c r="N2808" s="17" t="s">
        <v>7201</v>
      </c>
    </row>
    <row r="2809" s="198" customFormat="1" ht="36" spans="1:14">
      <c r="A2809" s="835" t="s">
        <v>95</v>
      </c>
      <c r="B2809" s="836" t="s">
        <v>4690</v>
      </c>
      <c r="C2809" s="837" t="s">
        <v>4691</v>
      </c>
      <c r="D2809" s="836"/>
      <c r="E2809" s="836" t="s">
        <v>4692</v>
      </c>
      <c r="F2809" s="835" t="s">
        <v>3398</v>
      </c>
      <c r="G2809" s="836"/>
      <c r="H2809" s="838">
        <v>924</v>
      </c>
      <c r="I2809" s="838">
        <v>882</v>
      </c>
      <c r="J2809" s="838">
        <v>840</v>
      </c>
      <c r="K2809" s="838">
        <v>798</v>
      </c>
      <c r="L2809" s="838">
        <v>756</v>
      </c>
      <c r="M2809" s="839"/>
      <c r="N2809" s="17" t="s">
        <v>7201</v>
      </c>
    </row>
    <row r="2810" s="200" customFormat="1" ht="36" spans="1:14">
      <c r="A2810" s="848" t="s">
        <v>95</v>
      </c>
      <c r="B2810" s="842" t="s">
        <v>4693</v>
      </c>
      <c r="C2810" s="849" t="s">
        <v>4694</v>
      </c>
      <c r="D2810" s="840" t="s">
        <v>4695</v>
      </c>
      <c r="E2810" s="840"/>
      <c r="F2810" s="848" t="s">
        <v>3398</v>
      </c>
      <c r="G2810" s="840"/>
      <c r="H2810" s="838">
        <v>4461.6</v>
      </c>
      <c r="I2810" s="838">
        <v>4258.8</v>
      </c>
      <c r="J2810" s="838">
        <v>4056</v>
      </c>
      <c r="K2810" s="838">
        <v>3853.2</v>
      </c>
      <c r="L2810" s="838">
        <v>3650.4</v>
      </c>
      <c r="M2810" s="861"/>
      <c r="N2810" s="17" t="s">
        <v>7201</v>
      </c>
    </row>
    <row r="2811" s="199" customFormat="1" ht="36" spans="1:14">
      <c r="A2811" s="835"/>
      <c r="B2811" s="836">
        <v>330405</v>
      </c>
      <c r="C2811" s="837" t="s">
        <v>4696</v>
      </c>
      <c r="D2811" s="836"/>
      <c r="E2811" s="836"/>
      <c r="F2811" s="835"/>
      <c r="G2811" s="836"/>
      <c r="H2811" s="838"/>
      <c r="I2811" s="838"/>
      <c r="J2811" s="838"/>
      <c r="K2811" s="838"/>
      <c r="L2811" s="838"/>
      <c r="M2811" s="839"/>
      <c r="N2811" s="17" t="s">
        <v>7201</v>
      </c>
    </row>
    <row r="2812" s="199" customFormat="1" ht="36" spans="1:14">
      <c r="A2812" s="835" t="s">
        <v>95</v>
      </c>
      <c r="B2812" s="836">
        <v>330405001</v>
      </c>
      <c r="C2812" s="837" t="s">
        <v>4697</v>
      </c>
      <c r="D2812" s="836"/>
      <c r="E2812" s="836" t="s">
        <v>4664</v>
      </c>
      <c r="F2812" s="835" t="s">
        <v>51</v>
      </c>
      <c r="G2812" s="836"/>
      <c r="H2812" s="838">
        <v>1078</v>
      </c>
      <c r="I2812" s="838">
        <v>1029</v>
      </c>
      <c r="J2812" s="838">
        <v>980</v>
      </c>
      <c r="K2812" s="838">
        <v>931</v>
      </c>
      <c r="L2812" s="838">
        <v>882</v>
      </c>
      <c r="M2812" s="839"/>
      <c r="N2812" s="17" t="s">
        <v>7201</v>
      </c>
    </row>
    <row r="2813" s="199" customFormat="1" ht="36" spans="1:14">
      <c r="A2813" s="835" t="s">
        <v>95</v>
      </c>
      <c r="B2813" s="836">
        <v>330405002</v>
      </c>
      <c r="C2813" s="837" t="s">
        <v>4698</v>
      </c>
      <c r="D2813" s="836"/>
      <c r="E2813" s="836"/>
      <c r="F2813" s="835" t="s">
        <v>51</v>
      </c>
      <c r="G2813" s="836"/>
      <c r="H2813" s="838">
        <v>913</v>
      </c>
      <c r="I2813" s="838">
        <v>871.5</v>
      </c>
      <c r="J2813" s="838">
        <v>830</v>
      </c>
      <c r="K2813" s="838">
        <v>788.5</v>
      </c>
      <c r="L2813" s="838">
        <v>747</v>
      </c>
      <c r="M2813" s="839"/>
      <c r="N2813" s="17" t="s">
        <v>7201</v>
      </c>
    </row>
    <row r="2814" s="199" customFormat="1" ht="36" spans="1:14">
      <c r="A2814" s="835" t="s">
        <v>95</v>
      </c>
      <c r="B2814" s="836">
        <v>330405003</v>
      </c>
      <c r="C2814" s="837" t="s">
        <v>4699</v>
      </c>
      <c r="D2814" s="836"/>
      <c r="E2814" s="836" t="s">
        <v>4664</v>
      </c>
      <c r="F2814" s="835" t="s">
        <v>51</v>
      </c>
      <c r="G2814" s="836"/>
      <c r="H2814" s="838">
        <v>1276</v>
      </c>
      <c r="I2814" s="838">
        <v>1218</v>
      </c>
      <c r="J2814" s="838">
        <v>1160</v>
      </c>
      <c r="K2814" s="838">
        <v>1102</v>
      </c>
      <c r="L2814" s="838">
        <v>1044</v>
      </c>
      <c r="M2814" s="839"/>
      <c r="N2814" s="17" t="s">
        <v>7201</v>
      </c>
    </row>
    <row r="2815" s="199" customFormat="1" ht="36" spans="1:14">
      <c r="A2815" s="835" t="s">
        <v>95</v>
      </c>
      <c r="B2815" s="836" t="s">
        <v>4700</v>
      </c>
      <c r="C2815" s="837" t="s">
        <v>4699</v>
      </c>
      <c r="D2815" s="836"/>
      <c r="E2815" s="836" t="s">
        <v>4664</v>
      </c>
      <c r="F2815" s="835" t="s">
        <v>51</v>
      </c>
      <c r="G2815" s="836"/>
      <c r="H2815" s="838">
        <v>1531.2</v>
      </c>
      <c r="I2815" s="838">
        <v>1461.6</v>
      </c>
      <c r="J2815" s="838">
        <v>1392</v>
      </c>
      <c r="K2815" s="838">
        <v>1322.4</v>
      </c>
      <c r="L2815" s="838">
        <v>1252.8</v>
      </c>
      <c r="M2815" s="839" t="s">
        <v>58</v>
      </c>
      <c r="N2815" s="17" t="s">
        <v>7201</v>
      </c>
    </row>
    <row r="2816" s="199" customFormat="1" ht="36" spans="1:14">
      <c r="A2816" s="835" t="s">
        <v>95</v>
      </c>
      <c r="B2816" s="836">
        <v>330405004</v>
      </c>
      <c r="C2816" s="837" t="s">
        <v>4701</v>
      </c>
      <c r="D2816" s="836"/>
      <c r="E2816" s="836" t="s">
        <v>4664</v>
      </c>
      <c r="F2816" s="835" t="s">
        <v>51</v>
      </c>
      <c r="G2816" s="836"/>
      <c r="H2816" s="846" t="s">
        <v>102</v>
      </c>
      <c r="I2816" s="846" t="s">
        <v>102</v>
      </c>
      <c r="J2816" s="846" t="s">
        <v>102</v>
      </c>
      <c r="K2816" s="846" t="s">
        <v>102</v>
      </c>
      <c r="L2816" s="846" t="s">
        <v>102</v>
      </c>
      <c r="M2816" s="839"/>
      <c r="N2816" s="17" t="s">
        <v>7201</v>
      </c>
    </row>
    <row r="2817" s="199" customFormat="1" ht="36" spans="1:14">
      <c r="A2817" s="835" t="s">
        <v>95</v>
      </c>
      <c r="B2817" s="836">
        <v>330405005</v>
      </c>
      <c r="C2817" s="837" t="s">
        <v>4702</v>
      </c>
      <c r="D2817" s="836"/>
      <c r="E2817" s="836" t="s">
        <v>4664</v>
      </c>
      <c r="F2817" s="835" t="s">
        <v>51</v>
      </c>
      <c r="G2817" s="836"/>
      <c r="H2817" s="838">
        <v>1320</v>
      </c>
      <c r="I2817" s="838">
        <v>1260</v>
      </c>
      <c r="J2817" s="838">
        <v>1200</v>
      </c>
      <c r="K2817" s="838">
        <v>1140</v>
      </c>
      <c r="L2817" s="838">
        <v>1080</v>
      </c>
      <c r="M2817" s="839"/>
      <c r="N2817" s="17" t="s">
        <v>7201</v>
      </c>
    </row>
    <row r="2818" s="199" customFormat="1" ht="36" spans="1:14">
      <c r="A2818" s="835" t="s">
        <v>95</v>
      </c>
      <c r="B2818" s="836" t="s">
        <v>4703</v>
      </c>
      <c r="C2818" s="837" t="s">
        <v>4702</v>
      </c>
      <c r="D2818" s="836"/>
      <c r="E2818" s="836" t="s">
        <v>4664</v>
      </c>
      <c r="F2818" s="835" t="s">
        <v>51</v>
      </c>
      <c r="G2818" s="836"/>
      <c r="H2818" s="838">
        <v>1584</v>
      </c>
      <c r="I2818" s="838">
        <v>1512</v>
      </c>
      <c r="J2818" s="838">
        <v>1440</v>
      </c>
      <c r="K2818" s="838">
        <v>1368</v>
      </c>
      <c r="L2818" s="838">
        <v>1296</v>
      </c>
      <c r="M2818" s="839" t="s">
        <v>58</v>
      </c>
      <c r="N2818" s="17" t="s">
        <v>7201</v>
      </c>
    </row>
    <row r="2819" s="199" customFormat="1" ht="36" spans="1:14">
      <c r="A2819" s="835" t="s">
        <v>95</v>
      </c>
      <c r="B2819" s="836">
        <v>330405006</v>
      </c>
      <c r="C2819" s="837" t="s">
        <v>4704</v>
      </c>
      <c r="D2819" s="836"/>
      <c r="E2819" s="836" t="s">
        <v>4705</v>
      </c>
      <c r="F2819" s="835" t="s">
        <v>51</v>
      </c>
      <c r="G2819" s="836"/>
      <c r="H2819" s="838">
        <v>1232</v>
      </c>
      <c r="I2819" s="838">
        <v>1176</v>
      </c>
      <c r="J2819" s="838">
        <v>1120</v>
      </c>
      <c r="K2819" s="838">
        <v>1064</v>
      </c>
      <c r="L2819" s="838">
        <v>1008</v>
      </c>
      <c r="M2819" s="839"/>
      <c r="N2819" s="17" t="s">
        <v>7201</v>
      </c>
    </row>
    <row r="2820" s="199" customFormat="1" ht="36" spans="1:14">
      <c r="A2820" s="835" t="s">
        <v>95</v>
      </c>
      <c r="B2820" s="836" t="s">
        <v>4706</v>
      </c>
      <c r="C2820" s="837" t="s">
        <v>4704</v>
      </c>
      <c r="D2820" s="836"/>
      <c r="E2820" s="836" t="s">
        <v>4705</v>
      </c>
      <c r="F2820" s="835" t="s">
        <v>51</v>
      </c>
      <c r="G2820" s="836"/>
      <c r="H2820" s="838">
        <v>1478.4</v>
      </c>
      <c r="I2820" s="838">
        <v>1411.2</v>
      </c>
      <c r="J2820" s="838">
        <v>1344</v>
      </c>
      <c r="K2820" s="838">
        <v>1276.8</v>
      </c>
      <c r="L2820" s="838">
        <v>1209.6</v>
      </c>
      <c r="M2820" s="839" t="s">
        <v>58</v>
      </c>
      <c r="N2820" s="17" t="s">
        <v>7201</v>
      </c>
    </row>
    <row r="2821" s="199" customFormat="1" ht="36" spans="1:14">
      <c r="A2821" s="835" t="s">
        <v>95</v>
      </c>
      <c r="B2821" s="836">
        <v>330405007</v>
      </c>
      <c r="C2821" s="837" t="s">
        <v>4707</v>
      </c>
      <c r="D2821" s="836"/>
      <c r="E2821" s="836" t="s">
        <v>4664</v>
      </c>
      <c r="F2821" s="835" t="s">
        <v>51</v>
      </c>
      <c r="G2821" s="836"/>
      <c r="H2821" s="838">
        <v>935</v>
      </c>
      <c r="I2821" s="838">
        <v>892.5</v>
      </c>
      <c r="J2821" s="838">
        <v>850</v>
      </c>
      <c r="K2821" s="838">
        <v>807.5</v>
      </c>
      <c r="L2821" s="838">
        <v>765</v>
      </c>
      <c r="M2821" s="839"/>
      <c r="N2821" s="17" t="s">
        <v>7201</v>
      </c>
    </row>
    <row r="2822" s="199" customFormat="1" ht="36" spans="1:14">
      <c r="A2822" s="835" t="s">
        <v>95</v>
      </c>
      <c r="B2822" s="836">
        <v>330405008</v>
      </c>
      <c r="C2822" s="837" t="s">
        <v>4708</v>
      </c>
      <c r="D2822" s="836" t="s">
        <v>4709</v>
      </c>
      <c r="E2822" s="836" t="s">
        <v>4664</v>
      </c>
      <c r="F2822" s="835" t="s">
        <v>51</v>
      </c>
      <c r="G2822" s="836"/>
      <c r="H2822" s="838">
        <v>1320</v>
      </c>
      <c r="I2822" s="838">
        <v>1260</v>
      </c>
      <c r="J2822" s="838">
        <v>1200</v>
      </c>
      <c r="K2822" s="838">
        <v>1140</v>
      </c>
      <c r="L2822" s="838">
        <v>1080</v>
      </c>
      <c r="M2822" s="839"/>
      <c r="N2822" s="17" t="s">
        <v>7201</v>
      </c>
    </row>
    <row r="2823" s="199" customFormat="1" ht="36" spans="1:14">
      <c r="A2823" s="835" t="s">
        <v>95</v>
      </c>
      <c r="B2823" s="836" t="s">
        <v>4710</v>
      </c>
      <c r="C2823" s="837" t="s">
        <v>4708</v>
      </c>
      <c r="D2823" s="836" t="s">
        <v>4709</v>
      </c>
      <c r="E2823" s="836" t="s">
        <v>4664</v>
      </c>
      <c r="F2823" s="835" t="s">
        <v>51</v>
      </c>
      <c r="G2823" s="836"/>
      <c r="H2823" s="838">
        <v>1584</v>
      </c>
      <c r="I2823" s="838">
        <v>1512</v>
      </c>
      <c r="J2823" s="838">
        <v>1440</v>
      </c>
      <c r="K2823" s="838">
        <v>1368</v>
      </c>
      <c r="L2823" s="838">
        <v>1296</v>
      </c>
      <c r="M2823" s="839" t="s">
        <v>58</v>
      </c>
      <c r="N2823" s="17" t="s">
        <v>7201</v>
      </c>
    </row>
    <row r="2824" s="199" customFormat="1" ht="36" spans="1:14">
      <c r="A2824" s="835" t="s">
        <v>95</v>
      </c>
      <c r="B2824" s="836">
        <v>330405009</v>
      </c>
      <c r="C2824" s="837" t="s">
        <v>4711</v>
      </c>
      <c r="D2824" s="836"/>
      <c r="E2824" s="836" t="s">
        <v>4712</v>
      </c>
      <c r="F2824" s="835" t="s">
        <v>51</v>
      </c>
      <c r="G2824" s="836"/>
      <c r="H2824" s="838">
        <v>1100</v>
      </c>
      <c r="I2824" s="838">
        <v>1050</v>
      </c>
      <c r="J2824" s="838">
        <v>1000</v>
      </c>
      <c r="K2824" s="838">
        <v>950</v>
      </c>
      <c r="L2824" s="838">
        <v>900</v>
      </c>
      <c r="M2824" s="839"/>
      <c r="N2824" s="17" t="s">
        <v>7201</v>
      </c>
    </row>
    <row r="2825" s="199" customFormat="1" ht="36" spans="1:14">
      <c r="A2825" s="835" t="s">
        <v>95</v>
      </c>
      <c r="B2825" s="836" t="s">
        <v>4713</v>
      </c>
      <c r="C2825" s="837" t="s">
        <v>4711</v>
      </c>
      <c r="D2825" s="836"/>
      <c r="E2825" s="836" t="s">
        <v>4712</v>
      </c>
      <c r="F2825" s="835" t="s">
        <v>51</v>
      </c>
      <c r="G2825" s="836"/>
      <c r="H2825" s="838">
        <v>1320</v>
      </c>
      <c r="I2825" s="838">
        <v>1260</v>
      </c>
      <c r="J2825" s="838">
        <v>1200</v>
      </c>
      <c r="K2825" s="838">
        <v>1140</v>
      </c>
      <c r="L2825" s="838">
        <v>1080</v>
      </c>
      <c r="M2825" s="839" t="s">
        <v>58</v>
      </c>
      <c r="N2825" s="17" t="s">
        <v>7201</v>
      </c>
    </row>
    <row r="2826" s="199" customFormat="1" ht="36" spans="1:14">
      <c r="A2826" s="835" t="s">
        <v>95</v>
      </c>
      <c r="B2826" s="836">
        <v>330405010</v>
      </c>
      <c r="C2826" s="837" t="s">
        <v>4714</v>
      </c>
      <c r="D2826" s="836"/>
      <c r="E2826" s="836" t="s">
        <v>4664</v>
      </c>
      <c r="F2826" s="835"/>
      <c r="G2826" s="836"/>
      <c r="H2826" s="838"/>
      <c r="I2826" s="838"/>
      <c r="J2826" s="838"/>
      <c r="K2826" s="838"/>
      <c r="L2826" s="838"/>
      <c r="M2826" s="839"/>
      <c r="N2826" s="17" t="s">
        <v>7201</v>
      </c>
    </row>
    <row r="2827" s="199" customFormat="1" ht="36" spans="1:14">
      <c r="A2827" s="835" t="s">
        <v>95</v>
      </c>
      <c r="B2827" s="836" t="s">
        <v>4715</v>
      </c>
      <c r="C2827" s="837" t="s">
        <v>4716</v>
      </c>
      <c r="D2827" s="836"/>
      <c r="E2827" s="836"/>
      <c r="F2827" s="835" t="s">
        <v>441</v>
      </c>
      <c r="G2827" s="836"/>
      <c r="H2827" s="838">
        <v>1320</v>
      </c>
      <c r="I2827" s="838">
        <v>1260</v>
      </c>
      <c r="J2827" s="838">
        <v>1200</v>
      </c>
      <c r="K2827" s="838">
        <v>1140</v>
      </c>
      <c r="L2827" s="838">
        <v>1080</v>
      </c>
      <c r="M2827" s="839"/>
      <c r="N2827" s="17" t="s">
        <v>7201</v>
      </c>
    </row>
    <row r="2828" s="199" customFormat="1" ht="36" spans="1:14">
      <c r="A2828" s="835" t="s">
        <v>95</v>
      </c>
      <c r="B2828" s="836" t="s">
        <v>4717</v>
      </c>
      <c r="C2828" s="837" t="s">
        <v>4716</v>
      </c>
      <c r="D2828" s="836"/>
      <c r="E2828" s="836"/>
      <c r="F2828" s="835" t="s">
        <v>441</v>
      </c>
      <c r="G2828" s="836"/>
      <c r="H2828" s="838">
        <v>1584</v>
      </c>
      <c r="I2828" s="838">
        <v>1512</v>
      </c>
      <c r="J2828" s="838">
        <v>1440</v>
      </c>
      <c r="K2828" s="838">
        <v>1368</v>
      </c>
      <c r="L2828" s="838">
        <v>1296</v>
      </c>
      <c r="M2828" s="839" t="s">
        <v>58</v>
      </c>
      <c r="N2828" s="17" t="s">
        <v>7201</v>
      </c>
    </row>
    <row r="2829" s="199" customFormat="1" ht="36" spans="1:14">
      <c r="A2829" s="835" t="s">
        <v>95</v>
      </c>
      <c r="B2829" s="836" t="s">
        <v>4718</v>
      </c>
      <c r="C2829" s="837" t="s">
        <v>4719</v>
      </c>
      <c r="D2829" s="836"/>
      <c r="E2829" s="836"/>
      <c r="F2829" s="835" t="s">
        <v>441</v>
      </c>
      <c r="G2829" s="836"/>
      <c r="H2829" s="838">
        <v>770</v>
      </c>
      <c r="I2829" s="838">
        <v>735</v>
      </c>
      <c r="J2829" s="838">
        <v>700</v>
      </c>
      <c r="K2829" s="838">
        <v>665</v>
      </c>
      <c r="L2829" s="838">
        <v>630</v>
      </c>
      <c r="M2829" s="839"/>
      <c r="N2829" s="17" t="s">
        <v>7201</v>
      </c>
    </row>
    <row r="2830" s="199" customFormat="1" ht="36" spans="1:14">
      <c r="A2830" s="835" t="s">
        <v>95</v>
      </c>
      <c r="B2830" s="836" t="s">
        <v>4720</v>
      </c>
      <c r="C2830" s="837" t="s">
        <v>4721</v>
      </c>
      <c r="D2830" s="836"/>
      <c r="E2830" s="836"/>
      <c r="F2830" s="835" t="s">
        <v>441</v>
      </c>
      <c r="G2830" s="836"/>
      <c r="H2830" s="838">
        <v>770</v>
      </c>
      <c r="I2830" s="838">
        <v>735</v>
      </c>
      <c r="J2830" s="838">
        <v>700</v>
      </c>
      <c r="K2830" s="838">
        <v>665</v>
      </c>
      <c r="L2830" s="838">
        <v>630</v>
      </c>
      <c r="M2830" s="839"/>
      <c r="N2830" s="17" t="s">
        <v>7201</v>
      </c>
    </row>
    <row r="2831" s="199" customFormat="1" ht="36" spans="1:14">
      <c r="A2831" s="835" t="s">
        <v>95</v>
      </c>
      <c r="B2831" s="836">
        <v>330405011</v>
      </c>
      <c r="C2831" s="837" t="s">
        <v>4722</v>
      </c>
      <c r="D2831" s="836"/>
      <c r="E2831" s="836" t="s">
        <v>4664</v>
      </c>
      <c r="F2831" s="835" t="s">
        <v>51</v>
      </c>
      <c r="G2831" s="836"/>
      <c r="H2831" s="838">
        <v>1078</v>
      </c>
      <c r="I2831" s="838">
        <v>1029</v>
      </c>
      <c r="J2831" s="838">
        <v>980</v>
      </c>
      <c r="K2831" s="838">
        <v>931</v>
      </c>
      <c r="L2831" s="838">
        <v>882</v>
      </c>
      <c r="M2831" s="839"/>
      <c r="N2831" s="17" t="s">
        <v>7201</v>
      </c>
    </row>
    <row r="2832" s="199" customFormat="1" ht="36" spans="1:14">
      <c r="A2832" s="835" t="s">
        <v>95</v>
      </c>
      <c r="B2832" s="836" t="s">
        <v>4723</v>
      </c>
      <c r="C2832" s="849" t="s">
        <v>4724</v>
      </c>
      <c r="D2832" s="836"/>
      <c r="E2832" s="836"/>
      <c r="F2832" s="835" t="s">
        <v>51</v>
      </c>
      <c r="G2832" s="836"/>
      <c r="H2832" s="838">
        <v>107.8</v>
      </c>
      <c r="I2832" s="838">
        <v>102.9</v>
      </c>
      <c r="J2832" s="838">
        <v>98</v>
      </c>
      <c r="K2832" s="838">
        <v>93.1</v>
      </c>
      <c r="L2832" s="838">
        <v>88.2</v>
      </c>
      <c r="M2832" s="839"/>
      <c r="N2832" s="17" t="s">
        <v>7201</v>
      </c>
    </row>
    <row r="2833" s="199" customFormat="1" ht="36" spans="1:14">
      <c r="A2833" s="835" t="s">
        <v>95</v>
      </c>
      <c r="B2833" s="836" t="s">
        <v>4725</v>
      </c>
      <c r="C2833" s="849" t="s">
        <v>4726</v>
      </c>
      <c r="D2833" s="836"/>
      <c r="E2833" s="836" t="s">
        <v>4664</v>
      </c>
      <c r="F2833" s="835" t="s">
        <v>51</v>
      </c>
      <c r="G2833" s="836"/>
      <c r="H2833" s="838">
        <v>1078</v>
      </c>
      <c r="I2833" s="838">
        <v>1029</v>
      </c>
      <c r="J2833" s="838">
        <v>980</v>
      </c>
      <c r="K2833" s="838">
        <v>931</v>
      </c>
      <c r="L2833" s="838">
        <v>882</v>
      </c>
      <c r="M2833" s="839"/>
      <c r="N2833" s="17" t="s">
        <v>7201</v>
      </c>
    </row>
    <row r="2834" s="199" customFormat="1" ht="36" spans="1:14">
      <c r="A2834" s="835" t="s">
        <v>95</v>
      </c>
      <c r="B2834" s="836" t="s">
        <v>4727</v>
      </c>
      <c r="C2834" s="849" t="s">
        <v>4728</v>
      </c>
      <c r="D2834" s="836"/>
      <c r="E2834" s="836"/>
      <c r="F2834" s="835" t="s">
        <v>51</v>
      </c>
      <c r="G2834" s="836"/>
      <c r="H2834" s="838">
        <v>107.8</v>
      </c>
      <c r="I2834" s="838">
        <v>102.9</v>
      </c>
      <c r="J2834" s="838">
        <v>98</v>
      </c>
      <c r="K2834" s="838">
        <v>93.1</v>
      </c>
      <c r="L2834" s="838">
        <v>88.2</v>
      </c>
      <c r="M2834" s="839"/>
      <c r="N2834" s="17" t="s">
        <v>7201</v>
      </c>
    </row>
    <row r="2835" s="199" customFormat="1" ht="36" spans="1:14">
      <c r="A2835" s="835" t="s">
        <v>95</v>
      </c>
      <c r="B2835" s="836" t="s">
        <v>4729</v>
      </c>
      <c r="C2835" s="849" t="s">
        <v>4730</v>
      </c>
      <c r="D2835" s="836"/>
      <c r="E2835" s="836" t="s">
        <v>4664</v>
      </c>
      <c r="F2835" s="835" t="s">
        <v>51</v>
      </c>
      <c r="G2835" s="836"/>
      <c r="H2835" s="838">
        <v>1078</v>
      </c>
      <c r="I2835" s="838">
        <v>1029</v>
      </c>
      <c r="J2835" s="838">
        <v>980</v>
      </c>
      <c r="K2835" s="838">
        <v>931</v>
      </c>
      <c r="L2835" s="838">
        <v>882</v>
      </c>
      <c r="M2835" s="839"/>
      <c r="N2835" s="17" t="s">
        <v>7201</v>
      </c>
    </row>
    <row r="2836" s="199" customFormat="1" ht="36" spans="1:14">
      <c r="A2836" s="835" t="s">
        <v>95</v>
      </c>
      <c r="B2836" s="836" t="s">
        <v>4731</v>
      </c>
      <c r="C2836" s="849" t="s">
        <v>4732</v>
      </c>
      <c r="D2836" s="836"/>
      <c r="E2836" s="836"/>
      <c r="F2836" s="835" t="s">
        <v>51</v>
      </c>
      <c r="G2836" s="836"/>
      <c r="H2836" s="838">
        <v>107.8</v>
      </c>
      <c r="I2836" s="838">
        <v>102.9</v>
      </c>
      <c r="J2836" s="838">
        <v>98</v>
      </c>
      <c r="K2836" s="838">
        <v>93.1</v>
      </c>
      <c r="L2836" s="838">
        <v>88.2</v>
      </c>
      <c r="M2836" s="839"/>
      <c r="N2836" s="17" t="s">
        <v>7201</v>
      </c>
    </row>
    <row r="2837" s="199" customFormat="1" ht="36" spans="1:14">
      <c r="A2837" s="835" t="s">
        <v>95</v>
      </c>
      <c r="B2837" s="836">
        <v>330405012</v>
      </c>
      <c r="C2837" s="837" t="s">
        <v>4733</v>
      </c>
      <c r="D2837" s="836"/>
      <c r="E2837" s="836" t="s">
        <v>4664</v>
      </c>
      <c r="F2837" s="835" t="s">
        <v>51</v>
      </c>
      <c r="G2837" s="836"/>
      <c r="H2837" s="838">
        <v>970.2</v>
      </c>
      <c r="I2837" s="838">
        <v>926.1</v>
      </c>
      <c r="J2837" s="838">
        <v>882</v>
      </c>
      <c r="K2837" s="838">
        <v>837.9</v>
      </c>
      <c r="L2837" s="838">
        <v>793.8</v>
      </c>
      <c r="M2837" s="839"/>
      <c r="N2837" s="17" t="s">
        <v>7201</v>
      </c>
    </row>
    <row r="2838" s="199" customFormat="1" ht="36" spans="1:14">
      <c r="A2838" s="835" t="s">
        <v>95</v>
      </c>
      <c r="B2838" s="836">
        <v>330405013</v>
      </c>
      <c r="C2838" s="837" t="s">
        <v>4734</v>
      </c>
      <c r="D2838" s="836" t="s">
        <v>4735</v>
      </c>
      <c r="E2838" s="836" t="s">
        <v>4664</v>
      </c>
      <c r="F2838" s="835" t="s">
        <v>51</v>
      </c>
      <c r="G2838" s="836"/>
      <c r="H2838" s="838">
        <v>1331</v>
      </c>
      <c r="I2838" s="838">
        <v>1270.5</v>
      </c>
      <c r="J2838" s="838">
        <v>1210</v>
      </c>
      <c r="K2838" s="838">
        <v>1149.5</v>
      </c>
      <c r="L2838" s="838">
        <v>1089</v>
      </c>
      <c r="M2838" s="839"/>
      <c r="N2838" s="17" t="s">
        <v>7201</v>
      </c>
    </row>
    <row r="2839" s="199" customFormat="1" ht="36" spans="1:14">
      <c r="A2839" s="835" t="s">
        <v>95</v>
      </c>
      <c r="B2839" s="836" t="s">
        <v>4736</v>
      </c>
      <c r="C2839" s="837" t="s">
        <v>4734</v>
      </c>
      <c r="D2839" s="836" t="s">
        <v>4735</v>
      </c>
      <c r="E2839" s="836" t="s">
        <v>4664</v>
      </c>
      <c r="F2839" s="835" t="s">
        <v>51</v>
      </c>
      <c r="G2839" s="836"/>
      <c r="H2839" s="838">
        <v>1597.2</v>
      </c>
      <c r="I2839" s="838">
        <v>1524.6</v>
      </c>
      <c r="J2839" s="838">
        <v>1452</v>
      </c>
      <c r="K2839" s="838">
        <v>1379.4</v>
      </c>
      <c r="L2839" s="838">
        <v>1306.8</v>
      </c>
      <c r="M2839" s="839" t="s">
        <v>58</v>
      </c>
      <c r="N2839" s="17" t="s">
        <v>7201</v>
      </c>
    </row>
    <row r="2840" s="199" customFormat="1" ht="36" spans="1:14">
      <c r="A2840" s="835" t="s">
        <v>95</v>
      </c>
      <c r="B2840" s="836">
        <v>330405014</v>
      </c>
      <c r="C2840" s="837" t="s">
        <v>4737</v>
      </c>
      <c r="D2840" s="836"/>
      <c r="E2840" s="836" t="s">
        <v>4738</v>
      </c>
      <c r="F2840" s="835" t="s">
        <v>51</v>
      </c>
      <c r="G2840" s="836"/>
      <c r="H2840" s="838">
        <v>1408</v>
      </c>
      <c r="I2840" s="838">
        <v>1344</v>
      </c>
      <c r="J2840" s="838">
        <v>1280</v>
      </c>
      <c r="K2840" s="838">
        <v>1216</v>
      </c>
      <c r="L2840" s="838">
        <v>1152</v>
      </c>
      <c r="M2840" s="839"/>
      <c r="N2840" s="17" t="s">
        <v>7201</v>
      </c>
    </row>
    <row r="2841" s="199" customFormat="1" ht="36" spans="1:14">
      <c r="A2841" s="835" t="s">
        <v>95</v>
      </c>
      <c r="B2841" s="836" t="s">
        <v>4739</v>
      </c>
      <c r="C2841" s="837" t="s">
        <v>4737</v>
      </c>
      <c r="D2841" s="836"/>
      <c r="E2841" s="836" t="s">
        <v>4738</v>
      </c>
      <c r="F2841" s="835" t="s">
        <v>51</v>
      </c>
      <c r="G2841" s="836"/>
      <c r="H2841" s="838">
        <v>1689.6</v>
      </c>
      <c r="I2841" s="838">
        <v>1612.8</v>
      </c>
      <c r="J2841" s="838">
        <v>1536</v>
      </c>
      <c r="K2841" s="838">
        <v>1459.2</v>
      </c>
      <c r="L2841" s="838">
        <v>1382.4</v>
      </c>
      <c r="M2841" s="839" t="s">
        <v>58</v>
      </c>
      <c r="N2841" s="17" t="s">
        <v>7201</v>
      </c>
    </row>
    <row r="2842" s="199" customFormat="1" ht="36" spans="1:14">
      <c r="A2842" s="835" t="s">
        <v>95</v>
      </c>
      <c r="B2842" s="836">
        <v>330405015</v>
      </c>
      <c r="C2842" s="837" t="s">
        <v>4740</v>
      </c>
      <c r="D2842" s="836"/>
      <c r="E2842" s="836" t="s">
        <v>4664</v>
      </c>
      <c r="F2842" s="835" t="s">
        <v>51</v>
      </c>
      <c r="G2842" s="836"/>
      <c r="H2842" s="838">
        <v>1331</v>
      </c>
      <c r="I2842" s="838">
        <v>1270.5</v>
      </c>
      <c r="J2842" s="838">
        <v>1210</v>
      </c>
      <c r="K2842" s="838">
        <v>1149.5</v>
      </c>
      <c r="L2842" s="838">
        <v>1089</v>
      </c>
      <c r="M2842" s="839"/>
      <c r="N2842" s="17" t="s">
        <v>7201</v>
      </c>
    </row>
    <row r="2843" s="199" customFormat="1" ht="36" spans="1:14">
      <c r="A2843" s="835" t="s">
        <v>95</v>
      </c>
      <c r="B2843" s="836" t="s">
        <v>4741</v>
      </c>
      <c r="C2843" s="837" t="s">
        <v>4740</v>
      </c>
      <c r="D2843" s="836"/>
      <c r="E2843" s="836" t="s">
        <v>4664</v>
      </c>
      <c r="F2843" s="835" t="s">
        <v>51</v>
      </c>
      <c r="G2843" s="836"/>
      <c r="H2843" s="838">
        <v>1597.2</v>
      </c>
      <c r="I2843" s="838">
        <v>1524.6</v>
      </c>
      <c r="J2843" s="838">
        <v>1452</v>
      </c>
      <c r="K2843" s="838">
        <v>1379.4</v>
      </c>
      <c r="L2843" s="838">
        <v>1306.8</v>
      </c>
      <c r="M2843" s="839" t="s">
        <v>58</v>
      </c>
      <c r="N2843" s="17" t="s">
        <v>7201</v>
      </c>
    </row>
    <row r="2844" s="199" customFormat="1" ht="36" spans="1:14">
      <c r="A2844" s="835" t="s">
        <v>95</v>
      </c>
      <c r="B2844" s="836">
        <v>330405016</v>
      </c>
      <c r="C2844" s="837" t="s">
        <v>4742</v>
      </c>
      <c r="D2844" s="836"/>
      <c r="E2844" s="836" t="s">
        <v>4664</v>
      </c>
      <c r="F2844" s="835" t="s">
        <v>51</v>
      </c>
      <c r="G2844" s="836"/>
      <c r="H2844" s="838">
        <v>2108.7</v>
      </c>
      <c r="I2844" s="838">
        <v>2012.85</v>
      </c>
      <c r="J2844" s="838">
        <v>1917</v>
      </c>
      <c r="K2844" s="838">
        <v>1821.15</v>
      </c>
      <c r="L2844" s="838">
        <v>1725.3</v>
      </c>
      <c r="M2844" s="839"/>
      <c r="N2844" s="17" t="s">
        <v>7201</v>
      </c>
    </row>
    <row r="2845" s="199" customFormat="1" ht="36" spans="1:14">
      <c r="A2845" s="835" t="s">
        <v>95</v>
      </c>
      <c r="B2845" s="836">
        <v>330405017</v>
      </c>
      <c r="C2845" s="837" t="s">
        <v>4743</v>
      </c>
      <c r="D2845" s="836"/>
      <c r="E2845" s="836" t="s">
        <v>4744</v>
      </c>
      <c r="F2845" s="835" t="s">
        <v>51</v>
      </c>
      <c r="G2845" s="836"/>
      <c r="H2845" s="838">
        <v>1210</v>
      </c>
      <c r="I2845" s="838">
        <v>1155</v>
      </c>
      <c r="J2845" s="838">
        <v>1100</v>
      </c>
      <c r="K2845" s="838">
        <v>1045</v>
      </c>
      <c r="L2845" s="838">
        <v>990</v>
      </c>
      <c r="M2845" s="839"/>
      <c r="N2845" s="17" t="s">
        <v>7201</v>
      </c>
    </row>
    <row r="2846" s="199" customFormat="1" ht="36" spans="1:14">
      <c r="A2846" s="835" t="s">
        <v>95</v>
      </c>
      <c r="B2846" s="836" t="s">
        <v>4745</v>
      </c>
      <c r="C2846" s="837" t="s">
        <v>4743</v>
      </c>
      <c r="D2846" s="836"/>
      <c r="E2846" s="836" t="s">
        <v>4744</v>
      </c>
      <c r="F2846" s="835" t="s">
        <v>51</v>
      </c>
      <c r="G2846" s="836"/>
      <c r="H2846" s="838">
        <v>1452</v>
      </c>
      <c r="I2846" s="838">
        <v>1386</v>
      </c>
      <c r="J2846" s="838">
        <v>1320</v>
      </c>
      <c r="K2846" s="838">
        <v>1254</v>
      </c>
      <c r="L2846" s="838">
        <v>1188</v>
      </c>
      <c r="M2846" s="839" t="s">
        <v>58</v>
      </c>
      <c r="N2846" s="17" t="s">
        <v>7201</v>
      </c>
    </row>
    <row r="2847" s="199" customFormat="1" ht="36" spans="1:14">
      <c r="A2847" s="835" t="s">
        <v>95</v>
      </c>
      <c r="B2847" s="836">
        <v>330405018</v>
      </c>
      <c r="C2847" s="837" t="s">
        <v>4746</v>
      </c>
      <c r="D2847" s="836"/>
      <c r="E2847" s="836"/>
      <c r="F2847" s="835" t="s">
        <v>51</v>
      </c>
      <c r="G2847" s="836"/>
      <c r="H2847" s="838">
        <v>891</v>
      </c>
      <c r="I2847" s="838">
        <v>850.5</v>
      </c>
      <c r="J2847" s="838">
        <v>810</v>
      </c>
      <c r="K2847" s="838">
        <v>769.5</v>
      </c>
      <c r="L2847" s="838">
        <v>729</v>
      </c>
      <c r="M2847" s="839"/>
      <c r="N2847" s="17" t="s">
        <v>7201</v>
      </c>
    </row>
    <row r="2848" s="199" customFormat="1" ht="36" spans="1:14">
      <c r="A2848" s="835" t="s">
        <v>95</v>
      </c>
      <c r="B2848" s="836">
        <v>330405019</v>
      </c>
      <c r="C2848" s="837" t="s">
        <v>4747</v>
      </c>
      <c r="D2848" s="836"/>
      <c r="E2848" s="836"/>
      <c r="F2848" s="835" t="s">
        <v>51</v>
      </c>
      <c r="G2848" s="836"/>
      <c r="H2848" s="838">
        <v>891</v>
      </c>
      <c r="I2848" s="838">
        <v>850.5</v>
      </c>
      <c r="J2848" s="838">
        <v>810</v>
      </c>
      <c r="K2848" s="838">
        <v>769.5</v>
      </c>
      <c r="L2848" s="838">
        <v>729</v>
      </c>
      <c r="M2848" s="839"/>
      <c r="N2848" s="17" t="s">
        <v>7201</v>
      </c>
    </row>
    <row r="2849" s="199" customFormat="1" ht="36" spans="1:14">
      <c r="A2849" s="835" t="s">
        <v>95</v>
      </c>
      <c r="B2849" s="836">
        <v>330405020</v>
      </c>
      <c r="C2849" s="837" t="s">
        <v>4748</v>
      </c>
      <c r="D2849" s="836"/>
      <c r="E2849" s="836"/>
      <c r="F2849" s="835" t="s">
        <v>51</v>
      </c>
      <c r="G2849" s="836"/>
      <c r="H2849" s="838">
        <v>891</v>
      </c>
      <c r="I2849" s="838">
        <v>850.5</v>
      </c>
      <c r="J2849" s="838">
        <v>810</v>
      </c>
      <c r="K2849" s="838">
        <v>769.5</v>
      </c>
      <c r="L2849" s="838">
        <v>729</v>
      </c>
      <c r="M2849" s="839"/>
      <c r="N2849" s="17" t="s">
        <v>7201</v>
      </c>
    </row>
    <row r="2850" s="199" customFormat="1" ht="36" spans="1:14">
      <c r="A2850" s="835" t="s">
        <v>95</v>
      </c>
      <c r="B2850" s="836">
        <v>330405021</v>
      </c>
      <c r="C2850" s="837" t="s">
        <v>4749</v>
      </c>
      <c r="D2850" s="836"/>
      <c r="E2850" s="836"/>
      <c r="F2850" s="835" t="s">
        <v>51</v>
      </c>
      <c r="G2850" s="836"/>
      <c r="H2850" s="838">
        <v>1122</v>
      </c>
      <c r="I2850" s="838">
        <v>1071</v>
      </c>
      <c r="J2850" s="838">
        <v>1020</v>
      </c>
      <c r="K2850" s="838">
        <v>969</v>
      </c>
      <c r="L2850" s="838">
        <v>918</v>
      </c>
      <c r="M2850" s="839"/>
      <c r="N2850" s="17" t="s">
        <v>7201</v>
      </c>
    </row>
    <row r="2851" s="199" customFormat="1" ht="36" spans="1:14">
      <c r="A2851" s="835" t="s">
        <v>95</v>
      </c>
      <c r="B2851" s="836" t="s">
        <v>4750</v>
      </c>
      <c r="C2851" s="837" t="s">
        <v>4749</v>
      </c>
      <c r="D2851" s="836"/>
      <c r="E2851" s="836"/>
      <c r="F2851" s="835" t="s">
        <v>51</v>
      </c>
      <c r="G2851" s="836"/>
      <c r="H2851" s="838">
        <v>1346.4</v>
      </c>
      <c r="I2851" s="838">
        <v>1285.2</v>
      </c>
      <c r="J2851" s="838">
        <v>1224</v>
      </c>
      <c r="K2851" s="838">
        <v>1162.8</v>
      </c>
      <c r="L2851" s="838">
        <v>1101.6</v>
      </c>
      <c r="M2851" s="839" t="s">
        <v>58</v>
      </c>
      <c r="N2851" s="17" t="s">
        <v>7201</v>
      </c>
    </row>
    <row r="2852" s="199" customFormat="1" ht="36" spans="1:14">
      <c r="A2852" s="835" t="s">
        <v>95</v>
      </c>
      <c r="B2852" s="836" t="s">
        <v>4751</v>
      </c>
      <c r="C2852" s="837" t="s">
        <v>4752</v>
      </c>
      <c r="D2852" s="836" t="s">
        <v>4753</v>
      </c>
      <c r="E2852" s="836" t="s">
        <v>4754</v>
      </c>
      <c r="F2852" s="835" t="s">
        <v>3398</v>
      </c>
      <c r="G2852" s="836"/>
      <c r="H2852" s="838">
        <v>974.6</v>
      </c>
      <c r="I2852" s="838">
        <v>930.3</v>
      </c>
      <c r="J2852" s="838">
        <v>886</v>
      </c>
      <c r="K2852" s="838">
        <v>841.7</v>
      </c>
      <c r="L2852" s="838">
        <v>797.4</v>
      </c>
      <c r="M2852" s="839"/>
      <c r="N2852" s="17" t="s">
        <v>7201</v>
      </c>
    </row>
    <row r="2853" s="199" customFormat="1" ht="36" spans="1:14">
      <c r="A2853" s="835" t="s">
        <v>95</v>
      </c>
      <c r="B2853" s="836" t="s">
        <v>4755</v>
      </c>
      <c r="C2853" s="837" t="s">
        <v>4756</v>
      </c>
      <c r="D2853" s="836"/>
      <c r="E2853" s="836" t="s">
        <v>4757</v>
      </c>
      <c r="F2853" s="835" t="s">
        <v>3398</v>
      </c>
      <c r="G2853" s="836"/>
      <c r="H2853" s="838">
        <v>1144</v>
      </c>
      <c r="I2853" s="838">
        <v>1092</v>
      </c>
      <c r="J2853" s="838">
        <v>1040</v>
      </c>
      <c r="K2853" s="838">
        <v>988</v>
      </c>
      <c r="L2853" s="838">
        <v>936</v>
      </c>
      <c r="M2853" s="839"/>
      <c r="N2853" s="17" t="s">
        <v>7201</v>
      </c>
    </row>
    <row r="2854" s="199" customFormat="1" ht="36" spans="1:14">
      <c r="A2854" s="835" t="s">
        <v>95</v>
      </c>
      <c r="B2854" s="836" t="s">
        <v>4758</v>
      </c>
      <c r="C2854" s="837" t="s">
        <v>4756</v>
      </c>
      <c r="D2854" s="836"/>
      <c r="E2854" s="836" t="s">
        <v>4757</v>
      </c>
      <c r="F2854" s="835" t="s">
        <v>3398</v>
      </c>
      <c r="G2854" s="836"/>
      <c r="H2854" s="838">
        <v>1372.8</v>
      </c>
      <c r="I2854" s="838">
        <v>1310.4</v>
      </c>
      <c r="J2854" s="838">
        <v>1248</v>
      </c>
      <c r="K2854" s="838">
        <v>1185.6</v>
      </c>
      <c r="L2854" s="838">
        <v>1123.2</v>
      </c>
      <c r="M2854" s="839" t="s">
        <v>58</v>
      </c>
      <c r="N2854" s="17" t="s">
        <v>7201</v>
      </c>
    </row>
    <row r="2855" s="199" customFormat="1" ht="36" spans="1:14">
      <c r="A2855" s="848" t="s">
        <v>95</v>
      </c>
      <c r="B2855" s="849" t="s">
        <v>4759</v>
      </c>
      <c r="C2855" s="840" t="s">
        <v>4760</v>
      </c>
      <c r="D2855" s="840" t="s">
        <v>4761</v>
      </c>
      <c r="E2855" s="840" t="s">
        <v>4066</v>
      </c>
      <c r="F2855" s="848" t="s">
        <v>3398</v>
      </c>
      <c r="G2855" s="840"/>
      <c r="H2855" s="838">
        <v>2114.406</v>
      </c>
      <c r="I2855" s="838">
        <v>2018.29663636364</v>
      </c>
      <c r="J2855" s="838">
        <v>1922.18727272727</v>
      </c>
      <c r="K2855" s="838">
        <v>1826.07790909091</v>
      </c>
      <c r="L2855" s="838">
        <v>1729.96854545455</v>
      </c>
      <c r="M2855" s="839"/>
      <c r="N2855" s="17" t="s">
        <v>7201</v>
      </c>
    </row>
    <row r="2856" s="198" customFormat="1" ht="36" spans="1:14">
      <c r="A2856" s="835" t="s">
        <v>95</v>
      </c>
      <c r="B2856" s="836">
        <v>330406</v>
      </c>
      <c r="C2856" s="837" t="s">
        <v>4762</v>
      </c>
      <c r="D2856" s="836"/>
      <c r="E2856" s="836" t="s">
        <v>4763</v>
      </c>
      <c r="F2856" s="835"/>
      <c r="G2856" s="836"/>
      <c r="H2856" s="838"/>
      <c r="I2856" s="838"/>
      <c r="J2856" s="838"/>
      <c r="K2856" s="838"/>
      <c r="L2856" s="838"/>
      <c r="M2856" s="839"/>
      <c r="N2856" s="17" t="s">
        <v>7201</v>
      </c>
    </row>
    <row r="2857" s="198" customFormat="1" ht="36" spans="1:14">
      <c r="A2857" s="835" t="s">
        <v>95</v>
      </c>
      <c r="B2857" s="836">
        <v>330406001</v>
      </c>
      <c r="C2857" s="837" t="s">
        <v>4764</v>
      </c>
      <c r="D2857" s="836"/>
      <c r="E2857" s="836" t="s">
        <v>4664</v>
      </c>
      <c r="F2857" s="835" t="s">
        <v>51</v>
      </c>
      <c r="G2857" s="836"/>
      <c r="H2857" s="838">
        <v>990</v>
      </c>
      <c r="I2857" s="838">
        <v>945</v>
      </c>
      <c r="J2857" s="838">
        <v>900</v>
      </c>
      <c r="K2857" s="838">
        <v>855</v>
      </c>
      <c r="L2857" s="838">
        <v>810</v>
      </c>
      <c r="M2857" s="839"/>
      <c r="N2857" s="17" t="s">
        <v>7201</v>
      </c>
    </row>
    <row r="2858" s="198" customFormat="1" ht="36" spans="1:14">
      <c r="A2858" s="835" t="s">
        <v>95</v>
      </c>
      <c r="B2858" s="836">
        <v>330406002</v>
      </c>
      <c r="C2858" s="837" t="s">
        <v>4765</v>
      </c>
      <c r="D2858" s="836"/>
      <c r="E2858" s="836" t="s">
        <v>4664</v>
      </c>
      <c r="F2858" s="835" t="s">
        <v>51</v>
      </c>
      <c r="G2858" s="836"/>
      <c r="H2858" s="838">
        <v>1320</v>
      </c>
      <c r="I2858" s="838">
        <v>1260</v>
      </c>
      <c r="J2858" s="838">
        <v>1200</v>
      </c>
      <c r="K2858" s="838">
        <v>1140</v>
      </c>
      <c r="L2858" s="838">
        <v>1080</v>
      </c>
      <c r="M2858" s="839"/>
      <c r="N2858" s="17" t="s">
        <v>7201</v>
      </c>
    </row>
    <row r="2859" s="198" customFormat="1" ht="36" spans="1:14">
      <c r="A2859" s="835" t="s">
        <v>95</v>
      </c>
      <c r="B2859" s="836">
        <v>330406003</v>
      </c>
      <c r="C2859" s="837" t="s">
        <v>4766</v>
      </c>
      <c r="D2859" s="836"/>
      <c r="E2859" s="836" t="s">
        <v>4664</v>
      </c>
      <c r="F2859" s="835" t="s">
        <v>51</v>
      </c>
      <c r="G2859" s="836"/>
      <c r="H2859" s="838">
        <v>1094.5</v>
      </c>
      <c r="I2859" s="838">
        <v>1044.75</v>
      </c>
      <c r="J2859" s="838">
        <v>995</v>
      </c>
      <c r="K2859" s="838">
        <v>945.25</v>
      </c>
      <c r="L2859" s="838">
        <v>895.5</v>
      </c>
      <c r="M2859" s="839"/>
      <c r="N2859" s="17" t="s">
        <v>7201</v>
      </c>
    </row>
    <row r="2860" s="198" customFormat="1" ht="36" spans="1:14">
      <c r="A2860" s="835" t="s">
        <v>95</v>
      </c>
      <c r="B2860" s="836">
        <v>330406004</v>
      </c>
      <c r="C2860" s="837" t="s">
        <v>4767</v>
      </c>
      <c r="D2860" s="836"/>
      <c r="E2860" s="836" t="s">
        <v>4664</v>
      </c>
      <c r="F2860" s="835" t="s">
        <v>51</v>
      </c>
      <c r="G2860" s="836"/>
      <c r="H2860" s="838">
        <v>1094.5</v>
      </c>
      <c r="I2860" s="838">
        <v>1044.75</v>
      </c>
      <c r="J2860" s="838">
        <v>995</v>
      </c>
      <c r="K2860" s="838">
        <v>945.25</v>
      </c>
      <c r="L2860" s="838">
        <v>895.5</v>
      </c>
      <c r="M2860" s="839"/>
      <c r="N2860" s="17" t="s">
        <v>7201</v>
      </c>
    </row>
    <row r="2861" s="198" customFormat="1" ht="36" spans="1:14">
      <c r="A2861" s="835" t="s">
        <v>95</v>
      </c>
      <c r="B2861" s="836">
        <v>330406005</v>
      </c>
      <c r="C2861" s="837" t="s">
        <v>4768</v>
      </c>
      <c r="D2861" s="836"/>
      <c r="E2861" s="836" t="s">
        <v>4769</v>
      </c>
      <c r="F2861" s="835" t="s">
        <v>51</v>
      </c>
      <c r="G2861" s="836"/>
      <c r="H2861" s="838">
        <v>2750</v>
      </c>
      <c r="I2861" s="838">
        <v>2625</v>
      </c>
      <c r="J2861" s="838">
        <v>2500</v>
      </c>
      <c r="K2861" s="838">
        <v>2375</v>
      </c>
      <c r="L2861" s="838">
        <v>2250</v>
      </c>
      <c r="M2861" s="839"/>
      <c r="N2861" s="17" t="s">
        <v>7201</v>
      </c>
    </row>
    <row r="2862" s="198" customFormat="1" ht="45" spans="1:14">
      <c r="A2862" s="835" t="s">
        <v>95</v>
      </c>
      <c r="B2862" s="836">
        <v>330406006</v>
      </c>
      <c r="C2862" s="837" t="s">
        <v>4770</v>
      </c>
      <c r="D2862" s="836" t="s">
        <v>4771</v>
      </c>
      <c r="E2862" s="836" t="s">
        <v>4772</v>
      </c>
      <c r="F2862" s="835" t="s">
        <v>51</v>
      </c>
      <c r="G2862" s="836"/>
      <c r="H2862" s="838">
        <v>1856.8</v>
      </c>
      <c r="I2862" s="838">
        <v>1772.4</v>
      </c>
      <c r="J2862" s="838">
        <v>1688</v>
      </c>
      <c r="K2862" s="838">
        <v>1603.6</v>
      </c>
      <c r="L2862" s="838">
        <v>1519.2</v>
      </c>
      <c r="M2862" s="839"/>
      <c r="N2862" s="17" t="s">
        <v>7201</v>
      </c>
    </row>
    <row r="2863" s="198" customFormat="1" ht="36" spans="1:14">
      <c r="A2863" s="835" t="s">
        <v>95</v>
      </c>
      <c r="B2863" s="836">
        <v>330406007</v>
      </c>
      <c r="C2863" s="837" t="s">
        <v>4773</v>
      </c>
      <c r="D2863" s="836"/>
      <c r="E2863" s="836" t="s">
        <v>4664</v>
      </c>
      <c r="F2863" s="835" t="s">
        <v>51</v>
      </c>
      <c r="G2863" s="836"/>
      <c r="H2863" s="838">
        <v>1518</v>
      </c>
      <c r="I2863" s="838">
        <v>1449</v>
      </c>
      <c r="J2863" s="838">
        <v>1380</v>
      </c>
      <c r="K2863" s="838">
        <v>1311</v>
      </c>
      <c r="L2863" s="838">
        <v>1242</v>
      </c>
      <c r="M2863" s="839"/>
      <c r="N2863" s="17" t="s">
        <v>7201</v>
      </c>
    </row>
    <row r="2864" s="198" customFormat="1" ht="36" spans="1:14">
      <c r="A2864" s="835" t="s">
        <v>95</v>
      </c>
      <c r="B2864" s="836" t="s">
        <v>4774</v>
      </c>
      <c r="C2864" s="837" t="s">
        <v>4773</v>
      </c>
      <c r="D2864" s="836"/>
      <c r="E2864" s="836" t="s">
        <v>4664</v>
      </c>
      <c r="F2864" s="835" t="s">
        <v>51</v>
      </c>
      <c r="G2864" s="836"/>
      <c r="H2864" s="838">
        <v>1821.6</v>
      </c>
      <c r="I2864" s="838">
        <v>1738.8</v>
      </c>
      <c r="J2864" s="838">
        <v>1656</v>
      </c>
      <c r="K2864" s="838">
        <v>1573.2</v>
      </c>
      <c r="L2864" s="838">
        <v>1490.4</v>
      </c>
      <c r="M2864" s="839" t="s">
        <v>58</v>
      </c>
      <c r="N2864" s="17" t="s">
        <v>7201</v>
      </c>
    </row>
    <row r="2865" s="198" customFormat="1" ht="36" spans="1:14">
      <c r="A2865" s="835" t="s">
        <v>95</v>
      </c>
      <c r="B2865" s="836">
        <v>330406008</v>
      </c>
      <c r="C2865" s="837" t="s">
        <v>4775</v>
      </c>
      <c r="D2865" s="836"/>
      <c r="E2865" s="836" t="s">
        <v>4772</v>
      </c>
      <c r="F2865" s="835" t="s">
        <v>51</v>
      </c>
      <c r="G2865" s="836"/>
      <c r="H2865" s="838">
        <v>1760</v>
      </c>
      <c r="I2865" s="838">
        <v>1680</v>
      </c>
      <c r="J2865" s="838">
        <v>1600</v>
      </c>
      <c r="K2865" s="838">
        <v>1520</v>
      </c>
      <c r="L2865" s="838">
        <v>1440</v>
      </c>
      <c r="M2865" s="839"/>
      <c r="N2865" s="17" t="s">
        <v>7201</v>
      </c>
    </row>
    <row r="2866" s="198" customFormat="1" ht="36" spans="1:14">
      <c r="A2866" s="835" t="s">
        <v>95</v>
      </c>
      <c r="B2866" s="836" t="s">
        <v>4776</v>
      </c>
      <c r="C2866" s="837" t="s">
        <v>4775</v>
      </c>
      <c r="D2866" s="836"/>
      <c r="E2866" s="836" t="s">
        <v>4772</v>
      </c>
      <c r="F2866" s="835" t="s">
        <v>51</v>
      </c>
      <c r="G2866" s="836"/>
      <c r="H2866" s="838">
        <v>2112</v>
      </c>
      <c r="I2866" s="838">
        <v>2016</v>
      </c>
      <c r="J2866" s="838">
        <v>1920</v>
      </c>
      <c r="K2866" s="838">
        <v>1824</v>
      </c>
      <c r="L2866" s="838">
        <v>1728</v>
      </c>
      <c r="M2866" s="839" t="s">
        <v>58</v>
      </c>
      <c r="N2866" s="17" t="s">
        <v>7201</v>
      </c>
    </row>
    <row r="2867" s="198" customFormat="1" ht="36" spans="1:14">
      <c r="A2867" s="835" t="s">
        <v>95</v>
      </c>
      <c r="B2867" s="836">
        <v>330406009</v>
      </c>
      <c r="C2867" s="837" t="s">
        <v>4777</v>
      </c>
      <c r="D2867" s="836"/>
      <c r="E2867" s="836" t="s">
        <v>4772</v>
      </c>
      <c r="F2867" s="835" t="s">
        <v>51</v>
      </c>
      <c r="G2867" s="836"/>
      <c r="H2867" s="838">
        <v>1650</v>
      </c>
      <c r="I2867" s="838">
        <v>1575</v>
      </c>
      <c r="J2867" s="838">
        <v>1500</v>
      </c>
      <c r="K2867" s="838">
        <v>1425</v>
      </c>
      <c r="L2867" s="838">
        <v>1350</v>
      </c>
      <c r="M2867" s="839"/>
      <c r="N2867" s="17" t="s">
        <v>7201</v>
      </c>
    </row>
    <row r="2868" s="198" customFormat="1" ht="36" spans="1:14">
      <c r="A2868" s="835" t="s">
        <v>95</v>
      </c>
      <c r="B2868" s="836" t="s">
        <v>4778</v>
      </c>
      <c r="C2868" s="837" t="s">
        <v>4777</v>
      </c>
      <c r="D2868" s="836"/>
      <c r="E2868" s="836" t="s">
        <v>4772</v>
      </c>
      <c r="F2868" s="835" t="s">
        <v>51</v>
      </c>
      <c r="G2868" s="836"/>
      <c r="H2868" s="838">
        <v>1980</v>
      </c>
      <c r="I2868" s="838">
        <v>1890</v>
      </c>
      <c r="J2868" s="838">
        <v>1800</v>
      </c>
      <c r="K2868" s="838">
        <v>1710</v>
      </c>
      <c r="L2868" s="838">
        <v>1620</v>
      </c>
      <c r="M2868" s="839" t="s">
        <v>58</v>
      </c>
      <c r="N2868" s="17" t="s">
        <v>7201</v>
      </c>
    </row>
    <row r="2869" s="198" customFormat="1" ht="36" spans="1:14">
      <c r="A2869" s="835" t="s">
        <v>95</v>
      </c>
      <c r="B2869" s="836">
        <v>330406010</v>
      </c>
      <c r="C2869" s="837" t="s">
        <v>4779</v>
      </c>
      <c r="D2869" s="836"/>
      <c r="E2869" s="836" t="s">
        <v>4780</v>
      </c>
      <c r="F2869" s="835" t="s">
        <v>51</v>
      </c>
      <c r="G2869" s="836"/>
      <c r="H2869" s="838">
        <v>3850</v>
      </c>
      <c r="I2869" s="838">
        <v>3675</v>
      </c>
      <c r="J2869" s="838">
        <v>3500</v>
      </c>
      <c r="K2869" s="838">
        <v>3325</v>
      </c>
      <c r="L2869" s="838">
        <v>3150</v>
      </c>
      <c r="M2869" s="839"/>
      <c r="N2869" s="17" t="s">
        <v>7201</v>
      </c>
    </row>
    <row r="2870" s="198" customFormat="1" ht="36" spans="1:14">
      <c r="A2870" s="835" t="s">
        <v>95</v>
      </c>
      <c r="B2870" s="836">
        <v>330406011</v>
      </c>
      <c r="C2870" s="837" t="s">
        <v>4781</v>
      </c>
      <c r="D2870" s="836"/>
      <c r="E2870" s="836" t="s">
        <v>4772</v>
      </c>
      <c r="F2870" s="835" t="s">
        <v>51</v>
      </c>
      <c r="G2870" s="836"/>
      <c r="H2870" s="838">
        <v>2299</v>
      </c>
      <c r="I2870" s="838">
        <v>2194.5</v>
      </c>
      <c r="J2870" s="838">
        <v>2090</v>
      </c>
      <c r="K2870" s="838">
        <v>1985.5</v>
      </c>
      <c r="L2870" s="838">
        <v>1881</v>
      </c>
      <c r="M2870" s="839"/>
      <c r="N2870" s="17" t="s">
        <v>7201</v>
      </c>
    </row>
    <row r="2871" s="198" customFormat="1" ht="36" spans="1:14">
      <c r="A2871" s="835" t="s">
        <v>95</v>
      </c>
      <c r="B2871" s="836" t="s">
        <v>4782</v>
      </c>
      <c r="C2871" s="837" t="s">
        <v>4781</v>
      </c>
      <c r="D2871" s="836"/>
      <c r="E2871" s="836" t="s">
        <v>4772</v>
      </c>
      <c r="F2871" s="835" t="s">
        <v>51</v>
      </c>
      <c r="G2871" s="836"/>
      <c r="H2871" s="838">
        <v>2758.8</v>
      </c>
      <c r="I2871" s="838">
        <v>2633.4</v>
      </c>
      <c r="J2871" s="838">
        <v>2508</v>
      </c>
      <c r="K2871" s="838">
        <v>2382.6</v>
      </c>
      <c r="L2871" s="838">
        <v>2257.2</v>
      </c>
      <c r="M2871" s="839" t="s">
        <v>58</v>
      </c>
      <c r="N2871" s="17" t="s">
        <v>7201</v>
      </c>
    </row>
    <row r="2872" s="198" customFormat="1" ht="36" spans="1:14">
      <c r="A2872" s="835" t="s">
        <v>95</v>
      </c>
      <c r="B2872" s="836">
        <v>330406012</v>
      </c>
      <c r="C2872" s="837" t="s">
        <v>4783</v>
      </c>
      <c r="D2872" s="836"/>
      <c r="E2872" s="836" t="s">
        <v>4664</v>
      </c>
      <c r="F2872" s="835" t="s">
        <v>51</v>
      </c>
      <c r="G2872" s="836"/>
      <c r="H2872" s="838">
        <v>1408</v>
      </c>
      <c r="I2872" s="838">
        <v>1344</v>
      </c>
      <c r="J2872" s="838">
        <v>1280</v>
      </c>
      <c r="K2872" s="838">
        <v>1216</v>
      </c>
      <c r="L2872" s="838">
        <v>1152</v>
      </c>
      <c r="M2872" s="839"/>
      <c r="N2872" s="17" t="s">
        <v>7201</v>
      </c>
    </row>
    <row r="2873" s="198" customFormat="1" ht="36" spans="1:14">
      <c r="A2873" s="835" t="s">
        <v>95</v>
      </c>
      <c r="B2873" s="836" t="s">
        <v>4784</v>
      </c>
      <c r="C2873" s="837" t="s">
        <v>4783</v>
      </c>
      <c r="D2873" s="836"/>
      <c r="E2873" s="836" t="s">
        <v>4664</v>
      </c>
      <c r="F2873" s="835" t="s">
        <v>51</v>
      </c>
      <c r="G2873" s="836"/>
      <c r="H2873" s="838">
        <v>1689.6</v>
      </c>
      <c r="I2873" s="838">
        <v>1612.8</v>
      </c>
      <c r="J2873" s="838">
        <v>1536</v>
      </c>
      <c r="K2873" s="838">
        <v>1459.2</v>
      </c>
      <c r="L2873" s="838">
        <v>1382.4</v>
      </c>
      <c r="M2873" s="839" t="s">
        <v>58</v>
      </c>
      <c r="N2873" s="17" t="s">
        <v>7201</v>
      </c>
    </row>
    <row r="2874" s="198" customFormat="1" ht="36" spans="1:14">
      <c r="A2874" s="835" t="s">
        <v>95</v>
      </c>
      <c r="B2874" s="836">
        <v>330406013</v>
      </c>
      <c r="C2874" s="837" t="s">
        <v>4785</v>
      </c>
      <c r="D2874" s="836"/>
      <c r="E2874" s="836" t="s">
        <v>4664</v>
      </c>
      <c r="F2874" s="835" t="s">
        <v>51</v>
      </c>
      <c r="G2874" s="836"/>
      <c r="H2874" s="838">
        <v>1940.4</v>
      </c>
      <c r="I2874" s="838">
        <v>1852.2</v>
      </c>
      <c r="J2874" s="838">
        <v>1764</v>
      </c>
      <c r="K2874" s="838">
        <v>1675.8</v>
      </c>
      <c r="L2874" s="838">
        <v>1587.6</v>
      </c>
      <c r="M2874" s="839"/>
      <c r="N2874" s="17" t="s">
        <v>7201</v>
      </c>
    </row>
    <row r="2875" s="198" customFormat="1" ht="36" spans="1:14">
      <c r="A2875" s="835" t="s">
        <v>95</v>
      </c>
      <c r="B2875" s="836" t="s">
        <v>4786</v>
      </c>
      <c r="C2875" s="837" t="s">
        <v>4785</v>
      </c>
      <c r="D2875" s="836"/>
      <c r="E2875" s="836" t="s">
        <v>4664</v>
      </c>
      <c r="F2875" s="835" t="s">
        <v>51</v>
      </c>
      <c r="G2875" s="836"/>
      <c r="H2875" s="838">
        <v>2328.48</v>
      </c>
      <c r="I2875" s="838">
        <v>2222.64</v>
      </c>
      <c r="J2875" s="838">
        <v>2116.8</v>
      </c>
      <c r="K2875" s="838">
        <v>2010.96</v>
      </c>
      <c r="L2875" s="838">
        <v>1905.12</v>
      </c>
      <c r="M2875" s="839" t="s">
        <v>58</v>
      </c>
      <c r="N2875" s="17" t="s">
        <v>7201</v>
      </c>
    </row>
    <row r="2876" s="198" customFormat="1" ht="36" spans="1:14">
      <c r="A2876" s="835" t="s">
        <v>95</v>
      </c>
      <c r="B2876" s="836">
        <v>330406014</v>
      </c>
      <c r="C2876" s="837" t="s">
        <v>4787</v>
      </c>
      <c r="D2876" s="836"/>
      <c r="E2876" s="836" t="s">
        <v>4788</v>
      </c>
      <c r="F2876" s="835" t="s">
        <v>51</v>
      </c>
      <c r="G2876" s="836"/>
      <c r="H2876" s="838">
        <v>1760</v>
      </c>
      <c r="I2876" s="838">
        <v>1680</v>
      </c>
      <c r="J2876" s="838">
        <v>1600</v>
      </c>
      <c r="K2876" s="838">
        <v>1520</v>
      </c>
      <c r="L2876" s="838">
        <v>1440</v>
      </c>
      <c r="M2876" s="839"/>
      <c r="N2876" s="17" t="s">
        <v>7201</v>
      </c>
    </row>
    <row r="2877" s="198" customFormat="1" ht="36" spans="1:14">
      <c r="A2877" s="835" t="s">
        <v>95</v>
      </c>
      <c r="B2877" s="836">
        <v>330406015</v>
      </c>
      <c r="C2877" s="837" t="s">
        <v>4789</v>
      </c>
      <c r="D2877" s="836"/>
      <c r="E2877" s="836" t="s">
        <v>4772</v>
      </c>
      <c r="F2877" s="835" t="s">
        <v>51</v>
      </c>
      <c r="G2877" s="836"/>
      <c r="H2877" s="838">
        <v>3372.6</v>
      </c>
      <c r="I2877" s="838">
        <v>3219.3</v>
      </c>
      <c r="J2877" s="838">
        <v>3066</v>
      </c>
      <c r="K2877" s="838">
        <v>2912.7</v>
      </c>
      <c r="L2877" s="838">
        <v>2759.4</v>
      </c>
      <c r="M2877" s="839"/>
      <c r="N2877" s="17" t="s">
        <v>7201</v>
      </c>
    </row>
    <row r="2878" s="198" customFormat="1" ht="36" spans="1:14">
      <c r="A2878" s="835" t="s">
        <v>95</v>
      </c>
      <c r="B2878" s="836">
        <v>330406017</v>
      </c>
      <c r="C2878" s="837" t="s">
        <v>4790</v>
      </c>
      <c r="D2878" s="836" t="s">
        <v>4791</v>
      </c>
      <c r="E2878" s="836" t="s">
        <v>4792</v>
      </c>
      <c r="F2878" s="835" t="s">
        <v>51</v>
      </c>
      <c r="G2878" s="836"/>
      <c r="H2878" s="838">
        <v>2695</v>
      </c>
      <c r="I2878" s="838">
        <v>2572.5</v>
      </c>
      <c r="J2878" s="838">
        <v>2450</v>
      </c>
      <c r="K2878" s="838">
        <v>2327.5</v>
      </c>
      <c r="L2878" s="838">
        <v>2205</v>
      </c>
      <c r="M2878" s="839"/>
      <c r="N2878" s="17" t="s">
        <v>7201</v>
      </c>
    </row>
    <row r="2879" s="198" customFormat="1" ht="36" spans="1:14">
      <c r="A2879" s="835" t="s">
        <v>95</v>
      </c>
      <c r="B2879" s="836">
        <v>330406018</v>
      </c>
      <c r="C2879" s="837" t="s">
        <v>4793</v>
      </c>
      <c r="D2879" s="836"/>
      <c r="E2879" s="836" t="s">
        <v>4792</v>
      </c>
      <c r="F2879" s="835" t="s">
        <v>51</v>
      </c>
      <c r="G2879" s="836"/>
      <c r="H2879" s="838">
        <v>3256</v>
      </c>
      <c r="I2879" s="838">
        <v>3108</v>
      </c>
      <c r="J2879" s="838">
        <v>2960</v>
      </c>
      <c r="K2879" s="838">
        <v>2812</v>
      </c>
      <c r="L2879" s="838">
        <v>2664</v>
      </c>
      <c r="M2879" s="839"/>
      <c r="N2879" s="17" t="s">
        <v>7201</v>
      </c>
    </row>
    <row r="2880" s="198" customFormat="1" ht="36" spans="1:14">
      <c r="A2880" s="835" t="s">
        <v>95</v>
      </c>
      <c r="B2880" s="836" t="s">
        <v>4794</v>
      </c>
      <c r="C2880" s="837" t="s">
        <v>4793</v>
      </c>
      <c r="D2880" s="836"/>
      <c r="E2880" s="836" t="s">
        <v>4792</v>
      </c>
      <c r="F2880" s="835" t="s">
        <v>51</v>
      </c>
      <c r="G2880" s="836"/>
      <c r="H2880" s="838">
        <v>3907.2</v>
      </c>
      <c r="I2880" s="838">
        <v>3729.6</v>
      </c>
      <c r="J2880" s="838">
        <v>3552</v>
      </c>
      <c r="K2880" s="838">
        <v>3374.4</v>
      </c>
      <c r="L2880" s="838">
        <v>3196.8</v>
      </c>
      <c r="M2880" s="839" t="s">
        <v>58</v>
      </c>
      <c r="N2880" s="17" t="s">
        <v>7201</v>
      </c>
    </row>
    <row r="2881" s="198" customFormat="1" ht="36" spans="1:14">
      <c r="A2881" s="835" t="s">
        <v>95</v>
      </c>
      <c r="B2881" s="836">
        <v>330406019</v>
      </c>
      <c r="C2881" s="837" t="s">
        <v>4795</v>
      </c>
      <c r="D2881" s="945" t="s">
        <v>4796</v>
      </c>
      <c r="E2881" s="836" t="s">
        <v>4797</v>
      </c>
      <c r="F2881" s="835" t="s">
        <v>51</v>
      </c>
      <c r="G2881" s="836"/>
      <c r="H2881" s="838">
        <v>1265</v>
      </c>
      <c r="I2881" s="838">
        <v>1207.5</v>
      </c>
      <c r="J2881" s="838">
        <v>1150</v>
      </c>
      <c r="K2881" s="838">
        <v>1092.5</v>
      </c>
      <c r="L2881" s="838">
        <v>1035</v>
      </c>
      <c r="M2881" s="839"/>
      <c r="N2881" s="17" t="s">
        <v>7201</v>
      </c>
    </row>
    <row r="2882" s="198" customFormat="1" ht="36" spans="1:14">
      <c r="A2882" s="835" t="s">
        <v>95</v>
      </c>
      <c r="B2882" s="836" t="s">
        <v>4798</v>
      </c>
      <c r="C2882" s="837" t="s">
        <v>4795</v>
      </c>
      <c r="D2882" s="945" t="s">
        <v>4796</v>
      </c>
      <c r="E2882" s="836" t="s">
        <v>4797</v>
      </c>
      <c r="F2882" s="835" t="s">
        <v>51</v>
      </c>
      <c r="G2882" s="836"/>
      <c r="H2882" s="838">
        <v>1518</v>
      </c>
      <c r="I2882" s="838">
        <v>1449</v>
      </c>
      <c r="J2882" s="838">
        <v>1380</v>
      </c>
      <c r="K2882" s="838">
        <v>1311</v>
      </c>
      <c r="L2882" s="838">
        <v>1242</v>
      </c>
      <c r="M2882" s="839" t="s">
        <v>58</v>
      </c>
      <c r="N2882" s="17" t="s">
        <v>7201</v>
      </c>
    </row>
    <row r="2883" s="198" customFormat="1" ht="36" spans="1:14">
      <c r="A2883" s="835" t="s">
        <v>95</v>
      </c>
      <c r="B2883" s="836">
        <v>330406020</v>
      </c>
      <c r="C2883" s="837" t="s">
        <v>4799</v>
      </c>
      <c r="D2883" s="836"/>
      <c r="E2883" s="836" t="s">
        <v>4800</v>
      </c>
      <c r="F2883" s="835" t="s">
        <v>441</v>
      </c>
      <c r="G2883" s="836"/>
      <c r="H2883" s="838">
        <v>275</v>
      </c>
      <c r="I2883" s="838">
        <v>262.5</v>
      </c>
      <c r="J2883" s="838">
        <v>250</v>
      </c>
      <c r="K2883" s="838">
        <v>237.5</v>
      </c>
      <c r="L2883" s="838">
        <v>225</v>
      </c>
      <c r="M2883" s="839"/>
      <c r="N2883" s="17" t="s">
        <v>7201</v>
      </c>
    </row>
    <row r="2884" s="198" customFormat="1" ht="36" spans="1:14">
      <c r="A2884" s="835" t="s">
        <v>95</v>
      </c>
      <c r="B2884" s="836" t="s">
        <v>4801</v>
      </c>
      <c r="C2884" s="837" t="s">
        <v>4799</v>
      </c>
      <c r="D2884" s="836"/>
      <c r="E2884" s="836" t="s">
        <v>4800</v>
      </c>
      <c r="F2884" s="835" t="s">
        <v>441</v>
      </c>
      <c r="G2884" s="836"/>
      <c r="H2884" s="838">
        <v>330</v>
      </c>
      <c r="I2884" s="838">
        <v>315</v>
      </c>
      <c r="J2884" s="838">
        <v>300</v>
      </c>
      <c r="K2884" s="838">
        <v>285</v>
      </c>
      <c r="L2884" s="838">
        <v>270</v>
      </c>
      <c r="M2884" s="839" t="s">
        <v>58</v>
      </c>
      <c r="N2884" s="17" t="s">
        <v>7201</v>
      </c>
    </row>
    <row r="2885" s="198" customFormat="1" ht="36" spans="1:14">
      <c r="A2885" s="835" t="s">
        <v>95</v>
      </c>
      <c r="B2885" s="836">
        <v>330406021</v>
      </c>
      <c r="C2885" s="837" t="s">
        <v>4802</v>
      </c>
      <c r="D2885" s="836"/>
      <c r="E2885" s="836"/>
      <c r="F2885" s="835" t="s">
        <v>51</v>
      </c>
      <c r="G2885" s="836"/>
      <c r="H2885" s="838">
        <v>2640</v>
      </c>
      <c r="I2885" s="838">
        <v>2520</v>
      </c>
      <c r="J2885" s="838">
        <v>2400</v>
      </c>
      <c r="K2885" s="838">
        <v>2280</v>
      </c>
      <c r="L2885" s="838">
        <v>2160</v>
      </c>
      <c r="M2885" s="839"/>
      <c r="N2885" s="17" t="s">
        <v>7201</v>
      </c>
    </row>
    <row r="2886" s="198" customFormat="1" ht="36" spans="1:14">
      <c r="A2886" s="835" t="s">
        <v>95</v>
      </c>
      <c r="B2886" s="836" t="s">
        <v>4803</v>
      </c>
      <c r="C2886" s="837" t="s">
        <v>4802</v>
      </c>
      <c r="D2886" s="836"/>
      <c r="E2886" s="836"/>
      <c r="F2886" s="835" t="s">
        <v>51</v>
      </c>
      <c r="G2886" s="836"/>
      <c r="H2886" s="838">
        <v>3168</v>
      </c>
      <c r="I2886" s="838">
        <v>3024</v>
      </c>
      <c r="J2886" s="838">
        <v>2880</v>
      </c>
      <c r="K2886" s="838">
        <v>2736</v>
      </c>
      <c r="L2886" s="838">
        <v>2592</v>
      </c>
      <c r="M2886" s="839" t="s">
        <v>58</v>
      </c>
      <c r="N2886" s="17" t="s">
        <v>7201</v>
      </c>
    </row>
    <row r="2887" s="198" customFormat="1" ht="36" spans="1:14">
      <c r="A2887" s="835" t="s">
        <v>95</v>
      </c>
      <c r="B2887" s="836" t="s">
        <v>4804</v>
      </c>
      <c r="C2887" s="837" t="s">
        <v>4805</v>
      </c>
      <c r="D2887" s="836"/>
      <c r="E2887" s="836" t="s">
        <v>4806</v>
      </c>
      <c r="F2887" s="835" t="s">
        <v>3398</v>
      </c>
      <c r="G2887" s="836"/>
      <c r="H2887" s="838">
        <v>897.6</v>
      </c>
      <c r="I2887" s="838">
        <v>856.8</v>
      </c>
      <c r="J2887" s="838">
        <v>816</v>
      </c>
      <c r="K2887" s="838">
        <v>775.2</v>
      </c>
      <c r="L2887" s="838">
        <v>734.4</v>
      </c>
      <c r="M2887" s="839"/>
      <c r="N2887" s="17" t="s">
        <v>7201</v>
      </c>
    </row>
    <row r="2888" s="198" customFormat="1" ht="36" spans="1:14">
      <c r="A2888" s="835" t="s">
        <v>95</v>
      </c>
      <c r="B2888" s="836" t="s">
        <v>4807</v>
      </c>
      <c r="C2888" s="837" t="s">
        <v>4805</v>
      </c>
      <c r="D2888" s="836"/>
      <c r="E2888" s="836" t="s">
        <v>4806</v>
      </c>
      <c r="F2888" s="835" t="s">
        <v>3398</v>
      </c>
      <c r="G2888" s="836"/>
      <c r="H2888" s="838">
        <v>1077.12</v>
      </c>
      <c r="I2888" s="838">
        <v>1028.16</v>
      </c>
      <c r="J2888" s="838">
        <v>979.2</v>
      </c>
      <c r="K2888" s="838">
        <v>930.24</v>
      </c>
      <c r="L2888" s="838">
        <v>881.28</v>
      </c>
      <c r="M2888" s="839" t="s">
        <v>58</v>
      </c>
      <c r="N2888" s="17" t="s">
        <v>7201</v>
      </c>
    </row>
    <row r="2889" s="198" customFormat="1" ht="36" spans="1:14">
      <c r="A2889" s="848" t="s">
        <v>95</v>
      </c>
      <c r="B2889" s="849" t="s">
        <v>4808</v>
      </c>
      <c r="C2889" s="840" t="s">
        <v>4809</v>
      </c>
      <c r="D2889" s="840" t="s">
        <v>4810</v>
      </c>
      <c r="E2889" s="840"/>
      <c r="F2889" s="946" t="s">
        <v>3398</v>
      </c>
      <c r="G2889" s="840"/>
      <c r="H2889" s="838">
        <v>1987.2</v>
      </c>
      <c r="I2889" s="838">
        <v>1896.87272727273</v>
      </c>
      <c r="J2889" s="838">
        <v>1806.54545454545</v>
      </c>
      <c r="K2889" s="838">
        <v>1716.21818181818</v>
      </c>
      <c r="L2889" s="838">
        <v>1625.89090909091</v>
      </c>
      <c r="M2889" s="839"/>
      <c r="N2889" s="17" t="s">
        <v>7201</v>
      </c>
    </row>
    <row r="2890" s="198" customFormat="1" ht="36" spans="1:14">
      <c r="A2890" s="835" t="s">
        <v>95</v>
      </c>
      <c r="B2890" s="836">
        <v>330407</v>
      </c>
      <c r="C2890" s="837" t="s">
        <v>4811</v>
      </c>
      <c r="D2890" s="836"/>
      <c r="E2890" s="836"/>
      <c r="F2890" s="835"/>
      <c r="G2890" s="836"/>
      <c r="H2890" s="838"/>
      <c r="I2890" s="838"/>
      <c r="J2890" s="838"/>
      <c r="K2890" s="838"/>
      <c r="L2890" s="838"/>
      <c r="M2890" s="839"/>
      <c r="N2890" s="17" t="s">
        <v>7201</v>
      </c>
    </row>
    <row r="2891" s="198" customFormat="1" ht="36" spans="1:14">
      <c r="A2891" s="835" t="s">
        <v>95</v>
      </c>
      <c r="B2891" s="836">
        <v>330407001</v>
      </c>
      <c r="C2891" s="837" t="s">
        <v>7205</v>
      </c>
      <c r="D2891" s="836" t="s">
        <v>4813</v>
      </c>
      <c r="E2891" s="836" t="s">
        <v>4814</v>
      </c>
      <c r="F2891" s="835" t="s">
        <v>51</v>
      </c>
      <c r="G2891" s="836"/>
      <c r="H2891" s="838">
        <v>1144</v>
      </c>
      <c r="I2891" s="838">
        <v>1092</v>
      </c>
      <c r="J2891" s="838">
        <v>1040</v>
      </c>
      <c r="K2891" s="838">
        <v>988</v>
      </c>
      <c r="L2891" s="838">
        <v>936</v>
      </c>
      <c r="M2891" s="839"/>
      <c r="N2891" s="17" t="s">
        <v>7201</v>
      </c>
    </row>
    <row r="2892" s="198" customFormat="1" ht="36" spans="1:14">
      <c r="A2892" s="835" t="s">
        <v>95</v>
      </c>
      <c r="B2892" s="836" t="s">
        <v>4815</v>
      </c>
      <c r="C2892" s="837" t="s">
        <v>7205</v>
      </c>
      <c r="D2892" s="836" t="s">
        <v>4813</v>
      </c>
      <c r="E2892" s="836" t="s">
        <v>4814</v>
      </c>
      <c r="F2892" s="835" t="s">
        <v>51</v>
      </c>
      <c r="G2892" s="836"/>
      <c r="H2892" s="838">
        <v>1372.8</v>
      </c>
      <c r="I2892" s="838">
        <v>1310.4</v>
      </c>
      <c r="J2892" s="838">
        <v>1248</v>
      </c>
      <c r="K2892" s="838">
        <v>1185.6</v>
      </c>
      <c r="L2892" s="838">
        <v>1123.2</v>
      </c>
      <c r="M2892" s="839" t="s">
        <v>58</v>
      </c>
      <c r="N2892" s="17" t="s">
        <v>7201</v>
      </c>
    </row>
    <row r="2893" s="198" customFormat="1" ht="36" spans="1:14">
      <c r="A2893" s="835" t="s">
        <v>95</v>
      </c>
      <c r="B2893" s="836">
        <v>330407002</v>
      </c>
      <c r="C2893" s="837" t="s">
        <v>4816</v>
      </c>
      <c r="D2893" s="836"/>
      <c r="E2893" s="836" t="s">
        <v>4817</v>
      </c>
      <c r="F2893" s="835" t="s">
        <v>51</v>
      </c>
      <c r="G2893" s="836"/>
      <c r="H2893" s="838">
        <v>2200</v>
      </c>
      <c r="I2893" s="838">
        <v>2100</v>
      </c>
      <c r="J2893" s="838">
        <v>2000</v>
      </c>
      <c r="K2893" s="838">
        <v>1900</v>
      </c>
      <c r="L2893" s="838">
        <v>1800</v>
      </c>
      <c r="M2893" s="839"/>
      <c r="N2893" s="17" t="s">
        <v>7201</v>
      </c>
    </row>
    <row r="2894" s="198" customFormat="1" ht="36" spans="1:14">
      <c r="A2894" s="835" t="s">
        <v>95</v>
      </c>
      <c r="B2894" s="836" t="s">
        <v>4818</v>
      </c>
      <c r="C2894" s="837" t="s">
        <v>4816</v>
      </c>
      <c r="D2894" s="836"/>
      <c r="E2894" s="836" t="s">
        <v>4817</v>
      </c>
      <c r="F2894" s="835" t="s">
        <v>51</v>
      </c>
      <c r="G2894" s="836"/>
      <c r="H2894" s="838">
        <v>2640</v>
      </c>
      <c r="I2894" s="838">
        <v>2520</v>
      </c>
      <c r="J2894" s="838">
        <v>2400</v>
      </c>
      <c r="K2894" s="838">
        <v>2280</v>
      </c>
      <c r="L2894" s="838">
        <v>2160</v>
      </c>
      <c r="M2894" s="839" t="s">
        <v>58</v>
      </c>
      <c r="N2894" s="17" t="s">
        <v>7201</v>
      </c>
    </row>
    <row r="2895" s="198" customFormat="1" ht="36" spans="1:14">
      <c r="A2895" s="835" t="s">
        <v>95</v>
      </c>
      <c r="B2895" s="836">
        <v>330407003</v>
      </c>
      <c r="C2895" s="837" t="s">
        <v>4819</v>
      </c>
      <c r="D2895" s="836"/>
      <c r="E2895" s="836" t="s">
        <v>4820</v>
      </c>
      <c r="F2895" s="835" t="s">
        <v>51</v>
      </c>
      <c r="G2895" s="836"/>
      <c r="H2895" s="838">
        <v>2750</v>
      </c>
      <c r="I2895" s="838">
        <v>2625</v>
      </c>
      <c r="J2895" s="838">
        <v>2500</v>
      </c>
      <c r="K2895" s="838">
        <v>2375</v>
      </c>
      <c r="L2895" s="838">
        <v>2250</v>
      </c>
      <c r="M2895" s="839"/>
      <c r="N2895" s="17" t="s">
        <v>7201</v>
      </c>
    </row>
    <row r="2896" s="198" customFormat="1" ht="36" spans="1:14">
      <c r="A2896" s="835" t="s">
        <v>95</v>
      </c>
      <c r="B2896" s="836" t="s">
        <v>4821</v>
      </c>
      <c r="C2896" s="837" t="s">
        <v>4819</v>
      </c>
      <c r="D2896" s="836"/>
      <c r="E2896" s="836" t="s">
        <v>4820</v>
      </c>
      <c r="F2896" s="835" t="s">
        <v>51</v>
      </c>
      <c r="G2896" s="836"/>
      <c r="H2896" s="838">
        <v>3300</v>
      </c>
      <c r="I2896" s="838">
        <v>3150</v>
      </c>
      <c r="J2896" s="838">
        <v>3000</v>
      </c>
      <c r="K2896" s="838">
        <v>2850</v>
      </c>
      <c r="L2896" s="838">
        <v>2700</v>
      </c>
      <c r="M2896" s="839" t="s">
        <v>58</v>
      </c>
      <c r="N2896" s="17" t="s">
        <v>7201</v>
      </c>
    </row>
    <row r="2897" s="198" customFormat="1" ht="36" spans="1:14">
      <c r="A2897" s="835" t="s">
        <v>95</v>
      </c>
      <c r="B2897" s="836">
        <v>330407004</v>
      </c>
      <c r="C2897" s="837" t="s">
        <v>4822</v>
      </c>
      <c r="D2897" s="836" t="s">
        <v>4823</v>
      </c>
      <c r="E2897" s="836" t="s">
        <v>4824</v>
      </c>
      <c r="F2897" s="835"/>
      <c r="G2897" s="836"/>
      <c r="H2897" s="838"/>
      <c r="I2897" s="838"/>
      <c r="J2897" s="838"/>
      <c r="K2897" s="838"/>
      <c r="L2897" s="838"/>
      <c r="M2897" s="839"/>
      <c r="N2897" s="17" t="s">
        <v>7201</v>
      </c>
    </row>
    <row r="2898" s="198" customFormat="1" ht="36" spans="1:14">
      <c r="A2898" s="835" t="s">
        <v>95</v>
      </c>
      <c r="B2898" s="836" t="s">
        <v>4825</v>
      </c>
      <c r="C2898" s="837" t="s">
        <v>4826</v>
      </c>
      <c r="D2898" s="836" t="s">
        <v>4827</v>
      </c>
      <c r="E2898" s="836" t="s">
        <v>4824</v>
      </c>
      <c r="F2898" s="835" t="s">
        <v>51</v>
      </c>
      <c r="G2898" s="836"/>
      <c r="H2898" s="838">
        <v>1320</v>
      </c>
      <c r="I2898" s="838">
        <v>1260</v>
      </c>
      <c r="J2898" s="838">
        <v>1200</v>
      </c>
      <c r="K2898" s="838">
        <v>1140</v>
      </c>
      <c r="L2898" s="838">
        <v>1080</v>
      </c>
      <c r="M2898" s="839"/>
      <c r="N2898" s="17" t="s">
        <v>7201</v>
      </c>
    </row>
    <row r="2899" s="198" customFormat="1" ht="36" spans="1:14">
      <c r="A2899" s="835" t="s">
        <v>95</v>
      </c>
      <c r="B2899" s="836" t="s">
        <v>4828</v>
      </c>
      <c r="C2899" s="837" t="s">
        <v>4826</v>
      </c>
      <c r="D2899" s="836" t="s">
        <v>4827</v>
      </c>
      <c r="E2899" s="836" t="s">
        <v>4824</v>
      </c>
      <c r="F2899" s="835" t="s">
        <v>51</v>
      </c>
      <c r="G2899" s="836"/>
      <c r="H2899" s="838">
        <v>1584</v>
      </c>
      <c r="I2899" s="838">
        <v>1512</v>
      </c>
      <c r="J2899" s="838">
        <v>1440</v>
      </c>
      <c r="K2899" s="838">
        <v>1368</v>
      </c>
      <c r="L2899" s="838">
        <v>1296</v>
      </c>
      <c r="M2899" s="839" t="s">
        <v>58</v>
      </c>
      <c r="N2899" s="17" t="s">
        <v>7201</v>
      </c>
    </row>
    <row r="2900" s="198" customFormat="1" ht="36" spans="1:14">
      <c r="A2900" s="835" t="s">
        <v>95</v>
      </c>
      <c r="B2900" s="836" t="s">
        <v>4829</v>
      </c>
      <c r="C2900" s="837" t="s">
        <v>4830</v>
      </c>
      <c r="D2900" s="836" t="s">
        <v>4827</v>
      </c>
      <c r="E2900" s="836" t="s">
        <v>4824</v>
      </c>
      <c r="F2900" s="835" t="s">
        <v>51</v>
      </c>
      <c r="G2900" s="836"/>
      <c r="H2900" s="838">
        <v>660</v>
      </c>
      <c r="I2900" s="838">
        <v>630</v>
      </c>
      <c r="J2900" s="838">
        <v>600</v>
      </c>
      <c r="K2900" s="838">
        <v>570</v>
      </c>
      <c r="L2900" s="838">
        <v>540</v>
      </c>
      <c r="M2900" s="839"/>
      <c r="N2900" s="17" t="s">
        <v>7201</v>
      </c>
    </row>
    <row r="2901" s="198" customFormat="1" ht="36" spans="1:14">
      <c r="A2901" s="835" t="s">
        <v>95</v>
      </c>
      <c r="B2901" s="836" t="s">
        <v>4831</v>
      </c>
      <c r="C2901" s="837" t="s">
        <v>4832</v>
      </c>
      <c r="D2901" s="836" t="s">
        <v>4827</v>
      </c>
      <c r="E2901" s="836" t="s">
        <v>4824</v>
      </c>
      <c r="F2901" s="835" t="s">
        <v>51</v>
      </c>
      <c r="G2901" s="836"/>
      <c r="H2901" s="838">
        <v>660</v>
      </c>
      <c r="I2901" s="838">
        <v>630</v>
      </c>
      <c r="J2901" s="838">
        <v>600</v>
      </c>
      <c r="K2901" s="838">
        <v>570</v>
      </c>
      <c r="L2901" s="838">
        <v>540</v>
      </c>
      <c r="M2901" s="839"/>
      <c r="N2901" s="17" t="s">
        <v>7201</v>
      </c>
    </row>
    <row r="2902" s="198" customFormat="1" ht="84.95" customHeight="1" spans="1:14">
      <c r="A2902" s="835" t="s">
        <v>95</v>
      </c>
      <c r="B2902" s="836">
        <v>330407005</v>
      </c>
      <c r="C2902" s="837" t="s">
        <v>4833</v>
      </c>
      <c r="D2902" s="836" t="s">
        <v>4834</v>
      </c>
      <c r="E2902" s="836" t="s">
        <v>4835</v>
      </c>
      <c r="F2902" s="835" t="s">
        <v>51</v>
      </c>
      <c r="G2902" s="947" t="s">
        <v>7206</v>
      </c>
      <c r="H2902" s="838">
        <v>4104</v>
      </c>
      <c r="I2902" s="838">
        <v>3917.45454545455</v>
      </c>
      <c r="J2902" s="838">
        <v>3730.90909090909</v>
      </c>
      <c r="K2902" s="838">
        <v>3544.36363636364</v>
      </c>
      <c r="L2902" s="838">
        <v>3357.81818181818</v>
      </c>
      <c r="M2902" s="839"/>
      <c r="N2902" s="17" t="s">
        <v>7201</v>
      </c>
    </row>
    <row r="2903" s="198" customFormat="1" ht="36" spans="1:14">
      <c r="A2903" s="835" t="s">
        <v>95</v>
      </c>
      <c r="B2903" s="836" t="s">
        <v>4837</v>
      </c>
      <c r="C2903" s="837" t="s">
        <v>4838</v>
      </c>
      <c r="D2903" s="836" t="s">
        <v>4839</v>
      </c>
      <c r="E2903" s="836"/>
      <c r="F2903" s="835" t="s">
        <v>51</v>
      </c>
      <c r="G2903" s="836"/>
      <c r="H2903" s="838">
        <v>549</v>
      </c>
      <c r="I2903" s="838">
        <v>524</v>
      </c>
      <c r="J2903" s="838">
        <v>499.1</v>
      </c>
      <c r="K2903" s="838">
        <v>474.1</v>
      </c>
      <c r="L2903" s="838">
        <v>449.2</v>
      </c>
      <c r="M2903" s="839"/>
      <c r="N2903" s="17" t="s">
        <v>7201</v>
      </c>
    </row>
    <row r="2904" s="25" customFormat="1" ht="36" spans="1:14">
      <c r="A2904" s="835" t="s">
        <v>95</v>
      </c>
      <c r="B2904" s="836" t="s">
        <v>4840</v>
      </c>
      <c r="C2904" s="837" t="s">
        <v>4838</v>
      </c>
      <c r="D2904" s="836" t="s">
        <v>4839</v>
      </c>
      <c r="E2904" s="836"/>
      <c r="F2904" s="835" t="s">
        <v>51</v>
      </c>
      <c r="G2904" s="836"/>
      <c r="H2904" s="838">
        <v>658.8</v>
      </c>
      <c r="I2904" s="838">
        <v>628.8</v>
      </c>
      <c r="J2904" s="838">
        <v>598.9</v>
      </c>
      <c r="K2904" s="838">
        <v>568.9</v>
      </c>
      <c r="L2904" s="838">
        <v>539</v>
      </c>
      <c r="M2904" s="839" t="s">
        <v>58</v>
      </c>
      <c r="N2904" s="17" t="s">
        <v>7201</v>
      </c>
    </row>
    <row r="2905" s="198" customFormat="1" ht="36" spans="1:14">
      <c r="A2905" s="835" t="s">
        <v>95</v>
      </c>
      <c r="B2905" s="836" t="s">
        <v>4841</v>
      </c>
      <c r="C2905" s="837" t="s">
        <v>4842</v>
      </c>
      <c r="D2905" s="836" t="s">
        <v>4843</v>
      </c>
      <c r="E2905" s="836"/>
      <c r="F2905" s="835" t="s">
        <v>51</v>
      </c>
      <c r="G2905" s="836"/>
      <c r="H2905" s="838">
        <v>387</v>
      </c>
      <c r="I2905" s="838">
        <v>369.4</v>
      </c>
      <c r="J2905" s="838">
        <v>351.8</v>
      </c>
      <c r="K2905" s="838">
        <v>334.2</v>
      </c>
      <c r="L2905" s="838">
        <v>316.6</v>
      </c>
      <c r="M2905" s="839"/>
      <c r="N2905" s="17" t="s">
        <v>7201</v>
      </c>
    </row>
    <row r="2906" s="25" customFormat="1" ht="36" spans="1:14">
      <c r="A2906" s="835" t="s">
        <v>95</v>
      </c>
      <c r="B2906" s="836" t="s">
        <v>4844</v>
      </c>
      <c r="C2906" s="837" t="s">
        <v>4842</v>
      </c>
      <c r="D2906" s="836" t="s">
        <v>4843</v>
      </c>
      <c r="E2906" s="836"/>
      <c r="F2906" s="835" t="s">
        <v>51</v>
      </c>
      <c r="G2906" s="836"/>
      <c r="H2906" s="838">
        <v>464.4</v>
      </c>
      <c r="I2906" s="838">
        <v>443.3</v>
      </c>
      <c r="J2906" s="838">
        <v>422.2</v>
      </c>
      <c r="K2906" s="838">
        <v>401</v>
      </c>
      <c r="L2906" s="838">
        <v>379.9</v>
      </c>
      <c r="M2906" s="839" t="s">
        <v>58</v>
      </c>
      <c r="N2906" s="17" t="s">
        <v>7201</v>
      </c>
    </row>
    <row r="2907" s="198" customFormat="1" ht="36" spans="1:14">
      <c r="A2907" s="835" t="s">
        <v>95</v>
      </c>
      <c r="B2907" s="836" t="s">
        <v>4845</v>
      </c>
      <c r="C2907" s="837" t="s">
        <v>4846</v>
      </c>
      <c r="D2907" s="836" t="s">
        <v>4847</v>
      </c>
      <c r="E2907" s="836"/>
      <c r="F2907" s="835" t="s">
        <v>51</v>
      </c>
      <c r="G2907" s="836"/>
      <c r="H2907" s="838">
        <v>468</v>
      </c>
      <c r="I2907" s="838">
        <v>446.7</v>
      </c>
      <c r="J2907" s="838">
        <v>425.5</v>
      </c>
      <c r="K2907" s="838">
        <v>404.2</v>
      </c>
      <c r="L2907" s="838">
        <v>382.9</v>
      </c>
      <c r="M2907" s="839"/>
      <c r="N2907" s="17" t="s">
        <v>7201</v>
      </c>
    </row>
    <row r="2908" s="25" customFormat="1" ht="36" spans="1:14">
      <c r="A2908" s="835" t="s">
        <v>95</v>
      </c>
      <c r="B2908" s="836" t="s">
        <v>4848</v>
      </c>
      <c r="C2908" s="837" t="s">
        <v>4846</v>
      </c>
      <c r="D2908" s="836" t="s">
        <v>4847</v>
      </c>
      <c r="E2908" s="836"/>
      <c r="F2908" s="835" t="s">
        <v>51</v>
      </c>
      <c r="G2908" s="836"/>
      <c r="H2908" s="838">
        <v>561.6</v>
      </c>
      <c r="I2908" s="838">
        <v>536</v>
      </c>
      <c r="J2908" s="838">
        <v>510.6</v>
      </c>
      <c r="K2908" s="838">
        <v>485</v>
      </c>
      <c r="L2908" s="838">
        <v>459.5</v>
      </c>
      <c r="M2908" s="839" t="s">
        <v>58</v>
      </c>
      <c r="N2908" s="17" t="s">
        <v>7201</v>
      </c>
    </row>
    <row r="2909" s="198" customFormat="1" ht="36" spans="1:14">
      <c r="A2909" s="835" t="s">
        <v>95</v>
      </c>
      <c r="B2909" s="836" t="s">
        <v>4849</v>
      </c>
      <c r="C2909" s="837" t="s">
        <v>4850</v>
      </c>
      <c r="D2909" s="836" t="s">
        <v>4851</v>
      </c>
      <c r="E2909" s="836"/>
      <c r="F2909" s="835" t="s">
        <v>51</v>
      </c>
      <c r="G2909" s="836"/>
      <c r="H2909" s="838">
        <v>540</v>
      </c>
      <c r="I2909" s="838">
        <v>515.454545454545</v>
      </c>
      <c r="J2909" s="838">
        <v>490.909090909091</v>
      </c>
      <c r="K2909" s="838">
        <v>466.363636363636</v>
      </c>
      <c r="L2909" s="838">
        <v>441.818181818182</v>
      </c>
      <c r="M2909" s="839"/>
      <c r="N2909" s="17" t="s">
        <v>7201</v>
      </c>
    </row>
    <row r="2910" s="25" customFormat="1" ht="36" spans="1:14">
      <c r="A2910" s="848" t="s">
        <v>95</v>
      </c>
      <c r="B2910" s="840" t="s">
        <v>4852</v>
      </c>
      <c r="C2910" s="840" t="s">
        <v>4853</v>
      </c>
      <c r="D2910" s="840" t="s">
        <v>4854</v>
      </c>
      <c r="E2910" s="943"/>
      <c r="F2910" s="848" t="s">
        <v>51</v>
      </c>
      <c r="G2910" s="943"/>
      <c r="H2910" s="838">
        <v>621</v>
      </c>
      <c r="I2910" s="838">
        <v>592.772727272727</v>
      </c>
      <c r="J2910" s="838">
        <v>564.545454545455</v>
      </c>
      <c r="K2910" s="838">
        <v>536.318181818182</v>
      </c>
      <c r="L2910" s="838">
        <v>508.090909090909</v>
      </c>
      <c r="M2910" s="839"/>
      <c r="N2910" s="17" t="s">
        <v>7201</v>
      </c>
    </row>
    <row r="2911" s="198" customFormat="1" ht="36" spans="1:14">
      <c r="A2911" s="848" t="s">
        <v>95</v>
      </c>
      <c r="B2911" s="840" t="s">
        <v>4855</v>
      </c>
      <c r="C2911" s="840" t="s">
        <v>4856</v>
      </c>
      <c r="D2911" s="840" t="s">
        <v>4857</v>
      </c>
      <c r="E2911" s="943"/>
      <c r="F2911" s="848" t="s">
        <v>51</v>
      </c>
      <c r="G2911" s="943"/>
      <c r="H2911" s="838">
        <v>270</v>
      </c>
      <c r="I2911" s="838">
        <v>257.727272727273</v>
      </c>
      <c r="J2911" s="838">
        <v>245.454545454545</v>
      </c>
      <c r="K2911" s="838">
        <v>233.181818181818</v>
      </c>
      <c r="L2911" s="838">
        <v>220.909090909091</v>
      </c>
      <c r="M2911" s="839"/>
      <c r="N2911" s="17" t="s">
        <v>7201</v>
      </c>
    </row>
    <row r="2912" s="198" customFormat="1" ht="36" spans="1:14">
      <c r="A2912" s="848" t="s">
        <v>95</v>
      </c>
      <c r="B2912" s="840" t="s">
        <v>4858</v>
      </c>
      <c r="C2912" s="840" t="s">
        <v>4859</v>
      </c>
      <c r="D2912" s="840" t="s">
        <v>4860</v>
      </c>
      <c r="E2912" s="943"/>
      <c r="F2912" s="848" t="s">
        <v>51</v>
      </c>
      <c r="G2912" s="943"/>
      <c r="H2912" s="838">
        <v>360</v>
      </c>
      <c r="I2912" s="838">
        <v>343.636363636364</v>
      </c>
      <c r="J2912" s="838">
        <v>327.272727272727</v>
      </c>
      <c r="K2912" s="838">
        <v>310.909090909091</v>
      </c>
      <c r="L2912" s="838">
        <v>294.545454545455</v>
      </c>
      <c r="M2912" s="839"/>
      <c r="N2912" s="17" t="s">
        <v>7201</v>
      </c>
    </row>
    <row r="2913" s="25" customFormat="1" ht="36" spans="1:14">
      <c r="A2913" s="848" t="s">
        <v>95</v>
      </c>
      <c r="B2913" s="840" t="s">
        <v>4861</v>
      </c>
      <c r="C2913" s="840" t="s">
        <v>4862</v>
      </c>
      <c r="D2913" s="840" t="s">
        <v>4863</v>
      </c>
      <c r="E2913" s="943"/>
      <c r="F2913" s="848" t="s">
        <v>51</v>
      </c>
      <c r="G2913" s="943"/>
      <c r="H2913" s="838">
        <v>495</v>
      </c>
      <c r="I2913" s="838">
        <v>472.5</v>
      </c>
      <c r="J2913" s="838">
        <v>450</v>
      </c>
      <c r="K2913" s="838">
        <v>427.5</v>
      </c>
      <c r="L2913" s="838">
        <v>405</v>
      </c>
      <c r="M2913" s="839"/>
      <c r="N2913" s="17" t="s">
        <v>7201</v>
      </c>
    </row>
    <row r="2914" s="25" customFormat="1" ht="36" spans="1:14">
      <c r="A2914" s="848" t="s">
        <v>95</v>
      </c>
      <c r="B2914" s="840" t="s">
        <v>4864</v>
      </c>
      <c r="C2914" s="840" t="s">
        <v>4865</v>
      </c>
      <c r="D2914" s="840" t="s">
        <v>4866</v>
      </c>
      <c r="E2914" s="943"/>
      <c r="F2914" s="848" t="s">
        <v>51</v>
      </c>
      <c r="G2914" s="943"/>
      <c r="H2914" s="838">
        <v>513</v>
      </c>
      <c r="I2914" s="838">
        <v>489.681818181818</v>
      </c>
      <c r="J2914" s="838">
        <v>466.363636363636</v>
      </c>
      <c r="K2914" s="838">
        <v>443.045454545455</v>
      </c>
      <c r="L2914" s="838">
        <v>419.727272727273</v>
      </c>
      <c r="M2914" s="839"/>
      <c r="N2914" s="17" t="s">
        <v>7201</v>
      </c>
    </row>
    <row r="2915" s="198" customFormat="1" ht="36" spans="1:14">
      <c r="A2915" s="835" t="s">
        <v>95</v>
      </c>
      <c r="B2915" s="836">
        <v>330407006</v>
      </c>
      <c r="C2915" s="837" t="s">
        <v>4867</v>
      </c>
      <c r="D2915" s="836"/>
      <c r="E2915" s="836" t="s">
        <v>4868</v>
      </c>
      <c r="F2915" s="835" t="s">
        <v>51</v>
      </c>
      <c r="G2915" s="836"/>
      <c r="H2915" s="838">
        <v>693</v>
      </c>
      <c r="I2915" s="838">
        <v>661.5</v>
      </c>
      <c r="J2915" s="838">
        <v>630</v>
      </c>
      <c r="K2915" s="838">
        <v>598.5</v>
      </c>
      <c r="L2915" s="838">
        <v>567</v>
      </c>
      <c r="M2915" s="839"/>
      <c r="N2915" s="17" t="s">
        <v>7201</v>
      </c>
    </row>
    <row r="2916" s="198" customFormat="1" ht="36" spans="1:14">
      <c r="A2916" s="835" t="s">
        <v>95</v>
      </c>
      <c r="B2916" s="836">
        <v>330407007</v>
      </c>
      <c r="C2916" s="837" t="s">
        <v>4869</v>
      </c>
      <c r="D2916" s="836"/>
      <c r="E2916" s="836" t="s">
        <v>4870</v>
      </c>
      <c r="F2916" s="835" t="s">
        <v>51</v>
      </c>
      <c r="G2916" s="836"/>
      <c r="H2916" s="838">
        <v>693</v>
      </c>
      <c r="I2916" s="838">
        <v>661.5</v>
      </c>
      <c r="J2916" s="838">
        <v>630</v>
      </c>
      <c r="K2916" s="838">
        <v>598.5</v>
      </c>
      <c r="L2916" s="838">
        <v>567</v>
      </c>
      <c r="M2916" s="839"/>
      <c r="N2916" s="17" t="s">
        <v>7201</v>
      </c>
    </row>
    <row r="2917" s="198" customFormat="1" ht="36" spans="1:14">
      <c r="A2917" s="835" t="s">
        <v>95</v>
      </c>
      <c r="B2917" s="836">
        <v>330407008</v>
      </c>
      <c r="C2917" s="837" t="s">
        <v>4871</v>
      </c>
      <c r="D2917" s="836"/>
      <c r="E2917" s="836"/>
      <c r="F2917" s="835" t="s">
        <v>51</v>
      </c>
      <c r="G2917" s="836"/>
      <c r="H2917" s="838">
        <v>2497</v>
      </c>
      <c r="I2917" s="838">
        <v>2383.5</v>
      </c>
      <c r="J2917" s="838">
        <v>2270</v>
      </c>
      <c r="K2917" s="838">
        <v>2156.5</v>
      </c>
      <c r="L2917" s="838">
        <v>2043</v>
      </c>
      <c r="M2917" s="839"/>
      <c r="N2917" s="17" t="s">
        <v>7201</v>
      </c>
    </row>
    <row r="2918" s="198" customFormat="1" ht="36" spans="1:14">
      <c r="A2918" s="835" t="s">
        <v>95</v>
      </c>
      <c r="B2918" s="836" t="s">
        <v>4872</v>
      </c>
      <c r="C2918" s="837" t="s">
        <v>4871</v>
      </c>
      <c r="D2918" s="836"/>
      <c r="E2918" s="836"/>
      <c r="F2918" s="835" t="s">
        <v>51</v>
      </c>
      <c r="G2918" s="836"/>
      <c r="H2918" s="838">
        <v>2996.4</v>
      </c>
      <c r="I2918" s="838">
        <v>2860.2</v>
      </c>
      <c r="J2918" s="838">
        <v>2724</v>
      </c>
      <c r="K2918" s="838">
        <v>2587.8</v>
      </c>
      <c r="L2918" s="838">
        <v>2451.6</v>
      </c>
      <c r="M2918" s="839" t="s">
        <v>58</v>
      </c>
      <c r="N2918" s="17" t="s">
        <v>7201</v>
      </c>
    </row>
    <row r="2919" s="198" customFormat="1" ht="36" spans="1:14">
      <c r="A2919" s="835" t="s">
        <v>95</v>
      </c>
      <c r="B2919" s="836">
        <v>330407009</v>
      </c>
      <c r="C2919" s="837" t="s">
        <v>4873</v>
      </c>
      <c r="D2919" s="836"/>
      <c r="E2919" s="836"/>
      <c r="F2919" s="835" t="s">
        <v>51</v>
      </c>
      <c r="G2919" s="836"/>
      <c r="H2919" s="838">
        <v>2695</v>
      </c>
      <c r="I2919" s="838">
        <v>2572.5</v>
      </c>
      <c r="J2919" s="838">
        <v>2450</v>
      </c>
      <c r="K2919" s="838">
        <v>2327.5</v>
      </c>
      <c r="L2919" s="838">
        <v>2205</v>
      </c>
      <c r="M2919" s="839"/>
      <c r="N2919" s="17" t="s">
        <v>7201</v>
      </c>
    </row>
    <row r="2920" s="198" customFormat="1" ht="36" spans="1:14">
      <c r="A2920" s="835" t="s">
        <v>95</v>
      </c>
      <c r="B2920" s="836" t="s">
        <v>4874</v>
      </c>
      <c r="C2920" s="837" t="s">
        <v>4873</v>
      </c>
      <c r="D2920" s="836"/>
      <c r="E2920" s="836"/>
      <c r="F2920" s="835" t="s">
        <v>51</v>
      </c>
      <c r="G2920" s="836"/>
      <c r="H2920" s="838">
        <v>3234</v>
      </c>
      <c r="I2920" s="838">
        <v>3087</v>
      </c>
      <c r="J2920" s="838">
        <v>2940</v>
      </c>
      <c r="K2920" s="838">
        <v>2793</v>
      </c>
      <c r="L2920" s="838">
        <v>2646</v>
      </c>
      <c r="M2920" s="839" t="s">
        <v>58</v>
      </c>
      <c r="N2920" s="17" t="s">
        <v>7201</v>
      </c>
    </row>
    <row r="2921" s="198" customFormat="1" ht="36" spans="1:14">
      <c r="A2921" s="835" t="s">
        <v>95</v>
      </c>
      <c r="B2921" s="836">
        <v>330407010</v>
      </c>
      <c r="C2921" s="837" t="s">
        <v>4875</v>
      </c>
      <c r="D2921" s="836"/>
      <c r="E2921" s="836"/>
      <c r="F2921" s="835" t="s">
        <v>51</v>
      </c>
      <c r="G2921" s="836"/>
      <c r="H2921" s="846" t="s">
        <v>102</v>
      </c>
      <c r="I2921" s="846" t="s">
        <v>102</v>
      </c>
      <c r="J2921" s="846" t="s">
        <v>102</v>
      </c>
      <c r="K2921" s="846" t="s">
        <v>102</v>
      </c>
      <c r="L2921" s="846" t="s">
        <v>102</v>
      </c>
      <c r="M2921" s="839"/>
      <c r="N2921" s="17" t="s">
        <v>7201</v>
      </c>
    </row>
    <row r="2922" s="198" customFormat="1" ht="36" spans="1:14">
      <c r="A2922" s="835" t="s">
        <v>95</v>
      </c>
      <c r="B2922" s="836" t="s">
        <v>4876</v>
      </c>
      <c r="C2922" s="837" t="s">
        <v>4875</v>
      </c>
      <c r="D2922" s="836"/>
      <c r="E2922" s="836"/>
      <c r="F2922" s="835" t="s">
        <v>51</v>
      </c>
      <c r="G2922" s="836"/>
      <c r="H2922" s="846" t="s">
        <v>102</v>
      </c>
      <c r="I2922" s="846" t="s">
        <v>102</v>
      </c>
      <c r="J2922" s="846" t="s">
        <v>102</v>
      </c>
      <c r="K2922" s="846" t="s">
        <v>102</v>
      </c>
      <c r="L2922" s="846" t="s">
        <v>102</v>
      </c>
      <c r="M2922" s="839" t="s">
        <v>58</v>
      </c>
      <c r="N2922" s="17" t="s">
        <v>7201</v>
      </c>
    </row>
    <row r="2923" s="198" customFormat="1" ht="36" spans="1:14">
      <c r="A2923" s="835" t="s">
        <v>95</v>
      </c>
      <c r="B2923" s="836">
        <v>330407011</v>
      </c>
      <c r="C2923" s="837" t="s">
        <v>4877</v>
      </c>
      <c r="D2923" s="836"/>
      <c r="E2923" s="836" t="s">
        <v>4878</v>
      </c>
      <c r="F2923" s="835" t="s">
        <v>51</v>
      </c>
      <c r="G2923" s="836"/>
      <c r="H2923" s="838">
        <v>2530</v>
      </c>
      <c r="I2923" s="838">
        <v>2415</v>
      </c>
      <c r="J2923" s="838">
        <v>2300</v>
      </c>
      <c r="K2923" s="838">
        <v>2185</v>
      </c>
      <c r="L2923" s="838">
        <v>2070</v>
      </c>
      <c r="M2923" s="839"/>
      <c r="N2923" s="17" t="s">
        <v>7201</v>
      </c>
    </row>
    <row r="2924" s="198" customFormat="1" ht="36" spans="1:14">
      <c r="A2924" s="835" t="s">
        <v>95</v>
      </c>
      <c r="B2924" s="836" t="s">
        <v>4879</v>
      </c>
      <c r="C2924" s="837" t="s">
        <v>4877</v>
      </c>
      <c r="D2924" s="836"/>
      <c r="E2924" s="836" t="s">
        <v>4878</v>
      </c>
      <c r="F2924" s="835" t="s">
        <v>51</v>
      </c>
      <c r="G2924" s="836"/>
      <c r="H2924" s="838">
        <v>3036</v>
      </c>
      <c r="I2924" s="838">
        <v>2898</v>
      </c>
      <c r="J2924" s="838">
        <v>2760</v>
      </c>
      <c r="K2924" s="838">
        <v>2622</v>
      </c>
      <c r="L2924" s="838">
        <v>2484</v>
      </c>
      <c r="M2924" s="839" t="s">
        <v>58</v>
      </c>
      <c r="N2924" s="17" t="s">
        <v>7201</v>
      </c>
    </row>
    <row r="2925" s="198" customFormat="1" ht="36" spans="1:14">
      <c r="A2925" s="835" t="s">
        <v>95</v>
      </c>
      <c r="B2925" s="836">
        <v>330407012</v>
      </c>
      <c r="C2925" s="837" t="s">
        <v>4880</v>
      </c>
      <c r="D2925" s="836" t="s">
        <v>4881</v>
      </c>
      <c r="E2925" s="836" t="s">
        <v>4824</v>
      </c>
      <c r="F2925" s="835" t="s">
        <v>51</v>
      </c>
      <c r="G2925" s="836"/>
      <c r="H2925" s="838">
        <v>935</v>
      </c>
      <c r="I2925" s="838">
        <v>892.5</v>
      </c>
      <c r="J2925" s="838">
        <v>850</v>
      </c>
      <c r="K2925" s="838">
        <v>807.5</v>
      </c>
      <c r="L2925" s="838">
        <v>765</v>
      </c>
      <c r="M2925" s="839"/>
      <c r="N2925" s="17" t="s">
        <v>7201</v>
      </c>
    </row>
    <row r="2926" s="198" customFormat="1" ht="36" spans="1:14">
      <c r="A2926" s="835" t="s">
        <v>95</v>
      </c>
      <c r="B2926" s="836" t="s">
        <v>4882</v>
      </c>
      <c r="C2926" s="837" t="s">
        <v>4880</v>
      </c>
      <c r="D2926" s="836" t="s">
        <v>4881</v>
      </c>
      <c r="E2926" s="836" t="s">
        <v>4824</v>
      </c>
      <c r="F2926" s="835" t="s">
        <v>51</v>
      </c>
      <c r="G2926" s="836"/>
      <c r="H2926" s="838">
        <v>1122</v>
      </c>
      <c r="I2926" s="838">
        <v>1071</v>
      </c>
      <c r="J2926" s="838">
        <v>1020</v>
      </c>
      <c r="K2926" s="838">
        <v>969</v>
      </c>
      <c r="L2926" s="838">
        <v>918</v>
      </c>
      <c r="M2926" s="839" t="s">
        <v>58</v>
      </c>
      <c r="N2926" s="17" t="s">
        <v>7201</v>
      </c>
    </row>
    <row r="2927" s="198" customFormat="1" ht="36" spans="1:14">
      <c r="A2927" s="835" t="s">
        <v>95</v>
      </c>
      <c r="B2927" s="836">
        <v>330407013</v>
      </c>
      <c r="C2927" s="837" t="s">
        <v>4883</v>
      </c>
      <c r="D2927" s="836"/>
      <c r="E2927" s="836"/>
      <c r="F2927" s="835" t="s">
        <v>51</v>
      </c>
      <c r="G2927" s="836"/>
      <c r="H2927" s="838">
        <v>594</v>
      </c>
      <c r="I2927" s="838">
        <v>567</v>
      </c>
      <c r="J2927" s="838">
        <v>540</v>
      </c>
      <c r="K2927" s="838">
        <v>513</v>
      </c>
      <c r="L2927" s="838">
        <v>486</v>
      </c>
      <c r="M2927" s="839"/>
      <c r="N2927" s="17" t="s">
        <v>7201</v>
      </c>
    </row>
    <row r="2928" s="198" customFormat="1" ht="36" spans="1:14">
      <c r="A2928" s="835" t="s">
        <v>95</v>
      </c>
      <c r="B2928" s="836" t="s">
        <v>4884</v>
      </c>
      <c r="C2928" s="837" t="s">
        <v>4883</v>
      </c>
      <c r="D2928" s="836"/>
      <c r="E2928" s="836"/>
      <c r="F2928" s="835" t="s">
        <v>51</v>
      </c>
      <c r="G2928" s="836"/>
      <c r="H2928" s="838">
        <v>712.8</v>
      </c>
      <c r="I2928" s="838">
        <v>680.4</v>
      </c>
      <c r="J2928" s="838">
        <v>648</v>
      </c>
      <c r="K2928" s="838">
        <v>615.6</v>
      </c>
      <c r="L2928" s="838">
        <v>583.2</v>
      </c>
      <c r="M2928" s="839" t="s">
        <v>58</v>
      </c>
      <c r="N2928" s="17" t="s">
        <v>7201</v>
      </c>
    </row>
    <row r="2929" s="198" customFormat="1" ht="36" spans="1:14">
      <c r="A2929" s="835" t="s">
        <v>95</v>
      </c>
      <c r="B2929" s="836">
        <v>330407014</v>
      </c>
      <c r="C2929" s="837" t="s">
        <v>4885</v>
      </c>
      <c r="D2929" s="836"/>
      <c r="E2929" s="836" t="s">
        <v>4886</v>
      </c>
      <c r="F2929" s="835" t="s">
        <v>441</v>
      </c>
      <c r="G2929" s="836"/>
      <c r="H2929" s="838">
        <v>1705</v>
      </c>
      <c r="I2929" s="838">
        <v>1627.5</v>
      </c>
      <c r="J2929" s="838">
        <v>1550</v>
      </c>
      <c r="K2929" s="838">
        <v>1472.5</v>
      </c>
      <c r="L2929" s="838">
        <v>1395</v>
      </c>
      <c r="M2929" s="839"/>
      <c r="N2929" s="17" t="s">
        <v>7201</v>
      </c>
    </row>
    <row r="2930" s="198" customFormat="1" ht="36" spans="1:14">
      <c r="A2930" s="835" t="s">
        <v>95</v>
      </c>
      <c r="B2930" s="836" t="s">
        <v>4887</v>
      </c>
      <c r="C2930" s="837" t="s">
        <v>4885</v>
      </c>
      <c r="D2930" s="836"/>
      <c r="E2930" s="836" t="s">
        <v>4886</v>
      </c>
      <c r="F2930" s="835" t="s">
        <v>441</v>
      </c>
      <c r="G2930" s="836"/>
      <c r="H2930" s="838">
        <v>2046</v>
      </c>
      <c r="I2930" s="838">
        <v>1953</v>
      </c>
      <c r="J2930" s="838">
        <v>1860</v>
      </c>
      <c r="K2930" s="838">
        <v>1767</v>
      </c>
      <c r="L2930" s="838">
        <v>1674</v>
      </c>
      <c r="M2930" s="839" t="s">
        <v>58</v>
      </c>
      <c r="N2930" s="17" t="s">
        <v>7201</v>
      </c>
    </row>
    <row r="2931" s="198" customFormat="1" ht="36" spans="1:14">
      <c r="A2931" s="835" t="s">
        <v>95</v>
      </c>
      <c r="B2931" s="836" t="s">
        <v>4888</v>
      </c>
      <c r="C2931" s="837" t="s">
        <v>4889</v>
      </c>
      <c r="D2931" s="836"/>
      <c r="E2931" s="836"/>
      <c r="F2931" s="835" t="s">
        <v>3398</v>
      </c>
      <c r="G2931" s="836"/>
      <c r="H2931" s="838">
        <v>832.7</v>
      </c>
      <c r="I2931" s="838">
        <v>794.85</v>
      </c>
      <c r="J2931" s="838">
        <v>757</v>
      </c>
      <c r="K2931" s="838">
        <v>719.15</v>
      </c>
      <c r="L2931" s="838">
        <v>681.3</v>
      </c>
      <c r="M2931" s="839"/>
      <c r="N2931" s="17" t="s">
        <v>7201</v>
      </c>
    </row>
    <row r="2932" s="198" customFormat="1" ht="36" spans="1:14">
      <c r="A2932" s="835" t="s">
        <v>95</v>
      </c>
      <c r="B2932" s="836" t="s">
        <v>4890</v>
      </c>
      <c r="C2932" s="837" t="s">
        <v>4891</v>
      </c>
      <c r="D2932" s="836"/>
      <c r="E2932" s="836"/>
      <c r="F2932" s="835" t="s">
        <v>3398</v>
      </c>
      <c r="G2932" s="836"/>
      <c r="H2932" s="838">
        <v>737</v>
      </c>
      <c r="I2932" s="838">
        <v>703.5</v>
      </c>
      <c r="J2932" s="838">
        <v>670</v>
      </c>
      <c r="K2932" s="838">
        <v>636.5</v>
      </c>
      <c r="L2932" s="838">
        <v>603</v>
      </c>
      <c r="M2932" s="839"/>
      <c r="N2932" s="17" t="s">
        <v>7201</v>
      </c>
    </row>
    <row r="2933" s="198" customFormat="1" ht="75" customHeight="1" spans="1:14">
      <c r="A2933" s="848" t="s">
        <v>95</v>
      </c>
      <c r="B2933" s="944" t="s">
        <v>4892</v>
      </c>
      <c r="C2933" s="840" t="s">
        <v>4893</v>
      </c>
      <c r="D2933" s="840" t="s">
        <v>4894</v>
      </c>
      <c r="E2933" s="930" t="s">
        <v>4895</v>
      </c>
      <c r="F2933" s="931" t="s">
        <v>51</v>
      </c>
      <c r="G2933" s="930"/>
      <c r="H2933" s="838">
        <v>1800</v>
      </c>
      <c r="I2933" s="838">
        <v>1718.18181818182</v>
      </c>
      <c r="J2933" s="838">
        <v>1636.36363636364</v>
      </c>
      <c r="K2933" s="838">
        <v>1554.54545454545</v>
      </c>
      <c r="L2933" s="838">
        <v>1472.72727272727</v>
      </c>
      <c r="M2933" s="839"/>
      <c r="N2933" s="17" t="s">
        <v>7201</v>
      </c>
    </row>
    <row r="2934" s="198" customFormat="1" ht="36" spans="1:14">
      <c r="A2934" s="835"/>
      <c r="B2934" s="836">
        <v>330408</v>
      </c>
      <c r="C2934" s="837" t="s">
        <v>4896</v>
      </c>
      <c r="D2934" s="836"/>
      <c r="E2934" s="836"/>
      <c r="F2934" s="835"/>
      <c r="G2934" s="836"/>
      <c r="H2934" s="838"/>
      <c r="I2934" s="838"/>
      <c r="J2934" s="838"/>
      <c r="K2934" s="838"/>
      <c r="L2934" s="838"/>
      <c r="M2934" s="839"/>
      <c r="N2934" s="17" t="s">
        <v>7201</v>
      </c>
    </row>
    <row r="2935" s="198" customFormat="1" ht="36" spans="1:14">
      <c r="A2935" s="835" t="s">
        <v>95</v>
      </c>
      <c r="B2935" s="836">
        <v>330408001</v>
      </c>
      <c r="C2935" s="837" t="s">
        <v>4897</v>
      </c>
      <c r="D2935" s="836" t="s">
        <v>4898</v>
      </c>
      <c r="E2935" s="836"/>
      <c r="F2935" s="835" t="s">
        <v>4899</v>
      </c>
      <c r="G2935" s="836"/>
      <c r="H2935" s="838">
        <v>682</v>
      </c>
      <c r="I2935" s="838">
        <v>651</v>
      </c>
      <c r="J2935" s="838">
        <v>620</v>
      </c>
      <c r="K2935" s="838">
        <v>589</v>
      </c>
      <c r="L2935" s="838">
        <v>558</v>
      </c>
      <c r="M2935" s="839"/>
      <c r="N2935" s="17" t="s">
        <v>7201</v>
      </c>
    </row>
    <row r="2936" s="198" customFormat="1" ht="36" spans="1:14">
      <c r="A2936" s="835" t="s">
        <v>95</v>
      </c>
      <c r="B2936" s="836" t="s">
        <v>4900</v>
      </c>
      <c r="C2936" s="849" t="s">
        <v>4901</v>
      </c>
      <c r="D2936" s="836"/>
      <c r="E2936" s="836"/>
      <c r="F2936" s="835" t="s">
        <v>4899</v>
      </c>
      <c r="G2936" s="836"/>
      <c r="H2936" s="838">
        <v>341</v>
      </c>
      <c r="I2936" s="838">
        <v>325.5</v>
      </c>
      <c r="J2936" s="838">
        <v>310</v>
      </c>
      <c r="K2936" s="838">
        <v>294.5</v>
      </c>
      <c r="L2936" s="838">
        <v>279</v>
      </c>
      <c r="M2936" s="839"/>
      <c r="N2936" s="17" t="s">
        <v>7201</v>
      </c>
    </row>
    <row r="2937" s="198" customFormat="1" ht="36" spans="1:14">
      <c r="A2937" s="835" t="s">
        <v>95</v>
      </c>
      <c r="B2937" s="836" t="s">
        <v>4902</v>
      </c>
      <c r="C2937" s="849" t="s">
        <v>4903</v>
      </c>
      <c r="D2937" s="836"/>
      <c r="E2937" s="836"/>
      <c r="F2937" s="835" t="s">
        <v>4899</v>
      </c>
      <c r="G2937" s="836"/>
      <c r="H2937" s="838">
        <v>341</v>
      </c>
      <c r="I2937" s="838">
        <v>325.5</v>
      </c>
      <c r="J2937" s="838">
        <v>310</v>
      </c>
      <c r="K2937" s="838">
        <v>294.5</v>
      </c>
      <c r="L2937" s="838">
        <v>279</v>
      </c>
      <c r="M2937" s="839"/>
      <c r="N2937" s="17" t="s">
        <v>7201</v>
      </c>
    </row>
    <row r="2938" s="198" customFormat="1" ht="36" spans="1:14">
      <c r="A2938" s="835" t="s">
        <v>95</v>
      </c>
      <c r="B2938" s="836" t="s">
        <v>4904</v>
      </c>
      <c r="C2938" s="849" t="s">
        <v>4905</v>
      </c>
      <c r="D2938" s="836"/>
      <c r="E2938" s="836"/>
      <c r="F2938" s="835" t="s">
        <v>51</v>
      </c>
      <c r="G2938" s="836"/>
      <c r="H2938" s="838">
        <v>341</v>
      </c>
      <c r="I2938" s="838">
        <v>325.5</v>
      </c>
      <c r="J2938" s="838">
        <v>310</v>
      </c>
      <c r="K2938" s="838">
        <v>294.5</v>
      </c>
      <c r="L2938" s="838">
        <v>279</v>
      </c>
      <c r="M2938" s="839"/>
      <c r="N2938" s="17" t="s">
        <v>7201</v>
      </c>
    </row>
    <row r="2939" s="198" customFormat="1" ht="36" spans="1:14">
      <c r="A2939" s="835" t="s">
        <v>95</v>
      </c>
      <c r="B2939" s="836">
        <v>330408002</v>
      </c>
      <c r="C2939" s="837" t="s">
        <v>4906</v>
      </c>
      <c r="D2939" s="836" t="s">
        <v>4907</v>
      </c>
      <c r="E2939" s="836"/>
      <c r="F2939" s="835" t="s">
        <v>4899</v>
      </c>
      <c r="G2939" s="836"/>
      <c r="H2939" s="838">
        <v>1001</v>
      </c>
      <c r="I2939" s="838">
        <v>955.5</v>
      </c>
      <c r="J2939" s="838">
        <v>910</v>
      </c>
      <c r="K2939" s="838">
        <v>864.5</v>
      </c>
      <c r="L2939" s="838">
        <v>819</v>
      </c>
      <c r="M2939" s="839"/>
      <c r="N2939" s="17" t="s">
        <v>7201</v>
      </c>
    </row>
    <row r="2940" s="198" customFormat="1" ht="36" spans="1:14">
      <c r="A2940" s="835" t="s">
        <v>95</v>
      </c>
      <c r="B2940" s="836" t="s">
        <v>4908</v>
      </c>
      <c r="C2940" s="849" t="s">
        <v>4909</v>
      </c>
      <c r="D2940" s="836"/>
      <c r="E2940" s="836"/>
      <c r="F2940" s="835" t="s">
        <v>4899</v>
      </c>
      <c r="G2940" s="836"/>
      <c r="H2940" s="838">
        <v>500.5</v>
      </c>
      <c r="I2940" s="838">
        <v>477.75</v>
      </c>
      <c r="J2940" s="838">
        <v>455</v>
      </c>
      <c r="K2940" s="838">
        <v>432.25</v>
      </c>
      <c r="L2940" s="838">
        <v>409.5</v>
      </c>
      <c r="M2940" s="839"/>
      <c r="N2940" s="17" t="s">
        <v>7201</v>
      </c>
    </row>
    <row r="2941" s="198" customFormat="1" ht="36" spans="1:14">
      <c r="A2941" s="835" t="s">
        <v>95</v>
      </c>
      <c r="B2941" s="836" t="s">
        <v>4910</v>
      </c>
      <c r="C2941" s="849" t="s">
        <v>4911</v>
      </c>
      <c r="D2941" s="836"/>
      <c r="E2941" s="836"/>
      <c r="F2941" s="835" t="s">
        <v>51</v>
      </c>
      <c r="G2941" s="836"/>
      <c r="H2941" s="838">
        <v>500.5</v>
      </c>
      <c r="I2941" s="838">
        <v>477.75</v>
      </c>
      <c r="J2941" s="838">
        <v>455</v>
      </c>
      <c r="K2941" s="838">
        <v>432.25</v>
      </c>
      <c r="L2941" s="838">
        <v>409.5</v>
      </c>
      <c r="M2941" s="839"/>
      <c r="N2941" s="17" t="s">
        <v>7201</v>
      </c>
    </row>
    <row r="2942" s="198" customFormat="1" ht="36" spans="1:14">
      <c r="A2942" s="835" t="s">
        <v>95</v>
      </c>
      <c r="B2942" s="836" t="s">
        <v>4912</v>
      </c>
      <c r="C2942" s="849" t="s">
        <v>4913</v>
      </c>
      <c r="D2942" s="836"/>
      <c r="E2942" s="836"/>
      <c r="F2942" s="835" t="s">
        <v>4899</v>
      </c>
      <c r="G2942" s="836"/>
      <c r="H2942" s="838">
        <v>500.5</v>
      </c>
      <c r="I2942" s="838">
        <v>477.75</v>
      </c>
      <c r="J2942" s="838">
        <v>455</v>
      </c>
      <c r="K2942" s="838">
        <v>432.25</v>
      </c>
      <c r="L2942" s="838">
        <v>409.5</v>
      </c>
      <c r="M2942" s="839"/>
      <c r="N2942" s="17" t="s">
        <v>7201</v>
      </c>
    </row>
    <row r="2943" s="198" customFormat="1" ht="36" spans="1:14">
      <c r="A2943" s="835" t="s">
        <v>95</v>
      </c>
      <c r="B2943" s="836">
        <v>330408003</v>
      </c>
      <c r="C2943" s="837" t="s">
        <v>4914</v>
      </c>
      <c r="D2943" s="836" t="s">
        <v>4915</v>
      </c>
      <c r="E2943" s="836"/>
      <c r="F2943" s="835" t="s">
        <v>51</v>
      </c>
      <c r="G2943" s="836"/>
      <c r="H2943" s="838">
        <v>1232</v>
      </c>
      <c r="I2943" s="838">
        <v>1176</v>
      </c>
      <c r="J2943" s="838">
        <v>1120</v>
      </c>
      <c r="K2943" s="838">
        <v>1064</v>
      </c>
      <c r="L2943" s="838">
        <v>1008</v>
      </c>
      <c r="M2943" s="839"/>
      <c r="N2943" s="17" t="s">
        <v>7201</v>
      </c>
    </row>
    <row r="2944" s="198" customFormat="1" ht="36" spans="1:14">
      <c r="A2944" s="835" t="s">
        <v>95</v>
      </c>
      <c r="B2944" s="836" t="s">
        <v>4916</v>
      </c>
      <c r="C2944" s="837" t="s">
        <v>4914</v>
      </c>
      <c r="D2944" s="836" t="s">
        <v>4915</v>
      </c>
      <c r="E2944" s="836"/>
      <c r="F2944" s="835" t="s">
        <v>51</v>
      </c>
      <c r="G2944" s="836"/>
      <c r="H2944" s="838">
        <v>1478.4</v>
      </c>
      <c r="I2944" s="838">
        <v>1411.2</v>
      </c>
      <c r="J2944" s="838">
        <v>1344</v>
      </c>
      <c r="K2944" s="838">
        <v>1276.8</v>
      </c>
      <c r="L2944" s="838">
        <v>1209.6</v>
      </c>
      <c r="M2944" s="839" t="s">
        <v>58</v>
      </c>
      <c r="N2944" s="17" t="s">
        <v>7201</v>
      </c>
    </row>
    <row r="2945" s="198" customFormat="1" ht="36" spans="1:14">
      <c r="A2945" s="835" t="s">
        <v>95</v>
      </c>
      <c r="B2945" s="836">
        <v>330408004</v>
      </c>
      <c r="C2945" s="837" t="s">
        <v>4917</v>
      </c>
      <c r="D2945" s="836"/>
      <c r="E2945" s="836"/>
      <c r="F2945" s="835" t="s">
        <v>51</v>
      </c>
      <c r="G2945" s="836"/>
      <c r="H2945" s="838">
        <v>1894.2</v>
      </c>
      <c r="I2945" s="838">
        <v>1808.1</v>
      </c>
      <c r="J2945" s="838">
        <v>1722</v>
      </c>
      <c r="K2945" s="838">
        <v>1635.9</v>
      </c>
      <c r="L2945" s="838">
        <v>1549.8</v>
      </c>
      <c r="M2945" s="839"/>
      <c r="N2945" s="17" t="s">
        <v>7201</v>
      </c>
    </row>
    <row r="2946" s="198" customFormat="1" ht="36" spans="1:14">
      <c r="A2946" s="835" t="s">
        <v>95</v>
      </c>
      <c r="B2946" s="836" t="s">
        <v>4918</v>
      </c>
      <c r="C2946" s="837" t="s">
        <v>4917</v>
      </c>
      <c r="D2946" s="836"/>
      <c r="E2946" s="836"/>
      <c r="F2946" s="835" t="s">
        <v>51</v>
      </c>
      <c r="G2946" s="836"/>
      <c r="H2946" s="838">
        <v>2273.04</v>
      </c>
      <c r="I2946" s="838">
        <v>2169.72</v>
      </c>
      <c r="J2946" s="838">
        <v>2066.4</v>
      </c>
      <c r="K2946" s="838">
        <v>1963.08</v>
      </c>
      <c r="L2946" s="838">
        <v>1859.76</v>
      </c>
      <c r="M2946" s="839" t="s">
        <v>58</v>
      </c>
      <c r="N2946" s="17" t="s">
        <v>7201</v>
      </c>
    </row>
    <row r="2947" s="198" customFormat="1" ht="36" spans="1:14">
      <c r="A2947" s="835" t="s">
        <v>95</v>
      </c>
      <c r="B2947" s="836" t="s">
        <v>4919</v>
      </c>
      <c r="C2947" s="837" t="s">
        <v>4920</v>
      </c>
      <c r="D2947" s="836"/>
      <c r="E2947" s="836"/>
      <c r="F2947" s="835" t="s">
        <v>4899</v>
      </c>
      <c r="G2947" s="836"/>
      <c r="H2947" s="838">
        <v>935</v>
      </c>
      <c r="I2947" s="838">
        <v>892.5</v>
      </c>
      <c r="J2947" s="838">
        <v>850</v>
      </c>
      <c r="K2947" s="838">
        <v>807.5</v>
      </c>
      <c r="L2947" s="838">
        <v>765</v>
      </c>
      <c r="M2947" s="839"/>
      <c r="N2947" s="17" t="s">
        <v>7201</v>
      </c>
    </row>
    <row r="2948" s="198" customFormat="1" ht="36" spans="1:14">
      <c r="A2948" s="835" t="s">
        <v>95</v>
      </c>
      <c r="B2948" s="836" t="s">
        <v>4921</v>
      </c>
      <c r="C2948" s="849" t="s">
        <v>4922</v>
      </c>
      <c r="D2948" s="836"/>
      <c r="E2948" s="836"/>
      <c r="F2948" s="835" t="s">
        <v>4899</v>
      </c>
      <c r="G2948" s="836"/>
      <c r="H2948" s="838">
        <v>467.5</v>
      </c>
      <c r="I2948" s="838">
        <v>446.25</v>
      </c>
      <c r="J2948" s="838">
        <v>425</v>
      </c>
      <c r="K2948" s="838">
        <v>403.75</v>
      </c>
      <c r="L2948" s="838">
        <v>382.5</v>
      </c>
      <c r="M2948" s="839"/>
      <c r="N2948" s="17" t="s">
        <v>7201</v>
      </c>
    </row>
    <row r="2949" s="198" customFormat="1" ht="36" spans="1:14">
      <c r="A2949" s="835" t="s">
        <v>95</v>
      </c>
      <c r="B2949" s="836" t="s">
        <v>4923</v>
      </c>
      <c r="C2949" s="849" t="s">
        <v>4924</v>
      </c>
      <c r="D2949" s="836"/>
      <c r="E2949" s="836"/>
      <c r="F2949" s="835" t="s">
        <v>51</v>
      </c>
      <c r="G2949" s="836"/>
      <c r="H2949" s="838">
        <v>467.5</v>
      </c>
      <c r="I2949" s="838">
        <v>446.25</v>
      </c>
      <c r="J2949" s="838">
        <v>425</v>
      </c>
      <c r="K2949" s="838">
        <v>403.75</v>
      </c>
      <c r="L2949" s="838">
        <v>382.5</v>
      </c>
      <c r="M2949" s="839"/>
      <c r="N2949" s="17" t="s">
        <v>7201</v>
      </c>
    </row>
    <row r="2950" s="198" customFormat="1" ht="36" spans="1:14">
      <c r="A2950" s="835"/>
      <c r="B2950" s="836">
        <v>330409</v>
      </c>
      <c r="C2950" s="837" t="s">
        <v>4925</v>
      </c>
      <c r="D2950" s="836"/>
      <c r="E2950" s="836"/>
      <c r="F2950" s="835"/>
      <c r="G2950" s="836"/>
      <c r="H2950" s="838"/>
      <c r="I2950" s="838"/>
      <c r="J2950" s="838"/>
      <c r="K2950" s="838"/>
      <c r="L2950" s="838"/>
      <c r="M2950" s="839"/>
      <c r="N2950" s="17" t="s">
        <v>7201</v>
      </c>
    </row>
    <row r="2951" s="198" customFormat="1" ht="36" spans="1:14">
      <c r="A2951" s="835" t="s">
        <v>95</v>
      </c>
      <c r="B2951" s="836">
        <v>330409001</v>
      </c>
      <c r="C2951" s="837" t="s">
        <v>4926</v>
      </c>
      <c r="D2951" s="836"/>
      <c r="E2951" s="836"/>
      <c r="F2951" s="835" t="s">
        <v>51</v>
      </c>
      <c r="G2951" s="836"/>
      <c r="H2951" s="838">
        <v>1188</v>
      </c>
      <c r="I2951" s="838">
        <v>1134</v>
      </c>
      <c r="J2951" s="838">
        <v>1080</v>
      </c>
      <c r="K2951" s="838">
        <v>1026</v>
      </c>
      <c r="L2951" s="838">
        <v>972</v>
      </c>
      <c r="M2951" s="839"/>
      <c r="N2951" s="17" t="s">
        <v>7201</v>
      </c>
    </row>
    <row r="2952" s="198" customFormat="1" ht="36" spans="1:14">
      <c r="A2952" s="835" t="s">
        <v>95</v>
      </c>
      <c r="B2952" s="836" t="s">
        <v>4927</v>
      </c>
      <c r="C2952" s="837" t="s">
        <v>4926</v>
      </c>
      <c r="D2952" s="836"/>
      <c r="E2952" s="836"/>
      <c r="F2952" s="835" t="s">
        <v>51</v>
      </c>
      <c r="G2952" s="836"/>
      <c r="H2952" s="838">
        <v>1425.6</v>
      </c>
      <c r="I2952" s="838">
        <v>1360.8</v>
      </c>
      <c r="J2952" s="838">
        <v>1296</v>
      </c>
      <c r="K2952" s="838">
        <v>1231.2</v>
      </c>
      <c r="L2952" s="838">
        <v>1166.4</v>
      </c>
      <c r="M2952" s="839" t="s">
        <v>58</v>
      </c>
      <c r="N2952" s="17" t="s">
        <v>7201</v>
      </c>
    </row>
    <row r="2953" s="198" customFormat="1" ht="36" spans="1:14">
      <c r="A2953" s="835" t="s">
        <v>95</v>
      </c>
      <c r="B2953" s="836">
        <v>330409002</v>
      </c>
      <c r="C2953" s="837" t="s">
        <v>4928</v>
      </c>
      <c r="D2953" s="836"/>
      <c r="E2953" s="836"/>
      <c r="F2953" s="835" t="s">
        <v>51</v>
      </c>
      <c r="G2953" s="836"/>
      <c r="H2953" s="838">
        <v>1166</v>
      </c>
      <c r="I2953" s="838">
        <v>1113</v>
      </c>
      <c r="J2953" s="838">
        <v>1060</v>
      </c>
      <c r="K2953" s="838">
        <v>1007</v>
      </c>
      <c r="L2953" s="838">
        <v>954</v>
      </c>
      <c r="M2953" s="839"/>
      <c r="N2953" s="17" t="s">
        <v>7201</v>
      </c>
    </row>
    <row r="2954" s="198" customFormat="1" ht="36" spans="1:14">
      <c r="A2954" s="835" t="s">
        <v>95</v>
      </c>
      <c r="B2954" s="836" t="s">
        <v>4929</v>
      </c>
      <c r="C2954" s="837" t="s">
        <v>4928</v>
      </c>
      <c r="D2954" s="836"/>
      <c r="E2954" s="836"/>
      <c r="F2954" s="835" t="s">
        <v>51</v>
      </c>
      <c r="G2954" s="836"/>
      <c r="H2954" s="838">
        <v>1399.2</v>
      </c>
      <c r="I2954" s="838">
        <v>1335.6</v>
      </c>
      <c r="J2954" s="838">
        <v>1272</v>
      </c>
      <c r="K2954" s="838">
        <v>1208.4</v>
      </c>
      <c r="L2954" s="838">
        <v>1144.8</v>
      </c>
      <c r="M2954" s="839" t="s">
        <v>58</v>
      </c>
      <c r="N2954" s="17" t="s">
        <v>7201</v>
      </c>
    </row>
    <row r="2955" s="198" customFormat="1" ht="36" spans="1:14">
      <c r="A2955" s="835" t="s">
        <v>95</v>
      </c>
      <c r="B2955" s="836">
        <v>330409003</v>
      </c>
      <c r="C2955" s="837" t="s">
        <v>4930</v>
      </c>
      <c r="D2955" s="836"/>
      <c r="E2955" s="836"/>
      <c r="F2955" s="835" t="s">
        <v>51</v>
      </c>
      <c r="G2955" s="836"/>
      <c r="H2955" s="838">
        <v>1100</v>
      </c>
      <c r="I2955" s="838">
        <v>1050</v>
      </c>
      <c r="J2955" s="838">
        <v>1000</v>
      </c>
      <c r="K2955" s="838">
        <v>950</v>
      </c>
      <c r="L2955" s="838">
        <v>900</v>
      </c>
      <c r="M2955" s="839"/>
      <c r="N2955" s="17" t="s">
        <v>7201</v>
      </c>
    </row>
    <row r="2956" s="198" customFormat="1" ht="36" spans="1:14">
      <c r="A2956" s="835" t="s">
        <v>95</v>
      </c>
      <c r="B2956" s="836" t="s">
        <v>4931</v>
      </c>
      <c r="C2956" s="837" t="s">
        <v>4930</v>
      </c>
      <c r="D2956" s="836"/>
      <c r="E2956" s="836"/>
      <c r="F2956" s="835" t="s">
        <v>51</v>
      </c>
      <c r="G2956" s="836"/>
      <c r="H2956" s="838">
        <v>1320</v>
      </c>
      <c r="I2956" s="838">
        <v>1260</v>
      </c>
      <c r="J2956" s="838">
        <v>1200</v>
      </c>
      <c r="K2956" s="838">
        <v>1140</v>
      </c>
      <c r="L2956" s="838">
        <v>1080</v>
      </c>
      <c r="M2956" s="839" t="s">
        <v>58</v>
      </c>
      <c r="N2956" s="17" t="s">
        <v>7201</v>
      </c>
    </row>
    <row r="2957" s="198" customFormat="1" ht="36" spans="1:14">
      <c r="A2957" s="835" t="s">
        <v>95</v>
      </c>
      <c r="B2957" s="836">
        <v>330409004</v>
      </c>
      <c r="C2957" s="837" t="s">
        <v>4932</v>
      </c>
      <c r="D2957" s="836"/>
      <c r="E2957" s="836"/>
      <c r="F2957" s="835" t="s">
        <v>51</v>
      </c>
      <c r="G2957" s="836"/>
      <c r="H2957" s="838">
        <v>1166</v>
      </c>
      <c r="I2957" s="838">
        <v>1113</v>
      </c>
      <c r="J2957" s="838">
        <v>1060</v>
      </c>
      <c r="K2957" s="838">
        <v>1007</v>
      </c>
      <c r="L2957" s="838">
        <v>954</v>
      </c>
      <c r="M2957" s="839"/>
      <c r="N2957" s="17" t="s">
        <v>7201</v>
      </c>
    </row>
    <row r="2958" s="198" customFormat="1" ht="36" spans="1:14">
      <c r="A2958" s="835" t="s">
        <v>95</v>
      </c>
      <c r="B2958" s="836" t="s">
        <v>4933</v>
      </c>
      <c r="C2958" s="837" t="s">
        <v>4932</v>
      </c>
      <c r="D2958" s="836"/>
      <c r="E2958" s="836"/>
      <c r="F2958" s="835" t="s">
        <v>51</v>
      </c>
      <c r="G2958" s="836"/>
      <c r="H2958" s="838">
        <v>1399.2</v>
      </c>
      <c r="I2958" s="838">
        <v>1335.6</v>
      </c>
      <c r="J2958" s="838">
        <v>1272</v>
      </c>
      <c r="K2958" s="838">
        <v>1208.4</v>
      </c>
      <c r="L2958" s="838">
        <v>1144.8</v>
      </c>
      <c r="M2958" s="839" t="s">
        <v>58</v>
      </c>
      <c r="N2958" s="17" t="s">
        <v>7201</v>
      </c>
    </row>
    <row r="2959" s="198" customFormat="1" ht="36" spans="1:14">
      <c r="A2959" s="835" t="s">
        <v>95</v>
      </c>
      <c r="B2959" s="836">
        <v>330409005</v>
      </c>
      <c r="C2959" s="837" t="s">
        <v>4934</v>
      </c>
      <c r="D2959" s="836" t="s">
        <v>4935</v>
      </c>
      <c r="E2959" s="836" t="s">
        <v>4820</v>
      </c>
      <c r="F2959" s="835" t="s">
        <v>51</v>
      </c>
      <c r="G2959" s="836"/>
      <c r="H2959" s="838">
        <v>1232</v>
      </c>
      <c r="I2959" s="838">
        <v>1176</v>
      </c>
      <c r="J2959" s="838">
        <v>1120</v>
      </c>
      <c r="K2959" s="838">
        <v>1064</v>
      </c>
      <c r="L2959" s="838">
        <v>1008</v>
      </c>
      <c r="M2959" s="839"/>
      <c r="N2959" s="17" t="s">
        <v>7201</v>
      </c>
    </row>
    <row r="2960" s="198" customFormat="1" ht="36" spans="1:14">
      <c r="A2960" s="835" t="s">
        <v>95</v>
      </c>
      <c r="B2960" s="836" t="s">
        <v>4936</v>
      </c>
      <c r="C2960" s="837" t="s">
        <v>4934</v>
      </c>
      <c r="D2960" s="836" t="s">
        <v>4935</v>
      </c>
      <c r="E2960" s="836" t="s">
        <v>4820</v>
      </c>
      <c r="F2960" s="835" t="s">
        <v>51</v>
      </c>
      <c r="G2960" s="836"/>
      <c r="H2960" s="838">
        <v>1478.4</v>
      </c>
      <c r="I2960" s="838">
        <v>1411.2</v>
      </c>
      <c r="J2960" s="838">
        <v>1344</v>
      </c>
      <c r="K2960" s="838">
        <v>1276.8</v>
      </c>
      <c r="L2960" s="838">
        <v>1209.6</v>
      </c>
      <c r="M2960" s="839" t="s">
        <v>58</v>
      </c>
      <c r="N2960" s="17" t="s">
        <v>7201</v>
      </c>
    </row>
    <row r="2961" s="198" customFormat="1" ht="36" spans="1:14">
      <c r="A2961" s="835" t="s">
        <v>95</v>
      </c>
      <c r="B2961" s="836" t="s">
        <v>4937</v>
      </c>
      <c r="C2961" s="837" t="s">
        <v>4938</v>
      </c>
      <c r="D2961" s="836"/>
      <c r="E2961" s="836" t="s">
        <v>4820</v>
      </c>
      <c r="F2961" s="835" t="s">
        <v>51</v>
      </c>
      <c r="G2961" s="836" t="s">
        <v>4015</v>
      </c>
      <c r="H2961" s="838">
        <v>1232</v>
      </c>
      <c r="I2961" s="838">
        <v>1176</v>
      </c>
      <c r="J2961" s="838">
        <v>1120</v>
      </c>
      <c r="K2961" s="838">
        <v>1064</v>
      </c>
      <c r="L2961" s="838">
        <v>1008</v>
      </c>
      <c r="M2961" s="839"/>
      <c r="N2961" s="17" t="s">
        <v>7201</v>
      </c>
    </row>
    <row r="2962" s="198" customFormat="1" ht="36" spans="1:14">
      <c r="A2962" s="835" t="s">
        <v>95</v>
      </c>
      <c r="B2962" s="836" t="s">
        <v>4939</v>
      </c>
      <c r="C2962" s="837" t="s">
        <v>4938</v>
      </c>
      <c r="D2962" s="836"/>
      <c r="E2962" s="836" t="s">
        <v>4820</v>
      </c>
      <c r="F2962" s="835" t="s">
        <v>51</v>
      </c>
      <c r="G2962" s="836" t="s">
        <v>4015</v>
      </c>
      <c r="H2962" s="838">
        <v>1478.4</v>
      </c>
      <c r="I2962" s="838">
        <v>1411.2</v>
      </c>
      <c r="J2962" s="838">
        <v>1344</v>
      </c>
      <c r="K2962" s="838">
        <v>1276.8</v>
      </c>
      <c r="L2962" s="838">
        <v>1209.6</v>
      </c>
      <c r="M2962" s="839" t="s">
        <v>58</v>
      </c>
      <c r="N2962" s="17" t="s">
        <v>7201</v>
      </c>
    </row>
    <row r="2963" s="198" customFormat="1" ht="36" spans="1:14">
      <c r="A2963" s="835" t="s">
        <v>95</v>
      </c>
      <c r="B2963" s="836">
        <v>330409006</v>
      </c>
      <c r="C2963" s="837" t="s">
        <v>4940</v>
      </c>
      <c r="D2963" s="836"/>
      <c r="E2963" s="836"/>
      <c r="F2963" s="835" t="s">
        <v>51</v>
      </c>
      <c r="G2963" s="836"/>
      <c r="H2963" s="838">
        <v>539</v>
      </c>
      <c r="I2963" s="838">
        <v>514.5</v>
      </c>
      <c r="J2963" s="838">
        <v>490</v>
      </c>
      <c r="K2963" s="838">
        <v>465.5</v>
      </c>
      <c r="L2963" s="838">
        <v>441</v>
      </c>
      <c r="M2963" s="839"/>
      <c r="N2963" s="17" t="s">
        <v>7201</v>
      </c>
    </row>
    <row r="2964" s="198" customFormat="1" ht="36" spans="1:14">
      <c r="A2964" s="835" t="s">
        <v>95</v>
      </c>
      <c r="B2964" s="836">
        <v>330409007</v>
      </c>
      <c r="C2964" s="837" t="s">
        <v>4941</v>
      </c>
      <c r="D2964" s="836"/>
      <c r="E2964" s="836" t="s">
        <v>4942</v>
      </c>
      <c r="F2964" s="835" t="s">
        <v>51</v>
      </c>
      <c r="G2964" s="836"/>
      <c r="H2964" s="838">
        <v>539</v>
      </c>
      <c r="I2964" s="838">
        <v>514.5</v>
      </c>
      <c r="J2964" s="838">
        <v>490</v>
      </c>
      <c r="K2964" s="838">
        <v>465.5</v>
      </c>
      <c r="L2964" s="838">
        <v>441</v>
      </c>
      <c r="M2964" s="839"/>
      <c r="N2964" s="17" t="s">
        <v>7201</v>
      </c>
    </row>
    <row r="2965" s="198" customFormat="1" ht="36" spans="1:14">
      <c r="A2965" s="835" t="s">
        <v>95</v>
      </c>
      <c r="B2965" s="836">
        <v>330409008</v>
      </c>
      <c r="C2965" s="837" t="s">
        <v>4943</v>
      </c>
      <c r="D2965" s="836"/>
      <c r="E2965" s="836"/>
      <c r="F2965" s="835" t="s">
        <v>51</v>
      </c>
      <c r="G2965" s="836"/>
      <c r="H2965" s="838">
        <v>539</v>
      </c>
      <c r="I2965" s="838">
        <v>514.5</v>
      </c>
      <c r="J2965" s="838">
        <v>490</v>
      </c>
      <c r="K2965" s="838">
        <v>465.5</v>
      </c>
      <c r="L2965" s="838">
        <v>441</v>
      </c>
      <c r="M2965" s="839"/>
      <c r="N2965" s="17" t="s">
        <v>7201</v>
      </c>
    </row>
    <row r="2966" s="198" customFormat="1" ht="36" spans="1:14">
      <c r="A2966" s="835" t="s">
        <v>95</v>
      </c>
      <c r="B2966" s="836">
        <v>330409009</v>
      </c>
      <c r="C2966" s="837" t="s">
        <v>4944</v>
      </c>
      <c r="D2966" s="836" t="s">
        <v>4945</v>
      </c>
      <c r="E2966" s="836" t="s">
        <v>4942</v>
      </c>
      <c r="F2966" s="835" t="s">
        <v>51</v>
      </c>
      <c r="G2966" s="836"/>
      <c r="H2966" s="838">
        <v>858</v>
      </c>
      <c r="I2966" s="838">
        <v>819</v>
      </c>
      <c r="J2966" s="838">
        <v>780</v>
      </c>
      <c r="K2966" s="838">
        <v>741</v>
      </c>
      <c r="L2966" s="838">
        <v>702</v>
      </c>
      <c r="M2966" s="839"/>
      <c r="N2966" s="17" t="s">
        <v>7201</v>
      </c>
    </row>
    <row r="2967" s="198" customFormat="1" ht="36" spans="1:14">
      <c r="A2967" s="835" t="s">
        <v>95</v>
      </c>
      <c r="B2967" s="836" t="s">
        <v>4946</v>
      </c>
      <c r="C2967" s="837" t="s">
        <v>4944</v>
      </c>
      <c r="D2967" s="836" t="s">
        <v>4945</v>
      </c>
      <c r="E2967" s="836" t="s">
        <v>4942</v>
      </c>
      <c r="F2967" s="835" t="s">
        <v>51</v>
      </c>
      <c r="G2967" s="836"/>
      <c r="H2967" s="838">
        <v>1029.6</v>
      </c>
      <c r="I2967" s="838">
        <v>982.8</v>
      </c>
      <c r="J2967" s="838">
        <v>936</v>
      </c>
      <c r="K2967" s="838">
        <v>889.2</v>
      </c>
      <c r="L2967" s="838">
        <v>842.4</v>
      </c>
      <c r="M2967" s="839" t="s">
        <v>58</v>
      </c>
      <c r="N2967" s="17" t="s">
        <v>7201</v>
      </c>
    </row>
    <row r="2968" s="198" customFormat="1" ht="36" spans="1:14">
      <c r="A2968" s="835" t="s">
        <v>95</v>
      </c>
      <c r="B2968" s="836">
        <v>330409010</v>
      </c>
      <c r="C2968" s="837" t="s">
        <v>4947</v>
      </c>
      <c r="D2968" s="836"/>
      <c r="E2968" s="836"/>
      <c r="F2968" s="835" t="s">
        <v>51</v>
      </c>
      <c r="G2968" s="836"/>
      <c r="H2968" s="838">
        <v>165</v>
      </c>
      <c r="I2968" s="838">
        <v>157.5</v>
      </c>
      <c r="J2968" s="838">
        <v>150</v>
      </c>
      <c r="K2968" s="838">
        <v>142.5</v>
      </c>
      <c r="L2968" s="838">
        <v>135</v>
      </c>
      <c r="M2968" s="839"/>
      <c r="N2968" s="17" t="s">
        <v>7201</v>
      </c>
    </row>
    <row r="2969" s="198" customFormat="1" ht="36" spans="1:14">
      <c r="A2969" s="835" t="s">
        <v>95</v>
      </c>
      <c r="B2969" s="836" t="s">
        <v>4948</v>
      </c>
      <c r="C2969" s="837" t="s">
        <v>4947</v>
      </c>
      <c r="D2969" s="836"/>
      <c r="E2969" s="836"/>
      <c r="F2969" s="835" t="s">
        <v>51</v>
      </c>
      <c r="G2969" s="836"/>
      <c r="H2969" s="838">
        <v>198</v>
      </c>
      <c r="I2969" s="838">
        <v>189</v>
      </c>
      <c r="J2969" s="838">
        <v>180</v>
      </c>
      <c r="K2969" s="838">
        <v>171</v>
      </c>
      <c r="L2969" s="838">
        <v>162</v>
      </c>
      <c r="M2969" s="839" t="s">
        <v>58</v>
      </c>
      <c r="N2969" s="17" t="s">
        <v>7201</v>
      </c>
    </row>
    <row r="2970" s="198" customFormat="1" ht="36" spans="1:14">
      <c r="A2970" s="835" t="s">
        <v>95</v>
      </c>
      <c r="B2970" s="836">
        <v>330409011</v>
      </c>
      <c r="C2970" s="837" t="s">
        <v>4949</v>
      </c>
      <c r="D2970" s="836"/>
      <c r="E2970" s="836"/>
      <c r="F2970" s="835" t="s">
        <v>51</v>
      </c>
      <c r="G2970" s="836"/>
      <c r="H2970" s="846" t="s">
        <v>102</v>
      </c>
      <c r="I2970" s="846" t="s">
        <v>102</v>
      </c>
      <c r="J2970" s="846" t="s">
        <v>102</v>
      </c>
      <c r="K2970" s="846" t="s">
        <v>102</v>
      </c>
      <c r="L2970" s="846" t="s">
        <v>102</v>
      </c>
      <c r="M2970" s="839"/>
      <c r="N2970" s="17" t="s">
        <v>7201</v>
      </c>
    </row>
    <row r="2971" s="198" customFormat="1" ht="36" spans="1:14">
      <c r="A2971" s="835" t="s">
        <v>95</v>
      </c>
      <c r="B2971" s="836" t="s">
        <v>4950</v>
      </c>
      <c r="C2971" s="837" t="s">
        <v>4949</v>
      </c>
      <c r="D2971" s="836"/>
      <c r="E2971" s="836"/>
      <c r="F2971" s="835" t="s">
        <v>51</v>
      </c>
      <c r="G2971" s="836"/>
      <c r="H2971" s="846" t="s">
        <v>102</v>
      </c>
      <c r="I2971" s="846" t="s">
        <v>102</v>
      </c>
      <c r="J2971" s="846" t="s">
        <v>102</v>
      </c>
      <c r="K2971" s="846" t="s">
        <v>102</v>
      </c>
      <c r="L2971" s="846" t="s">
        <v>102</v>
      </c>
      <c r="M2971" s="839" t="s">
        <v>58</v>
      </c>
      <c r="N2971" s="17" t="s">
        <v>7201</v>
      </c>
    </row>
    <row r="2972" s="198" customFormat="1" ht="36" spans="1:14">
      <c r="A2972" s="835" t="s">
        <v>95</v>
      </c>
      <c r="B2972" s="836">
        <v>330409012</v>
      </c>
      <c r="C2972" s="837" t="s">
        <v>4951</v>
      </c>
      <c r="D2972" s="836"/>
      <c r="E2972" s="836" t="s">
        <v>4942</v>
      </c>
      <c r="F2972" s="835" t="s">
        <v>51</v>
      </c>
      <c r="G2972" s="836"/>
      <c r="H2972" s="838">
        <v>1094.5</v>
      </c>
      <c r="I2972" s="838">
        <v>1044.75</v>
      </c>
      <c r="J2972" s="838">
        <v>995</v>
      </c>
      <c r="K2972" s="838">
        <v>945.25</v>
      </c>
      <c r="L2972" s="838">
        <v>895.5</v>
      </c>
      <c r="M2972" s="839"/>
      <c r="N2972" s="17" t="s">
        <v>7201</v>
      </c>
    </row>
    <row r="2973" s="198" customFormat="1" ht="36" spans="1:14">
      <c r="A2973" s="835" t="s">
        <v>95</v>
      </c>
      <c r="B2973" s="836">
        <v>330409013</v>
      </c>
      <c r="C2973" s="837" t="s">
        <v>4952</v>
      </c>
      <c r="D2973" s="836"/>
      <c r="E2973" s="836"/>
      <c r="F2973" s="835" t="s">
        <v>441</v>
      </c>
      <c r="G2973" s="836"/>
      <c r="H2973" s="838">
        <v>539</v>
      </c>
      <c r="I2973" s="838">
        <v>514.5</v>
      </c>
      <c r="J2973" s="838">
        <v>490</v>
      </c>
      <c r="K2973" s="838">
        <v>465.5</v>
      </c>
      <c r="L2973" s="838">
        <v>441</v>
      </c>
      <c r="M2973" s="839"/>
      <c r="N2973" s="17" t="s">
        <v>7201</v>
      </c>
    </row>
    <row r="2974" s="198" customFormat="1" ht="36" spans="1:14">
      <c r="A2974" s="835" t="s">
        <v>95</v>
      </c>
      <c r="B2974" s="836">
        <v>330409014</v>
      </c>
      <c r="C2974" s="837" t="s">
        <v>4953</v>
      </c>
      <c r="D2974" s="836" t="s">
        <v>4954</v>
      </c>
      <c r="E2974" s="836"/>
      <c r="F2974" s="835" t="s">
        <v>51</v>
      </c>
      <c r="G2974" s="836"/>
      <c r="H2974" s="838">
        <v>1320</v>
      </c>
      <c r="I2974" s="838">
        <v>1260</v>
      </c>
      <c r="J2974" s="838">
        <v>1200</v>
      </c>
      <c r="K2974" s="838">
        <v>1140</v>
      </c>
      <c r="L2974" s="838">
        <v>1080</v>
      </c>
      <c r="M2974" s="839"/>
      <c r="N2974" s="17" t="s">
        <v>7201</v>
      </c>
    </row>
    <row r="2975" s="198" customFormat="1" ht="36" spans="1:14">
      <c r="A2975" s="835" t="s">
        <v>95</v>
      </c>
      <c r="B2975" s="836" t="s">
        <v>4955</v>
      </c>
      <c r="C2975" s="849" t="s">
        <v>4956</v>
      </c>
      <c r="D2975" s="836"/>
      <c r="E2975" s="836"/>
      <c r="F2975" s="835" t="s">
        <v>51</v>
      </c>
      <c r="G2975" s="836"/>
      <c r="H2975" s="838">
        <v>1584</v>
      </c>
      <c r="I2975" s="838">
        <v>1512</v>
      </c>
      <c r="J2975" s="838">
        <v>1440</v>
      </c>
      <c r="K2975" s="838">
        <v>1368</v>
      </c>
      <c r="L2975" s="838">
        <v>1296</v>
      </c>
      <c r="M2975" s="839"/>
      <c r="N2975" s="17" t="s">
        <v>7201</v>
      </c>
    </row>
    <row r="2976" s="198" customFormat="1" ht="36" spans="1:14">
      <c r="A2976" s="835" t="s">
        <v>95</v>
      </c>
      <c r="B2976" s="836" t="s">
        <v>4957</v>
      </c>
      <c r="C2976" s="849" t="s">
        <v>4958</v>
      </c>
      <c r="D2976" s="836"/>
      <c r="E2976" s="836"/>
      <c r="F2976" s="835" t="s">
        <v>51</v>
      </c>
      <c r="G2976" s="836"/>
      <c r="H2976" s="838">
        <v>1320</v>
      </c>
      <c r="I2976" s="838">
        <v>1260</v>
      </c>
      <c r="J2976" s="838">
        <v>1200</v>
      </c>
      <c r="K2976" s="838">
        <v>1140</v>
      </c>
      <c r="L2976" s="838">
        <v>1080</v>
      </c>
      <c r="M2976" s="839"/>
      <c r="N2976" s="17" t="s">
        <v>7201</v>
      </c>
    </row>
    <row r="2977" s="198" customFormat="1" ht="36" spans="1:14">
      <c r="A2977" s="835" t="s">
        <v>95</v>
      </c>
      <c r="B2977" s="836">
        <v>330409015</v>
      </c>
      <c r="C2977" s="837" t="s">
        <v>4959</v>
      </c>
      <c r="D2977" s="836" t="s">
        <v>4960</v>
      </c>
      <c r="E2977" s="836"/>
      <c r="F2977" s="835" t="s">
        <v>51</v>
      </c>
      <c r="G2977" s="836"/>
      <c r="H2977" s="838">
        <v>1083.5</v>
      </c>
      <c r="I2977" s="838">
        <v>1034.25</v>
      </c>
      <c r="J2977" s="838">
        <v>985</v>
      </c>
      <c r="K2977" s="838">
        <v>935.75</v>
      </c>
      <c r="L2977" s="838">
        <v>886.5</v>
      </c>
      <c r="M2977" s="839"/>
      <c r="N2977" s="17" t="s">
        <v>7201</v>
      </c>
    </row>
    <row r="2978" s="198" customFormat="1" ht="36" spans="1:14">
      <c r="A2978" s="835" t="s">
        <v>95</v>
      </c>
      <c r="B2978" s="836">
        <v>330409016</v>
      </c>
      <c r="C2978" s="837" t="s">
        <v>4961</v>
      </c>
      <c r="D2978" s="836"/>
      <c r="E2978" s="836"/>
      <c r="F2978" s="835" t="s">
        <v>51</v>
      </c>
      <c r="G2978" s="836"/>
      <c r="H2978" s="838">
        <v>1650</v>
      </c>
      <c r="I2978" s="838">
        <v>1575</v>
      </c>
      <c r="J2978" s="838">
        <v>1500</v>
      </c>
      <c r="K2978" s="838">
        <v>1425</v>
      </c>
      <c r="L2978" s="838">
        <v>1350</v>
      </c>
      <c r="M2978" s="839"/>
      <c r="N2978" s="17" t="s">
        <v>7201</v>
      </c>
    </row>
    <row r="2979" s="198" customFormat="1" ht="36" spans="1:14">
      <c r="A2979" s="835" t="s">
        <v>95</v>
      </c>
      <c r="B2979" s="836">
        <v>330409017</v>
      </c>
      <c r="C2979" s="837" t="s">
        <v>4962</v>
      </c>
      <c r="D2979" s="836"/>
      <c r="E2979" s="836" t="s">
        <v>4963</v>
      </c>
      <c r="F2979" s="835" t="s">
        <v>51</v>
      </c>
      <c r="G2979" s="836"/>
      <c r="H2979" s="838">
        <v>1430</v>
      </c>
      <c r="I2979" s="838">
        <v>1365</v>
      </c>
      <c r="J2979" s="838">
        <v>1300</v>
      </c>
      <c r="K2979" s="838">
        <v>1235</v>
      </c>
      <c r="L2979" s="838">
        <v>1170</v>
      </c>
      <c r="M2979" s="839"/>
      <c r="N2979" s="17" t="s">
        <v>7201</v>
      </c>
    </row>
    <row r="2980" s="198" customFormat="1" ht="36" spans="1:14">
      <c r="A2980" s="835" t="s">
        <v>95</v>
      </c>
      <c r="B2980" s="836" t="s">
        <v>4964</v>
      </c>
      <c r="C2980" s="837" t="s">
        <v>4962</v>
      </c>
      <c r="D2980" s="836"/>
      <c r="E2980" s="836" t="s">
        <v>4963</v>
      </c>
      <c r="F2980" s="835" t="s">
        <v>51</v>
      </c>
      <c r="G2980" s="836"/>
      <c r="H2980" s="838">
        <v>1716</v>
      </c>
      <c r="I2980" s="838">
        <v>1638</v>
      </c>
      <c r="J2980" s="838">
        <v>1560</v>
      </c>
      <c r="K2980" s="838">
        <v>1482</v>
      </c>
      <c r="L2980" s="838">
        <v>1404</v>
      </c>
      <c r="M2980" s="839" t="s">
        <v>58</v>
      </c>
      <c r="N2980" s="17" t="s">
        <v>7201</v>
      </c>
    </row>
    <row r="2981" s="198" customFormat="1" ht="36" spans="1:14">
      <c r="A2981" s="835" t="s">
        <v>95</v>
      </c>
      <c r="B2981" s="836">
        <v>330409018</v>
      </c>
      <c r="C2981" s="837" t="s">
        <v>4965</v>
      </c>
      <c r="D2981" s="836"/>
      <c r="E2981" s="836" t="s">
        <v>4966</v>
      </c>
      <c r="F2981" s="835" t="s">
        <v>51</v>
      </c>
      <c r="G2981" s="836"/>
      <c r="H2981" s="838">
        <v>1430</v>
      </c>
      <c r="I2981" s="838">
        <v>1365</v>
      </c>
      <c r="J2981" s="838">
        <v>1300</v>
      </c>
      <c r="K2981" s="838">
        <v>1235</v>
      </c>
      <c r="L2981" s="838">
        <v>1170</v>
      </c>
      <c r="M2981" s="839"/>
      <c r="N2981" s="17" t="s">
        <v>7201</v>
      </c>
    </row>
    <row r="2982" s="198" customFormat="1" ht="36" spans="1:14">
      <c r="A2982" s="835" t="s">
        <v>95</v>
      </c>
      <c r="B2982" s="836">
        <v>330409019</v>
      </c>
      <c r="C2982" s="837" t="s">
        <v>4967</v>
      </c>
      <c r="D2982" s="836" t="s">
        <v>4968</v>
      </c>
      <c r="E2982" s="836" t="s">
        <v>4969</v>
      </c>
      <c r="F2982" s="835" t="s">
        <v>51</v>
      </c>
      <c r="G2982" s="836"/>
      <c r="H2982" s="838">
        <v>1430</v>
      </c>
      <c r="I2982" s="838">
        <v>1365</v>
      </c>
      <c r="J2982" s="838">
        <v>1300</v>
      </c>
      <c r="K2982" s="838">
        <v>1235</v>
      </c>
      <c r="L2982" s="838">
        <v>1170</v>
      </c>
      <c r="M2982" s="839"/>
      <c r="N2982" s="17" t="s">
        <v>7201</v>
      </c>
    </row>
    <row r="2983" s="198" customFormat="1" ht="36" spans="1:14">
      <c r="A2983" s="835" t="s">
        <v>95</v>
      </c>
      <c r="B2983" s="836" t="s">
        <v>4970</v>
      </c>
      <c r="C2983" s="837" t="s">
        <v>4967</v>
      </c>
      <c r="D2983" s="836" t="s">
        <v>4968</v>
      </c>
      <c r="E2983" s="836" t="s">
        <v>4969</v>
      </c>
      <c r="F2983" s="835" t="s">
        <v>51</v>
      </c>
      <c r="G2983" s="836"/>
      <c r="H2983" s="838">
        <v>1716</v>
      </c>
      <c r="I2983" s="838">
        <v>1638</v>
      </c>
      <c r="J2983" s="838">
        <v>1560</v>
      </c>
      <c r="K2983" s="838">
        <v>1482</v>
      </c>
      <c r="L2983" s="838">
        <v>1404</v>
      </c>
      <c r="M2983" s="839" t="s">
        <v>58</v>
      </c>
      <c r="N2983" s="17" t="s">
        <v>7201</v>
      </c>
    </row>
    <row r="2984" s="198" customFormat="1" ht="36" spans="1:14">
      <c r="A2984" s="835" t="s">
        <v>95</v>
      </c>
      <c r="B2984" s="836">
        <v>330409020</v>
      </c>
      <c r="C2984" s="837" t="s">
        <v>4971</v>
      </c>
      <c r="D2984" s="836"/>
      <c r="E2984" s="836" t="s">
        <v>4972</v>
      </c>
      <c r="F2984" s="835" t="s">
        <v>51</v>
      </c>
      <c r="G2984" s="836"/>
      <c r="H2984" s="838">
        <v>1430</v>
      </c>
      <c r="I2984" s="838">
        <v>1365</v>
      </c>
      <c r="J2984" s="838">
        <v>1300</v>
      </c>
      <c r="K2984" s="838">
        <v>1235</v>
      </c>
      <c r="L2984" s="838">
        <v>1170</v>
      </c>
      <c r="M2984" s="839"/>
      <c r="N2984" s="17" t="s">
        <v>7201</v>
      </c>
    </row>
    <row r="2985" s="198" customFormat="1" ht="36" spans="1:14">
      <c r="A2985" s="835" t="s">
        <v>95</v>
      </c>
      <c r="B2985" s="836" t="s">
        <v>4973</v>
      </c>
      <c r="C2985" s="837" t="s">
        <v>4971</v>
      </c>
      <c r="D2985" s="836"/>
      <c r="E2985" s="836" t="s">
        <v>4972</v>
      </c>
      <c r="F2985" s="835" t="s">
        <v>51</v>
      </c>
      <c r="G2985" s="836"/>
      <c r="H2985" s="838">
        <v>1716</v>
      </c>
      <c r="I2985" s="838">
        <v>1638</v>
      </c>
      <c r="J2985" s="838">
        <v>1560</v>
      </c>
      <c r="K2985" s="838">
        <v>1482</v>
      </c>
      <c r="L2985" s="838">
        <v>1404</v>
      </c>
      <c r="M2985" s="839" t="s">
        <v>58</v>
      </c>
      <c r="N2985" s="17" t="s">
        <v>7201</v>
      </c>
    </row>
    <row r="2986" s="198" customFormat="1" ht="36" spans="1:14">
      <c r="A2986" s="835" t="s">
        <v>95</v>
      </c>
      <c r="B2986" s="836">
        <v>330409021</v>
      </c>
      <c r="C2986" s="837" t="s">
        <v>4974</v>
      </c>
      <c r="D2986" s="836"/>
      <c r="E2986" s="836" t="s">
        <v>4963</v>
      </c>
      <c r="F2986" s="835" t="s">
        <v>51</v>
      </c>
      <c r="G2986" s="836"/>
      <c r="H2986" s="838">
        <v>1430</v>
      </c>
      <c r="I2986" s="838">
        <v>1365</v>
      </c>
      <c r="J2986" s="838">
        <v>1300</v>
      </c>
      <c r="K2986" s="838">
        <v>1235</v>
      </c>
      <c r="L2986" s="838">
        <v>1170</v>
      </c>
      <c r="M2986" s="839"/>
      <c r="N2986" s="17" t="s">
        <v>7201</v>
      </c>
    </row>
    <row r="2987" s="198" customFormat="1" ht="36" spans="1:14">
      <c r="A2987" s="835" t="s">
        <v>95</v>
      </c>
      <c r="B2987" s="836" t="s">
        <v>4975</v>
      </c>
      <c r="C2987" s="837" t="s">
        <v>4974</v>
      </c>
      <c r="D2987" s="836"/>
      <c r="E2987" s="836" t="s">
        <v>4963</v>
      </c>
      <c r="F2987" s="835" t="s">
        <v>51</v>
      </c>
      <c r="G2987" s="836"/>
      <c r="H2987" s="838">
        <v>1716</v>
      </c>
      <c r="I2987" s="838">
        <v>1638</v>
      </c>
      <c r="J2987" s="838">
        <v>1560</v>
      </c>
      <c r="K2987" s="838">
        <v>1482</v>
      </c>
      <c r="L2987" s="838">
        <v>1404</v>
      </c>
      <c r="M2987" s="839" t="s">
        <v>58</v>
      </c>
      <c r="N2987" s="17" t="s">
        <v>7201</v>
      </c>
    </row>
    <row r="2988" s="198" customFormat="1" ht="36" spans="1:14">
      <c r="A2988" s="835" t="s">
        <v>95</v>
      </c>
      <c r="B2988" s="836">
        <v>330409022</v>
      </c>
      <c r="C2988" s="837" t="s">
        <v>4976</v>
      </c>
      <c r="D2988" s="836"/>
      <c r="E2988" s="836"/>
      <c r="F2988" s="835" t="s">
        <v>4609</v>
      </c>
      <c r="G2988" s="836"/>
      <c r="H2988" s="838">
        <v>1320</v>
      </c>
      <c r="I2988" s="838">
        <v>1260</v>
      </c>
      <c r="J2988" s="838">
        <v>1200</v>
      </c>
      <c r="K2988" s="838">
        <v>1140</v>
      </c>
      <c r="L2988" s="838">
        <v>1080</v>
      </c>
      <c r="M2988" s="839"/>
      <c r="N2988" s="17" t="s">
        <v>7201</v>
      </c>
    </row>
    <row r="2989" s="198" customFormat="1" ht="36" spans="1:14">
      <c r="A2989" s="835" t="s">
        <v>95</v>
      </c>
      <c r="B2989" s="836" t="s">
        <v>4977</v>
      </c>
      <c r="C2989" s="837" t="s">
        <v>4976</v>
      </c>
      <c r="D2989" s="836"/>
      <c r="E2989" s="836"/>
      <c r="F2989" s="835" t="s">
        <v>4609</v>
      </c>
      <c r="G2989" s="836"/>
      <c r="H2989" s="838">
        <v>1584</v>
      </c>
      <c r="I2989" s="838">
        <v>1512</v>
      </c>
      <c r="J2989" s="838">
        <v>1440</v>
      </c>
      <c r="K2989" s="838">
        <v>1368</v>
      </c>
      <c r="L2989" s="838">
        <v>1296</v>
      </c>
      <c r="M2989" s="839" t="s">
        <v>58</v>
      </c>
      <c r="N2989" s="17" t="s">
        <v>7201</v>
      </c>
    </row>
    <row r="2990" s="198" customFormat="1" ht="36" spans="1:14">
      <c r="A2990" s="835" t="s">
        <v>95</v>
      </c>
      <c r="B2990" s="836">
        <v>330409024</v>
      </c>
      <c r="C2990" s="837" t="s">
        <v>4978</v>
      </c>
      <c r="D2990" s="836"/>
      <c r="E2990" s="836"/>
      <c r="F2990" s="835" t="s">
        <v>51</v>
      </c>
      <c r="G2990" s="836"/>
      <c r="H2990" s="838">
        <v>1793</v>
      </c>
      <c r="I2990" s="838">
        <v>1711.5</v>
      </c>
      <c r="J2990" s="838">
        <v>1630</v>
      </c>
      <c r="K2990" s="838">
        <v>1548.5</v>
      </c>
      <c r="L2990" s="838">
        <v>1467</v>
      </c>
      <c r="M2990" s="839"/>
      <c r="N2990" s="17" t="s">
        <v>7201</v>
      </c>
    </row>
    <row r="2991" s="198" customFormat="1" ht="36" spans="1:14">
      <c r="A2991" s="835" t="s">
        <v>95</v>
      </c>
      <c r="B2991" s="836" t="s">
        <v>4979</v>
      </c>
      <c r="C2991" s="837" t="s">
        <v>4978</v>
      </c>
      <c r="D2991" s="836"/>
      <c r="E2991" s="836"/>
      <c r="F2991" s="835" t="s">
        <v>51</v>
      </c>
      <c r="G2991" s="836"/>
      <c r="H2991" s="838">
        <v>2151.6</v>
      </c>
      <c r="I2991" s="838">
        <v>2053.8</v>
      </c>
      <c r="J2991" s="838">
        <v>1956</v>
      </c>
      <c r="K2991" s="838">
        <v>1858.2</v>
      </c>
      <c r="L2991" s="838">
        <v>1760.4</v>
      </c>
      <c r="M2991" s="839" t="s">
        <v>58</v>
      </c>
      <c r="N2991" s="17" t="s">
        <v>7201</v>
      </c>
    </row>
    <row r="2992" s="198" customFormat="1" ht="36" spans="1:14">
      <c r="A2992" s="835" t="s">
        <v>95</v>
      </c>
      <c r="B2992" s="836">
        <v>330409025</v>
      </c>
      <c r="C2992" s="837" t="s">
        <v>4980</v>
      </c>
      <c r="D2992" s="836"/>
      <c r="E2992" s="836" t="s">
        <v>4981</v>
      </c>
      <c r="F2992" s="835" t="s">
        <v>51</v>
      </c>
      <c r="G2992" s="836"/>
      <c r="H2992" s="838">
        <v>1760</v>
      </c>
      <c r="I2992" s="838">
        <v>1680</v>
      </c>
      <c r="J2992" s="838">
        <v>1600</v>
      </c>
      <c r="K2992" s="838">
        <v>1520</v>
      </c>
      <c r="L2992" s="838">
        <v>1440</v>
      </c>
      <c r="M2992" s="839"/>
      <c r="N2992" s="17" t="s">
        <v>7201</v>
      </c>
    </row>
    <row r="2993" s="198" customFormat="1" ht="36" spans="1:14">
      <c r="A2993" s="835" t="s">
        <v>95</v>
      </c>
      <c r="B2993" s="836" t="s">
        <v>4982</v>
      </c>
      <c r="C2993" s="837" t="s">
        <v>4980</v>
      </c>
      <c r="D2993" s="836"/>
      <c r="E2993" s="836" t="s">
        <v>4981</v>
      </c>
      <c r="F2993" s="835" t="s">
        <v>51</v>
      </c>
      <c r="G2993" s="836"/>
      <c r="H2993" s="838">
        <v>2112</v>
      </c>
      <c r="I2993" s="838">
        <v>2016</v>
      </c>
      <c r="J2993" s="838">
        <v>1920</v>
      </c>
      <c r="K2993" s="838">
        <v>1824</v>
      </c>
      <c r="L2993" s="838">
        <v>1728</v>
      </c>
      <c r="M2993" s="839" t="s">
        <v>58</v>
      </c>
      <c r="N2993" s="17" t="s">
        <v>7201</v>
      </c>
    </row>
    <row r="2994" s="198" customFormat="1" ht="36" spans="1:14">
      <c r="A2994" s="835" t="s">
        <v>95</v>
      </c>
      <c r="B2994" s="836">
        <v>330409026</v>
      </c>
      <c r="C2994" s="837" t="s">
        <v>4983</v>
      </c>
      <c r="D2994" s="836"/>
      <c r="E2994" s="836"/>
      <c r="F2994" s="835" t="s">
        <v>4559</v>
      </c>
      <c r="G2994" s="836"/>
      <c r="H2994" s="838">
        <v>1188</v>
      </c>
      <c r="I2994" s="838">
        <v>1134</v>
      </c>
      <c r="J2994" s="838">
        <v>1080</v>
      </c>
      <c r="K2994" s="838">
        <v>1026</v>
      </c>
      <c r="L2994" s="838">
        <v>972</v>
      </c>
      <c r="M2994" s="839"/>
      <c r="N2994" s="17" t="s">
        <v>7201</v>
      </c>
    </row>
    <row r="2995" s="198" customFormat="1" ht="36" spans="1:14">
      <c r="A2995" s="835" t="s">
        <v>95</v>
      </c>
      <c r="B2995" s="836" t="s">
        <v>4984</v>
      </c>
      <c r="C2995" s="837" t="s">
        <v>4983</v>
      </c>
      <c r="D2995" s="836"/>
      <c r="E2995" s="836"/>
      <c r="F2995" s="835" t="s">
        <v>4559</v>
      </c>
      <c r="G2995" s="836"/>
      <c r="H2995" s="838">
        <v>1425.6</v>
      </c>
      <c r="I2995" s="838">
        <v>1360.8</v>
      </c>
      <c r="J2995" s="838">
        <v>1296</v>
      </c>
      <c r="K2995" s="838">
        <v>1231.2</v>
      </c>
      <c r="L2995" s="838">
        <v>1166.4</v>
      </c>
      <c r="M2995" s="839" t="s">
        <v>58</v>
      </c>
      <c r="N2995" s="17" t="s">
        <v>7201</v>
      </c>
    </row>
    <row r="2996" s="198" customFormat="1" ht="36" spans="1:14">
      <c r="A2996" s="835" t="s">
        <v>95</v>
      </c>
      <c r="B2996" s="836">
        <v>330409027</v>
      </c>
      <c r="C2996" s="837" t="s">
        <v>4985</v>
      </c>
      <c r="D2996" s="836" t="s">
        <v>4986</v>
      </c>
      <c r="E2996" s="836"/>
      <c r="F2996" s="835" t="s">
        <v>51</v>
      </c>
      <c r="G2996" s="836"/>
      <c r="H2996" s="838">
        <v>880</v>
      </c>
      <c r="I2996" s="838">
        <v>840</v>
      </c>
      <c r="J2996" s="838">
        <v>800</v>
      </c>
      <c r="K2996" s="838">
        <v>760</v>
      </c>
      <c r="L2996" s="838">
        <v>720</v>
      </c>
      <c r="M2996" s="839"/>
      <c r="N2996" s="17" t="s">
        <v>7201</v>
      </c>
    </row>
    <row r="2997" s="198" customFormat="1" ht="36" spans="1:14">
      <c r="A2997" s="835" t="s">
        <v>95</v>
      </c>
      <c r="B2997" s="836">
        <v>330409028</v>
      </c>
      <c r="C2997" s="837" t="s">
        <v>4987</v>
      </c>
      <c r="D2997" s="836" t="s">
        <v>4988</v>
      </c>
      <c r="E2997" s="836"/>
      <c r="F2997" s="835" t="s">
        <v>51</v>
      </c>
      <c r="G2997" s="836"/>
      <c r="H2997" s="838">
        <v>1320</v>
      </c>
      <c r="I2997" s="838">
        <v>1260</v>
      </c>
      <c r="J2997" s="838">
        <v>1200</v>
      </c>
      <c r="K2997" s="838">
        <v>1140</v>
      </c>
      <c r="L2997" s="838">
        <v>1080</v>
      </c>
      <c r="M2997" s="839"/>
      <c r="N2997" s="17" t="s">
        <v>7201</v>
      </c>
    </row>
    <row r="2998" s="198" customFormat="1" ht="36" spans="1:14">
      <c r="A2998" s="835" t="s">
        <v>95</v>
      </c>
      <c r="B2998" s="836" t="s">
        <v>4989</v>
      </c>
      <c r="C2998" s="837" t="s">
        <v>4987</v>
      </c>
      <c r="D2998" s="836" t="s">
        <v>4988</v>
      </c>
      <c r="E2998" s="836"/>
      <c r="F2998" s="835" t="s">
        <v>51</v>
      </c>
      <c r="G2998" s="836"/>
      <c r="H2998" s="838">
        <v>1584</v>
      </c>
      <c r="I2998" s="838">
        <v>1512</v>
      </c>
      <c r="J2998" s="838">
        <v>1440</v>
      </c>
      <c r="K2998" s="838">
        <v>1368</v>
      </c>
      <c r="L2998" s="838">
        <v>1296</v>
      </c>
      <c r="M2998" s="839" t="s">
        <v>58</v>
      </c>
      <c r="N2998" s="17" t="s">
        <v>7201</v>
      </c>
    </row>
    <row r="2999" s="198" customFormat="1" ht="36" spans="1:14">
      <c r="A2999" s="835" t="s">
        <v>95</v>
      </c>
      <c r="B2999" s="836" t="s">
        <v>4990</v>
      </c>
      <c r="C2999" s="849" t="s">
        <v>4991</v>
      </c>
      <c r="D2999" s="836" t="s">
        <v>4988</v>
      </c>
      <c r="E2999" s="836"/>
      <c r="F2999" s="835" t="s">
        <v>51</v>
      </c>
      <c r="G2999" s="836"/>
      <c r="H2999" s="838">
        <v>1584</v>
      </c>
      <c r="I2999" s="838">
        <v>1512</v>
      </c>
      <c r="J2999" s="838">
        <v>1440</v>
      </c>
      <c r="K2999" s="838">
        <v>1368</v>
      </c>
      <c r="L2999" s="838">
        <v>1296</v>
      </c>
      <c r="M2999" s="839"/>
      <c r="N2999" s="17" t="s">
        <v>7201</v>
      </c>
    </row>
    <row r="3000" s="198" customFormat="1" ht="36" spans="1:14">
      <c r="A3000" s="835" t="s">
        <v>95</v>
      </c>
      <c r="B3000" s="836" t="s">
        <v>4992</v>
      </c>
      <c r="C3000" s="849" t="s">
        <v>4991</v>
      </c>
      <c r="D3000" s="836" t="s">
        <v>4988</v>
      </c>
      <c r="E3000" s="836"/>
      <c r="F3000" s="835" t="s">
        <v>51</v>
      </c>
      <c r="G3000" s="836"/>
      <c r="H3000" s="838">
        <v>1900.8</v>
      </c>
      <c r="I3000" s="838">
        <v>1814.4</v>
      </c>
      <c r="J3000" s="838">
        <v>1728</v>
      </c>
      <c r="K3000" s="838">
        <v>1641.6</v>
      </c>
      <c r="L3000" s="838">
        <v>1555.2</v>
      </c>
      <c r="M3000" s="839" t="s">
        <v>58</v>
      </c>
      <c r="N3000" s="17" t="s">
        <v>7201</v>
      </c>
    </row>
    <row r="3001" s="198" customFormat="1" ht="36" spans="1:14">
      <c r="A3001" s="835" t="s">
        <v>95</v>
      </c>
      <c r="B3001" s="836" t="s">
        <v>4993</v>
      </c>
      <c r="C3001" s="837" t="s">
        <v>4994</v>
      </c>
      <c r="D3001" s="836" t="s">
        <v>4995</v>
      </c>
      <c r="E3001" s="836" t="s">
        <v>4996</v>
      </c>
      <c r="F3001" s="835" t="s">
        <v>3398</v>
      </c>
      <c r="G3001" s="836"/>
      <c r="H3001" s="838">
        <v>1155</v>
      </c>
      <c r="I3001" s="838">
        <v>1102.5</v>
      </c>
      <c r="J3001" s="838">
        <v>1050</v>
      </c>
      <c r="K3001" s="838">
        <v>997.5</v>
      </c>
      <c r="L3001" s="838">
        <v>945</v>
      </c>
      <c r="M3001" s="839"/>
      <c r="N3001" s="17" t="s">
        <v>7201</v>
      </c>
    </row>
    <row r="3002" s="198" customFormat="1" ht="36" spans="1:14">
      <c r="A3002" s="835" t="s">
        <v>95</v>
      </c>
      <c r="B3002" s="836" t="s">
        <v>4997</v>
      </c>
      <c r="C3002" s="837" t="s">
        <v>4994</v>
      </c>
      <c r="D3002" s="836" t="s">
        <v>4995</v>
      </c>
      <c r="E3002" s="836" t="s">
        <v>4996</v>
      </c>
      <c r="F3002" s="835" t="s">
        <v>3398</v>
      </c>
      <c r="G3002" s="836"/>
      <c r="H3002" s="838">
        <v>1386</v>
      </c>
      <c r="I3002" s="838">
        <v>1323</v>
      </c>
      <c r="J3002" s="838">
        <v>1260</v>
      </c>
      <c r="K3002" s="838">
        <v>1197</v>
      </c>
      <c r="L3002" s="838">
        <v>1134</v>
      </c>
      <c r="M3002" s="839" t="s">
        <v>58</v>
      </c>
      <c r="N3002" s="17" t="s">
        <v>7201</v>
      </c>
    </row>
    <row r="3003" s="200" customFormat="1" ht="36" spans="1:14">
      <c r="A3003" s="848" t="s">
        <v>95</v>
      </c>
      <c r="B3003" s="842" t="s">
        <v>4998</v>
      </c>
      <c r="C3003" s="849" t="s">
        <v>4999</v>
      </c>
      <c r="D3003" s="840" t="s">
        <v>5000</v>
      </c>
      <c r="E3003" s="840"/>
      <c r="F3003" s="848" t="s">
        <v>3398</v>
      </c>
      <c r="G3003" s="840"/>
      <c r="H3003" s="838">
        <v>1864.5</v>
      </c>
      <c r="I3003" s="838">
        <v>1779.75</v>
      </c>
      <c r="J3003" s="838">
        <v>1695</v>
      </c>
      <c r="K3003" s="838">
        <v>1610.25</v>
      </c>
      <c r="L3003" s="838">
        <v>1525.5</v>
      </c>
      <c r="M3003" s="861"/>
      <c r="N3003" s="17" t="s">
        <v>7201</v>
      </c>
    </row>
    <row r="3004" s="198" customFormat="1" ht="38.1" customHeight="1" spans="1:14">
      <c r="A3004" s="848" t="s">
        <v>95</v>
      </c>
      <c r="B3004" s="944" t="s">
        <v>5001</v>
      </c>
      <c r="C3004" s="840" t="s">
        <v>5002</v>
      </c>
      <c r="D3004" s="840" t="s">
        <v>5003</v>
      </c>
      <c r="E3004" s="930"/>
      <c r="F3004" s="931" t="s">
        <v>51</v>
      </c>
      <c r="G3004" s="930"/>
      <c r="H3004" s="838">
        <v>945</v>
      </c>
      <c r="I3004" s="838">
        <v>902.045454545455</v>
      </c>
      <c r="J3004" s="838">
        <v>859.090909090909</v>
      </c>
      <c r="K3004" s="838">
        <v>816.136363636364</v>
      </c>
      <c r="L3004" s="838">
        <v>773.181818181818</v>
      </c>
      <c r="M3004" s="839"/>
      <c r="N3004" s="17" t="s">
        <v>7201</v>
      </c>
    </row>
    <row r="3005" s="199" customFormat="1" ht="36" spans="1:14">
      <c r="A3005" s="835" t="s">
        <v>356</v>
      </c>
      <c r="B3005" s="836">
        <v>330501011</v>
      </c>
      <c r="C3005" s="837" t="s">
        <v>5004</v>
      </c>
      <c r="D3005" s="836"/>
      <c r="E3005" s="836"/>
      <c r="F3005" s="835" t="s">
        <v>51</v>
      </c>
      <c r="G3005" s="836"/>
      <c r="H3005" s="838">
        <v>137.5</v>
      </c>
      <c r="I3005" s="838">
        <v>131.25</v>
      </c>
      <c r="J3005" s="838">
        <v>125</v>
      </c>
      <c r="K3005" s="838">
        <v>118.75</v>
      </c>
      <c r="L3005" s="838">
        <v>112.5</v>
      </c>
      <c r="M3005" s="839"/>
      <c r="N3005" s="17" t="s">
        <v>7197</v>
      </c>
    </row>
    <row r="3006" s="198" customFormat="1" ht="12" spans="1:14">
      <c r="A3006" s="826" t="s">
        <v>95</v>
      </c>
      <c r="B3006" s="827">
        <v>330501020</v>
      </c>
      <c r="C3006" s="828" t="s">
        <v>5005</v>
      </c>
      <c r="D3006" s="827" t="s">
        <v>5006</v>
      </c>
      <c r="E3006" s="827"/>
      <c r="F3006" s="826" t="s">
        <v>51</v>
      </c>
      <c r="G3006" s="827"/>
      <c r="H3006" s="829">
        <v>363</v>
      </c>
      <c r="I3006" s="829">
        <v>346.5</v>
      </c>
      <c r="J3006" s="829">
        <v>330</v>
      </c>
      <c r="K3006" s="829">
        <v>313.5</v>
      </c>
      <c r="L3006" s="829">
        <v>297</v>
      </c>
      <c r="M3006" s="800"/>
    </row>
    <row r="3007" s="198" customFormat="1" ht="12" spans="1:14">
      <c r="A3007" s="826" t="s">
        <v>95</v>
      </c>
      <c r="B3007" s="827" t="s">
        <v>5007</v>
      </c>
      <c r="C3007" s="828" t="s">
        <v>5005</v>
      </c>
      <c r="D3007" s="827" t="s">
        <v>5006</v>
      </c>
      <c r="E3007" s="827"/>
      <c r="F3007" s="826" t="s">
        <v>51</v>
      </c>
      <c r="G3007" s="827"/>
      <c r="H3007" s="829">
        <v>435.6</v>
      </c>
      <c r="I3007" s="829">
        <v>415.8</v>
      </c>
      <c r="J3007" s="829">
        <v>396</v>
      </c>
      <c r="K3007" s="829">
        <v>376.2</v>
      </c>
      <c r="L3007" s="829">
        <v>356.4</v>
      </c>
      <c r="M3007" s="800" t="s">
        <v>58</v>
      </c>
    </row>
    <row r="3008" s="198" customFormat="1" ht="12" spans="1:14">
      <c r="A3008" s="826" t="s">
        <v>95</v>
      </c>
      <c r="B3008" s="827">
        <v>330503004</v>
      </c>
      <c r="C3008" s="828" t="s">
        <v>5008</v>
      </c>
      <c r="D3008" s="827"/>
      <c r="E3008" s="827"/>
      <c r="F3008" s="826" t="s">
        <v>51</v>
      </c>
      <c r="G3008" s="827"/>
      <c r="H3008" s="829">
        <v>935</v>
      </c>
      <c r="I3008" s="829">
        <v>892.5</v>
      </c>
      <c r="J3008" s="829">
        <v>850</v>
      </c>
      <c r="K3008" s="829">
        <v>807.5</v>
      </c>
      <c r="L3008" s="829">
        <v>765</v>
      </c>
      <c r="M3008" s="800"/>
    </row>
    <row r="3009" s="198" customFormat="1" ht="12" spans="1:13">
      <c r="A3009" s="826" t="s">
        <v>95</v>
      </c>
      <c r="B3009" s="827">
        <v>330503009</v>
      </c>
      <c r="C3009" s="828" t="s">
        <v>5009</v>
      </c>
      <c r="D3009" s="845"/>
      <c r="E3009" s="827" t="s">
        <v>3944</v>
      </c>
      <c r="F3009" s="826" t="s">
        <v>51</v>
      </c>
      <c r="G3009" s="827"/>
      <c r="H3009" s="829">
        <v>814</v>
      </c>
      <c r="I3009" s="829">
        <v>777</v>
      </c>
      <c r="J3009" s="829">
        <v>740</v>
      </c>
      <c r="K3009" s="829">
        <v>703</v>
      </c>
      <c r="L3009" s="829">
        <v>666</v>
      </c>
      <c r="M3009" s="800"/>
    </row>
    <row r="3010" s="198" customFormat="1" ht="12" spans="1:13">
      <c r="A3010" s="826" t="s">
        <v>95</v>
      </c>
      <c r="B3010" s="827" t="s">
        <v>5010</v>
      </c>
      <c r="C3010" s="880" t="s">
        <v>5011</v>
      </c>
      <c r="D3010" s="827"/>
      <c r="E3010" s="827" t="s">
        <v>3944</v>
      </c>
      <c r="F3010" s="826" t="s">
        <v>51</v>
      </c>
      <c r="G3010" s="827"/>
      <c r="H3010" s="829">
        <v>814</v>
      </c>
      <c r="I3010" s="829">
        <v>777</v>
      </c>
      <c r="J3010" s="829">
        <v>740</v>
      </c>
      <c r="K3010" s="829">
        <v>703</v>
      </c>
      <c r="L3010" s="829">
        <v>666</v>
      </c>
      <c r="M3010" s="800"/>
    </row>
    <row r="3011" s="198" customFormat="1" ht="22.5" spans="1:13">
      <c r="A3011" s="826" t="s">
        <v>95</v>
      </c>
      <c r="B3011" s="827">
        <v>330503018</v>
      </c>
      <c r="C3011" s="828" t="s">
        <v>5012</v>
      </c>
      <c r="D3011" s="827" t="s">
        <v>5013</v>
      </c>
      <c r="E3011" s="827"/>
      <c r="F3011" s="826" t="s">
        <v>51</v>
      </c>
      <c r="G3011" s="827"/>
      <c r="H3011" s="829">
        <v>1848</v>
      </c>
      <c r="I3011" s="829">
        <v>1764</v>
      </c>
      <c r="J3011" s="829">
        <v>1680</v>
      </c>
      <c r="K3011" s="829">
        <v>1596</v>
      </c>
      <c r="L3011" s="829">
        <v>1512</v>
      </c>
      <c r="M3011" s="800"/>
    </row>
    <row r="3012" s="198" customFormat="1" ht="12" spans="1:13">
      <c r="A3012" s="826" t="s">
        <v>95</v>
      </c>
      <c r="B3012" s="827">
        <v>330503019</v>
      </c>
      <c r="C3012" s="828" t="s">
        <v>5014</v>
      </c>
      <c r="D3012" s="827" t="s">
        <v>5015</v>
      </c>
      <c r="E3012" s="827"/>
      <c r="F3012" s="826" t="s">
        <v>51</v>
      </c>
      <c r="G3012" s="827"/>
      <c r="H3012" s="829">
        <v>1848</v>
      </c>
      <c r="I3012" s="829">
        <v>1764</v>
      </c>
      <c r="J3012" s="829">
        <v>1680</v>
      </c>
      <c r="K3012" s="829">
        <v>1596</v>
      </c>
      <c r="L3012" s="829">
        <v>1512</v>
      </c>
      <c r="M3012" s="800"/>
    </row>
    <row r="3013" s="198" customFormat="1" ht="12" spans="1:13">
      <c r="A3013" s="826" t="s">
        <v>95</v>
      </c>
      <c r="B3013" s="827">
        <v>330601001</v>
      </c>
      <c r="C3013" s="828" t="s">
        <v>5016</v>
      </c>
      <c r="D3013" s="827"/>
      <c r="E3013" s="827"/>
      <c r="F3013" s="826" t="s">
        <v>51</v>
      </c>
      <c r="G3013" s="827"/>
      <c r="H3013" s="829">
        <v>275</v>
      </c>
      <c r="I3013" s="829">
        <v>262.5</v>
      </c>
      <c r="J3013" s="829">
        <v>250</v>
      </c>
      <c r="K3013" s="829">
        <v>237.5</v>
      </c>
      <c r="L3013" s="829">
        <v>225</v>
      </c>
      <c r="M3013" s="800"/>
    </row>
    <row r="3014" s="198" customFormat="1" ht="12" spans="1:13">
      <c r="A3014" s="826" t="s">
        <v>95</v>
      </c>
      <c r="B3014" s="827">
        <v>330601006</v>
      </c>
      <c r="C3014" s="828" t="s">
        <v>5017</v>
      </c>
      <c r="D3014" s="845"/>
      <c r="E3014" s="827"/>
      <c r="F3014" s="826" t="s">
        <v>51</v>
      </c>
      <c r="G3014" s="827"/>
      <c r="H3014" s="829">
        <v>88</v>
      </c>
      <c r="I3014" s="829">
        <v>84</v>
      </c>
      <c r="J3014" s="829">
        <v>80</v>
      </c>
      <c r="K3014" s="829">
        <v>76</v>
      </c>
      <c r="L3014" s="829">
        <v>72</v>
      </c>
      <c r="M3014" s="800"/>
    </row>
    <row r="3015" s="198" customFormat="1" ht="12" spans="1:13">
      <c r="A3015" s="826" t="s">
        <v>95</v>
      </c>
      <c r="B3015" s="827" t="s">
        <v>5018</v>
      </c>
      <c r="C3015" s="856" t="s">
        <v>5019</v>
      </c>
      <c r="D3015" s="827"/>
      <c r="E3015" s="827"/>
      <c r="F3015" s="826" t="s">
        <v>51</v>
      </c>
      <c r="G3015" s="827"/>
      <c r="H3015" s="829">
        <v>88</v>
      </c>
      <c r="I3015" s="829">
        <v>84</v>
      </c>
      <c r="J3015" s="829">
        <v>80</v>
      </c>
      <c r="K3015" s="829">
        <v>76</v>
      </c>
      <c r="L3015" s="829">
        <v>72</v>
      </c>
      <c r="M3015" s="800"/>
    </row>
    <row r="3016" s="198" customFormat="1" ht="12" spans="1:13">
      <c r="A3016" s="826" t="s">
        <v>95</v>
      </c>
      <c r="B3016" s="827" t="s">
        <v>5020</v>
      </c>
      <c r="C3016" s="856" t="s">
        <v>5021</v>
      </c>
      <c r="D3016" s="827"/>
      <c r="E3016" s="827"/>
      <c r="F3016" s="826" t="s">
        <v>51</v>
      </c>
      <c r="G3016" s="827"/>
      <c r="H3016" s="829">
        <v>88</v>
      </c>
      <c r="I3016" s="829">
        <v>84</v>
      </c>
      <c r="J3016" s="829">
        <v>80</v>
      </c>
      <c r="K3016" s="829">
        <v>76</v>
      </c>
      <c r="L3016" s="829">
        <v>72</v>
      </c>
      <c r="M3016" s="800"/>
    </row>
    <row r="3017" s="198" customFormat="1" ht="12" spans="1:13">
      <c r="A3017" s="826" t="s">
        <v>95</v>
      </c>
      <c r="B3017" s="827">
        <v>330601015</v>
      </c>
      <c r="C3017" s="828" t="s">
        <v>5022</v>
      </c>
      <c r="D3017" s="827" t="s">
        <v>5023</v>
      </c>
      <c r="E3017" s="827"/>
      <c r="F3017" s="826" t="s">
        <v>51</v>
      </c>
      <c r="G3017" s="827"/>
      <c r="H3017" s="829">
        <v>440</v>
      </c>
      <c r="I3017" s="829">
        <v>420</v>
      </c>
      <c r="J3017" s="829">
        <v>400</v>
      </c>
      <c r="K3017" s="829">
        <v>380</v>
      </c>
      <c r="L3017" s="829">
        <v>360</v>
      </c>
      <c r="M3017" s="800"/>
    </row>
    <row r="3018" s="198" customFormat="1" ht="12" spans="1:13">
      <c r="A3018" s="826" t="s">
        <v>95</v>
      </c>
      <c r="B3018" s="827" t="s">
        <v>5024</v>
      </c>
      <c r="C3018" s="828" t="s">
        <v>5022</v>
      </c>
      <c r="D3018" s="827" t="s">
        <v>5023</v>
      </c>
      <c r="E3018" s="827"/>
      <c r="F3018" s="826" t="s">
        <v>51</v>
      </c>
      <c r="G3018" s="827"/>
      <c r="H3018" s="829">
        <v>528</v>
      </c>
      <c r="I3018" s="829">
        <v>504</v>
      </c>
      <c r="J3018" s="829">
        <v>480</v>
      </c>
      <c r="K3018" s="829">
        <v>456</v>
      </c>
      <c r="L3018" s="829">
        <v>432</v>
      </c>
      <c r="M3018" s="800" t="s">
        <v>58</v>
      </c>
    </row>
    <row r="3019" s="198" customFormat="1" ht="12" spans="1:13">
      <c r="A3019" s="826" t="s">
        <v>95</v>
      </c>
      <c r="B3019" s="827">
        <v>330603001</v>
      </c>
      <c r="C3019" s="828" t="s">
        <v>5025</v>
      </c>
      <c r="D3019" s="827"/>
      <c r="E3019" s="827"/>
      <c r="F3019" s="826" t="s">
        <v>51</v>
      </c>
      <c r="G3019" s="827"/>
      <c r="H3019" s="829">
        <v>1265</v>
      </c>
      <c r="I3019" s="829">
        <v>1207.5</v>
      </c>
      <c r="J3019" s="829">
        <v>1150</v>
      </c>
      <c r="K3019" s="829">
        <v>1092.5</v>
      </c>
      <c r="L3019" s="829">
        <v>1035</v>
      </c>
      <c r="M3019" s="800"/>
    </row>
    <row r="3020" s="198" customFormat="1" ht="12" spans="1:13">
      <c r="A3020" s="826" t="s">
        <v>95</v>
      </c>
      <c r="B3020" s="827">
        <v>330603004</v>
      </c>
      <c r="C3020" s="828" t="s">
        <v>5026</v>
      </c>
      <c r="D3020" s="827"/>
      <c r="E3020" s="827"/>
      <c r="F3020" s="826" t="s">
        <v>51</v>
      </c>
      <c r="G3020" s="827"/>
      <c r="H3020" s="829">
        <v>2772</v>
      </c>
      <c r="I3020" s="829">
        <v>2646</v>
      </c>
      <c r="J3020" s="829">
        <v>2520</v>
      </c>
      <c r="K3020" s="829">
        <v>2394</v>
      </c>
      <c r="L3020" s="829">
        <v>2268</v>
      </c>
      <c r="M3020" s="800"/>
    </row>
    <row r="3021" s="198" customFormat="1" ht="12" spans="1:13">
      <c r="A3021" s="826" t="s">
        <v>95</v>
      </c>
      <c r="B3021" s="827" t="s">
        <v>5027</v>
      </c>
      <c r="C3021" s="828" t="s">
        <v>5026</v>
      </c>
      <c r="D3021" s="827"/>
      <c r="E3021" s="827"/>
      <c r="F3021" s="826" t="s">
        <v>51</v>
      </c>
      <c r="G3021" s="827"/>
      <c r="H3021" s="829">
        <v>3326.4</v>
      </c>
      <c r="I3021" s="829">
        <v>3175.2</v>
      </c>
      <c r="J3021" s="829">
        <v>3024</v>
      </c>
      <c r="K3021" s="829">
        <v>2872.8</v>
      </c>
      <c r="L3021" s="829">
        <v>2721.6</v>
      </c>
      <c r="M3021" s="800" t="s">
        <v>58</v>
      </c>
    </row>
    <row r="3022" s="198" customFormat="1" ht="12" spans="1:13">
      <c r="A3022" s="826" t="s">
        <v>95</v>
      </c>
      <c r="B3022" s="827">
        <v>330603005</v>
      </c>
      <c r="C3022" s="828" t="s">
        <v>5028</v>
      </c>
      <c r="D3022" s="827"/>
      <c r="E3022" s="827"/>
      <c r="F3022" s="826" t="s">
        <v>51</v>
      </c>
      <c r="G3022" s="827"/>
      <c r="H3022" s="829">
        <v>2200</v>
      </c>
      <c r="I3022" s="829">
        <v>2100</v>
      </c>
      <c r="J3022" s="829">
        <v>2000</v>
      </c>
      <c r="K3022" s="829">
        <v>1900</v>
      </c>
      <c r="L3022" s="829">
        <v>1800</v>
      </c>
      <c r="M3022" s="800"/>
    </row>
    <row r="3023" s="198" customFormat="1" ht="12" spans="1:13">
      <c r="A3023" s="826" t="s">
        <v>95</v>
      </c>
      <c r="B3023" s="827">
        <v>330603006</v>
      </c>
      <c r="C3023" s="828" t="s">
        <v>5029</v>
      </c>
      <c r="D3023" s="827"/>
      <c r="E3023" s="827"/>
      <c r="F3023" s="826" t="s">
        <v>51</v>
      </c>
      <c r="G3023" s="827" t="s">
        <v>5030</v>
      </c>
      <c r="H3023" s="829">
        <v>2090</v>
      </c>
      <c r="I3023" s="829">
        <v>1995</v>
      </c>
      <c r="J3023" s="829">
        <v>1900</v>
      </c>
      <c r="K3023" s="829">
        <v>1805</v>
      </c>
      <c r="L3023" s="829">
        <v>1710</v>
      </c>
      <c r="M3023" s="800"/>
    </row>
    <row r="3024" s="198" customFormat="1" ht="12" spans="1:13">
      <c r="A3024" s="826" t="s">
        <v>95</v>
      </c>
      <c r="B3024" s="827">
        <v>330603007</v>
      </c>
      <c r="C3024" s="828" t="s">
        <v>5031</v>
      </c>
      <c r="D3024" s="827"/>
      <c r="E3024" s="827"/>
      <c r="F3024" s="826" t="s">
        <v>51</v>
      </c>
      <c r="G3024" s="827" t="s">
        <v>5030</v>
      </c>
      <c r="H3024" s="829">
        <v>2772</v>
      </c>
      <c r="I3024" s="829">
        <v>2646</v>
      </c>
      <c r="J3024" s="829">
        <v>2520</v>
      </c>
      <c r="K3024" s="829">
        <v>2394</v>
      </c>
      <c r="L3024" s="829">
        <v>2268</v>
      </c>
      <c r="M3024" s="800"/>
    </row>
    <row r="3025" s="199" customFormat="1" ht="36" spans="1:14">
      <c r="A3025" s="835" t="s">
        <v>95</v>
      </c>
      <c r="B3025" s="836">
        <v>330604028</v>
      </c>
      <c r="C3025" s="837" t="s">
        <v>5032</v>
      </c>
      <c r="D3025" s="836" t="s">
        <v>5033</v>
      </c>
      <c r="E3025" s="836"/>
      <c r="F3025" s="835" t="s">
        <v>51</v>
      </c>
      <c r="G3025" s="836"/>
      <c r="H3025" s="838">
        <v>2090</v>
      </c>
      <c r="I3025" s="838">
        <v>1995</v>
      </c>
      <c r="J3025" s="838">
        <v>1900</v>
      </c>
      <c r="K3025" s="838">
        <v>1805</v>
      </c>
      <c r="L3025" s="838">
        <v>1710</v>
      </c>
      <c r="M3025" s="839"/>
      <c r="N3025" s="17" t="s">
        <v>7185</v>
      </c>
    </row>
    <row r="3026" s="198" customFormat="1" ht="12" spans="1:14">
      <c r="A3026" s="826" t="s">
        <v>95</v>
      </c>
      <c r="B3026" s="827">
        <v>330604032</v>
      </c>
      <c r="C3026" s="828" t="s">
        <v>5034</v>
      </c>
      <c r="D3026" s="827" t="s">
        <v>5035</v>
      </c>
      <c r="E3026" s="827"/>
      <c r="F3026" s="826" t="s">
        <v>3753</v>
      </c>
      <c r="G3026" s="827" t="s">
        <v>5036</v>
      </c>
      <c r="H3026" s="829">
        <v>352</v>
      </c>
      <c r="I3026" s="829">
        <v>336</v>
      </c>
      <c r="J3026" s="829">
        <v>320</v>
      </c>
      <c r="K3026" s="829">
        <v>304</v>
      </c>
      <c r="L3026" s="829">
        <v>288</v>
      </c>
      <c r="M3026" s="800"/>
    </row>
    <row r="3027" s="198" customFormat="1" ht="12" spans="1:14">
      <c r="A3027" s="826"/>
      <c r="B3027" s="827">
        <v>330605</v>
      </c>
      <c r="C3027" s="828" t="s">
        <v>5037</v>
      </c>
      <c r="D3027" s="827"/>
      <c r="E3027" s="827" t="s">
        <v>5038</v>
      </c>
      <c r="F3027" s="826"/>
      <c r="G3027" s="827"/>
      <c r="H3027" s="829"/>
      <c r="I3027" s="829"/>
      <c r="J3027" s="829"/>
      <c r="K3027" s="829"/>
      <c r="L3027" s="829"/>
      <c r="M3027" s="800"/>
    </row>
    <row r="3028" s="198" customFormat="1" ht="36" spans="1:14">
      <c r="A3028" s="835" t="s">
        <v>95</v>
      </c>
      <c r="B3028" s="836">
        <v>330605001</v>
      </c>
      <c r="C3028" s="837" t="s">
        <v>5039</v>
      </c>
      <c r="D3028" s="836" t="s">
        <v>5040</v>
      </c>
      <c r="E3028" s="836"/>
      <c r="F3028" s="835" t="s">
        <v>51</v>
      </c>
      <c r="G3028" s="836"/>
      <c r="H3028" s="838">
        <v>264</v>
      </c>
      <c r="I3028" s="838">
        <v>252</v>
      </c>
      <c r="J3028" s="838">
        <v>240</v>
      </c>
      <c r="K3028" s="838">
        <v>228</v>
      </c>
      <c r="L3028" s="838">
        <v>216</v>
      </c>
      <c r="M3028" s="839"/>
      <c r="N3028" s="17" t="s">
        <v>7202</v>
      </c>
    </row>
    <row r="3029" s="198" customFormat="1" ht="36" spans="1:14">
      <c r="A3029" s="835" t="s">
        <v>95</v>
      </c>
      <c r="B3029" s="836">
        <v>330605003</v>
      </c>
      <c r="C3029" s="837" t="s">
        <v>5041</v>
      </c>
      <c r="D3029" s="836" t="s">
        <v>5042</v>
      </c>
      <c r="E3029" s="836"/>
      <c r="F3029" s="835" t="s">
        <v>51</v>
      </c>
      <c r="G3029" s="836"/>
      <c r="H3029" s="838">
        <v>924</v>
      </c>
      <c r="I3029" s="838">
        <v>882</v>
      </c>
      <c r="J3029" s="838">
        <v>840</v>
      </c>
      <c r="K3029" s="838">
        <v>798</v>
      </c>
      <c r="L3029" s="838">
        <v>756</v>
      </c>
      <c r="M3029" s="800"/>
      <c r="N3029" s="17" t="s">
        <v>7202</v>
      </c>
    </row>
    <row r="3030" s="198" customFormat="1" ht="36" spans="1:14">
      <c r="A3030" s="835" t="s">
        <v>95</v>
      </c>
      <c r="B3030" s="836">
        <v>330605004</v>
      </c>
      <c r="C3030" s="837" t="s">
        <v>5043</v>
      </c>
      <c r="D3030" s="836" t="s">
        <v>5044</v>
      </c>
      <c r="E3030" s="836"/>
      <c r="F3030" s="835" t="s">
        <v>51</v>
      </c>
      <c r="G3030" s="836"/>
      <c r="H3030" s="838">
        <v>880</v>
      </c>
      <c r="I3030" s="838">
        <v>840</v>
      </c>
      <c r="J3030" s="838">
        <v>800</v>
      </c>
      <c r="K3030" s="838">
        <v>760</v>
      </c>
      <c r="L3030" s="838">
        <v>720</v>
      </c>
      <c r="M3030" s="800"/>
      <c r="N3030" s="17" t="s">
        <v>7202</v>
      </c>
    </row>
    <row r="3031" s="198" customFormat="1" ht="36" spans="1:14">
      <c r="A3031" s="835" t="s">
        <v>95</v>
      </c>
      <c r="B3031" s="836">
        <v>330605005</v>
      </c>
      <c r="C3031" s="837" t="s">
        <v>5045</v>
      </c>
      <c r="D3031" s="836" t="s">
        <v>5046</v>
      </c>
      <c r="E3031" s="836" t="s">
        <v>3785</v>
      </c>
      <c r="F3031" s="835" t="s">
        <v>51</v>
      </c>
      <c r="G3031" s="836"/>
      <c r="H3031" s="838">
        <v>1485</v>
      </c>
      <c r="I3031" s="838">
        <v>1417.5</v>
      </c>
      <c r="J3031" s="838">
        <v>1350</v>
      </c>
      <c r="K3031" s="838">
        <v>1282.5</v>
      </c>
      <c r="L3031" s="838">
        <v>1215</v>
      </c>
      <c r="M3031" s="800"/>
      <c r="N3031" s="17" t="s">
        <v>7202</v>
      </c>
    </row>
    <row r="3032" s="198" customFormat="1" ht="36" spans="1:14">
      <c r="A3032" s="835" t="s">
        <v>95</v>
      </c>
      <c r="B3032" s="836">
        <v>330605006</v>
      </c>
      <c r="C3032" s="837" t="s">
        <v>5047</v>
      </c>
      <c r="D3032" s="836" t="s">
        <v>5048</v>
      </c>
      <c r="E3032" s="836" t="s">
        <v>5049</v>
      </c>
      <c r="F3032" s="835" t="s">
        <v>51</v>
      </c>
      <c r="G3032" s="836"/>
      <c r="H3032" s="838">
        <v>1485</v>
      </c>
      <c r="I3032" s="838">
        <v>1417.5</v>
      </c>
      <c r="J3032" s="838">
        <v>1350</v>
      </c>
      <c r="K3032" s="838">
        <v>1282.5</v>
      </c>
      <c r="L3032" s="838">
        <v>1215</v>
      </c>
      <c r="M3032" s="800"/>
      <c r="N3032" s="17" t="s">
        <v>7202</v>
      </c>
    </row>
    <row r="3033" s="198" customFormat="1" ht="36" spans="1:14">
      <c r="A3033" s="835" t="s">
        <v>95</v>
      </c>
      <c r="B3033" s="836">
        <v>330605007</v>
      </c>
      <c r="C3033" s="837" t="s">
        <v>5050</v>
      </c>
      <c r="D3033" s="836" t="s">
        <v>5051</v>
      </c>
      <c r="E3033" s="836" t="s">
        <v>5049</v>
      </c>
      <c r="F3033" s="835" t="s">
        <v>51</v>
      </c>
      <c r="G3033" s="836"/>
      <c r="H3033" s="838">
        <v>2125.2</v>
      </c>
      <c r="I3033" s="838">
        <v>2028.6</v>
      </c>
      <c r="J3033" s="838">
        <v>1932</v>
      </c>
      <c r="K3033" s="838">
        <v>1835.4</v>
      </c>
      <c r="L3033" s="838">
        <v>1738.8</v>
      </c>
      <c r="M3033" s="800"/>
      <c r="N3033" s="17" t="s">
        <v>7202</v>
      </c>
    </row>
    <row r="3034" s="198" customFormat="1" ht="22.5" spans="1:14">
      <c r="A3034" s="826" t="s">
        <v>95</v>
      </c>
      <c r="B3034" s="827">
        <v>330605008</v>
      </c>
      <c r="C3034" s="828" t="s">
        <v>5052</v>
      </c>
      <c r="D3034" s="827" t="s">
        <v>5053</v>
      </c>
      <c r="E3034" s="827" t="s">
        <v>5054</v>
      </c>
      <c r="F3034" s="826" t="s">
        <v>51</v>
      </c>
      <c r="G3034" s="827"/>
      <c r="H3034" s="829">
        <v>1045</v>
      </c>
      <c r="I3034" s="829">
        <v>997.5</v>
      </c>
      <c r="J3034" s="829">
        <v>950</v>
      </c>
      <c r="K3034" s="829">
        <v>902.5</v>
      </c>
      <c r="L3034" s="829">
        <v>855</v>
      </c>
      <c r="M3034" s="800"/>
    </row>
    <row r="3035" s="198" customFormat="1" ht="36" spans="1:14">
      <c r="A3035" s="835" t="s">
        <v>95</v>
      </c>
      <c r="B3035" s="836">
        <v>330605009</v>
      </c>
      <c r="C3035" s="837" t="s">
        <v>5055</v>
      </c>
      <c r="D3035" s="836" t="s">
        <v>5056</v>
      </c>
      <c r="E3035" s="836" t="s">
        <v>5057</v>
      </c>
      <c r="F3035" s="835" t="s">
        <v>51</v>
      </c>
      <c r="G3035" s="836"/>
      <c r="H3035" s="838">
        <v>1182.5</v>
      </c>
      <c r="I3035" s="838">
        <v>1128.75</v>
      </c>
      <c r="J3035" s="838">
        <v>1075</v>
      </c>
      <c r="K3035" s="838">
        <v>1021.25</v>
      </c>
      <c r="L3035" s="838">
        <v>967.5</v>
      </c>
      <c r="M3035" s="800"/>
      <c r="N3035" s="17" t="s">
        <v>7202</v>
      </c>
    </row>
    <row r="3036" s="198" customFormat="1" ht="36" spans="1:14">
      <c r="A3036" s="835" t="s">
        <v>95</v>
      </c>
      <c r="B3036" s="836">
        <v>330605010</v>
      </c>
      <c r="C3036" s="837" t="s">
        <v>5058</v>
      </c>
      <c r="D3036" s="836" t="s">
        <v>5059</v>
      </c>
      <c r="E3036" s="836" t="s">
        <v>5057</v>
      </c>
      <c r="F3036" s="835" t="s">
        <v>51</v>
      </c>
      <c r="G3036" s="836"/>
      <c r="H3036" s="838">
        <v>2125.2</v>
      </c>
      <c r="I3036" s="838">
        <v>2028.6</v>
      </c>
      <c r="J3036" s="838">
        <v>1932</v>
      </c>
      <c r="K3036" s="838">
        <v>1835.4</v>
      </c>
      <c r="L3036" s="838">
        <v>1738.8</v>
      </c>
      <c r="M3036" s="800"/>
      <c r="N3036" s="17" t="s">
        <v>7202</v>
      </c>
    </row>
    <row r="3037" s="198" customFormat="1" ht="36" spans="1:14">
      <c r="A3037" s="835" t="s">
        <v>95</v>
      </c>
      <c r="B3037" s="836">
        <v>330605011</v>
      </c>
      <c r="C3037" s="837" t="s">
        <v>5060</v>
      </c>
      <c r="D3037" s="836" t="s">
        <v>5061</v>
      </c>
      <c r="E3037" s="836" t="s">
        <v>5057</v>
      </c>
      <c r="F3037" s="835" t="s">
        <v>51</v>
      </c>
      <c r="G3037" s="836"/>
      <c r="H3037" s="838">
        <v>2402.4</v>
      </c>
      <c r="I3037" s="838">
        <v>2293.2</v>
      </c>
      <c r="J3037" s="838">
        <v>2184</v>
      </c>
      <c r="K3037" s="838">
        <v>2074.8</v>
      </c>
      <c r="L3037" s="838">
        <v>1965.6</v>
      </c>
      <c r="M3037" s="800"/>
      <c r="N3037" s="17" t="s">
        <v>7202</v>
      </c>
    </row>
    <row r="3038" s="198" customFormat="1" ht="36" spans="1:14">
      <c r="A3038" s="835" t="s">
        <v>95</v>
      </c>
      <c r="B3038" s="836">
        <v>330605012</v>
      </c>
      <c r="C3038" s="837" t="s">
        <v>5062</v>
      </c>
      <c r="D3038" s="836" t="s">
        <v>5063</v>
      </c>
      <c r="E3038" s="836" t="s">
        <v>5057</v>
      </c>
      <c r="F3038" s="835" t="s">
        <v>51</v>
      </c>
      <c r="G3038" s="836"/>
      <c r="H3038" s="838">
        <v>2695</v>
      </c>
      <c r="I3038" s="838">
        <v>2572.5</v>
      </c>
      <c r="J3038" s="838">
        <v>2450</v>
      </c>
      <c r="K3038" s="838">
        <v>2327.5</v>
      </c>
      <c r="L3038" s="838">
        <v>2205</v>
      </c>
      <c r="M3038" s="800"/>
      <c r="N3038" s="17" t="s">
        <v>7202</v>
      </c>
    </row>
    <row r="3039" s="198" customFormat="1" ht="33.75" spans="1:14">
      <c r="A3039" s="826" t="s">
        <v>95</v>
      </c>
      <c r="B3039" s="827">
        <v>330605013</v>
      </c>
      <c r="C3039" s="828" t="s">
        <v>5064</v>
      </c>
      <c r="D3039" s="827" t="s">
        <v>5065</v>
      </c>
      <c r="E3039" s="827" t="s">
        <v>3785</v>
      </c>
      <c r="F3039" s="826" t="s">
        <v>51</v>
      </c>
      <c r="G3039" s="827"/>
      <c r="H3039" s="829">
        <v>1782</v>
      </c>
      <c r="I3039" s="829">
        <v>1701</v>
      </c>
      <c r="J3039" s="829">
        <v>1620</v>
      </c>
      <c r="K3039" s="829">
        <v>1539</v>
      </c>
      <c r="L3039" s="829">
        <v>1458</v>
      </c>
      <c r="M3039" s="800"/>
    </row>
    <row r="3040" s="198" customFormat="1" ht="12" spans="1:14">
      <c r="A3040" s="826" t="s">
        <v>95</v>
      </c>
      <c r="B3040" s="827">
        <v>330605014</v>
      </c>
      <c r="C3040" s="828" t="s">
        <v>5066</v>
      </c>
      <c r="D3040" s="827"/>
      <c r="E3040" s="827"/>
      <c r="F3040" s="826" t="s">
        <v>51</v>
      </c>
      <c r="G3040" s="827"/>
      <c r="H3040" s="829">
        <v>660</v>
      </c>
      <c r="I3040" s="829">
        <v>630</v>
      </c>
      <c r="J3040" s="829">
        <v>600</v>
      </c>
      <c r="K3040" s="829">
        <v>570</v>
      </c>
      <c r="L3040" s="829">
        <v>540</v>
      </c>
      <c r="M3040" s="800"/>
    </row>
    <row r="3041" s="198" customFormat="1" ht="36" spans="1:14">
      <c r="A3041" s="835" t="s">
        <v>95</v>
      </c>
      <c r="B3041" s="836">
        <v>330605015</v>
      </c>
      <c r="C3041" s="837" t="s">
        <v>5067</v>
      </c>
      <c r="D3041" s="836" t="s">
        <v>5068</v>
      </c>
      <c r="E3041" s="836"/>
      <c r="F3041" s="835" t="s">
        <v>51</v>
      </c>
      <c r="G3041" s="836"/>
      <c r="H3041" s="838">
        <v>1265</v>
      </c>
      <c r="I3041" s="838">
        <v>1207.5</v>
      </c>
      <c r="J3041" s="838">
        <v>1150</v>
      </c>
      <c r="K3041" s="838">
        <v>1092.5</v>
      </c>
      <c r="L3041" s="838">
        <v>1035</v>
      </c>
      <c r="M3041" s="800"/>
      <c r="N3041" s="17" t="s">
        <v>7202</v>
      </c>
    </row>
    <row r="3042" s="198" customFormat="1" ht="22.5" spans="1:14">
      <c r="A3042" s="826" t="s">
        <v>95</v>
      </c>
      <c r="B3042" s="827" t="s">
        <v>5069</v>
      </c>
      <c r="C3042" s="880" t="s">
        <v>5070</v>
      </c>
      <c r="D3042" s="827" t="s">
        <v>5068</v>
      </c>
      <c r="E3042" s="827"/>
      <c r="F3042" s="826" t="s">
        <v>51</v>
      </c>
      <c r="G3042" s="827"/>
      <c r="H3042" s="829">
        <v>891</v>
      </c>
      <c r="I3042" s="829">
        <v>850.5</v>
      </c>
      <c r="J3042" s="829">
        <v>810</v>
      </c>
      <c r="K3042" s="829">
        <v>769.5</v>
      </c>
      <c r="L3042" s="829">
        <v>729</v>
      </c>
      <c r="M3042" s="800"/>
    </row>
    <row r="3043" s="198" customFormat="1" ht="12" spans="1:14">
      <c r="A3043" s="826" t="s">
        <v>95</v>
      </c>
      <c r="B3043" s="827">
        <v>330605016</v>
      </c>
      <c r="C3043" s="828" t="s">
        <v>5071</v>
      </c>
      <c r="D3043" s="827" t="s">
        <v>5072</v>
      </c>
      <c r="E3043" s="827"/>
      <c r="F3043" s="826" t="s">
        <v>51</v>
      </c>
      <c r="G3043" s="827"/>
      <c r="H3043" s="829">
        <v>1595</v>
      </c>
      <c r="I3043" s="829">
        <v>1522.5</v>
      </c>
      <c r="J3043" s="829">
        <v>1450</v>
      </c>
      <c r="K3043" s="829">
        <v>1377.5</v>
      </c>
      <c r="L3043" s="829">
        <v>1305</v>
      </c>
      <c r="M3043" s="800"/>
    </row>
    <row r="3044" s="198" customFormat="1" ht="36" spans="1:14">
      <c r="A3044" s="835" t="s">
        <v>95</v>
      </c>
      <c r="B3044" s="836">
        <v>330605017</v>
      </c>
      <c r="C3044" s="837" t="s">
        <v>5073</v>
      </c>
      <c r="D3044" s="836" t="s">
        <v>5074</v>
      </c>
      <c r="E3044" s="836"/>
      <c r="F3044" s="835" t="s">
        <v>51</v>
      </c>
      <c r="G3044" s="836"/>
      <c r="H3044" s="838">
        <v>1353</v>
      </c>
      <c r="I3044" s="838">
        <v>1291.5</v>
      </c>
      <c r="J3044" s="838">
        <v>1230</v>
      </c>
      <c r="K3044" s="838">
        <v>1168.5</v>
      </c>
      <c r="L3044" s="838">
        <v>1107</v>
      </c>
      <c r="M3044" s="800"/>
      <c r="N3044" s="17" t="s">
        <v>7202</v>
      </c>
    </row>
    <row r="3045" s="198" customFormat="1" ht="36" spans="1:14">
      <c r="A3045" s="835" t="s">
        <v>95</v>
      </c>
      <c r="B3045" s="836">
        <v>330605018</v>
      </c>
      <c r="C3045" s="837" t="s">
        <v>5075</v>
      </c>
      <c r="D3045" s="836"/>
      <c r="E3045" s="836"/>
      <c r="F3045" s="835" t="s">
        <v>51</v>
      </c>
      <c r="G3045" s="836"/>
      <c r="H3045" s="838">
        <v>1210</v>
      </c>
      <c r="I3045" s="838">
        <v>1155</v>
      </c>
      <c r="J3045" s="838">
        <v>1100</v>
      </c>
      <c r="K3045" s="838">
        <v>1045</v>
      </c>
      <c r="L3045" s="838">
        <v>990</v>
      </c>
      <c r="M3045" s="800"/>
      <c r="N3045" s="17" t="s">
        <v>7202</v>
      </c>
    </row>
    <row r="3046" s="198" customFormat="1" ht="36" spans="1:14">
      <c r="A3046" s="835" t="s">
        <v>95</v>
      </c>
      <c r="B3046" s="836">
        <v>330605019</v>
      </c>
      <c r="C3046" s="837" t="s">
        <v>5076</v>
      </c>
      <c r="D3046" s="836" t="s">
        <v>5077</v>
      </c>
      <c r="E3046" s="836"/>
      <c r="F3046" s="835" t="s">
        <v>51</v>
      </c>
      <c r="G3046" s="836"/>
      <c r="H3046" s="838">
        <v>1885.4</v>
      </c>
      <c r="I3046" s="838">
        <v>1799.7</v>
      </c>
      <c r="J3046" s="838">
        <v>1714</v>
      </c>
      <c r="K3046" s="838">
        <v>1628.3</v>
      </c>
      <c r="L3046" s="838">
        <v>1542.6</v>
      </c>
      <c r="M3046" s="800"/>
      <c r="N3046" s="17" t="s">
        <v>7202</v>
      </c>
    </row>
    <row r="3047" s="198" customFormat="1" ht="36" spans="1:14">
      <c r="A3047" s="835" t="s">
        <v>95</v>
      </c>
      <c r="B3047" s="836">
        <v>330605020</v>
      </c>
      <c r="C3047" s="837" t="s">
        <v>5078</v>
      </c>
      <c r="D3047" s="836"/>
      <c r="E3047" s="836" t="s">
        <v>3785</v>
      </c>
      <c r="F3047" s="835" t="s">
        <v>51</v>
      </c>
      <c r="G3047" s="836"/>
      <c r="H3047" s="838">
        <v>1980</v>
      </c>
      <c r="I3047" s="838">
        <v>1890</v>
      </c>
      <c r="J3047" s="838">
        <v>1800</v>
      </c>
      <c r="K3047" s="838">
        <v>1710</v>
      </c>
      <c r="L3047" s="838">
        <v>1620</v>
      </c>
      <c r="M3047" s="800"/>
      <c r="N3047" s="17" t="s">
        <v>7203</v>
      </c>
    </row>
    <row r="3048" s="198" customFormat="1" ht="12" spans="1:14">
      <c r="A3048" s="826" t="s">
        <v>95</v>
      </c>
      <c r="B3048" s="827" t="s">
        <v>5079</v>
      </c>
      <c r="C3048" s="828" t="s">
        <v>5080</v>
      </c>
      <c r="D3048" s="827"/>
      <c r="E3048" s="827" t="s">
        <v>3785</v>
      </c>
      <c r="F3048" s="826" t="s">
        <v>51</v>
      </c>
      <c r="G3048" s="827"/>
      <c r="H3048" s="829">
        <v>1980</v>
      </c>
      <c r="I3048" s="829">
        <v>1890</v>
      </c>
      <c r="J3048" s="829">
        <v>1800</v>
      </c>
      <c r="K3048" s="829">
        <v>1710</v>
      </c>
      <c r="L3048" s="829">
        <v>1620</v>
      </c>
      <c r="M3048" s="800"/>
    </row>
    <row r="3049" s="198" customFormat="1" ht="36" spans="1:14">
      <c r="A3049" s="835" t="s">
        <v>95</v>
      </c>
      <c r="B3049" s="836">
        <v>330605021</v>
      </c>
      <c r="C3049" s="837" t="s">
        <v>5081</v>
      </c>
      <c r="D3049" s="836" t="s">
        <v>5082</v>
      </c>
      <c r="E3049" s="836" t="s">
        <v>3785</v>
      </c>
      <c r="F3049" s="835" t="s">
        <v>51</v>
      </c>
      <c r="G3049" s="836"/>
      <c r="H3049" s="838">
        <v>660</v>
      </c>
      <c r="I3049" s="838">
        <v>630</v>
      </c>
      <c r="J3049" s="838">
        <v>600</v>
      </c>
      <c r="K3049" s="838">
        <v>570</v>
      </c>
      <c r="L3049" s="838">
        <v>540</v>
      </c>
      <c r="M3049" s="800"/>
      <c r="N3049" s="17" t="s">
        <v>7202</v>
      </c>
    </row>
    <row r="3050" s="198" customFormat="1" ht="22.5" spans="1:14">
      <c r="A3050" s="826" t="s">
        <v>95</v>
      </c>
      <c r="B3050" s="827">
        <v>330605022</v>
      </c>
      <c r="C3050" s="828" t="s">
        <v>5083</v>
      </c>
      <c r="D3050" s="827" t="s">
        <v>5084</v>
      </c>
      <c r="E3050" s="827"/>
      <c r="F3050" s="826" t="s">
        <v>51</v>
      </c>
      <c r="G3050" s="827"/>
      <c r="H3050" s="829">
        <v>2090</v>
      </c>
      <c r="I3050" s="829">
        <v>1995</v>
      </c>
      <c r="J3050" s="829">
        <v>1900</v>
      </c>
      <c r="K3050" s="829">
        <v>1805</v>
      </c>
      <c r="L3050" s="829">
        <v>1710</v>
      </c>
      <c r="M3050" s="800"/>
    </row>
    <row r="3051" s="198" customFormat="1" ht="36" spans="1:14">
      <c r="A3051" s="835" t="s">
        <v>95</v>
      </c>
      <c r="B3051" s="836">
        <v>330605023</v>
      </c>
      <c r="C3051" s="837" t="s">
        <v>5085</v>
      </c>
      <c r="D3051" s="836" t="s">
        <v>5086</v>
      </c>
      <c r="E3051" s="836"/>
      <c r="F3051" s="835" t="s">
        <v>51</v>
      </c>
      <c r="G3051" s="836"/>
      <c r="H3051" s="838">
        <v>1078</v>
      </c>
      <c r="I3051" s="838">
        <v>1029</v>
      </c>
      <c r="J3051" s="838">
        <v>980</v>
      </c>
      <c r="K3051" s="838">
        <v>931</v>
      </c>
      <c r="L3051" s="838">
        <v>882</v>
      </c>
      <c r="M3051" s="839"/>
      <c r="N3051" s="17" t="s">
        <v>7202</v>
      </c>
    </row>
    <row r="3052" s="198" customFormat="1" ht="36" spans="1:14">
      <c r="A3052" s="835" t="s">
        <v>95</v>
      </c>
      <c r="B3052" s="836">
        <v>330605024</v>
      </c>
      <c r="C3052" s="837" t="s">
        <v>5087</v>
      </c>
      <c r="D3052" s="836" t="s">
        <v>5088</v>
      </c>
      <c r="E3052" s="836" t="s">
        <v>3785</v>
      </c>
      <c r="F3052" s="835" t="s">
        <v>51</v>
      </c>
      <c r="G3052" s="836"/>
      <c r="H3052" s="838">
        <v>1331</v>
      </c>
      <c r="I3052" s="838">
        <v>1270.5</v>
      </c>
      <c r="J3052" s="838">
        <v>1210</v>
      </c>
      <c r="K3052" s="838">
        <v>1149.5</v>
      </c>
      <c r="L3052" s="838">
        <v>1089</v>
      </c>
      <c r="M3052" s="839"/>
      <c r="N3052" s="17" t="s">
        <v>7202</v>
      </c>
    </row>
    <row r="3053" s="198" customFormat="1" ht="36" spans="1:14">
      <c r="A3053" s="835" t="s">
        <v>95</v>
      </c>
      <c r="B3053" s="836">
        <v>330605025</v>
      </c>
      <c r="C3053" s="837" t="s">
        <v>5089</v>
      </c>
      <c r="D3053" s="836" t="s">
        <v>5090</v>
      </c>
      <c r="E3053" s="836"/>
      <c r="F3053" s="835" t="s">
        <v>51</v>
      </c>
      <c r="G3053" s="836"/>
      <c r="H3053" s="838">
        <v>1078</v>
      </c>
      <c r="I3053" s="838">
        <v>1029</v>
      </c>
      <c r="J3053" s="838">
        <v>980</v>
      </c>
      <c r="K3053" s="838">
        <v>931</v>
      </c>
      <c r="L3053" s="838">
        <v>882</v>
      </c>
      <c r="M3053" s="839"/>
      <c r="N3053" s="17" t="s">
        <v>7202</v>
      </c>
    </row>
    <row r="3054" s="198" customFormat="1" ht="36" spans="1:14">
      <c r="A3054" s="835" t="s">
        <v>95</v>
      </c>
      <c r="B3054" s="836">
        <v>330605026</v>
      </c>
      <c r="C3054" s="837" t="s">
        <v>5091</v>
      </c>
      <c r="D3054" s="836" t="s">
        <v>5092</v>
      </c>
      <c r="E3054" s="836"/>
      <c r="F3054" s="835" t="s">
        <v>51</v>
      </c>
      <c r="G3054" s="836"/>
      <c r="H3054" s="838">
        <v>1870</v>
      </c>
      <c r="I3054" s="838">
        <v>1785</v>
      </c>
      <c r="J3054" s="838">
        <v>1700</v>
      </c>
      <c r="K3054" s="838">
        <v>1615</v>
      </c>
      <c r="L3054" s="838">
        <v>1530</v>
      </c>
      <c r="M3054" s="839"/>
      <c r="N3054" s="17" t="s">
        <v>7202</v>
      </c>
    </row>
    <row r="3055" s="198" customFormat="1" ht="36" spans="1:14">
      <c r="A3055" s="835" t="s">
        <v>95</v>
      </c>
      <c r="B3055" s="836">
        <v>330605027</v>
      </c>
      <c r="C3055" s="837" t="s">
        <v>5093</v>
      </c>
      <c r="D3055" s="836" t="s">
        <v>5094</v>
      </c>
      <c r="E3055" s="836"/>
      <c r="F3055" s="835" t="s">
        <v>51</v>
      </c>
      <c r="G3055" s="836"/>
      <c r="H3055" s="838">
        <v>792</v>
      </c>
      <c r="I3055" s="838">
        <v>756</v>
      </c>
      <c r="J3055" s="838">
        <v>720</v>
      </c>
      <c r="K3055" s="838">
        <v>684</v>
      </c>
      <c r="L3055" s="838">
        <v>648</v>
      </c>
      <c r="M3055" s="839"/>
      <c r="N3055" s="17" t="s">
        <v>7202</v>
      </c>
    </row>
    <row r="3056" s="198" customFormat="1" ht="36" spans="1:14">
      <c r="A3056" s="835" t="s">
        <v>95</v>
      </c>
      <c r="B3056" s="836" t="s">
        <v>5095</v>
      </c>
      <c r="C3056" s="837" t="s">
        <v>5093</v>
      </c>
      <c r="D3056" s="836" t="s">
        <v>5094</v>
      </c>
      <c r="E3056" s="836"/>
      <c r="F3056" s="835" t="s">
        <v>51</v>
      </c>
      <c r="G3056" s="836"/>
      <c r="H3056" s="838">
        <v>950.4</v>
      </c>
      <c r="I3056" s="838">
        <v>907.2</v>
      </c>
      <c r="J3056" s="838">
        <v>864</v>
      </c>
      <c r="K3056" s="838">
        <v>820.8</v>
      </c>
      <c r="L3056" s="838">
        <v>777.6</v>
      </c>
      <c r="M3056" s="839" t="s">
        <v>58</v>
      </c>
      <c r="N3056" s="17" t="s">
        <v>7202</v>
      </c>
    </row>
    <row r="3057" s="198" customFormat="1" ht="36" spans="1:14">
      <c r="A3057" s="835" t="s">
        <v>95</v>
      </c>
      <c r="B3057" s="836">
        <v>330605028</v>
      </c>
      <c r="C3057" s="837" t="s">
        <v>5096</v>
      </c>
      <c r="D3057" s="836" t="s">
        <v>5097</v>
      </c>
      <c r="E3057" s="836"/>
      <c r="F3057" s="835" t="s">
        <v>51</v>
      </c>
      <c r="G3057" s="836"/>
      <c r="H3057" s="838">
        <v>1320</v>
      </c>
      <c r="I3057" s="838">
        <v>1260</v>
      </c>
      <c r="J3057" s="838">
        <v>1200</v>
      </c>
      <c r="K3057" s="838">
        <v>1140</v>
      </c>
      <c r="L3057" s="838">
        <v>1080</v>
      </c>
      <c r="M3057" s="839"/>
      <c r="N3057" s="17" t="s">
        <v>7202</v>
      </c>
    </row>
    <row r="3058" s="198" customFormat="1" ht="36" spans="1:14">
      <c r="A3058" s="835" t="s">
        <v>95</v>
      </c>
      <c r="B3058" s="836" t="s">
        <v>5098</v>
      </c>
      <c r="C3058" s="837" t="s">
        <v>5096</v>
      </c>
      <c r="D3058" s="836" t="s">
        <v>5097</v>
      </c>
      <c r="E3058" s="836"/>
      <c r="F3058" s="835" t="s">
        <v>51</v>
      </c>
      <c r="G3058" s="836"/>
      <c r="H3058" s="838">
        <v>1584</v>
      </c>
      <c r="I3058" s="838">
        <v>1512</v>
      </c>
      <c r="J3058" s="838">
        <v>1440</v>
      </c>
      <c r="K3058" s="838">
        <v>1368</v>
      </c>
      <c r="L3058" s="838">
        <v>1296</v>
      </c>
      <c r="M3058" s="839" t="s">
        <v>58</v>
      </c>
      <c r="N3058" s="17" t="s">
        <v>7202</v>
      </c>
    </row>
    <row r="3059" s="198" customFormat="1" ht="36" spans="1:14">
      <c r="A3059" s="835" t="s">
        <v>95</v>
      </c>
      <c r="B3059" s="836" t="s">
        <v>5099</v>
      </c>
      <c r="C3059" s="837" t="s">
        <v>5100</v>
      </c>
      <c r="D3059" s="836" t="s">
        <v>5101</v>
      </c>
      <c r="E3059" s="836"/>
      <c r="F3059" s="835" t="s">
        <v>51</v>
      </c>
      <c r="G3059" s="836"/>
      <c r="H3059" s="838">
        <v>1320</v>
      </c>
      <c r="I3059" s="838">
        <v>1260</v>
      </c>
      <c r="J3059" s="838">
        <v>1200</v>
      </c>
      <c r="K3059" s="838">
        <v>1140</v>
      </c>
      <c r="L3059" s="838">
        <v>1080</v>
      </c>
      <c r="M3059" s="839"/>
      <c r="N3059" s="17" t="s">
        <v>7202</v>
      </c>
    </row>
    <row r="3060" s="198" customFormat="1" ht="36" spans="1:14">
      <c r="A3060" s="835" t="s">
        <v>95</v>
      </c>
      <c r="B3060" s="836" t="s">
        <v>5102</v>
      </c>
      <c r="C3060" s="837" t="s">
        <v>5100</v>
      </c>
      <c r="D3060" s="836" t="s">
        <v>5101</v>
      </c>
      <c r="E3060" s="836"/>
      <c r="F3060" s="835" t="s">
        <v>51</v>
      </c>
      <c r="G3060" s="836"/>
      <c r="H3060" s="838">
        <v>1584</v>
      </c>
      <c r="I3060" s="838">
        <v>1512</v>
      </c>
      <c r="J3060" s="838">
        <v>1440</v>
      </c>
      <c r="K3060" s="838">
        <v>1368</v>
      </c>
      <c r="L3060" s="838">
        <v>1296</v>
      </c>
      <c r="M3060" s="839" t="s">
        <v>58</v>
      </c>
      <c r="N3060" s="17" t="s">
        <v>7202</v>
      </c>
    </row>
    <row r="3061" s="198" customFormat="1" ht="36" spans="1:14">
      <c r="A3061" s="835" t="s">
        <v>95</v>
      </c>
      <c r="B3061" s="836">
        <v>330605029</v>
      </c>
      <c r="C3061" s="837" t="s">
        <v>5103</v>
      </c>
      <c r="D3061" s="836" t="s">
        <v>5104</v>
      </c>
      <c r="E3061" s="836"/>
      <c r="F3061" s="835" t="s">
        <v>51</v>
      </c>
      <c r="G3061" s="836"/>
      <c r="H3061" s="838">
        <v>1760</v>
      </c>
      <c r="I3061" s="838">
        <v>1680</v>
      </c>
      <c r="J3061" s="838">
        <v>1600</v>
      </c>
      <c r="K3061" s="838">
        <v>1520</v>
      </c>
      <c r="L3061" s="838">
        <v>1440</v>
      </c>
      <c r="M3061" s="839"/>
      <c r="N3061" s="17" t="s">
        <v>7202</v>
      </c>
    </row>
    <row r="3062" s="198" customFormat="1" ht="12" spans="1:14">
      <c r="A3062" s="826" t="s">
        <v>95</v>
      </c>
      <c r="B3062" s="827">
        <v>330605030</v>
      </c>
      <c r="C3062" s="828" t="s">
        <v>5105</v>
      </c>
      <c r="D3062" s="827" t="s">
        <v>5106</v>
      </c>
      <c r="E3062" s="827"/>
      <c r="F3062" s="826" t="s">
        <v>437</v>
      </c>
      <c r="G3062" s="827"/>
      <c r="H3062" s="829">
        <v>198</v>
      </c>
      <c r="I3062" s="829">
        <v>189</v>
      </c>
      <c r="J3062" s="829">
        <v>180</v>
      </c>
      <c r="K3062" s="829">
        <v>171</v>
      </c>
      <c r="L3062" s="829">
        <v>162</v>
      </c>
      <c r="M3062" s="800"/>
      <c r="N3062" s="914"/>
    </row>
    <row r="3063" s="198" customFormat="1" ht="36" spans="1:14">
      <c r="A3063" s="835" t="s">
        <v>95</v>
      </c>
      <c r="B3063" s="836">
        <v>330605031</v>
      </c>
      <c r="C3063" s="837" t="s">
        <v>5107</v>
      </c>
      <c r="D3063" s="836"/>
      <c r="E3063" s="836"/>
      <c r="F3063" s="835" t="s">
        <v>51</v>
      </c>
      <c r="G3063" s="836"/>
      <c r="H3063" s="838">
        <v>990</v>
      </c>
      <c r="I3063" s="838">
        <v>945</v>
      </c>
      <c r="J3063" s="838">
        <v>900</v>
      </c>
      <c r="K3063" s="838">
        <v>855</v>
      </c>
      <c r="L3063" s="838">
        <v>810</v>
      </c>
      <c r="M3063" s="800"/>
      <c r="N3063" s="17" t="s">
        <v>7202</v>
      </c>
    </row>
    <row r="3064" s="198" customFormat="1" ht="36" spans="1:14">
      <c r="A3064" s="835" t="s">
        <v>95</v>
      </c>
      <c r="B3064" s="836" t="s">
        <v>5108</v>
      </c>
      <c r="C3064" s="849" t="s">
        <v>5109</v>
      </c>
      <c r="D3064" s="836"/>
      <c r="E3064" s="836"/>
      <c r="F3064" s="835" t="s">
        <v>51</v>
      </c>
      <c r="G3064" s="836"/>
      <c r="H3064" s="838">
        <v>990</v>
      </c>
      <c r="I3064" s="838">
        <v>945</v>
      </c>
      <c r="J3064" s="838">
        <v>900</v>
      </c>
      <c r="K3064" s="838">
        <v>855</v>
      </c>
      <c r="L3064" s="838">
        <v>810</v>
      </c>
      <c r="M3064" s="800"/>
      <c r="N3064" s="17" t="s">
        <v>7202</v>
      </c>
    </row>
    <row r="3065" s="198" customFormat="1" ht="36" spans="1:14">
      <c r="A3065" s="835" t="s">
        <v>95</v>
      </c>
      <c r="B3065" s="836">
        <v>330605033</v>
      </c>
      <c r="C3065" s="837" t="s">
        <v>5110</v>
      </c>
      <c r="D3065" s="836" t="s">
        <v>4096</v>
      </c>
      <c r="E3065" s="836" t="s">
        <v>3785</v>
      </c>
      <c r="F3065" s="835" t="s">
        <v>51</v>
      </c>
      <c r="G3065" s="836"/>
      <c r="H3065" s="838">
        <v>550</v>
      </c>
      <c r="I3065" s="838">
        <v>525</v>
      </c>
      <c r="J3065" s="838">
        <v>500</v>
      </c>
      <c r="K3065" s="838">
        <v>475</v>
      </c>
      <c r="L3065" s="838">
        <v>450</v>
      </c>
      <c r="M3065" s="800"/>
      <c r="N3065" s="17" t="s">
        <v>7202</v>
      </c>
    </row>
    <row r="3066" s="198" customFormat="1" ht="12" spans="1:14">
      <c r="A3066" s="826" t="s">
        <v>95</v>
      </c>
      <c r="B3066" s="827" t="s">
        <v>5111</v>
      </c>
      <c r="C3066" s="880" t="s">
        <v>5112</v>
      </c>
      <c r="D3066" s="827" t="s">
        <v>5113</v>
      </c>
      <c r="E3066" s="827" t="s">
        <v>3785</v>
      </c>
      <c r="F3066" s="826" t="s">
        <v>51</v>
      </c>
      <c r="G3066" s="827"/>
      <c r="H3066" s="829">
        <v>1540</v>
      </c>
      <c r="I3066" s="829">
        <v>1470</v>
      </c>
      <c r="J3066" s="829">
        <v>1400</v>
      </c>
      <c r="K3066" s="829">
        <v>1330</v>
      </c>
      <c r="L3066" s="829">
        <v>1260</v>
      </c>
      <c r="M3066" s="800"/>
      <c r="N3066" s="782"/>
    </row>
    <row r="3067" s="198" customFormat="1" ht="36" spans="1:14">
      <c r="A3067" s="835" t="s">
        <v>95</v>
      </c>
      <c r="B3067" s="836">
        <v>330605034</v>
      </c>
      <c r="C3067" s="837" t="s">
        <v>5114</v>
      </c>
      <c r="D3067" s="836"/>
      <c r="E3067" s="836"/>
      <c r="F3067" s="835" t="s">
        <v>51</v>
      </c>
      <c r="G3067" s="836"/>
      <c r="H3067" s="838">
        <v>550</v>
      </c>
      <c r="I3067" s="838">
        <v>525</v>
      </c>
      <c r="J3067" s="838">
        <v>500</v>
      </c>
      <c r="K3067" s="838">
        <v>475</v>
      </c>
      <c r="L3067" s="838">
        <v>450</v>
      </c>
      <c r="M3067" s="800"/>
      <c r="N3067" s="17" t="s">
        <v>7202</v>
      </c>
    </row>
    <row r="3068" s="198" customFormat="1" ht="36" spans="1:14">
      <c r="A3068" s="835" t="s">
        <v>95</v>
      </c>
      <c r="B3068" s="836">
        <v>330605035</v>
      </c>
      <c r="C3068" s="837" t="s">
        <v>5115</v>
      </c>
      <c r="D3068" s="836"/>
      <c r="E3068" s="836" t="s">
        <v>4608</v>
      </c>
      <c r="F3068" s="835" t="s">
        <v>51</v>
      </c>
      <c r="G3068" s="836"/>
      <c r="H3068" s="838">
        <v>275</v>
      </c>
      <c r="I3068" s="838">
        <v>262.5</v>
      </c>
      <c r="J3068" s="838">
        <v>250</v>
      </c>
      <c r="K3068" s="838">
        <v>237.5</v>
      </c>
      <c r="L3068" s="838">
        <v>225</v>
      </c>
      <c r="M3068" s="800"/>
      <c r="N3068" s="17" t="s">
        <v>7202</v>
      </c>
    </row>
    <row r="3069" s="198" customFormat="1" ht="36" spans="1:14">
      <c r="A3069" s="835" t="s">
        <v>95</v>
      </c>
      <c r="B3069" s="836">
        <v>330605036</v>
      </c>
      <c r="C3069" s="837" t="s">
        <v>5116</v>
      </c>
      <c r="D3069" s="836"/>
      <c r="E3069" s="836"/>
      <c r="F3069" s="835" t="s">
        <v>51</v>
      </c>
      <c r="G3069" s="836"/>
      <c r="H3069" s="838">
        <v>550</v>
      </c>
      <c r="I3069" s="838">
        <v>525</v>
      </c>
      <c r="J3069" s="838">
        <v>500</v>
      </c>
      <c r="K3069" s="838">
        <v>475</v>
      </c>
      <c r="L3069" s="838">
        <v>450</v>
      </c>
      <c r="M3069" s="800"/>
      <c r="N3069" s="17" t="s">
        <v>7202</v>
      </c>
    </row>
    <row r="3070" s="198" customFormat="1" ht="36" spans="1:14">
      <c r="A3070" s="835" t="s">
        <v>95</v>
      </c>
      <c r="B3070" s="836" t="s">
        <v>5117</v>
      </c>
      <c r="C3070" s="837" t="s">
        <v>5118</v>
      </c>
      <c r="D3070" s="836" t="s">
        <v>5119</v>
      </c>
      <c r="E3070" s="836"/>
      <c r="F3070" s="835" t="s">
        <v>51</v>
      </c>
      <c r="G3070" s="836"/>
      <c r="H3070" s="838">
        <v>3850</v>
      </c>
      <c r="I3070" s="838">
        <v>3675</v>
      </c>
      <c r="J3070" s="838">
        <v>3500</v>
      </c>
      <c r="K3070" s="838">
        <v>3325</v>
      </c>
      <c r="L3070" s="838">
        <v>3150</v>
      </c>
      <c r="M3070" s="800"/>
      <c r="N3070" s="17" t="s">
        <v>7202</v>
      </c>
    </row>
    <row r="3071" s="198" customFormat="1" ht="12" spans="1:14">
      <c r="A3071" s="826" t="s">
        <v>95</v>
      </c>
      <c r="B3071" s="827" t="s">
        <v>5120</v>
      </c>
      <c r="C3071" s="828" t="s">
        <v>5121</v>
      </c>
      <c r="D3071" s="827" t="s">
        <v>5119</v>
      </c>
      <c r="E3071" s="827"/>
      <c r="F3071" s="826" t="s">
        <v>51</v>
      </c>
      <c r="G3071" s="827"/>
      <c r="H3071" s="829">
        <v>3850</v>
      </c>
      <c r="I3071" s="829">
        <v>3675</v>
      </c>
      <c r="J3071" s="829">
        <v>3500</v>
      </c>
      <c r="K3071" s="829">
        <v>3325</v>
      </c>
      <c r="L3071" s="829">
        <v>3150</v>
      </c>
      <c r="M3071" s="800"/>
    </row>
    <row r="3072" s="198" customFormat="1" ht="12" spans="1:14">
      <c r="A3072" s="826" t="s">
        <v>38</v>
      </c>
      <c r="B3072" s="827" t="s">
        <v>5122</v>
      </c>
      <c r="C3072" s="828" t="s">
        <v>5123</v>
      </c>
      <c r="D3072" s="845"/>
      <c r="E3072" s="827"/>
      <c r="F3072" s="826" t="s">
        <v>51</v>
      </c>
      <c r="G3072" s="827"/>
      <c r="H3072" s="829">
        <v>1177</v>
      </c>
      <c r="I3072" s="829">
        <v>1123.5</v>
      </c>
      <c r="J3072" s="829">
        <v>1070</v>
      </c>
      <c r="K3072" s="829">
        <v>1016.5</v>
      </c>
      <c r="L3072" s="829">
        <v>963</v>
      </c>
      <c r="M3072" s="800"/>
    </row>
    <row r="3073" s="198" customFormat="1" ht="12" spans="1:14">
      <c r="A3073" s="826" t="s">
        <v>95</v>
      </c>
      <c r="B3073" s="827" t="s">
        <v>5124</v>
      </c>
      <c r="C3073" s="880" t="s">
        <v>5125</v>
      </c>
      <c r="D3073" s="827"/>
      <c r="E3073" s="827"/>
      <c r="F3073" s="826" t="s">
        <v>51</v>
      </c>
      <c r="G3073" s="827"/>
      <c r="H3073" s="829">
        <v>1177</v>
      </c>
      <c r="I3073" s="829">
        <v>1123.5</v>
      </c>
      <c r="J3073" s="829">
        <v>1070</v>
      </c>
      <c r="K3073" s="829">
        <v>1016.5</v>
      </c>
      <c r="L3073" s="829">
        <v>963</v>
      </c>
      <c r="M3073" s="800"/>
    </row>
    <row r="3074" s="198" customFormat="1" ht="12" spans="1:14">
      <c r="A3074" s="826" t="s">
        <v>38</v>
      </c>
      <c r="B3074" s="827" t="s">
        <v>5126</v>
      </c>
      <c r="C3074" s="880" t="s">
        <v>5127</v>
      </c>
      <c r="D3074" s="827"/>
      <c r="E3074" s="827"/>
      <c r="F3074" s="826" t="s">
        <v>51</v>
      </c>
      <c r="G3074" s="827"/>
      <c r="H3074" s="829">
        <v>1177</v>
      </c>
      <c r="I3074" s="829">
        <v>1123.5</v>
      </c>
      <c r="J3074" s="829">
        <v>1070</v>
      </c>
      <c r="K3074" s="829">
        <v>1016.5</v>
      </c>
      <c r="L3074" s="829">
        <v>963</v>
      </c>
      <c r="M3074" s="800"/>
    </row>
    <row r="3075" s="198" customFormat="1" ht="12" spans="1:14">
      <c r="A3075" s="826"/>
      <c r="B3075" s="827">
        <v>330606</v>
      </c>
      <c r="C3075" s="828" t="s">
        <v>5128</v>
      </c>
      <c r="D3075" s="827" t="s">
        <v>5129</v>
      </c>
      <c r="E3075" s="827" t="s">
        <v>5130</v>
      </c>
      <c r="F3075" s="826"/>
      <c r="G3075" s="827"/>
      <c r="H3075" s="829"/>
      <c r="I3075" s="829"/>
      <c r="J3075" s="829"/>
      <c r="K3075" s="829"/>
      <c r="L3075" s="829"/>
      <c r="M3075" s="800"/>
    </row>
    <row r="3076" s="198" customFormat="1" ht="36" spans="1:14">
      <c r="A3076" s="835" t="s">
        <v>95</v>
      </c>
      <c r="B3076" s="836">
        <v>330606002</v>
      </c>
      <c r="C3076" s="837" t="s">
        <v>5131</v>
      </c>
      <c r="D3076" s="836"/>
      <c r="E3076" s="836"/>
      <c r="F3076" s="835" t="s">
        <v>51</v>
      </c>
      <c r="G3076" s="836"/>
      <c r="H3076" s="838">
        <v>1155</v>
      </c>
      <c r="I3076" s="838">
        <v>1102.5</v>
      </c>
      <c r="J3076" s="838">
        <v>1050</v>
      </c>
      <c r="K3076" s="838">
        <v>997.5</v>
      </c>
      <c r="L3076" s="838">
        <v>945</v>
      </c>
      <c r="M3076" s="800"/>
      <c r="N3076" s="17" t="s">
        <v>7202</v>
      </c>
    </row>
    <row r="3077" s="198" customFormat="1" ht="36" spans="1:14">
      <c r="A3077" s="835" t="s">
        <v>95</v>
      </c>
      <c r="B3077" s="836">
        <v>330606003</v>
      </c>
      <c r="C3077" s="837" t="s">
        <v>5132</v>
      </c>
      <c r="D3077" s="836"/>
      <c r="E3077" s="836"/>
      <c r="F3077" s="835" t="s">
        <v>51</v>
      </c>
      <c r="G3077" s="836"/>
      <c r="H3077" s="838">
        <v>1980</v>
      </c>
      <c r="I3077" s="838">
        <v>1890</v>
      </c>
      <c r="J3077" s="838">
        <v>1800</v>
      </c>
      <c r="K3077" s="838">
        <v>1710</v>
      </c>
      <c r="L3077" s="838">
        <v>1620</v>
      </c>
      <c r="M3077" s="800"/>
      <c r="N3077" s="17" t="s">
        <v>7202</v>
      </c>
    </row>
    <row r="3078" s="198" customFormat="1" ht="12" spans="1:14">
      <c r="A3078" s="826" t="s">
        <v>95</v>
      </c>
      <c r="B3078" s="827">
        <v>330606004</v>
      </c>
      <c r="C3078" s="828" t="s">
        <v>5133</v>
      </c>
      <c r="D3078" s="845"/>
      <c r="E3078" s="827"/>
      <c r="F3078" s="826" t="s">
        <v>51</v>
      </c>
      <c r="G3078" s="827"/>
      <c r="H3078" s="829">
        <v>660</v>
      </c>
      <c r="I3078" s="829">
        <v>630</v>
      </c>
      <c r="J3078" s="829">
        <v>600</v>
      </c>
      <c r="K3078" s="829">
        <v>570</v>
      </c>
      <c r="L3078" s="829">
        <v>540</v>
      </c>
      <c r="M3078" s="800"/>
    </row>
    <row r="3079" s="198" customFormat="1" ht="12" spans="1:14">
      <c r="A3079" s="826" t="s">
        <v>95</v>
      </c>
      <c r="B3079" s="827" t="s">
        <v>5134</v>
      </c>
      <c r="C3079" s="828" t="s">
        <v>5135</v>
      </c>
      <c r="D3079" s="827"/>
      <c r="E3079" s="827"/>
      <c r="F3079" s="826" t="s">
        <v>51</v>
      </c>
      <c r="G3079" s="827"/>
      <c r="H3079" s="829">
        <v>660</v>
      </c>
      <c r="I3079" s="829">
        <v>630</v>
      </c>
      <c r="J3079" s="829">
        <v>600</v>
      </c>
      <c r="K3079" s="829">
        <v>570</v>
      </c>
      <c r="L3079" s="829">
        <v>540</v>
      </c>
      <c r="M3079" s="800"/>
    </row>
    <row r="3080" s="198" customFormat="1" ht="12" spans="1:14">
      <c r="A3080" s="826" t="s">
        <v>95</v>
      </c>
      <c r="B3080" s="827" t="s">
        <v>5136</v>
      </c>
      <c r="C3080" s="828" t="s">
        <v>5137</v>
      </c>
      <c r="D3080" s="827"/>
      <c r="E3080" s="827"/>
      <c r="F3080" s="826" t="s">
        <v>51</v>
      </c>
      <c r="G3080" s="827"/>
      <c r="H3080" s="829">
        <v>660</v>
      </c>
      <c r="I3080" s="829">
        <v>630</v>
      </c>
      <c r="J3080" s="829">
        <v>600</v>
      </c>
      <c r="K3080" s="829">
        <v>570</v>
      </c>
      <c r="L3080" s="829">
        <v>540</v>
      </c>
      <c r="M3080" s="800"/>
    </row>
    <row r="3081" s="198" customFormat="1" ht="12" spans="1:14">
      <c r="A3081" s="826" t="s">
        <v>95</v>
      </c>
      <c r="B3081" s="827">
        <v>330606005</v>
      </c>
      <c r="C3081" s="828" t="s">
        <v>5138</v>
      </c>
      <c r="D3081" s="827"/>
      <c r="E3081" s="827"/>
      <c r="F3081" s="826" t="s">
        <v>51</v>
      </c>
      <c r="G3081" s="827"/>
      <c r="H3081" s="829">
        <v>660</v>
      </c>
      <c r="I3081" s="829">
        <v>630</v>
      </c>
      <c r="J3081" s="829">
        <v>600</v>
      </c>
      <c r="K3081" s="829">
        <v>570</v>
      </c>
      <c r="L3081" s="829">
        <v>540</v>
      </c>
      <c r="M3081" s="800"/>
    </row>
    <row r="3082" s="198" customFormat="1" ht="12" spans="1:14">
      <c r="A3082" s="826" t="s">
        <v>95</v>
      </c>
      <c r="B3082" s="827">
        <v>330606006</v>
      </c>
      <c r="C3082" s="828" t="s">
        <v>5139</v>
      </c>
      <c r="D3082" s="827"/>
      <c r="E3082" s="827"/>
      <c r="F3082" s="826" t="s">
        <v>51</v>
      </c>
      <c r="G3082" s="827"/>
      <c r="H3082" s="829">
        <v>880</v>
      </c>
      <c r="I3082" s="829">
        <v>840</v>
      </c>
      <c r="J3082" s="829">
        <v>800</v>
      </c>
      <c r="K3082" s="829">
        <v>760</v>
      </c>
      <c r="L3082" s="829">
        <v>720</v>
      </c>
      <c r="M3082" s="800"/>
    </row>
    <row r="3083" s="198" customFormat="1" ht="12" spans="1:14">
      <c r="A3083" s="826" t="s">
        <v>95</v>
      </c>
      <c r="B3083" s="827">
        <v>330606007</v>
      </c>
      <c r="C3083" s="828" t="s">
        <v>5140</v>
      </c>
      <c r="D3083" s="827"/>
      <c r="E3083" s="827"/>
      <c r="F3083" s="826" t="s">
        <v>51</v>
      </c>
      <c r="G3083" s="827"/>
      <c r="H3083" s="829">
        <v>660</v>
      </c>
      <c r="I3083" s="829">
        <v>630</v>
      </c>
      <c r="J3083" s="829">
        <v>600</v>
      </c>
      <c r="K3083" s="829">
        <v>570</v>
      </c>
      <c r="L3083" s="829">
        <v>540</v>
      </c>
      <c r="M3083" s="800"/>
    </row>
    <row r="3084" s="198" customFormat="1" ht="12" spans="1:14">
      <c r="A3084" s="826" t="s">
        <v>95</v>
      </c>
      <c r="B3084" s="827">
        <v>330606008</v>
      </c>
      <c r="C3084" s="828" t="s">
        <v>5141</v>
      </c>
      <c r="D3084" s="827"/>
      <c r="E3084" s="827"/>
      <c r="F3084" s="826" t="s">
        <v>51</v>
      </c>
      <c r="G3084" s="845"/>
      <c r="H3084" s="829">
        <v>660</v>
      </c>
      <c r="I3084" s="829">
        <v>630</v>
      </c>
      <c r="J3084" s="829">
        <v>600</v>
      </c>
      <c r="K3084" s="829">
        <v>570</v>
      </c>
      <c r="L3084" s="829">
        <v>540</v>
      </c>
      <c r="M3084" s="800"/>
    </row>
    <row r="3085" s="198" customFormat="1" ht="12" spans="1:14">
      <c r="A3085" s="826" t="s">
        <v>95</v>
      </c>
      <c r="B3085" s="827" t="s">
        <v>5142</v>
      </c>
      <c r="C3085" s="880" t="s">
        <v>5143</v>
      </c>
      <c r="D3085" s="827"/>
      <c r="E3085" s="827"/>
      <c r="F3085" s="826" t="s">
        <v>51</v>
      </c>
      <c r="G3085" s="827"/>
      <c r="H3085" s="829">
        <v>990</v>
      </c>
      <c r="I3085" s="829">
        <v>945</v>
      </c>
      <c r="J3085" s="829">
        <v>900</v>
      </c>
      <c r="K3085" s="829">
        <v>855</v>
      </c>
      <c r="L3085" s="829">
        <v>810</v>
      </c>
      <c r="M3085" s="800"/>
    </row>
    <row r="3086" s="198" customFormat="1" ht="36" spans="1:14">
      <c r="A3086" s="835" t="s">
        <v>95</v>
      </c>
      <c r="B3086" s="836">
        <v>330606009</v>
      </c>
      <c r="C3086" s="837" t="s">
        <v>5144</v>
      </c>
      <c r="D3086" s="836" t="s">
        <v>5145</v>
      </c>
      <c r="E3086" s="836" t="s">
        <v>4569</v>
      </c>
      <c r="F3086" s="835" t="s">
        <v>51</v>
      </c>
      <c r="G3086" s="836"/>
      <c r="H3086" s="838">
        <v>660</v>
      </c>
      <c r="I3086" s="838">
        <v>630</v>
      </c>
      <c r="J3086" s="838">
        <v>600</v>
      </c>
      <c r="K3086" s="838">
        <v>570</v>
      </c>
      <c r="L3086" s="838">
        <v>540</v>
      </c>
      <c r="M3086" s="839"/>
      <c r="N3086" s="17" t="s">
        <v>7202</v>
      </c>
    </row>
    <row r="3087" s="198" customFormat="1" ht="36" spans="1:14">
      <c r="A3087" s="835" t="s">
        <v>95</v>
      </c>
      <c r="B3087" s="836" t="s">
        <v>5146</v>
      </c>
      <c r="C3087" s="837" t="s">
        <v>5144</v>
      </c>
      <c r="D3087" s="836" t="s">
        <v>5145</v>
      </c>
      <c r="E3087" s="836" t="s">
        <v>4569</v>
      </c>
      <c r="F3087" s="835" t="s">
        <v>51</v>
      </c>
      <c r="G3087" s="836"/>
      <c r="H3087" s="838">
        <v>792</v>
      </c>
      <c r="I3087" s="838">
        <v>756</v>
      </c>
      <c r="J3087" s="838">
        <v>720</v>
      </c>
      <c r="K3087" s="838">
        <v>684</v>
      </c>
      <c r="L3087" s="838">
        <v>648</v>
      </c>
      <c r="M3087" s="839" t="s">
        <v>58</v>
      </c>
      <c r="N3087" s="17" t="s">
        <v>7202</v>
      </c>
    </row>
    <row r="3088" s="198" customFormat="1" ht="36" spans="1:14">
      <c r="A3088" s="835" t="s">
        <v>95</v>
      </c>
      <c r="B3088" s="836">
        <v>330606010</v>
      </c>
      <c r="C3088" s="837" t="s">
        <v>5147</v>
      </c>
      <c r="D3088" s="836" t="s">
        <v>5148</v>
      </c>
      <c r="E3088" s="836"/>
      <c r="F3088" s="835" t="s">
        <v>51</v>
      </c>
      <c r="G3088" s="836"/>
      <c r="H3088" s="838">
        <v>660</v>
      </c>
      <c r="I3088" s="838">
        <v>630</v>
      </c>
      <c r="J3088" s="838">
        <v>600</v>
      </c>
      <c r="K3088" s="838">
        <v>570</v>
      </c>
      <c r="L3088" s="838">
        <v>540</v>
      </c>
      <c r="M3088" s="839"/>
      <c r="N3088" s="17" t="s">
        <v>7202</v>
      </c>
    </row>
    <row r="3089" s="198" customFormat="1" ht="36" spans="1:14">
      <c r="A3089" s="835" t="s">
        <v>95</v>
      </c>
      <c r="B3089" s="836" t="s">
        <v>5149</v>
      </c>
      <c r="C3089" s="837" t="s">
        <v>5147</v>
      </c>
      <c r="D3089" s="836" t="s">
        <v>5148</v>
      </c>
      <c r="E3089" s="836"/>
      <c r="F3089" s="835" t="s">
        <v>51</v>
      </c>
      <c r="G3089" s="836"/>
      <c r="H3089" s="838">
        <v>792</v>
      </c>
      <c r="I3089" s="838">
        <v>756</v>
      </c>
      <c r="J3089" s="838">
        <v>720</v>
      </c>
      <c r="K3089" s="838">
        <v>684</v>
      </c>
      <c r="L3089" s="838">
        <v>648</v>
      </c>
      <c r="M3089" s="839" t="s">
        <v>58</v>
      </c>
      <c r="N3089" s="17" t="s">
        <v>7202</v>
      </c>
    </row>
    <row r="3090" s="198" customFormat="1" ht="36" spans="1:14">
      <c r="A3090" s="835" t="s">
        <v>95</v>
      </c>
      <c r="B3090" s="836">
        <v>330606011</v>
      </c>
      <c r="C3090" s="837" t="s">
        <v>5150</v>
      </c>
      <c r="D3090" s="836" t="s">
        <v>5151</v>
      </c>
      <c r="E3090" s="836"/>
      <c r="F3090" s="835" t="s">
        <v>51</v>
      </c>
      <c r="G3090" s="836"/>
      <c r="H3090" s="838">
        <v>759</v>
      </c>
      <c r="I3090" s="838">
        <v>724.5</v>
      </c>
      <c r="J3090" s="838">
        <v>690</v>
      </c>
      <c r="K3090" s="838">
        <v>655.5</v>
      </c>
      <c r="L3090" s="838">
        <v>621</v>
      </c>
      <c r="M3090" s="839"/>
      <c r="N3090" s="17" t="s">
        <v>7202</v>
      </c>
    </row>
    <row r="3091" s="198" customFormat="1" ht="22.5" spans="1:14">
      <c r="A3091" s="826" t="s">
        <v>95</v>
      </c>
      <c r="B3091" s="827" t="s">
        <v>5152</v>
      </c>
      <c r="C3091" s="880" t="s">
        <v>5153</v>
      </c>
      <c r="D3091" s="827" t="s">
        <v>5151</v>
      </c>
      <c r="E3091" s="827"/>
      <c r="F3091" s="826" t="s">
        <v>51</v>
      </c>
      <c r="G3091" s="827"/>
      <c r="H3091" s="829">
        <v>910.8</v>
      </c>
      <c r="I3091" s="829">
        <v>869.4</v>
      </c>
      <c r="J3091" s="829">
        <v>828</v>
      </c>
      <c r="K3091" s="829">
        <v>786.6</v>
      </c>
      <c r="L3091" s="829">
        <v>745.2</v>
      </c>
      <c r="M3091" s="800"/>
    </row>
    <row r="3092" s="198" customFormat="1" ht="36" spans="1:14">
      <c r="A3092" s="835" t="s">
        <v>95</v>
      </c>
      <c r="B3092" s="836">
        <v>330606012</v>
      </c>
      <c r="C3092" s="837" t="s">
        <v>5154</v>
      </c>
      <c r="D3092" s="836" t="s">
        <v>5155</v>
      </c>
      <c r="E3092" s="836"/>
      <c r="F3092" s="835" t="s">
        <v>51</v>
      </c>
      <c r="G3092" s="836"/>
      <c r="H3092" s="838">
        <v>759</v>
      </c>
      <c r="I3092" s="838">
        <v>724.5</v>
      </c>
      <c r="J3092" s="838">
        <v>690</v>
      </c>
      <c r="K3092" s="838">
        <v>655.5</v>
      </c>
      <c r="L3092" s="838">
        <v>621</v>
      </c>
      <c r="M3092" s="800"/>
      <c r="N3092" s="17" t="s">
        <v>7202</v>
      </c>
    </row>
    <row r="3093" s="198" customFormat="1" ht="22.5" spans="1:14">
      <c r="A3093" s="826" t="s">
        <v>95</v>
      </c>
      <c r="B3093" s="827" t="s">
        <v>5156</v>
      </c>
      <c r="C3093" s="880" t="s">
        <v>5157</v>
      </c>
      <c r="D3093" s="827" t="s">
        <v>5155</v>
      </c>
      <c r="E3093" s="827"/>
      <c r="F3093" s="826" t="s">
        <v>51</v>
      </c>
      <c r="G3093" s="827"/>
      <c r="H3093" s="829">
        <v>910.8</v>
      </c>
      <c r="I3093" s="829">
        <v>869.4</v>
      </c>
      <c r="J3093" s="829">
        <v>828</v>
      </c>
      <c r="K3093" s="829">
        <v>786.6</v>
      </c>
      <c r="L3093" s="829">
        <v>745.2</v>
      </c>
      <c r="M3093" s="800"/>
    </row>
    <row r="3094" s="198" customFormat="1" ht="36" spans="1:14">
      <c r="A3094" s="835" t="s">
        <v>95</v>
      </c>
      <c r="B3094" s="836">
        <v>330606013</v>
      </c>
      <c r="C3094" s="837" t="s">
        <v>5158</v>
      </c>
      <c r="D3094" s="836" t="s">
        <v>5159</v>
      </c>
      <c r="E3094" s="836"/>
      <c r="F3094" s="835" t="s">
        <v>51</v>
      </c>
      <c r="G3094" s="836"/>
      <c r="H3094" s="838">
        <v>660</v>
      </c>
      <c r="I3094" s="838">
        <v>630</v>
      </c>
      <c r="J3094" s="838">
        <v>600</v>
      </c>
      <c r="K3094" s="838">
        <v>570</v>
      </c>
      <c r="L3094" s="838">
        <v>540</v>
      </c>
      <c r="M3094" s="800"/>
      <c r="N3094" s="17" t="s">
        <v>7202</v>
      </c>
    </row>
    <row r="3095" s="198" customFormat="1" ht="36" spans="1:14">
      <c r="A3095" s="835" t="s">
        <v>95</v>
      </c>
      <c r="B3095" s="836">
        <v>330606014</v>
      </c>
      <c r="C3095" s="837" t="s">
        <v>5160</v>
      </c>
      <c r="D3095" s="836" t="s">
        <v>5161</v>
      </c>
      <c r="E3095" s="836"/>
      <c r="F3095" s="835" t="s">
        <v>51</v>
      </c>
      <c r="G3095" s="836"/>
      <c r="H3095" s="838">
        <v>1210</v>
      </c>
      <c r="I3095" s="838">
        <v>1155</v>
      </c>
      <c r="J3095" s="838">
        <v>1100</v>
      </c>
      <c r="K3095" s="838">
        <v>1045</v>
      </c>
      <c r="L3095" s="838">
        <v>990</v>
      </c>
      <c r="M3095" s="800"/>
      <c r="N3095" s="17" t="s">
        <v>7202</v>
      </c>
    </row>
    <row r="3096" s="198" customFormat="1" ht="36" spans="1:14">
      <c r="A3096" s="835" t="s">
        <v>95</v>
      </c>
      <c r="B3096" s="836">
        <v>330606015</v>
      </c>
      <c r="C3096" s="837" t="s">
        <v>5162</v>
      </c>
      <c r="D3096" s="836" t="s">
        <v>5163</v>
      </c>
      <c r="E3096" s="836"/>
      <c r="F3096" s="835" t="s">
        <v>51</v>
      </c>
      <c r="G3096" s="836"/>
      <c r="H3096" s="838">
        <v>1375</v>
      </c>
      <c r="I3096" s="838">
        <v>1312.5</v>
      </c>
      <c r="J3096" s="838">
        <v>1250</v>
      </c>
      <c r="K3096" s="838">
        <v>1187.5</v>
      </c>
      <c r="L3096" s="838">
        <v>1125</v>
      </c>
      <c r="M3096" s="800"/>
      <c r="N3096" s="17" t="s">
        <v>7202</v>
      </c>
    </row>
    <row r="3097" s="198" customFormat="1" ht="36" spans="1:14">
      <c r="A3097" s="835" t="s">
        <v>95</v>
      </c>
      <c r="B3097" s="836">
        <v>330606016</v>
      </c>
      <c r="C3097" s="837" t="s">
        <v>5164</v>
      </c>
      <c r="D3097" s="836" t="s">
        <v>5165</v>
      </c>
      <c r="E3097" s="836"/>
      <c r="F3097" s="835" t="s">
        <v>51</v>
      </c>
      <c r="G3097" s="836"/>
      <c r="H3097" s="838">
        <v>1540</v>
      </c>
      <c r="I3097" s="838">
        <v>1470</v>
      </c>
      <c r="J3097" s="838">
        <v>1400</v>
      </c>
      <c r="K3097" s="838">
        <v>1330</v>
      </c>
      <c r="L3097" s="838">
        <v>1260</v>
      </c>
      <c r="M3097" s="800"/>
      <c r="N3097" s="17" t="s">
        <v>7202</v>
      </c>
    </row>
    <row r="3098" s="198" customFormat="1" ht="22.5" spans="1:14">
      <c r="A3098" s="826" t="s">
        <v>95</v>
      </c>
      <c r="B3098" s="827" t="s">
        <v>5166</v>
      </c>
      <c r="C3098" s="880" t="s">
        <v>5167</v>
      </c>
      <c r="D3098" s="827" t="s">
        <v>5168</v>
      </c>
      <c r="E3098" s="856"/>
      <c r="F3098" s="826" t="s">
        <v>51</v>
      </c>
      <c r="G3098" s="856"/>
      <c r="H3098" s="829">
        <v>1848</v>
      </c>
      <c r="I3098" s="829">
        <v>1764</v>
      </c>
      <c r="J3098" s="829">
        <v>1680</v>
      </c>
      <c r="K3098" s="829">
        <v>1596</v>
      </c>
      <c r="L3098" s="829">
        <v>1512</v>
      </c>
      <c r="M3098" s="800"/>
    </row>
    <row r="3099" s="198" customFormat="1" ht="36" spans="1:14">
      <c r="A3099" s="835" t="s">
        <v>95</v>
      </c>
      <c r="B3099" s="836">
        <v>330606017</v>
      </c>
      <c r="C3099" s="837" t="s">
        <v>5169</v>
      </c>
      <c r="D3099" s="836" t="s">
        <v>5170</v>
      </c>
      <c r="E3099" s="836"/>
      <c r="F3099" s="835" t="s">
        <v>51</v>
      </c>
      <c r="G3099" s="836"/>
      <c r="H3099" s="838">
        <v>1595</v>
      </c>
      <c r="I3099" s="838">
        <v>1522.5</v>
      </c>
      <c r="J3099" s="838">
        <v>1450</v>
      </c>
      <c r="K3099" s="838">
        <v>1377.5</v>
      </c>
      <c r="L3099" s="838">
        <v>1305</v>
      </c>
      <c r="M3099" s="800"/>
      <c r="N3099" s="17" t="s">
        <v>7202</v>
      </c>
    </row>
    <row r="3100" s="198" customFormat="1" ht="12" spans="1:14">
      <c r="A3100" s="826" t="s">
        <v>95</v>
      </c>
      <c r="B3100" s="827" t="s">
        <v>5171</v>
      </c>
      <c r="C3100" s="880" t="s">
        <v>5172</v>
      </c>
      <c r="D3100" s="827" t="s">
        <v>5170</v>
      </c>
      <c r="E3100" s="827"/>
      <c r="F3100" s="826" t="s">
        <v>51</v>
      </c>
      <c r="G3100" s="827"/>
      <c r="H3100" s="829">
        <v>1914</v>
      </c>
      <c r="I3100" s="829">
        <v>1827</v>
      </c>
      <c r="J3100" s="829">
        <v>1740</v>
      </c>
      <c r="K3100" s="829">
        <v>1653</v>
      </c>
      <c r="L3100" s="829">
        <v>1566</v>
      </c>
      <c r="M3100" s="800"/>
    </row>
    <row r="3101" s="198" customFormat="1" ht="36" spans="1:14">
      <c r="A3101" s="835" t="s">
        <v>95</v>
      </c>
      <c r="B3101" s="836">
        <v>330606018</v>
      </c>
      <c r="C3101" s="837" t="s">
        <v>5173</v>
      </c>
      <c r="D3101" s="836" t="s">
        <v>5174</v>
      </c>
      <c r="E3101" s="836"/>
      <c r="F3101" s="835" t="s">
        <v>51</v>
      </c>
      <c r="G3101" s="836"/>
      <c r="H3101" s="838">
        <v>1595</v>
      </c>
      <c r="I3101" s="838">
        <v>1522.5</v>
      </c>
      <c r="J3101" s="838">
        <v>1450</v>
      </c>
      <c r="K3101" s="838">
        <v>1377.5</v>
      </c>
      <c r="L3101" s="838">
        <v>1305</v>
      </c>
      <c r="M3101" s="800"/>
      <c r="N3101" s="17" t="s">
        <v>7202</v>
      </c>
    </row>
    <row r="3102" s="198" customFormat="1" ht="22.5" spans="1:14">
      <c r="A3102" s="826" t="s">
        <v>95</v>
      </c>
      <c r="B3102" s="827" t="s">
        <v>5175</v>
      </c>
      <c r="C3102" s="880" t="s">
        <v>5176</v>
      </c>
      <c r="D3102" s="827" t="s">
        <v>5174</v>
      </c>
      <c r="E3102" s="827"/>
      <c r="F3102" s="826" t="s">
        <v>51</v>
      </c>
      <c r="G3102" s="827"/>
      <c r="H3102" s="829">
        <v>1914</v>
      </c>
      <c r="I3102" s="829">
        <v>1827</v>
      </c>
      <c r="J3102" s="829">
        <v>1740</v>
      </c>
      <c r="K3102" s="829">
        <v>1653</v>
      </c>
      <c r="L3102" s="829">
        <v>1566</v>
      </c>
      <c r="M3102" s="800"/>
    </row>
    <row r="3103" s="198" customFormat="1" ht="36" spans="1:14">
      <c r="A3103" s="835" t="s">
        <v>95</v>
      </c>
      <c r="B3103" s="836">
        <v>330606019</v>
      </c>
      <c r="C3103" s="837" t="s">
        <v>5177</v>
      </c>
      <c r="D3103" s="836" t="s">
        <v>5178</v>
      </c>
      <c r="E3103" s="836"/>
      <c r="F3103" s="835" t="s">
        <v>51</v>
      </c>
      <c r="G3103" s="836"/>
      <c r="H3103" s="838">
        <v>1595</v>
      </c>
      <c r="I3103" s="838">
        <v>1522.5</v>
      </c>
      <c r="J3103" s="838">
        <v>1450</v>
      </c>
      <c r="K3103" s="838">
        <v>1377.5</v>
      </c>
      <c r="L3103" s="838">
        <v>1305</v>
      </c>
      <c r="M3103" s="800"/>
      <c r="N3103" s="17" t="s">
        <v>7202</v>
      </c>
    </row>
    <row r="3104" s="198" customFormat="1" ht="22.5" spans="1:14">
      <c r="A3104" s="826" t="s">
        <v>95</v>
      </c>
      <c r="B3104" s="827" t="s">
        <v>5179</v>
      </c>
      <c r="C3104" s="880" t="s">
        <v>5180</v>
      </c>
      <c r="D3104" s="827" t="s">
        <v>5178</v>
      </c>
      <c r="E3104" s="827"/>
      <c r="F3104" s="826" t="s">
        <v>51</v>
      </c>
      <c r="G3104" s="827"/>
      <c r="H3104" s="829">
        <v>1914</v>
      </c>
      <c r="I3104" s="829">
        <v>1827</v>
      </c>
      <c r="J3104" s="829">
        <v>1740</v>
      </c>
      <c r="K3104" s="829">
        <v>1653</v>
      </c>
      <c r="L3104" s="829">
        <v>1566</v>
      </c>
      <c r="M3104" s="800"/>
    </row>
    <row r="3105" s="198" customFormat="1" ht="36" spans="1:14">
      <c r="A3105" s="835" t="s">
        <v>95</v>
      </c>
      <c r="B3105" s="836">
        <v>330606020</v>
      </c>
      <c r="C3105" s="837" t="s">
        <v>5181</v>
      </c>
      <c r="D3105" s="836" t="s">
        <v>5182</v>
      </c>
      <c r="E3105" s="836"/>
      <c r="F3105" s="835" t="s">
        <v>51</v>
      </c>
      <c r="G3105" s="836"/>
      <c r="H3105" s="838">
        <v>1485</v>
      </c>
      <c r="I3105" s="838">
        <v>1417.5</v>
      </c>
      <c r="J3105" s="838">
        <v>1350</v>
      </c>
      <c r="K3105" s="838">
        <v>1282.5</v>
      </c>
      <c r="L3105" s="838">
        <v>1215</v>
      </c>
      <c r="M3105" s="800"/>
      <c r="N3105" s="17" t="s">
        <v>7202</v>
      </c>
    </row>
    <row r="3106" s="198" customFormat="1" ht="12" spans="1:14">
      <c r="A3106" s="826" t="s">
        <v>95</v>
      </c>
      <c r="B3106" s="827" t="s">
        <v>5183</v>
      </c>
      <c r="C3106" s="828" t="s">
        <v>5184</v>
      </c>
      <c r="D3106" s="827"/>
      <c r="E3106" s="827"/>
      <c r="F3106" s="826" t="s">
        <v>51</v>
      </c>
      <c r="G3106" s="827"/>
      <c r="H3106" s="829">
        <v>1782</v>
      </c>
      <c r="I3106" s="829">
        <v>1701</v>
      </c>
      <c r="J3106" s="829">
        <v>1620</v>
      </c>
      <c r="K3106" s="829">
        <v>1539</v>
      </c>
      <c r="L3106" s="829">
        <v>1458</v>
      </c>
      <c r="M3106" s="800"/>
    </row>
    <row r="3107" s="198" customFormat="1" ht="22.5" spans="1:14">
      <c r="A3107" s="826" t="s">
        <v>95</v>
      </c>
      <c r="B3107" s="827">
        <v>330606021</v>
      </c>
      <c r="C3107" s="828" t="s">
        <v>5185</v>
      </c>
      <c r="D3107" s="827" t="s">
        <v>5186</v>
      </c>
      <c r="E3107" s="827"/>
      <c r="F3107" s="826" t="s">
        <v>51</v>
      </c>
      <c r="G3107" s="827"/>
      <c r="H3107" s="829">
        <v>1100</v>
      </c>
      <c r="I3107" s="829">
        <v>1050</v>
      </c>
      <c r="J3107" s="829">
        <v>1000</v>
      </c>
      <c r="K3107" s="829">
        <v>950</v>
      </c>
      <c r="L3107" s="829">
        <v>900</v>
      </c>
      <c r="M3107" s="800"/>
    </row>
    <row r="3108" s="198" customFormat="1" ht="12" spans="1:14">
      <c r="A3108" s="826" t="s">
        <v>95</v>
      </c>
      <c r="B3108" s="827">
        <v>330606022</v>
      </c>
      <c r="C3108" s="828" t="s">
        <v>5187</v>
      </c>
      <c r="D3108" s="827"/>
      <c r="E3108" s="827"/>
      <c r="F3108" s="826" t="s">
        <v>51</v>
      </c>
      <c r="G3108" s="827"/>
      <c r="H3108" s="829">
        <v>1100</v>
      </c>
      <c r="I3108" s="829">
        <v>1050</v>
      </c>
      <c r="J3108" s="829">
        <v>1000</v>
      </c>
      <c r="K3108" s="829">
        <v>950</v>
      </c>
      <c r="L3108" s="829">
        <v>900</v>
      </c>
      <c r="M3108" s="800"/>
    </row>
    <row r="3109" s="198" customFormat="1" ht="22.5" spans="1:14">
      <c r="A3109" s="826" t="s">
        <v>95</v>
      </c>
      <c r="B3109" s="827">
        <v>330606023</v>
      </c>
      <c r="C3109" s="828" t="s">
        <v>5188</v>
      </c>
      <c r="D3109" s="827" t="s">
        <v>5189</v>
      </c>
      <c r="E3109" s="827"/>
      <c r="F3109" s="826" t="s">
        <v>51</v>
      </c>
      <c r="G3109" s="827"/>
      <c r="H3109" s="829">
        <v>1100</v>
      </c>
      <c r="I3109" s="829">
        <v>1050</v>
      </c>
      <c r="J3109" s="829">
        <v>1000</v>
      </c>
      <c r="K3109" s="829">
        <v>950</v>
      </c>
      <c r="L3109" s="829">
        <v>900</v>
      </c>
      <c r="M3109" s="800"/>
    </row>
    <row r="3110" s="198" customFormat="1" ht="36" spans="1:14">
      <c r="A3110" s="835" t="s">
        <v>95</v>
      </c>
      <c r="B3110" s="836">
        <v>330606024</v>
      </c>
      <c r="C3110" s="837" t="s">
        <v>5190</v>
      </c>
      <c r="D3110" s="836" t="s">
        <v>5191</v>
      </c>
      <c r="E3110" s="836" t="s">
        <v>4569</v>
      </c>
      <c r="F3110" s="835" t="s">
        <v>51</v>
      </c>
      <c r="G3110" s="836"/>
      <c r="H3110" s="838">
        <v>1265</v>
      </c>
      <c r="I3110" s="838">
        <v>1207.5</v>
      </c>
      <c r="J3110" s="838">
        <v>1150</v>
      </c>
      <c r="K3110" s="838">
        <v>1092.5</v>
      </c>
      <c r="L3110" s="838">
        <v>1035</v>
      </c>
      <c r="M3110" s="800"/>
      <c r="N3110" s="17" t="s">
        <v>7202</v>
      </c>
    </row>
    <row r="3111" s="198" customFormat="1" ht="22.5" spans="1:14">
      <c r="A3111" s="826" t="s">
        <v>95</v>
      </c>
      <c r="B3111" s="827">
        <v>330606025</v>
      </c>
      <c r="C3111" s="828" t="s">
        <v>5192</v>
      </c>
      <c r="D3111" s="827" t="s">
        <v>5193</v>
      </c>
      <c r="E3111" s="827" t="s">
        <v>5194</v>
      </c>
      <c r="F3111" s="826" t="s">
        <v>51</v>
      </c>
      <c r="G3111" s="827"/>
      <c r="H3111" s="829">
        <v>660</v>
      </c>
      <c r="I3111" s="829">
        <v>630</v>
      </c>
      <c r="J3111" s="829">
        <v>600</v>
      </c>
      <c r="K3111" s="829">
        <v>570</v>
      </c>
      <c r="L3111" s="829">
        <v>540</v>
      </c>
      <c r="M3111" s="800"/>
    </row>
    <row r="3112" s="198" customFormat="1" ht="12" spans="1:14">
      <c r="A3112" s="826" t="s">
        <v>95</v>
      </c>
      <c r="B3112" s="827">
        <v>330606026</v>
      </c>
      <c r="C3112" s="828" t="s">
        <v>5195</v>
      </c>
      <c r="D3112" s="827"/>
      <c r="E3112" s="827"/>
      <c r="F3112" s="826" t="s">
        <v>51</v>
      </c>
      <c r="G3112" s="827"/>
      <c r="H3112" s="829">
        <v>1386</v>
      </c>
      <c r="I3112" s="829">
        <v>1323</v>
      </c>
      <c r="J3112" s="829">
        <v>1260</v>
      </c>
      <c r="K3112" s="829">
        <v>1197</v>
      </c>
      <c r="L3112" s="829">
        <v>1134</v>
      </c>
      <c r="M3112" s="800"/>
    </row>
    <row r="3113" s="198" customFormat="1" ht="36" spans="1:14">
      <c r="A3113" s="835" t="s">
        <v>95</v>
      </c>
      <c r="B3113" s="836">
        <v>330606027</v>
      </c>
      <c r="C3113" s="837" t="s">
        <v>5196</v>
      </c>
      <c r="D3113" s="836" t="s">
        <v>5197</v>
      </c>
      <c r="E3113" s="836"/>
      <c r="F3113" s="835" t="s">
        <v>51</v>
      </c>
      <c r="G3113" s="836"/>
      <c r="H3113" s="838">
        <v>715</v>
      </c>
      <c r="I3113" s="838">
        <v>682.5</v>
      </c>
      <c r="J3113" s="838">
        <v>650</v>
      </c>
      <c r="K3113" s="838">
        <v>617.5</v>
      </c>
      <c r="L3113" s="838">
        <v>585</v>
      </c>
      <c r="M3113" s="800"/>
      <c r="N3113" s="17" t="s">
        <v>7202</v>
      </c>
    </row>
    <row r="3114" s="198" customFormat="1" ht="36" spans="1:14">
      <c r="A3114" s="835" t="s">
        <v>95</v>
      </c>
      <c r="B3114" s="836" t="s">
        <v>5198</v>
      </c>
      <c r="C3114" s="849" t="s">
        <v>5199</v>
      </c>
      <c r="D3114" s="836" t="s">
        <v>5197</v>
      </c>
      <c r="E3114" s="836"/>
      <c r="F3114" s="835" t="s">
        <v>51</v>
      </c>
      <c r="G3114" s="836"/>
      <c r="H3114" s="838">
        <v>715</v>
      </c>
      <c r="I3114" s="838">
        <v>682.5</v>
      </c>
      <c r="J3114" s="838">
        <v>650</v>
      </c>
      <c r="K3114" s="838">
        <v>617.5</v>
      </c>
      <c r="L3114" s="838">
        <v>585</v>
      </c>
      <c r="M3114" s="800"/>
      <c r="N3114" s="17" t="s">
        <v>7202</v>
      </c>
    </row>
    <row r="3115" s="198" customFormat="1" ht="33.75" spans="1:14">
      <c r="A3115" s="826" t="s">
        <v>95</v>
      </c>
      <c r="B3115" s="827">
        <v>330606028</v>
      </c>
      <c r="C3115" s="828" t="s">
        <v>5200</v>
      </c>
      <c r="D3115" s="827" t="s">
        <v>5201</v>
      </c>
      <c r="E3115" s="827"/>
      <c r="F3115" s="826" t="s">
        <v>51</v>
      </c>
      <c r="G3115" s="827"/>
      <c r="H3115" s="829">
        <v>1870</v>
      </c>
      <c r="I3115" s="829">
        <v>1785</v>
      </c>
      <c r="J3115" s="829">
        <v>1700</v>
      </c>
      <c r="K3115" s="829">
        <v>1615</v>
      </c>
      <c r="L3115" s="829">
        <v>1530</v>
      </c>
      <c r="M3115" s="800"/>
    </row>
    <row r="3116" s="198" customFormat="1" ht="33.75" spans="1:14">
      <c r="A3116" s="826" t="s">
        <v>95</v>
      </c>
      <c r="B3116" s="827" t="s">
        <v>5202</v>
      </c>
      <c r="C3116" s="828" t="s">
        <v>5200</v>
      </c>
      <c r="D3116" s="827" t="s">
        <v>5201</v>
      </c>
      <c r="E3116" s="827"/>
      <c r="F3116" s="826" t="s">
        <v>51</v>
      </c>
      <c r="G3116" s="827"/>
      <c r="H3116" s="829">
        <v>2244</v>
      </c>
      <c r="I3116" s="829">
        <v>2142</v>
      </c>
      <c r="J3116" s="829">
        <v>2040</v>
      </c>
      <c r="K3116" s="829">
        <v>1938</v>
      </c>
      <c r="L3116" s="829">
        <v>1836</v>
      </c>
      <c r="M3116" s="800" t="s">
        <v>58</v>
      </c>
    </row>
    <row r="3117" s="198" customFormat="1" ht="22.5" spans="1:14">
      <c r="A3117" s="826" t="s">
        <v>95</v>
      </c>
      <c r="B3117" s="827">
        <v>330606029</v>
      </c>
      <c r="C3117" s="828" t="s">
        <v>5203</v>
      </c>
      <c r="D3117" s="827" t="s">
        <v>5204</v>
      </c>
      <c r="E3117" s="827"/>
      <c r="F3117" s="826" t="s">
        <v>51</v>
      </c>
      <c r="G3117" s="827"/>
      <c r="H3117" s="829">
        <v>2420</v>
      </c>
      <c r="I3117" s="829">
        <v>2310</v>
      </c>
      <c r="J3117" s="829">
        <v>2200</v>
      </c>
      <c r="K3117" s="829">
        <v>2090</v>
      </c>
      <c r="L3117" s="829">
        <v>1980</v>
      </c>
      <c r="M3117" s="800"/>
    </row>
    <row r="3118" s="198" customFormat="1" ht="22.5" spans="1:14">
      <c r="A3118" s="826" t="s">
        <v>95</v>
      </c>
      <c r="B3118" s="827" t="s">
        <v>5205</v>
      </c>
      <c r="C3118" s="828" t="s">
        <v>5203</v>
      </c>
      <c r="D3118" s="827" t="s">
        <v>5204</v>
      </c>
      <c r="E3118" s="827"/>
      <c r="F3118" s="826" t="s">
        <v>51</v>
      </c>
      <c r="G3118" s="827"/>
      <c r="H3118" s="829">
        <v>2904</v>
      </c>
      <c r="I3118" s="829">
        <v>2772</v>
      </c>
      <c r="J3118" s="829">
        <v>2640</v>
      </c>
      <c r="K3118" s="829">
        <v>2508</v>
      </c>
      <c r="L3118" s="829">
        <v>2376</v>
      </c>
      <c r="M3118" s="800" t="s">
        <v>58</v>
      </c>
    </row>
    <row r="3119" s="198" customFormat="1" ht="22.5" spans="1:14">
      <c r="A3119" s="826" t="s">
        <v>95</v>
      </c>
      <c r="B3119" s="827">
        <v>330606030</v>
      </c>
      <c r="C3119" s="828" t="s">
        <v>5206</v>
      </c>
      <c r="D3119" s="827" t="s">
        <v>5207</v>
      </c>
      <c r="E3119" s="827" t="s">
        <v>4981</v>
      </c>
      <c r="F3119" s="826" t="s">
        <v>51</v>
      </c>
      <c r="G3119" s="827"/>
      <c r="H3119" s="829">
        <v>2640</v>
      </c>
      <c r="I3119" s="829">
        <v>2520</v>
      </c>
      <c r="J3119" s="829">
        <v>2400</v>
      </c>
      <c r="K3119" s="829">
        <v>2280</v>
      </c>
      <c r="L3119" s="829">
        <v>2160</v>
      </c>
      <c r="M3119" s="800"/>
    </row>
    <row r="3120" s="198" customFormat="1" ht="22.5" spans="1:14">
      <c r="A3120" s="826" t="s">
        <v>95</v>
      </c>
      <c r="B3120" s="827">
        <v>330606031</v>
      </c>
      <c r="C3120" s="828" t="s">
        <v>5208</v>
      </c>
      <c r="D3120" s="827"/>
      <c r="E3120" s="827"/>
      <c r="F3120" s="826" t="s">
        <v>51</v>
      </c>
      <c r="G3120" s="827"/>
      <c r="H3120" s="829">
        <v>2695</v>
      </c>
      <c r="I3120" s="829">
        <v>2572.5</v>
      </c>
      <c r="J3120" s="829">
        <v>2450</v>
      </c>
      <c r="K3120" s="829">
        <v>2327.5</v>
      </c>
      <c r="L3120" s="829">
        <v>2205</v>
      </c>
      <c r="M3120" s="800"/>
    </row>
    <row r="3121" s="198" customFormat="1" ht="22.5" spans="1:14">
      <c r="A3121" s="826" t="s">
        <v>95</v>
      </c>
      <c r="B3121" s="827">
        <v>330606032</v>
      </c>
      <c r="C3121" s="828" t="s">
        <v>5209</v>
      </c>
      <c r="D3121" s="827" t="s">
        <v>5210</v>
      </c>
      <c r="E3121" s="827"/>
      <c r="F3121" s="826" t="s">
        <v>51</v>
      </c>
      <c r="G3121" s="827"/>
      <c r="H3121" s="829">
        <v>1980</v>
      </c>
      <c r="I3121" s="829">
        <v>1890</v>
      </c>
      <c r="J3121" s="829">
        <v>1800</v>
      </c>
      <c r="K3121" s="829">
        <v>1710</v>
      </c>
      <c r="L3121" s="829">
        <v>1620</v>
      </c>
      <c r="M3121" s="800"/>
    </row>
    <row r="3122" s="198" customFormat="1" ht="22.5" spans="1:14">
      <c r="A3122" s="826" t="s">
        <v>95</v>
      </c>
      <c r="B3122" s="827">
        <v>330606033</v>
      </c>
      <c r="C3122" s="828" t="s">
        <v>5211</v>
      </c>
      <c r="D3122" s="827" t="s">
        <v>5212</v>
      </c>
      <c r="E3122" s="827"/>
      <c r="F3122" s="826" t="s">
        <v>51</v>
      </c>
      <c r="G3122" s="827"/>
      <c r="H3122" s="829">
        <v>2365</v>
      </c>
      <c r="I3122" s="829">
        <v>2257.5</v>
      </c>
      <c r="J3122" s="829">
        <v>2150</v>
      </c>
      <c r="K3122" s="829">
        <v>2042.5</v>
      </c>
      <c r="L3122" s="829">
        <v>1935</v>
      </c>
      <c r="M3122" s="800"/>
    </row>
    <row r="3123" s="198" customFormat="1" ht="22.5" spans="1:14">
      <c r="A3123" s="826" t="s">
        <v>95</v>
      </c>
      <c r="B3123" s="827">
        <v>330606034</v>
      </c>
      <c r="C3123" s="828" t="s">
        <v>5213</v>
      </c>
      <c r="D3123" s="827"/>
      <c r="E3123" s="827" t="s">
        <v>5214</v>
      </c>
      <c r="F3123" s="826" t="s">
        <v>51</v>
      </c>
      <c r="G3123" s="827"/>
      <c r="H3123" s="829">
        <v>1980</v>
      </c>
      <c r="I3123" s="829">
        <v>1890</v>
      </c>
      <c r="J3123" s="829">
        <v>1800</v>
      </c>
      <c r="K3123" s="829">
        <v>1710</v>
      </c>
      <c r="L3123" s="829">
        <v>1620</v>
      </c>
      <c r="M3123" s="800"/>
    </row>
    <row r="3124" s="198" customFormat="1" ht="22.5" spans="1:14">
      <c r="A3124" s="826" t="s">
        <v>95</v>
      </c>
      <c r="B3124" s="827">
        <v>330606035</v>
      </c>
      <c r="C3124" s="828" t="s">
        <v>5215</v>
      </c>
      <c r="D3124" s="827" t="s">
        <v>5216</v>
      </c>
      <c r="E3124" s="827"/>
      <c r="F3124" s="826" t="s">
        <v>51</v>
      </c>
      <c r="G3124" s="827"/>
      <c r="H3124" s="829">
        <v>2695</v>
      </c>
      <c r="I3124" s="829">
        <v>2572.5</v>
      </c>
      <c r="J3124" s="829">
        <v>2450</v>
      </c>
      <c r="K3124" s="829">
        <v>2327.5</v>
      </c>
      <c r="L3124" s="829">
        <v>2205</v>
      </c>
      <c r="M3124" s="800"/>
    </row>
    <row r="3125" s="198" customFormat="1" ht="22.5" spans="1:14">
      <c r="A3125" s="826" t="s">
        <v>95</v>
      </c>
      <c r="B3125" s="827">
        <v>330606036</v>
      </c>
      <c r="C3125" s="828" t="s">
        <v>5217</v>
      </c>
      <c r="D3125" s="827" t="s">
        <v>5218</v>
      </c>
      <c r="E3125" s="827"/>
      <c r="F3125" s="826" t="s">
        <v>51</v>
      </c>
      <c r="G3125" s="827"/>
      <c r="H3125" s="829">
        <v>2695</v>
      </c>
      <c r="I3125" s="829">
        <v>2572.5</v>
      </c>
      <c r="J3125" s="829">
        <v>2450</v>
      </c>
      <c r="K3125" s="829">
        <v>2327.5</v>
      </c>
      <c r="L3125" s="829">
        <v>2205</v>
      </c>
      <c r="M3125" s="800"/>
    </row>
    <row r="3126" s="198" customFormat="1" ht="36" spans="1:14">
      <c r="A3126" s="835" t="s">
        <v>95</v>
      </c>
      <c r="B3126" s="836">
        <v>330606039</v>
      </c>
      <c r="C3126" s="837" t="s">
        <v>5219</v>
      </c>
      <c r="D3126" s="836" t="s">
        <v>5220</v>
      </c>
      <c r="E3126" s="836" t="s">
        <v>5221</v>
      </c>
      <c r="F3126" s="835" t="s">
        <v>51</v>
      </c>
      <c r="G3126" s="836"/>
      <c r="H3126" s="838">
        <v>1320</v>
      </c>
      <c r="I3126" s="838">
        <v>1260</v>
      </c>
      <c r="J3126" s="838">
        <v>1200</v>
      </c>
      <c r="K3126" s="838">
        <v>1140</v>
      </c>
      <c r="L3126" s="838">
        <v>1080</v>
      </c>
      <c r="M3126" s="800"/>
      <c r="N3126" s="17" t="s">
        <v>7202</v>
      </c>
    </row>
    <row r="3127" s="198" customFormat="1" ht="12" spans="1:14">
      <c r="A3127" s="826" t="s">
        <v>95</v>
      </c>
      <c r="B3127" s="827">
        <v>330606040</v>
      </c>
      <c r="C3127" s="828" t="s">
        <v>5222</v>
      </c>
      <c r="D3127" s="827"/>
      <c r="E3127" s="827"/>
      <c r="F3127" s="826" t="s">
        <v>51</v>
      </c>
      <c r="G3127" s="827"/>
      <c r="H3127" s="829">
        <v>1100</v>
      </c>
      <c r="I3127" s="829">
        <v>1050</v>
      </c>
      <c r="J3127" s="829">
        <v>1000</v>
      </c>
      <c r="K3127" s="829">
        <v>950</v>
      </c>
      <c r="L3127" s="829">
        <v>900</v>
      </c>
      <c r="M3127" s="800"/>
    </row>
    <row r="3128" s="198" customFormat="1" ht="12" spans="1:14">
      <c r="A3128" s="826" t="s">
        <v>95</v>
      </c>
      <c r="B3128" s="827">
        <v>330606041</v>
      </c>
      <c r="C3128" s="828" t="s">
        <v>5223</v>
      </c>
      <c r="D3128" s="827" t="s">
        <v>5224</v>
      </c>
      <c r="E3128" s="827"/>
      <c r="F3128" s="826" t="s">
        <v>51</v>
      </c>
      <c r="G3128" s="827"/>
      <c r="H3128" s="829">
        <v>1100</v>
      </c>
      <c r="I3128" s="829">
        <v>1050</v>
      </c>
      <c r="J3128" s="829">
        <v>1000</v>
      </c>
      <c r="K3128" s="829">
        <v>950</v>
      </c>
      <c r="L3128" s="829">
        <v>900</v>
      </c>
      <c r="M3128" s="800"/>
    </row>
    <row r="3129" s="198" customFormat="1" ht="36" spans="1:14">
      <c r="A3129" s="835" t="s">
        <v>95</v>
      </c>
      <c r="B3129" s="836">
        <v>330606042</v>
      </c>
      <c r="C3129" s="837" t="s">
        <v>5225</v>
      </c>
      <c r="D3129" s="836" t="s">
        <v>5226</v>
      </c>
      <c r="E3129" s="836"/>
      <c r="F3129" s="835" t="s">
        <v>51</v>
      </c>
      <c r="G3129" s="836"/>
      <c r="H3129" s="838">
        <v>1265</v>
      </c>
      <c r="I3129" s="838">
        <v>1207.5</v>
      </c>
      <c r="J3129" s="838">
        <v>1150</v>
      </c>
      <c r="K3129" s="838">
        <v>1092.5</v>
      </c>
      <c r="L3129" s="838">
        <v>1035</v>
      </c>
      <c r="M3129" s="800"/>
      <c r="N3129" s="17" t="s">
        <v>7202</v>
      </c>
    </row>
    <row r="3130" s="198" customFormat="1" ht="12" spans="1:14">
      <c r="A3130" s="826" t="s">
        <v>95</v>
      </c>
      <c r="B3130" s="827" t="s">
        <v>5227</v>
      </c>
      <c r="C3130" s="828" t="s">
        <v>5228</v>
      </c>
      <c r="D3130" s="827"/>
      <c r="E3130" s="827"/>
      <c r="F3130" s="826" t="s">
        <v>51</v>
      </c>
      <c r="G3130" s="827"/>
      <c r="H3130" s="829">
        <v>181.5</v>
      </c>
      <c r="I3130" s="829">
        <v>173.25</v>
      </c>
      <c r="J3130" s="829">
        <v>165</v>
      </c>
      <c r="K3130" s="829">
        <v>156.75</v>
      </c>
      <c r="L3130" s="829">
        <v>148.5</v>
      </c>
      <c r="M3130" s="800"/>
    </row>
    <row r="3131" s="198" customFormat="1" ht="12" spans="1:14">
      <c r="A3131" s="826"/>
      <c r="B3131" s="827">
        <v>330607</v>
      </c>
      <c r="C3131" s="828" t="s">
        <v>5229</v>
      </c>
      <c r="D3131" s="827" t="s">
        <v>5230</v>
      </c>
      <c r="E3131" s="827"/>
      <c r="F3131" s="826"/>
      <c r="G3131" s="827"/>
      <c r="H3131" s="829"/>
      <c r="I3131" s="829"/>
      <c r="J3131" s="829"/>
      <c r="K3131" s="829"/>
      <c r="L3131" s="829"/>
      <c r="M3131" s="800"/>
    </row>
    <row r="3132" s="198" customFormat="1" ht="36" spans="1:14">
      <c r="A3132" s="835" t="s">
        <v>95</v>
      </c>
      <c r="B3132" s="836">
        <v>330607001</v>
      </c>
      <c r="C3132" s="837" t="s">
        <v>5231</v>
      </c>
      <c r="D3132" s="836" t="s">
        <v>5232</v>
      </c>
      <c r="E3132" s="836" t="s">
        <v>3785</v>
      </c>
      <c r="F3132" s="835" t="s">
        <v>3819</v>
      </c>
      <c r="G3132" s="836"/>
      <c r="H3132" s="838">
        <v>2860</v>
      </c>
      <c r="I3132" s="838">
        <v>2730</v>
      </c>
      <c r="J3132" s="838">
        <v>2600</v>
      </c>
      <c r="K3132" s="838">
        <v>2470</v>
      </c>
      <c r="L3132" s="838">
        <v>2340</v>
      </c>
      <c r="M3132" s="800"/>
      <c r="N3132" s="17" t="s">
        <v>7202</v>
      </c>
    </row>
    <row r="3133" s="198" customFormat="1" ht="36" spans="1:14">
      <c r="A3133" s="835" t="s">
        <v>95</v>
      </c>
      <c r="B3133" s="836" t="s">
        <v>5233</v>
      </c>
      <c r="C3133" s="849" t="s">
        <v>5234</v>
      </c>
      <c r="D3133" s="836" t="s">
        <v>5232</v>
      </c>
      <c r="E3133" s="836" t="s">
        <v>3785</v>
      </c>
      <c r="F3133" s="835" t="s">
        <v>3819</v>
      </c>
      <c r="G3133" s="836"/>
      <c r="H3133" s="838">
        <v>3432</v>
      </c>
      <c r="I3133" s="838">
        <v>3276</v>
      </c>
      <c r="J3133" s="838">
        <v>3120</v>
      </c>
      <c r="K3133" s="838">
        <v>2964</v>
      </c>
      <c r="L3133" s="838">
        <v>2808</v>
      </c>
      <c r="M3133" s="800"/>
      <c r="N3133" s="17" t="s">
        <v>7202</v>
      </c>
    </row>
    <row r="3134" s="198" customFormat="1" ht="36" spans="1:14">
      <c r="A3134" s="835" t="s">
        <v>95</v>
      </c>
      <c r="B3134" s="836">
        <v>330607002</v>
      </c>
      <c r="C3134" s="837" t="s">
        <v>5235</v>
      </c>
      <c r="D3134" s="836" t="s">
        <v>5236</v>
      </c>
      <c r="E3134" s="836" t="s">
        <v>3785</v>
      </c>
      <c r="F3134" s="835" t="s">
        <v>3819</v>
      </c>
      <c r="G3134" s="836"/>
      <c r="H3134" s="838">
        <v>3520</v>
      </c>
      <c r="I3134" s="838">
        <v>3360</v>
      </c>
      <c r="J3134" s="838">
        <v>3200</v>
      </c>
      <c r="K3134" s="838">
        <v>3040</v>
      </c>
      <c r="L3134" s="838">
        <v>2880</v>
      </c>
      <c r="M3134" s="800"/>
      <c r="N3134" s="17" t="s">
        <v>7202</v>
      </c>
    </row>
    <row r="3135" s="198" customFormat="1" ht="36" spans="1:14">
      <c r="A3135" s="835" t="s">
        <v>95</v>
      </c>
      <c r="B3135" s="836">
        <v>330607003</v>
      </c>
      <c r="C3135" s="837" t="s">
        <v>5237</v>
      </c>
      <c r="D3135" s="836" t="s">
        <v>5236</v>
      </c>
      <c r="E3135" s="836" t="s">
        <v>3785</v>
      </c>
      <c r="F3135" s="835" t="s">
        <v>3819</v>
      </c>
      <c r="G3135" s="836"/>
      <c r="H3135" s="838">
        <v>4290</v>
      </c>
      <c r="I3135" s="838">
        <v>4095</v>
      </c>
      <c r="J3135" s="838">
        <v>3900</v>
      </c>
      <c r="K3135" s="838">
        <v>3705</v>
      </c>
      <c r="L3135" s="838">
        <v>3510</v>
      </c>
      <c r="M3135" s="800"/>
      <c r="N3135" s="17" t="s">
        <v>7202</v>
      </c>
    </row>
    <row r="3136" s="198" customFormat="1" ht="36" spans="1:14">
      <c r="A3136" s="835" t="s">
        <v>95</v>
      </c>
      <c r="B3136" s="836">
        <v>330607004</v>
      </c>
      <c r="C3136" s="837" t="s">
        <v>5238</v>
      </c>
      <c r="D3136" s="836" t="s">
        <v>5239</v>
      </c>
      <c r="E3136" s="836" t="s">
        <v>3785</v>
      </c>
      <c r="F3136" s="835" t="s">
        <v>3819</v>
      </c>
      <c r="G3136" s="836"/>
      <c r="H3136" s="838">
        <v>2217.6</v>
      </c>
      <c r="I3136" s="838">
        <v>2116.8</v>
      </c>
      <c r="J3136" s="838">
        <v>2016</v>
      </c>
      <c r="K3136" s="838">
        <v>1915.2</v>
      </c>
      <c r="L3136" s="838">
        <v>1814.4</v>
      </c>
      <c r="M3136" s="800"/>
      <c r="N3136" s="17" t="s">
        <v>7202</v>
      </c>
    </row>
    <row r="3137" s="198" customFormat="1" ht="36" spans="1:14">
      <c r="A3137" s="835" t="s">
        <v>95</v>
      </c>
      <c r="B3137" s="836">
        <v>330607006</v>
      </c>
      <c r="C3137" s="837" t="s">
        <v>5240</v>
      </c>
      <c r="D3137" s="836" t="s">
        <v>5241</v>
      </c>
      <c r="E3137" s="836" t="s">
        <v>3785</v>
      </c>
      <c r="F3137" s="835" t="s">
        <v>51</v>
      </c>
      <c r="G3137" s="836"/>
      <c r="H3137" s="838">
        <v>2035</v>
      </c>
      <c r="I3137" s="838">
        <v>1942.5</v>
      </c>
      <c r="J3137" s="838">
        <v>1850</v>
      </c>
      <c r="K3137" s="838">
        <v>1757.5</v>
      </c>
      <c r="L3137" s="838">
        <v>1665</v>
      </c>
      <c r="M3137" s="800"/>
      <c r="N3137" s="17" t="s">
        <v>7202</v>
      </c>
    </row>
    <row r="3138" s="198" customFormat="1" ht="36" spans="1:14">
      <c r="A3138" s="835" t="s">
        <v>95</v>
      </c>
      <c r="B3138" s="836">
        <v>330607007</v>
      </c>
      <c r="C3138" s="837" t="s">
        <v>5242</v>
      </c>
      <c r="D3138" s="836" t="s">
        <v>5243</v>
      </c>
      <c r="E3138" s="836" t="s">
        <v>3785</v>
      </c>
      <c r="F3138" s="835" t="s">
        <v>51</v>
      </c>
      <c r="G3138" s="836"/>
      <c r="H3138" s="838">
        <v>2035</v>
      </c>
      <c r="I3138" s="838">
        <v>1942.5</v>
      </c>
      <c r="J3138" s="838">
        <v>1850</v>
      </c>
      <c r="K3138" s="838">
        <v>1757.5</v>
      </c>
      <c r="L3138" s="838">
        <v>1665</v>
      </c>
      <c r="M3138" s="800"/>
      <c r="N3138" s="17" t="s">
        <v>7202</v>
      </c>
    </row>
    <row r="3139" s="198" customFormat="1" ht="36" spans="1:14">
      <c r="A3139" s="835" t="s">
        <v>95</v>
      </c>
      <c r="B3139" s="836">
        <v>330607008</v>
      </c>
      <c r="C3139" s="837" t="s">
        <v>5244</v>
      </c>
      <c r="D3139" s="836"/>
      <c r="E3139" s="836"/>
      <c r="F3139" s="835" t="s">
        <v>51</v>
      </c>
      <c r="G3139" s="836"/>
      <c r="H3139" s="838">
        <v>1210</v>
      </c>
      <c r="I3139" s="838">
        <v>1155</v>
      </c>
      <c r="J3139" s="838">
        <v>1100</v>
      </c>
      <c r="K3139" s="838">
        <v>1045</v>
      </c>
      <c r="L3139" s="838">
        <v>990</v>
      </c>
      <c r="M3139" s="800"/>
      <c r="N3139" s="17" t="s">
        <v>7202</v>
      </c>
    </row>
    <row r="3140" s="198" customFormat="1" ht="36" spans="1:14">
      <c r="A3140" s="835" t="s">
        <v>95</v>
      </c>
      <c r="B3140" s="836">
        <v>330607009</v>
      </c>
      <c r="C3140" s="837" t="s">
        <v>5245</v>
      </c>
      <c r="D3140" s="836"/>
      <c r="E3140" s="836"/>
      <c r="F3140" s="835" t="s">
        <v>51</v>
      </c>
      <c r="G3140" s="836"/>
      <c r="H3140" s="838">
        <v>1210</v>
      </c>
      <c r="I3140" s="838">
        <v>1155</v>
      </c>
      <c r="J3140" s="838">
        <v>1100</v>
      </c>
      <c r="K3140" s="838">
        <v>1045</v>
      </c>
      <c r="L3140" s="838">
        <v>990</v>
      </c>
      <c r="M3140" s="800"/>
      <c r="N3140" s="17" t="s">
        <v>7202</v>
      </c>
    </row>
    <row r="3141" s="198" customFormat="1" ht="36" spans="1:14">
      <c r="A3141" s="835" t="s">
        <v>95</v>
      </c>
      <c r="B3141" s="836">
        <v>330607010</v>
      </c>
      <c r="C3141" s="837" t="s">
        <v>5246</v>
      </c>
      <c r="D3141" s="836" t="s">
        <v>5247</v>
      </c>
      <c r="E3141" s="836"/>
      <c r="F3141" s="835" t="s">
        <v>441</v>
      </c>
      <c r="G3141" s="836"/>
      <c r="H3141" s="838">
        <v>1980</v>
      </c>
      <c r="I3141" s="838">
        <v>1890</v>
      </c>
      <c r="J3141" s="838">
        <v>1800</v>
      </c>
      <c r="K3141" s="838">
        <v>1710</v>
      </c>
      <c r="L3141" s="838">
        <v>1620</v>
      </c>
      <c r="M3141" s="800"/>
      <c r="N3141" s="17" t="s">
        <v>7202</v>
      </c>
    </row>
    <row r="3142" s="198" customFormat="1" ht="36" spans="1:14">
      <c r="A3142" s="835" t="s">
        <v>95</v>
      </c>
      <c r="B3142" s="836">
        <v>330607011</v>
      </c>
      <c r="C3142" s="837" t="s">
        <v>5248</v>
      </c>
      <c r="D3142" s="836" t="s">
        <v>5249</v>
      </c>
      <c r="E3142" s="836" t="s">
        <v>3785</v>
      </c>
      <c r="F3142" s="835" t="s">
        <v>51</v>
      </c>
      <c r="G3142" s="836"/>
      <c r="H3142" s="838">
        <v>1980</v>
      </c>
      <c r="I3142" s="838">
        <v>1890</v>
      </c>
      <c r="J3142" s="838">
        <v>1800</v>
      </c>
      <c r="K3142" s="838">
        <v>1710</v>
      </c>
      <c r="L3142" s="838">
        <v>1620</v>
      </c>
      <c r="M3142" s="800"/>
      <c r="N3142" s="17" t="s">
        <v>7202</v>
      </c>
    </row>
    <row r="3143" s="198" customFormat="1" ht="33.75" spans="1:14">
      <c r="A3143" s="826" t="s">
        <v>95</v>
      </c>
      <c r="B3143" s="827">
        <v>330607012</v>
      </c>
      <c r="C3143" s="828" t="s">
        <v>5250</v>
      </c>
      <c r="D3143" s="827" t="s">
        <v>5251</v>
      </c>
      <c r="E3143" s="827" t="s">
        <v>3785</v>
      </c>
      <c r="F3143" s="826" t="s">
        <v>51</v>
      </c>
      <c r="G3143" s="827"/>
      <c r="H3143" s="829">
        <v>1265</v>
      </c>
      <c r="I3143" s="829">
        <v>1207.5</v>
      </c>
      <c r="J3143" s="829">
        <v>1150</v>
      </c>
      <c r="K3143" s="829">
        <v>1092.5</v>
      </c>
      <c r="L3143" s="829">
        <v>1035</v>
      </c>
      <c r="M3143" s="800"/>
    </row>
    <row r="3144" s="198" customFormat="1" ht="36" spans="1:14">
      <c r="A3144" s="835" t="s">
        <v>95</v>
      </c>
      <c r="B3144" s="836">
        <v>330607013</v>
      </c>
      <c r="C3144" s="837" t="s">
        <v>5252</v>
      </c>
      <c r="D3144" s="836" t="s">
        <v>5253</v>
      </c>
      <c r="E3144" s="836" t="s">
        <v>5254</v>
      </c>
      <c r="F3144" s="835" t="s">
        <v>437</v>
      </c>
      <c r="G3144" s="836"/>
      <c r="H3144" s="838">
        <v>1595</v>
      </c>
      <c r="I3144" s="838">
        <v>1522.5</v>
      </c>
      <c r="J3144" s="838">
        <v>1450</v>
      </c>
      <c r="K3144" s="838">
        <v>1377.5</v>
      </c>
      <c r="L3144" s="838">
        <v>1305</v>
      </c>
      <c r="M3144" s="800"/>
      <c r="N3144" s="17" t="s">
        <v>7202</v>
      </c>
    </row>
    <row r="3145" s="198" customFormat="1" ht="36" spans="1:14">
      <c r="A3145" s="835" t="s">
        <v>95</v>
      </c>
      <c r="B3145" s="836">
        <v>330607014</v>
      </c>
      <c r="C3145" s="837" t="s">
        <v>5255</v>
      </c>
      <c r="D3145" s="836" t="s">
        <v>5256</v>
      </c>
      <c r="E3145" s="836" t="s">
        <v>3785</v>
      </c>
      <c r="F3145" s="835" t="s">
        <v>441</v>
      </c>
      <c r="G3145" s="836"/>
      <c r="H3145" s="838">
        <v>1265</v>
      </c>
      <c r="I3145" s="838">
        <v>1207.5</v>
      </c>
      <c r="J3145" s="838">
        <v>1150</v>
      </c>
      <c r="K3145" s="838">
        <v>1092.5</v>
      </c>
      <c r="L3145" s="838">
        <v>1035</v>
      </c>
      <c r="M3145" s="800"/>
      <c r="N3145" s="17" t="s">
        <v>7202</v>
      </c>
    </row>
    <row r="3146" s="198" customFormat="1" ht="36" spans="1:14">
      <c r="A3146" s="835" t="s">
        <v>95</v>
      </c>
      <c r="B3146" s="836">
        <v>330607015</v>
      </c>
      <c r="C3146" s="837" t="s">
        <v>5257</v>
      </c>
      <c r="D3146" s="836" t="s">
        <v>5258</v>
      </c>
      <c r="E3146" s="836" t="s">
        <v>5259</v>
      </c>
      <c r="F3146" s="835" t="s">
        <v>441</v>
      </c>
      <c r="G3146" s="836"/>
      <c r="H3146" s="838">
        <v>1375</v>
      </c>
      <c r="I3146" s="838">
        <v>1312.5</v>
      </c>
      <c r="J3146" s="838">
        <v>1250</v>
      </c>
      <c r="K3146" s="838">
        <v>1187.5</v>
      </c>
      <c r="L3146" s="838">
        <v>1125</v>
      </c>
      <c r="M3146" s="800"/>
      <c r="N3146" s="17" t="s">
        <v>7202</v>
      </c>
    </row>
    <row r="3147" s="198" customFormat="1" ht="36" spans="1:14">
      <c r="A3147" s="835" t="s">
        <v>95</v>
      </c>
      <c r="B3147" s="836">
        <v>330607016</v>
      </c>
      <c r="C3147" s="837" t="s">
        <v>5260</v>
      </c>
      <c r="D3147" s="836" t="s">
        <v>5261</v>
      </c>
      <c r="E3147" s="836" t="s">
        <v>4528</v>
      </c>
      <c r="F3147" s="835" t="s">
        <v>441</v>
      </c>
      <c r="G3147" s="836"/>
      <c r="H3147" s="838">
        <v>1595</v>
      </c>
      <c r="I3147" s="838">
        <v>1522.5</v>
      </c>
      <c r="J3147" s="838">
        <v>1450</v>
      </c>
      <c r="K3147" s="838">
        <v>1377.5</v>
      </c>
      <c r="L3147" s="838">
        <v>1305</v>
      </c>
      <c r="M3147" s="800"/>
      <c r="N3147" s="17" t="s">
        <v>7202</v>
      </c>
    </row>
    <row r="3148" s="198" customFormat="1" ht="36" spans="1:14">
      <c r="A3148" s="835" t="s">
        <v>95</v>
      </c>
      <c r="B3148" s="836">
        <v>330607017</v>
      </c>
      <c r="C3148" s="837" t="s">
        <v>5262</v>
      </c>
      <c r="D3148" s="836" t="s">
        <v>5263</v>
      </c>
      <c r="E3148" s="836" t="s">
        <v>5264</v>
      </c>
      <c r="F3148" s="835" t="s">
        <v>441</v>
      </c>
      <c r="G3148" s="836"/>
      <c r="H3148" s="838">
        <v>1100</v>
      </c>
      <c r="I3148" s="838">
        <v>1050</v>
      </c>
      <c r="J3148" s="838">
        <v>1000</v>
      </c>
      <c r="K3148" s="838">
        <v>950</v>
      </c>
      <c r="L3148" s="838">
        <v>900</v>
      </c>
      <c r="M3148" s="800"/>
      <c r="N3148" s="17" t="s">
        <v>7202</v>
      </c>
    </row>
    <row r="3149" s="198" customFormat="1" ht="22.5" spans="1:14">
      <c r="A3149" s="830" t="s">
        <v>95</v>
      </c>
      <c r="B3149" s="948" t="s">
        <v>5265</v>
      </c>
      <c r="C3149" s="832" t="s">
        <v>5266</v>
      </c>
      <c r="D3149" s="832" t="s">
        <v>5267</v>
      </c>
      <c r="E3149" s="866"/>
      <c r="F3149" s="949" t="s">
        <v>441</v>
      </c>
      <c r="G3149" s="866" t="s">
        <v>4015</v>
      </c>
      <c r="H3149" s="833">
        <v>1368.9</v>
      </c>
      <c r="I3149" s="833">
        <v>1306.67727272727</v>
      </c>
      <c r="J3149" s="833">
        <v>1244.45454545455</v>
      </c>
      <c r="K3149" s="833">
        <v>1182.23181818182</v>
      </c>
      <c r="L3149" s="833">
        <v>1120.00909090909</v>
      </c>
      <c r="M3149" s="800"/>
    </row>
    <row r="3150" s="198" customFormat="1" ht="22.5" spans="1:14">
      <c r="A3150" s="826"/>
      <c r="B3150" s="827">
        <v>330608</v>
      </c>
      <c r="C3150" s="828" t="s">
        <v>5268</v>
      </c>
      <c r="D3150" s="827" t="s">
        <v>5269</v>
      </c>
      <c r="E3150" s="827" t="s">
        <v>5054</v>
      </c>
      <c r="F3150" s="826"/>
      <c r="G3150" s="827"/>
      <c r="H3150" s="829"/>
      <c r="I3150" s="829"/>
      <c r="J3150" s="829"/>
      <c r="K3150" s="829"/>
      <c r="L3150" s="829"/>
      <c r="M3150" s="800"/>
    </row>
    <row r="3151" s="198" customFormat="1" ht="56.25" spans="1:14">
      <c r="A3151" s="835" t="s">
        <v>95</v>
      </c>
      <c r="B3151" s="836">
        <v>330608001</v>
      </c>
      <c r="C3151" s="837" t="s">
        <v>5270</v>
      </c>
      <c r="D3151" s="836" t="s">
        <v>5271</v>
      </c>
      <c r="E3151" s="836"/>
      <c r="F3151" s="835" t="s">
        <v>51</v>
      </c>
      <c r="G3151" s="836"/>
      <c r="H3151" s="838">
        <v>1100</v>
      </c>
      <c r="I3151" s="838">
        <v>1050</v>
      </c>
      <c r="J3151" s="838">
        <v>1000</v>
      </c>
      <c r="K3151" s="838">
        <v>950</v>
      </c>
      <c r="L3151" s="838">
        <v>900</v>
      </c>
      <c r="M3151" s="839"/>
      <c r="N3151" s="17" t="s">
        <v>7202</v>
      </c>
    </row>
    <row r="3152" s="198" customFormat="1" ht="56.25" spans="1:14">
      <c r="A3152" s="835" t="s">
        <v>95</v>
      </c>
      <c r="B3152" s="836" t="s">
        <v>5272</v>
      </c>
      <c r="C3152" s="837" t="s">
        <v>5270</v>
      </c>
      <c r="D3152" s="836" t="s">
        <v>5271</v>
      </c>
      <c r="E3152" s="836"/>
      <c r="F3152" s="835" t="s">
        <v>51</v>
      </c>
      <c r="G3152" s="836"/>
      <c r="H3152" s="838">
        <v>1320</v>
      </c>
      <c r="I3152" s="838">
        <v>1260</v>
      </c>
      <c r="J3152" s="838">
        <v>1200</v>
      </c>
      <c r="K3152" s="838">
        <v>1140</v>
      </c>
      <c r="L3152" s="838">
        <v>1080</v>
      </c>
      <c r="M3152" s="839" t="s">
        <v>58</v>
      </c>
      <c r="N3152" s="17" t="s">
        <v>7202</v>
      </c>
    </row>
    <row r="3153" s="198" customFormat="1" ht="56.25" spans="1:14">
      <c r="A3153" s="835" t="s">
        <v>95</v>
      </c>
      <c r="B3153" s="836">
        <v>330608002</v>
      </c>
      <c r="C3153" s="837" t="s">
        <v>5273</v>
      </c>
      <c r="D3153" s="836" t="s">
        <v>5274</v>
      </c>
      <c r="E3153" s="836"/>
      <c r="F3153" s="835" t="s">
        <v>51</v>
      </c>
      <c r="G3153" s="836"/>
      <c r="H3153" s="838">
        <v>539</v>
      </c>
      <c r="I3153" s="838">
        <v>514.5</v>
      </c>
      <c r="J3153" s="838">
        <v>490</v>
      </c>
      <c r="K3153" s="838">
        <v>465.5</v>
      </c>
      <c r="L3153" s="838">
        <v>441</v>
      </c>
      <c r="M3153" s="839"/>
      <c r="N3153" s="17" t="s">
        <v>7202</v>
      </c>
    </row>
    <row r="3154" s="198" customFormat="1" ht="56.25" spans="1:14">
      <c r="A3154" s="835" t="s">
        <v>95</v>
      </c>
      <c r="B3154" s="836" t="s">
        <v>5275</v>
      </c>
      <c r="C3154" s="837" t="s">
        <v>5273</v>
      </c>
      <c r="D3154" s="836" t="s">
        <v>5274</v>
      </c>
      <c r="E3154" s="836"/>
      <c r="F3154" s="835" t="s">
        <v>51</v>
      </c>
      <c r="G3154" s="836"/>
      <c r="H3154" s="838">
        <v>646.8</v>
      </c>
      <c r="I3154" s="838">
        <v>617.4</v>
      </c>
      <c r="J3154" s="838">
        <v>588</v>
      </c>
      <c r="K3154" s="838">
        <v>558.6</v>
      </c>
      <c r="L3154" s="838">
        <v>529.2</v>
      </c>
      <c r="M3154" s="839" t="s">
        <v>58</v>
      </c>
      <c r="N3154" s="17" t="s">
        <v>7202</v>
      </c>
    </row>
    <row r="3155" s="198" customFormat="1" ht="56.25" spans="1:14">
      <c r="A3155" s="835" t="s">
        <v>95</v>
      </c>
      <c r="B3155" s="836">
        <v>330608003</v>
      </c>
      <c r="C3155" s="837" t="s">
        <v>5276</v>
      </c>
      <c r="D3155" s="836" t="s">
        <v>5277</v>
      </c>
      <c r="E3155" s="836"/>
      <c r="F3155" s="835" t="s">
        <v>51</v>
      </c>
      <c r="G3155" s="836"/>
      <c r="H3155" s="838">
        <v>220</v>
      </c>
      <c r="I3155" s="838">
        <v>210</v>
      </c>
      <c r="J3155" s="838">
        <v>200</v>
      </c>
      <c r="K3155" s="838">
        <v>190</v>
      </c>
      <c r="L3155" s="838">
        <v>180</v>
      </c>
      <c r="M3155" s="839"/>
      <c r="N3155" s="17" t="s">
        <v>7202</v>
      </c>
    </row>
    <row r="3156" s="198" customFormat="1" ht="56.25" spans="1:14">
      <c r="A3156" s="835" t="s">
        <v>95</v>
      </c>
      <c r="B3156" s="836" t="s">
        <v>5278</v>
      </c>
      <c r="C3156" s="837" t="s">
        <v>5276</v>
      </c>
      <c r="D3156" s="836" t="s">
        <v>5277</v>
      </c>
      <c r="E3156" s="836"/>
      <c r="F3156" s="835" t="s">
        <v>51</v>
      </c>
      <c r="G3156" s="836"/>
      <c r="H3156" s="838">
        <v>264</v>
      </c>
      <c r="I3156" s="838">
        <v>252</v>
      </c>
      <c r="J3156" s="838">
        <v>240</v>
      </c>
      <c r="K3156" s="838">
        <v>228</v>
      </c>
      <c r="L3156" s="838">
        <v>216</v>
      </c>
      <c r="M3156" s="839" t="s">
        <v>58</v>
      </c>
      <c r="N3156" s="17" t="s">
        <v>7202</v>
      </c>
    </row>
    <row r="3157" s="198" customFormat="1" ht="12" spans="1:14">
      <c r="A3157" s="826" t="s">
        <v>95</v>
      </c>
      <c r="B3157" s="827">
        <v>330608004</v>
      </c>
      <c r="C3157" s="828" t="s">
        <v>5279</v>
      </c>
      <c r="D3157" s="827" t="s">
        <v>5280</v>
      </c>
      <c r="E3157" s="827" t="s">
        <v>5281</v>
      </c>
      <c r="F3157" s="826" t="s">
        <v>3819</v>
      </c>
      <c r="G3157" s="827"/>
      <c r="H3157" s="829">
        <v>352</v>
      </c>
      <c r="I3157" s="829">
        <v>336</v>
      </c>
      <c r="J3157" s="829">
        <v>320</v>
      </c>
      <c r="K3157" s="829">
        <v>304</v>
      </c>
      <c r="L3157" s="829">
        <v>288</v>
      </c>
      <c r="M3157" s="800"/>
    </row>
    <row r="3158" s="198" customFormat="1" ht="12" spans="1:14">
      <c r="A3158" s="826" t="s">
        <v>95</v>
      </c>
      <c r="B3158" s="827">
        <v>330608005</v>
      </c>
      <c r="C3158" s="828" t="s">
        <v>5282</v>
      </c>
      <c r="D3158" s="827" t="s">
        <v>5280</v>
      </c>
      <c r="E3158" s="827" t="s">
        <v>5281</v>
      </c>
      <c r="F3158" s="826" t="s">
        <v>3819</v>
      </c>
      <c r="G3158" s="827"/>
      <c r="H3158" s="829">
        <v>352</v>
      </c>
      <c r="I3158" s="829">
        <v>336</v>
      </c>
      <c r="J3158" s="829">
        <v>320</v>
      </c>
      <c r="K3158" s="829">
        <v>304</v>
      </c>
      <c r="L3158" s="829">
        <v>288</v>
      </c>
      <c r="M3158" s="800"/>
    </row>
    <row r="3159" s="198" customFormat="1" ht="12" spans="1:14">
      <c r="A3159" s="826" t="s">
        <v>95</v>
      </c>
      <c r="B3159" s="827" t="s">
        <v>5283</v>
      </c>
      <c r="C3159" s="828" t="s">
        <v>5282</v>
      </c>
      <c r="D3159" s="827" t="s">
        <v>5280</v>
      </c>
      <c r="E3159" s="827" t="s">
        <v>5281</v>
      </c>
      <c r="F3159" s="826" t="s">
        <v>3819</v>
      </c>
      <c r="G3159" s="827"/>
      <c r="H3159" s="829">
        <v>422.4</v>
      </c>
      <c r="I3159" s="829">
        <v>403.2</v>
      </c>
      <c r="J3159" s="829">
        <v>384</v>
      </c>
      <c r="K3159" s="829">
        <v>364.8</v>
      </c>
      <c r="L3159" s="829">
        <v>345.6</v>
      </c>
      <c r="M3159" s="800" t="s">
        <v>58</v>
      </c>
    </row>
    <row r="3160" s="198" customFormat="1" ht="12" spans="1:14">
      <c r="A3160" s="826" t="s">
        <v>95</v>
      </c>
      <c r="B3160" s="827">
        <v>330608006</v>
      </c>
      <c r="C3160" s="828" t="s">
        <v>5284</v>
      </c>
      <c r="D3160" s="827" t="s">
        <v>5285</v>
      </c>
      <c r="E3160" s="827" t="s">
        <v>3785</v>
      </c>
      <c r="F3160" s="826" t="s">
        <v>3819</v>
      </c>
      <c r="G3160" s="827"/>
      <c r="H3160" s="829">
        <v>385</v>
      </c>
      <c r="I3160" s="829">
        <v>367.5</v>
      </c>
      <c r="J3160" s="829">
        <v>350</v>
      </c>
      <c r="K3160" s="829">
        <v>332.5</v>
      </c>
      <c r="L3160" s="829">
        <v>315</v>
      </c>
      <c r="M3160" s="800"/>
    </row>
    <row r="3161" s="198" customFormat="1" ht="12" spans="1:14">
      <c r="A3161" s="826" t="s">
        <v>95</v>
      </c>
      <c r="B3161" s="827" t="s">
        <v>5286</v>
      </c>
      <c r="C3161" s="828" t="s">
        <v>5284</v>
      </c>
      <c r="D3161" s="827" t="s">
        <v>5285</v>
      </c>
      <c r="E3161" s="827" t="s">
        <v>3785</v>
      </c>
      <c r="F3161" s="826" t="s">
        <v>3819</v>
      </c>
      <c r="G3161" s="827"/>
      <c r="H3161" s="829">
        <v>462</v>
      </c>
      <c r="I3161" s="829">
        <v>441</v>
      </c>
      <c r="J3161" s="829">
        <v>420</v>
      </c>
      <c r="K3161" s="829">
        <v>399</v>
      </c>
      <c r="L3161" s="829">
        <v>378</v>
      </c>
      <c r="M3161" s="800" t="s">
        <v>58</v>
      </c>
    </row>
    <row r="3162" s="198" customFormat="1" ht="12" spans="1:14">
      <c r="A3162" s="826" t="s">
        <v>95</v>
      </c>
      <c r="B3162" s="856" t="s">
        <v>5287</v>
      </c>
      <c r="C3162" s="880" t="s">
        <v>5288</v>
      </c>
      <c r="D3162" s="856"/>
      <c r="E3162" s="827" t="s">
        <v>3785</v>
      </c>
      <c r="F3162" s="826" t="s">
        <v>441</v>
      </c>
      <c r="G3162" s="950"/>
      <c r="H3162" s="829">
        <v>385</v>
      </c>
      <c r="I3162" s="829">
        <v>367.5</v>
      </c>
      <c r="J3162" s="829">
        <v>350</v>
      </c>
      <c r="K3162" s="829">
        <v>332.5</v>
      </c>
      <c r="L3162" s="829">
        <v>315</v>
      </c>
      <c r="M3162" s="800"/>
    </row>
    <row r="3163" s="198" customFormat="1" ht="12" spans="1:14">
      <c r="A3163" s="826" t="s">
        <v>95</v>
      </c>
      <c r="B3163" s="856" t="s">
        <v>5289</v>
      </c>
      <c r="C3163" s="880" t="s">
        <v>5288</v>
      </c>
      <c r="D3163" s="856"/>
      <c r="E3163" s="827" t="s">
        <v>3785</v>
      </c>
      <c r="F3163" s="826" t="s">
        <v>441</v>
      </c>
      <c r="G3163" s="950"/>
      <c r="H3163" s="829">
        <v>462</v>
      </c>
      <c r="I3163" s="829">
        <v>441</v>
      </c>
      <c r="J3163" s="829">
        <v>420</v>
      </c>
      <c r="K3163" s="829">
        <v>399</v>
      </c>
      <c r="L3163" s="829">
        <v>378</v>
      </c>
      <c r="M3163" s="800" t="s">
        <v>58</v>
      </c>
    </row>
    <row r="3164" s="198" customFormat="1" ht="12" spans="1:14">
      <c r="A3164" s="826" t="s">
        <v>95</v>
      </c>
      <c r="B3164" s="856" t="s">
        <v>5290</v>
      </c>
      <c r="C3164" s="880" t="s">
        <v>5291</v>
      </c>
      <c r="D3164" s="856"/>
      <c r="E3164" s="827" t="s">
        <v>3785</v>
      </c>
      <c r="F3164" s="826" t="s">
        <v>441</v>
      </c>
      <c r="G3164" s="950"/>
      <c r="H3164" s="829">
        <v>385</v>
      </c>
      <c r="I3164" s="829">
        <v>367.5</v>
      </c>
      <c r="J3164" s="829">
        <v>350</v>
      </c>
      <c r="K3164" s="829">
        <v>332.5</v>
      </c>
      <c r="L3164" s="829">
        <v>315</v>
      </c>
      <c r="M3164" s="800"/>
    </row>
    <row r="3165" s="198" customFormat="1" ht="12" spans="1:14">
      <c r="A3165" s="826" t="s">
        <v>95</v>
      </c>
      <c r="B3165" s="856" t="s">
        <v>5292</v>
      </c>
      <c r="C3165" s="880" t="s">
        <v>5291</v>
      </c>
      <c r="D3165" s="856"/>
      <c r="E3165" s="827" t="s">
        <v>3785</v>
      </c>
      <c r="F3165" s="826" t="s">
        <v>441</v>
      </c>
      <c r="G3165" s="950"/>
      <c r="H3165" s="829">
        <v>462</v>
      </c>
      <c r="I3165" s="829">
        <v>441</v>
      </c>
      <c r="J3165" s="829">
        <v>420</v>
      </c>
      <c r="K3165" s="829">
        <v>399</v>
      </c>
      <c r="L3165" s="829">
        <v>378</v>
      </c>
      <c r="M3165" s="800" t="s">
        <v>58</v>
      </c>
    </row>
    <row r="3166" s="198" customFormat="1" ht="36" spans="1:14">
      <c r="A3166" s="835" t="s">
        <v>95</v>
      </c>
      <c r="B3166" s="836">
        <v>330608007</v>
      </c>
      <c r="C3166" s="837" t="s">
        <v>5293</v>
      </c>
      <c r="D3166" s="836" t="s">
        <v>5294</v>
      </c>
      <c r="E3166" s="836" t="s">
        <v>5295</v>
      </c>
      <c r="F3166" s="835" t="s">
        <v>441</v>
      </c>
      <c r="G3166" s="836"/>
      <c r="H3166" s="838">
        <v>1430</v>
      </c>
      <c r="I3166" s="838">
        <v>1365</v>
      </c>
      <c r="J3166" s="838">
        <v>1300</v>
      </c>
      <c r="K3166" s="838">
        <v>1235</v>
      </c>
      <c r="L3166" s="838">
        <v>1170</v>
      </c>
      <c r="M3166" s="839"/>
      <c r="N3166" s="17" t="s">
        <v>7202</v>
      </c>
    </row>
    <row r="3167" s="198" customFormat="1" ht="36" spans="1:14">
      <c r="A3167" s="835" t="s">
        <v>95</v>
      </c>
      <c r="B3167" s="836" t="s">
        <v>5296</v>
      </c>
      <c r="C3167" s="837" t="s">
        <v>5293</v>
      </c>
      <c r="D3167" s="836" t="s">
        <v>5294</v>
      </c>
      <c r="E3167" s="836" t="s">
        <v>5295</v>
      </c>
      <c r="F3167" s="835" t="s">
        <v>441</v>
      </c>
      <c r="G3167" s="836"/>
      <c r="H3167" s="838">
        <v>1716</v>
      </c>
      <c r="I3167" s="838">
        <v>1638</v>
      </c>
      <c r="J3167" s="838">
        <v>1560</v>
      </c>
      <c r="K3167" s="838">
        <v>1482</v>
      </c>
      <c r="L3167" s="838">
        <v>1404</v>
      </c>
      <c r="M3167" s="839" t="s">
        <v>58</v>
      </c>
      <c r="N3167" s="17" t="s">
        <v>7202</v>
      </c>
    </row>
    <row r="3168" s="198" customFormat="1" ht="36" spans="1:14">
      <c r="A3168" s="835" t="s">
        <v>95</v>
      </c>
      <c r="B3168" s="836">
        <v>330608008</v>
      </c>
      <c r="C3168" s="837" t="s">
        <v>5297</v>
      </c>
      <c r="D3168" s="836" t="s">
        <v>5298</v>
      </c>
      <c r="E3168" s="836" t="s">
        <v>3785</v>
      </c>
      <c r="F3168" s="835" t="s">
        <v>441</v>
      </c>
      <c r="G3168" s="836"/>
      <c r="H3168" s="838">
        <v>1430</v>
      </c>
      <c r="I3168" s="838">
        <v>1365</v>
      </c>
      <c r="J3168" s="838">
        <v>1300</v>
      </c>
      <c r="K3168" s="838">
        <v>1235</v>
      </c>
      <c r="L3168" s="838">
        <v>1170</v>
      </c>
      <c r="M3168" s="839"/>
      <c r="N3168" s="17" t="s">
        <v>7202</v>
      </c>
    </row>
    <row r="3169" s="198" customFormat="1" ht="36" spans="1:14">
      <c r="A3169" s="835" t="s">
        <v>95</v>
      </c>
      <c r="B3169" s="836">
        <v>330608009</v>
      </c>
      <c r="C3169" s="837" t="s">
        <v>5299</v>
      </c>
      <c r="D3169" s="836" t="s">
        <v>5300</v>
      </c>
      <c r="E3169" s="836" t="s">
        <v>3785</v>
      </c>
      <c r="F3169" s="835" t="s">
        <v>3819</v>
      </c>
      <c r="G3169" s="836"/>
      <c r="H3169" s="838">
        <v>1320</v>
      </c>
      <c r="I3169" s="838">
        <v>1260</v>
      </c>
      <c r="J3169" s="838">
        <v>1200</v>
      </c>
      <c r="K3169" s="838">
        <v>1140</v>
      </c>
      <c r="L3169" s="838">
        <v>1080</v>
      </c>
      <c r="M3169" s="839"/>
      <c r="N3169" s="17" t="s">
        <v>7202</v>
      </c>
    </row>
    <row r="3170" s="198" customFormat="1" ht="36" spans="1:14">
      <c r="A3170" s="835" t="s">
        <v>95</v>
      </c>
      <c r="B3170" s="836">
        <v>330608010</v>
      </c>
      <c r="C3170" s="837" t="s">
        <v>5301</v>
      </c>
      <c r="D3170" s="836" t="s">
        <v>5298</v>
      </c>
      <c r="E3170" s="836" t="s">
        <v>3785</v>
      </c>
      <c r="F3170" s="835" t="s">
        <v>3819</v>
      </c>
      <c r="G3170" s="836"/>
      <c r="H3170" s="838">
        <v>1320</v>
      </c>
      <c r="I3170" s="838">
        <v>1260</v>
      </c>
      <c r="J3170" s="838">
        <v>1200</v>
      </c>
      <c r="K3170" s="838">
        <v>1140</v>
      </c>
      <c r="L3170" s="838">
        <v>1080</v>
      </c>
      <c r="M3170" s="839"/>
      <c r="N3170" s="17" t="s">
        <v>7202</v>
      </c>
    </row>
    <row r="3171" s="198" customFormat="1" ht="12" spans="1:14">
      <c r="A3171" s="826" t="s">
        <v>95</v>
      </c>
      <c r="B3171" s="827">
        <v>330608011</v>
      </c>
      <c r="C3171" s="828" t="s">
        <v>5302</v>
      </c>
      <c r="D3171" s="827" t="s">
        <v>5303</v>
      </c>
      <c r="E3171" s="827" t="s">
        <v>3785</v>
      </c>
      <c r="F3171" s="826" t="s">
        <v>441</v>
      </c>
      <c r="G3171" s="827"/>
      <c r="H3171" s="829">
        <v>1430</v>
      </c>
      <c r="I3171" s="829">
        <v>1365</v>
      </c>
      <c r="J3171" s="829">
        <v>1300</v>
      </c>
      <c r="K3171" s="829">
        <v>1235</v>
      </c>
      <c r="L3171" s="829">
        <v>1170</v>
      </c>
      <c r="M3171" s="800"/>
    </row>
    <row r="3172" s="198" customFormat="1" ht="12" spans="1:14">
      <c r="A3172" s="826" t="s">
        <v>95</v>
      </c>
      <c r="B3172" s="827" t="s">
        <v>5304</v>
      </c>
      <c r="C3172" s="880" t="s">
        <v>5305</v>
      </c>
      <c r="D3172" s="827"/>
      <c r="E3172" s="827"/>
      <c r="F3172" s="826" t="s">
        <v>441</v>
      </c>
      <c r="G3172" s="827"/>
      <c r="H3172" s="829">
        <v>1430</v>
      </c>
      <c r="I3172" s="829">
        <v>1365</v>
      </c>
      <c r="J3172" s="829">
        <v>1300</v>
      </c>
      <c r="K3172" s="829">
        <v>1235</v>
      </c>
      <c r="L3172" s="829">
        <v>1170</v>
      </c>
      <c r="M3172" s="800"/>
    </row>
    <row r="3173" s="198" customFormat="1" ht="36" spans="1:14">
      <c r="A3173" s="835" t="s">
        <v>95</v>
      </c>
      <c r="B3173" s="836">
        <v>330608012</v>
      </c>
      <c r="C3173" s="837" t="s">
        <v>5306</v>
      </c>
      <c r="D3173" s="836" t="s">
        <v>5307</v>
      </c>
      <c r="E3173" s="836"/>
      <c r="F3173" s="835" t="s">
        <v>441</v>
      </c>
      <c r="G3173" s="836"/>
      <c r="H3173" s="838">
        <v>880</v>
      </c>
      <c r="I3173" s="838">
        <v>840</v>
      </c>
      <c r="J3173" s="838">
        <v>800</v>
      </c>
      <c r="K3173" s="838">
        <v>760</v>
      </c>
      <c r="L3173" s="838">
        <v>720</v>
      </c>
      <c r="M3173" s="800"/>
      <c r="N3173" s="17" t="s">
        <v>7202</v>
      </c>
    </row>
    <row r="3174" s="198" customFormat="1" ht="36" spans="1:14">
      <c r="A3174" s="835" t="s">
        <v>95</v>
      </c>
      <c r="B3174" s="836">
        <v>330608013</v>
      </c>
      <c r="C3174" s="837" t="s">
        <v>5308</v>
      </c>
      <c r="D3174" s="836" t="s">
        <v>5309</v>
      </c>
      <c r="E3174" s="836"/>
      <c r="F3174" s="835" t="s">
        <v>441</v>
      </c>
      <c r="G3174" s="836"/>
      <c r="H3174" s="838">
        <v>1320</v>
      </c>
      <c r="I3174" s="838">
        <v>1260</v>
      </c>
      <c r="J3174" s="838">
        <v>1200</v>
      </c>
      <c r="K3174" s="838">
        <v>1140</v>
      </c>
      <c r="L3174" s="838">
        <v>1080</v>
      </c>
      <c r="M3174" s="800"/>
      <c r="N3174" s="17" t="s">
        <v>7202</v>
      </c>
    </row>
    <row r="3175" s="198" customFormat="1" ht="22.5" spans="1:14">
      <c r="A3175" s="826" t="s">
        <v>95</v>
      </c>
      <c r="B3175" s="827" t="s">
        <v>5310</v>
      </c>
      <c r="C3175" s="880" t="s">
        <v>5311</v>
      </c>
      <c r="D3175" s="827" t="s">
        <v>5309</v>
      </c>
      <c r="E3175" s="827"/>
      <c r="F3175" s="826" t="s">
        <v>51</v>
      </c>
      <c r="G3175" s="827"/>
      <c r="H3175" s="829">
        <v>1980</v>
      </c>
      <c r="I3175" s="829">
        <v>1890</v>
      </c>
      <c r="J3175" s="829">
        <v>1800</v>
      </c>
      <c r="K3175" s="829">
        <v>1710</v>
      </c>
      <c r="L3175" s="829">
        <v>1620</v>
      </c>
      <c r="M3175" s="800"/>
    </row>
    <row r="3176" s="198" customFormat="1" ht="36" spans="1:14">
      <c r="A3176" s="835" t="s">
        <v>95</v>
      </c>
      <c r="B3176" s="836" t="s">
        <v>5312</v>
      </c>
      <c r="C3176" s="837" t="s">
        <v>5313</v>
      </c>
      <c r="D3176" s="836" t="s">
        <v>5309</v>
      </c>
      <c r="E3176" s="836"/>
      <c r="F3176" s="835" t="s">
        <v>441</v>
      </c>
      <c r="G3176" s="836"/>
      <c r="H3176" s="838">
        <v>1320</v>
      </c>
      <c r="I3176" s="838">
        <v>1260</v>
      </c>
      <c r="J3176" s="838">
        <v>1200</v>
      </c>
      <c r="K3176" s="838">
        <v>1140</v>
      </c>
      <c r="L3176" s="838">
        <v>1080</v>
      </c>
      <c r="M3176" s="800"/>
      <c r="N3176" s="17" t="s">
        <v>7202</v>
      </c>
    </row>
    <row r="3177" s="198" customFormat="1" ht="22.5" spans="1:14">
      <c r="A3177" s="826" t="s">
        <v>95</v>
      </c>
      <c r="B3177" s="827" t="s">
        <v>5314</v>
      </c>
      <c r="C3177" s="828" t="s">
        <v>5315</v>
      </c>
      <c r="D3177" s="827" t="s">
        <v>5309</v>
      </c>
      <c r="E3177" s="827"/>
      <c r="F3177" s="826" t="s">
        <v>51</v>
      </c>
      <c r="G3177" s="827"/>
      <c r="H3177" s="829">
        <v>1980</v>
      </c>
      <c r="I3177" s="829">
        <v>1890</v>
      </c>
      <c r="J3177" s="829">
        <v>1800</v>
      </c>
      <c r="K3177" s="829">
        <v>1710</v>
      </c>
      <c r="L3177" s="829">
        <v>1620</v>
      </c>
      <c r="M3177" s="800"/>
    </row>
    <row r="3178" s="198" customFormat="1" ht="36" spans="1:14">
      <c r="A3178" s="835" t="s">
        <v>95</v>
      </c>
      <c r="B3178" s="836">
        <v>330608014</v>
      </c>
      <c r="C3178" s="837" t="s">
        <v>5316</v>
      </c>
      <c r="D3178" s="836" t="s">
        <v>5317</v>
      </c>
      <c r="E3178" s="836"/>
      <c r="F3178" s="835" t="s">
        <v>441</v>
      </c>
      <c r="G3178" s="836"/>
      <c r="H3178" s="838">
        <v>1485</v>
      </c>
      <c r="I3178" s="838">
        <v>1417.5</v>
      </c>
      <c r="J3178" s="838">
        <v>1350</v>
      </c>
      <c r="K3178" s="838">
        <v>1282.5</v>
      </c>
      <c r="L3178" s="838">
        <v>1215</v>
      </c>
      <c r="M3178" s="800"/>
      <c r="N3178" s="17" t="s">
        <v>7202</v>
      </c>
    </row>
    <row r="3179" s="198" customFormat="1" ht="36" spans="1:14">
      <c r="A3179" s="835" t="s">
        <v>95</v>
      </c>
      <c r="B3179" s="836">
        <v>330608015</v>
      </c>
      <c r="C3179" s="837" t="s">
        <v>5318</v>
      </c>
      <c r="D3179" s="836" t="s">
        <v>5303</v>
      </c>
      <c r="E3179" s="836"/>
      <c r="F3179" s="835" t="s">
        <v>441</v>
      </c>
      <c r="G3179" s="836"/>
      <c r="H3179" s="838">
        <v>1430</v>
      </c>
      <c r="I3179" s="838">
        <v>1365</v>
      </c>
      <c r="J3179" s="838">
        <v>1300</v>
      </c>
      <c r="K3179" s="838">
        <v>1235</v>
      </c>
      <c r="L3179" s="838">
        <v>1170</v>
      </c>
      <c r="M3179" s="800"/>
      <c r="N3179" s="17" t="s">
        <v>7202</v>
      </c>
    </row>
    <row r="3180" s="198" customFormat="1" ht="36" spans="1:14">
      <c r="A3180" s="835" t="s">
        <v>95</v>
      </c>
      <c r="B3180" s="836">
        <v>330608016</v>
      </c>
      <c r="C3180" s="837" t="s">
        <v>5319</v>
      </c>
      <c r="D3180" s="836" t="s">
        <v>5320</v>
      </c>
      <c r="E3180" s="836"/>
      <c r="F3180" s="835" t="s">
        <v>441</v>
      </c>
      <c r="G3180" s="836"/>
      <c r="H3180" s="838">
        <v>1320</v>
      </c>
      <c r="I3180" s="838">
        <v>1260</v>
      </c>
      <c r="J3180" s="838">
        <v>1200</v>
      </c>
      <c r="K3180" s="838">
        <v>1140</v>
      </c>
      <c r="L3180" s="838">
        <v>1080</v>
      </c>
      <c r="M3180" s="800"/>
      <c r="N3180" s="17" t="s">
        <v>7202</v>
      </c>
    </row>
    <row r="3181" s="198" customFormat="1" ht="12" spans="1:14">
      <c r="A3181" s="826" t="s">
        <v>95</v>
      </c>
      <c r="B3181" s="827">
        <v>330608017</v>
      </c>
      <c r="C3181" s="828" t="s">
        <v>5321</v>
      </c>
      <c r="D3181" s="827"/>
      <c r="E3181" s="827"/>
      <c r="F3181" s="826" t="s">
        <v>3819</v>
      </c>
      <c r="G3181" s="827"/>
      <c r="H3181" s="829">
        <v>71.5</v>
      </c>
      <c r="I3181" s="829">
        <v>68.25</v>
      </c>
      <c r="J3181" s="829">
        <v>65</v>
      </c>
      <c r="K3181" s="829">
        <v>61.75</v>
      </c>
      <c r="L3181" s="829">
        <v>58.5</v>
      </c>
      <c r="M3181" s="800"/>
    </row>
    <row r="3182" s="198" customFormat="1" ht="12" spans="1:14">
      <c r="A3182" s="826" t="s">
        <v>95</v>
      </c>
      <c r="B3182" s="827">
        <v>330608018</v>
      </c>
      <c r="C3182" s="828" t="s">
        <v>5322</v>
      </c>
      <c r="D3182" s="827"/>
      <c r="E3182" s="827"/>
      <c r="F3182" s="826" t="s">
        <v>3819</v>
      </c>
      <c r="G3182" s="827"/>
      <c r="H3182" s="829">
        <v>93.5</v>
      </c>
      <c r="I3182" s="829">
        <v>89.25</v>
      </c>
      <c r="J3182" s="829">
        <v>85</v>
      </c>
      <c r="K3182" s="829">
        <v>80.75</v>
      </c>
      <c r="L3182" s="829">
        <v>76.5</v>
      </c>
      <c r="M3182" s="800"/>
    </row>
    <row r="3183" s="198" customFormat="1" ht="36" spans="1:14">
      <c r="A3183" s="835" t="s">
        <v>95</v>
      </c>
      <c r="B3183" s="836">
        <v>330608019</v>
      </c>
      <c r="C3183" s="837" t="s">
        <v>5323</v>
      </c>
      <c r="D3183" s="836"/>
      <c r="E3183" s="836"/>
      <c r="F3183" s="835" t="s">
        <v>3819</v>
      </c>
      <c r="G3183" s="836"/>
      <c r="H3183" s="838">
        <v>275</v>
      </c>
      <c r="I3183" s="838">
        <v>262.5</v>
      </c>
      <c r="J3183" s="838">
        <v>250</v>
      </c>
      <c r="K3183" s="838">
        <v>237.5</v>
      </c>
      <c r="L3183" s="838">
        <v>225</v>
      </c>
      <c r="M3183" s="800"/>
      <c r="N3183" s="17" t="s">
        <v>7202</v>
      </c>
    </row>
    <row r="3184" s="198" customFormat="1" ht="22.5" spans="1:14">
      <c r="A3184" s="826" t="s">
        <v>95</v>
      </c>
      <c r="B3184" s="827">
        <v>330608020</v>
      </c>
      <c r="C3184" s="828" t="s">
        <v>5324</v>
      </c>
      <c r="D3184" s="827" t="s">
        <v>5325</v>
      </c>
      <c r="E3184" s="827" t="s">
        <v>5326</v>
      </c>
      <c r="F3184" s="826" t="s">
        <v>3819</v>
      </c>
      <c r="G3184" s="827"/>
      <c r="H3184" s="829">
        <v>1485</v>
      </c>
      <c r="I3184" s="829">
        <v>1417.5</v>
      </c>
      <c r="J3184" s="829">
        <v>1350</v>
      </c>
      <c r="K3184" s="829">
        <v>1282.5</v>
      </c>
      <c r="L3184" s="829">
        <v>1215</v>
      </c>
      <c r="M3184" s="800"/>
    </row>
    <row r="3185" s="198" customFormat="1" ht="22.5" spans="1:14">
      <c r="A3185" s="826" t="s">
        <v>95</v>
      </c>
      <c r="B3185" s="827">
        <v>330608021</v>
      </c>
      <c r="C3185" s="828" t="s">
        <v>5327</v>
      </c>
      <c r="D3185" s="827" t="s">
        <v>5328</v>
      </c>
      <c r="E3185" s="827" t="s">
        <v>5329</v>
      </c>
      <c r="F3185" s="826" t="s">
        <v>3819</v>
      </c>
      <c r="G3185" s="827"/>
      <c r="H3185" s="829">
        <v>1650</v>
      </c>
      <c r="I3185" s="829">
        <v>1575</v>
      </c>
      <c r="J3185" s="829">
        <v>1500</v>
      </c>
      <c r="K3185" s="829">
        <v>1425</v>
      </c>
      <c r="L3185" s="829">
        <v>1350</v>
      </c>
      <c r="M3185" s="800"/>
    </row>
    <row r="3186" s="198" customFormat="1" ht="22.5" spans="1:14">
      <c r="A3186" s="826" t="s">
        <v>95</v>
      </c>
      <c r="B3186" s="827">
        <v>330608022</v>
      </c>
      <c r="C3186" s="828" t="s">
        <v>5330</v>
      </c>
      <c r="D3186" s="827" t="s">
        <v>5331</v>
      </c>
      <c r="E3186" s="827"/>
      <c r="F3186" s="826" t="s">
        <v>3819</v>
      </c>
      <c r="G3186" s="827"/>
      <c r="H3186" s="829">
        <v>1760</v>
      </c>
      <c r="I3186" s="829">
        <v>1680</v>
      </c>
      <c r="J3186" s="829">
        <v>1600</v>
      </c>
      <c r="K3186" s="829">
        <v>1520</v>
      </c>
      <c r="L3186" s="829">
        <v>1440</v>
      </c>
      <c r="M3186" s="800"/>
    </row>
    <row r="3187" s="198" customFormat="1" ht="22.5" spans="1:14">
      <c r="A3187" s="826" t="s">
        <v>95</v>
      </c>
      <c r="B3187" s="827">
        <v>330608023</v>
      </c>
      <c r="C3187" s="828" t="s">
        <v>5332</v>
      </c>
      <c r="D3187" s="827" t="s">
        <v>5333</v>
      </c>
      <c r="E3187" s="827"/>
      <c r="F3187" s="826" t="s">
        <v>3819</v>
      </c>
      <c r="G3187" s="827"/>
      <c r="H3187" s="829">
        <v>2475</v>
      </c>
      <c r="I3187" s="829">
        <v>2362.5</v>
      </c>
      <c r="J3187" s="829">
        <v>2250</v>
      </c>
      <c r="K3187" s="829">
        <v>2137.5</v>
      </c>
      <c r="L3187" s="829">
        <v>2025</v>
      </c>
      <c r="M3187" s="800"/>
    </row>
    <row r="3188" s="198" customFormat="1" ht="12" spans="1:14">
      <c r="A3188" s="826" t="s">
        <v>95</v>
      </c>
      <c r="B3188" s="827">
        <v>330608024</v>
      </c>
      <c r="C3188" s="828" t="s">
        <v>5334</v>
      </c>
      <c r="D3188" s="827" t="s">
        <v>5328</v>
      </c>
      <c r="E3188" s="827" t="s">
        <v>5335</v>
      </c>
      <c r="F3188" s="826" t="s">
        <v>3819</v>
      </c>
      <c r="G3188" s="827"/>
      <c r="H3188" s="829">
        <v>1430</v>
      </c>
      <c r="I3188" s="829">
        <v>1365</v>
      </c>
      <c r="J3188" s="829">
        <v>1300</v>
      </c>
      <c r="K3188" s="829">
        <v>1235</v>
      </c>
      <c r="L3188" s="829">
        <v>1170</v>
      </c>
      <c r="M3188" s="800"/>
    </row>
    <row r="3189" s="198" customFormat="1" ht="36" spans="1:14">
      <c r="A3189" s="835" t="s">
        <v>95</v>
      </c>
      <c r="B3189" s="836">
        <v>330608025</v>
      </c>
      <c r="C3189" s="837" t="s">
        <v>5336</v>
      </c>
      <c r="D3189" s="836" t="s">
        <v>5337</v>
      </c>
      <c r="E3189" s="836"/>
      <c r="F3189" s="835" t="s">
        <v>3819</v>
      </c>
      <c r="G3189" s="836"/>
      <c r="H3189" s="838">
        <v>1650</v>
      </c>
      <c r="I3189" s="838">
        <v>1575</v>
      </c>
      <c r="J3189" s="838">
        <v>1500</v>
      </c>
      <c r="K3189" s="838">
        <v>1425</v>
      </c>
      <c r="L3189" s="838">
        <v>1350</v>
      </c>
      <c r="M3189" s="800"/>
      <c r="N3189" s="17" t="s">
        <v>7202</v>
      </c>
    </row>
    <row r="3190" s="198" customFormat="1" ht="22.5" spans="1:14">
      <c r="A3190" s="826" t="s">
        <v>95</v>
      </c>
      <c r="B3190" s="827">
        <v>330608026</v>
      </c>
      <c r="C3190" s="828" t="s">
        <v>5338</v>
      </c>
      <c r="D3190" s="827" t="s">
        <v>5339</v>
      </c>
      <c r="E3190" s="827" t="s">
        <v>5326</v>
      </c>
      <c r="F3190" s="826" t="s">
        <v>3819</v>
      </c>
      <c r="G3190" s="827"/>
      <c r="H3190" s="829">
        <v>1650</v>
      </c>
      <c r="I3190" s="829">
        <v>1575</v>
      </c>
      <c r="J3190" s="829">
        <v>1500</v>
      </c>
      <c r="K3190" s="829">
        <v>1425</v>
      </c>
      <c r="L3190" s="829">
        <v>1350</v>
      </c>
      <c r="M3190" s="800"/>
    </row>
    <row r="3191" s="198" customFormat="1" ht="36" spans="1:14">
      <c r="A3191" s="835" t="s">
        <v>95</v>
      </c>
      <c r="B3191" s="836">
        <v>330608027</v>
      </c>
      <c r="C3191" s="837" t="s">
        <v>5340</v>
      </c>
      <c r="D3191" s="836" t="s">
        <v>5341</v>
      </c>
      <c r="E3191" s="836"/>
      <c r="F3191" s="835" t="s">
        <v>3819</v>
      </c>
      <c r="G3191" s="836"/>
      <c r="H3191" s="838">
        <v>2310</v>
      </c>
      <c r="I3191" s="838">
        <v>2205</v>
      </c>
      <c r="J3191" s="838">
        <v>2100</v>
      </c>
      <c r="K3191" s="838">
        <v>1995</v>
      </c>
      <c r="L3191" s="838">
        <v>1890</v>
      </c>
      <c r="M3191" s="800"/>
      <c r="N3191" s="17" t="s">
        <v>7202</v>
      </c>
    </row>
    <row r="3192" s="198" customFormat="1" ht="22.5" spans="1:14">
      <c r="A3192" s="826" t="s">
        <v>95</v>
      </c>
      <c r="B3192" s="827">
        <v>330608028</v>
      </c>
      <c r="C3192" s="828" t="s">
        <v>5342</v>
      </c>
      <c r="D3192" s="827" t="s">
        <v>5328</v>
      </c>
      <c r="E3192" s="827" t="s">
        <v>5329</v>
      </c>
      <c r="F3192" s="826" t="s">
        <v>3819</v>
      </c>
      <c r="G3192" s="827"/>
      <c r="H3192" s="829">
        <v>1870</v>
      </c>
      <c r="I3192" s="829">
        <v>1785</v>
      </c>
      <c r="J3192" s="829">
        <v>1700</v>
      </c>
      <c r="K3192" s="829">
        <v>1615</v>
      </c>
      <c r="L3192" s="829">
        <v>1530</v>
      </c>
      <c r="M3192" s="800"/>
    </row>
    <row r="3193" s="198" customFormat="1" ht="12" spans="1:14">
      <c r="A3193" s="826" t="s">
        <v>95</v>
      </c>
      <c r="B3193" s="827">
        <v>330608029</v>
      </c>
      <c r="C3193" s="828" t="s">
        <v>5343</v>
      </c>
      <c r="D3193" s="827" t="s">
        <v>5344</v>
      </c>
      <c r="E3193" s="827"/>
      <c r="F3193" s="826" t="s">
        <v>3819</v>
      </c>
      <c r="G3193" s="827"/>
      <c r="H3193" s="829">
        <v>2035</v>
      </c>
      <c r="I3193" s="829">
        <v>1942.5</v>
      </c>
      <c r="J3193" s="829">
        <v>1850</v>
      </c>
      <c r="K3193" s="829">
        <v>1757.5</v>
      </c>
      <c r="L3193" s="829">
        <v>1665</v>
      </c>
      <c r="M3193" s="800"/>
    </row>
    <row r="3194" s="198" customFormat="1" ht="12" spans="1:14">
      <c r="A3194" s="826" t="s">
        <v>95</v>
      </c>
      <c r="B3194" s="827">
        <v>330609002</v>
      </c>
      <c r="C3194" s="828" t="s">
        <v>5345</v>
      </c>
      <c r="D3194" s="827" t="s">
        <v>5346</v>
      </c>
      <c r="E3194" s="827"/>
      <c r="F3194" s="826" t="s">
        <v>51</v>
      </c>
      <c r="G3194" s="827"/>
      <c r="H3194" s="829">
        <v>1100</v>
      </c>
      <c r="I3194" s="829">
        <v>1050</v>
      </c>
      <c r="J3194" s="829">
        <v>1000</v>
      </c>
      <c r="K3194" s="829">
        <v>950</v>
      </c>
      <c r="L3194" s="829">
        <v>900</v>
      </c>
      <c r="M3194" s="800"/>
    </row>
    <row r="3195" s="198" customFormat="1" ht="12" spans="1:14">
      <c r="A3195" s="826" t="s">
        <v>95</v>
      </c>
      <c r="B3195" s="827">
        <v>330609004</v>
      </c>
      <c r="C3195" s="828" t="s">
        <v>5347</v>
      </c>
      <c r="D3195" s="827" t="s">
        <v>5348</v>
      </c>
      <c r="E3195" s="827"/>
      <c r="F3195" s="826" t="s">
        <v>51</v>
      </c>
      <c r="G3195" s="827"/>
      <c r="H3195" s="829">
        <v>462</v>
      </c>
      <c r="I3195" s="829">
        <v>441</v>
      </c>
      <c r="J3195" s="829">
        <v>420</v>
      </c>
      <c r="K3195" s="829">
        <v>399</v>
      </c>
      <c r="L3195" s="829">
        <v>378</v>
      </c>
      <c r="M3195" s="800"/>
    </row>
    <row r="3196" s="198" customFormat="1" ht="36" spans="1:14">
      <c r="A3196" s="835" t="s">
        <v>95</v>
      </c>
      <c r="B3196" s="836">
        <v>330609005</v>
      </c>
      <c r="C3196" s="837" t="s">
        <v>5349</v>
      </c>
      <c r="D3196" s="836" t="s">
        <v>5350</v>
      </c>
      <c r="E3196" s="836" t="s">
        <v>5351</v>
      </c>
      <c r="F3196" s="835" t="s">
        <v>51</v>
      </c>
      <c r="G3196" s="836"/>
      <c r="H3196" s="838">
        <v>2310</v>
      </c>
      <c r="I3196" s="838">
        <v>2205</v>
      </c>
      <c r="J3196" s="838">
        <v>2100</v>
      </c>
      <c r="K3196" s="838">
        <v>1995</v>
      </c>
      <c r="L3196" s="838">
        <v>1890</v>
      </c>
      <c r="M3196" s="800"/>
      <c r="N3196" s="17" t="s">
        <v>7202</v>
      </c>
    </row>
    <row r="3197" s="198" customFormat="1" ht="12" spans="1:14">
      <c r="A3197" s="826" t="s">
        <v>95</v>
      </c>
      <c r="B3197" s="827">
        <v>330609006</v>
      </c>
      <c r="C3197" s="828" t="s">
        <v>5352</v>
      </c>
      <c r="D3197" s="827" t="s">
        <v>5353</v>
      </c>
      <c r="E3197" s="827" t="s">
        <v>5038</v>
      </c>
      <c r="F3197" s="826" t="s">
        <v>51</v>
      </c>
      <c r="G3197" s="827"/>
      <c r="H3197" s="829">
        <v>3740</v>
      </c>
      <c r="I3197" s="829">
        <v>3570</v>
      </c>
      <c r="J3197" s="829">
        <v>3400</v>
      </c>
      <c r="K3197" s="829">
        <v>3230</v>
      </c>
      <c r="L3197" s="829">
        <v>3060</v>
      </c>
      <c r="M3197" s="800"/>
    </row>
    <row r="3198" s="198" customFormat="1" ht="22.5" spans="1:14">
      <c r="A3198" s="826" t="s">
        <v>95</v>
      </c>
      <c r="B3198" s="827">
        <v>330609007</v>
      </c>
      <c r="C3198" s="828" t="s">
        <v>5354</v>
      </c>
      <c r="D3198" s="827" t="s">
        <v>5355</v>
      </c>
      <c r="E3198" s="827"/>
      <c r="F3198" s="826" t="s">
        <v>51</v>
      </c>
      <c r="G3198" s="827"/>
      <c r="H3198" s="829">
        <v>1210</v>
      </c>
      <c r="I3198" s="829">
        <v>1155</v>
      </c>
      <c r="J3198" s="829">
        <v>1100</v>
      </c>
      <c r="K3198" s="829">
        <v>1045</v>
      </c>
      <c r="L3198" s="829">
        <v>990</v>
      </c>
      <c r="M3198" s="800"/>
    </row>
    <row r="3199" s="199" customFormat="1" ht="36" spans="1:14">
      <c r="A3199" s="835" t="s">
        <v>95</v>
      </c>
      <c r="B3199" s="836" t="s">
        <v>5356</v>
      </c>
      <c r="C3199" s="849" t="s">
        <v>5357</v>
      </c>
      <c r="D3199" s="836"/>
      <c r="E3199" s="836"/>
      <c r="F3199" s="835" t="s">
        <v>51</v>
      </c>
      <c r="G3199" s="836"/>
      <c r="H3199" s="838">
        <v>79.2</v>
      </c>
      <c r="I3199" s="838">
        <v>75.6</v>
      </c>
      <c r="J3199" s="838">
        <v>72</v>
      </c>
      <c r="K3199" s="838">
        <v>68.4</v>
      </c>
      <c r="L3199" s="838">
        <v>64.8</v>
      </c>
      <c r="M3199" s="839"/>
      <c r="N3199" s="17" t="s">
        <v>7197</v>
      </c>
    </row>
    <row r="3200" s="198" customFormat="1" ht="12" spans="1:14">
      <c r="A3200" s="826" t="s">
        <v>95</v>
      </c>
      <c r="B3200" s="827">
        <v>330611009</v>
      </c>
      <c r="C3200" s="828" t="s">
        <v>5358</v>
      </c>
      <c r="D3200" s="827"/>
      <c r="E3200" s="827"/>
      <c r="F3200" s="826" t="s">
        <v>51</v>
      </c>
      <c r="G3200" s="827"/>
      <c r="H3200" s="829">
        <v>2695</v>
      </c>
      <c r="I3200" s="829">
        <v>2572.5</v>
      </c>
      <c r="J3200" s="829">
        <v>2450</v>
      </c>
      <c r="K3200" s="829">
        <v>2327.5</v>
      </c>
      <c r="L3200" s="829">
        <v>2205</v>
      </c>
      <c r="M3200" s="800"/>
    </row>
    <row r="3201" s="199" customFormat="1" ht="36" spans="1:14">
      <c r="A3201" s="835" t="s">
        <v>95</v>
      </c>
      <c r="B3201" s="836" t="s">
        <v>5359</v>
      </c>
      <c r="C3201" s="849" t="s">
        <v>5360</v>
      </c>
      <c r="D3201" s="836"/>
      <c r="E3201" s="836"/>
      <c r="F3201" s="835" t="s">
        <v>51</v>
      </c>
      <c r="G3201" s="836"/>
      <c r="H3201" s="838">
        <v>385</v>
      </c>
      <c r="I3201" s="838">
        <v>367.5</v>
      </c>
      <c r="J3201" s="838">
        <v>350</v>
      </c>
      <c r="K3201" s="838">
        <v>332.5</v>
      </c>
      <c r="L3201" s="838">
        <v>315</v>
      </c>
      <c r="M3201" s="839"/>
      <c r="N3201" s="17" t="s">
        <v>7197</v>
      </c>
    </row>
    <row r="3202" s="198" customFormat="1" ht="22.5" spans="1:14">
      <c r="A3202" s="826" t="s">
        <v>95</v>
      </c>
      <c r="B3202" s="827" t="s">
        <v>5361</v>
      </c>
      <c r="C3202" s="880" t="s">
        <v>5362</v>
      </c>
      <c r="D3202" s="827"/>
      <c r="E3202" s="827" t="s">
        <v>5363</v>
      </c>
      <c r="F3202" s="826" t="s">
        <v>51</v>
      </c>
      <c r="G3202" s="827"/>
      <c r="H3202" s="829">
        <v>291.5</v>
      </c>
      <c r="I3202" s="829">
        <v>278.25</v>
      </c>
      <c r="J3202" s="829">
        <v>265</v>
      </c>
      <c r="K3202" s="829">
        <v>251.75</v>
      </c>
      <c r="L3202" s="829">
        <v>238.5</v>
      </c>
      <c r="M3202" s="800"/>
    </row>
    <row r="3203" s="198" customFormat="1" ht="12" spans="1:14">
      <c r="A3203" s="826" t="s">
        <v>95</v>
      </c>
      <c r="B3203" s="827" t="s">
        <v>5364</v>
      </c>
      <c r="C3203" s="880" t="s">
        <v>5365</v>
      </c>
      <c r="D3203" s="827"/>
      <c r="E3203" s="827"/>
      <c r="F3203" s="826" t="s">
        <v>51</v>
      </c>
      <c r="G3203" s="827"/>
      <c r="H3203" s="829">
        <v>1760</v>
      </c>
      <c r="I3203" s="829">
        <v>1680</v>
      </c>
      <c r="J3203" s="829">
        <v>1600</v>
      </c>
      <c r="K3203" s="829">
        <v>1520</v>
      </c>
      <c r="L3203" s="829">
        <v>1440</v>
      </c>
      <c r="M3203" s="800"/>
    </row>
    <row r="3204" s="198" customFormat="1" ht="12" spans="1:14">
      <c r="A3204" s="826" t="s">
        <v>95</v>
      </c>
      <c r="B3204" s="827">
        <v>330702013</v>
      </c>
      <c r="C3204" s="828" t="s">
        <v>5366</v>
      </c>
      <c r="D3204" s="827"/>
      <c r="E3204" s="827"/>
      <c r="F3204" s="826" t="s">
        <v>51</v>
      </c>
      <c r="G3204" s="827"/>
      <c r="H3204" s="829">
        <v>4950</v>
      </c>
      <c r="I3204" s="829">
        <v>4725</v>
      </c>
      <c r="J3204" s="829">
        <v>4500</v>
      </c>
      <c r="K3204" s="829">
        <v>4275</v>
      </c>
      <c r="L3204" s="829">
        <v>4050</v>
      </c>
      <c r="M3204" s="800"/>
    </row>
    <row r="3205" s="198" customFormat="1" ht="36" spans="1:14">
      <c r="A3205" s="835" t="s">
        <v>95</v>
      </c>
      <c r="B3205" s="836">
        <v>330703001</v>
      </c>
      <c r="C3205" s="837" t="s">
        <v>5367</v>
      </c>
      <c r="D3205" s="836" t="s">
        <v>5368</v>
      </c>
      <c r="E3205" s="836"/>
      <c r="F3205" s="835" t="s">
        <v>51</v>
      </c>
      <c r="G3205" s="836"/>
      <c r="H3205" s="838">
        <v>1595</v>
      </c>
      <c r="I3205" s="838">
        <v>1522.5</v>
      </c>
      <c r="J3205" s="838">
        <v>1450</v>
      </c>
      <c r="K3205" s="838">
        <v>1377.5</v>
      </c>
      <c r="L3205" s="838">
        <v>1305</v>
      </c>
      <c r="M3205" s="839"/>
      <c r="N3205" s="17" t="s">
        <v>7185</v>
      </c>
    </row>
    <row r="3206" s="198" customFormat="1" ht="36" spans="1:14">
      <c r="A3206" s="835" t="s">
        <v>95</v>
      </c>
      <c r="B3206" s="836" t="s">
        <v>5369</v>
      </c>
      <c r="C3206" s="837" t="s">
        <v>5367</v>
      </c>
      <c r="D3206" s="836" t="s">
        <v>5368</v>
      </c>
      <c r="E3206" s="836"/>
      <c r="F3206" s="835" t="s">
        <v>51</v>
      </c>
      <c r="G3206" s="836"/>
      <c r="H3206" s="838">
        <v>1914</v>
      </c>
      <c r="I3206" s="838">
        <v>1827</v>
      </c>
      <c r="J3206" s="838">
        <v>1740</v>
      </c>
      <c r="K3206" s="838">
        <v>1653</v>
      </c>
      <c r="L3206" s="838">
        <v>1566</v>
      </c>
      <c r="M3206" s="839" t="s">
        <v>58</v>
      </c>
      <c r="N3206" s="17" t="s">
        <v>7185</v>
      </c>
    </row>
    <row r="3207" s="198" customFormat="1" ht="36" spans="1:14">
      <c r="A3207" s="835" t="s">
        <v>95</v>
      </c>
      <c r="B3207" s="836">
        <v>330703002</v>
      </c>
      <c r="C3207" s="837" t="s">
        <v>5370</v>
      </c>
      <c r="D3207" s="836" t="s">
        <v>5371</v>
      </c>
      <c r="E3207" s="836"/>
      <c r="F3207" s="835" t="s">
        <v>51</v>
      </c>
      <c r="G3207" s="836"/>
      <c r="H3207" s="838">
        <v>1705</v>
      </c>
      <c r="I3207" s="838">
        <v>1627.5</v>
      </c>
      <c r="J3207" s="838">
        <v>1550</v>
      </c>
      <c r="K3207" s="838">
        <v>1472.5</v>
      </c>
      <c r="L3207" s="838">
        <v>1395</v>
      </c>
      <c r="M3207" s="839"/>
      <c r="N3207" s="17" t="s">
        <v>7185</v>
      </c>
    </row>
    <row r="3208" s="198" customFormat="1" ht="36" spans="1:14">
      <c r="A3208" s="835" t="s">
        <v>95</v>
      </c>
      <c r="B3208" s="836" t="s">
        <v>5372</v>
      </c>
      <c r="C3208" s="837" t="s">
        <v>5370</v>
      </c>
      <c r="D3208" s="836" t="s">
        <v>5371</v>
      </c>
      <c r="E3208" s="836"/>
      <c r="F3208" s="835" t="s">
        <v>51</v>
      </c>
      <c r="G3208" s="836"/>
      <c r="H3208" s="838">
        <v>2046</v>
      </c>
      <c r="I3208" s="838">
        <v>1953</v>
      </c>
      <c r="J3208" s="838">
        <v>1860</v>
      </c>
      <c r="K3208" s="838">
        <v>1767</v>
      </c>
      <c r="L3208" s="838">
        <v>1674</v>
      </c>
      <c r="M3208" s="839" t="s">
        <v>58</v>
      </c>
      <c r="N3208" s="17" t="s">
        <v>7185</v>
      </c>
    </row>
    <row r="3209" s="198" customFormat="1" ht="36" spans="1:14">
      <c r="A3209" s="835" t="s">
        <v>95</v>
      </c>
      <c r="B3209" s="836">
        <v>330703007</v>
      </c>
      <c r="C3209" s="837" t="s">
        <v>5373</v>
      </c>
      <c r="D3209" s="836" t="s">
        <v>5374</v>
      </c>
      <c r="E3209" s="836"/>
      <c r="F3209" s="835" t="s">
        <v>51</v>
      </c>
      <c r="G3209" s="836"/>
      <c r="H3209" s="838">
        <v>1265</v>
      </c>
      <c r="I3209" s="838">
        <v>1207.5</v>
      </c>
      <c r="J3209" s="838">
        <v>1150</v>
      </c>
      <c r="K3209" s="838">
        <v>1092.5</v>
      </c>
      <c r="L3209" s="838">
        <v>1035</v>
      </c>
      <c r="M3209" s="800"/>
      <c r="N3209" s="17" t="s">
        <v>7184</v>
      </c>
    </row>
    <row r="3210" s="198" customFormat="1" ht="36" spans="1:14">
      <c r="A3210" s="835" t="s">
        <v>95</v>
      </c>
      <c r="B3210" s="836">
        <v>330703010</v>
      </c>
      <c r="C3210" s="837" t="s">
        <v>5375</v>
      </c>
      <c r="D3210" s="836" t="s">
        <v>5376</v>
      </c>
      <c r="E3210" s="836"/>
      <c r="F3210" s="835" t="s">
        <v>51</v>
      </c>
      <c r="G3210" s="836"/>
      <c r="H3210" s="838">
        <v>583</v>
      </c>
      <c r="I3210" s="838">
        <v>556.5</v>
      </c>
      <c r="J3210" s="838">
        <v>530</v>
      </c>
      <c r="K3210" s="838">
        <v>503.5</v>
      </c>
      <c r="L3210" s="838">
        <v>477</v>
      </c>
      <c r="M3210" s="800"/>
      <c r="N3210" s="17" t="s">
        <v>7184</v>
      </c>
    </row>
    <row r="3211" s="199" customFormat="1" ht="36" spans="1:14">
      <c r="A3211" s="835" t="s">
        <v>95</v>
      </c>
      <c r="B3211" s="836">
        <v>330703017</v>
      </c>
      <c r="C3211" s="837" t="s">
        <v>5377</v>
      </c>
      <c r="D3211" s="836" t="s">
        <v>5378</v>
      </c>
      <c r="E3211" s="836"/>
      <c r="F3211" s="835" t="s">
        <v>51</v>
      </c>
      <c r="G3211" s="840" t="s">
        <v>4015</v>
      </c>
      <c r="H3211" s="838">
        <v>286</v>
      </c>
      <c r="I3211" s="838">
        <v>273</v>
      </c>
      <c r="J3211" s="838">
        <v>260</v>
      </c>
      <c r="K3211" s="838">
        <v>247</v>
      </c>
      <c r="L3211" s="838">
        <v>234</v>
      </c>
      <c r="M3211" s="839"/>
      <c r="N3211" s="17" t="s">
        <v>7170</v>
      </c>
    </row>
    <row r="3212" s="198" customFormat="1" ht="22.5" spans="1:14">
      <c r="A3212" s="826" t="s">
        <v>95</v>
      </c>
      <c r="B3212" s="827" t="s">
        <v>5379</v>
      </c>
      <c r="C3212" s="880" t="s">
        <v>5380</v>
      </c>
      <c r="D3212" s="827"/>
      <c r="E3212" s="827"/>
      <c r="F3212" s="826" t="s">
        <v>51</v>
      </c>
      <c r="G3212" s="856" t="s">
        <v>4015</v>
      </c>
      <c r="H3212" s="829">
        <v>286</v>
      </c>
      <c r="I3212" s="829">
        <v>273</v>
      </c>
      <c r="J3212" s="829">
        <v>260</v>
      </c>
      <c r="K3212" s="829">
        <v>247</v>
      </c>
      <c r="L3212" s="829">
        <v>234</v>
      </c>
      <c r="M3212" s="800"/>
    </row>
    <row r="3213" s="199" customFormat="1" ht="36" spans="1:14">
      <c r="A3213" s="835" t="s">
        <v>95</v>
      </c>
      <c r="B3213" s="836" t="s">
        <v>5381</v>
      </c>
      <c r="C3213" s="849" t="s">
        <v>5382</v>
      </c>
      <c r="D3213" s="836" t="s">
        <v>3925</v>
      </c>
      <c r="E3213" s="836"/>
      <c r="F3213" s="835" t="s">
        <v>51</v>
      </c>
      <c r="G3213" s="840" t="s">
        <v>4015</v>
      </c>
      <c r="H3213" s="838">
        <v>286</v>
      </c>
      <c r="I3213" s="838">
        <v>273</v>
      </c>
      <c r="J3213" s="838">
        <v>260</v>
      </c>
      <c r="K3213" s="838">
        <v>247</v>
      </c>
      <c r="L3213" s="838">
        <v>234</v>
      </c>
      <c r="M3213" s="839"/>
      <c r="N3213" s="17" t="s">
        <v>7170</v>
      </c>
    </row>
    <row r="3214" s="199" customFormat="1" ht="36" spans="1:14">
      <c r="A3214" s="835" t="s">
        <v>95</v>
      </c>
      <c r="B3214" s="836">
        <v>330703021</v>
      </c>
      <c r="C3214" s="837" t="s">
        <v>5383</v>
      </c>
      <c r="D3214" s="836"/>
      <c r="E3214" s="836"/>
      <c r="F3214" s="835" t="s">
        <v>51</v>
      </c>
      <c r="G3214" s="836"/>
      <c r="H3214" s="838">
        <v>748</v>
      </c>
      <c r="I3214" s="838">
        <v>714</v>
      </c>
      <c r="J3214" s="838">
        <v>680</v>
      </c>
      <c r="K3214" s="838">
        <v>646</v>
      </c>
      <c r="L3214" s="838">
        <v>612</v>
      </c>
      <c r="M3214" s="839"/>
      <c r="N3214" s="17" t="s">
        <v>7197</v>
      </c>
    </row>
    <row r="3215" s="199" customFormat="1" ht="36" spans="1:14">
      <c r="A3215" s="835" t="s">
        <v>95</v>
      </c>
      <c r="B3215" s="836" t="s">
        <v>5384</v>
      </c>
      <c r="C3215" s="849" t="s">
        <v>5385</v>
      </c>
      <c r="D3215" s="836"/>
      <c r="E3215" s="836"/>
      <c r="F3215" s="835" t="s">
        <v>51</v>
      </c>
      <c r="G3215" s="836"/>
      <c r="H3215" s="838">
        <v>748</v>
      </c>
      <c r="I3215" s="838">
        <v>714</v>
      </c>
      <c r="J3215" s="838">
        <v>680</v>
      </c>
      <c r="K3215" s="838">
        <v>646</v>
      </c>
      <c r="L3215" s="838">
        <v>612</v>
      </c>
      <c r="M3215" s="839"/>
      <c r="N3215" s="17" t="s">
        <v>7197</v>
      </c>
    </row>
    <row r="3216" s="198" customFormat="1" ht="12" spans="1:14">
      <c r="A3216" s="826" t="s">
        <v>95</v>
      </c>
      <c r="B3216" s="827" t="s">
        <v>5386</v>
      </c>
      <c r="C3216" s="880" t="s">
        <v>5387</v>
      </c>
      <c r="D3216" s="827" t="s">
        <v>5388</v>
      </c>
      <c r="E3216" s="827" t="s">
        <v>5389</v>
      </c>
      <c r="F3216" s="826" t="s">
        <v>51</v>
      </c>
      <c r="G3216" s="856"/>
      <c r="H3216" s="829">
        <v>3080</v>
      </c>
      <c r="I3216" s="829">
        <v>2940</v>
      </c>
      <c r="J3216" s="829">
        <v>2800</v>
      </c>
      <c r="K3216" s="829">
        <v>2660</v>
      </c>
      <c r="L3216" s="829">
        <v>2520</v>
      </c>
      <c r="M3216" s="800"/>
    </row>
    <row r="3217" s="198" customFormat="1" ht="12" spans="1:14">
      <c r="A3217" s="826" t="s">
        <v>95</v>
      </c>
      <c r="B3217" s="827">
        <v>330703031</v>
      </c>
      <c r="C3217" s="828" t="s">
        <v>5390</v>
      </c>
      <c r="D3217" s="827" t="s">
        <v>5391</v>
      </c>
      <c r="E3217" s="827"/>
      <c r="F3217" s="826" t="s">
        <v>51</v>
      </c>
      <c r="G3217" s="827"/>
      <c r="H3217" s="829">
        <v>1870</v>
      </c>
      <c r="I3217" s="829">
        <v>1785</v>
      </c>
      <c r="J3217" s="829">
        <v>1700</v>
      </c>
      <c r="K3217" s="829">
        <v>1615</v>
      </c>
      <c r="L3217" s="829">
        <v>1530</v>
      </c>
      <c r="M3217" s="800"/>
    </row>
    <row r="3218" s="200" customFormat="1" ht="12" spans="1:14">
      <c r="A3218" s="881" t="s">
        <v>95</v>
      </c>
      <c r="B3218" s="951" t="s">
        <v>5392</v>
      </c>
      <c r="C3218" s="880" t="s">
        <v>5393</v>
      </c>
      <c r="D3218" s="856" t="s">
        <v>5394</v>
      </c>
      <c r="E3218" s="856"/>
      <c r="F3218" s="881" t="s">
        <v>51</v>
      </c>
      <c r="G3218" s="856"/>
      <c r="H3218" s="829">
        <v>2380.4</v>
      </c>
      <c r="I3218" s="829">
        <v>2272.2</v>
      </c>
      <c r="J3218" s="829">
        <v>2164</v>
      </c>
      <c r="K3218" s="829">
        <v>2055.8</v>
      </c>
      <c r="L3218" s="829">
        <v>1947.6</v>
      </c>
      <c r="M3218" s="862"/>
    </row>
    <row r="3219" s="198" customFormat="1" ht="22.5" spans="1:14">
      <c r="A3219" s="826" t="s">
        <v>95</v>
      </c>
      <c r="B3219" s="827">
        <v>3308</v>
      </c>
      <c r="C3219" s="828" t="s">
        <v>5395</v>
      </c>
      <c r="D3219" s="827"/>
      <c r="E3219" s="827" t="s">
        <v>5396</v>
      </c>
      <c r="F3219" s="826"/>
      <c r="G3219" s="827"/>
      <c r="H3219" s="829"/>
      <c r="I3219" s="829"/>
      <c r="J3219" s="829"/>
      <c r="K3219" s="829"/>
      <c r="L3219" s="829"/>
      <c r="M3219" s="800"/>
    </row>
    <row r="3220" s="198" customFormat="1" ht="33.75" spans="1:14">
      <c r="A3220" s="826"/>
      <c r="B3220" s="827">
        <v>330801</v>
      </c>
      <c r="C3220" s="828" t="s">
        <v>5397</v>
      </c>
      <c r="D3220" s="827"/>
      <c r="E3220" s="827" t="s">
        <v>5398</v>
      </c>
      <c r="F3220" s="826"/>
      <c r="G3220" s="827"/>
      <c r="H3220" s="829"/>
      <c r="I3220" s="829"/>
      <c r="J3220" s="829"/>
      <c r="K3220" s="829"/>
      <c r="L3220" s="829"/>
      <c r="M3220" s="800"/>
    </row>
    <row r="3221" s="199" customFormat="1" ht="36" spans="1:14">
      <c r="A3221" s="835" t="s">
        <v>95</v>
      </c>
      <c r="B3221" s="836" t="s">
        <v>5399</v>
      </c>
      <c r="C3221" s="849" t="s">
        <v>5400</v>
      </c>
      <c r="D3221" s="836"/>
      <c r="E3221" s="836" t="s">
        <v>5401</v>
      </c>
      <c r="F3221" s="835" t="s">
        <v>51</v>
      </c>
      <c r="G3221" s="840"/>
      <c r="H3221" s="838">
        <v>6715.5</v>
      </c>
      <c r="I3221" s="838">
        <v>6410.25</v>
      </c>
      <c r="J3221" s="838">
        <v>6105</v>
      </c>
      <c r="K3221" s="838">
        <v>5799.75</v>
      </c>
      <c r="L3221" s="838">
        <v>5494.5</v>
      </c>
      <c r="M3221" s="839"/>
      <c r="N3221" s="25" t="s">
        <v>7200</v>
      </c>
    </row>
    <row r="3222" s="199" customFormat="1" ht="36" spans="1:14">
      <c r="A3222" s="835" t="s">
        <v>95</v>
      </c>
      <c r="B3222" s="836" t="s">
        <v>5402</v>
      </c>
      <c r="C3222" s="837" t="s">
        <v>5403</v>
      </c>
      <c r="D3222" s="836"/>
      <c r="E3222" s="836" t="s">
        <v>5401</v>
      </c>
      <c r="F3222" s="835" t="s">
        <v>51</v>
      </c>
      <c r="G3222" s="840"/>
      <c r="H3222" s="838">
        <v>4477</v>
      </c>
      <c r="I3222" s="838">
        <v>4273.5</v>
      </c>
      <c r="J3222" s="838">
        <v>4070</v>
      </c>
      <c r="K3222" s="838">
        <v>3866.5</v>
      </c>
      <c r="L3222" s="838">
        <v>3663</v>
      </c>
      <c r="M3222" s="839"/>
      <c r="N3222" s="25" t="s">
        <v>7200</v>
      </c>
    </row>
    <row r="3223" s="199" customFormat="1" ht="36" spans="1:14">
      <c r="A3223" s="835" t="s">
        <v>95</v>
      </c>
      <c r="B3223" s="836" t="s">
        <v>5404</v>
      </c>
      <c r="C3223" s="837" t="s">
        <v>5403</v>
      </c>
      <c r="D3223" s="836"/>
      <c r="E3223" s="836" t="s">
        <v>5401</v>
      </c>
      <c r="F3223" s="835" t="s">
        <v>51</v>
      </c>
      <c r="G3223" s="840"/>
      <c r="H3223" s="838">
        <v>5372.4</v>
      </c>
      <c r="I3223" s="838">
        <v>5128.2</v>
      </c>
      <c r="J3223" s="838">
        <v>4884</v>
      </c>
      <c r="K3223" s="838">
        <v>4639.8</v>
      </c>
      <c r="L3223" s="838">
        <v>4395.6</v>
      </c>
      <c r="M3223" s="839" t="s">
        <v>58</v>
      </c>
      <c r="N3223" s="25" t="s">
        <v>7200</v>
      </c>
    </row>
    <row r="3224" s="199" customFormat="1" ht="36" spans="1:14">
      <c r="A3224" s="835" t="s">
        <v>95</v>
      </c>
      <c r="B3224" s="836" t="s">
        <v>5405</v>
      </c>
      <c r="C3224" s="837" t="s">
        <v>5406</v>
      </c>
      <c r="D3224" s="836"/>
      <c r="E3224" s="836" t="s">
        <v>5401</v>
      </c>
      <c r="F3224" s="835" t="s">
        <v>51</v>
      </c>
      <c r="G3224" s="840"/>
      <c r="H3224" s="838">
        <v>4477</v>
      </c>
      <c r="I3224" s="838">
        <v>4273.5</v>
      </c>
      <c r="J3224" s="838">
        <v>4070</v>
      </c>
      <c r="K3224" s="838">
        <v>3866.5</v>
      </c>
      <c r="L3224" s="838">
        <v>3663</v>
      </c>
      <c r="M3224" s="839"/>
      <c r="N3224" s="25" t="s">
        <v>7200</v>
      </c>
    </row>
    <row r="3225" s="199" customFormat="1" ht="36" spans="1:14">
      <c r="A3225" s="835" t="s">
        <v>95</v>
      </c>
      <c r="B3225" s="836" t="s">
        <v>5407</v>
      </c>
      <c r="C3225" s="849" t="s">
        <v>5408</v>
      </c>
      <c r="D3225" s="836"/>
      <c r="E3225" s="840"/>
      <c r="F3225" s="835" t="s">
        <v>51</v>
      </c>
      <c r="G3225" s="952"/>
      <c r="H3225" s="838">
        <v>3872</v>
      </c>
      <c r="I3225" s="838">
        <v>3696</v>
      </c>
      <c r="J3225" s="838">
        <v>3520</v>
      </c>
      <c r="K3225" s="838">
        <v>3344</v>
      </c>
      <c r="L3225" s="838">
        <v>3168</v>
      </c>
      <c r="M3225" s="839"/>
      <c r="N3225" s="25" t="s">
        <v>7200</v>
      </c>
    </row>
    <row r="3226" s="199" customFormat="1" ht="36" spans="1:14">
      <c r="A3226" s="835" t="s">
        <v>95</v>
      </c>
      <c r="B3226" s="836" t="s">
        <v>5409</v>
      </c>
      <c r="C3226" s="849" t="s">
        <v>5410</v>
      </c>
      <c r="D3226" s="836"/>
      <c r="E3226" s="840"/>
      <c r="F3226" s="835" t="s">
        <v>51</v>
      </c>
      <c r="G3226" s="952"/>
      <c r="H3226" s="838">
        <v>3872</v>
      </c>
      <c r="I3226" s="838">
        <v>3696</v>
      </c>
      <c r="J3226" s="838">
        <v>3520</v>
      </c>
      <c r="K3226" s="838">
        <v>3344</v>
      </c>
      <c r="L3226" s="838">
        <v>3168</v>
      </c>
      <c r="M3226" s="839"/>
      <c r="N3226" s="25" t="s">
        <v>7200</v>
      </c>
    </row>
    <row r="3227" s="199" customFormat="1" ht="36" spans="1:14">
      <c r="A3227" s="835" t="s">
        <v>95</v>
      </c>
      <c r="B3227" s="836" t="s">
        <v>5411</v>
      </c>
      <c r="C3227" s="837" t="s">
        <v>5412</v>
      </c>
      <c r="D3227" s="836" t="s">
        <v>5413</v>
      </c>
      <c r="E3227" s="836"/>
      <c r="F3227" s="835" t="s">
        <v>51</v>
      </c>
      <c r="G3227" s="840"/>
      <c r="H3227" s="838">
        <v>4015</v>
      </c>
      <c r="I3227" s="838">
        <v>3832.5</v>
      </c>
      <c r="J3227" s="838">
        <v>3650</v>
      </c>
      <c r="K3227" s="838">
        <v>3467.5</v>
      </c>
      <c r="L3227" s="838">
        <v>3285</v>
      </c>
      <c r="M3227" s="839"/>
      <c r="N3227" s="25" t="s">
        <v>7200</v>
      </c>
    </row>
    <row r="3228" s="199" customFormat="1" ht="36" spans="1:14">
      <c r="A3228" s="835" t="s">
        <v>95</v>
      </c>
      <c r="B3228" s="836" t="s">
        <v>5414</v>
      </c>
      <c r="C3228" s="837" t="s">
        <v>5415</v>
      </c>
      <c r="D3228" s="836" t="s">
        <v>5413</v>
      </c>
      <c r="E3228" s="836"/>
      <c r="F3228" s="835" t="s">
        <v>51</v>
      </c>
      <c r="G3228" s="840"/>
      <c r="H3228" s="838">
        <v>4416.5</v>
      </c>
      <c r="I3228" s="838">
        <v>4215.75</v>
      </c>
      <c r="J3228" s="838">
        <v>4015</v>
      </c>
      <c r="K3228" s="838">
        <v>3814.25</v>
      </c>
      <c r="L3228" s="838">
        <v>3613.5</v>
      </c>
      <c r="M3228" s="839"/>
      <c r="N3228" s="25" t="s">
        <v>7200</v>
      </c>
    </row>
    <row r="3229" s="199" customFormat="1" ht="36" spans="1:14">
      <c r="A3229" s="835" t="s">
        <v>95</v>
      </c>
      <c r="B3229" s="836" t="s">
        <v>5416</v>
      </c>
      <c r="C3229" s="837" t="s">
        <v>5417</v>
      </c>
      <c r="D3229" s="836" t="s">
        <v>5413</v>
      </c>
      <c r="E3229" s="836"/>
      <c r="F3229" s="835" t="s">
        <v>51</v>
      </c>
      <c r="G3229" s="840"/>
      <c r="H3229" s="838">
        <v>4015</v>
      </c>
      <c r="I3229" s="838">
        <v>3832.5</v>
      </c>
      <c r="J3229" s="838">
        <v>3650</v>
      </c>
      <c r="K3229" s="838">
        <v>3467.5</v>
      </c>
      <c r="L3229" s="838">
        <v>3285</v>
      </c>
      <c r="M3229" s="839"/>
      <c r="N3229" s="25" t="s">
        <v>7200</v>
      </c>
    </row>
    <row r="3230" s="199" customFormat="1" ht="36" spans="1:14">
      <c r="A3230" s="835" t="s">
        <v>95</v>
      </c>
      <c r="B3230" s="836" t="s">
        <v>5418</v>
      </c>
      <c r="C3230" s="837" t="s">
        <v>5419</v>
      </c>
      <c r="D3230" s="836" t="s">
        <v>5413</v>
      </c>
      <c r="E3230" s="836"/>
      <c r="F3230" s="835" t="s">
        <v>51</v>
      </c>
      <c r="G3230" s="840"/>
      <c r="H3230" s="838">
        <v>4416.5</v>
      </c>
      <c r="I3230" s="838">
        <v>4215.75</v>
      </c>
      <c r="J3230" s="838">
        <v>4015</v>
      </c>
      <c r="K3230" s="838">
        <v>3814.25</v>
      </c>
      <c r="L3230" s="838">
        <v>3613.5</v>
      </c>
      <c r="M3230" s="839"/>
      <c r="N3230" s="25" t="s">
        <v>7200</v>
      </c>
    </row>
    <row r="3231" s="775" customFormat="1" ht="45" spans="1:14">
      <c r="A3231" s="848" t="s">
        <v>95</v>
      </c>
      <c r="B3231" s="953" t="s">
        <v>5420</v>
      </c>
      <c r="C3231" s="849" t="s">
        <v>5421</v>
      </c>
      <c r="D3231" s="840" t="s">
        <v>5422</v>
      </c>
      <c r="E3231" s="840"/>
      <c r="F3231" s="848" t="s">
        <v>51</v>
      </c>
      <c r="G3231" s="840"/>
      <c r="H3231" s="838">
        <v>9989.1</v>
      </c>
      <c r="I3231" s="838">
        <v>9535.05</v>
      </c>
      <c r="J3231" s="838">
        <v>9081</v>
      </c>
      <c r="K3231" s="838">
        <v>8626.95</v>
      </c>
      <c r="L3231" s="838">
        <v>8172.9</v>
      </c>
      <c r="M3231" s="861"/>
      <c r="N3231" s="25" t="s">
        <v>7200</v>
      </c>
    </row>
    <row r="3232" s="775" customFormat="1" ht="36" spans="1:14">
      <c r="A3232" s="841" t="s">
        <v>95</v>
      </c>
      <c r="B3232" s="953" t="s">
        <v>5423</v>
      </c>
      <c r="C3232" s="843" t="s">
        <v>5424</v>
      </c>
      <c r="D3232" s="840" t="s">
        <v>5425</v>
      </c>
      <c r="E3232" s="840"/>
      <c r="F3232" s="841" t="s">
        <v>51</v>
      </c>
      <c r="G3232" s="840" t="s">
        <v>4015</v>
      </c>
      <c r="H3232" s="838">
        <v>3810.4</v>
      </c>
      <c r="I3232" s="838">
        <v>3637.2</v>
      </c>
      <c r="J3232" s="838">
        <v>3464</v>
      </c>
      <c r="K3232" s="838">
        <v>3290.8</v>
      </c>
      <c r="L3232" s="838">
        <v>3117.6</v>
      </c>
      <c r="M3232" s="861"/>
      <c r="N3232" s="25" t="s">
        <v>7200</v>
      </c>
    </row>
    <row r="3233" s="775" customFormat="1" ht="36" spans="1:14">
      <c r="A3233" s="841" t="s">
        <v>95</v>
      </c>
      <c r="B3233" s="953" t="s">
        <v>5426</v>
      </c>
      <c r="C3233" s="843" t="s">
        <v>5427</v>
      </c>
      <c r="D3233" s="840" t="s">
        <v>5425</v>
      </c>
      <c r="E3233" s="840"/>
      <c r="F3233" s="841" t="s">
        <v>51</v>
      </c>
      <c r="G3233" s="840" t="s">
        <v>4015</v>
      </c>
      <c r="H3233" s="838">
        <v>3810.4</v>
      </c>
      <c r="I3233" s="838">
        <v>3637.2</v>
      </c>
      <c r="J3233" s="838">
        <v>3464</v>
      </c>
      <c r="K3233" s="838">
        <v>3290.8</v>
      </c>
      <c r="L3233" s="838">
        <v>3117.6</v>
      </c>
      <c r="M3233" s="861"/>
      <c r="N3233" s="25" t="s">
        <v>7200</v>
      </c>
    </row>
    <row r="3234" s="775" customFormat="1" ht="36" spans="1:14">
      <c r="A3234" s="841" t="s">
        <v>95</v>
      </c>
      <c r="B3234" s="953" t="s">
        <v>5428</v>
      </c>
      <c r="C3234" s="843" t="s">
        <v>5429</v>
      </c>
      <c r="D3234" s="840" t="s">
        <v>5425</v>
      </c>
      <c r="E3234" s="840"/>
      <c r="F3234" s="841" t="s">
        <v>51</v>
      </c>
      <c r="G3234" s="840" t="s">
        <v>4015</v>
      </c>
      <c r="H3234" s="838">
        <v>3810.4</v>
      </c>
      <c r="I3234" s="838">
        <v>3637.2</v>
      </c>
      <c r="J3234" s="838">
        <v>3464</v>
      </c>
      <c r="K3234" s="838">
        <v>3290.8</v>
      </c>
      <c r="L3234" s="838">
        <v>3117.6</v>
      </c>
      <c r="M3234" s="861"/>
      <c r="N3234" s="25" t="s">
        <v>7200</v>
      </c>
    </row>
    <row r="3235" s="775" customFormat="1" ht="36" spans="1:14">
      <c r="A3235" s="841" t="s">
        <v>95</v>
      </c>
      <c r="B3235" s="953" t="s">
        <v>5430</v>
      </c>
      <c r="C3235" s="843" t="s">
        <v>5431</v>
      </c>
      <c r="D3235" s="840" t="s">
        <v>5425</v>
      </c>
      <c r="E3235" s="840"/>
      <c r="F3235" s="841" t="s">
        <v>51</v>
      </c>
      <c r="G3235" s="840" t="s">
        <v>4015</v>
      </c>
      <c r="H3235" s="838">
        <v>3810.4</v>
      </c>
      <c r="I3235" s="838">
        <v>3637.2</v>
      </c>
      <c r="J3235" s="838">
        <v>3464</v>
      </c>
      <c r="K3235" s="838">
        <v>3290.8</v>
      </c>
      <c r="L3235" s="838">
        <v>3117.6</v>
      </c>
      <c r="M3235" s="861"/>
      <c r="N3235" s="25" t="s">
        <v>7200</v>
      </c>
    </row>
    <row r="3236" s="199" customFormat="1" ht="36" spans="1:14">
      <c r="A3236" s="835" t="s">
        <v>95</v>
      </c>
      <c r="B3236" s="836">
        <v>330802</v>
      </c>
      <c r="C3236" s="837" t="s">
        <v>5432</v>
      </c>
      <c r="D3236" s="836"/>
      <c r="E3236" s="836" t="s">
        <v>5433</v>
      </c>
      <c r="F3236" s="835"/>
      <c r="G3236" s="836"/>
      <c r="H3236" s="838"/>
      <c r="I3236" s="838"/>
      <c r="J3236" s="838"/>
      <c r="K3236" s="838"/>
      <c r="L3236" s="838"/>
      <c r="M3236" s="839"/>
      <c r="N3236" s="25" t="s">
        <v>7200</v>
      </c>
    </row>
    <row r="3237" s="199" customFormat="1" ht="36" spans="1:14">
      <c r="A3237" s="835" t="s">
        <v>95</v>
      </c>
      <c r="B3237" s="836">
        <v>330802010</v>
      </c>
      <c r="C3237" s="837" t="s">
        <v>5434</v>
      </c>
      <c r="D3237" s="836"/>
      <c r="E3237" s="836"/>
      <c r="F3237" s="835" t="s">
        <v>51</v>
      </c>
      <c r="G3237" s="836"/>
      <c r="H3237" s="838">
        <v>3630</v>
      </c>
      <c r="I3237" s="838">
        <v>3465</v>
      </c>
      <c r="J3237" s="838">
        <v>3300</v>
      </c>
      <c r="K3237" s="838">
        <v>3135</v>
      </c>
      <c r="L3237" s="838">
        <v>2970</v>
      </c>
      <c r="M3237" s="839"/>
      <c r="N3237" s="25" t="s">
        <v>7200</v>
      </c>
    </row>
    <row r="3238" s="199" customFormat="1" ht="36" spans="1:14">
      <c r="A3238" s="835" t="s">
        <v>95</v>
      </c>
      <c r="B3238" s="836">
        <v>330802022</v>
      </c>
      <c r="C3238" s="837" t="s">
        <v>5435</v>
      </c>
      <c r="D3238" s="836"/>
      <c r="E3238" s="836"/>
      <c r="F3238" s="835" t="s">
        <v>51</v>
      </c>
      <c r="G3238" s="836"/>
      <c r="H3238" s="838">
        <v>4730</v>
      </c>
      <c r="I3238" s="838">
        <v>4515</v>
      </c>
      <c r="J3238" s="838">
        <v>4300</v>
      </c>
      <c r="K3238" s="838">
        <v>4085</v>
      </c>
      <c r="L3238" s="838">
        <v>3870</v>
      </c>
      <c r="M3238" s="839"/>
      <c r="N3238" s="25" t="s">
        <v>7200</v>
      </c>
    </row>
    <row r="3239" s="199" customFormat="1" ht="36" spans="1:14">
      <c r="A3239" s="835" t="s">
        <v>95</v>
      </c>
      <c r="B3239" s="836">
        <v>330802043</v>
      </c>
      <c r="C3239" s="837" t="s">
        <v>5436</v>
      </c>
      <c r="D3239" s="836" t="s">
        <v>5437</v>
      </c>
      <c r="E3239" s="836" t="s">
        <v>5438</v>
      </c>
      <c r="F3239" s="835" t="s">
        <v>51</v>
      </c>
      <c r="G3239" s="836"/>
      <c r="H3239" s="838">
        <v>4070</v>
      </c>
      <c r="I3239" s="838">
        <v>3885</v>
      </c>
      <c r="J3239" s="838">
        <v>3700</v>
      </c>
      <c r="K3239" s="838">
        <v>3515</v>
      </c>
      <c r="L3239" s="838">
        <v>3330</v>
      </c>
      <c r="M3239" s="839"/>
      <c r="N3239" s="25" t="s">
        <v>7200</v>
      </c>
    </row>
    <row r="3240" s="199" customFormat="1" ht="36" spans="1:14">
      <c r="A3240" s="835" t="s">
        <v>95</v>
      </c>
      <c r="B3240" s="836" t="s">
        <v>5439</v>
      </c>
      <c r="C3240" s="837" t="s">
        <v>5440</v>
      </c>
      <c r="D3240" s="836"/>
      <c r="E3240" s="836"/>
      <c r="F3240" s="835" t="s">
        <v>51</v>
      </c>
      <c r="G3240" s="836"/>
      <c r="H3240" s="838">
        <v>3410</v>
      </c>
      <c r="I3240" s="838">
        <v>3255</v>
      </c>
      <c r="J3240" s="838">
        <v>3100</v>
      </c>
      <c r="K3240" s="838">
        <v>2945</v>
      </c>
      <c r="L3240" s="838">
        <v>2790</v>
      </c>
      <c r="M3240" s="839"/>
      <c r="N3240" s="25" t="s">
        <v>7200</v>
      </c>
    </row>
    <row r="3241" s="775" customFormat="1" ht="45" spans="1:14">
      <c r="A3241" s="848" t="s">
        <v>95</v>
      </c>
      <c r="B3241" s="953" t="s">
        <v>5441</v>
      </c>
      <c r="C3241" s="849" t="s">
        <v>5442</v>
      </c>
      <c r="D3241" s="840" t="s">
        <v>5443</v>
      </c>
      <c r="E3241" s="840"/>
      <c r="F3241" s="848" t="s">
        <v>51</v>
      </c>
      <c r="G3241" s="840"/>
      <c r="H3241" s="838">
        <v>9841.7</v>
      </c>
      <c r="I3241" s="838">
        <v>9394.35</v>
      </c>
      <c r="J3241" s="838">
        <v>8947</v>
      </c>
      <c r="K3241" s="838">
        <v>8499.65</v>
      </c>
      <c r="L3241" s="838">
        <v>8052.3</v>
      </c>
      <c r="M3241" s="861"/>
      <c r="N3241" s="25" t="s">
        <v>7200</v>
      </c>
    </row>
    <row r="3242" s="775" customFormat="1" ht="45" spans="1:14">
      <c r="A3242" s="848" t="s">
        <v>95</v>
      </c>
      <c r="B3242" s="953" t="s">
        <v>5444</v>
      </c>
      <c r="C3242" s="849" t="s">
        <v>5445</v>
      </c>
      <c r="D3242" s="840" t="s">
        <v>5446</v>
      </c>
      <c r="E3242" s="840"/>
      <c r="F3242" s="848" t="s">
        <v>51</v>
      </c>
      <c r="G3242" s="840"/>
      <c r="H3242" s="838">
        <v>8204.9</v>
      </c>
      <c r="I3242" s="838">
        <v>7831.95</v>
      </c>
      <c r="J3242" s="838">
        <v>7459</v>
      </c>
      <c r="K3242" s="838">
        <v>7086.05</v>
      </c>
      <c r="L3242" s="838">
        <v>6713.1</v>
      </c>
      <c r="M3242" s="861"/>
      <c r="N3242" s="25" t="s">
        <v>7200</v>
      </c>
    </row>
    <row r="3243" s="775" customFormat="1" ht="36" spans="1:14">
      <c r="A3243" s="848" t="s">
        <v>95</v>
      </c>
      <c r="B3243" s="953" t="s">
        <v>5447</v>
      </c>
      <c r="C3243" s="849" t="s">
        <v>5448</v>
      </c>
      <c r="D3243" s="840" t="s">
        <v>5449</v>
      </c>
      <c r="E3243" s="840"/>
      <c r="F3243" s="848" t="s">
        <v>51</v>
      </c>
      <c r="G3243" s="840"/>
      <c r="H3243" s="838">
        <v>9819.7</v>
      </c>
      <c r="I3243" s="838">
        <v>9373.35</v>
      </c>
      <c r="J3243" s="838">
        <v>8927</v>
      </c>
      <c r="K3243" s="838">
        <v>8480.65</v>
      </c>
      <c r="L3243" s="838">
        <v>8034.3</v>
      </c>
      <c r="M3243" s="861"/>
      <c r="N3243" s="25" t="s">
        <v>7200</v>
      </c>
    </row>
    <row r="3244" s="775" customFormat="1" ht="36" spans="1:14">
      <c r="A3244" s="848" t="s">
        <v>95</v>
      </c>
      <c r="B3244" s="953" t="s">
        <v>5450</v>
      </c>
      <c r="C3244" s="849" t="s">
        <v>5451</v>
      </c>
      <c r="D3244" s="840" t="s">
        <v>5452</v>
      </c>
      <c r="E3244" s="840"/>
      <c r="F3244" s="848" t="s">
        <v>51</v>
      </c>
      <c r="G3244" s="840"/>
      <c r="H3244" s="838">
        <v>9655.8</v>
      </c>
      <c r="I3244" s="838">
        <v>9216.9</v>
      </c>
      <c r="J3244" s="838">
        <v>8778</v>
      </c>
      <c r="K3244" s="838">
        <v>8339.1</v>
      </c>
      <c r="L3244" s="838">
        <v>7900.2</v>
      </c>
      <c r="M3244" s="861"/>
      <c r="N3244" s="25" t="s">
        <v>7200</v>
      </c>
    </row>
    <row r="3245" s="775" customFormat="1" ht="36" spans="1:14">
      <c r="A3245" s="848" t="s">
        <v>95</v>
      </c>
      <c r="B3245" s="953" t="s">
        <v>5453</v>
      </c>
      <c r="C3245" s="849" t="s">
        <v>5454</v>
      </c>
      <c r="D3245" s="840" t="s">
        <v>5455</v>
      </c>
      <c r="E3245" s="840"/>
      <c r="F3245" s="848" t="s">
        <v>51</v>
      </c>
      <c r="G3245" s="840"/>
      <c r="H3245" s="838">
        <v>8224.7</v>
      </c>
      <c r="I3245" s="838">
        <v>7850.85</v>
      </c>
      <c r="J3245" s="838">
        <v>7477</v>
      </c>
      <c r="K3245" s="838">
        <v>7103.15</v>
      </c>
      <c r="L3245" s="838">
        <v>6729.3</v>
      </c>
      <c r="M3245" s="861"/>
      <c r="N3245" s="25" t="s">
        <v>7200</v>
      </c>
    </row>
    <row r="3246" s="775" customFormat="1" ht="45" spans="1:14">
      <c r="A3246" s="848" t="s">
        <v>95</v>
      </c>
      <c r="B3246" s="953" t="s">
        <v>5456</v>
      </c>
      <c r="C3246" s="849" t="s">
        <v>5457</v>
      </c>
      <c r="D3246" s="840" t="s">
        <v>5458</v>
      </c>
      <c r="E3246" s="840"/>
      <c r="F3246" s="848" t="s">
        <v>51</v>
      </c>
      <c r="G3246" s="840"/>
      <c r="H3246" s="838">
        <v>8456.8</v>
      </c>
      <c r="I3246" s="838">
        <v>8072.4</v>
      </c>
      <c r="J3246" s="838">
        <v>7688</v>
      </c>
      <c r="K3246" s="838">
        <v>7303.6</v>
      </c>
      <c r="L3246" s="838">
        <v>6919.2</v>
      </c>
      <c r="M3246" s="861"/>
      <c r="N3246" s="25" t="s">
        <v>7200</v>
      </c>
    </row>
    <row r="3247" s="198" customFormat="1" ht="12" spans="1:14">
      <c r="A3247" s="826" t="s">
        <v>95</v>
      </c>
      <c r="B3247" s="827">
        <v>330803</v>
      </c>
      <c r="C3247" s="828" t="s">
        <v>5459</v>
      </c>
      <c r="D3247" s="827"/>
      <c r="E3247" s="827"/>
      <c r="F3247" s="826"/>
      <c r="G3247" s="827"/>
      <c r="H3247" s="829"/>
      <c r="I3247" s="829"/>
      <c r="J3247" s="829"/>
      <c r="K3247" s="829"/>
      <c r="L3247" s="829"/>
      <c r="M3247" s="800"/>
    </row>
    <row r="3248" s="199" customFormat="1" ht="36" spans="1:14">
      <c r="A3248" s="835" t="s">
        <v>95</v>
      </c>
      <c r="B3248" s="836">
        <v>330803001</v>
      </c>
      <c r="C3248" s="837" t="s">
        <v>5460</v>
      </c>
      <c r="D3248" s="836"/>
      <c r="E3248" s="836"/>
      <c r="F3248" s="835" t="s">
        <v>51</v>
      </c>
      <c r="G3248" s="836"/>
      <c r="H3248" s="838">
        <v>935</v>
      </c>
      <c r="I3248" s="838">
        <v>892.5</v>
      </c>
      <c r="J3248" s="838">
        <v>850</v>
      </c>
      <c r="K3248" s="838">
        <v>807.5</v>
      </c>
      <c r="L3248" s="838">
        <v>765</v>
      </c>
      <c r="M3248" s="839"/>
      <c r="N3248" s="25" t="s">
        <v>7200</v>
      </c>
    </row>
    <row r="3249" s="199" customFormat="1" ht="36" spans="1:14">
      <c r="A3249" s="835" t="s">
        <v>95</v>
      </c>
      <c r="B3249" s="836">
        <v>330803006</v>
      </c>
      <c r="C3249" s="837" t="s">
        <v>5461</v>
      </c>
      <c r="D3249" s="836"/>
      <c r="E3249" s="836"/>
      <c r="F3249" s="835" t="s">
        <v>51</v>
      </c>
      <c r="G3249" s="840" t="s">
        <v>4015</v>
      </c>
      <c r="H3249" s="838">
        <v>1078</v>
      </c>
      <c r="I3249" s="838">
        <v>1029</v>
      </c>
      <c r="J3249" s="838">
        <v>980</v>
      </c>
      <c r="K3249" s="838">
        <v>931</v>
      </c>
      <c r="L3249" s="838">
        <v>882</v>
      </c>
      <c r="M3249" s="839"/>
      <c r="N3249" s="25" t="s">
        <v>7200</v>
      </c>
    </row>
    <row r="3250" s="199" customFormat="1" ht="36" spans="1:14">
      <c r="A3250" s="835" t="s">
        <v>95</v>
      </c>
      <c r="B3250" s="836" t="s">
        <v>5462</v>
      </c>
      <c r="C3250" s="837" t="s">
        <v>5461</v>
      </c>
      <c r="D3250" s="836"/>
      <c r="E3250" s="836"/>
      <c r="F3250" s="835" t="s">
        <v>51</v>
      </c>
      <c r="G3250" s="840" t="s">
        <v>4015</v>
      </c>
      <c r="H3250" s="838">
        <v>1293.6</v>
      </c>
      <c r="I3250" s="838">
        <v>1234.8</v>
      </c>
      <c r="J3250" s="838">
        <v>1176</v>
      </c>
      <c r="K3250" s="838">
        <v>1117.2</v>
      </c>
      <c r="L3250" s="838">
        <v>1058.4</v>
      </c>
      <c r="M3250" s="839" t="s">
        <v>58</v>
      </c>
      <c r="N3250" s="25" t="s">
        <v>7200</v>
      </c>
    </row>
    <row r="3251" s="199" customFormat="1" ht="36" spans="1:14">
      <c r="A3251" s="835" t="s">
        <v>95</v>
      </c>
      <c r="B3251" s="836" t="s">
        <v>5463</v>
      </c>
      <c r="C3251" s="837" t="s">
        <v>5464</v>
      </c>
      <c r="D3251" s="836"/>
      <c r="E3251" s="836"/>
      <c r="F3251" s="835" t="s">
        <v>51</v>
      </c>
      <c r="G3251" s="836"/>
      <c r="H3251" s="838">
        <v>1078</v>
      </c>
      <c r="I3251" s="838">
        <v>1029</v>
      </c>
      <c r="J3251" s="838">
        <v>980</v>
      </c>
      <c r="K3251" s="838">
        <v>931</v>
      </c>
      <c r="L3251" s="838">
        <v>882</v>
      </c>
      <c r="M3251" s="839"/>
      <c r="N3251" s="25" t="s">
        <v>7200</v>
      </c>
    </row>
    <row r="3252" s="199" customFormat="1" ht="36" spans="1:14">
      <c r="A3252" s="835" t="s">
        <v>95</v>
      </c>
      <c r="B3252" s="836" t="s">
        <v>5465</v>
      </c>
      <c r="C3252" s="837" t="s">
        <v>5464</v>
      </c>
      <c r="D3252" s="836"/>
      <c r="E3252" s="836"/>
      <c r="F3252" s="835" t="s">
        <v>51</v>
      </c>
      <c r="G3252" s="836"/>
      <c r="H3252" s="838">
        <v>1293.6</v>
      </c>
      <c r="I3252" s="838">
        <v>1234.8</v>
      </c>
      <c r="J3252" s="838">
        <v>1176</v>
      </c>
      <c r="K3252" s="838">
        <v>1117.2</v>
      </c>
      <c r="L3252" s="838">
        <v>1058.4</v>
      </c>
      <c r="M3252" s="839" t="s">
        <v>58</v>
      </c>
      <c r="N3252" s="25" t="s">
        <v>7200</v>
      </c>
    </row>
    <row r="3253" s="199" customFormat="1" ht="36" spans="1:14">
      <c r="A3253" s="835" t="s">
        <v>95</v>
      </c>
      <c r="B3253" s="836" t="s">
        <v>5466</v>
      </c>
      <c r="C3253" s="837" t="s">
        <v>5467</v>
      </c>
      <c r="D3253" s="836"/>
      <c r="E3253" s="836"/>
      <c r="F3253" s="835" t="s">
        <v>51</v>
      </c>
      <c r="G3253" s="836"/>
      <c r="H3253" s="838">
        <v>1078</v>
      </c>
      <c r="I3253" s="838">
        <v>1029</v>
      </c>
      <c r="J3253" s="838">
        <v>980</v>
      </c>
      <c r="K3253" s="838">
        <v>931</v>
      </c>
      <c r="L3253" s="838">
        <v>882</v>
      </c>
      <c r="M3253" s="839"/>
      <c r="N3253" s="25" t="s">
        <v>7200</v>
      </c>
    </row>
    <row r="3254" s="199" customFormat="1" ht="36" spans="1:14">
      <c r="A3254" s="835" t="s">
        <v>95</v>
      </c>
      <c r="B3254" s="836" t="s">
        <v>5468</v>
      </c>
      <c r="C3254" s="837" t="s">
        <v>5467</v>
      </c>
      <c r="D3254" s="836"/>
      <c r="E3254" s="836"/>
      <c r="F3254" s="835" t="s">
        <v>51</v>
      </c>
      <c r="G3254" s="836"/>
      <c r="H3254" s="838">
        <v>1293.6</v>
      </c>
      <c r="I3254" s="838">
        <v>1234.8</v>
      </c>
      <c r="J3254" s="838">
        <v>1176</v>
      </c>
      <c r="K3254" s="838">
        <v>1117.2</v>
      </c>
      <c r="L3254" s="838">
        <v>1058.4</v>
      </c>
      <c r="M3254" s="839" t="s">
        <v>58</v>
      </c>
      <c r="N3254" s="25" t="s">
        <v>7200</v>
      </c>
    </row>
    <row r="3255" s="199" customFormat="1" ht="36" spans="1:14">
      <c r="A3255" s="835" t="s">
        <v>95</v>
      </c>
      <c r="B3255" s="836" t="s">
        <v>5469</v>
      </c>
      <c r="C3255" s="837" t="s">
        <v>5470</v>
      </c>
      <c r="D3255" s="836"/>
      <c r="E3255" s="836"/>
      <c r="F3255" s="835" t="s">
        <v>51</v>
      </c>
      <c r="G3255" s="836"/>
      <c r="H3255" s="838">
        <v>1078</v>
      </c>
      <c r="I3255" s="838">
        <v>1029</v>
      </c>
      <c r="J3255" s="838">
        <v>980</v>
      </c>
      <c r="K3255" s="838">
        <v>931</v>
      </c>
      <c r="L3255" s="838">
        <v>882</v>
      </c>
      <c r="M3255" s="839"/>
      <c r="N3255" s="25" t="s">
        <v>7200</v>
      </c>
    </row>
    <row r="3256" s="199" customFormat="1" ht="36" spans="1:14">
      <c r="A3256" s="835" t="s">
        <v>95</v>
      </c>
      <c r="B3256" s="836" t="s">
        <v>5471</v>
      </c>
      <c r="C3256" s="837" t="s">
        <v>5470</v>
      </c>
      <c r="D3256" s="836"/>
      <c r="E3256" s="836"/>
      <c r="F3256" s="835" t="s">
        <v>51</v>
      </c>
      <c r="G3256" s="836"/>
      <c r="H3256" s="838">
        <v>1293.6</v>
      </c>
      <c r="I3256" s="838">
        <v>1234.8</v>
      </c>
      <c r="J3256" s="838">
        <v>1176</v>
      </c>
      <c r="K3256" s="838">
        <v>1117.2</v>
      </c>
      <c r="L3256" s="838">
        <v>1058.4</v>
      </c>
      <c r="M3256" s="839" t="s">
        <v>58</v>
      </c>
      <c r="N3256" s="25" t="s">
        <v>7200</v>
      </c>
    </row>
    <row r="3257" s="199" customFormat="1" ht="36" spans="1:14">
      <c r="A3257" s="835" t="s">
        <v>95</v>
      </c>
      <c r="B3257" s="836" t="s">
        <v>5472</v>
      </c>
      <c r="C3257" s="837" t="s">
        <v>5473</v>
      </c>
      <c r="D3257" s="836"/>
      <c r="E3257" s="836"/>
      <c r="F3257" s="835" t="s">
        <v>51</v>
      </c>
      <c r="G3257" s="836"/>
      <c r="H3257" s="838">
        <v>1078</v>
      </c>
      <c r="I3257" s="838">
        <v>1029</v>
      </c>
      <c r="J3257" s="838">
        <v>980</v>
      </c>
      <c r="K3257" s="838">
        <v>931</v>
      </c>
      <c r="L3257" s="838">
        <v>882</v>
      </c>
      <c r="M3257" s="839"/>
      <c r="N3257" s="25" t="s">
        <v>7200</v>
      </c>
    </row>
    <row r="3258" s="199" customFormat="1" ht="36" spans="1:14">
      <c r="A3258" s="835" t="s">
        <v>95</v>
      </c>
      <c r="B3258" s="836" t="s">
        <v>5474</v>
      </c>
      <c r="C3258" s="837" t="s">
        <v>5473</v>
      </c>
      <c r="D3258" s="836"/>
      <c r="E3258" s="836"/>
      <c r="F3258" s="835" t="s">
        <v>51</v>
      </c>
      <c r="G3258" s="836"/>
      <c r="H3258" s="838">
        <v>1293.6</v>
      </c>
      <c r="I3258" s="838">
        <v>1234.8</v>
      </c>
      <c r="J3258" s="838">
        <v>1176</v>
      </c>
      <c r="K3258" s="838">
        <v>1117.2</v>
      </c>
      <c r="L3258" s="838">
        <v>1058.4</v>
      </c>
      <c r="M3258" s="839" t="s">
        <v>58</v>
      </c>
      <c r="N3258" s="25" t="s">
        <v>7200</v>
      </c>
    </row>
    <row r="3259" s="199" customFormat="1" ht="36" spans="1:14">
      <c r="A3259" s="835" t="s">
        <v>95</v>
      </c>
      <c r="B3259" s="836">
        <v>330803015</v>
      </c>
      <c r="C3259" s="837" t="s">
        <v>5475</v>
      </c>
      <c r="D3259" s="836" t="s">
        <v>5476</v>
      </c>
      <c r="E3259" s="836"/>
      <c r="F3259" s="835" t="s">
        <v>51</v>
      </c>
      <c r="G3259" s="836"/>
      <c r="H3259" s="838">
        <v>3630</v>
      </c>
      <c r="I3259" s="838">
        <v>3465</v>
      </c>
      <c r="J3259" s="838">
        <v>3300</v>
      </c>
      <c r="K3259" s="838">
        <v>3135</v>
      </c>
      <c r="L3259" s="838">
        <v>2970</v>
      </c>
      <c r="M3259" s="839"/>
      <c r="N3259" s="25" t="s">
        <v>7200</v>
      </c>
    </row>
    <row r="3260" s="199" customFormat="1" ht="36" spans="1:14">
      <c r="A3260" s="835" t="s">
        <v>95</v>
      </c>
      <c r="B3260" s="836" t="s">
        <v>5477</v>
      </c>
      <c r="C3260" s="837" t="s">
        <v>5478</v>
      </c>
      <c r="D3260" s="836"/>
      <c r="E3260" s="836"/>
      <c r="F3260" s="835" t="s">
        <v>279</v>
      </c>
      <c r="G3260" s="836"/>
      <c r="H3260" s="838">
        <v>19.8</v>
      </c>
      <c r="I3260" s="838">
        <v>18.9</v>
      </c>
      <c r="J3260" s="838">
        <v>18</v>
      </c>
      <c r="K3260" s="838">
        <v>17.1</v>
      </c>
      <c r="L3260" s="838">
        <v>16.2</v>
      </c>
      <c r="M3260" s="839"/>
      <c r="N3260" s="25" t="s">
        <v>7200</v>
      </c>
    </row>
    <row r="3261" s="199" customFormat="1" ht="36" spans="1:14">
      <c r="A3261" s="835" t="s">
        <v>95</v>
      </c>
      <c r="B3261" s="836">
        <v>330803018</v>
      </c>
      <c r="C3261" s="837" t="s">
        <v>5479</v>
      </c>
      <c r="D3261" s="836"/>
      <c r="E3261" s="836" t="s">
        <v>5480</v>
      </c>
      <c r="F3261" s="835" t="s">
        <v>5481</v>
      </c>
      <c r="G3261" s="836"/>
      <c r="H3261" s="846" t="s">
        <v>102</v>
      </c>
      <c r="I3261" s="846" t="s">
        <v>102</v>
      </c>
      <c r="J3261" s="846" t="s">
        <v>102</v>
      </c>
      <c r="K3261" s="846" t="s">
        <v>102</v>
      </c>
      <c r="L3261" s="846" t="s">
        <v>102</v>
      </c>
      <c r="M3261" s="839"/>
      <c r="N3261" s="25" t="s">
        <v>7200</v>
      </c>
    </row>
    <row r="3262" s="199" customFormat="1" ht="36" spans="1:14">
      <c r="A3262" s="835" t="s">
        <v>95</v>
      </c>
      <c r="B3262" s="836">
        <v>330803019</v>
      </c>
      <c r="C3262" s="837" t="s">
        <v>5482</v>
      </c>
      <c r="D3262" s="836"/>
      <c r="E3262" s="836"/>
      <c r="F3262" s="835" t="s">
        <v>51</v>
      </c>
      <c r="G3262" s="836"/>
      <c r="H3262" s="838">
        <v>3696</v>
      </c>
      <c r="I3262" s="838">
        <v>3528</v>
      </c>
      <c r="J3262" s="838">
        <v>3360</v>
      </c>
      <c r="K3262" s="838">
        <v>3192</v>
      </c>
      <c r="L3262" s="838">
        <v>3024</v>
      </c>
      <c r="M3262" s="839"/>
      <c r="N3262" s="25" t="s">
        <v>7200</v>
      </c>
    </row>
    <row r="3263" s="199" customFormat="1" ht="36" spans="1:14">
      <c r="A3263" s="835" t="s">
        <v>95</v>
      </c>
      <c r="B3263" s="836">
        <v>330803023</v>
      </c>
      <c r="C3263" s="837" t="s">
        <v>5483</v>
      </c>
      <c r="D3263" s="836" t="s">
        <v>5484</v>
      </c>
      <c r="E3263" s="836" t="s">
        <v>5485</v>
      </c>
      <c r="F3263" s="835" t="s">
        <v>51</v>
      </c>
      <c r="G3263" s="836"/>
      <c r="H3263" s="838">
        <v>1760</v>
      </c>
      <c r="I3263" s="838">
        <v>1680</v>
      </c>
      <c r="J3263" s="838">
        <v>1600</v>
      </c>
      <c r="K3263" s="838">
        <v>1520</v>
      </c>
      <c r="L3263" s="838">
        <v>1440</v>
      </c>
      <c r="M3263" s="839"/>
      <c r="N3263" s="25" t="s">
        <v>7200</v>
      </c>
    </row>
    <row r="3264" s="199" customFormat="1" ht="36" spans="1:14">
      <c r="A3264" s="835" t="s">
        <v>95</v>
      </c>
      <c r="B3264" s="836" t="s">
        <v>5486</v>
      </c>
      <c r="C3264" s="849" t="s">
        <v>5487</v>
      </c>
      <c r="D3264" s="836"/>
      <c r="E3264" s="836"/>
      <c r="F3264" s="835" t="s">
        <v>62</v>
      </c>
      <c r="G3264" s="836"/>
      <c r="H3264" s="838">
        <v>79.2</v>
      </c>
      <c r="I3264" s="838">
        <v>75.6</v>
      </c>
      <c r="J3264" s="838">
        <v>72</v>
      </c>
      <c r="K3264" s="838">
        <v>68.4</v>
      </c>
      <c r="L3264" s="838">
        <v>64.8</v>
      </c>
      <c r="M3264" s="839"/>
      <c r="N3264" s="25" t="s">
        <v>7200</v>
      </c>
    </row>
    <row r="3265" s="198" customFormat="1" ht="36" spans="1:14">
      <c r="A3265" s="835" t="s">
        <v>95</v>
      </c>
      <c r="B3265" s="836">
        <v>330803028</v>
      </c>
      <c r="C3265" s="837" t="s">
        <v>5488</v>
      </c>
      <c r="D3265" s="836" t="s">
        <v>5489</v>
      </c>
      <c r="E3265" s="836" t="s">
        <v>5490</v>
      </c>
      <c r="F3265" s="835" t="s">
        <v>51</v>
      </c>
      <c r="G3265" s="836"/>
      <c r="H3265" s="838">
        <v>924</v>
      </c>
      <c r="I3265" s="838">
        <v>882</v>
      </c>
      <c r="J3265" s="838">
        <v>840</v>
      </c>
      <c r="K3265" s="838">
        <v>798</v>
      </c>
      <c r="L3265" s="838">
        <v>756</v>
      </c>
      <c r="M3265" s="800"/>
      <c r="N3265" s="17" t="s">
        <v>7203</v>
      </c>
    </row>
    <row r="3266" s="199" customFormat="1" ht="36" spans="1:14">
      <c r="A3266" s="835" t="s">
        <v>95</v>
      </c>
      <c r="B3266" s="836">
        <v>330803029</v>
      </c>
      <c r="C3266" s="837" t="s">
        <v>5491</v>
      </c>
      <c r="D3266" s="836" t="s">
        <v>5492</v>
      </c>
      <c r="E3266" s="836"/>
      <c r="F3266" s="835" t="s">
        <v>51</v>
      </c>
      <c r="G3266" s="836"/>
      <c r="H3266" s="838">
        <v>935</v>
      </c>
      <c r="I3266" s="838">
        <v>892.5</v>
      </c>
      <c r="J3266" s="838">
        <v>850</v>
      </c>
      <c r="K3266" s="838">
        <v>807.5</v>
      </c>
      <c r="L3266" s="838">
        <v>765</v>
      </c>
      <c r="M3266" s="839"/>
      <c r="N3266" s="25" t="s">
        <v>7200</v>
      </c>
    </row>
    <row r="3267" s="199" customFormat="1" ht="36" spans="1:14">
      <c r="A3267" s="835" t="s">
        <v>95</v>
      </c>
      <c r="B3267" s="836" t="s">
        <v>5493</v>
      </c>
      <c r="C3267" s="837" t="s">
        <v>5494</v>
      </c>
      <c r="D3267" s="836"/>
      <c r="E3267" s="836"/>
      <c r="F3267" s="835" t="s">
        <v>51</v>
      </c>
      <c r="G3267" s="836"/>
      <c r="H3267" s="838">
        <v>935</v>
      </c>
      <c r="I3267" s="838">
        <v>892.5</v>
      </c>
      <c r="J3267" s="838">
        <v>850</v>
      </c>
      <c r="K3267" s="838">
        <v>807.5</v>
      </c>
      <c r="L3267" s="838">
        <v>765</v>
      </c>
      <c r="M3267" s="839"/>
      <c r="N3267" s="25" t="s">
        <v>7200</v>
      </c>
    </row>
    <row r="3268" s="198" customFormat="1" ht="36" spans="1:14">
      <c r="A3268" s="835" t="s">
        <v>95</v>
      </c>
      <c r="B3268" s="836">
        <v>330803030</v>
      </c>
      <c r="C3268" s="837" t="s">
        <v>5495</v>
      </c>
      <c r="D3268" s="836"/>
      <c r="E3268" s="836" t="s">
        <v>5389</v>
      </c>
      <c r="F3268" s="835" t="s">
        <v>5496</v>
      </c>
      <c r="G3268" s="836"/>
      <c r="H3268" s="838">
        <v>831.6</v>
      </c>
      <c r="I3268" s="838">
        <v>793.8</v>
      </c>
      <c r="J3268" s="838">
        <v>756</v>
      </c>
      <c r="K3268" s="838">
        <v>718.2</v>
      </c>
      <c r="L3268" s="838">
        <v>680.4</v>
      </c>
      <c r="M3268" s="800"/>
      <c r="N3268" s="17" t="s">
        <v>7203</v>
      </c>
    </row>
    <row r="3269" s="775" customFormat="1" ht="36" spans="1:14">
      <c r="A3269" s="841" t="s">
        <v>95</v>
      </c>
      <c r="B3269" s="953" t="s">
        <v>5497</v>
      </c>
      <c r="C3269" s="843" t="s">
        <v>5498</v>
      </c>
      <c r="D3269" s="840"/>
      <c r="E3269" s="844"/>
      <c r="F3269" s="841" t="s">
        <v>51</v>
      </c>
      <c r="G3269" s="840"/>
      <c r="H3269" s="838">
        <v>7071.9</v>
      </c>
      <c r="I3269" s="838">
        <v>6750.45</v>
      </c>
      <c r="J3269" s="838">
        <v>6429</v>
      </c>
      <c r="K3269" s="838">
        <v>6107.55</v>
      </c>
      <c r="L3269" s="838">
        <v>5786.1</v>
      </c>
      <c r="M3269" s="861"/>
      <c r="N3269" s="25" t="s">
        <v>7200</v>
      </c>
    </row>
    <row r="3270" s="775" customFormat="1" ht="36" spans="1:14">
      <c r="A3270" s="835" t="s">
        <v>95</v>
      </c>
      <c r="B3270" s="953" t="s">
        <v>5499</v>
      </c>
      <c r="C3270" s="843" t="s">
        <v>5500</v>
      </c>
      <c r="D3270" s="840"/>
      <c r="E3270" s="844"/>
      <c r="F3270" s="841" t="s">
        <v>51</v>
      </c>
      <c r="G3270" s="840"/>
      <c r="H3270" s="838">
        <v>7071.9</v>
      </c>
      <c r="I3270" s="838">
        <v>6750.45</v>
      </c>
      <c r="J3270" s="838">
        <v>6429</v>
      </c>
      <c r="K3270" s="838">
        <v>6107.55</v>
      </c>
      <c r="L3270" s="838">
        <v>5786.1</v>
      </c>
      <c r="M3270" s="861"/>
      <c r="N3270" s="25" t="s">
        <v>7200</v>
      </c>
    </row>
    <row r="3271" s="775" customFormat="1" ht="36" spans="1:14">
      <c r="A3271" s="835" t="s">
        <v>95</v>
      </c>
      <c r="B3271" s="953" t="s">
        <v>5501</v>
      </c>
      <c r="C3271" s="843" t="s">
        <v>5502</v>
      </c>
      <c r="D3271" s="840"/>
      <c r="E3271" s="844"/>
      <c r="F3271" s="841" t="s">
        <v>51</v>
      </c>
      <c r="G3271" s="840"/>
      <c r="H3271" s="838">
        <v>7071.9</v>
      </c>
      <c r="I3271" s="838">
        <v>6750.45</v>
      </c>
      <c r="J3271" s="838">
        <v>6429</v>
      </c>
      <c r="K3271" s="838">
        <v>6107.55</v>
      </c>
      <c r="L3271" s="838">
        <v>5786.1</v>
      </c>
      <c r="M3271" s="861"/>
      <c r="N3271" s="25" t="s">
        <v>7200</v>
      </c>
    </row>
    <row r="3272" s="775" customFormat="1" ht="36" spans="1:14">
      <c r="A3272" s="841" t="s">
        <v>95</v>
      </c>
      <c r="B3272" s="953" t="s">
        <v>5503</v>
      </c>
      <c r="C3272" s="843" t="s">
        <v>5504</v>
      </c>
      <c r="D3272" s="840"/>
      <c r="E3272" s="844"/>
      <c r="F3272" s="841" t="s">
        <v>51</v>
      </c>
      <c r="G3272" s="844"/>
      <c r="H3272" s="838">
        <v>6363.5</v>
      </c>
      <c r="I3272" s="838">
        <v>6074.25</v>
      </c>
      <c r="J3272" s="838">
        <v>5785</v>
      </c>
      <c r="K3272" s="838">
        <v>5495.75</v>
      </c>
      <c r="L3272" s="838">
        <v>5206.5</v>
      </c>
      <c r="M3272" s="861"/>
      <c r="N3272" s="25" t="s">
        <v>7200</v>
      </c>
    </row>
    <row r="3273" s="775" customFormat="1" ht="36" spans="1:14">
      <c r="A3273" s="835" t="s">
        <v>95</v>
      </c>
      <c r="B3273" s="953" t="s">
        <v>5505</v>
      </c>
      <c r="C3273" s="843" t="s">
        <v>5506</v>
      </c>
      <c r="D3273" s="840"/>
      <c r="E3273" s="844"/>
      <c r="F3273" s="841" t="s">
        <v>51</v>
      </c>
      <c r="G3273" s="844"/>
      <c r="H3273" s="838">
        <v>6363.5</v>
      </c>
      <c r="I3273" s="838">
        <v>6074.25</v>
      </c>
      <c r="J3273" s="838">
        <v>5785</v>
      </c>
      <c r="K3273" s="838">
        <v>5495.75</v>
      </c>
      <c r="L3273" s="838">
        <v>5206.5</v>
      </c>
      <c r="M3273" s="861"/>
      <c r="N3273" s="25" t="s">
        <v>7200</v>
      </c>
    </row>
    <row r="3274" s="775" customFormat="1" ht="36" spans="1:14">
      <c r="A3274" s="841" t="s">
        <v>95</v>
      </c>
      <c r="B3274" s="953" t="s">
        <v>5507</v>
      </c>
      <c r="C3274" s="843" t="s">
        <v>5508</v>
      </c>
      <c r="D3274" s="840" t="s">
        <v>5509</v>
      </c>
      <c r="E3274" s="844"/>
      <c r="F3274" s="841" t="s">
        <v>51</v>
      </c>
      <c r="G3274" s="840"/>
      <c r="H3274" s="838">
        <v>6363.5</v>
      </c>
      <c r="I3274" s="838">
        <v>6074.25</v>
      </c>
      <c r="J3274" s="838">
        <v>5785</v>
      </c>
      <c r="K3274" s="838">
        <v>5495.75</v>
      </c>
      <c r="L3274" s="838">
        <v>5206.5</v>
      </c>
      <c r="M3274" s="861"/>
      <c r="N3274" s="25" t="s">
        <v>7200</v>
      </c>
    </row>
    <row r="3275" s="775" customFormat="1" ht="36" spans="1:14">
      <c r="A3275" s="841" t="s">
        <v>95</v>
      </c>
      <c r="B3275" s="953" t="s">
        <v>5510</v>
      </c>
      <c r="C3275" s="843" t="s">
        <v>5511</v>
      </c>
      <c r="D3275" s="840" t="s">
        <v>5512</v>
      </c>
      <c r="E3275" s="844"/>
      <c r="F3275" s="841" t="s">
        <v>51</v>
      </c>
      <c r="G3275" s="840"/>
      <c r="H3275" s="838">
        <v>7850.7</v>
      </c>
      <c r="I3275" s="838">
        <v>7493.85</v>
      </c>
      <c r="J3275" s="838">
        <v>7137</v>
      </c>
      <c r="K3275" s="838">
        <v>6780.15</v>
      </c>
      <c r="L3275" s="838">
        <v>6423.3</v>
      </c>
      <c r="M3275" s="861"/>
      <c r="N3275" s="25" t="s">
        <v>7200</v>
      </c>
    </row>
    <row r="3276" s="198" customFormat="1" ht="22.5" spans="1:14">
      <c r="A3276" s="826"/>
      <c r="B3276" s="827">
        <v>330804</v>
      </c>
      <c r="C3276" s="828" t="s">
        <v>5513</v>
      </c>
      <c r="D3276" s="827"/>
      <c r="E3276" s="827" t="s">
        <v>5514</v>
      </c>
      <c r="F3276" s="826"/>
      <c r="G3276" s="827"/>
      <c r="H3276" s="829"/>
      <c r="I3276" s="829"/>
      <c r="J3276" s="829"/>
      <c r="K3276" s="829"/>
      <c r="L3276" s="829"/>
      <c r="M3276" s="800"/>
    </row>
    <row r="3277" s="198" customFormat="1" ht="36" spans="1:14">
      <c r="A3277" s="835" t="s">
        <v>95</v>
      </c>
      <c r="B3277" s="836">
        <v>330804001</v>
      </c>
      <c r="C3277" s="837" t="s">
        <v>5515</v>
      </c>
      <c r="D3277" s="836"/>
      <c r="E3277" s="836"/>
      <c r="F3277" s="835" t="s">
        <v>51</v>
      </c>
      <c r="G3277" s="836"/>
      <c r="H3277" s="838">
        <v>2750</v>
      </c>
      <c r="I3277" s="838">
        <v>2625</v>
      </c>
      <c r="J3277" s="838">
        <v>2500</v>
      </c>
      <c r="K3277" s="838">
        <v>2375</v>
      </c>
      <c r="L3277" s="838">
        <v>2250</v>
      </c>
      <c r="M3277" s="800"/>
      <c r="N3277" s="17" t="s">
        <v>7203</v>
      </c>
    </row>
    <row r="3278" s="198" customFormat="1" ht="36" spans="1:14">
      <c r="A3278" s="835" t="s">
        <v>95</v>
      </c>
      <c r="B3278" s="836" t="s">
        <v>5516</v>
      </c>
      <c r="C3278" s="837" t="s">
        <v>5517</v>
      </c>
      <c r="D3278" s="836"/>
      <c r="E3278" s="836"/>
      <c r="F3278" s="835" t="s">
        <v>51</v>
      </c>
      <c r="G3278" s="836"/>
      <c r="H3278" s="838">
        <v>2750</v>
      </c>
      <c r="I3278" s="838">
        <v>2625</v>
      </c>
      <c r="J3278" s="838">
        <v>2500</v>
      </c>
      <c r="K3278" s="838">
        <v>2375</v>
      </c>
      <c r="L3278" s="838">
        <v>2250</v>
      </c>
      <c r="M3278" s="800"/>
      <c r="N3278" s="17" t="s">
        <v>7203</v>
      </c>
    </row>
    <row r="3279" s="198" customFormat="1" ht="36" spans="1:14">
      <c r="A3279" s="835" t="s">
        <v>95</v>
      </c>
      <c r="B3279" s="836" t="s">
        <v>5518</v>
      </c>
      <c r="C3279" s="837" t="s">
        <v>5519</v>
      </c>
      <c r="D3279" s="836"/>
      <c r="E3279" s="836"/>
      <c r="F3279" s="835" t="s">
        <v>51</v>
      </c>
      <c r="G3279" s="836"/>
      <c r="H3279" s="838">
        <v>2750</v>
      </c>
      <c r="I3279" s="838">
        <v>2625</v>
      </c>
      <c r="J3279" s="838">
        <v>2500</v>
      </c>
      <c r="K3279" s="838">
        <v>2375</v>
      </c>
      <c r="L3279" s="838">
        <v>2250</v>
      </c>
      <c r="M3279" s="800"/>
      <c r="N3279" s="17" t="s">
        <v>7203</v>
      </c>
    </row>
    <row r="3280" s="198" customFormat="1" ht="36" spans="1:14">
      <c r="A3280" s="835" t="s">
        <v>95</v>
      </c>
      <c r="B3280" s="836">
        <v>330804002</v>
      </c>
      <c r="C3280" s="837" t="s">
        <v>5520</v>
      </c>
      <c r="D3280" s="836" t="s">
        <v>5521</v>
      </c>
      <c r="E3280" s="836" t="s">
        <v>5522</v>
      </c>
      <c r="F3280" s="835" t="s">
        <v>51</v>
      </c>
      <c r="G3280" s="836"/>
      <c r="H3280" s="838">
        <v>1760</v>
      </c>
      <c r="I3280" s="838">
        <v>1680</v>
      </c>
      <c r="J3280" s="838">
        <v>1600</v>
      </c>
      <c r="K3280" s="838">
        <v>1520</v>
      </c>
      <c r="L3280" s="838">
        <v>1440</v>
      </c>
      <c r="M3280" s="800"/>
      <c r="N3280" s="17" t="s">
        <v>7203</v>
      </c>
    </row>
    <row r="3281" s="198" customFormat="1" ht="36" spans="1:14">
      <c r="A3281" s="835" t="s">
        <v>95</v>
      </c>
      <c r="B3281" s="836">
        <v>330804003</v>
      </c>
      <c r="C3281" s="837" t="s">
        <v>5523</v>
      </c>
      <c r="D3281" s="836" t="s">
        <v>5524</v>
      </c>
      <c r="E3281" s="836"/>
      <c r="F3281" s="835" t="s">
        <v>51</v>
      </c>
      <c r="G3281" s="836"/>
      <c r="H3281" s="838">
        <v>2090</v>
      </c>
      <c r="I3281" s="838">
        <v>1995</v>
      </c>
      <c r="J3281" s="838">
        <v>1900</v>
      </c>
      <c r="K3281" s="838">
        <v>1805</v>
      </c>
      <c r="L3281" s="838">
        <v>1710</v>
      </c>
      <c r="M3281" s="800"/>
      <c r="N3281" s="17" t="s">
        <v>7203</v>
      </c>
    </row>
    <row r="3282" s="198" customFormat="1" ht="36" spans="1:14">
      <c r="A3282" s="835" t="s">
        <v>95</v>
      </c>
      <c r="B3282" s="836">
        <v>330804004</v>
      </c>
      <c r="C3282" s="837" t="s">
        <v>5525</v>
      </c>
      <c r="D3282" s="836"/>
      <c r="E3282" s="836"/>
      <c r="F3282" s="835" t="s">
        <v>51</v>
      </c>
      <c r="G3282" s="836"/>
      <c r="H3282" s="838">
        <v>1386</v>
      </c>
      <c r="I3282" s="838">
        <v>1323</v>
      </c>
      <c r="J3282" s="838">
        <v>1260</v>
      </c>
      <c r="K3282" s="838">
        <v>1197</v>
      </c>
      <c r="L3282" s="838">
        <v>1134</v>
      </c>
      <c r="M3282" s="800"/>
      <c r="N3282" s="17" t="s">
        <v>7203</v>
      </c>
    </row>
    <row r="3283" s="198" customFormat="1" ht="36" spans="1:14">
      <c r="A3283" s="835" t="s">
        <v>95</v>
      </c>
      <c r="B3283" s="836">
        <v>330804005</v>
      </c>
      <c r="C3283" s="837" t="s">
        <v>5526</v>
      </c>
      <c r="D3283" s="836" t="s">
        <v>5527</v>
      </c>
      <c r="E3283" s="836"/>
      <c r="F3283" s="835" t="s">
        <v>51</v>
      </c>
      <c r="G3283" s="836"/>
      <c r="H3283" s="838">
        <v>1760</v>
      </c>
      <c r="I3283" s="838">
        <v>1680</v>
      </c>
      <c r="J3283" s="838">
        <v>1600</v>
      </c>
      <c r="K3283" s="838">
        <v>1520</v>
      </c>
      <c r="L3283" s="838">
        <v>1440</v>
      </c>
      <c r="M3283" s="800"/>
      <c r="N3283" s="17" t="s">
        <v>7203</v>
      </c>
    </row>
    <row r="3284" s="198" customFormat="1" ht="36" spans="1:14">
      <c r="A3284" s="835" t="s">
        <v>95</v>
      </c>
      <c r="B3284" s="836" t="s">
        <v>5528</v>
      </c>
      <c r="C3284" s="837" t="s">
        <v>5529</v>
      </c>
      <c r="D3284" s="836" t="s">
        <v>5527</v>
      </c>
      <c r="E3284" s="836"/>
      <c r="F3284" s="835" t="s">
        <v>51</v>
      </c>
      <c r="G3284" s="836"/>
      <c r="H3284" s="838">
        <v>1760</v>
      </c>
      <c r="I3284" s="838">
        <v>1680</v>
      </c>
      <c r="J3284" s="838">
        <v>1600</v>
      </c>
      <c r="K3284" s="838">
        <v>1520</v>
      </c>
      <c r="L3284" s="838">
        <v>1440</v>
      </c>
      <c r="M3284" s="800"/>
      <c r="N3284" s="17" t="s">
        <v>7203</v>
      </c>
    </row>
    <row r="3285" s="198" customFormat="1" ht="36" spans="1:14">
      <c r="A3285" s="835" t="s">
        <v>95</v>
      </c>
      <c r="B3285" s="836" t="s">
        <v>5530</v>
      </c>
      <c r="C3285" s="837" t="s">
        <v>5531</v>
      </c>
      <c r="D3285" s="836" t="s">
        <v>5527</v>
      </c>
      <c r="E3285" s="836"/>
      <c r="F3285" s="835" t="s">
        <v>51</v>
      </c>
      <c r="G3285" s="836"/>
      <c r="H3285" s="838">
        <v>1760</v>
      </c>
      <c r="I3285" s="838">
        <v>1680</v>
      </c>
      <c r="J3285" s="838">
        <v>1600</v>
      </c>
      <c r="K3285" s="838">
        <v>1520</v>
      </c>
      <c r="L3285" s="838">
        <v>1440</v>
      </c>
      <c r="M3285" s="800"/>
      <c r="N3285" s="17" t="s">
        <v>7203</v>
      </c>
    </row>
    <row r="3286" s="198" customFormat="1" ht="36" spans="1:14">
      <c r="A3286" s="835" t="s">
        <v>95</v>
      </c>
      <c r="B3286" s="836" t="s">
        <v>5532</v>
      </c>
      <c r="C3286" s="837" t="s">
        <v>5533</v>
      </c>
      <c r="D3286" s="836" t="s">
        <v>5527</v>
      </c>
      <c r="E3286" s="836"/>
      <c r="F3286" s="835" t="s">
        <v>51</v>
      </c>
      <c r="G3286" s="836"/>
      <c r="H3286" s="838">
        <v>1760</v>
      </c>
      <c r="I3286" s="838">
        <v>1680</v>
      </c>
      <c r="J3286" s="838">
        <v>1600</v>
      </c>
      <c r="K3286" s="838">
        <v>1520</v>
      </c>
      <c r="L3286" s="838">
        <v>1440</v>
      </c>
      <c r="M3286" s="800"/>
      <c r="N3286" s="17" t="s">
        <v>7203</v>
      </c>
    </row>
    <row r="3287" s="198" customFormat="1" ht="36" spans="1:14">
      <c r="A3287" s="835" t="s">
        <v>95</v>
      </c>
      <c r="B3287" s="836">
        <v>330804006</v>
      </c>
      <c r="C3287" s="837" t="s">
        <v>5534</v>
      </c>
      <c r="D3287" s="836"/>
      <c r="E3287" s="836"/>
      <c r="F3287" s="835" t="s">
        <v>51</v>
      </c>
      <c r="G3287" s="836"/>
      <c r="H3287" s="838">
        <v>1705</v>
      </c>
      <c r="I3287" s="838">
        <v>1627.5</v>
      </c>
      <c r="J3287" s="838">
        <v>1550</v>
      </c>
      <c r="K3287" s="838">
        <v>1472.5</v>
      </c>
      <c r="L3287" s="838">
        <v>1395</v>
      </c>
      <c r="M3287" s="800"/>
      <c r="N3287" s="17" t="s">
        <v>7203</v>
      </c>
    </row>
    <row r="3288" s="198" customFormat="1" ht="36" spans="1:14">
      <c r="A3288" s="835" t="s">
        <v>95</v>
      </c>
      <c r="B3288" s="836">
        <v>330804007</v>
      </c>
      <c r="C3288" s="837" t="s">
        <v>5535</v>
      </c>
      <c r="D3288" s="836"/>
      <c r="E3288" s="836"/>
      <c r="F3288" s="835" t="s">
        <v>51</v>
      </c>
      <c r="G3288" s="836"/>
      <c r="H3288" s="838">
        <v>1815</v>
      </c>
      <c r="I3288" s="838">
        <v>1732.5</v>
      </c>
      <c r="J3288" s="838">
        <v>1650</v>
      </c>
      <c r="K3288" s="838">
        <v>1567.5</v>
      </c>
      <c r="L3288" s="838">
        <v>1485</v>
      </c>
      <c r="M3288" s="800"/>
      <c r="N3288" s="17" t="s">
        <v>7203</v>
      </c>
    </row>
    <row r="3289" s="198" customFormat="1" ht="36" spans="1:14">
      <c r="A3289" s="835" t="s">
        <v>95</v>
      </c>
      <c r="B3289" s="836" t="s">
        <v>5536</v>
      </c>
      <c r="C3289" s="837" t="s">
        <v>5537</v>
      </c>
      <c r="D3289" s="836"/>
      <c r="E3289" s="836"/>
      <c r="F3289" s="835" t="s">
        <v>51</v>
      </c>
      <c r="G3289" s="836"/>
      <c r="H3289" s="838">
        <v>1815</v>
      </c>
      <c r="I3289" s="838">
        <v>1732.5</v>
      </c>
      <c r="J3289" s="838">
        <v>1650</v>
      </c>
      <c r="K3289" s="838">
        <v>1567.5</v>
      </c>
      <c r="L3289" s="838">
        <v>1485</v>
      </c>
      <c r="M3289" s="800"/>
      <c r="N3289" s="17" t="s">
        <v>7203</v>
      </c>
    </row>
    <row r="3290" s="198" customFormat="1" ht="45" spans="1:14">
      <c r="A3290" s="835" t="s">
        <v>95</v>
      </c>
      <c r="B3290" s="836">
        <v>330804008</v>
      </c>
      <c r="C3290" s="837" t="s">
        <v>5538</v>
      </c>
      <c r="D3290" s="836" t="s">
        <v>5539</v>
      </c>
      <c r="E3290" s="836" t="s">
        <v>5389</v>
      </c>
      <c r="F3290" s="835" t="s">
        <v>51</v>
      </c>
      <c r="G3290" s="836"/>
      <c r="H3290" s="838">
        <v>3234</v>
      </c>
      <c r="I3290" s="838">
        <v>3087</v>
      </c>
      <c r="J3290" s="838">
        <v>2940</v>
      </c>
      <c r="K3290" s="838">
        <v>2793</v>
      </c>
      <c r="L3290" s="838">
        <v>2646</v>
      </c>
      <c r="M3290" s="800"/>
      <c r="N3290" s="17" t="s">
        <v>7203</v>
      </c>
    </row>
    <row r="3291" s="198" customFormat="1" ht="36" spans="1:14">
      <c r="A3291" s="835" t="s">
        <v>95</v>
      </c>
      <c r="B3291" s="836">
        <v>330804013</v>
      </c>
      <c r="C3291" s="837" t="s">
        <v>5540</v>
      </c>
      <c r="D3291" s="836" t="s">
        <v>5541</v>
      </c>
      <c r="E3291" s="836" t="s">
        <v>5542</v>
      </c>
      <c r="F3291" s="835" t="s">
        <v>51</v>
      </c>
      <c r="G3291" s="836"/>
      <c r="H3291" s="838">
        <v>1595</v>
      </c>
      <c r="I3291" s="838">
        <v>1522.5</v>
      </c>
      <c r="J3291" s="838">
        <v>1450</v>
      </c>
      <c r="K3291" s="838">
        <v>1377.5</v>
      </c>
      <c r="L3291" s="838">
        <v>1305</v>
      </c>
      <c r="M3291" s="800"/>
      <c r="N3291" s="17" t="s">
        <v>7203</v>
      </c>
    </row>
    <row r="3292" s="198" customFormat="1" ht="36" spans="1:14">
      <c r="A3292" s="835" t="s">
        <v>95</v>
      </c>
      <c r="B3292" s="836">
        <v>330804014</v>
      </c>
      <c r="C3292" s="837" t="s">
        <v>5543</v>
      </c>
      <c r="D3292" s="836"/>
      <c r="E3292" s="836"/>
      <c r="F3292" s="835" t="s">
        <v>51</v>
      </c>
      <c r="G3292" s="836"/>
      <c r="H3292" s="838">
        <v>1595</v>
      </c>
      <c r="I3292" s="838">
        <v>1522.5</v>
      </c>
      <c r="J3292" s="838">
        <v>1450</v>
      </c>
      <c r="K3292" s="838">
        <v>1377.5</v>
      </c>
      <c r="L3292" s="838">
        <v>1305</v>
      </c>
      <c r="M3292" s="800"/>
      <c r="N3292" s="17" t="s">
        <v>7203</v>
      </c>
    </row>
    <row r="3293" s="198" customFormat="1" ht="36" spans="1:14">
      <c r="A3293" s="835" t="s">
        <v>95</v>
      </c>
      <c r="B3293" s="836" t="s">
        <v>5544</v>
      </c>
      <c r="C3293" s="837" t="s">
        <v>5545</v>
      </c>
      <c r="D3293" s="836"/>
      <c r="E3293" s="836"/>
      <c r="F3293" s="835" t="s">
        <v>51</v>
      </c>
      <c r="G3293" s="836"/>
      <c r="H3293" s="838">
        <v>1595</v>
      </c>
      <c r="I3293" s="838">
        <v>1522.5</v>
      </c>
      <c r="J3293" s="838">
        <v>1450</v>
      </c>
      <c r="K3293" s="838">
        <v>1377.5</v>
      </c>
      <c r="L3293" s="838">
        <v>1305</v>
      </c>
      <c r="M3293" s="800"/>
      <c r="N3293" s="17" t="s">
        <v>7203</v>
      </c>
    </row>
    <row r="3294" s="198" customFormat="1" ht="36" spans="1:14">
      <c r="A3294" s="835" t="s">
        <v>95</v>
      </c>
      <c r="B3294" s="836">
        <v>330804015</v>
      </c>
      <c r="C3294" s="837" t="s">
        <v>5546</v>
      </c>
      <c r="D3294" s="836"/>
      <c r="E3294" s="836"/>
      <c r="F3294" s="835" t="s">
        <v>51</v>
      </c>
      <c r="G3294" s="836"/>
      <c r="H3294" s="838">
        <v>2365</v>
      </c>
      <c r="I3294" s="838">
        <v>2257.5</v>
      </c>
      <c r="J3294" s="838">
        <v>2150</v>
      </c>
      <c r="K3294" s="838">
        <v>2042.5</v>
      </c>
      <c r="L3294" s="838">
        <v>1935</v>
      </c>
      <c r="M3294" s="800"/>
      <c r="N3294" s="17" t="s">
        <v>7203</v>
      </c>
    </row>
    <row r="3295" s="198" customFormat="1" ht="36" spans="1:14">
      <c r="A3295" s="835" t="s">
        <v>95</v>
      </c>
      <c r="B3295" s="836">
        <v>330804016</v>
      </c>
      <c r="C3295" s="837" t="s">
        <v>5547</v>
      </c>
      <c r="D3295" s="836" t="s">
        <v>5548</v>
      </c>
      <c r="E3295" s="836" t="s">
        <v>5389</v>
      </c>
      <c r="F3295" s="835" t="s">
        <v>51</v>
      </c>
      <c r="G3295" s="836"/>
      <c r="H3295" s="838">
        <v>2420</v>
      </c>
      <c r="I3295" s="838">
        <v>2310</v>
      </c>
      <c r="J3295" s="838">
        <v>2200</v>
      </c>
      <c r="K3295" s="838">
        <v>2090</v>
      </c>
      <c r="L3295" s="838">
        <v>1980</v>
      </c>
      <c r="M3295" s="800"/>
      <c r="N3295" s="17" t="s">
        <v>7203</v>
      </c>
    </row>
    <row r="3296" s="198" customFormat="1" ht="36" spans="1:14">
      <c r="A3296" s="835" t="s">
        <v>95</v>
      </c>
      <c r="B3296" s="836" t="s">
        <v>5549</v>
      </c>
      <c r="C3296" s="837" t="s">
        <v>5550</v>
      </c>
      <c r="D3296" s="836"/>
      <c r="E3296" s="836"/>
      <c r="F3296" s="835" t="s">
        <v>5551</v>
      </c>
      <c r="G3296" s="836"/>
      <c r="H3296" s="838">
        <v>990</v>
      </c>
      <c r="I3296" s="838">
        <v>945</v>
      </c>
      <c r="J3296" s="838">
        <v>900</v>
      </c>
      <c r="K3296" s="838">
        <v>855</v>
      </c>
      <c r="L3296" s="838">
        <v>810</v>
      </c>
      <c r="M3296" s="800"/>
      <c r="N3296" s="17" t="s">
        <v>7203</v>
      </c>
    </row>
    <row r="3297" s="198" customFormat="1" ht="36" spans="1:14">
      <c r="A3297" s="835" t="s">
        <v>95</v>
      </c>
      <c r="B3297" s="836" t="s">
        <v>5552</v>
      </c>
      <c r="C3297" s="837" t="s">
        <v>5553</v>
      </c>
      <c r="D3297" s="836"/>
      <c r="E3297" s="836" t="s">
        <v>5389</v>
      </c>
      <c r="F3297" s="835" t="s">
        <v>51</v>
      </c>
      <c r="G3297" s="836"/>
      <c r="H3297" s="838">
        <v>2420</v>
      </c>
      <c r="I3297" s="838">
        <v>2310</v>
      </c>
      <c r="J3297" s="838">
        <v>2200</v>
      </c>
      <c r="K3297" s="838">
        <v>2090</v>
      </c>
      <c r="L3297" s="838">
        <v>1980</v>
      </c>
      <c r="M3297" s="800"/>
      <c r="N3297" s="17" t="s">
        <v>7203</v>
      </c>
    </row>
    <row r="3298" s="198" customFormat="1" ht="36" spans="1:14">
      <c r="A3298" s="835" t="s">
        <v>95</v>
      </c>
      <c r="B3298" s="836" t="s">
        <v>5554</v>
      </c>
      <c r="C3298" s="837" t="s">
        <v>5555</v>
      </c>
      <c r="D3298" s="836"/>
      <c r="E3298" s="836" t="s">
        <v>5389</v>
      </c>
      <c r="F3298" s="835" t="s">
        <v>51</v>
      </c>
      <c r="G3298" s="836"/>
      <c r="H3298" s="838">
        <v>2420</v>
      </c>
      <c r="I3298" s="838">
        <v>2310</v>
      </c>
      <c r="J3298" s="838">
        <v>2200</v>
      </c>
      <c r="K3298" s="838">
        <v>2090</v>
      </c>
      <c r="L3298" s="838">
        <v>1980</v>
      </c>
      <c r="M3298" s="800"/>
      <c r="N3298" s="17" t="s">
        <v>7203</v>
      </c>
    </row>
    <row r="3299" s="198" customFormat="1" ht="36" spans="1:14">
      <c r="A3299" s="835" t="s">
        <v>95</v>
      </c>
      <c r="B3299" s="836">
        <v>330804017</v>
      </c>
      <c r="C3299" s="837" t="s">
        <v>5556</v>
      </c>
      <c r="D3299" s="836" t="s">
        <v>5557</v>
      </c>
      <c r="E3299" s="836" t="s">
        <v>5389</v>
      </c>
      <c r="F3299" s="835" t="s">
        <v>51</v>
      </c>
      <c r="G3299" s="836"/>
      <c r="H3299" s="838">
        <v>2420</v>
      </c>
      <c r="I3299" s="838">
        <v>2310</v>
      </c>
      <c r="J3299" s="838">
        <v>2200</v>
      </c>
      <c r="K3299" s="838">
        <v>2090</v>
      </c>
      <c r="L3299" s="838">
        <v>1980</v>
      </c>
      <c r="M3299" s="800"/>
      <c r="N3299" s="17" t="s">
        <v>7203</v>
      </c>
    </row>
    <row r="3300" s="198" customFormat="1" ht="36" spans="1:14">
      <c r="A3300" s="835" t="s">
        <v>95</v>
      </c>
      <c r="B3300" s="836" t="s">
        <v>5558</v>
      </c>
      <c r="C3300" s="837" t="s">
        <v>5559</v>
      </c>
      <c r="D3300" s="836"/>
      <c r="E3300" s="836"/>
      <c r="F3300" s="835" t="s">
        <v>5551</v>
      </c>
      <c r="G3300" s="836"/>
      <c r="H3300" s="838">
        <v>990</v>
      </c>
      <c r="I3300" s="838">
        <v>945</v>
      </c>
      <c r="J3300" s="838">
        <v>900</v>
      </c>
      <c r="K3300" s="838">
        <v>855</v>
      </c>
      <c r="L3300" s="838">
        <v>810</v>
      </c>
      <c r="M3300" s="800"/>
      <c r="N3300" s="17" t="s">
        <v>7203</v>
      </c>
    </row>
    <row r="3301" s="198" customFormat="1" ht="36" spans="1:14">
      <c r="A3301" s="835" t="s">
        <v>95</v>
      </c>
      <c r="B3301" s="836">
        <v>330804018</v>
      </c>
      <c r="C3301" s="837" t="s">
        <v>5560</v>
      </c>
      <c r="D3301" s="836" t="s">
        <v>5561</v>
      </c>
      <c r="E3301" s="836" t="s">
        <v>5389</v>
      </c>
      <c r="F3301" s="835" t="s">
        <v>51</v>
      </c>
      <c r="G3301" s="836"/>
      <c r="H3301" s="838">
        <v>2772</v>
      </c>
      <c r="I3301" s="838">
        <v>2646</v>
      </c>
      <c r="J3301" s="838">
        <v>2520</v>
      </c>
      <c r="K3301" s="838">
        <v>2394</v>
      </c>
      <c r="L3301" s="838">
        <v>2268</v>
      </c>
      <c r="M3301" s="800"/>
      <c r="N3301" s="17" t="s">
        <v>7203</v>
      </c>
    </row>
    <row r="3302" s="198" customFormat="1" ht="36" spans="1:14">
      <c r="A3302" s="835" t="s">
        <v>95</v>
      </c>
      <c r="B3302" s="836">
        <v>330804019</v>
      </c>
      <c r="C3302" s="837" t="s">
        <v>5562</v>
      </c>
      <c r="D3302" s="836" t="s">
        <v>5563</v>
      </c>
      <c r="E3302" s="836"/>
      <c r="F3302" s="835" t="s">
        <v>51</v>
      </c>
      <c r="G3302" s="836"/>
      <c r="H3302" s="838">
        <v>3850</v>
      </c>
      <c r="I3302" s="838">
        <v>3675</v>
      </c>
      <c r="J3302" s="838">
        <v>3500</v>
      </c>
      <c r="K3302" s="838">
        <v>3325</v>
      </c>
      <c r="L3302" s="838">
        <v>3150</v>
      </c>
      <c r="M3302" s="800"/>
      <c r="N3302" s="17" t="s">
        <v>7203</v>
      </c>
    </row>
    <row r="3303" s="198" customFormat="1" ht="36" spans="1:14">
      <c r="A3303" s="835" t="s">
        <v>95</v>
      </c>
      <c r="B3303" s="836">
        <v>330804020</v>
      </c>
      <c r="C3303" s="837" t="s">
        <v>5564</v>
      </c>
      <c r="D3303" s="836" t="s">
        <v>5565</v>
      </c>
      <c r="E3303" s="836"/>
      <c r="F3303" s="835" t="s">
        <v>51</v>
      </c>
      <c r="G3303" s="836"/>
      <c r="H3303" s="838">
        <v>3788.4</v>
      </c>
      <c r="I3303" s="838">
        <v>3616.2</v>
      </c>
      <c r="J3303" s="838">
        <v>3444</v>
      </c>
      <c r="K3303" s="838">
        <v>3271.8</v>
      </c>
      <c r="L3303" s="838">
        <v>3099.6</v>
      </c>
      <c r="M3303" s="800"/>
      <c r="N3303" s="17" t="s">
        <v>7203</v>
      </c>
    </row>
    <row r="3304" s="198" customFormat="1" ht="36" spans="1:14">
      <c r="A3304" s="835" t="s">
        <v>95</v>
      </c>
      <c r="B3304" s="836">
        <v>330804021</v>
      </c>
      <c r="C3304" s="837" t="s">
        <v>5566</v>
      </c>
      <c r="D3304" s="836" t="s">
        <v>5567</v>
      </c>
      <c r="E3304" s="836"/>
      <c r="F3304" s="835" t="s">
        <v>51</v>
      </c>
      <c r="G3304" s="836"/>
      <c r="H3304" s="838">
        <v>2772</v>
      </c>
      <c r="I3304" s="838">
        <v>2646</v>
      </c>
      <c r="J3304" s="838">
        <v>2520</v>
      </c>
      <c r="K3304" s="838">
        <v>2394</v>
      </c>
      <c r="L3304" s="838">
        <v>2268</v>
      </c>
      <c r="M3304" s="800"/>
      <c r="N3304" s="17" t="s">
        <v>7203</v>
      </c>
    </row>
    <row r="3305" s="198" customFormat="1" ht="36" spans="1:14">
      <c r="A3305" s="835" t="s">
        <v>95</v>
      </c>
      <c r="B3305" s="836">
        <v>330804022</v>
      </c>
      <c r="C3305" s="837" t="s">
        <v>5568</v>
      </c>
      <c r="D3305" s="836"/>
      <c r="E3305" s="836"/>
      <c r="F3305" s="835" t="s">
        <v>51</v>
      </c>
      <c r="G3305" s="836"/>
      <c r="H3305" s="838">
        <v>2849</v>
      </c>
      <c r="I3305" s="838">
        <v>2719.5</v>
      </c>
      <c r="J3305" s="838">
        <v>2590</v>
      </c>
      <c r="K3305" s="838">
        <v>2460.5</v>
      </c>
      <c r="L3305" s="838">
        <v>2331</v>
      </c>
      <c r="M3305" s="800"/>
      <c r="N3305" s="17" t="s">
        <v>7203</v>
      </c>
    </row>
    <row r="3306" s="198" customFormat="1" ht="36" spans="1:14">
      <c r="A3306" s="835" t="s">
        <v>95</v>
      </c>
      <c r="B3306" s="836">
        <v>330804023</v>
      </c>
      <c r="C3306" s="837" t="s">
        <v>5569</v>
      </c>
      <c r="D3306" s="836"/>
      <c r="E3306" s="836" t="s">
        <v>5570</v>
      </c>
      <c r="F3306" s="835" t="s">
        <v>51</v>
      </c>
      <c r="G3306" s="836"/>
      <c r="H3306" s="838">
        <v>2849</v>
      </c>
      <c r="I3306" s="838">
        <v>2719.5</v>
      </c>
      <c r="J3306" s="838">
        <v>2590</v>
      </c>
      <c r="K3306" s="838">
        <v>2460.5</v>
      </c>
      <c r="L3306" s="838">
        <v>2331</v>
      </c>
      <c r="M3306" s="800"/>
      <c r="N3306" s="17" t="s">
        <v>7203</v>
      </c>
    </row>
    <row r="3307" s="198" customFormat="1" ht="36" spans="1:14">
      <c r="A3307" s="835" t="s">
        <v>95</v>
      </c>
      <c r="B3307" s="836">
        <v>330804024</v>
      </c>
      <c r="C3307" s="837" t="s">
        <v>5571</v>
      </c>
      <c r="D3307" s="836"/>
      <c r="E3307" s="836" t="s">
        <v>5389</v>
      </c>
      <c r="F3307" s="835" t="s">
        <v>51</v>
      </c>
      <c r="G3307" s="836"/>
      <c r="H3307" s="838">
        <v>3511.2</v>
      </c>
      <c r="I3307" s="838">
        <v>3351.6</v>
      </c>
      <c r="J3307" s="838">
        <v>3192</v>
      </c>
      <c r="K3307" s="838">
        <v>3032.4</v>
      </c>
      <c r="L3307" s="838">
        <v>2872.8</v>
      </c>
      <c r="M3307" s="800"/>
      <c r="N3307" s="17" t="s">
        <v>7203</v>
      </c>
    </row>
    <row r="3308" s="198" customFormat="1" ht="36" spans="1:14">
      <c r="A3308" s="835" t="s">
        <v>95</v>
      </c>
      <c r="B3308" s="836" t="s">
        <v>5572</v>
      </c>
      <c r="C3308" s="837" t="s">
        <v>5573</v>
      </c>
      <c r="D3308" s="836"/>
      <c r="E3308" s="836" t="s">
        <v>5389</v>
      </c>
      <c r="F3308" s="835" t="s">
        <v>51</v>
      </c>
      <c r="G3308" s="836"/>
      <c r="H3308" s="838">
        <v>3511.2</v>
      </c>
      <c r="I3308" s="838">
        <v>3351.6</v>
      </c>
      <c r="J3308" s="838">
        <v>3192</v>
      </c>
      <c r="K3308" s="838">
        <v>3032.4</v>
      </c>
      <c r="L3308" s="838">
        <v>2872.8</v>
      </c>
      <c r="M3308" s="800"/>
      <c r="N3308" s="17" t="s">
        <v>7203</v>
      </c>
    </row>
    <row r="3309" s="198" customFormat="1" ht="36" spans="1:14">
      <c r="A3309" s="835" t="s">
        <v>95</v>
      </c>
      <c r="B3309" s="836">
        <v>330804025</v>
      </c>
      <c r="C3309" s="837" t="s">
        <v>5574</v>
      </c>
      <c r="D3309" s="836"/>
      <c r="E3309" s="836" t="s">
        <v>5389</v>
      </c>
      <c r="F3309" s="835" t="s">
        <v>51</v>
      </c>
      <c r="G3309" s="836"/>
      <c r="H3309" s="838">
        <v>3511.2</v>
      </c>
      <c r="I3309" s="838">
        <v>3351.6</v>
      </c>
      <c r="J3309" s="838">
        <v>3192</v>
      </c>
      <c r="K3309" s="838">
        <v>3032.4</v>
      </c>
      <c r="L3309" s="838">
        <v>2872.8</v>
      </c>
      <c r="M3309" s="800"/>
      <c r="N3309" s="17" t="s">
        <v>7203</v>
      </c>
    </row>
    <row r="3310" s="198" customFormat="1" ht="36" spans="1:14">
      <c r="A3310" s="835" t="s">
        <v>95</v>
      </c>
      <c r="B3310" s="836">
        <v>330804026</v>
      </c>
      <c r="C3310" s="837" t="s">
        <v>5575</v>
      </c>
      <c r="D3310" s="836"/>
      <c r="E3310" s="836" t="s">
        <v>5389</v>
      </c>
      <c r="F3310" s="835" t="s">
        <v>51</v>
      </c>
      <c r="G3310" s="836"/>
      <c r="H3310" s="838">
        <v>3630</v>
      </c>
      <c r="I3310" s="838">
        <v>3465</v>
      </c>
      <c r="J3310" s="838">
        <v>3300</v>
      </c>
      <c r="K3310" s="838">
        <v>3135</v>
      </c>
      <c r="L3310" s="838">
        <v>2970</v>
      </c>
      <c r="M3310" s="800"/>
      <c r="N3310" s="17" t="s">
        <v>7203</v>
      </c>
    </row>
    <row r="3311" s="198" customFormat="1" ht="36" spans="1:14">
      <c r="A3311" s="835" t="s">
        <v>95</v>
      </c>
      <c r="B3311" s="836">
        <v>330804027</v>
      </c>
      <c r="C3311" s="837" t="s">
        <v>5576</v>
      </c>
      <c r="D3311" s="836"/>
      <c r="E3311" s="836" t="s">
        <v>5389</v>
      </c>
      <c r="F3311" s="835" t="s">
        <v>51</v>
      </c>
      <c r="G3311" s="836"/>
      <c r="H3311" s="838">
        <v>3788.4</v>
      </c>
      <c r="I3311" s="838">
        <v>3616.2</v>
      </c>
      <c r="J3311" s="838">
        <v>3444</v>
      </c>
      <c r="K3311" s="838">
        <v>3271.8</v>
      </c>
      <c r="L3311" s="838">
        <v>3099.6</v>
      </c>
      <c r="M3311" s="800"/>
      <c r="N3311" s="17" t="s">
        <v>7203</v>
      </c>
    </row>
    <row r="3312" s="198" customFormat="1" ht="36" spans="1:14">
      <c r="A3312" s="835" t="s">
        <v>95</v>
      </c>
      <c r="B3312" s="836">
        <v>330804028</v>
      </c>
      <c r="C3312" s="837" t="s">
        <v>5577</v>
      </c>
      <c r="D3312" s="836"/>
      <c r="E3312" s="836" t="s">
        <v>5389</v>
      </c>
      <c r="F3312" s="835" t="s">
        <v>51</v>
      </c>
      <c r="G3312" s="836"/>
      <c r="H3312" s="838">
        <v>2402.4</v>
      </c>
      <c r="I3312" s="838">
        <v>2293.2</v>
      </c>
      <c r="J3312" s="838">
        <v>2184</v>
      </c>
      <c r="K3312" s="838">
        <v>2074.8</v>
      </c>
      <c r="L3312" s="838">
        <v>1965.6</v>
      </c>
      <c r="M3312" s="800"/>
      <c r="N3312" s="17" t="s">
        <v>7203</v>
      </c>
    </row>
    <row r="3313" s="198" customFormat="1" ht="36" spans="1:14">
      <c r="A3313" s="835" t="s">
        <v>95</v>
      </c>
      <c r="B3313" s="836">
        <v>330804029</v>
      </c>
      <c r="C3313" s="837" t="s">
        <v>5578</v>
      </c>
      <c r="D3313" s="836" t="s">
        <v>5541</v>
      </c>
      <c r="E3313" s="836"/>
      <c r="F3313" s="835" t="s">
        <v>51</v>
      </c>
      <c r="G3313" s="836"/>
      <c r="H3313" s="838">
        <v>2310</v>
      </c>
      <c r="I3313" s="838">
        <v>2205</v>
      </c>
      <c r="J3313" s="838">
        <v>2100</v>
      </c>
      <c r="K3313" s="838">
        <v>1995</v>
      </c>
      <c r="L3313" s="838">
        <v>1890</v>
      </c>
      <c r="M3313" s="800"/>
      <c r="N3313" s="17" t="s">
        <v>7203</v>
      </c>
    </row>
    <row r="3314" s="198" customFormat="1" ht="36" spans="1:14">
      <c r="A3314" s="835" t="s">
        <v>95</v>
      </c>
      <c r="B3314" s="836">
        <v>330804030</v>
      </c>
      <c r="C3314" s="837" t="s">
        <v>5579</v>
      </c>
      <c r="D3314" s="836" t="s">
        <v>5580</v>
      </c>
      <c r="E3314" s="836" t="s">
        <v>5389</v>
      </c>
      <c r="F3314" s="835" t="s">
        <v>51</v>
      </c>
      <c r="G3314" s="836"/>
      <c r="H3314" s="838">
        <v>2255</v>
      </c>
      <c r="I3314" s="838">
        <v>2152.5</v>
      </c>
      <c r="J3314" s="838">
        <v>2050</v>
      </c>
      <c r="K3314" s="838">
        <v>1947.5</v>
      </c>
      <c r="L3314" s="838">
        <v>1845</v>
      </c>
      <c r="M3314" s="800"/>
      <c r="N3314" s="17" t="s">
        <v>7203</v>
      </c>
    </row>
    <row r="3315" s="198" customFormat="1" ht="36" spans="1:14">
      <c r="A3315" s="835" t="s">
        <v>95</v>
      </c>
      <c r="B3315" s="836">
        <v>330804031</v>
      </c>
      <c r="C3315" s="837" t="s">
        <v>5581</v>
      </c>
      <c r="D3315" s="836"/>
      <c r="E3315" s="836" t="s">
        <v>5389</v>
      </c>
      <c r="F3315" s="835" t="s">
        <v>51</v>
      </c>
      <c r="G3315" s="836"/>
      <c r="H3315" s="838">
        <v>2200</v>
      </c>
      <c r="I3315" s="838">
        <v>2100</v>
      </c>
      <c r="J3315" s="838">
        <v>2000</v>
      </c>
      <c r="K3315" s="838">
        <v>1900</v>
      </c>
      <c r="L3315" s="838">
        <v>1800</v>
      </c>
      <c r="M3315" s="800"/>
      <c r="N3315" s="17" t="s">
        <v>7203</v>
      </c>
    </row>
    <row r="3316" s="198" customFormat="1" ht="36" spans="1:14">
      <c r="A3316" s="835" t="s">
        <v>95</v>
      </c>
      <c r="B3316" s="836">
        <v>330804033</v>
      </c>
      <c r="C3316" s="837" t="s">
        <v>5582</v>
      </c>
      <c r="D3316" s="836"/>
      <c r="E3316" s="836"/>
      <c r="F3316" s="835" t="s">
        <v>51</v>
      </c>
      <c r="G3316" s="836"/>
      <c r="H3316" s="838">
        <v>2035</v>
      </c>
      <c r="I3316" s="838">
        <v>1942.5</v>
      </c>
      <c r="J3316" s="838">
        <v>1850</v>
      </c>
      <c r="K3316" s="838">
        <v>1757.5</v>
      </c>
      <c r="L3316" s="838">
        <v>1665</v>
      </c>
      <c r="M3316" s="800"/>
      <c r="N3316" s="17" t="s">
        <v>7203</v>
      </c>
    </row>
    <row r="3317" s="198" customFormat="1" ht="36" spans="1:14">
      <c r="A3317" s="835" t="s">
        <v>95</v>
      </c>
      <c r="B3317" s="836">
        <v>330804034</v>
      </c>
      <c r="C3317" s="837" t="s">
        <v>5583</v>
      </c>
      <c r="D3317" s="836"/>
      <c r="E3317" s="836"/>
      <c r="F3317" s="835" t="s">
        <v>51</v>
      </c>
      <c r="G3317" s="836"/>
      <c r="H3317" s="838">
        <v>2310</v>
      </c>
      <c r="I3317" s="838">
        <v>2205</v>
      </c>
      <c r="J3317" s="838">
        <v>2100</v>
      </c>
      <c r="K3317" s="838">
        <v>1995</v>
      </c>
      <c r="L3317" s="838">
        <v>1890</v>
      </c>
      <c r="M3317" s="800"/>
      <c r="N3317" s="17" t="s">
        <v>7203</v>
      </c>
    </row>
    <row r="3318" s="198" customFormat="1" ht="36" spans="1:14">
      <c r="A3318" s="835" t="s">
        <v>95</v>
      </c>
      <c r="B3318" s="836" t="s">
        <v>5584</v>
      </c>
      <c r="C3318" s="837" t="s">
        <v>5585</v>
      </c>
      <c r="D3318" s="836"/>
      <c r="E3318" s="836"/>
      <c r="F3318" s="835" t="s">
        <v>51</v>
      </c>
      <c r="G3318" s="836"/>
      <c r="H3318" s="838">
        <v>2310</v>
      </c>
      <c r="I3318" s="838">
        <v>2205</v>
      </c>
      <c r="J3318" s="838">
        <v>2100</v>
      </c>
      <c r="K3318" s="838">
        <v>1995</v>
      </c>
      <c r="L3318" s="838">
        <v>1890</v>
      </c>
      <c r="M3318" s="800"/>
      <c r="N3318" s="17" t="s">
        <v>7203</v>
      </c>
    </row>
    <row r="3319" s="198" customFormat="1" ht="36" spans="1:14">
      <c r="A3319" s="835" t="s">
        <v>95</v>
      </c>
      <c r="B3319" s="836" t="s">
        <v>5586</v>
      </c>
      <c r="C3319" s="837" t="s">
        <v>5587</v>
      </c>
      <c r="D3319" s="836"/>
      <c r="E3319" s="836"/>
      <c r="F3319" s="835" t="s">
        <v>51</v>
      </c>
      <c r="G3319" s="836"/>
      <c r="H3319" s="838">
        <v>2310</v>
      </c>
      <c r="I3319" s="838">
        <v>2205</v>
      </c>
      <c r="J3319" s="838">
        <v>2100</v>
      </c>
      <c r="K3319" s="838">
        <v>1995</v>
      </c>
      <c r="L3319" s="838">
        <v>1890</v>
      </c>
      <c r="M3319" s="800"/>
      <c r="N3319" s="17" t="s">
        <v>7203</v>
      </c>
    </row>
    <row r="3320" s="198" customFormat="1" ht="36" spans="1:14">
      <c r="A3320" s="835" t="s">
        <v>95</v>
      </c>
      <c r="B3320" s="836">
        <v>330804035</v>
      </c>
      <c r="C3320" s="837" t="s">
        <v>5588</v>
      </c>
      <c r="D3320" s="836" t="s">
        <v>5589</v>
      </c>
      <c r="E3320" s="836" t="s">
        <v>5590</v>
      </c>
      <c r="F3320" s="835" t="s">
        <v>51</v>
      </c>
      <c r="G3320" s="836"/>
      <c r="H3320" s="838">
        <v>1478.4</v>
      </c>
      <c r="I3320" s="838">
        <v>1411.2</v>
      </c>
      <c r="J3320" s="838">
        <v>1344</v>
      </c>
      <c r="K3320" s="838">
        <v>1276.8</v>
      </c>
      <c r="L3320" s="838">
        <v>1209.6</v>
      </c>
      <c r="M3320" s="800"/>
      <c r="N3320" s="17" t="s">
        <v>7203</v>
      </c>
    </row>
    <row r="3321" s="198" customFormat="1" ht="36" spans="1:14">
      <c r="A3321" s="835" t="s">
        <v>95</v>
      </c>
      <c r="B3321" s="836">
        <v>330804036</v>
      </c>
      <c r="C3321" s="837" t="s">
        <v>5591</v>
      </c>
      <c r="D3321" s="836"/>
      <c r="E3321" s="836"/>
      <c r="F3321" s="835" t="s">
        <v>51</v>
      </c>
      <c r="G3321" s="836"/>
      <c r="H3321" s="838">
        <v>2310</v>
      </c>
      <c r="I3321" s="838">
        <v>2205</v>
      </c>
      <c r="J3321" s="838">
        <v>2100</v>
      </c>
      <c r="K3321" s="838">
        <v>1995</v>
      </c>
      <c r="L3321" s="838">
        <v>1890</v>
      </c>
      <c r="M3321" s="800"/>
      <c r="N3321" s="17" t="s">
        <v>7203</v>
      </c>
    </row>
    <row r="3322" s="198" customFormat="1" ht="36" spans="1:14">
      <c r="A3322" s="835" t="s">
        <v>95</v>
      </c>
      <c r="B3322" s="836">
        <v>330804037</v>
      </c>
      <c r="C3322" s="837" t="s">
        <v>5592</v>
      </c>
      <c r="D3322" s="836"/>
      <c r="E3322" s="836"/>
      <c r="F3322" s="835" t="s">
        <v>51</v>
      </c>
      <c r="G3322" s="836"/>
      <c r="H3322" s="838">
        <v>2255</v>
      </c>
      <c r="I3322" s="838">
        <v>2152.5</v>
      </c>
      <c r="J3322" s="838">
        <v>2050</v>
      </c>
      <c r="K3322" s="838">
        <v>1947.5</v>
      </c>
      <c r="L3322" s="838">
        <v>1845</v>
      </c>
      <c r="M3322" s="800"/>
      <c r="N3322" s="17" t="s">
        <v>7203</v>
      </c>
    </row>
    <row r="3323" s="198" customFormat="1" ht="36" spans="1:14">
      <c r="A3323" s="835" t="s">
        <v>95</v>
      </c>
      <c r="B3323" s="836">
        <v>330804038</v>
      </c>
      <c r="C3323" s="837" t="s">
        <v>5593</v>
      </c>
      <c r="D3323" s="836"/>
      <c r="E3323" s="836" t="s">
        <v>5389</v>
      </c>
      <c r="F3323" s="835" t="s">
        <v>51</v>
      </c>
      <c r="G3323" s="836"/>
      <c r="H3323" s="838">
        <v>3234</v>
      </c>
      <c r="I3323" s="838">
        <v>3087</v>
      </c>
      <c r="J3323" s="838">
        <v>2940</v>
      </c>
      <c r="K3323" s="838">
        <v>2793</v>
      </c>
      <c r="L3323" s="838">
        <v>2646</v>
      </c>
      <c r="M3323" s="800"/>
      <c r="N3323" s="17" t="s">
        <v>7203</v>
      </c>
    </row>
    <row r="3324" s="198" customFormat="1" ht="36" spans="1:14">
      <c r="A3324" s="835" t="s">
        <v>95</v>
      </c>
      <c r="B3324" s="836" t="s">
        <v>5594</v>
      </c>
      <c r="C3324" s="837" t="s">
        <v>5595</v>
      </c>
      <c r="D3324" s="836"/>
      <c r="E3324" s="836" t="s">
        <v>5389</v>
      </c>
      <c r="F3324" s="835" t="s">
        <v>51</v>
      </c>
      <c r="G3324" s="836"/>
      <c r="H3324" s="838">
        <v>3234</v>
      </c>
      <c r="I3324" s="838">
        <v>3087</v>
      </c>
      <c r="J3324" s="838">
        <v>2940</v>
      </c>
      <c r="K3324" s="838">
        <v>2793</v>
      </c>
      <c r="L3324" s="838">
        <v>2646</v>
      </c>
      <c r="M3324" s="800"/>
      <c r="N3324" s="17" t="s">
        <v>7203</v>
      </c>
    </row>
    <row r="3325" s="198" customFormat="1" ht="36" spans="1:14">
      <c r="A3325" s="835" t="s">
        <v>95</v>
      </c>
      <c r="B3325" s="836">
        <v>330804039</v>
      </c>
      <c r="C3325" s="837" t="s">
        <v>5596</v>
      </c>
      <c r="D3325" s="836"/>
      <c r="E3325" s="836" t="s">
        <v>5389</v>
      </c>
      <c r="F3325" s="835" t="s">
        <v>51</v>
      </c>
      <c r="G3325" s="836"/>
      <c r="H3325" s="838">
        <v>2090</v>
      </c>
      <c r="I3325" s="838">
        <v>1995</v>
      </c>
      <c r="J3325" s="838">
        <v>1900</v>
      </c>
      <c r="K3325" s="838">
        <v>1805</v>
      </c>
      <c r="L3325" s="838">
        <v>1710</v>
      </c>
      <c r="M3325" s="800"/>
      <c r="N3325" s="17" t="s">
        <v>7203</v>
      </c>
    </row>
    <row r="3326" s="198" customFormat="1" ht="36" spans="1:14">
      <c r="A3326" s="835" t="s">
        <v>95</v>
      </c>
      <c r="B3326" s="836">
        <v>330804040</v>
      </c>
      <c r="C3326" s="837" t="s">
        <v>5597</v>
      </c>
      <c r="D3326" s="836"/>
      <c r="E3326" s="836" t="s">
        <v>5389</v>
      </c>
      <c r="F3326" s="835" t="s">
        <v>51</v>
      </c>
      <c r="G3326" s="836"/>
      <c r="H3326" s="838">
        <v>1663.2</v>
      </c>
      <c r="I3326" s="838">
        <v>1587.6</v>
      </c>
      <c r="J3326" s="838">
        <v>1512</v>
      </c>
      <c r="K3326" s="838">
        <v>1436.4</v>
      </c>
      <c r="L3326" s="838">
        <v>1360.8</v>
      </c>
      <c r="M3326" s="800"/>
      <c r="N3326" s="17" t="s">
        <v>7203</v>
      </c>
    </row>
    <row r="3327" s="198" customFormat="1" ht="36" spans="1:14">
      <c r="A3327" s="835" t="s">
        <v>95</v>
      </c>
      <c r="B3327" s="836">
        <v>330804041</v>
      </c>
      <c r="C3327" s="837" t="s">
        <v>5598</v>
      </c>
      <c r="D3327" s="836"/>
      <c r="E3327" s="836" t="s">
        <v>5599</v>
      </c>
      <c r="F3327" s="835" t="s">
        <v>51</v>
      </c>
      <c r="G3327" s="836"/>
      <c r="H3327" s="838">
        <v>1650</v>
      </c>
      <c r="I3327" s="838">
        <v>1575</v>
      </c>
      <c r="J3327" s="838">
        <v>1500</v>
      </c>
      <c r="K3327" s="838">
        <v>1425</v>
      </c>
      <c r="L3327" s="838">
        <v>1350</v>
      </c>
      <c r="M3327" s="800"/>
      <c r="N3327" s="17" t="s">
        <v>7203</v>
      </c>
    </row>
    <row r="3328" s="198" customFormat="1" ht="36" spans="1:14">
      <c r="A3328" s="835" t="s">
        <v>95</v>
      </c>
      <c r="B3328" s="836" t="s">
        <v>5600</v>
      </c>
      <c r="C3328" s="837" t="s">
        <v>5601</v>
      </c>
      <c r="D3328" s="836"/>
      <c r="E3328" s="836" t="s">
        <v>5599</v>
      </c>
      <c r="F3328" s="835" t="s">
        <v>51</v>
      </c>
      <c r="G3328" s="836"/>
      <c r="H3328" s="838">
        <v>1650</v>
      </c>
      <c r="I3328" s="838">
        <v>1575</v>
      </c>
      <c r="J3328" s="838">
        <v>1500</v>
      </c>
      <c r="K3328" s="838">
        <v>1425</v>
      </c>
      <c r="L3328" s="838">
        <v>1350</v>
      </c>
      <c r="M3328" s="800"/>
      <c r="N3328" s="17" t="s">
        <v>7203</v>
      </c>
    </row>
    <row r="3329" s="198" customFormat="1" ht="36" spans="1:14">
      <c r="A3329" s="835" t="s">
        <v>95</v>
      </c>
      <c r="B3329" s="836" t="s">
        <v>5602</v>
      </c>
      <c r="C3329" s="837" t="s">
        <v>5603</v>
      </c>
      <c r="D3329" s="836"/>
      <c r="E3329" s="836" t="s">
        <v>5599</v>
      </c>
      <c r="F3329" s="835" t="s">
        <v>51</v>
      </c>
      <c r="G3329" s="836"/>
      <c r="H3329" s="838">
        <v>1650</v>
      </c>
      <c r="I3329" s="838">
        <v>1575</v>
      </c>
      <c r="J3329" s="838">
        <v>1500</v>
      </c>
      <c r="K3329" s="838">
        <v>1425</v>
      </c>
      <c r="L3329" s="838">
        <v>1350</v>
      </c>
      <c r="M3329" s="800"/>
      <c r="N3329" s="17" t="s">
        <v>7203</v>
      </c>
    </row>
    <row r="3330" s="198" customFormat="1" ht="36" spans="1:14">
      <c r="A3330" s="835" t="s">
        <v>95</v>
      </c>
      <c r="B3330" s="836">
        <v>330804042</v>
      </c>
      <c r="C3330" s="837" t="s">
        <v>5604</v>
      </c>
      <c r="D3330" s="836"/>
      <c r="E3330" s="836"/>
      <c r="F3330" s="835" t="s">
        <v>3250</v>
      </c>
      <c r="G3330" s="836"/>
      <c r="H3330" s="838">
        <v>1386</v>
      </c>
      <c r="I3330" s="838">
        <v>1323</v>
      </c>
      <c r="J3330" s="838">
        <v>1260</v>
      </c>
      <c r="K3330" s="838">
        <v>1197</v>
      </c>
      <c r="L3330" s="838">
        <v>1134</v>
      </c>
      <c r="M3330" s="800"/>
      <c r="N3330" s="17" t="s">
        <v>7203</v>
      </c>
    </row>
    <row r="3331" s="198" customFormat="1" ht="36" spans="1:14">
      <c r="A3331" s="835" t="s">
        <v>95</v>
      </c>
      <c r="B3331" s="836">
        <v>330804043</v>
      </c>
      <c r="C3331" s="837" t="s">
        <v>5605</v>
      </c>
      <c r="D3331" s="836"/>
      <c r="E3331" s="836" t="s">
        <v>5542</v>
      </c>
      <c r="F3331" s="835" t="s">
        <v>3250</v>
      </c>
      <c r="G3331" s="836"/>
      <c r="H3331" s="838">
        <v>1320</v>
      </c>
      <c r="I3331" s="838">
        <v>1260</v>
      </c>
      <c r="J3331" s="838">
        <v>1200</v>
      </c>
      <c r="K3331" s="838">
        <v>1140</v>
      </c>
      <c r="L3331" s="838">
        <v>1080</v>
      </c>
      <c r="M3331" s="800"/>
      <c r="N3331" s="17" t="s">
        <v>7203</v>
      </c>
    </row>
    <row r="3332" s="198" customFormat="1" ht="36" spans="1:14">
      <c r="A3332" s="835" t="s">
        <v>95</v>
      </c>
      <c r="B3332" s="836" t="s">
        <v>5606</v>
      </c>
      <c r="C3332" s="837" t="s">
        <v>5607</v>
      </c>
      <c r="D3332" s="836"/>
      <c r="E3332" s="836"/>
      <c r="F3332" s="835" t="s">
        <v>3250</v>
      </c>
      <c r="G3332" s="836"/>
      <c r="H3332" s="838">
        <v>264</v>
      </c>
      <c r="I3332" s="838">
        <v>252</v>
      </c>
      <c r="J3332" s="838">
        <v>240</v>
      </c>
      <c r="K3332" s="838">
        <v>228</v>
      </c>
      <c r="L3332" s="838">
        <v>216</v>
      </c>
      <c r="M3332" s="800"/>
      <c r="N3332" s="17" t="s">
        <v>7203</v>
      </c>
    </row>
    <row r="3333" s="198" customFormat="1" ht="36" spans="1:14">
      <c r="A3333" s="835" t="s">
        <v>95</v>
      </c>
      <c r="B3333" s="836">
        <v>330804044</v>
      </c>
      <c r="C3333" s="837" t="s">
        <v>5608</v>
      </c>
      <c r="D3333" s="836"/>
      <c r="E3333" s="836"/>
      <c r="F3333" s="835" t="s">
        <v>51</v>
      </c>
      <c r="G3333" s="840" t="s">
        <v>4015</v>
      </c>
      <c r="H3333" s="838">
        <v>2519</v>
      </c>
      <c r="I3333" s="838">
        <v>2404.5</v>
      </c>
      <c r="J3333" s="838">
        <v>2290</v>
      </c>
      <c r="K3333" s="838">
        <v>2175.5</v>
      </c>
      <c r="L3333" s="838">
        <v>2061</v>
      </c>
      <c r="M3333" s="800"/>
      <c r="N3333" s="17" t="s">
        <v>7203</v>
      </c>
    </row>
    <row r="3334" s="198" customFormat="1" ht="36" spans="1:14">
      <c r="A3334" s="835" t="s">
        <v>95</v>
      </c>
      <c r="B3334" s="836" t="s">
        <v>5609</v>
      </c>
      <c r="C3334" s="837" t="s">
        <v>5610</v>
      </c>
      <c r="D3334" s="836"/>
      <c r="E3334" s="836"/>
      <c r="F3334" s="835" t="s">
        <v>51</v>
      </c>
      <c r="G3334" s="840" t="s">
        <v>4015</v>
      </c>
      <c r="H3334" s="838">
        <v>2519</v>
      </c>
      <c r="I3334" s="838">
        <v>2404.5</v>
      </c>
      <c r="J3334" s="838">
        <v>2290</v>
      </c>
      <c r="K3334" s="838">
        <v>2175.5</v>
      </c>
      <c r="L3334" s="838">
        <v>2061</v>
      </c>
      <c r="M3334" s="800"/>
      <c r="N3334" s="17" t="s">
        <v>7203</v>
      </c>
    </row>
    <row r="3335" s="198" customFormat="1" ht="36" spans="1:14">
      <c r="A3335" s="835" t="s">
        <v>95</v>
      </c>
      <c r="B3335" s="836" t="s">
        <v>5611</v>
      </c>
      <c r="C3335" s="837" t="s">
        <v>5612</v>
      </c>
      <c r="D3335" s="836"/>
      <c r="E3335" s="836"/>
      <c r="F3335" s="835" t="s">
        <v>51</v>
      </c>
      <c r="G3335" s="840" t="s">
        <v>4015</v>
      </c>
      <c r="H3335" s="838">
        <v>2519</v>
      </c>
      <c r="I3335" s="838">
        <v>2404.5</v>
      </c>
      <c r="J3335" s="838">
        <v>2290</v>
      </c>
      <c r="K3335" s="838">
        <v>2175.5</v>
      </c>
      <c r="L3335" s="838">
        <v>2061</v>
      </c>
      <c r="M3335" s="800"/>
      <c r="N3335" s="17" t="s">
        <v>7203</v>
      </c>
    </row>
    <row r="3336" s="198" customFormat="1" ht="36" spans="1:14">
      <c r="A3336" s="835" t="s">
        <v>95</v>
      </c>
      <c r="B3336" s="836" t="s">
        <v>5613</v>
      </c>
      <c r="C3336" s="837" t="s">
        <v>5614</v>
      </c>
      <c r="D3336" s="836"/>
      <c r="E3336" s="836"/>
      <c r="F3336" s="835" t="s">
        <v>51</v>
      </c>
      <c r="G3336" s="840" t="s">
        <v>4015</v>
      </c>
      <c r="H3336" s="838">
        <v>2519</v>
      </c>
      <c r="I3336" s="838">
        <v>2404.5</v>
      </c>
      <c r="J3336" s="838">
        <v>2290</v>
      </c>
      <c r="K3336" s="838">
        <v>2175.5</v>
      </c>
      <c r="L3336" s="838">
        <v>2061</v>
      </c>
      <c r="M3336" s="800"/>
      <c r="N3336" s="17" t="s">
        <v>7203</v>
      </c>
    </row>
    <row r="3337" s="198" customFormat="1" ht="36" spans="1:14">
      <c r="A3337" s="835" t="s">
        <v>95</v>
      </c>
      <c r="B3337" s="836">
        <v>330804045</v>
      </c>
      <c r="C3337" s="837" t="s">
        <v>5615</v>
      </c>
      <c r="D3337" s="836"/>
      <c r="E3337" s="836" t="s">
        <v>5616</v>
      </c>
      <c r="F3337" s="835" t="s">
        <v>51</v>
      </c>
      <c r="G3337" s="836"/>
      <c r="H3337" s="838">
        <v>3520</v>
      </c>
      <c r="I3337" s="838">
        <v>3360</v>
      </c>
      <c r="J3337" s="838">
        <v>3200</v>
      </c>
      <c r="K3337" s="838">
        <v>3040</v>
      </c>
      <c r="L3337" s="838">
        <v>2880</v>
      </c>
      <c r="M3337" s="800"/>
      <c r="N3337" s="17" t="s">
        <v>7203</v>
      </c>
    </row>
    <row r="3338" s="198" customFormat="1" ht="36" spans="1:14">
      <c r="A3338" s="835" t="s">
        <v>95</v>
      </c>
      <c r="B3338" s="836">
        <v>330804046</v>
      </c>
      <c r="C3338" s="837" t="s">
        <v>5617</v>
      </c>
      <c r="D3338" s="836" t="s">
        <v>5618</v>
      </c>
      <c r="E3338" s="836"/>
      <c r="F3338" s="835" t="s">
        <v>51</v>
      </c>
      <c r="G3338" s="836"/>
      <c r="H3338" s="838">
        <v>2090</v>
      </c>
      <c r="I3338" s="838">
        <v>1995</v>
      </c>
      <c r="J3338" s="838">
        <v>1900</v>
      </c>
      <c r="K3338" s="838">
        <v>1805</v>
      </c>
      <c r="L3338" s="838">
        <v>1710</v>
      </c>
      <c r="M3338" s="800"/>
      <c r="N3338" s="17" t="s">
        <v>7203</v>
      </c>
    </row>
    <row r="3339" s="198" customFormat="1" ht="36" spans="1:14">
      <c r="A3339" s="835" t="s">
        <v>95</v>
      </c>
      <c r="B3339" s="836" t="s">
        <v>5619</v>
      </c>
      <c r="C3339" s="837" t="s">
        <v>5620</v>
      </c>
      <c r="D3339" s="840" t="s">
        <v>5621</v>
      </c>
      <c r="E3339" s="836"/>
      <c r="F3339" s="835" t="s">
        <v>51</v>
      </c>
      <c r="G3339" s="836"/>
      <c r="H3339" s="838">
        <v>2090</v>
      </c>
      <c r="I3339" s="838">
        <v>1995</v>
      </c>
      <c r="J3339" s="838">
        <v>1900</v>
      </c>
      <c r="K3339" s="838">
        <v>1805</v>
      </c>
      <c r="L3339" s="838">
        <v>1710</v>
      </c>
      <c r="M3339" s="800"/>
      <c r="N3339" s="17" t="s">
        <v>7203</v>
      </c>
    </row>
    <row r="3340" s="198" customFormat="1" ht="36" spans="1:14">
      <c r="A3340" s="835" t="s">
        <v>95</v>
      </c>
      <c r="B3340" s="836">
        <v>330804047</v>
      </c>
      <c r="C3340" s="837" t="s">
        <v>5622</v>
      </c>
      <c r="D3340" s="836"/>
      <c r="E3340" s="836"/>
      <c r="F3340" s="835" t="s">
        <v>51</v>
      </c>
      <c r="G3340" s="836"/>
      <c r="H3340" s="838">
        <v>2090</v>
      </c>
      <c r="I3340" s="838">
        <v>1995</v>
      </c>
      <c r="J3340" s="838">
        <v>1900</v>
      </c>
      <c r="K3340" s="838">
        <v>1805</v>
      </c>
      <c r="L3340" s="838">
        <v>1710</v>
      </c>
      <c r="M3340" s="839"/>
      <c r="N3340" s="17" t="s">
        <v>7203</v>
      </c>
    </row>
    <row r="3341" s="198" customFormat="1" ht="36" spans="1:14">
      <c r="A3341" s="835" t="s">
        <v>95</v>
      </c>
      <c r="B3341" s="836">
        <v>330804048</v>
      </c>
      <c r="C3341" s="837" t="s">
        <v>5623</v>
      </c>
      <c r="D3341" s="836"/>
      <c r="E3341" s="836" t="s">
        <v>5389</v>
      </c>
      <c r="F3341" s="835" t="s">
        <v>51</v>
      </c>
      <c r="G3341" s="836"/>
      <c r="H3341" s="838">
        <v>2125.2</v>
      </c>
      <c r="I3341" s="838">
        <v>2028.6</v>
      </c>
      <c r="J3341" s="838">
        <v>1932</v>
      </c>
      <c r="K3341" s="838">
        <v>1835.4</v>
      </c>
      <c r="L3341" s="838">
        <v>1738.8</v>
      </c>
      <c r="M3341" s="839"/>
      <c r="N3341" s="17" t="s">
        <v>7203</v>
      </c>
    </row>
    <row r="3342" s="198" customFormat="1" ht="36" spans="1:14">
      <c r="A3342" s="835" t="s">
        <v>95</v>
      </c>
      <c r="B3342" s="836" t="s">
        <v>5624</v>
      </c>
      <c r="C3342" s="837" t="s">
        <v>5625</v>
      </c>
      <c r="D3342" s="836"/>
      <c r="E3342" s="836"/>
      <c r="F3342" s="835" t="s">
        <v>5551</v>
      </c>
      <c r="G3342" s="836"/>
      <c r="H3342" s="838">
        <v>1062.6</v>
      </c>
      <c r="I3342" s="838">
        <v>1014.3</v>
      </c>
      <c r="J3342" s="838">
        <v>966</v>
      </c>
      <c r="K3342" s="838">
        <v>917.7</v>
      </c>
      <c r="L3342" s="838">
        <v>869.4</v>
      </c>
      <c r="M3342" s="839"/>
      <c r="N3342" s="17" t="s">
        <v>7203</v>
      </c>
    </row>
    <row r="3343" s="198" customFormat="1" ht="36" spans="1:14">
      <c r="A3343" s="835" t="s">
        <v>95</v>
      </c>
      <c r="B3343" s="836">
        <v>330804049</v>
      </c>
      <c r="C3343" s="837" t="s">
        <v>5626</v>
      </c>
      <c r="D3343" s="836"/>
      <c r="E3343" s="836" t="s">
        <v>5389</v>
      </c>
      <c r="F3343" s="835" t="s">
        <v>51</v>
      </c>
      <c r="G3343" s="836"/>
      <c r="H3343" s="838">
        <v>2032.8</v>
      </c>
      <c r="I3343" s="838">
        <v>1940.4</v>
      </c>
      <c r="J3343" s="838">
        <v>1848</v>
      </c>
      <c r="K3343" s="838">
        <v>1755.6</v>
      </c>
      <c r="L3343" s="838">
        <v>1663.2</v>
      </c>
      <c r="M3343" s="839"/>
      <c r="N3343" s="17" t="s">
        <v>7203</v>
      </c>
    </row>
    <row r="3344" s="198" customFormat="1" ht="36" spans="1:14">
      <c r="A3344" s="835" t="s">
        <v>95</v>
      </c>
      <c r="B3344" s="836" t="s">
        <v>5627</v>
      </c>
      <c r="C3344" s="837" t="s">
        <v>5628</v>
      </c>
      <c r="D3344" s="836"/>
      <c r="E3344" s="836"/>
      <c r="F3344" s="835" t="s">
        <v>5551</v>
      </c>
      <c r="G3344" s="836"/>
      <c r="H3344" s="838">
        <v>1016.4</v>
      </c>
      <c r="I3344" s="838">
        <v>970.2</v>
      </c>
      <c r="J3344" s="838">
        <v>924</v>
      </c>
      <c r="K3344" s="838">
        <v>877.8</v>
      </c>
      <c r="L3344" s="838">
        <v>831.6</v>
      </c>
      <c r="M3344" s="839"/>
      <c r="N3344" s="17" t="s">
        <v>7203</v>
      </c>
    </row>
    <row r="3345" s="198" customFormat="1" ht="36" spans="1:14">
      <c r="A3345" s="835" t="s">
        <v>95</v>
      </c>
      <c r="B3345" s="836">
        <v>330804050</v>
      </c>
      <c r="C3345" s="837" t="s">
        <v>5629</v>
      </c>
      <c r="D3345" s="836" t="s">
        <v>5630</v>
      </c>
      <c r="E3345" s="836"/>
      <c r="F3345" s="835" t="s">
        <v>51</v>
      </c>
      <c r="G3345" s="836"/>
      <c r="H3345" s="838">
        <v>2233</v>
      </c>
      <c r="I3345" s="838">
        <v>2131.5</v>
      </c>
      <c r="J3345" s="838">
        <v>2030</v>
      </c>
      <c r="K3345" s="838">
        <v>1928.5</v>
      </c>
      <c r="L3345" s="838">
        <v>1827</v>
      </c>
      <c r="M3345" s="839"/>
      <c r="N3345" s="17" t="s">
        <v>7203</v>
      </c>
    </row>
    <row r="3346" s="198" customFormat="1" ht="36" spans="1:14">
      <c r="A3346" s="835" t="s">
        <v>95</v>
      </c>
      <c r="B3346" s="836" t="s">
        <v>5631</v>
      </c>
      <c r="C3346" s="837" t="s">
        <v>5629</v>
      </c>
      <c r="D3346" s="836" t="s">
        <v>5630</v>
      </c>
      <c r="E3346" s="836"/>
      <c r="F3346" s="835" t="s">
        <v>51</v>
      </c>
      <c r="G3346" s="836"/>
      <c r="H3346" s="838">
        <v>2679.6</v>
      </c>
      <c r="I3346" s="838">
        <v>2557.8</v>
      </c>
      <c r="J3346" s="838">
        <v>2436</v>
      </c>
      <c r="K3346" s="838">
        <v>2314.2</v>
      </c>
      <c r="L3346" s="838">
        <v>2192.4</v>
      </c>
      <c r="M3346" s="839" t="s">
        <v>58</v>
      </c>
      <c r="N3346" s="17" t="s">
        <v>7203</v>
      </c>
    </row>
    <row r="3347" s="198" customFormat="1" ht="36" spans="1:14">
      <c r="A3347" s="835" t="s">
        <v>95</v>
      </c>
      <c r="B3347" s="836" t="s">
        <v>5632</v>
      </c>
      <c r="C3347" s="837" t="s">
        <v>5633</v>
      </c>
      <c r="D3347" s="836"/>
      <c r="E3347" s="836"/>
      <c r="F3347" s="835" t="s">
        <v>51</v>
      </c>
      <c r="G3347" s="836"/>
      <c r="H3347" s="838">
        <v>1247.4</v>
      </c>
      <c r="I3347" s="838">
        <v>1190.7</v>
      </c>
      <c r="J3347" s="838">
        <v>1134</v>
      </c>
      <c r="K3347" s="838">
        <v>1077.3</v>
      </c>
      <c r="L3347" s="838">
        <v>1020.6</v>
      </c>
      <c r="M3347" s="839"/>
      <c r="N3347" s="17" t="s">
        <v>7203</v>
      </c>
    </row>
    <row r="3348" s="198" customFormat="1" ht="36" spans="1:14">
      <c r="A3348" s="835" t="s">
        <v>95</v>
      </c>
      <c r="B3348" s="836" t="s">
        <v>5634</v>
      </c>
      <c r="C3348" s="837" t="s">
        <v>5633</v>
      </c>
      <c r="D3348" s="836"/>
      <c r="E3348" s="836"/>
      <c r="F3348" s="835" t="s">
        <v>51</v>
      </c>
      <c r="G3348" s="836"/>
      <c r="H3348" s="838">
        <v>1496.88</v>
      </c>
      <c r="I3348" s="838">
        <v>1428.84</v>
      </c>
      <c r="J3348" s="838">
        <v>1360.8</v>
      </c>
      <c r="K3348" s="838">
        <v>1292.76</v>
      </c>
      <c r="L3348" s="838">
        <v>1224.72</v>
      </c>
      <c r="M3348" s="839" t="s">
        <v>58</v>
      </c>
      <c r="N3348" s="17" t="s">
        <v>7203</v>
      </c>
    </row>
    <row r="3349" s="198" customFormat="1" ht="36" spans="1:14">
      <c r="A3349" s="835" t="s">
        <v>95</v>
      </c>
      <c r="B3349" s="836">
        <v>330804051</v>
      </c>
      <c r="C3349" s="837" t="s">
        <v>5635</v>
      </c>
      <c r="D3349" s="836" t="s">
        <v>5636</v>
      </c>
      <c r="E3349" s="836"/>
      <c r="F3349" s="835" t="s">
        <v>51</v>
      </c>
      <c r="G3349" s="836"/>
      <c r="H3349" s="838">
        <v>2420</v>
      </c>
      <c r="I3349" s="838">
        <v>2310</v>
      </c>
      <c r="J3349" s="838">
        <v>2200</v>
      </c>
      <c r="K3349" s="838">
        <v>2090</v>
      </c>
      <c r="L3349" s="838">
        <v>1980</v>
      </c>
      <c r="M3349" s="839"/>
      <c r="N3349" s="17" t="s">
        <v>7203</v>
      </c>
    </row>
    <row r="3350" s="198" customFormat="1" ht="36" spans="1:14">
      <c r="A3350" s="835" t="s">
        <v>95</v>
      </c>
      <c r="B3350" s="836">
        <v>330804052</v>
      </c>
      <c r="C3350" s="837" t="s">
        <v>5637</v>
      </c>
      <c r="D3350" s="836" t="s">
        <v>5638</v>
      </c>
      <c r="E3350" s="836" t="s">
        <v>5639</v>
      </c>
      <c r="F3350" s="835" t="s">
        <v>51</v>
      </c>
      <c r="G3350" s="836"/>
      <c r="H3350" s="838">
        <v>1570.8</v>
      </c>
      <c r="I3350" s="838">
        <v>1499.4</v>
      </c>
      <c r="J3350" s="838">
        <v>1428</v>
      </c>
      <c r="K3350" s="838">
        <v>1356.6</v>
      </c>
      <c r="L3350" s="838">
        <v>1285.2</v>
      </c>
      <c r="M3350" s="839"/>
      <c r="N3350" s="17" t="s">
        <v>7203</v>
      </c>
    </row>
    <row r="3351" s="198" customFormat="1" ht="36" spans="1:14">
      <c r="A3351" s="835" t="s">
        <v>95</v>
      </c>
      <c r="B3351" s="836">
        <v>330804053</v>
      </c>
      <c r="C3351" s="837" t="s">
        <v>5640</v>
      </c>
      <c r="D3351" s="836"/>
      <c r="E3351" s="836"/>
      <c r="F3351" s="835" t="s">
        <v>51</v>
      </c>
      <c r="G3351" s="836"/>
      <c r="H3351" s="838">
        <v>1705</v>
      </c>
      <c r="I3351" s="838">
        <v>1627.5</v>
      </c>
      <c r="J3351" s="838">
        <v>1550</v>
      </c>
      <c r="K3351" s="838">
        <v>1472.5</v>
      </c>
      <c r="L3351" s="838">
        <v>1395</v>
      </c>
      <c r="M3351" s="839"/>
      <c r="N3351" s="17" t="s">
        <v>7203</v>
      </c>
    </row>
    <row r="3352" s="198" customFormat="1" ht="36" spans="1:14">
      <c r="A3352" s="835" t="s">
        <v>95</v>
      </c>
      <c r="B3352" s="836">
        <v>330804054</v>
      </c>
      <c r="C3352" s="837" t="s">
        <v>5641</v>
      </c>
      <c r="D3352" s="836" t="s">
        <v>5642</v>
      </c>
      <c r="E3352" s="836"/>
      <c r="F3352" s="835" t="s">
        <v>51</v>
      </c>
      <c r="G3352" s="836"/>
      <c r="H3352" s="838">
        <v>1705</v>
      </c>
      <c r="I3352" s="838">
        <v>1627.5</v>
      </c>
      <c r="J3352" s="838">
        <v>1550</v>
      </c>
      <c r="K3352" s="838">
        <v>1472.5</v>
      </c>
      <c r="L3352" s="838">
        <v>1395</v>
      </c>
      <c r="M3352" s="839"/>
      <c r="N3352" s="17" t="s">
        <v>7203</v>
      </c>
    </row>
    <row r="3353" s="198" customFormat="1" ht="36" spans="1:14">
      <c r="A3353" s="835" t="s">
        <v>95</v>
      </c>
      <c r="B3353" s="836" t="s">
        <v>5643</v>
      </c>
      <c r="C3353" s="837" t="s">
        <v>5641</v>
      </c>
      <c r="D3353" s="836" t="s">
        <v>5642</v>
      </c>
      <c r="E3353" s="836"/>
      <c r="F3353" s="835" t="s">
        <v>51</v>
      </c>
      <c r="G3353" s="836"/>
      <c r="H3353" s="838">
        <v>2046</v>
      </c>
      <c r="I3353" s="838">
        <v>1953</v>
      </c>
      <c r="J3353" s="838">
        <v>1860</v>
      </c>
      <c r="K3353" s="838">
        <v>1767</v>
      </c>
      <c r="L3353" s="838">
        <v>1674</v>
      </c>
      <c r="M3353" s="839" t="s">
        <v>58</v>
      </c>
      <c r="N3353" s="17" t="s">
        <v>7203</v>
      </c>
    </row>
    <row r="3354" s="198" customFormat="1" ht="36" spans="1:14">
      <c r="A3354" s="835" t="s">
        <v>95</v>
      </c>
      <c r="B3354" s="836" t="s">
        <v>5644</v>
      </c>
      <c r="C3354" s="837" t="s">
        <v>5645</v>
      </c>
      <c r="D3354" s="836"/>
      <c r="E3354" s="836"/>
      <c r="F3354" s="835" t="s">
        <v>51</v>
      </c>
      <c r="G3354" s="836"/>
      <c r="H3354" s="838">
        <v>1705</v>
      </c>
      <c r="I3354" s="838">
        <v>1627.5</v>
      </c>
      <c r="J3354" s="838">
        <v>1550</v>
      </c>
      <c r="K3354" s="838">
        <v>1472.5</v>
      </c>
      <c r="L3354" s="838">
        <v>1395</v>
      </c>
      <c r="M3354" s="839"/>
      <c r="N3354" s="17" t="s">
        <v>7203</v>
      </c>
    </row>
    <row r="3355" s="198" customFormat="1" ht="36" spans="1:14">
      <c r="A3355" s="835" t="s">
        <v>95</v>
      </c>
      <c r="B3355" s="836" t="s">
        <v>5646</v>
      </c>
      <c r="C3355" s="837" t="s">
        <v>5645</v>
      </c>
      <c r="D3355" s="836"/>
      <c r="E3355" s="836"/>
      <c r="F3355" s="835" t="s">
        <v>51</v>
      </c>
      <c r="G3355" s="836"/>
      <c r="H3355" s="838">
        <v>2046</v>
      </c>
      <c r="I3355" s="838">
        <v>1953</v>
      </c>
      <c r="J3355" s="838">
        <v>1860</v>
      </c>
      <c r="K3355" s="838">
        <v>1767</v>
      </c>
      <c r="L3355" s="838">
        <v>1674</v>
      </c>
      <c r="M3355" s="839" t="s">
        <v>58</v>
      </c>
      <c r="N3355" s="17" t="s">
        <v>7203</v>
      </c>
    </row>
    <row r="3356" s="198" customFormat="1" ht="36" spans="1:14">
      <c r="A3356" s="835" t="s">
        <v>95</v>
      </c>
      <c r="B3356" s="836">
        <v>330804055</v>
      </c>
      <c r="C3356" s="837" t="s">
        <v>5647</v>
      </c>
      <c r="D3356" s="836" t="s">
        <v>5648</v>
      </c>
      <c r="E3356" s="836" t="s">
        <v>5389</v>
      </c>
      <c r="F3356" s="835" t="s">
        <v>51</v>
      </c>
      <c r="G3356" s="836"/>
      <c r="H3356" s="838">
        <v>1815</v>
      </c>
      <c r="I3356" s="838">
        <v>1732.5</v>
      </c>
      <c r="J3356" s="838">
        <v>1650</v>
      </c>
      <c r="K3356" s="838">
        <v>1567.5</v>
      </c>
      <c r="L3356" s="838">
        <v>1485</v>
      </c>
      <c r="M3356" s="839"/>
      <c r="N3356" s="17" t="s">
        <v>7203</v>
      </c>
    </row>
    <row r="3357" s="198" customFormat="1" ht="36" spans="1:14">
      <c r="A3357" s="835" t="s">
        <v>95</v>
      </c>
      <c r="B3357" s="836">
        <v>330804056</v>
      </c>
      <c r="C3357" s="837" t="s">
        <v>5649</v>
      </c>
      <c r="D3357" s="836"/>
      <c r="E3357" s="836"/>
      <c r="F3357" s="835" t="s">
        <v>51</v>
      </c>
      <c r="G3357" s="836"/>
      <c r="H3357" s="838">
        <v>1815</v>
      </c>
      <c r="I3357" s="838">
        <v>1732.5</v>
      </c>
      <c r="J3357" s="838">
        <v>1650</v>
      </c>
      <c r="K3357" s="838">
        <v>1567.5</v>
      </c>
      <c r="L3357" s="838">
        <v>1485</v>
      </c>
      <c r="M3357" s="839"/>
      <c r="N3357" s="17" t="s">
        <v>7203</v>
      </c>
    </row>
    <row r="3358" s="198" customFormat="1" ht="36" spans="1:14">
      <c r="A3358" s="835" t="s">
        <v>95</v>
      </c>
      <c r="B3358" s="836">
        <v>330804057</v>
      </c>
      <c r="C3358" s="837" t="s">
        <v>5650</v>
      </c>
      <c r="D3358" s="836" t="s">
        <v>5651</v>
      </c>
      <c r="E3358" s="836"/>
      <c r="F3358" s="835" t="s">
        <v>51</v>
      </c>
      <c r="G3358" s="836"/>
      <c r="H3358" s="838">
        <v>2365</v>
      </c>
      <c r="I3358" s="838">
        <v>2257.5</v>
      </c>
      <c r="J3358" s="838">
        <v>2150</v>
      </c>
      <c r="K3358" s="838">
        <v>2042.5</v>
      </c>
      <c r="L3358" s="838">
        <v>1935</v>
      </c>
      <c r="M3358" s="839"/>
      <c r="N3358" s="17" t="s">
        <v>7203</v>
      </c>
    </row>
    <row r="3359" s="198" customFormat="1" ht="36" spans="1:14">
      <c r="A3359" s="835" t="s">
        <v>95</v>
      </c>
      <c r="B3359" s="836">
        <v>330804058</v>
      </c>
      <c r="C3359" s="837" t="s">
        <v>5652</v>
      </c>
      <c r="D3359" s="836"/>
      <c r="E3359" s="836"/>
      <c r="F3359" s="835" t="s">
        <v>51</v>
      </c>
      <c r="G3359" s="836"/>
      <c r="H3359" s="838">
        <v>1386</v>
      </c>
      <c r="I3359" s="838">
        <v>1323</v>
      </c>
      <c r="J3359" s="838">
        <v>1260</v>
      </c>
      <c r="K3359" s="838">
        <v>1197</v>
      </c>
      <c r="L3359" s="838">
        <v>1134</v>
      </c>
      <c r="M3359" s="839"/>
      <c r="N3359" s="17" t="s">
        <v>7203</v>
      </c>
    </row>
    <row r="3360" s="198" customFormat="1" ht="36" spans="1:14">
      <c r="A3360" s="835" t="s">
        <v>95</v>
      </c>
      <c r="B3360" s="836" t="s">
        <v>5653</v>
      </c>
      <c r="C3360" s="837" t="s">
        <v>5654</v>
      </c>
      <c r="D3360" s="836"/>
      <c r="E3360" s="836"/>
      <c r="F3360" s="835" t="s">
        <v>51</v>
      </c>
      <c r="G3360" s="836"/>
      <c r="H3360" s="838">
        <v>1386</v>
      </c>
      <c r="I3360" s="838">
        <v>1323</v>
      </c>
      <c r="J3360" s="838">
        <v>1260</v>
      </c>
      <c r="K3360" s="838">
        <v>1197</v>
      </c>
      <c r="L3360" s="838">
        <v>1134</v>
      </c>
      <c r="M3360" s="839"/>
      <c r="N3360" s="17" t="s">
        <v>7203</v>
      </c>
    </row>
    <row r="3361" s="198" customFormat="1" ht="36" spans="1:14">
      <c r="A3361" s="835" t="s">
        <v>95</v>
      </c>
      <c r="B3361" s="836">
        <v>330804059</v>
      </c>
      <c r="C3361" s="837" t="s">
        <v>5655</v>
      </c>
      <c r="D3361" s="836"/>
      <c r="E3361" s="836"/>
      <c r="F3361" s="835" t="s">
        <v>51</v>
      </c>
      <c r="G3361" s="836"/>
      <c r="H3361" s="838">
        <v>1663.2</v>
      </c>
      <c r="I3361" s="838">
        <v>1587.6</v>
      </c>
      <c r="J3361" s="838">
        <v>1512</v>
      </c>
      <c r="K3361" s="838">
        <v>1436.4</v>
      </c>
      <c r="L3361" s="838">
        <v>1360.8</v>
      </c>
      <c r="M3361" s="839"/>
      <c r="N3361" s="17" t="s">
        <v>7203</v>
      </c>
    </row>
    <row r="3362" s="198" customFormat="1" ht="36" spans="1:14">
      <c r="A3362" s="835" t="s">
        <v>95</v>
      </c>
      <c r="B3362" s="836">
        <v>330804060</v>
      </c>
      <c r="C3362" s="837" t="s">
        <v>5656</v>
      </c>
      <c r="D3362" s="836"/>
      <c r="E3362" s="836"/>
      <c r="F3362" s="835" t="s">
        <v>51</v>
      </c>
      <c r="G3362" s="836"/>
      <c r="H3362" s="838">
        <v>2310</v>
      </c>
      <c r="I3362" s="838">
        <v>2205</v>
      </c>
      <c r="J3362" s="838">
        <v>2100</v>
      </c>
      <c r="K3362" s="838">
        <v>1995</v>
      </c>
      <c r="L3362" s="838">
        <v>1890</v>
      </c>
      <c r="M3362" s="839"/>
      <c r="N3362" s="17" t="s">
        <v>7203</v>
      </c>
    </row>
    <row r="3363" s="198" customFormat="1" ht="36" spans="1:14">
      <c r="A3363" s="835" t="s">
        <v>95</v>
      </c>
      <c r="B3363" s="836">
        <v>330804061</v>
      </c>
      <c r="C3363" s="837" t="s">
        <v>5657</v>
      </c>
      <c r="D3363" s="836" t="s">
        <v>5658</v>
      </c>
      <c r="E3363" s="836"/>
      <c r="F3363" s="835" t="s">
        <v>441</v>
      </c>
      <c r="G3363" s="836"/>
      <c r="H3363" s="838">
        <v>1663.2</v>
      </c>
      <c r="I3363" s="838">
        <v>1587.6</v>
      </c>
      <c r="J3363" s="838">
        <v>1512</v>
      </c>
      <c r="K3363" s="838">
        <v>1436.4</v>
      </c>
      <c r="L3363" s="838">
        <v>1360.8</v>
      </c>
      <c r="M3363" s="839"/>
      <c r="N3363" s="17" t="s">
        <v>7203</v>
      </c>
    </row>
    <row r="3364" s="198" customFormat="1" ht="36" spans="1:14">
      <c r="A3364" s="835" t="s">
        <v>95</v>
      </c>
      <c r="B3364" s="836">
        <v>330804062</v>
      </c>
      <c r="C3364" s="837" t="s">
        <v>5659</v>
      </c>
      <c r="D3364" s="836"/>
      <c r="E3364" s="836"/>
      <c r="F3364" s="835" t="s">
        <v>441</v>
      </c>
      <c r="G3364" s="836"/>
      <c r="H3364" s="838">
        <v>1210</v>
      </c>
      <c r="I3364" s="838">
        <v>1155</v>
      </c>
      <c r="J3364" s="838">
        <v>1100</v>
      </c>
      <c r="K3364" s="838">
        <v>1045</v>
      </c>
      <c r="L3364" s="838">
        <v>990</v>
      </c>
      <c r="M3364" s="839"/>
      <c r="N3364" s="17" t="s">
        <v>7203</v>
      </c>
    </row>
    <row r="3365" s="198" customFormat="1" ht="36" spans="1:14">
      <c r="A3365" s="835" t="s">
        <v>95</v>
      </c>
      <c r="B3365" s="836" t="s">
        <v>5660</v>
      </c>
      <c r="C3365" s="837" t="s">
        <v>5661</v>
      </c>
      <c r="D3365" s="836"/>
      <c r="E3365" s="836" t="s">
        <v>57</v>
      </c>
      <c r="F3365" s="835" t="s">
        <v>441</v>
      </c>
      <c r="G3365" s="836"/>
      <c r="H3365" s="838">
        <v>1210</v>
      </c>
      <c r="I3365" s="838">
        <v>1155</v>
      </c>
      <c r="J3365" s="838">
        <v>1100</v>
      </c>
      <c r="K3365" s="838">
        <v>1045</v>
      </c>
      <c r="L3365" s="838">
        <v>990</v>
      </c>
      <c r="M3365" s="839"/>
      <c r="N3365" s="17" t="s">
        <v>7203</v>
      </c>
    </row>
    <row r="3366" s="198" customFormat="1" ht="36" spans="1:14">
      <c r="A3366" s="835" t="s">
        <v>95</v>
      </c>
      <c r="B3366" s="836">
        <v>330804063</v>
      </c>
      <c r="C3366" s="837" t="s">
        <v>5662</v>
      </c>
      <c r="D3366" s="836"/>
      <c r="E3366" s="836"/>
      <c r="F3366" s="835" t="s">
        <v>441</v>
      </c>
      <c r="G3366" s="836"/>
      <c r="H3366" s="838">
        <v>1210</v>
      </c>
      <c r="I3366" s="838">
        <v>1155</v>
      </c>
      <c r="J3366" s="838">
        <v>1100</v>
      </c>
      <c r="K3366" s="838">
        <v>1045</v>
      </c>
      <c r="L3366" s="838">
        <v>990</v>
      </c>
      <c r="M3366" s="839"/>
      <c r="N3366" s="17" t="s">
        <v>7203</v>
      </c>
    </row>
    <row r="3367" s="198" customFormat="1" ht="36" spans="1:14">
      <c r="A3367" s="835" t="s">
        <v>95</v>
      </c>
      <c r="B3367" s="836" t="s">
        <v>5663</v>
      </c>
      <c r="C3367" s="837" t="s">
        <v>5664</v>
      </c>
      <c r="D3367" s="836"/>
      <c r="E3367" s="836"/>
      <c r="F3367" s="835" t="s">
        <v>441</v>
      </c>
      <c r="G3367" s="836"/>
      <c r="H3367" s="838">
        <v>1210</v>
      </c>
      <c r="I3367" s="838">
        <v>1155</v>
      </c>
      <c r="J3367" s="838">
        <v>1100</v>
      </c>
      <c r="K3367" s="838">
        <v>1045</v>
      </c>
      <c r="L3367" s="838">
        <v>990</v>
      </c>
      <c r="M3367" s="800"/>
      <c r="N3367" s="17" t="s">
        <v>7184</v>
      </c>
    </row>
    <row r="3368" s="198" customFormat="1" ht="36" spans="1:14">
      <c r="A3368" s="835" t="s">
        <v>95</v>
      </c>
      <c r="B3368" s="836" t="s">
        <v>5665</v>
      </c>
      <c r="C3368" s="837" t="s">
        <v>5666</v>
      </c>
      <c r="D3368" s="836"/>
      <c r="E3368" s="836"/>
      <c r="F3368" s="835" t="s">
        <v>441</v>
      </c>
      <c r="G3368" s="836"/>
      <c r="H3368" s="838">
        <v>1210</v>
      </c>
      <c r="I3368" s="838">
        <v>1155</v>
      </c>
      <c r="J3368" s="838">
        <v>1100</v>
      </c>
      <c r="K3368" s="838">
        <v>1045</v>
      </c>
      <c r="L3368" s="838">
        <v>990</v>
      </c>
      <c r="M3368" s="800"/>
      <c r="N3368" s="17" t="s">
        <v>7184</v>
      </c>
    </row>
    <row r="3369" s="198" customFormat="1" ht="36" spans="1:14">
      <c r="A3369" s="835" t="s">
        <v>95</v>
      </c>
      <c r="B3369" s="836">
        <v>330804064</v>
      </c>
      <c r="C3369" s="837" t="s">
        <v>5667</v>
      </c>
      <c r="D3369" s="836" t="s">
        <v>5668</v>
      </c>
      <c r="E3369" s="836"/>
      <c r="F3369" s="835" t="s">
        <v>51</v>
      </c>
      <c r="G3369" s="836"/>
      <c r="H3369" s="838">
        <v>2090</v>
      </c>
      <c r="I3369" s="838">
        <v>1995</v>
      </c>
      <c r="J3369" s="838">
        <v>1900</v>
      </c>
      <c r="K3369" s="838">
        <v>1805</v>
      </c>
      <c r="L3369" s="838">
        <v>1710</v>
      </c>
      <c r="M3369" s="800"/>
      <c r="N3369" s="17" t="s">
        <v>7203</v>
      </c>
    </row>
    <row r="3370" s="198" customFormat="1" ht="36" spans="1:14">
      <c r="A3370" s="835" t="s">
        <v>95</v>
      </c>
      <c r="B3370" s="836" t="s">
        <v>5669</v>
      </c>
      <c r="C3370" s="837" t="s">
        <v>5670</v>
      </c>
      <c r="D3370" s="836"/>
      <c r="E3370" s="836"/>
      <c r="F3370" s="835" t="s">
        <v>51</v>
      </c>
      <c r="G3370" s="836"/>
      <c r="H3370" s="838">
        <v>2090</v>
      </c>
      <c r="I3370" s="838">
        <v>1995</v>
      </c>
      <c r="J3370" s="838">
        <v>1900</v>
      </c>
      <c r="K3370" s="838">
        <v>1805</v>
      </c>
      <c r="L3370" s="838">
        <v>1710</v>
      </c>
      <c r="M3370" s="800"/>
      <c r="N3370" s="17" t="s">
        <v>7203</v>
      </c>
    </row>
    <row r="3371" s="198" customFormat="1" ht="36" spans="1:14">
      <c r="A3371" s="835" t="s">
        <v>95</v>
      </c>
      <c r="B3371" s="836">
        <v>330804065</v>
      </c>
      <c r="C3371" s="837" t="s">
        <v>5671</v>
      </c>
      <c r="D3371" s="836" t="s">
        <v>5672</v>
      </c>
      <c r="E3371" s="836"/>
      <c r="F3371" s="835" t="s">
        <v>51</v>
      </c>
      <c r="G3371" s="836"/>
      <c r="H3371" s="838">
        <v>1705</v>
      </c>
      <c r="I3371" s="838">
        <v>1627.5</v>
      </c>
      <c r="J3371" s="838">
        <v>1550</v>
      </c>
      <c r="K3371" s="838">
        <v>1472.5</v>
      </c>
      <c r="L3371" s="838">
        <v>1395</v>
      </c>
      <c r="M3371" s="800"/>
      <c r="N3371" s="17" t="s">
        <v>7203</v>
      </c>
    </row>
    <row r="3372" s="198" customFormat="1" ht="36" spans="1:14">
      <c r="A3372" s="835" t="s">
        <v>95</v>
      </c>
      <c r="B3372" s="836">
        <v>330804066</v>
      </c>
      <c r="C3372" s="837" t="s">
        <v>5673</v>
      </c>
      <c r="D3372" s="836" t="s">
        <v>5674</v>
      </c>
      <c r="E3372" s="836"/>
      <c r="F3372" s="835" t="s">
        <v>51</v>
      </c>
      <c r="G3372" s="836"/>
      <c r="H3372" s="838">
        <v>720.5</v>
      </c>
      <c r="I3372" s="838">
        <v>687.75</v>
      </c>
      <c r="J3372" s="838">
        <v>655</v>
      </c>
      <c r="K3372" s="838">
        <v>622.25</v>
      </c>
      <c r="L3372" s="838">
        <v>589.5</v>
      </c>
      <c r="M3372" s="800"/>
      <c r="N3372" s="17" t="s">
        <v>7203</v>
      </c>
    </row>
    <row r="3373" s="198" customFormat="1" ht="36" spans="1:14">
      <c r="A3373" s="835" t="s">
        <v>95</v>
      </c>
      <c r="B3373" s="836">
        <v>330804068</v>
      </c>
      <c r="C3373" s="837" t="s">
        <v>5675</v>
      </c>
      <c r="D3373" s="836"/>
      <c r="E3373" s="836" t="s">
        <v>5389</v>
      </c>
      <c r="F3373" s="835" t="s">
        <v>51</v>
      </c>
      <c r="G3373" s="836"/>
      <c r="H3373" s="838">
        <v>5390</v>
      </c>
      <c r="I3373" s="838">
        <v>5145</v>
      </c>
      <c r="J3373" s="838">
        <v>4900</v>
      </c>
      <c r="K3373" s="838">
        <v>4655</v>
      </c>
      <c r="L3373" s="838">
        <v>4410</v>
      </c>
      <c r="M3373" s="800"/>
      <c r="N3373" s="17" t="s">
        <v>7203</v>
      </c>
    </row>
    <row r="3374" s="198" customFormat="1" ht="36" spans="1:14">
      <c r="A3374" s="835" t="s">
        <v>95</v>
      </c>
      <c r="B3374" s="836">
        <v>330804069</v>
      </c>
      <c r="C3374" s="837" t="s">
        <v>5676</v>
      </c>
      <c r="D3374" s="836"/>
      <c r="E3374" s="836"/>
      <c r="F3374" s="835" t="s">
        <v>51</v>
      </c>
      <c r="G3374" s="836"/>
      <c r="H3374" s="838">
        <v>1573</v>
      </c>
      <c r="I3374" s="838">
        <v>1501.5</v>
      </c>
      <c r="J3374" s="838">
        <v>1430</v>
      </c>
      <c r="K3374" s="838">
        <v>1358.5</v>
      </c>
      <c r="L3374" s="838">
        <v>1287</v>
      </c>
      <c r="M3374" s="800"/>
      <c r="N3374" s="17" t="s">
        <v>7203</v>
      </c>
    </row>
    <row r="3375" s="198" customFormat="1" ht="56.25" spans="1:14">
      <c r="A3375" s="835" t="s">
        <v>95</v>
      </c>
      <c r="B3375" s="836">
        <v>330804070</v>
      </c>
      <c r="C3375" s="836" t="s">
        <v>5677</v>
      </c>
      <c r="D3375" s="840" t="s">
        <v>5678</v>
      </c>
      <c r="E3375" s="836"/>
      <c r="F3375" s="835" t="s">
        <v>51</v>
      </c>
      <c r="G3375" s="836"/>
      <c r="H3375" s="838">
        <v>1958</v>
      </c>
      <c r="I3375" s="838">
        <v>1869</v>
      </c>
      <c r="J3375" s="838">
        <v>1780</v>
      </c>
      <c r="K3375" s="838">
        <v>1691</v>
      </c>
      <c r="L3375" s="838">
        <v>1602</v>
      </c>
      <c r="M3375" s="800"/>
      <c r="N3375" s="17" t="s">
        <v>7203</v>
      </c>
    </row>
    <row r="3376" s="198" customFormat="1" ht="36" spans="1:14">
      <c r="A3376" s="835" t="s">
        <v>95</v>
      </c>
      <c r="B3376" s="836">
        <v>330804071</v>
      </c>
      <c r="C3376" s="837" t="s">
        <v>5679</v>
      </c>
      <c r="D3376" s="836"/>
      <c r="E3376" s="836" t="s">
        <v>5680</v>
      </c>
      <c r="F3376" s="835" t="s">
        <v>51</v>
      </c>
      <c r="G3376" s="836"/>
      <c r="H3376" s="838">
        <v>2563</v>
      </c>
      <c r="I3376" s="838">
        <v>2446.5</v>
      </c>
      <c r="J3376" s="838">
        <v>2330</v>
      </c>
      <c r="K3376" s="838">
        <v>2213.5</v>
      </c>
      <c r="L3376" s="838">
        <v>2097</v>
      </c>
      <c r="M3376" s="800"/>
      <c r="N3376" s="17" t="s">
        <v>7203</v>
      </c>
    </row>
    <row r="3377" s="198" customFormat="1" ht="36" spans="1:14">
      <c r="A3377" s="835" t="s">
        <v>95</v>
      </c>
      <c r="B3377" s="836" t="s">
        <v>5681</v>
      </c>
      <c r="C3377" s="837" t="s">
        <v>5682</v>
      </c>
      <c r="D3377" s="836"/>
      <c r="E3377" s="836"/>
      <c r="F3377" s="835" t="s">
        <v>441</v>
      </c>
      <c r="G3377" s="836"/>
      <c r="H3377" s="838">
        <v>1608.2</v>
      </c>
      <c r="I3377" s="838">
        <v>1535.1</v>
      </c>
      <c r="J3377" s="838">
        <v>1462</v>
      </c>
      <c r="K3377" s="838">
        <v>1388.9</v>
      </c>
      <c r="L3377" s="838">
        <v>1315.8</v>
      </c>
      <c r="M3377" s="800"/>
      <c r="N3377" s="17" t="s">
        <v>7203</v>
      </c>
    </row>
    <row r="3378" s="198" customFormat="1" ht="36" spans="1:14">
      <c r="A3378" s="835" t="s">
        <v>95</v>
      </c>
      <c r="B3378" s="836" t="s">
        <v>5683</v>
      </c>
      <c r="C3378" s="837" t="s">
        <v>5684</v>
      </c>
      <c r="D3378" s="836"/>
      <c r="E3378" s="836"/>
      <c r="F3378" s="835" t="s">
        <v>51</v>
      </c>
      <c r="G3378" s="836"/>
      <c r="H3378" s="838">
        <v>2970</v>
      </c>
      <c r="I3378" s="838">
        <v>2835</v>
      </c>
      <c r="J3378" s="838">
        <v>2700</v>
      </c>
      <c r="K3378" s="838">
        <v>2565</v>
      </c>
      <c r="L3378" s="838">
        <v>2430</v>
      </c>
      <c r="M3378" s="800"/>
      <c r="N3378" s="17" t="s">
        <v>7203</v>
      </c>
    </row>
    <row r="3379" s="198" customFormat="1" ht="36" spans="1:14">
      <c r="A3379" s="835" t="s">
        <v>95</v>
      </c>
      <c r="B3379" s="836" t="s">
        <v>5685</v>
      </c>
      <c r="C3379" s="837" t="s">
        <v>5686</v>
      </c>
      <c r="D3379" s="836"/>
      <c r="E3379" s="836"/>
      <c r="F3379" s="835" t="s">
        <v>51</v>
      </c>
      <c r="G3379" s="836"/>
      <c r="H3379" s="838">
        <v>2970</v>
      </c>
      <c r="I3379" s="838">
        <v>2835</v>
      </c>
      <c r="J3379" s="838">
        <v>2700</v>
      </c>
      <c r="K3379" s="838">
        <v>2565</v>
      </c>
      <c r="L3379" s="838">
        <v>2430</v>
      </c>
      <c r="M3379" s="800"/>
      <c r="N3379" s="17" t="s">
        <v>7203</v>
      </c>
    </row>
    <row r="3380" s="198" customFormat="1" ht="36" spans="1:14">
      <c r="A3380" s="835" t="s">
        <v>95</v>
      </c>
      <c r="B3380" s="836" t="s">
        <v>5687</v>
      </c>
      <c r="C3380" s="837" t="s">
        <v>5688</v>
      </c>
      <c r="D3380" s="836"/>
      <c r="E3380" s="836"/>
      <c r="F3380" s="835" t="s">
        <v>441</v>
      </c>
      <c r="G3380" s="836"/>
      <c r="H3380" s="838"/>
      <c r="I3380" s="838"/>
      <c r="J3380" s="838"/>
      <c r="K3380" s="838"/>
      <c r="L3380" s="838"/>
      <c r="M3380" s="800"/>
      <c r="N3380" s="17" t="s">
        <v>7203</v>
      </c>
    </row>
    <row r="3381" s="198" customFormat="1" ht="36" spans="1:14">
      <c r="A3381" s="835" t="s">
        <v>95</v>
      </c>
      <c r="B3381" s="836" t="s">
        <v>5689</v>
      </c>
      <c r="C3381" s="837" t="s">
        <v>5690</v>
      </c>
      <c r="D3381" s="836"/>
      <c r="E3381" s="836"/>
      <c r="F3381" s="835" t="s">
        <v>441</v>
      </c>
      <c r="G3381" s="836"/>
      <c r="H3381" s="838">
        <v>1892</v>
      </c>
      <c r="I3381" s="838">
        <v>1806</v>
      </c>
      <c r="J3381" s="838">
        <v>1720</v>
      </c>
      <c r="K3381" s="838">
        <v>1634</v>
      </c>
      <c r="L3381" s="838">
        <v>1548</v>
      </c>
      <c r="M3381" s="800"/>
      <c r="N3381" s="17" t="s">
        <v>7203</v>
      </c>
    </row>
    <row r="3382" s="198" customFormat="1" ht="36" spans="1:14">
      <c r="A3382" s="835" t="s">
        <v>95</v>
      </c>
      <c r="B3382" s="836" t="s">
        <v>5691</v>
      </c>
      <c r="C3382" s="837" t="s">
        <v>5692</v>
      </c>
      <c r="D3382" s="836"/>
      <c r="E3382" s="836" t="s">
        <v>5693</v>
      </c>
      <c r="F3382" s="835" t="s">
        <v>441</v>
      </c>
      <c r="G3382" s="836"/>
      <c r="H3382" s="838">
        <v>1540</v>
      </c>
      <c r="I3382" s="838">
        <v>1470</v>
      </c>
      <c r="J3382" s="838">
        <v>1400</v>
      </c>
      <c r="K3382" s="838">
        <v>1330</v>
      </c>
      <c r="L3382" s="838">
        <v>1260</v>
      </c>
      <c r="M3382" s="800"/>
      <c r="N3382" s="17" t="s">
        <v>7203</v>
      </c>
    </row>
    <row r="3383" s="200" customFormat="1" ht="36" spans="1:14">
      <c r="A3383" s="848" t="s">
        <v>95</v>
      </c>
      <c r="B3383" s="840" t="s">
        <v>5694</v>
      </c>
      <c r="C3383" s="849" t="s">
        <v>5695</v>
      </c>
      <c r="D3383" s="840"/>
      <c r="E3383" s="840"/>
      <c r="F3383" s="848" t="s">
        <v>441</v>
      </c>
      <c r="G3383" s="840"/>
      <c r="H3383" s="838">
        <v>2702.7</v>
      </c>
      <c r="I3383" s="838">
        <v>2579.85</v>
      </c>
      <c r="J3383" s="838">
        <v>2457</v>
      </c>
      <c r="K3383" s="838">
        <v>2334.15</v>
      </c>
      <c r="L3383" s="838">
        <v>2211.3</v>
      </c>
      <c r="M3383" s="862"/>
      <c r="N3383" s="17" t="s">
        <v>7203</v>
      </c>
    </row>
    <row r="3384" s="198" customFormat="1" ht="36" spans="1:14">
      <c r="A3384" s="835" t="s">
        <v>95</v>
      </c>
      <c r="B3384" s="836" t="s">
        <v>5696</v>
      </c>
      <c r="C3384" s="837" t="s">
        <v>5697</v>
      </c>
      <c r="D3384" s="836"/>
      <c r="E3384" s="836"/>
      <c r="F3384" s="835" t="s">
        <v>51</v>
      </c>
      <c r="G3384" s="836"/>
      <c r="H3384" s="838">
        <v>1826</v>
      </c>
      <c r="I3384" s="838">
        <v>1743</v>
      </c>
      <c r="J3384" s="838">
        <v>1660</v>
      </c>
      <c r="K3384" s="838">
        <v>1577</v>
      </c>
      <c r="L3384" s="838">
        <v>1494</v>
      </c>
      <c r="M3384" s="800"/>
      <c r="N3384" s="17" t="s">
        <v>7203</v>
      </c>
    </row>
    <row r="3385" s="200" customFormat="1" ht="36" spans="1:14">
      <c r="A3385" s="835" t="s">
        <v>95</v>
      </c>
      <c r="B3385" s="953" t="s">
        <v>5698</v>
      </c>
      <c r="C3385" s="849" t="s">
        <v>5699</v>
      </c>
      <c r="D3385" s="840" t="s">
        <v>5700</v>
      </c>
      <c r="E3385" s="836"/>
      <c r="F3385" s="835" t="s">
        <v>441</v>
      </c>
      <c r="G3385" s="836"/>
      <c r="H3385" s="838">
        <v>2010.8</v>
      </c>
      <c r="I3385" s="838">
        <v>1919.4</v>
      </c>
      <c r="J3385" s="838">
        <v>1828</v>
      </c>
      <c r="K3385" s="838">
        <v>1736.6</v>
      </c>
      <c r="L3385" s="838">
        <v>1645.2</v>
      </c>
      <c r="M3385" s="862"/>
      <c r="N3385" s="17" t="s">
        <v>7203</v>
      </c>
    </row>
    <row r="3386" s="200" customFormat="1" ht="36" spans="1:14">
      <c r="A3386" s="841" t="s">
        <v>95</v>
      </c>
      <c r="B3386" s="953" t="s">
        <v>5701</v>
      </c>
      <c r="C3386" s="843" t="s">
        <v>5702</v>
      </c>
      <c r="D3386" s="840" t="s">
        <v>5703</v>
      </c>
      <c r="E3386" s="844"/>
      <c r="F3386" s="841" t="s">
        <v>51</v>
      </c>
      <c r="G3386" s="840"/>
      <c r="H3386" s="838">
        <v>4996.2</v>
      </c>
      <c r="I3386" s="838">
        <v>4769.1</v>
      </c>
      <c r="J3386" s="838">
        <v>4542</v>
      </c>
      <c r="K3386" s="838">
        <v>4314.9</v>
      </c>
      <c r="L3386" s="838">
        <v>4087.8</v>
      </c>
      <c r="M3386" s="862"/>
      <c r="N3386" s="17" t="s">
        <v>7203</v>
      </c>
    </row>
    <row r="3387" s="198" customFormat="1" ht="12" spans="1:14">
      <c r="A3387" s="826" t="s">
        <v>95</v>
      </c>
      <c r="B3387" s="827">
        <v>3309</v>
      </c>
      <c r="C3387" s="828" t="s">
        <v>5704</v>
      </c>
      <c r="D3387" s="827"/>
      <c r="E3387" s="827"/>
      <c r="F3387" s="826"/>
      <c r="G3387" s="827"/>
      <c r="H3387" s="829"/>
      <c r="I3387" s="829"/>
      <c r="J3387" s="829"/>
      <c r="K3387" s="829"/>
      <c r="L3387" s="829"/>
      <c r="M3387" s="800"/>
    </row>
    <row r="3388" s="198" customFormat="1" ht="12" spans="1:14">
      <c r="A3388" s="826" t="s">
        <v>356</v>
      </c>
      <c r="B3388" s="827">
        <v>330900001</v>
      </c>
      <c r="C3388" s="828" t="s">
        <v>5705</v>
      </c>
      <c r="D3388" s="827"/>
      <c r="E3388" s="827"/>
      <c r="F3388" s="826" t="s">
        <v>51</v>
      </c>
      <c r="G3388" s="827"/>
      <c r="H3388" s="829">
        <v>52.8</v>
      </c>
      <c r="I3388" s="829">
        <v>50.4</v>
      </c>
      <c r="J3388" s="829">
        <v>48</v>
      </c>
      <c r="K3388" s="829">
        <v>45.6</v>
      </c>
      <c r="L3388" s="829">
        <v>43.2</v>
      </c>
      <c r="M3388" s="800"/>
    </row>
    <row r="3389" s="198" customFormat="1" ht="12" spans="1:14">
      <c r="A3389" s="826" t="s">
        <v>95</v>
      </c>
      <c r="B3389" s="827">
        <v>330900002</v>
      </c>
      <c r="C3389" s="828" t="s">
        <v>5706</v>
      </c>
      <c r="D3389" s="827" t="s">
        <v>4096</v>
      </c>
      <c r="E3389" s="827"/>
      <c r="F3389" s="826" t="s">
        <v>437</v>
      </c>
      <c r="G3389" s="827"/>
      <c r="H3389" s="829">
        <v>253</v>
      </c>
      <c r="I3389" s="829">
        <v>241.5</v>
      </c>
      <c r="J3389" s="829">
        <v>230</v>
      </c>
      <c r="K3389" s="829">
        <v>218.5</v>
      </c>
      <c r="L3389" s="829">
        <v>207</v>
      </c>
      <c r="M3389" s="800"/>
    </row>
    <row r="3390" s="199" customFormat="1" ht="36" spans="1:14">
      <c r="A3390" s="835" t="s">
        <v>95</v>
      </c>
      <c r="B3390" s="836">
        <v>330900003</v>
      </c>
      <c r="C3390" s="837" t="s">
        <v>5707</v>
      </c>
      <c r="D3390" s="836"/>
      <c r="E3390" s="836"/>
      <c r="F3390" s="835" t="s">
        <v>51</v>
      </c>
      <c r="G3390" s="836"/>
      <c r="H3390" s="838">
        <v>3190</v>
      </c>
      <c r="I3390" s="838">
        <v>3045</v>
      </c>
      <c r="J3390" s="838">
        <v>2900</v>
      </c>
      <c r="K3390" s="838">
        <v>2755</v>
      </c>
      <c r="L3390" s="838">
        <v>2610</v>
      </c>
      <c r="M3390" s="839"/>
      <c r="N3390" s="25" t="s">
        <v>7200</v>
      </c>
    </row>
    <row r="3391" s="199" customFormat="1" ht="36" spans="1:14">
      <c r="A3391" s="835" t="s">
        <v>95</v>
      </c>
      <c r="B3391" s="836">
        <v>330900006</v>
      </c>
      <c r="C3391" s="837" t="s">
        <v>5708</v>
      </c>
      <c r="D3391" s="836" t="s">
        <v>5709</v>
      </c>
      <c r="E3391" s="836"/>
      <c r="F3391" s="835" t="s">
        <v>51</v>
      </c>
      <c r="G3391" s="836"/>
      <c r="H3391" s="838">
        <v>3300</v>
      </c>
      <c r="I3391" s="838">
        <v>3150</v>
      </c>
      <c r="J3391" s="838">
        <v>3000</v>
      </c>
      <c r="K3391" s="838">
        <v>2850</v>
      </c>
      <c r="L3391" s="838">
        <v>2700</v>
      </c>
      <c r="M3391" s="839"/>
      <c r="N3391" s="25" t="s">
        <v>7200</v>
      </c>
    </row>
    <row r="3392" s="199" customFormat="1" ht="36" spans="1:14">
      <c r="A3392" s="835" t="s">
        <v>95</v>
      </c>
      <c r="B3392" s="836">
        <v>330900007</v>
      </c>
      <c r="C3392" s="837" t="s">
        <v>5710</v>
      </c>
      <c r="D3392" s="836"/>
      <c r="E3392" s="836"/>
      <c r="F3392" s="835" t="s">
        <v>51</v>
      </c>
      <c r="G3392" s="836"/>
      <c r="H3392" s="838">
        <v>2860</v>
      </c>
      <c r="I3392" s="838">
        <v>2730</v>
      </c>
      <c r="J3392" s="838">
        <v>2600</v>
      </c>
      <c r="K3392" s="838">
        <v>2470</v>
      </c>
      <c r="L3392" s="838">
        <v>2340</v>
      </c>
      <c r="M3392" s="839"/>
      <c r="N3392" s="25" t="s">
        <v>7200</v>
      </c>
    </row>
    <row r="3393" s="199" customFormat="1" ht="36" spans="1:14">
      <c r="A3393" s="835" t="s">
        <v>95</v>
      </c>
      <c r="B3393" s="836" t="s">
        <v>5711</v>
      </c>
      <c r="C3393" s="837" t="s">
        <v>5712</v>
      </c>
      <c r="D3393" s="836"/>
      <c r="E3393" s="836"/>
      <c r="F3393" s="835" t="s">
        <v>51</v>
      </c>
      <c r="G3393" s="836"/>
      <c r="H3393" s="838">
        <v>2860</v>
      </c>
      <c r="I3393" s="838">
        <v>2730</v>
      </c>
      <c r="J3393" s="838">
        <v>2600</v>
      </c>
      <c r="K3393" s="838">
        <v>2470</v>
      </c>
      <c r="L3393" s="838">
        <v>2340</v>
      </c>
      <c r="M3393" s="839"/>
      <c r="N3393" s="25" t="s">
        <v>7200</v>
      </c>
    </row>
    <row r="3394" s="199" customFormat="1" ht="36" spans="1:14">
      <c r="A3394" s="835" t="s">
        <v>95</v>
      </c>
      <c r="B3394" s="836" t="s">
        <v>5713</v>
      </c>
      <c r="C3394" s="837" t="s">
        <v>5714</v>
      </c>
      <c r="D3394" s="836"/>
      <c r="E3394" s="836"/>
      <c r="F3394" s="835" t="s">
        <v>441</v>
      </c>
      <c r="G3394" s="836"/>
      <c r="H3394" s="838">
        <v>2090</v>
      </c>
      <c r="I3394" s="838">
        <v>1995</v>
      </c>
      <c r="J3394" s="838">
        <v>1900</v>
      </c>
      <c r="K3394" s="838">
        <v>1805</v>
      </c>
      <c r="L3394" s="838">
        <v>1710</v>
      </c>
      <c r="M3394" s="839"/>
      <c r="N3394" s="25" t="s">
        <v>7200</v>
      </c>
    </row>
    <row r="3395" s="198" customFormat="1" ht="36" spans="1:14">
      <c r="A3395" s="835" t="s">
        <v>95</v>
      </c>
      <c r="B3395" s="836">
        <v>330900009</v>
      </c>
      <c r="C3395" s="837" t="s">
        <v>5715</v>
      </c>
      <c r="D3395" s="836"/>
      <c r="E3395" s="836"/>
      <c r="F3395" s="835" t="s">
        <v>51</v>
      </c>
      <c r="G3395" s="836"/>
      <c r="H3395" s="838">
        <v>2552</v>
      </c>
      <c r="I3395" s="838">
        <v>2436</v>
      </c>
      <c r="J3395" s="838">
        <v>2320</v>
      </c>
      <c r="K3395" s="838">
        <v>2204</v>
      </c>
      <c r="L3395" s="838">
        <v>2088</v>
      </c>
      <c r="M3395" s="800"/>
      <c r="N3395" s="17" t="s">
        <v>7203</v>
      </c>
    </row>
    <row r="3396" s="198" customFormat="1" ht="36" spans="1:14">
      <c r="A3396" s="835" t="s">
        <v>95</v>
      </c>
      <c r="B3396" s="836" t="s">
        <v>5716</v>
      </c>
      <c r="C3396" s="837" t="s">
        <v>5717</v>
      </c>
      <c r="D3396" s="836"/>
      <c r="E3396" s="836"/>
      <c r="F3396" s="835" t="s">
        <v>51</v>
      </c>
      <c r="G3396" s="836"/>
      <c r="H3396" s="838">
        <v>2552</v>
      </c>
      <c r="I3396" s="838">
        <v>2436</v>
      </c>
      <c r="J3396" s="838">
        <v>2320</v>
      </c>
      <c r="K3396" s="838">
        <v>2204</v>
      </c>
      <c r="L3396" s="838">
        <v>2088</v>
      </c>
      <c r="M3396" s="800"/>
      <c r="N3396" s="17" t="s">
        <v>7203</v>
      </c>
    </row>
    <row r="3397" s="198" customFormat="1" ht="36" spans="1:14">
      <c r="A3397" s="835" t="s">
        <v>95</v>
      </c>
      <c r="B3397" s="836">
        <v>330900010</v>
      </c>
      <c r="C3397" s="837" t="s">
        <v>5718</v>
      </c>
      <c r="D3397" s="836"/>
      <c r="E3397" s="836"/>
      <c r="F3397" s="835" t="s">
        <v>51</v>
      </c>
      <c r="G3397" s="836"/>
      <c r="H3397" s="838">
        <v>1925</v>
      </c>
      <c r="I3397" s="838">
        <v>1837.5</v>
      </c>
      <c r="J3397" s="838">
        <v>1750</v>
      </c>
      <c r="K3397" s="838">
        <v>1662.5</v>
      </c>
      <c r="L3397" s="838">
        <v>1575</v>
      </c>
      <c r="M3397" s="800"/>
      <c r="N3397" s="17" t="s">
        <v>7203</v>
      </c>
    </row>
    <row r="3398" s="198" customFormat="1" ht="36" spans="1:14">
      <c r="A3398" s="835" t="s">
        <v>95</v>
      </c>
      <c r="B3398" s="836">
        <v>330900011</v>
      </c>
      <c r="C3398" s="837" t="s">
        <v>5719</v>
      </c>
      <c r="D3398" s="836" t="s">
        <v>5720</v>
      </c>
      <c r="E3398" s="836" t="s">
        <v>5389</v>
      </c>
      <c r="F3398" s="835" t="s">
        <v>51</v>
      </c>
      <c r="G3398" s="836"/>
      <c r="H3398" s="846" t="s">
        <v>102</v>
      </c>
      <c r="I3398" s="846" t="s">
        <v>102</v>
      </c>
      <c r="J3398" s="846" t="s">
        <v>102</v>
      </c>
      <c r="K3398" s="846" t="s">
        <v>102</v>
      </c>
      <c r="L3398" s="846" t="s">
        <v>102</v>
      </c>
      <c r="M3398" s="800"/>
      <c r="N3398" s="17" t="s">
        <v>7203</v>
      </c>
    </row>
    <row r="3399" s="198" customFormat="1" ht="36" spans="1:14">
      <c r="A3399" s="835" t="s">
        <v>95</v>
      </c>
      <c r="B3399" s="836">
        <v>330900012</v>
      </c>
      <c r="C3399" s="837" t="s">
        <v>5721</v>
      </c>
      <c r="D3399" s="836"/>
      <c r="E3399" s="836"/>
      <c r="F3399" s="835" t="s">
        <v>441</v>
      </c>
      <c r="G3399" s="836"/>
      <c r="H3399" s="846" t="s">
        <v>102</v>
      </c>
      <c r="I3399" s="846" t="s">
        <v>102</v>
      </c>
      <c r="J3399" s="846" t="s">
        <v>102</v>
      </c>
      <c r="K3399" s="846" t="s">
        <v>102</v>
      </c>
      <c r="L3399" s="846" t="s">
        <v>102</v>
      </c>
      <c r="M3399" s="800"/>
      <c r="N3399" s="17" t="s">
        <v>7203</v>
      </c>
    </row>
    <row r="3400" s="198" customFormat="1" ht="36" spans="1:14">
      <c r="A3400" s="835" t="s">
        <v>95</v>
      </c>
      <c r="B3400" s="836">
        <v>330900013</v>
      </c>
      <c r="C3400" s="837" t="s">
        <v>5722</v>
      </c>
      <c r="D3400" s="836"/>
      <c r="E3400" s="836"/>
      <c r="F3400" s="835" t="s">
        <v>5723</v>
      </c>
      <c r="G3400" s="836"/>
      <c r="H3400" s="838">
        <v>979</v>
      </c>
      <c r="I3400" s="838">
        <v>934.5</v>
      </c>
      <c r="J3400" s="838">
        <v>890</v>
      </c>
      <c r="K3400" s="838">
        <v>845.5</v>
      </c>
      <c r="L3400" s="838">
        <v>801</v>
      </c>
      <c r="M3400" s="800"/>
      <c r="N3400" s="17" t="s">
        <v>7203</v>
      </c>
    </row>
    <row r="3401" s="198" customFormat="1" ht="36" spans="1:14">
      <c r="A3401" s="835" t="s">
        <v>95</v>
      </c>
      <c r="B3401" s="836">
        <v>330900014</v>
      </c>
      <c r="C3401" s="837" t="s">
        <v>5724</v>
      </c>
      <c r="D3401" s="836"/>
      <c r="E3401" s="836"/>
      <c r="F3401" s="835" t="s">
        <v>441</v>
      </c>
      <c r="G3401" s="836"/>
      <c r="H3401" s="838">
        <v>891</v>
      </c>
      <c r="I3401" s="838">
        <v>850.5</v>
      </c>
      <c r="J3401" s="838">
        <v>810</v>
      </c>
      <c r="K3401" s="838">
        <v>769.5</v>
      </c>
      <c r="L3401" s="838">
        <v>729</v>
      </c>
      <c r="M3401" s="800"/>
      <c r="N3401" s="17" t="s">
        <v>7203</v>
      </c>
    </row>
    <row r="3402" s="198" customFormat="1" ht="36" spans="1:14">
      <c r="A3402" s="835" t="s">
        <v>95</v>
      </c>
      <c r="B3402" s="836">
        <v>330900015</v>
      </c>
      <c r="C3402" s="837" t="s">
        <v>5725</v>
      </c>
      <c r="D3402" s="836" t="s">
        <v>5726</v>
      </c>
      <c r="E3402" s="836"/>
      <c r="F3402" s="835" t="s">
        <v>51</v>
      </c>
      <c r="G3402" s="836"/>
      <c r="H3402" s="846" t="s">
        <v>102</v>
      </c>
      <c r="I3402" s="846" t="s">
        <v>102</v>
      </c>
      <c r="J3402" s="846" t="s">
        <v>102</v>
      </c>
      <c r="K3402" s="846" t="s">
        <v>102</v>
      </c>
      <c r="L3402" s="846" t="s">
        <v>102</v>
      </c>
      <c r="M3402" s="800"/>
      <c r="N3402" s="17" t="s">
        <v>7203</v>
      </c>
    </row>
    <row r="3403" s="198" customFormat="1" ht="22.5" spans="1:14">
      <c r="A3403" s="826" t="s">
        <v>95</v>
      </c>
      <c r="B3403" s="827">
        <v>330900021</v>
      </c>
      <c r="C3403" s="828" t="s">
        <v>5727</v>
      </c>
      <c r="D3403" s="845"/>
      <c r="E3403" s="827"/>
      <c r="F3403" s="826" t="s">
        <v>51</v>
      </c>
      <c r="G3403" s="827" t="s">
        <v>4015</v>
      </c>
      <c r="H3403" s="829">
        <v>1705</v>
      </c>
      <c r="I3403" s="829">
        <v>1627.5</v>
      </c>
      <c r="J3403" s="829">
        <v>1550</v>
      </c>
      <c r="K3403" s="829">
        <v>1472.5</v>
      </c>
      <c r="L3403" s="829">
        <v>1395</v>
      </c>
      <c r="M3403" s="800"/>
    </row>
    <row r="3404" s="198" customFormat="1" ht="12" spans="1:14">
      <c r="A3404" s="826" t="s">
        <v>95</v>
      </c>
      <c r="B3404" s="827" t="s">
        <v>5728</v>
      </c>
      <c r="C3404" s="828" t="s">
        <v>5729</v>
      </c>
      <c r="D3404" s="827"/>
      <c r="E3404" s="827"/>
      <c r="F3404" s="826" t="s">
        <v>51</v>
      </c>
      <c r="G3404" s="827"/>
      <c r="H3404" s="829">
        <v>1705</v>
      </c>
      <c r="I3404" s="829">
        <v>1627.5</v>
      </c>
      <c r="J3404" s="829">
        <v>1550</v>
      </c>
      <c r="K3404" s="829">
        <v>1472.5</v>
      </c>
      <c r="L3404" s="829">
        <v>1395</v>
      </c>
      <c r="M3404" s="800"/>
    </row>
    <row r="3405" s="198" customFormat="1" ht="12" spans="1:14">
      <c r="A3405" s="826"/>
      <c r="B3405" s="827">
        <v>3310</v>
      </c>
      <c r="C3405" s="828" t="s">
        <v>5730</v>
      </c>
      <c r="D3405" s="827"/>
      <c r="E3405" s="827"/>
      <c r="F3405" s="826"/>
      <c r="G3405" s="827"/>
      <c r="H3405" s="829"/>
      <c r="I3405" s="829"/>
      <c r="J3405" s="829"/>
      <c r="K3405" s="829"/>
      <c r="L3405" s="829"/>
      <c r="M3405" s="800"/>
    </row>
    <row r="3406" s="198" customFormat="1" ht="12" spans="1:14">
      <c r="A3406" s="826"/>
      <c r="B3406" s="827">
        <v>331001</v>
      </c>
      <c r="C3406" s="828" t="s">
        <v>5731</v>
      </c>
      <c r="D3406" s="827"/>
      <c r="E3406" s="827"/>
      <c r="F3406" s="826"/>
      <c r="G3406" s="827"/>
      <c r="H3406" s="829"/>
      <c r="I3406" s="829"/>
      <c r="J3406" s="829"/>
      <c r="K3406" s="829"/>
      <c r="L3406" s="829"/>
      <c r="M3406" s="800"/>
    </row>
    <row r="3407" s="198" customFormat="1" ht="12" spans="1:14">
      <c r="A3407" s="826" t="s">
        <v>95</v>
      </c>
      <c r="B3407" s="827">
        <v>331001003</v>
      </c>
      <c r="C3407" s="828" t="s">
        <v>5732</v>
      </c>
      <c r="D3407" s="845"/>
      <c r="E3407" s="827"/>
      <c r="F3407" s="826" t="s">
        <v>51</v>
      </c>
      <c r="G3407" s="827"/>
      <c r="H3407" s="829">
        <v>1705</v>
      </c>
      <c r="I3407" s="829">
        <v>1627.5</v>
      </c>
      <c r="J3407" s="829">
        <v>1550</v>
      </c>
      <c r="K3407" s="829">
        <v>1472.5</v>
      </c>
      <c r="L3407" s="829">
        <v>1395</v>
      </c>
      <c r="M3407" s="800"/>
    </row>
    <row r="3408" s="198" customFormat="1" ht="12" spans="1:14">
      <c r="A3408" s="826" t="s">
        <v>95</v>
      </c>
      <c r="B3408" s="827" t="s">
        <v>5733</v>
      </c>
      <c r="C3408" s="828" t="s">
        <v>5734</v>
      </c>
      <c r="D3408" s="827" t="s">
        <v>5735</v>
      </c>
      <c r="E3408" s="856"/>
      <c r="F3408" s="826" t="s">
        <v>51</v>
      </c>
      <c r="G3408" s="827"/>
      <c r="H3408" s="829">
        <v>1705</v>
      </c>
      <c r="I3408" s="829">
        <v>1627.5</v>
      </c>
      <c r="J3408" s="829">
        <v>1550</v>
      </c>
      <c r="K3408" s="829">
        <v>1472.5</v>
      </c>
      <c r="L3408" s="829">
        <v>1395</v>
      </c>
      <c r="M3408" s="800"/>
    </row>
    <row r="3409" s="198" customFormat="1" ht="12" spans="1:14">
      <c r="A3409" s="826" t="s">
        <v>95</v>
      </c>
      <c r="B3409" s="827">
        <v>331001010</v>
      </c>
      <c r="C3409" s="828" t="s">
        <v>5736</v>
      </c>
      <c r="D3409" s="827" t="s">
        <v>5737</v>
      </c>
      <c r="E3409" s="827" t="s">
        <v>5738</v>
      </c>
      <c r="F3409" s="826" t="s">
        <v>51</v>
      </c>
      <c r="G3409" s="827"/>
      <c r="H3409" s="829">
        <v>2200</v>
      </c>
      <c r="I3409" s="829">
        <v>2100</v>
      </c>
      <c r="J3409" s="829">
        <v>2000</v>
      </c>
      <c r="K3409" s="829">
        <v>1900</v>
      </c>
      <c r="L3409" s="829">
        <v>1800</v>
      </c>
      <c r="M3409" s="800"/>
    </row>
    <row r="3410" s="198" customFormat="1" ht="12" spans="1:14">
      <c r="A3410" s="826"/>
      <c r="B3410" s="827">
        <v>331002</v>
      </c>
      <c r="C3410" s="828" t="s">
        <v>5739</v>
      </c>
      <c r="D3410" s="827"/>
      <c r="E3410" s="827"/>
      <c r="F3410" s="826"/>
      <c r="G3410" s="827"/>
      <c r="H3410" s="829"/>
      <c r="I3410" s="829"/>
      <c r="J3410" s="829"/>
      <c r="K3410" s="829"/>
      <c r="L3410" s="829"/>
      <c r="M3410" s="800"/>
    </row>
    <row r="3411" s="198" customFormat="1" ht="22.5" spans="1:14">
      <c r="A3411" s="826" t="s">
        <v>95</v>
      </c>
      <c r="B3411" s="827">
        <v>331002012</v>
      </c>
      <c r="C3411" s="828" t="s">
        <v>5740</v>
      </c>
      <c r="D3411" s="845"/>
      <c r="E3411" s="827"/>
      <c r="F3411" s="826" t="s">
        <v>51</v>
      </c>
      <c r="G3411" s="827" t="s">
        <v>5741</v>
      </c>
      <c r="H3411" s="829">
        <v>2035</v>
      </c>
      <c r="I3411" s="829">
        <v>1942.5</v>
      </c>
      <c r="J3411" s="829">
        <v>1850</v>
      </c>
      <c r="K3411" s="829">
        <v>1757.5</v>
      </c>
      <c r="L3411" s="829">
        <v>1665</v>
      </c>
      <c r="M3411" s="800"/>
    </row>
    <row r="3412" s="198" customFormat="1" ht="12" spans="1:14">
      <c r="A3412" s="826" t="s">
        <v>95</v>
      </c>
      <c r="B3412" s="827" t="s">
        <v>5742</v>
      </c>
      <c r="C3412" s="828" t="s">
        <v>5743</v>
      </c>
      <c r="D3412" s="827"/>
      <c r="E3412" s="827"/>
      <c r="F3412" s="826" t="s">
        <v>51</v>
      </c>
      <c r="G3412" s="827"/>
      <c r="H3412" s="829">
        <v>2035</v>
      </c>
      <c r="I3412" s="829">
        <v>1942.5</v>
      </c>
      <c r="J3412" s="829">
        <v>1850</v>
      </c>
      <c r="K3412" s="829">
        <v>1757.5</v>
      </c>
      <c r="L3412" s="829">
        <v>1665</v>
      </c>
      <c r="M3412" s="800"/>
    </row>
    <row r="3413" s="198" customFormat="1" ht="12" spans="1:14">
      <c r="A3413" s="826" t="s">
        <v>95</v>
      </c>
      <c r="B3413" s="827">
        <v>331002013</v>
      </c>
      <c r="C3413" s="828" t="s">
        <v>5744</v>
      </c>
      <c r="D3413" s="845"/>
      <c r="E3413" s="827"/>
      <c r="F3413" s="826" t="s">
        <v>51</v>
      </c>
      <c r="G3413" s="827"/>
      <c r="H3413" s="829">
        <v>1540</v>
      </c>
      <c r="I3413" s="829">
        <v>1470</v>
      </c>
      <c r="J3413" s="829">
        <v>1400</v>
      </c>
      <c r="K3413" s="829">
        <v>1330</v>
      </c>
      <c r="L3413" s="829">
        <v>1260</v>
      </c>
      <c r="M3413" s="800"/>
    </row>
    <row r="3414" s="198" customFormat="1" ht="12" spans="1:14">
      <c r="A3414" s="826" t="s">
        <v>95</v>
      </c>
      <c r="B3414" s="827" t="s">
        <v>5745</v>
      </c>
      <c r="C3414" s="828" t="s">
        <v>5746</v>
      </c>
      <c r="D3414" s="827"/>
      <c r="E3414" s="827"/>
      <c r="F3414" s="826" t="s">
        <v>51</v>
      </c>
      <c r="G3414" s="827"/>
      <c r="H3414" s="829">
        <v>1540</v>
      </c>
      <c r="I3414" s="829">
        <v>1470</v>
      </c>
      <c r="J3414" s="829">
        <v>1400</v>
      </c>
      <c r="K3414" s="829">
        <v>1330</v>
      </c>
      <c r="L3414" s="829">
        <v>1260</v>
      </c>
      <c r="M3414" s="800"/>
    </row>
    <row r="3415" s="198" customFormat="1" ht="12" spans="1:14">
      <c r="A3415" s="826" t="s">
        <v>95</v>
      </c>
      <c r="B3415" s="827" t="s">
        <v>5747</v>
      </c>
      <c r="C3415" s="828" t="s">
        <v>5748</v>
      </c>
      <c r="D3415" s="827"/>
      <c r="E3415" s="827"/>
      <c r="F3415" s="826" t="s">
        <v>51</v>
      </c>
      <c r="G3415" s="827"/>
      <c r="H3415" s="829">
        <v>1540</v>
      </c>
      <c r="I3415" s="829">
        <v>1470</v>
      </c>
      <c r="J3415" s="829">
        <v>1400</v>
      </c>
      <c r="K3415" s="829">
        <v>1330</v>
      </c>
      <c r="L3415" s="829">
        <v>1260</v>
      </c>
      <c r="M3415" s="800"/>
    </row>
    <row r="3416" s="198" customFormat="1" ht="12" spans="1:14">
      <c r="A3416" s="830" t="s">
        <v>95</v>
      </c>
      <c r="B3416" s="831" t="s">
        <v>5749</v>
      </c>
      <c r="C3416" s="832" t="s">
        <v>5750</v>
      </c>
      <c r="D3416" s="832" t="s">
        <v>5751</v>
      </c>
      <c r="E3416" s="832"/>
      <c r="F3416" s="830" t="s">
        <v>51</v>
      </c>
      <c r="G3416" s="832"/>
      <c r="H3416" s="833">
        <v>1610.1</v>
      </c>
      <c r="I3416" s="833">
        <v>1536.91363636364</v>
      </c>
      <c r="J3416" s="833">
        <v>1463.72727272727</v>
      </c>
      <c r="K3416" s="833">
        <v>1390.54090909091</v>
      </c>
      <c r="L3416" s="833">
        <v>1317.35454545455</v>
      </c>
      <c r="M3416" s="800"/>
    </row>
    <row r="3417" s="198" customFormat="1" ht="12" spans="1:14">
      <c r="A3417" s="826" t="s">
        <v>95</v>
      </c>
      <c r="B3417" s="827">
        <v>331003</v>
      </c>
      <c r="C3417" s="828" t="s">
        <v>5752</v>
      </c>
      <c r="D3417" s="827"/>
      <c r="E3417" s="827"/>
      <c r="F3417" s="826"/>
      <c r="G3417" s="827"/>
      <c r="H3417" s="829"/>
      <c r="I3417" s="829"/>
      <c r="J3417" s="829"/>
      <c r="K3417" s="829"/>
      <c r="L3417" s="829"/>
      <c r="M3417" s="800"/>
    </row>
    <row r="3418" s="198" customFormat="1" ht="22.5" spans="1:14">
      <c r="A3418" s="826" t="s">
        <v>95</v>
      </c>
      <c r="B3418" s="827" t="s">
        <v>5753</v>
      </c>
      <c r="C3418" s="828" t="s">
        <v>5754</v>
      </c>
      <c r="D3418" s="827"/>
      <c r="E3418" s="827"/>
      <c r="F3418" s="826" t="s">
        <v>51</v>
      </c>
      <c r="G3418" s="856" t="s">
        <v>4015</v>
      </c>
      <c r="H3418" s="829">
        <v>1276</v>
      </c>
      <c r="I3418" s="829">
        <v>1218</v>
      </c>
      <c r="J3418" s="829">
        <v>1160</v>
      </c>
      <c r="K3418" s="829">
        <v>1102</v>
      </c>
      <c r="L3418" s="829">
        <v>1044</v>
      </c>
      <c r="M3418" s="800"/>
    </row>
    <row r="3419" s="198" customFormat="1" ht="12" spans="1:14">
      <c r="A3419" s="826"/>
      <c r="B3419" s="827">
        <v>331004</v>
      </c>
      <c r="C3419" s="828" t="s">
        <v>5755</v>
      </c>
      <c r="D3419" s="827"/>
      <c r="E3419" s="827" t="s">
        <v>5756</v>
      </c>
      <c r="F3419" s="826"/>
      <c r="G3419" s="827"/>
      <c r="H3419" s="829"/>
      <c r="I3419" s="829"/>
      <c r="J3419" s="829"/>
      <c r="K3419" s="829"/>
      <c r="L3419" s="829"/>
      <c r="M3419" s="800"/>
    </row>
    <row r="3420" s="198" customFormat="1" ht="12" spans="1:14">
      <c r="A3420" s="826" t="s">
        <v>95</v>
      </c>
      <c r="B3420" s="827">
        <v>331004001</v>
      </c>
      <c r="C3420" s="828" t="s">
        <v>5757</v>
      </c>
      <c r="D3420" s="827" t="s">
        <v>5758</v>
      </c>
      <c r="E3420" s="827"/>
      <c r="F3420" s="826" t="s">
        <v>51</v>
      </c>
      <c r="G3420" s="827"/>
      <c r="H3420" s="829">
        <v>550</v>
      </c>
      <c r="I3420" s="829">
        <v>525</v>
      </c>
      <c r="J3420" s="829">
        <v>500</v>
      </c>
      <c r="K3420" s="829">
        <v>475</v>
      </c>
      <c r="L3420" s="829">
        <v>450</v>
      </c>
      <c r="M3420" s="800"/>
    </row>
    <row r="3421" s="198" customFormat="1" ht="12" spans="1:14">
      <c r="A3421" s="826" t="s">
        <v>95</v>
      </c>
      <c r="B3421" s="827" t="s">
        <v>5759</v>
      </c>
      <c r="C3421" s="828" t="s">
        <v>5757</v>
      </c>
      <c r="D3421" s="827" t="s">
        <v>5758</v>
      </c>
      <c r="E3421" s="827"/>
      <c r="F3421" s="826" t="s">
        <v>51</v>
      </c>
      <c r="G3421" s="827"/>
      <c r="H3421" s="829">
        <v>660</v>
      </c>
      <c r="I3421" s="829">
        <v>630</v>
      </c>
      <c r="J3421" s="829">
        <v>600</v>
      </c>
      <c r="K3421" s="829">
        <v>570</v>
      </c>
      <c r="L3421" s="829">
        <v>540</v>
      </c>
      <c r="M3421" s="800" t="s">
        <v>58</v>
      </c>
    </row>
    <row r="3422" s="198" customFormat="1" ht="12" spans="1:14">
      <c r="A3422" s="826" t="s">
        <v>95</v>
      </c>
      <c r="B3422" s="827" t="s">
        <v>5760</v>
      </c>
      <c r="C3422" s="828" t="s">
        <v>5761</v>
      </c>
      <c r="D3422" s="827"/>
      <c r="E3422" s="827"/>
      <c r="F3422" s="826" t="s">
        <v>51</v>
      </c>
      <c r="G3422" s="827"/>
      <c r="H3422" s="829">
        <v>2805</v>
      </c>
      <c r="I3422" s="829">
        <v>2677.5</v>
      </c>
      <c r="J3422" s="829">
        <v>2550</v>
      </c>
      <c r="K3422" s="829">
        <v>2422.5</v>
      </c>
      <c r="L3422" s="829">
        <v>2295</v>
      </c>
      <c r="M3422" s="800"/>
    </row>
    <row r="3423" s="199" customFormat="1" ht="36" spans="1:14">
      <c r="A3423" s="835" t="s">
        <v>95</v>
      </c>
      <c r="B3423" s="836">
        <v>331004020</v>
      </c>
      <c r="C3423" s="837" t="s">
        <v>5762</v>
      </c>
      <c r="D3423" s="836" t="s">
        <v>5763</v>
      </c>
      <c r="E3423" s="836"/>
      <c r="F3423" s="835" t="s">
        <v>51</v>
      </c>
      <c r="G3423" s="836" t="s">
        <v>5764</v>
      </c>
      <c r="H3423" s="838">
        <v>440</v>
      </c>
      <c r="I3423" s="838">
        <v>420</v>
      </c>
      <c r="J3423" s="838">
        <v>400</v>
      </c>
      <c r="K3423" s="838">
        <v>380</v>
      </c>
      <c r="L3423" s="838">
        <v>360</v>
      </c>
      <c r="M3423" s="839"/>
      <c r="N3423" s="25" t="s">
        <v>7200</v>
      </c>
    </row>
    <row r="3424" s="198" customFormat="1" ht="36" spans="1:14">
      <c r="A3424" s="835" t="s">
        <v>95</v>
      </c>
      <c r="B3424" s="836" t="s">
        <v>5765</v>
      </c>
      <c r="C3424" s="837" t="s">
        <v>5766</v>
      </c>
      <c r="D3424" s="836"/>
      <c r="E3424" s="836"/>
      <c r="F3424" s="835" t="s">
        <v>51</v>
      </c>
      <c r="G3424" s="836" t="s">
        <v>5764</v>
      </c>
      <c r="H3424" s="838">
        <v>198</v>
      </c>
      <c r="I3424" s="838">
        <v>189</v>
      </c>
      <c r="J3424" s="838">
        <v>180</v>
      </c>
      <c r="K3424" s="838">
        <v>171</v>
      </c>
      <c r="L3424" s="838">
        <v>162</v>
      </c>
      <c r="M3424" s="800"/>
      <c r="N3424" s="17" t="s">
        <v>7183</v>
      </c>
    </row>
    <row r="3425" s="199" customFormat="1" ht="36" spans="1:14">
      <c r="A3425" s="835" t="s">
        <v>95</v>
      </c>
      <c r="B3425" s="836" t="s">
        <v>5767</v>
      </c>
      <c r="C3425" s="837" t="s">
        <v>5768</v>
      </c>
      <c r="D3425" s="836"/>
      <c r="E3425" s="836"/>
      <c r="F3425" s="835" t="s">
        <v>51</v>
      </c>
      <c r="G3425" s="836" t="s">
        <v>5764</v>
      </c>
      <c r="H3425" s="838">
        <v>198</v>
      </c>
      <c r="I3425" s="838">
        <v>189</v>
      </c>
      <c r="J3425" s="838">
        <v>180</v>
      </c>
      <c r="K3425" s="838">
        <v>171</v>
      </c>
      <c r="L3425" s="838">
        <v>162</v>
      </c>
      <c r="M3425" s="839"/>
      <c r="N3425" s="25" t="s">
        <v>7200</v>
      </c>
    </row>
    <row r="3426" s="198" customFormat="1" ht="12" spans="1:14">
      <c r="A3426" s="826" t="s">
        <v>95</v>
      </c>
      <c r="B3426" s="827">
        <v>331004023</v>
      </c>
      <c r="C3426" s="828" t="s">
        <v>5769</v>
      </c>
      <c r="D3426" s="845"/>
      <c r="E3426" s="827"/>
      <c r="F3426" s="826" t="s">
        <v>51</v>
      </c>
      <c r="G3426" s="827"/>
      <c r="H3426" s="829">
        <v>539</v>
      </c>
      <c r="I3426" s="829">
        <v>514.5</v>
      </c>
      <c r="J3426" s="829">
        <v>490</v>
      </c>
      <c r="K3426" s="829">
        <v>465.5</v>
      </c>
      <c r="L3426" s="829">
        <v>441</v>
      </c>
      <c r="M3426" s="800"/>
    </row>
    <row r="3427" s="198" customFormat="1" ht="12" spans="1:14">
      <c r="A3427" s="826" t="s">
        <v>95</v>
      </c>
      <c r="B3427" s="827" t="s">
        <v>5770</v>
      </c>
      <c r="C3427" s="828" t="s">
        <v>5771</v>
      </c>
      <c r="D3427" s="827"/>
      <c r="E3427" s="827"/>
      <c r="F3427" s="826" t="s">
        <v>51</v>
      </c>
      <c r="G3427" s="827"/>
      <c r="H3427" s="829">
        <v>539</v>
      </c>
      <c r="I3427" s="829">
        <v>514.5</v>
      </c>
      <c r="J3427" s="829">
        <v>490</v>
      </c>
      <c r="K3427" s="829">
        <v>465.5</v>
      </c>
      <c r="L3427" s="829">
        <v>441</v>
      </c>
      <c r="M3427" s="800"/>
    </row>
    <row r="3428" s="198" customFormat="1" ht="12" spans="1:14">
      <c r="A3428" s="826" t="s">
        <v>95</v>
      </c>
      <c r="B3428" s="827">
        <v>331004033</v>
      </c>
      <c r="C3428" s="828" t="s">
        <v>5772</v>
      </c>
      <c r="D3428" s="827"/>
      <c r="E3428" s="827"/>
      <c r="F3428" s="826" t="s">
        <v>51</v>
      </c>
      <c r="G3428" s="827"/>
      <c r="H3428" s="829">
        <v>770</v>
      </c>
      <c r="I3428" s="829">
        <v>735</v>
      </c>
      <c r="J3428" s="829">
        <v>700</v>
      </c>
      <c r="K3428" s="829">
        <v>665</v>
      </c>
      <c r="L3428" s="829">
        <v>630</v>
      </c>
      <c r="M3428" s="800"/>
    </row>
    <row r="3429" s="198" customFormat="1" ht="12" spans="1:14">
      <c r="A3429" s="826" t="s">
        <v>95</v>
      </c>
      <c r="B3429" s="827">
        <v>331004034</v>
      </c>
      <c r="C3429" s="828" t="s">
        <v>5773</v>
      </c>
      <c r="D3429" s="845"/>
      <c r="E3429" s="827"/>
      <c r="F3429" s="826" t="s">
        <v>51</v>
      </c>
      <c r="G3429" s="827"/>
      <c r="H3429" s="829">
        <v>770</v>
      </c>
      <c r="I3429" s="829">
        <v>735</v>
      </c>
      <c r="J3429" s="829">
        <v>700</v>
      </c>
      <c r="K3429" s="829">
        <v>665</v>
      </c>
      <c r="L3429" s="829">
        <v>630</v>
      </c>
      <c r="M3429" s="800"/>
    </row>
    <row r="3430" s="198" customFormat="1" ht="12" spans="1:14">
      <c r="A3430" s="826" t="s">
        <v>95</v>
      </c>
      <c r="B3430" s="827" t="s">
        <v>5774</v>
      </c>
      <c r="C3430" s="828" t="s">
        <v>5775</v>
      </c>
      <c r="D3430" s="827"/>
      <c r="E3430" s="827"/>
      <c r="F3430" s="826" t="s">
        <v>51</v>
      </c>
      <c r="G3430" s="827"/>
      <c r="H3430" s="829">
        <v>770</v>
      </c>
      <c r="I3430" s="829">
        <v>735</v>
      </c>
      <c r="J3430" s="829">
        <v>700</v>
      </c>
      <c r="K3430" s="829">
        <v>665</v>
      </c>
      <c r="L3430" s="829">
        <v>630</v>
      </c>
      <c r="M3430" s="800"/>
    </row>
    <row r="3431" s="198" customFormat="1" ht="12" spans="1:14">
      <c r="A3431" s="826"/>
      <c r="B3431" s="827">
        <v>331005</v>
      </c>
      <c r="C3431" s="828" t="s">
        <v>5776</v>
      </c>
      <c r="D3431" s="827"/>
      <c r="E3431" s="827"/>
      <c r="F3431" s="826"/>
      <c r="G3431" s="827"/>
      <c r="H3431" s="829"/>
      <c r="I3431" s="829"/>
      <c r="J3431" s="829"/>
      <c r="K3431" s="829"/>
      <c r="L3431" s="829"/>
      <c r="M3431" s="800"/>
    </row>
    <row r="3432" s="198" customFormat="1" ht="12" spans="1:14">
      <c r="A3432" s="826" t="s">
        <v>95</v>
      </c>
      <c r="B3432" s="827">
        <v>331005002</v>
      </c>
      <c r="C3432" s="828" t="s">
        <v>5777</v>
      </c>
      <c r="D3432" s="845"/>
      <c r="E3432" s="827"/>
      <c r="F3432" s="826" t="s">
        <v>51</v>
      </c>
      <c r="G3432" s="827"/>
      <c r="H3432" s="829">
        <v>1111</v>
      </c>
      <c r="I3432" s="829">
        <v>1060.5</v>
      </c>
      <c r="J3432" s="829">
        <v>1010</v>
      </c>
      <c r="K3432" s="829">
        <v>959.5</v>
      </c>
      <c r="L3432" s="829">
        <v>909</v>
      </c>
      <c r="M3432" s="800"/>
    </row>
    <row r="3433" s="198" customFormat="1" ht="12" spans="1:14">
      <c r="A3433" s="826" t="s">
        <v>95</v>
      </c>
      <c r="B3433" s="827">
        <v>331005003</v>
      </c>
      <c r="C3433" s="828" t="s">
        <v>5778</v>
      </c>
      <c r="D3433" s="827"/>
      <c r="E3433" s="827"/>
      <c r="F3433" s="826" t="s">
        <v>51</v>
      </c>
      <c r="G3433" s="827"/>
      <c r="H3433" s="829">
        <v>1760</v>
      </c>
      <c r="I3433" s="829">
        <v>1680</v>
      </c>
      <c r="J3433" s="829">
        <v>1600</v>
      </c>
      <c r="K3433" s="829">
        <v>1520</v>
      </c>
      <c r="L3433" s="829">
        <v>1440</v>
      </c>
      <c r="M3433" s="800"/>
    </row>
    <row r="3434" s="198" customFormat="1" ht="12" spans="1:14">
      <c r="A3434" s="826" t="s">
        <v>95</v>
      </c>
      <c r="B3434" s="827">
        <v>331005008</v>
      </c>
      <c r="C3434" s="828" t="s">
        <v>5779</v>
      </c>
      <c r="D3434" s="827"/>
      <c r="E3434" s="827" t="s">
        <v>5780</v>
      </c>
      <c r="F3434" s="826" t="s">
        <v>51</v>
      </c>
      <c r="G3434" s="827"/>
      <c r="H3434" s="829">
        <v>1705</v>
      </c>
      <c r="I3434" s="829">
        <v>1627.5</v>
      </c>
      <c r="J3434" s="829">
        <v>1550</v>
      </c>
      <c r="K3434" s="829">
        <v>1472.5</v>
      </c>
      <c r="L3434" s="829">
        <v>1395</v>
      </c>
      <c r="M3434" s="800"/>
    </row>
    <row r="3435" s="198" customFormat="1" ht="22.5" spans="1:14">
      <c r="A3435" s="826" t="s">
        <v>95</v>
      </c>
      <c r="B3435" s="827">
        <v>331005009</v>
      </c>
      <c r="C3435" s="828" t="s">
        <v>5781</v>
      </c>
      <c r="D3435" s="827"/>
      <c r="E3435" s="827" t="s">
        <v>5782</v>
      </c>
      <c r="F3435" s="826" t="s">
        <v>51</v>
      </c>
      <c r="G3435" s="827"/>
      <c r="H3435" s="829">
        <v>1705</v>
      </c>
      <c r="I3435" s="829">
        <v>1627.5</v>
      </c>
      <c r="J3435" s="829">
        <v>1550</v>
      </c>
      <c r="K3435" s="829">
        <v>1472.5</v>
      </c>
      <c r="L3435" s="829">
        <v>1395</v>
      </c>
      <c r="M3435" s="800"/>
    </row>
    <row r="3436" s="198" customFormat="1" ht="36" spans="1:14">
      <c r="A3436" s="835" t="s">
        <v>95</v>
      </c>
      <c r="B3436" s="836">
        <v>331005010</v>
      </c>
      <c r="C3436" s="837" t="s">
        <v>5783</v>
      </c>
      <c r="D3436" s="836" t="s">
        <v>5784</v>
      </c>
      <c r="E3436" s="836"/>
      <c r="F3436" s="835" t="s">
        <v>51</v>
      </c>
      <c r="G3436" s="836"/>
      <c r="H3436" s="838">
        <v>3300</v>
      </c>
      <c r="I3436" s="838">
        <v>3150</v>
      </c>
      <c r="J3436" s="838">
        <v>3000</v>
      </c>
      <c r="K3436" s="838">
        <v>2850</v>
      </c>
      <c r="L3436" s="838">
        <v>2700</v>
      </c>
      <c r="M3436" s="800"/>
      <c r="N3436" s="17" t="s">
        <v>7183</v>
      </c>
    </row>
    <row r="3437" s="198" customFormat="1" ht="36" spans="1:14">
      <c r="A3437" s="835" t="s">
        <v>95</v>
      </c>
      <c r="B3437" s="836" t="s">
        <v>5785</v>
      </c>
      <c r="C3437" s="837" t="s">
        <v>5786</v>
      </c>
      <c r="D3437" s="836" t="s">
        <v>5784</v>
      </c>
      <c r="E3437" s="836"/>
      <c r="F3437" s="835" t="s">
        <v>51</v>
      </c>
      <c r="G3437" s="836"/>
      <c r="H3437" s="838">
        <v>360.8</v>
      </c>
      <c r="I3437" s="838">
        <v>344.4</v>
      </c>
      <c r="J3437" s="838">
        <v>328</v>
      </c>
      <c r="K3437" s="838">
        <v>311.6</v>
      </c>
      <c r="L3437" s="838">
        <v>295.2</v>
      </c>
      <c r="M3437" s="800"/>
      <c r="N3437" s="17" t="s">
        <v>7183</v>
      </c>
    </row>
    <row r="3438" s="198" customFormat="1" ht="36" spans="1:14">
      <c r="A3438" s="835" t="s">
        <v>95</v>
      </c>
      <c r="B3438" s="836" t="s">
        <v>5787</v>
      </c>
      <c r="C3438" s="837" t="s">
        <v>5788</v>
      </c>
      <c r="D3438" s="836" t="s">
        <v>5784</v>
      </c>
      <c r="E3438" s="836"/>
      <c r="F3438" s="835" t="s">
        <v>51</v>
      </c>
      <c r="G3438" s="836"/>
      <c r="H3438" s="838">
        <v>900.9</v>
      </c>
      <c r="I3438" s="838">
        <v>859.95</v>
      </c>
      <c r="J3438" s="838">
        <v>819</v>
      </c>
      <c r="K3438" s="838">
        <v>778.05</v>
      </c>
      <c r="L3438" s="838">
        <v>737.1</v>
      </c>
      <c r="M3438" s="800"/>
      <c r="N3438" s="17" t="s">
        <v>7183</v>
      </c>
    </row>
    <row r="3439" s="198" customFormat="1" ht="36" spans="1:14">
      <c r="A3439" s="835" t="s">
        <v>95</v>
      </c>
      <c r="B3439" s="836" t="s">
        <v>5789</v>
      </c>
      <c r="C3439" s="837" t="s">
        <v>5790</v>
      </c>
      <c r="D3439" s="836" t="s">
        <v>5784</v>
      </c>
      <c r="E3439" s="836"/>
      <c r="F3439" s="835" t="s">
        <v>51</v>
      </c>
      <c r="G3439" s="836"/>
      <c r="H3439" s="838">
        <v>180.4</v>
      </c>
      <c r="I3439" s="838">
        <v>172.2</v>
      </c>
      <c r="J3439" s="838">
        <v>164</v>
      </c>
      <c r="K3439" s="838">
        <v>155.8</v>
      </c>
      <c r="L3439" s="838">
        <v>147.6</v>
      </c>
      <c r="M3439" s="800"/>
      <c r="N3439" s="17" t="s">
        <v>7183</v>
      </c>
    </row>
    <row r="3440" s="198" customFormat="1" ht="36" spans="1:14">
      <c r="A3440" s="835" t="s">
        <v>95</v>
      </c>
      <c r="B3440" s="836" t="s">
        <v>5791</v>
      </c>
      <c r="C3440" s="837" t="s">
        <v>5792</v>
      </c>
      <c r="D3440" s="836" t="s">
        <v>5784</v>
      </c>
      <c r="E3440" s="836"/>
      <c r="F3440" s="835" t="s">
        <v>51</v>
      </c>
      <c r="G3440" s="836"/>
      <c r="H3440" s="838">
        <v>180.4</v>
      </c>
      <c r="I3440" s="838">
        <v>172.2</v>
      </c>
      <c r="J3440" s="838">
        <v>164</v>
      </c>
      <c r="K3440" s="838">
        <v>155.8</v>
      </c>
      <c r="L3440" s="838">
        <v>147.6</v>
      </c>
      <c r="M3440" s="800"/>
      <c r="N3440" s="17" t="s">
        <v>7183</v>
      </c>
    </row>
    <row r="3441" s="198" customFormat="1" ht="12" spans="1:14">
      <c r="A3441" s="826" t="s">
        <v>95</v>
      </c>
      <c r="B3441" s="827">
        <v>331005011</v>
      </c>
      <c r="C3441" s="828" t="s">
        <v>5793</v>
      </c>
      <c r="D3441" s="827"/>
      <c r="E3441" s="827"/>
      <c r="F3441" s="826" t="s">
        <v>51</v>
      </c>
      <c r="G3441" s="827"/>
      <c r="H3441" s="829">
        <v>1705</v>
      </c>
      <c r="I3441" s="829">
        <v>1627.5</v>
      </c>
      <c r="J3441" s="829">
        <v>1550</v>
      </c>
      <c r="K3441" s="829">
        <v>1472.5</v>
      </c>
      <c r="L3441" s="829">
        <v>1395</v>
      </c>
      <c r="M3441" s="800"/>
    </row>
    <row r="3442" s="198" customFormat="1" ht="12" spans="1:14">
      <c r="A3442" s="826" t="s">
        <v>95</v>
      </c>
      <c r="B3442" s="827">
        <v>331005012</v>
      </c>
      <c r="C3442" s="828" t="s">
        <v>5794</v>
      </c>
      <c r="D3442" s="827"/>
      <c r="E3442" s="827"/>
      <c r="F3442" s="826" t="s">
        <v>51</v>
      </c>
      <c r="G3442" s="827"/>
      <c r="H3442" s="829">
        <v>1705</v>
      </c>
      <c r="I3442" s="829">
        <v>1627.5</v>
      </c>
      <c r="J3442" s="829">
        <v>1550</v>
      </c>
      <c r="K3442" s="829">
        <v>1472.5</v>
      </c>
      <c r="L3442" s="829">
        <v>1395</v>
      </c>
      <c r="M3442" s="800"/>
    </row>
    <row r="3443" s="198" customFormat="1" ht="12" spans="1:14">
      <c r="A3443" s="826" t="s">
        <v>95</v>
      </c>
      <c r="B3443" s="827">
        <v>331005021</v>
      </c>
      <c r="C3443" s="828" t="s">
        <v>5795</v>
      </c>
      <c r="D3443" s="845"/>
      <c r="E3443" s="827" t="s">
        <v>5796</v>
      </c>
      <c r="F3443" s="826" t="s">
        <v>51</v>
      </c>
      <c r="G3443" s="827"/>
      <c r="H3443" s="829">
        <v>1705</v>
      </c>
      <c r="I3443" s="829">
        <v>1627.5</v>
      </c>
      <c r="J3443" s="829">
        <v>1550</v>
      </c>
      <c r="K3443" s="829">
        <v>1472.5</v>
      </c>
      <c r="L3443" s="829">
        <v>1395</v>
      </c>
      <c r="M3443" s="800"/>
    </row>
    <row r="3444" s="198" customFormat="1" ht="36" spans="1:14">
      <c r="A3444" s="835" t="s">
        <v>95</v>
      </c>
      <c r="B3444" s="836">
        <v>331005025</v>
      </c>
      <c r="C3444" s="837" t="s">
        <v>5797</v>
      </c>
      <c r="D3444" s="836"/>
      <c r="E3444" s="836"/>
      <c r="F3444" s="835" t="s">
        <v>51</v>
      </c>
      <c r="G3444" s="836"/>
      <c r="H3444" s="838">
        <v>1705</v>
      </c>
      <c r="I3444" s="838">
        <v>1627.5</v>
      </c>
      <c r="J3444" s="838">
        <v>1550</v>
      </c>
      <c r="K3444" s="838">
        <v>1472.5</v>
      </c>
      <c r="L3444" s="838">
        <v>1395</v>
      </c>
      <c r="M3444" s="800"/>
      <c r="N3444" s="17" t="s">
        <v>7203</v>
      </c>
    </row>
    <row r="3445" s="198" customFormat="1" ht="36" spans="1:14">
      <c r="A3445" s="835" t="s">
        <v>95</v>
      </c>
      <c r="B3445" s="836">
        <v>331005026</v>
      </c>
      <c r="C3445" s="837" t="s">
        <v>5798</v>
      </c>
      <c r="D3445" s="836"/>
      <c r="E3445" s="836"/>
      <c r="F3445" s="835" t="s">
        <v>51</v>
      </c>
      <c r="G3445" s="836"/>
      <c r="H3445" s="838">
        <v>1705</v>
      </c>
      <c r="I3445" s="838">
        <v>1627.5</v>
      </c>
      <c r="J3445" s="838">
        <v>1550</v>
      </c>
      <c r="K3445" s="838">
        <v>1472.5</v>
      </c>
      <c r="L3445" s="838">
        <v>1395</v>
      </c>
      <c r="M3445" s="800"/>
      <c r="N3445" s="17" t="s">
        <v>7203</v>
      </c>
    </row>
    <row r="3446" s="198" customFormat="1" ht="36" spans="1:14">
      <c r="A3446" s="835" t="s">
        <v>95</v>
      </c>
      <c r="B3446" s="836">
        <v>331005027</v>
      </c>
      <c r="C3446" s="837" t="s">
        <v>5799</v>
      </c>
      <c r="D3446" s="836"/>
      <c r="E3446" s="836"/>
      <c r="F3446" s="835" t="s">
        <v>51</v>
      </c>
      <c r="G3446" s="836"/>
      <c r="H3446" s="838">
        <v>1705</v>
      </c>
      <c r="I3446" s="838">
        <v>1627.5</v>
      </c>
      <c r="J3446" s="838">
        <v>1550</v>
      </c>
      <c r="K3446" s="838">
        <v>1472.5</v>
      </c>
      <c r="L3446" s="838">
        <v>1395</v>
      </c>
      <c r="M3446" s="800"/>
      <c r="N3446" s="17" t="s">
        <v>7203</v>
      </c>
    </row>
    <row r="3447" s="198" customFormat="1" ht="12" spans="1:14">
      <c r="A3447" s="826" t="s">
        <v>95</v>
      </c>
      <c r="B3447" s="827" t="s">
        <v>5800</v>
      </c>
      <c r="C3447" s="828" t="s">
        <v>5801</v>
      </c>
      <c r="D3447" s="827"/>
      <c r="E3447" s="827"/>
      <c r="F3447" s="826" t="s">
        <v>51</v>
      </c>
      <c r="G3447" s="827"/>
      <c r="H3447" s="829">
        <v>1848</v>
      </c>
      <c r="I3447" s="829">
        <v>1764</v>
      </c>
      <c r="J3447" s="829">
        <v>1680</v>
      </c>
      <c r="K3447" s="829">
        <v>1596</v>
      </c>
      <c r="L3447" s="829">
        <v>1512</v>
      </c>
      <c r="M3447" s="800"/>
    </row>
    <row r="3448" s="198" customFormat="1" ht="12" spans="1:14">
      <c r="A3448" s="826" t="s">
        <v>95</v>
      </c>
      <c r="B3448" s="827">
        <v>331006</v>
      </c>
      <c r="C3448" s="828" t="s">
        <v>5802</v>
      </c>
      <c r="D3448" s="827"/>
      <c r="E3448" s="827" t="s">
        <v>5756</v>
      </c>
      <c r="F3448" s="826"/>
      <c r="G3448" s="827"/>
      <c r="H3448" s="829"/>
      <c r="I3448" s="829"/>
      <c r="J3448" s="829"/>
      <c r="K3448" s="829"/>
      <c r="L3448" s="829"/>
      <c r="M3448" s="800"/>
    </row>
    <row r="3449" s="198" customFormat="1" ht="12" spans="1:14">
      <c r="A3449" s="826" t="s">
        <v>95</v>
      </c>
      <c r="B3449" s="827" t="s">
        <v>5803</v>
      </c>
      <c r="C3449" s="828" t="s">
        <v>5804</v>
      </c>
      <c r="D3449" s="827"/>
      <c r="E3449" s="827"/>
      <c r="F3449" s="826" t="s">
        <v>51</v>
      </c>
      <c r="G3449" s="827"/>
      <c r="H3449" s="829">
        <v>3850</v>
      </c>
      <c r="I3449" s="829">
        <v>3675</v>
      </c>
      <c r="J3449" s="829">
        <v>3500</v>
      </c>
      <c r="K3449" s="829">
        <v>3325</v>
      </c>
      <c r="L3449" s="829">
        <v>3150</v>
      </c>
      <c r="M3449" s="800"/>
    </row>
    <row r="3450" s="198" customFormat="1" ht="12" spans="1:14">
      <c r="A3450" s="826" t="s">
        <v>95</v>
      </c>
      <c r="B3450" s="827">
        <v>331006007</v>
      </c>
      <c r="C3450" s="828" t="s">
        <v>5805</v>
      </c>
      <c r="D3450" s="827" t="s">
        <v>5806</v>
      </c>
      <c r="E3450" s="827"/>
      <c r="F3450" s="826" t="s">
        <v>51</v>
      </c>
      <c r="G3450" s="827"/>
      <c r="H3450" s="829">
        <v>1870</v>
      </c>
      <c r="I3450" s="829">
        <v>1785</v>
      </c>
      <c r="J3450" s="829">
        <v>1700</v>
      </c>
      <c r="K3450" s="829">
        <v>1615</v>
      </c>
      <c r="L3450" s="829">
        <v>1530</v>
      </c>
      <c r="M3450" s="800"/>
    </row>
    <row r="3451" s="198" customFormat="1" ht="12" spans="1:14">
      <c r="A3451" s="826" t="s">
        <v>95</v>
      </c>
      <c r="B3451" s="827" t="s">
        <v>5807</v>
      </c>
      <c r="C3451" s="828" t="s">
        <v>5808</v>
      </c>
      <c r="D3451" s="827"/>
      <c r="E3451" s="827"/>
      <c r="F3451" s="826" t="s">
        <v>51</v>
      </c>
      <c r="G3451" s="827"/>
      <c r="H3451" s="829">
        <v>1490.5</v>
      </c>
      <c r="I3451" s="829">
        <v>1422.75</v>
      </c>
      <c r="J3451" s="829">
        <v>1355</v>
      </c>
      <c r="K3451" s="829">
        <v>1287.25</v>
      </c>
      <c r="L3451" s="829">
        <v>1219.5</v>
      </c>
      <c r="M3451" s="800"/>
    </row>
    <row r="3452" s="198" customFormat="1" ht="12" spans="1:14">
      <c r="A3452" s="826" t="s">
        <v>95</v>
      </c>
      <c r="B3452" s="827">
        <v>331006018</v>
      </c>
      <c r="C3452" s="828" t="s">
        <v>5809</v>
      </c>
      <c r="D3452" s="827"/>
      <c r="E3452" s="827" t="s">
        <v>4486</v>
      </c>
      <c r="F3452" s="826" t="s">
        <v>51</v>
      </c>
      <c r="G3452" s="827"/>
      <c r="H3452" s="829">
        <v>2695</v>
      </c>
      <c r="I3452" s="829">
        <v>2572.5</v>
      </c>
      <c r="J3452" s="829">
        <v>2450</v>
      </c>
      <c r="K3452" s="829">
        <v>2327.5</v>
      </c>
      <c r="L3452" s="829">
        <v>2205</v>
      </c>
      <c r="M3452" s="800"/>
    </row>
    <row r="3453" s="198" customFormat="1" ht="12" spans="1:14">
      <c r="A3453" s="826"/>
      <c r="B3453" s="827">
        <v>331007</v>
      </c>
      <c r="C3453" s="828" t="s">
        <v>5810</v>
      </c>
      <c r="D3453" s="827"/>
      <c r="E3453" s="827"/>
      <c r="F3453" s="826"/>
      <c r="G3453" s="827"/>
      <c r="H3453" s="829"/>
      <c r="I3453" s="829"/>
      <c r="J3453" s="829"/>
      <c r="K3453" s="829"/>
      <c r="L3453" s="829"/>
      <c r="M3453" s="800"/>
    </row>
    <row r="3454" s="199" customFormat="1" ht="36" spans="1:14">
      <c r="A3454" s="835" t="s">
        <v>95</v>
      </c>
      <c r="B3454" s="836">
        <v>331007001</v>
      </c>
      <c r="C3454" s="837" t="s">
        <v>5811</v>
      </c>
      <c r="D3454" s="836" t="s">
        <v>4096</v>
      </c>
      <c r="E3454" s="836"/>
      <c r="F3454" s="835" t="s">
        <v>51</v>
      </c>
      <c r="G3454" s="836"/>
      <c r="H3454" s="838">
        <v>880</v>
      </c>
      <c r="I3454" s="838">
        <v>840</v>
      </c>
      <c r="J3454" s="838">
        <v>800</v>
      </c>
      <c r="K3454" s="838">
        <v>760</v>
      </c>
      <c r="L3454" s="838">
        <v>720</v>
      </c>
      <c r="M3454" s="839"/>
      <c r="N3454" s="17" t="s">
        <v>7197</v>
      </c>
    </row>
    <row r="3455" s="198" customFormat="1" ht="12" spans="1:14">
      <c r="A3455" s="826" t="s">
        <v>95</v>
      </c>
      <c r="B3455" s="827">
        <v>331007017</v>
      </c>
      <c r="C3455" s="828" t="s">
        <v>5812</v>
      </c>
      <c r="D3455" s="827" t="s">
        <v>4485</v>
      </c>
      <c r="E3455" s="827"/>
      <c r="F3455" s="826" t="s">
        <v>51</v>
      </c>
      <c r="G3455" s="827"/>
      <c r="H3455" s="829">
        <v>3520</v>
      </c>
      <c r="I3455" s="829">
        <v>3360</v>
      </c>
      <c r="J3455" s="829">
        <v>3200</v>
      </c>
      <c r="K3455" s="829">
        <v>3040</v>
      </c>
      <c r="L3455" s="829">
        <v>2880</v>
      </c>
      <c r="M3455" s="800"/>
    </row>
    <row r="3456" s="198" customFormat="1" ht="12" spans="1:14">
      <c r="A3456" s="826" t="s">
        <v>95</v>
      </c>
      <c r="B3456" s="827" t="s">
        <v>5813</v>
      </c>
      <c r="C3456" s="828" t="s">
        <v>5814</v>
      </c>
      <c r="D3456" s="827"/>
      <c r="E3456" s="827"/>
      <c r="F3456" s="826" t="s">
        <v>51</v>
      </c>
      <c r="G3456" s="827"/>
      <c r="H3456" s="829">
        <v>3234</v>
      </c>
      <c r="I3456" s="829">
        <v>3087</v>
      </c>
      <c r="J3456" s="829">
        <v>2940</v>
      </c>
      <c r="K3456" s="829">
        <v>2793</v>
      </c>
      <c r="L3456" s="829">
        <v>2646</v>
      </c>
      <c r="M3456" s="800"/>
    </row>
    <row r="3457" s="198" customFormat="1" ht="12" spans="1:14">
      <c r="A3457" s="826" t="s">
        <v>95</v>
      </c>
      <c r="B3457" s="827">
        <v>331008</v>
      </c>
      <c r="C3457" s="828" t="s">
        <v>5815</v>
      </c>
      <c r="D3457" s="827"/>
      <c r="E3457" s="827"/>
      <c r="F3457" s="826"/>
      <c r="G3457" s="827"/>
      <c r="H3457" s="829"/>
      <c r="I3457" s="829"/>
      <c r="J3457" s="829"/>
      <c r="K3457" s="829"/>
      <c r="L3457" s="829"/>
      <c r="M3457" s="800"/>
    </row>
    <row r="3458" s="198" customFormat="1" ht="36" spans="1:14">
      <c r="A3458" s="835" t="s">
        <v>95</v>
      </c>
      <c r="B3458" s="836">
        <v>331008013</v>
      </c>
      <c r="C3458" s="837" t="s">
        <v>5816</v>
      </c>
      <c r="D3458" s="836" t="s">
        <v>5817</v>
      </c>
      <c r="E3458" s="836"/>
      <c r="F3458" s="835" t="s">
        <v>51</v>
      </c>
      <c r="G3458" s="836"/>
      <c r="H3458" s="838">
        <v>770</v>
      </c>
      <c r="I3458" s="838">
        <v>735</v>
      </c>
      <c r="J3458" s="838">
        <v>700</v>
      </c>
      <c r="K3458" s="838">
        <v>665</v>
      </c>
      <c r="L3458" s="838">
        <v>630</v>
      </c>
      <c r="M3458" s="800"/>
      <c r="N3458" s="17" t="s">
        <v>7183</v>
      </c>
    </row>
    <row r="3459" s="198" customFormat="1" ht="36" spans="1:14">
      <c r="A3459" s="835" t="s">
        <v>95</v>
      </c>
      <c r="B3459" s="836" t="s">
        <v>5818</v>
      </c>
      <c r="C3459" s="837" t="s">
        <v>5819</v>
      </c>
      <c r="D3459" s="836"/>
      <c r="E3459" s="836"/>
      <c r="F3459" s="835" t="s">
        <v>51</v>
      </c>
      <c r="G3459" s="836"/>
      <c r="H3459" s="838">
        <v>198</v>
      </c>
      <c r="I3459" s="838">
        <v>189</v>
      </c>
      <c r="J3459" s="838">
        <v>180</v>
      </c>
      <c r="K3459" s="838">
        <v>171</v>
      </c>
      <c r="L3459" s="838">
        <v>162</v>
      </c>
      <c r="M3459" s="800"/>
      <c r="N3459" s="17" t="s">
        <v>7183</v>
      </c>
    </row>
    <row r="3460" s="198" customFormat="1" ht="36" spans="1:14">
      <c r="A3460" s="835" t="s">
        <v>95</v>
      </c>
      <c r="B3460" s="836" t="s">
        <v>5820</v>
      </c>
      <c r="C3460" s="837" t="s">
        <v>5821</v>
      </c>
      <c r="D3460" s="836"/>
      <c r="E3460" s="836"/>
      <c r="F3460" s="835" t="s">
        <v>51</v>
      </c>
      <c r="G3460" s="836"/>
      <c r="H3460" s="838">
        <v>495</v>
      </c>
      <c r="I3460" s="838">
        <v>472.5</v>
      </c>
      <c r="J3460" s="838">
        <v>450</v>
      </c>
      <c r="K3460" s="838">
        <v>427.5</v>
      </c>
      <c r="L3460" s="838">
        <v>405</v>
      </c>
      <c r="M3460" s="800"/>
      <c r="N3460" s="17" t="s">
        <v>7183</v>
      </c>
    </row>
    <row r="3461" s="198" customFormat="1" ht="12" spans="1:14">
      <c r="A3461" s="826" t="s">
        <v>95</v>
      </c>
      <c r="B3461" s="827">
        <v>331008015</v>
      </c>
      <c r="C3461" s="828" t="s">
        <v>5822</v>
      </c>
      <c r="D3461" s="827" t="s">
        <v>5823</v>
      </c>
      <c r="E3461" s="827"/>
      <c r="F3461" s="826" t="s">
        <v>51</v>
      </c>
      <c r="G3461" s="827"/>
      <c r="H3461" s="829">
        <v>1650</v>
      </c>
      <c r="I3461" s="829">
        <v>1575</v>
      </c>
      <c r="J3461" s="829">
        <v>1500</v>
      </c>
      <c r="K3461" s="829">
        <v>1425</v>
      </c>
      <c r="L3461" s="829">
        <v>1350</v>
      </c>
      <c r="M3461" s="800"/>
    </row>
    <row r="3462" s="198" customFormat="1" ht="12" spans="1:14">
      <c r="A3462" s="826" t="s">
        <v>95</v>
      </c>
      <c r="B3462" s="827">
        <v>331008016</v>
      </c>
      <c r="C3462" s="828" t="s">
        <v>5824</v>
      </c>
      <c r="D3462" s="827"/>
      <c r="E3462" s="827"/>
      <c r="F3462" s="826" t="s">
        <v>51</v>
      </c>
      <c r="G3462" s="827"/>
      <c r="H3462" s="829">
        <v>1705</v>
      </c>
      <c r="I3462" s="829">
        <v>1627.5</v>
      </c>
      <c r="J3462" s="829">
        <v>1550</v>
      </c>
      <c r="K3462" s="829">
        <v>1472.5</v>
      </c>
      <c r="L3462" s="829">
        <v>1395</v>
      </c>
      <c r="M3462" s="800"/>
    </row>
    <row r="3463" s="198" customFormat="1" ht="12" spans="1:14">
      <c r="A3463" s="826" t="s">
        <v>95</v>
      </c>
      <c r="B3463" s="827">
        <v>331008018</v>
      </c>
      <c r="C3463" s="828" t="s">
        <v>5825</v>
      </c>
      <c r="D3463" s="827" t="s">
        <v>5826</v>
      </c>
      <c r="E3463" s="827"/>
      <c r="F3463" s="826" t="s">
        <v>51</v>
      </c>
      <c r="G3463" s="827"/>
      <c r="H3463" s="829">
        <v>935</v>
      </c>
      <c r="I3463" s="829">
        <v>892.5</v>
      </c>
      <c r="J3463" s="829">
        <v>850</v>
      </c>
      <c r="K3463" s="829">
        <v>807.5</v>
      </c>
      <c r="L3463" s="829">
        <v>765</v>
      </c>
      <c r="M3463" s="800"/>
    </row>
    <row r="3464" s="198" customFormat="1" ht="12" spans="1:14">
      <c r="A3464" s="826" t="s">
        <v>95</v>
      </c>
      <c r="B3464" s="827">
        <v>331008019</v>
      </c>
      <c r="C3464" s="828" t="s">
        <v>5827</v>
      </c>
      <c r="D3464" s="827"/>
      <c r="E3464" s="827"/>
      <c r="F3464" s="826" t="s">
        <v>51</v>
      </c>
      <c r="G3464" s="827"/>
      <c r="H3464" s="829">
        <v>1430</v>
      </c>
      <c r="I3464" s="829">
        <v>1365</v>
      </c>
      <c r="J3464" s="829">
        <v>1300</v>
      </c>
      <c r="K3464" s="829">
        <v>1235</v>
      </c>
      <c r="L3464" s="829">
        <v>1170</v>
      </c>
      <c r="M3464" s="800"/>
    </row>
    <row r="3465" s="198" customFormat="1" ht="36" spans="1:14">
      <c r="A3465" s="835" t="s">
        <v>95</v>
      </c>
      <c r="B3465" s="836">
        <v>331008023</v>
      </c>
      <c r="C3465" s="837" t="s">
        <v>5828</v>
      </c>
      <c r="D3465" s="836" t="s">
        <v>5829</v>
      </c>
      <c r="E3465" s="836" t="s">
        <v>5738</v>
      </c>
      <c r="F3465" s="835" t="s">
        <v>51</v>
      </c>
      <c r="G3465" s="836"/>
      <c r="H3465" s="838">
        <v>1925</v>
      </c>
      <c r="I3465" s="838">
        <v>1837.5</v>
      </c>
      <c r="J3465" s="838">
        <v>1750</v>
      </c>
      <c r="K3465" s="838">
        <v>1662.5</v>
      </c>
      <c r="L3465" s="838">
        <v>1575</v>
      </c>
      <c r="M3465" s="800"/>
      <c r="N3465" s="17" t="s">
        <v>7203</v>
      </c>
    </row>
    <row r="3466" s="198" customFormat="1" ht="36" spans="1:14">
      <c r="A3466" s="835" t="s">
        <v>95</v>
      </c>
      <c r="B3466" s="836" t="s">
        <v>5830</v>
      </c>
      <c r="C3466" s="837" t="s">
        <v>5831</v>
      </c>
      <c r="D3466" s="836"/>
      <c r="E3466" s="836" t="s">
        <v>5738</v>
      </c>
      <c r="F3466" s="835" t="s">
        <v>51</v>
      </c>
      <c r="G3466" s="836"/>
      <c r="H3466" s="838">
        <v>1925</v>
      </c>
      <c r="I3466" s="838">
        <v>1837.5</v>
      </c>
      <c r="J3466" s="838">
        <v>1750</v>
      </c>
      <c r="K3466" s="838">
        <v>1662.5</v>
      </c>
      <c r="L3466" s="838">
        <v>1575</v>
      </c>
      <c r="M3466" s="800"/>
      <c r="N3466" s="17" t="s">
        <v>7203</v>
      </c>
    </row>
    <row r="3467" s="198" customFormat="1" ht="36" spans="1:14">
      <c r="A3467" s="835" t="s">
        <v>95</v>
      </c>
      <c r="B3467" s="836">
        <v>331008024</v>
      </c>
      <c r="C3467" s="837" t="s">
        <v>5832</v>
      </c>
      <c r="D3467" s="836" t="s">
        <v>5833</v>
      </c>
      <c r="E3467" s="836"/>
      <c r="F3467" s="835" t="s">
        <v>51</v>
      </c>
      <c r="G3467" s="836"/>
      <c r="H3467" s="838">
        <v>2695</v>
      </c>
      <c r="I3467" s="838">
        <v>2572.5</v>
      </c>
      <c r="J3467" s="838">
        <v>2450</v>
      </c>
      <c r="K3467" s="838">
        <v>2327.5</v>
      </c>
      <c r="L3467" s="838">
        <v>2205</v>
      </c>
      <c r="M3467" s="800"/>
      <c r="N3467" s="17" t="s">
        <v>7203</v>
      </c>
    </row>
    <row r="3468" s="198" customFormat="1" ht="36" spans="1:14">
      <c r="A3468" s="835" t="s">
        <v>95</v>
      </c>
      <c r="B3468" s="836">
        <v>331008025</v>
      </c>
      <c r="C3468" s="837" t="s">
        <v>5834</v>
      </c>
      <c r="D3468" s="836" t="s">
        <v>5835</v>
      </c>
      <c r="E3468" s="836"/>
      <c r="F3468" s="835" t="s">
        <v>51</v>
      </c>
      <c r="G3468" s="836"/>
      <c r="H3468" s="838">
        <v>2585</v>
      </c>
      <c r="I3468" s="838">
        <v>2467.5</v>
      </c>
      <c r="J3468" s="838">
        <v>2350</v>
      </c>
      <c r="K3468" s="838">
        <v>2232.5</v>
      </c>
      <c r="L3468" s="838">
        <v>2115</v>
      </c>
      <c r="M3468" s="800"/>
      <c r="N3468" s="17" t="s">
        <v>7203</v>
      </c>
    </row>
    <row r="3469" s="198" customFormat="1" ht="36" spans="1:14">
      <c r="A3469" s="835" t="s">
        <v>95</v>
      </c>
      <c r="B3469" s="836">
        <v>331008026</v>
      </c>
      <c r="C3469" s="837" t="s">
        <v>5836</v>
      </c>
      <c r="D3469" s="836" t="s">
        <v>5837</v>
      </c>
      <c r="E3469" s="836" t="s">
        <v>5756</v>
      </c>
      <c r="F3469" s="835" t="s">
        <v>51</v>
      </c>
      <c r="G3469" s="836"/>
      <c r="H3469" s="838">
        <v>1848</v>
      </c>
      <c r="I3469" s="838">
        <v>1764</v>
      </c>
      <c r="J3469" s="838">
        <v>1680</v>
      </c>
      <c r="K3469" s="838">
        <v>1596</v>
      </c>
      <c r="L3469" s="838">
        <v>1512</v>
      </c>
      <c r="M3469" s="800"/>
      <c r="N3469" s="17" t="s">
        <v>7203</v>
      </c>
    </row>
    <row r="3470" s="198" customFormat="1" ht="36" spans="1:14">
      <c r="A3470" s="835" t="s">
        <v>95</v>
      </c>
      <c r="B3470" s="836" t="s">
        <v>5838</v>
      </c>
      <c r="C3470" s="837" t="s">
        <v>5839</v>
      </c>
      <c r="D3470" s="836"/>
      <c r="E3470" s="836" t="s">
        <v>5756</v>
      </c>
      <c r="F3470" s="835" t="s">
        <v>51</v>
      </c>
      <c r="G3470" s="836"/>
      <c r="H3470" s="838">
        <v>2217.6</v>
      </c>
      <c r="I3470" s="838">
        <v>2116.8</v>
      </c>
      <c r="J3470" s="838">
        <v>2016</v>
      </c>
      <c r="K3470" s="838">
        <v>1915.2</v>
      </c>
      <c r="L3470" s="838">
        <v>1814.4</v>
      </c>
      <c r="M3470" s="800"/>
      <c r="N3470" s="17" t="s">
        <v>7203</v>
      </c>
    </row>
    <row r="3471" s="198" customFormat="1" ht="36" spans="1:14">
      <c r="A3471" s="835" t="s">
        <v>95</v>
      </c>
      <c r="B3471" s="836">
        <v>331008027</v>
      </c>
      <c r="C3471" s="837" t="s">
        <v>5840</v>
      </c>
      <c r="D3471" s="836"/>
      <c r="E3471" s="836"/>
      <c r="F3471" s="835" t="s">
        <v>51</v>
      </c>
      <c r="G3471" s="836"/>
      <c r="H3471" s="838">
        <v>2217.6</v>
      </c>
      <c r="I3471" s="838">
        <v>2116.8</v>
      </c>
      <c r="J3471" s="838">
        <v>2016</v>
      </c>
      <c r="K3471" s="838">
        <v>1915.2</v>
      </c>
      <c r="L3471" s="838">
        <v>1814.4</v>
      </c>
      <c r="M3471" s="800"/>
      <c r="N3471" s="17" t="s">
        <v>7203</v>
      </c>
    </row>
    <row r="3472" s="198" customFormat="1" ht="36" spans="1:14">
      <c r="A3472" s="835" t="s">
        <v>95</v>
      </c>
      <c r="B3472" s="836">
        <v>331008028</v>
      </c>
      <c r="C3472" s="837" t="s">
        <v>5841</v>
      </c>
      <c r="D3472" s="836" t="s">
        <v>5842</v>
      </c>
      <c r="E3472" s="836" t="s">
        <v>5843</v>
      </c>
      <c r="F3472" s="835" t="s">
        <v>51</v>
      </c>
      <c r="G3472" s="836"/>
      <c r="H3472" s="838">
        <v>1078</v>
      </c>
      <c r="I3472" s="838">
        <v>1029</v>
      </c>
      <c r="J3472" s="838">
        <v>980</v>
      </c>
      <c r="K3472" s="838">
        <v>931</v>
      </c>
      <c r="L3472" s="838">
        <v>882</v>
      </c>
      <c r="M3472" s="800"/>
      <c r="N3472" s="17" t="s">
        <v>7203</v>
      </c>
    </row>
    <row r="3473" s="198" customFormat="1" ht="36" spans="1:14">
      <c r="A3473" s="835" t="s">
        <v>95</v>
      </c>
      <c r="B3473" s="836">
        <v>331008029</v>
      </c>
      <c r="C3473" s="837" t="s">
        <v>5844</v>
      </c>
      <c r="D3473" s="836"/>
      <c r="E3473" s="836"/>
      <c r="F3473" s="835" t="s">
        <v>51</v>
      </c>
      <c r="G3473" s="836"/>
      <c r="H3473" s="838">
        <v>1320</v>
      </c>
      <c r="I3473" s="838">
        <v>1260</v>
      </c>
      <c r="J3473" s="838">
        <v>1200</v>
      </c>
      <c r="K3473" s="838">
        <v>1140</v>
      </c>
      <c r="L3473" s="838">
        <v>1080</v>
      </c>
      <c r="M3473" s="800"/>
      <c r="N3473" s="17" t="s">
        <v>7203</v>
      </c>
    </row>
    <row r="3474" s="200" customFormat="1" ht="21" customHeight="1" spans="1:14">
      <c r="A3474" s="881" t="s">
        <v>95</v>
      </c>
      <c r="B3474" s="951" t="s">
        <v>5845</v>
      </c>
      <c r="C3474" s="880" t="s">
        <v>5846</v>
      </c>
      <c r="D3474" s="856" t="s">
        <v>5847</v>
      </c>
      <c r="E3474" s="856"/>
      <c r="F3474" s="881" t="s">
        <v>51</v>
      </c>
      <c r="G3474" s="827"/>
      <c r="H3474" s="829">
        <v>1618.1</v>
      </c>
      <c r="I3474" s="829">
        <v>1544.55</v>
      </c>
      <c r="J3474" s="829">
        <v>1471</v>
      </c>
      <c r="K3474" s="829">
        <v>1397.45</v>
      </c>
      <c r="L3474" s="829">
        <v>1323.9</v>
      </c>
      <c r="M3474" s="862"/>
    </row>
    <row r="3475" s="200" customFormat="1" ht="22.5" spans="1:14">
      <c r="A3475" s="857" t="s">
        <v>95</v>
      </c>
      <c r="B3475" s="951" t="s">
        <v>5848</v>
      </c>
      <c r="C3475" s="859" t="s">
        <v>5849</v>
      </c>
      <c r="D3475" s="856" t="s">
        <v>5850</v>
      </c>
      <c r="E3475" s="827"/>
      <c r="F3475" s="826" t="s">
        <v>51</v>
      </c>
      <c r="G3475" s="827"/>
      <c r="H3475" s="829">
        <v>1699.5</v>
      </c>
      <c r="I3475" s="829">
        <v>1622.25</v>
      </c>
      <c r="J3475" s="829">
        <v>1545</v>
      </c>
      <c r="K3475" s="829">
        <v>1467.75</v>
      </c>
      <c r="L3475" s="829">
        <v>1390.5</v>
      </c>
      <c r="M3475" s="862"/>
    </row>
    <row r="3476" s="198" customFormat="1" ht="45" spans="1:14">
      <c r="A3476" s="830" t="s">
        <v>95</v>
      </c>
      <c r="B3476" s="948" t="s">
        <v>5851</v>
      </c>
      <c r="C3476" s="832" t="s">
        <v>5852</v>
      </c>
      <c r="D3476" s="832" t="s">
        <v>5853</v>
      </c>
      <c r="E3476" s="866"/>
      <c r="F3476" s="949" t="s">
        <v>51</v>
      </c>
      <c r="G3476" s="866"/>
      <c r="H3476" s="833">
        <v>6552</v>
      </c>
      <c r="I3476" s="833">
        <v>6254.18181818182</v>
      </c>
      <c r="J3476" s="833">
        <v>5956.36363636364</v>
      </c>
      <c r="K3476" s="833">
        <v>5658.54545454545</v>
      </c>
      <c r="L3476" s="833">
        <v>5360.72727272727</v>
      </c>
      <c r="M3476" s="800"/>
    </row>
    <row r="3477" s="198" customFormat="1" ht="12" spans="1:14">
      <c r="A3477" s="826" t="s">
        <v>95</v>
      </c>
      <c r="B3477" s="827">
        <v>331101002</v>
      </c>
      <c r="C3477" s="828" t="s">
        <v>5854</v>
      </c>
      <c r="D3477" s="827"/>
      <c r="E3477" s="827"/>
      <c r="F3477" s="826" t="s">
        <v>51</v>
      </c>
      <c r="G3477" s="827"/>
      <c r="H3477" s="829">
        <v>1067</v>
      </c>
      <c r="I3477" s="829">
        <v>1018.5</v>
      </c>
      <c r="J3477" s="829">
        <v>970</v>
      </c>
      <c r="K3477" s="829">
        <v>921.5</v>
      </c>
      <c r="L3477" s="829">
        <v>873</v>
      </c>
      <c r="M3477" s="800"/>
    </row>
    <row r="3478" s="198" customFormat="1" ht="12" spans="1:14">
      <c r="A3478" s="826" t="s">
        <v>95</v>
      </c>
      <c r="B3478" s="827">
        <v>331101003</v>
      </c>
      <c r="C3478" s="828" t="s">
        <v>5855</v>
      </c>
      <c r="D3478" s="827"/>
      <c r="E3478" s="827"/>
      <c r="F3478" s="826" t="s">
        <v>51</v>
      </c>
      <c r="G3478" s="827"/>
      <c r="H3478" s="829">
        <v>1067</v>
      </c>
      <c r="I3478" s="829">
        <v>1018.5</v>
      </c>
      <c r="J3478" s="829">
        <v>970</v>
      </c>
      <c r="K3478" s="829">
        <v>921.5</v>
      </c>
      <c r="L3478" s="829">
        <v>873</v>
      </c>
      <c r="M3478" s="800"/>
    </row>
    <row r="3479" s="198" customFormat="1" ht="36" spans="1:14">
      <c r="A3479" s="835" t="s">
        <v>95</v>
      </c>
      <c r="B3479" s="836">
        <v>331101017</v>
      </c>
      <c r="C3479" s="837" t="s">
        <v>5856</v>
      </c>
      <c r="D3479" s="836" t="s">
        <v>5857</v>
      </c>
      <c r="E3479" s="836" t="s">
        <v>5389</v>
      </c>
      <c r="F3479" s="835" t="s">
        <v>51</v>
      </c>
      <c r="G3479" s="836"/>
      <c r="H3479" s="838">
        <v>1705</v>
      </c>
      <c r="I3479" s="838">
        <v>1627.5</v>
      </c>
      <c r="J3479" s="838">
        <v>1550</v>
      </c>
      <c r="K3479" s="838">
        <v>1472.5</v>
      </c>
      <c r="L3479" s="838">
        <v>1395</v>
      </c>
      <c r="M3479" s="800"/>
      <c r="N3479" s="17" t="s">
        <v>7203</v>
      </c>
    </row>
    <row r="3480" s="198" customFormat="1" ht="36" spans="1:14">
      <c r="A3480" s="835" t="s">
        <v>95</v>
      </c>
      <c r="B3480" s="836" t="s">
        <v>5858</v>
      </c>
      <c r="C3480" s="837" t="s">
        <v>5859</v>
      </c>
      <c r="D3480" s="836" t="s">
        <v>5857</v>
      </c>
      <c r="E3480" s="836" t="s">
        <v>5389</v>
      </c>
      <c r="F3480" s="835" t="s">
        <v>51</v>
      </c>
      <c r="G3480" s="836"/>
      <c r="H3480" s="838">
        <v>1705</v>
      </c>
      <c r="I3480" s="838">
        <v>1627.5</v>
      </c>
      <c r="J3480" s="838">
        <v>1550</v>
      </c>
      <c r="K3480" s="838">
        <v>1472.5</v>
      </c>
      <c r="L3480" s="838">
        <v>1395</v>
      </c>
      <c r="M3480" s="800"/>
      <c r="N3480" s="17" t="s">
        <v>7203</v>
      </c>
    </row>
    <row r="3481" s="198" customFormat="1" ht="12" spans="1:14">
      <c r="A3481" s="826" t="s">
        <v>95</v>
      </c>
      <c r="B3481" s="827">
        <v>331101023</v>
      </c>
      <c r="C3481" s="828" t="s">
        <v>5860</v>
      </c>
      <c r="D3481" s="845"/>
      <c r="E3481" s="827"/>
      <c r="F3481" s="826" t="s">
        <v>51</v>
      </c>
      <c r="G3481" s="827"/>
      <c r="H3481" s="829">
        <v>1375</v>
      </c>
      <c r="I3481" s="829">
        <v>1312.5</v>
      </c>
      <c r="J3481" s="829">
        <v>1250</v>
      </c>
      <c r="K3481" s="829">
        <v>1187.5</v>
      </c>
      <c r="L3481" s="829">
        <v>1125</v>
      </c>
      <c r="M3481" s="800"/>
    </row>
    <row r="3482" s="198" customFormat="1" ht="12" spans="1:14">
      <c r="A3482" s="826" t="s">
        <v>95</v>
      </c>
      <c r="B3482" s="827">
        <v>331101024</v>
      </c>
      <c r="C3482" s="828" t="s">
        <v>5861</v>
      </c>
      <c r="D3482" s="827"/>
      <c r="E3482" s="827"/>
      <c r="F3482" s="826" t="s">
        <v>51</v>
      </c>
      <c r="G3482" s="827"/>
      <c r="H3482" s="829">
        <v>3520</v>
      </c>
      <c r="I3482" s="829">
        <v>3360</v>
      </c>
      <c r="J3482" s="829">
        <v>3200</v>
      </c>
      <c r="K3482" s="829">
        <v>3040</v>
      </c>
      <c r="L3482" s="829">
        <v>2880</v>
      </c>
      <c r="M3482" s="800"/>
    </row>
    <row r="3483" s="198" customFormat="1" ht="12" spans="1:14">
      <c r="A3483" s="826" t="s">
        <v>95</v>
      </c>
      <c r="B3483" s="827">
        <v>331101025</v>
      </c>
      <c r="C3483" s="828" t="s">
        <v>5862</v>
      </c>
      <c r="D3483" s="827"/>
      <c r="E3483" s="827"/>
      <c r="F3483" s="826" t="s">
        <v>51</v>
      </c>
      <c r="G3483" s="845"/>
      <c r="H3483" s="829">
        <v>3080</v>
      </c>
      <c r="I3483" s="829">
        <v>2940</v>
      </c>
      <c r="J3483" s="829">
        <v>2800</v>
      </c>
      <c r="K3483" s="829">
        <v>2660</v>
      </c>
      <c r="L3483" s="829">
        <v>2520</v>
      </c>
      <c r="M3483" s="800"/>
    </row>
    <row r="3484" s="198" customFormat="1" ht="12" spans="1:14">
      <c r="A3484" s="826" t="s">
        <v>95</v>
      </c>
      <c r="B3484" s="827" t="s">
        <v>5863</v>
      </c>
      <c r="C3484" s="828" t="s">
        <v>5864</v>
      </c>
      <c r="D3484" s="827"/>
      <c r="E3484" s="827"/>
      <c r="F3484" s="826" t="s">
        <v>51</v>
      </c>
      <c r="G3484" s="827"/>
      <c r="H3484" s="829">
        <v>3696</v>
      </c>
      <c r="I3484" s="829">
        <v>3528</v>
      </c>
      <c r="J3484" s="829">
        <v>3360</v>
      </c>
      <c r="K3484" s="829">
        <v>3192</v>
      </c>
      <c r="L3484" s="829">
        <v>3024</v>
      </c>
      <c r="M3484" s="800"/>
    </row>
    <row r="3485" s="198" customFormat="1" ht="12" spans="1:14">
      <c r="A3485" s="826" t="s">
        <v>95</v>
      </c>
      <c r="B3485" s="827">
        <v>331102008</v>
      </c>
      <c r="C3485" s="828" t="s">
        <v>5865</v>
      </c>
      <c r="D3485" s="827"/>
      <c r="E3485" s="827"/>
      <c r="F3485" s="826" t="s">
        <v>51</v>
      </c>
      <c r="G3485" s="827"/>
      <c r="H3485" s="829">
        <v>1375</v>
      </c>
      <c r="I3485" s="829">
        <v>1312.5</v>
      </c>
      <c r="J3485" s="829">
        <v>1250</v>
      </c>
      <c r="K3485" s="829">
        <v>1187.5</v>
      </c>
      <c r="L3485" s="829">
        <v>1125</v>
      </c>
      <c r="M3485" s="800"/>
    </row>
    <row r="3486" s="198" customFormat="1" ht="12" spans="1:14">
      <c r="A3486" s="826" t="s">
        <v>95</v>
      </c>
      <c r="B3486" s="827">
        <v>331102012</v>
      </c>
      <c r="C3486" s="828" t="s">
        <v>5866</v>
      </c>
      <c r="D3486" s="827"/>
      <c r="E3486" s="827"/>
      <c r="F3486" s="826" t="s">
        <v>51</v>
      </c>
      <c r="G3486" s="827"/>
      <c r="H3486" s="829">
        <v>1210</v>
      </c>
      <c r="I3486" s="829">
        <v>1155</v>
      </c>
      <c r="J3486" s="829">
        <v>1100</v>
      </c>
      <c r="K3486" s="829">
        <v>1045</v>
      </c>
      <c r="L3486" s="829">
        <v>990</v>
      </c>
      <c r="M3486" s="800"/>
    </row>
    <row r="3487" s="198" customFormat="1" ht="12" spans="1:14">
      <c r="A3487" s="826" t="s">
        <v>95</v>
      </c>
      <c r="B3487" s="827">
        <v>331103024</v>
      </c>
      <c r="C3487" s="828" t="s">
        <v>5867</v>
      </c>
      <c r="D3487" s="827"/>
      <c r="E3487" s="827"/>
      <c r="F3487" s="826" t="s">
        <v>51</v>
      </c>
      <c r="G3487" s="827"/>
      <c r="H3487" s="829">
        <v>935</v>
      </c>
      <c r="I3487" s="829">
        <v>892.5</v>
      </c>
      <c r="J3487" s="829">
        <v>850</v>
      </c>
      <c r="K3487" s="829">
        <v>807.5</v>
      </c>
      <c r="L3487" s="829">
        <v>765</v>
      </c>
      <c r="M3487" s="800"/>
    </row>
    <row r="3488" s="200" customFormat="1" ht="22.5" spans="1:14">
      <c r="A3488" s="857" t="s">
        <v>95</v>
      </c>
      <c r="B3488" s="951" t="s">
        <v>5868</v>
      </c>
      <c r="C3488" s="859" t="s">
        <v>5869</v>
      </c>
      <c r="D3488" s="856" t="s">
        <v>5870</v>
      </c>
      <c r="E3488" s="860" t="s">
        <v>5871</v>
      </c>
      <c r="F3488" s="857" t="s">
        <v>51</v>
      </c>
      <c r="G3488" s="856"/>
      <c r="H3488" s="829">
        <v>1739.1</v>
      </c>
      <c r="I3488" s="829">
        <v>1660.05</v>
      </c>
      <c r="J3488" s="829">
        <v>1581</v>
      </c>
      <c r="K3488" s="829">
        <v>1501.95</v>
      </c>
      <c r="L3488" s="829">
        <v>1422.9</v>
      </c>
      <c r="M3488" s="862"/>
    </row>
    <row r="3489" s="200" customFormat="1" ht="22.5" spans="1:14">
      <c r="A3489" s="857" t="s">
        <v>95</v>
      </c>
      <c r="B3489" s="951" t="s">
        <v>5872</v>
      </c>
      <c r="C3489" s="859" t="s">
        <v>5873</v>
      </c>
      <c r="D3489" s="856" t="s">
        <v>5874</v>
      </c>
      <c r="E3489" s="860" t="s">
        <v>5875</v>
      </c>
      <c r="F3489" s="857" t="s">
        <v>51</v>
      </c>
      <c r="G3489" s="856"/>
      <c r="H3489" s="829">
        <v>2179.1</v>
      </c>
      <c r="I3489" s="829">
        <v>2080.05</v>
      </c>
      <c r="J3489" s="829">
        <v>1981</v>
      </c>
      <c r="K3489" s="829">
        <v>1881.95</v>
      </c>
      <c r="L3489" s="829">
        <v>1782.9</v>
      </c>
      <c r="M3489" s="862"/>
    </row>
    <row r="3490" s="198" customFormat="1" ht="12" spans="1:14">
      <c r="A3490" s="826" t="s">
        <v>95</v>
      </c>
      <c r="B3490" s="827">
        <v>331202003</v>
      </c>
      <c r="C3490" s="828" t="s">
        <v>5876</v>
      </c>
      <c r="D3490" s="827"/>
      <c r="E3490" s="827"/>
      <c r="F3490" s="826" t="s">
        <v>51</v>
      </c>
      <c r="G3490" s="827"/>
      <c r="H3490" s="829">
        <v>660</v>
      </c>
      <c r="I3490" s="829">
        <v>630</v>
      </c>
      <c r="J3490" s="829">
        <v>600</v>
      </c>
      <c r="K3490" s="829">
        <v>570</v>
      </c>
      <c r="L3490" s="829">
        <v>540</v>
      </c>
      <c r="M3490" s="800"/>
    </row>
    <row r="3491" s="199" customFormat="1" ht="36" spans="1:14">
      <c r="A3491" s="835" t="s">
        <v>95</v>
      </c>
      <c r="B3491" s="836">
        <v>331202012</v>
      </c>
      <c r="C3491" s="837" t="s">
        <v>5877</v>
      </c>
      <c r="D3491" s="836"/>
      <c r="E3491" s="836"/>
      <c r="F3491" s="835" t="s">
        <v>51</v>
      </c>
      <c r="G3491" s="836"/>
      <c r="H3491" s="838">
        <v>1760</v>
      </c>
      <c r="I3491" s="838">
        <v>1680</v>
      </c>
      <c r="J3491" s="838">
        <v>1600</v>
      </c>
      <c r="K3491" s="838">
        <v>1520</v>
      </c>
      <c r="L3491" s="838">
        <v>1440</v>
      </c>
      <c r="M3491" s="839"/>
      <c r="N3491" s="25" t="s">
        <v>7200</v>
      </c>
    </row>
    <row r="3492" s="198" customFormat="1" ht="22.5" spans="1:14">
      <c r="A3492" s="826" t="s">
        <v>95</v>
      </c>
      <c r="B3492" s="827">
        <v>331202014</v>
      </c>
      <c r="C3492" s="828" t="s">
        <v>5878</v>
      </c>
      <c r="D3492" s="827" t="s">
        <v>5879</v>
      </c>
      <c r="E3492" s="827"/>
      <c r="F3492" s="826" t="s">
        <v>441</v>
      </c>
      <c r="G3492" s="856" t="s">
        <v>4015</v>
      </c>
      <c r="H3492" s="829">
        <v>1210</v>
      </c>
      <c r="I3492" s="829">
        <v>1155</v>
      </c>
      <c r="J3492" s="829">
        <v>1100</v>
      </c>
      <c r="K3492" s="829">
        <v>1045</v>
      </c>
      <c r="L3492" s="829">
        <v>990</v>
      </c>
      <c r="M3492" s="800"/>
    </row>
    <row r="3493" s="198" customFormat="1" ht="33.75" spans="1:14">
      <c r="A3493" s="826" t="s">
        <v>95</v>
      </c>
      <c r="B3493" s="827">
        <v>331202015</v>
      </c>
      <c r="C3493" s="828" t="s">
        <v>5880</v>
      </c>
      <c r="D3493" s="827" t="s">
        <v>5881</v>
      </c>
      <c r="E3493" s="827"/>
      <c r="F3493" s="826" t="s">
        <v>51</v>
      </c>
      <c r="G3493" s="856" t="s">
        <v>5882</v>
      </c>
      <c r="H3493" s="829">
        <v>1386</v>
      </c>
      <c r="I3493" s="829">
        <v>1323</v>
      </c>
      <c r="J3493" s="829">
        <v>1260</v>
      </c>
      <c r="K3493" s="829">
        <v>1197</v>
      </c>
      <c r="L3493" s="829">
        <v>1134</v>
      </c>
      <c r="M3493" s="800"/>
    </row>
    <row r="3494" s="198" customFormat="1" ht="12" spans="1:14">
      <c r="A3494" s="826" t="s">
        <v>95</v>
      </c>
      <c r="B3494" s="827" t="s">
        <v>5883</v>
      </c>
      <c r="C3494" s="828" t="s">
        <v>5884</v>
      </c>
      <c r="D3494" s="845"/>
      <c r="E3494" s="827"/>
      <c r="F3494" s="826" t="s">
        <v>51</v>
      </c>
      <c r="G3494" s="827"/>
      <c r="H3494" s="829">
        <v>660</v>
      </c>
      <c r="I3494" s="829">
        <v>630</v>
      </c>
      <c r="J3494" s="829">
        <v>600</v>
      </c>
      <c r="K3494" s="829">
        <v>570</v>
      </c>
      <c r="L3494" s="829">
        <v>540</v>
      </c>
      <c r="M3494" s="800"/>
    </row>
    <row r="3495" s="198" customFormat="1" ht="22.5" spans="1:14">
      <c r="A3495" s="826" t="s">
        <v>95</v>
      </c>
      <c r="B3495" s="827" t="s">
        <v>5885</v>
      </c>
      <c r="C3495" s="828" t="s">
        <v>5886</v>
      </c>
      <c r="D3495" s="827"/>
      <c r="E3495" s="827"/>
      <c r="F3495" s="826" t="s">
        <v>51</v>
      </c>
      <c r="G3495" s="856" t="s">
        <v>4015</v>
      </c>
      <c r="H3495" s="829">
        <v>49.5</v>
      </c>
      <c r="I3495" s="829">
        <v>47.25</v>
      </c>
      <c r="J3495" s="829">
        <v>45</v>
      </c>
      <c r="K3495" s="829">
        <v>42.75</v>
      </c>
      <c r="L3495" s="829">
        <v>40.5</v>
      </c>
      <c r="M3495" s="800"/>
    </row>
    <row r="3496" s="198" customFormat="1" ht="22.5" spans="1:14">
      <c r="A3496" s="826" t="s">
        <v>95</v>
      </c>
      <c r="B3496" s="827" t="s">
        <v>5887</v>
      </c>
      <c r="C3496" s="828" t="s">
        <v>5886</v>
      </c>
      <c r="D3496" s="827"/>
      <c r="E3496" s="827"/>
      <c r="F3496" s="826" t="s">
        <v>51</v>
      </c>
      <c r="G3496" s="856" t="s">
        <v>4015</v>
      </c>
      <c r="H3496" s="829">
        <v>59.4</v>
      </c>
      <c r="I3496" s="829">
        <v>56.7</v>
      </c>
      <c r="J3496" s="829">
        <v>54</v>
      </c>
      <c r="K3496" s="829">
        <v>51.3</v>
      </c>
      <c r="L3496" s="829">
        <v>48.6</v>
      </c>
      <c r="M3496" s="800" t="s">
        <v>58</v>
      </c>
    </row>
    <row r="3497" s="198" customFormat="1" ht="36" spans="1:14">
      <c r="A3497" s="835" t="s">
        <v>95</v>
      </c>
      <c r="B3497" s="836">
        <v>331204017</v>
      </c>
      <c r="C3497" s="837" t="s">
        <v>5888</v>
      </c>
      <c r="D3497" s="836"/>
      <c r="E3497" s="836"/>
      <c r="F3497" s="835" t="s">
        <v>51</v>
      </c>
      <c r="G3497" s="836"/>
      <c r="H3497" s="838">
        <v>2090</v>
      </c>
      <c r="I3497" s="838">
        <v>1995</v>
      </c>
      <c r="J3497" s="838">
        <v>1900</v>
      </c>
      <c r="K3497" s="838">
        <v>1805</v>
      </c>
      <c r="L3497" s="838">
        <v>1710</v>
      </c>
      <c r="M3497" s="800"/>
      <c r="N3497" s="17" t="s">
        <v>7203</v>
      </c>
    </row>
    <row r="3498" s="198" customFormat="1" ht="36" spans="1:14">
      <c r="A3498" s="835" t="s">
        <v>95</v>
      </c>
      <c r="B3498" s="836">
        <v>331204019</v>
      </c>
      <c r="C3498" s="837" t="s">
        <v>5889</v>
      </c>
      <c r="D3498" s="836"/>
      <c r="E3498" s="836"/>
      <c r="F3498" s="835" t="s">
        <v>51</v>
      </c>
      <c r="G3498" s="836"/>
      <c r="H3498" s="838">
        <v>1210</v>
      </c>
      <c r="I3498" s="838">
        <v>1155</v>
      </c>
      <c r="J3498" s="838">
        <v>1100</v>
      </c>
      <c r="K3498" s="838">
        <v>1045</v>
      </c>
      <c r="L3498" s="838">
        <v>990</v>
      </c>
      <c r="M3498" s="800"/>
      <c r="N3498" s="17" t="s">
        <v>7203</v>
      </c>
    </row>
    <row r="3499" s="198" customFormat="1" ht="12" spans="1:14">
      <c r="A3499" s="826" t="s">
        <v>95</v>
      </c>
      <c r="B3499" s="827" t="s">
        <v>5890</v>
      </c>
      <c r="C3499" s="828" t="s">
        <v>5891</v>
      </c>
      <c r="D3499" s="827"/>
      <c r="E3499" s="827"/>
      <c r="F3499" s="826" t="s">
        <v>51</v>
      </c>
      <c r="G3499" s="827"/>
      <c r="H3499" s="829">
        <v>1650</v>
      </c>
      <c r="I3499" s="829">
        <v>1575</v>
      </c>
      <c r="J3499" s="829">
        <v>1500</v>
      </c>
      <c r="K3499" s="829">
        <v>1425</v>
      </c>
      <c r="L3499" s="829">
        <v>1350</v>
      </c>
      <c r="M3499" s="800"/>
    </row>
    <row r="3500" s="198" customFormat="1" ht="12" spans="1:14">
      <c r="A3500" s="826"/>
      <c r="B3500" s="827">
        <v>3313</v>
      </c>
      <c r="C3500" s="828" t="s">
        <v>5892</v>
      </c>
      <c r="D3500" s="827"/>
      <c r="E3500" s="827"/>
      <c r="F3500" s="826"/>
      <c r="G3500" s="827"/>
      <c r="H3500" s="829"/>
      <c r="I3500" s="829"/>
      <c r="J3500" s="829"/>
      <c r="K3500" s="829"/>
      <c r="L3500" s="829"/>
      <c r="M3500" s="800"/>
    </row>
    <row r="3501" s="198" customFormat="1" ht="12" spans="1:14">
      <c r="A3501" s="826"/>
      <c r="B3501" s="827">
        <v>331301</v>
      </c>
      <c r="C3501" s="828" t="s">
        <v>5893</v>
      </c>
      <c r="D3501" s="827"/>
      <c r="E3501" s="827"/>
      <c r="F3501" s="826"/>
      <c r="G3501" s="827"/>
      <c r="H3501" s="829"/>
      <c r="I3501" s="829"/>
      <c r="J3501" s="829"/>
      <c r="K3501" s="829"/>
      <c r="L3501" s="829"/>
      <c r="M3501" s="800"/>
    </row>
    <row r="3502" s="198" customFormat="1" ht="12" spans="1:14">
      <c r="A3502" s="826"/>
      <c r="B3502" s="827">
        <v>331302</v>
      </c>
      <c r="C3502" s="828" t="s">
        <v>5894</v>
      </c>
      <c r="D3502" s="827"/>
      <c r="E3502" s="827"/>
      <c r="F3502" s="826"/>
      <c r="G3502" s="827"/>
      <c r="H3502" s="829"/>
      <c r="I3502" s="829"/>
      <c r="J3502" s="829"/>
      <c r="K3502" s="829"/>
      <c r="L3502" s="829"/>
      <c r="M3502" s="800"/>
    </row>
    <row r="3503" s="198" customFormat="1" ht="12" spans="1:14">
      <c r="A3503" s="826" t="s">
        <v>95</v>
      </c>
      <c r="B3503" s="827">
        <v>331302010</v>
      </c>
      <c r="C3503" s="828" t="s">
        <v>5895</v>
      </c>
      <c r="D3503" s="845"/>
      <c r="E3503" s="827"/>
      <c r="F3503" s="826" t="s">
        <v>51</v>
      </c>
      <c r="G3503" s="827"/>
      <c r="H3503" s="829">
        <v>1848</v>
      </c>
      <c r="I3503" s="829">
        <v>1764</v>
      </c>
      <c r="J3503" s="829">
        <v>1680</v>
      </c>
      <c r="K3503" s="829">
        <v>1596</v>
      </c>
      <c r="L3503" s="829">
        <v>1512</v>
      </c>
      <c r="M3503" s="800"/>
    </row>
    <row r="3504" s="198" customFormat="1" ht="12" spans="1:14">
      <c r="A3504" s="826"/>
      <c r="B3504" s="827">
        <v>331303</v>
      </c>
      <c r="C3504" s="828" t="s">
        <v>5896</v>
      </c>
      <c r="D3504" s="827"/>
      <c r="E3504" s="827"/>
      <c r="F3504" s="826"/>
      <c r="G3504" s="827"/>
      <c r="H3504" s="829"/>
      <c r="I3504" s="829"/>
      <c r="J3504" s="829"/>
      <c r="K3504" s="829"/>
      <c r="L3504" s="829"/>
      <c r="M3504" s="800"/>
    </row>
    <row r="3505" s="198" customFormat="1" ht="12" spans="1:14">
      <c r="A3505" s="826"/>
      <c r="B3505" s="827">
        <v>331304</v>
      </c>
      <c r="C3505" s="828" t="s">
        <v>5897</v>
      </c>
      <c r="D3505" s="827"/>
      <c r="E3505" s="827"/>
      <c r="F3505" s="826"/>
      <c r="G3505" s="827"/>
      <c r="H3505" s="829"/>
      <c r="I3505" s="829"/>
      <c r="J3505" s="829"/>
      <c r="K3505" s="829"/>
      <c r="L3505" s="829"/>
      <c r="M3505" s="800"/>
    </row>
    <row r="3506" s="198" customFormat="1" ht="12" spans="1:14">
      <c r="A3506" s="826" t="s">
        <v>95</v>
      </c>
      <c r="B3506" s="827">
        <v>331304003</v>
      </c>
      <c r="C3506" s="828" t="s">
        <v>5898</v>
      </c>
      <c r="D3506" s="827"/>
      <c r="E3506" s="827" t="s">
        <v>5899</v>
      </c>
      <c r="F3506" s="826" t="s">
        <v>51</v>
      </c>
      <c r="G3506" s="827"/>
      <c r="H3506" s="829">
        <v>396</v>
      </c>
      <c r="I3506" s="829">
        <v>378</v>
      </c>
      <c r="J3506" s="829">
        <v>360</v>
      </c>
      <c r="K3506" s="829">
        <v>342</v>
      </c>
      <c r="L3506" s="829">
        <v>324</v>
      </c>
      <c r="M3506" s="800"/>
    </row>
    <row r="3507" s="198" customFormat="1" ht="12" spans="1:14">
      <c r="A3507" s="826"/>
      <c r="B3507" s="827">
        <v>331305</v>
      </c>
      <c r="C3507" s="828" t="s">
        <v>5900</v>
      </c>
      <c r="D3507" s="827"/>
      <c r="E3507" s="827"/>
      <c r="F3507" s="826"/>
      <c r="G3507" s="827"/>
      <c r="H3507" s="829"/>
      <c r="I3507" s="829"/>
      <c r="J3507" s="829"/>
      <c r="K3507" s="829"/>
      <c r="L3507" s="829"/>
      <c r="M3507" s="800"/>
    </row>
    <row r="3508" s="198" customFormat="1" ht="12" spans="1:14">
      <c r="A3508" s="826"/>
      <c r="B3508" s="827">
        <v>331306</v>
      </c>
      <c r="C3508" s="828" t="s">
        <v>5901</v>
      </c>
      <c r="D3508" s="827"/>
      <c r="E3508" s="954" t="s">
        <v>5902</v>
      </c>
      <c r="F3508" s="826"/>
      <c r="G3508" s="780"/>
      <c r="H3508" s="829"/>
      <c r="I3508" s="829"/>
      <c r="J3508" s="829"/>
      <c r="K3508" s="829"/>
      <c r="L3508" s="829"/>
      <c r="M3508" s="800"/>
    </row>
    <row r="3509" s="199" customFormat="1" ht="36" spans="1:14">
      <c r="A3509" s="835" t="s">
        <v>95</v>
      </c>
      <c r="B3509" s="836" t="s">
        <v>5903</v>
      </c>
      <c r="C3509" s="837" t="s">
        <v>5904</v>
      </c>
      <c r="D3509" s="840" t="s">
        <v>5905</v>
      </c>
      <c r="E3509" s="836"/>
      <c r="F3509" s="835" t="s">
        <v>51</v>
      </c>
      <c r="G3509" s="836"/>
      <c r="H3509" s="838">
        <v>1419</v>
      </c>
      <c r="I3509" s="838">
        <v>1354.5</v>
      </c>
      <c r="J3509" s="838">
        <v>1290</v>
      </c>
      <c r="K3509" s="838">
        <v>1225.5</v>
      </c>
      <c r="L3509" s="838">
        <v>1161</v>
      </c>
      <c r="M3509" s="839"/>
      <c r="N3509" s="25" t="s">
        <v>7200</v>
      </c>
    </row>
    <row r="3510" s="200" customFormat="1" ht="33.75" spans="1:14">
      <c r="A3510" s="881" t="s">
        <v>95</v>
      </c>
      <c r="B3510" s="955" t="s">
        <v>5906</v>
      </c>
      <c r="C3510" s="880" t="s">
        <v>5907</v>
      </c>
      <c r="D3510" s="856" t="s">
        <v>5908</v>
      </c>
      <c r="E3510" s="856"/>
      <c r="F3510" s="881" t="s">
        <v>51</v>
      </c>
      <c r="G3510" s="856"/>
      <c r="H3510" s="829">
        <v>2909.5</v>
      </c>
      <c r="I3510" s="829">
        <v>2777.25</v>
      </c>
      <c r="J3510" s="829">
        <v>2645</v>
      </c>
      <c r="K3510" s="829">
        <v>2512.75</v>
      </c>
      <c r="L3510" s="829">
        <v>2380.5</v>
      </c>
      <c r="M3510" s="862"/>
    </row>
    <row r="3511" s="200" customFormat="1" ht="12" spans="1:14">
      <c r="A3511" s="881" t="s">
        <v>95</v>
      </c>
      <c r="B3511" s="955" t="s">
        <v>5909</v>
      </c>
      <c r="C3511" s="880" t="s">
        <v>5910</v>
      </c>
      <c r="D3511" s="856" t="s">
        <v>5911</v>
      </c>
      <c r="E3511" s="856"/>
      <c r="F3511" s="881" t="s">
        <v>51</v>
      </c>
      <c r="G3511" s="856" t="s">
        <v>5912</v>
      </c>
      <c r="H3511" s="829">
        <v>1621.4</v>
      </c>
      <c r="I3511" s="829">
        <v>1547.7</v>
      </c>
      <c r="J3511" s="829">
        <v>1474</v>
      </c>
      <c r="K3511" s="829">
        <v>1400.3</v>
      </c>
      <c r="L3511" s="829">
        <v>1326.6</v>
      </c>
      <c r="M3511" s="862"/>
    </row>
    <row r="3512" s="198" customFormat="1" ht="36" spans="1:14">
      <c r="A3512" s="835"/>
      <c r="B3512" s="836">
        <v>3315</v>
      </c>
      <c r="C3512" s="837" t="s">
        <v>5913</v>
      </c>
      <c r="D3512" s="836" t="s">
        <v>5914</v>
      </c>
      <c r="E3512" s="836" t="s">
        <v>5915</v>
      </c>
      <c r="F3512" s="835"/>
      <c r="G3512" s="836" t="s">
        <v>5916</v>
      </c>
      <c r="H3512" s="838"/>
      <c r="I3512" s="838"/>
      <c r="J3512" s="838"/>
      <c r="K3512" s="838"/>
      <c r="L3512" s="838"/>
      <c r="M3512" s="800"/>
      <c r="N3512" s="17" t="s">
        <v>7184</v>
      </c>
    </row>
    <row r="3513" s="198" customFormat="1" ht="36" spans="1:14">
      <c r="A3513" s="835"/>
      <c r="B3513" s="836">
        <v>331501</v>
      </c>
      <c r="C3513" s="837" t="s">
        <v>5917</v>
      </c>
      <c r="D3513" s="836"/>
      <c r="E3513" s="836" t="s">
        <v>5918</v>
      </c>
      <c r="F3513" s="835"/>
      <c r="G3513" s="836"/>
      <c r="H3513" s="838"/>
      <c r="I3513" s="838"/>
      <c r="J3513" s="838"/>
      <c r="K3513" s="838"/>
      <c r="L3513" s="838"/>
      <c r="M3513" s="800"/>
      <c r="N3513" s="17" t="s">
        <v>7184</v>
      </c>
    </row>
    <row r="3514" s="198" customFormat="1" ht="36" spans="1:14">
      <c r="A3514" s="835" t="s">
        <v>95</v>
      </c>
      <c r="B3514" s="836">
        <v>331501001</v>
      </c>
      <c r="C3514" s="837" t="s">
        <v>5919</v>
      </c>
      <c r="D3514" s="836" t="s">
        <v>5920</v>
      </c>
      <c r="E3514" s="836"/>
      <c r="F3514" s="835" t="s">
        <v>51</v>
      </c>
      <c r="G3514" s="836"/>
      <c r="H3514" s="838">
        <v>4620</v>
      </c>
      <c r="I3514" s="838">
        <v>4410</v>
      </c>
      <c r="J3514" s="838">
        <v>4200</v>
      </c>
      <c r="K3514" s="838">
        <v>3990</v>
      </c>
      <c r="L3514" s="838">
        <v>3780</v>
      </c>
      <c r="M3514" s="800"/>
      <c r="N3514" s="17" t="s">
        <v>7184</v>
      </c>
    </row>
    <row r="3515" s="198" customFormat="1" ht="36" spans="1:14">
      <c r="A3515" s="835" t="s">
        <v>95</v>
      </c>
      <c r="B3515" s="836">
        <v>331501002</v>
      </c>
      <c r="C3515" s="837" t="s">
        <v>5921</v>
      </c>
      <c r="D3515" s="836" t="s">
        <v>5920</v>
      </c>
      <c r="E3515" s="836"/>
      <c r="F3515" s="835" t="s">
        <v>51</v>
      </c>
      <c r="G3515" s="836"/>
      <c r="H3515" s="838">
        <v>2640</v>
      </c>
      <c r="I3515" s="838">
        <v>2520</v>
      </c>
      <c r="J3515" s="838">
        <v>2400</v>
      </c>
      <c r="K3515" s="838">
        <v>2280</v>
      </c>
      <c r="L3515" s="838">
        <v>2160</v>
      </c>
      <c r="M3515" s="800"/>
      <c r="N3515" s="17" t="s">
        <v>7184</v>
      </c>
    </row>
    <row r="3516" s="198" customFormat="1" ht="36" spans="1:14">
      <c r="A3516" s="835" t="s">
        <v>95</v>
      </c>
      <c r="B3516" s="836">
        <v>331501003</v>
      </c>
      <c r="C3516" s="837" t="s">
        <v>5922</v>
      </c>
      <c r="D3516" s="836" t="s">
        <v>5920</v>
      </c>
      <c r="E3516" s="836"/>
      <c r="F3516" s="835" t="s">
        <v>51</v>
      </c>
      <c r="G3516" s="836"/>
      <c r="H3516" s="838">
        <v>2640</v>
      </c>
      <c r="I3516" s="838">
        <v>2520</v>
      </c>
      <c r="J3516" s="838">
        <v>2400</v>
      </c>
      <c r="K3516" s="838">
        <v>2280</v>
      </c>
      <c r="L3516" s="838">
        <v>2160</v>
      </c>
      <c r="M3516" s="800"/>
      <c r="N3516" s="17" t="s">
        <v>7184</v>
      </c>
    </row>
    <row r="3517" s="198" customFormat="1" ht="36" spans="1:14">
      <c r="A3517" s="835" t="s">
        <v>95</v>
      </c>
      <c r="B3517" s="836">
        <v>331501004</v>
      </c>
      <c r="C3517" s="837" t="s">
        <v>5923</v>
      </c>
      <c r="D3517" s="836" t="s">
        <v>5920</v>
      </c>
      <c r="E3517" s="836"/>
      <c r="F3517" s="835" t="s">
        <v>51</v>
      </c>
      <c r="G3517" s="836"/>
      <c r="H3517" s="838">
        <v>3630</v>
      </c>
      <c r="I3517" s="838">
        <v>3465</v>
      </c>
      <c r="J3517" s="838">
        <v>3300</v>
      </c>
      <c r="K3517" s="838">
        <v>3135</v>
      </c>
      <c r="L3517" s="838">
        <v>2970</v>
      </c>
      <c r="M3517" s="800"/>
      <c r="N3517" s="17" t="s">
        <v>7184</v>
      </c>
    </row>
    <row r="3518" s="198" customFormat="1" ht="36" spans="1:14">
      <c r="A3518" s="835" t="s">
        <v>95</v>
      </c>
      <c r="B3518" s="836">
        <v>331501005</v>
      </c>
      <c r="C3518" s="837" t="s">
        <v>5924</v>
      </c>
      <c r="D3518" s="836" t="s">
        <v>5920</v>
      </c>
      <c r="E3518" s="836"/>
      <c r="F3518" s="835" t="s">
        <v>51</v>
      </c>
      <c r="G3518" s="836"/>
      <c r="H3518" s="838">
        <v>2860</v>
      </c>
      <c r="I3518" s="838">
        <v>2730</v>
      </c>
      <c r="J3518" s="838">
        <v>2600</v>
      </c>
      <c r="K3518" s="838">
        <v>2470</v>
      </c>
      <c r="L3518" s="838">
        <v>2340</v>
      </c>
      <c r="M3518" s="800"/>
      <c r="N3518" s="17" t="s">
        <v>7184</v>
      </c>
    </row>
    <row r="3519" s="198" customFormat="1" ht="36" spans="1:14">
      <c r="A3519" s="835" t="s">
        <v>95</v>
      </c>
      <c r="B3519" s="836">
        <v>331501006</v>
      </c>
      <c r="C3519" s="837" t="s">
        <v>5925</v>
      </c>
      <c r="D3519" s="836" t="s">
        <v>5920</v>
      </c>
      <c r="E3519" s="836"/>
      <c r="F3519" s="835" t="s">
        <v>51</v>
      </c>
      <c r="G3519" s="836"/>
      <c r="H3519" s="838">
        <v>3300</v>
      </c>
      <c r="I3519" s="838">
        <v>3150</v>
      </c>
      <c r="J3519" s="838">
        <v>3000</v>
      </c>
      <c r="K3519" s="838">
        <v>2850</v>
      </c>
      <c r="L3519" s="838">
        <v>2700</v>
      </c>
      <c r="M3519" s="800"/>
      <c r="N3519" s="17" t="s">
        <v>7184</v>
      </c>
    </row>
    <row r="3520" s="198" customFormat="1" ht="36" spans="1:14">
      <c r="A3520" s="835" t="s">
        <v>95</v>
      </c>
      <c r="B3520" s="836">
        <v>331501007</v>
      </c>
      <c r="C3520" s="837" t="s">
        <v>5926</v>
      </c>
      <c r="D3520" s="836" t="s">
        <v>5920</v>
      </c>
      <c r="E3520" s="836"/>
      <c r="F3520" s="835" t="s">
        <v>51</v>
      </c>
      <c r="G3520" s="836"/>
      <c r="H3520" s="838">
        <v>2860</v>
      </c>
      <c r="I3520" s="838">
        <v>2730</v>
      </c>
      <c r="J3520" s="838">
        <v>2600</v>
      </c>
      <c r="K3520" s="838">
        <v>2470</v>
      </c>
      <c r="L3520" s="838">
        <v>2340</v>
      </c>
      <c r="M3520" s="800"/>
      <c r="N3520" s="17" t="s">
        <v>7184</v>
      </c>
    </row>
    <row r="3521" s="198" customFormat="1" ht="36" spans="1:14">
      <c r="A3521" s="835" t="s">
        <v>95</v>
      </c>
      <c r="B3521" s="836">
        <v>331501008</v>
      </c>
      <c r="C3521" s="837" t="s">
        <v>5927</v>
      </c>
      <c r="D3521" s="836" t="s">
        <v>5920</v>
      </c>
      <c r="E3521" s="836"/>
      <c r="F3521" s="835" t="s">
        <v>51</v>
      </c>
      <c r="G3521" s="836"/>
      <c r="H3521" s="838">
        <v>3300</v>
      </c>
      <c r="I3521" s="838">
        <v>3150</v>
      </c>
      <c r="J3521" s="838">
        <v>3000</v>
      </c>
      <c r="K3521" s="838">
        <v>2850</v>
      </c>
      <c r="L3521" s="838">
        <v>2700</v>
      </c>
      <c r="M3521" s="800"/>
      <c r="N3521" s="17" t="s">
        <v>7184</v>
      </c>
    </row>
    <row r="3522" s="198" customFormat="1" ht="36" spans="1:14">
      <c r="A3522" s="835" t="s">
        <v>95</v>
      </c>
      <c r="B3522" s="836">
        <v>331501009</v>
      </c>
      <c r="C3522" s="837" t="s">
        <v>5928</v>
      </c>
      <c r="D3522" s="836" t="s">
        <v>5920</v>
      </c>
      <c r="E3522" s="836"/>
      <c r="F3522" s="835" t="s">
        <v>51</v>
      </c>
      <c r="G3522" s="836"/>
      <c r="H3522" s="838">
        <v>3300</v>
      </c>
      <c r="I3522" s="838">
        <v>3150</v>
      </c>
      <c r="J3522" s="838">
        <v>3000</v>
      </c>
      <c r="K3522" s="838">
        <v>2850</v>
      </c>
      <c r="L3522" s="838">
        <v>2700</v>
      </c>
      <c r="M3522" s="800"/>
      <c r="N3522" s="17" t="s">
        <v>7184</v>
      </c>
    </row>
    <row r="3523" s="198" customFormat="1" ht="36" spans="1:14">
      <c r="A3523" s="835" t="s">
        <v>95</v>
      </c>
      <c r="B3523" s="836">
        <v>331501010</v>
      </c>
      <c r="C3523" s="837" t="s">
        <v>5929</v>
      </c>
      <c r="D3523" s="836" t="s">
        <v>5920</v>
      </c>
      <c r="E3523" s="836"/>
      <c r="F3523" s="835" t="s">
        <v>51</v>
      </c>
      <c r="G3523" s="836"/>
      <c r="H3523" s="838">
        <v>3300</v>
      </c>
      <c r="I3523" s="838">
        <v>3150</v>
      </c>
      <c r="J3523" s="838">
        <v>3000</v>
      </c>
      <c r="K3523" s="838">
        <v>2850</v>
      </c>
      <c r="L3523" s="838">
        <v>2700</v>
      </c>
      <c r="M3523" s="800"/>
      <c r="N3523" s="17" t="s">
        <v>7184</v>
      </c>
    </row>
    <row r="3524" s="198" customFormat="1" ht="36" spans="1:14">
      <c r="A3524" s="835" t="s">
        <v>95</v>
      </c>
      <c r="B3524" s="836">
        <v>331501011</v>
      </c>
      <c r="C3524" s="837" t="s">
        <v>5930</v>
      </c>
      <c r="D3524" s="836"/>
      <c r="E3524" s="836"/>
      <c r="F3524" s="835" t="s">
        <v>51</v>
      </c>
      <c r="G3524" s="836"/>
      <c r="H3524" s="838">
        <v>3630</v>
      </c>
      <c r="I3524" s="838">
        <v>3465</v>
      </c>
      <c r="J3524" s="838">
        <v>3300</v>
      </c>
      <c r="K3524" s="838">
        <v>3135</v>
      </c>
      <c r="L3524" s="838">
        <v>2970</v>
      </c>
      <c r="M3524" s="800"/>
      <c r="N3524" s="17" t="s">
        <v>7184</v>
      </c>
    </row>
    <row r="3525" s="198" customFormat="1" ht="36" spans="1:14">
      <c r="A3525" s="835" t="s">
        <v>95</v>
      </c>
      <c r="B3525" s="836">
        <v>331501012</v>
      </c>
      <c r="C3525" s="837" t="s">
        <v>5931</v>
      </c>
      <c r="D3525" s="836"/>
      <c r="E3525" s="836"/>
      <c r="F3525" s="835" t="s">
        <v>51</v>
      </c>
      <c r="G3525" s="836"/>
      <c r="H3525" s="838">
        <v>3630</v>
      </c>
      <c r="I3525" s="838">
        <v>3465</v>
      </c>
      <c r="J3525" s="838">
        <v>3300</v>
      </c>
      <c r="K3525" s="838">
        <v>3135</v>
      </c>
      <c r="L3525" s="838">
        <v>2970</v>
      </c>
      <c r="M3525" s="800"/>
      <c r="N3525" s="17" t="s">
        <v>7184</v>
      </c>
    </row>
    <row r="3526" s="198" customFormat="1" ht="36" spans="1:14">
      <c r="A3526" s="835" t="s">
        <v>95</v>
      </c>
      <c r="B3526" s="836">
        <v>331501013</v>
      </c>
      <c r="C3526" s="837" t="s">
        <v>5932</v>
      </c>
      <c r="D3526" s="836"/>
      <c r="E3526" s="836"/>
      <c r="F3526" s="835" t="s">
        <v>51</v>
      </c>
      <c r="G3526" s="836"/>
      <c r="H3526" s="838">
        <v>4180</v>
      </c>
      <c r="I3526" s="838">
        <v>3990</v>
      </c>
      <c r="J3526" s="838">
        <v>3800</v>
      </c>
      <c r="K3526" s="838">
        <v>3610</v>
      </c>
      <c r="L3526" s="838">
        <v>3420</v>
      </c>
      <c r="M3526" s="800"/>
      <c r="N3526" s="17" t="s">
        <v>7184</v>
      </c>
    </row>
    <row r="3527" s="198" customFormat="1" ht="36" spans="1:14">
      <c r="A3527" s="835" t="s">
        <v>95</v>
      </c>
      <c r="B3527" s="836">
        <v>331501014</v>
      </c>
      <c r="C3527" s="837" t="s">
        <v>5933</v>
      </c>
      <c r="D3527" s="836"/>
      <c r="E3527" s="836"/>
      <c r="F3527" s="835" t="s">
        <v>51</v>
      </c>
      <c r="G3527" s="836"/>
      <c r="H3527" s="838">
        <v>3630</v>
      </c>
      <c r="I3527" s="838">
        <v>3465</v>
      </c>
      <c r="J3527" s="838">
        <v>3300</v>
      </c>
      <c r="K3527" s="838">
        <v>3135</v>
      </c>
      <c r="L3527" s="838">
        <v>2970</v>
      </c>
      <c r="M3527" s="800"/>
      <c r="N3527" s="17" t="s">
        <v>7184</v>
      </c>
    </row>
    <row r="3528" s="198" customFormat="1" ht="36" spans="1:14">
      <c r="A3528" s="835" t="s">
        <v>95</v>
      </c>
      <c r="B3528" s="836" t="s">
        <v>5934</v>
      </c>
      <c r="C3528" s="849" t="s">
        <v>5935</v>
      </c>
      <c r="D3528" s="836"/>
      <c r="E3528" s="836"/>
      <c r="F3528" s="835" t="s">
        <v>51</v>
      </c>
      <c r="G3528" s="836"/>
      <c r="H3528" s="838">
        <v>3630</v>
      </c>
      <c r="I3528" s="838">
        <v>3465</v>
      </c>
      <c r="J3528" s="838">
        <v>3300</v>
      </c>
      <c r="K3528" s="838">
        <v>3135</v>
      </c>
      <c r="L3528" s="838">
        <v>2970</v>
      </c>
      <c r="M3528" s="800"/>
      <c r="N3528" s="17" t="s">
        <v>7184</v>
      </c>
    </row>
    <row r="3529" s="198" customFormat="1" ht="36" spans="1:14">
      <c r="A3529" s="835" t="s">
        <v>95</v>
      </c>
      <c r="B3529" s="836">
        <v>331501015</v>
      </c>
      <c r="C3529" s="837" t="s">
        <v>5936</v>
      </c>
      <c r="D3529" s="836"/>
      <c r="E3529" s="836"/>
      <c r="F3529" s="835" t="s">
        <v>51</v>
      </c>
      <c r="G3529" s="836"/>
      <c r="H3529" s="838">
        <v>2640</v>
      </c>
      <c r="I3529" s="838">
        <v>2520</v>
      </c>
      <c r="J3529" s="838">
        <v>2400</v>
      </c>
      <c r="K3529" s="838">
        <v>2280</v>
      </c>
      <c r="L3529" s="838">
        <v>2160</v>
      </c>
      <c r="M3529" s="800"/>
      <c r="N3529" s="17" t="s">
        <v>7184</v>
      </c>
    </row>
    <row r="3530" s="198" customFormat="1" ht="36" spans="1:14">
      <c r="A3530" s="835" t="s">
        <v>95</v>
      </c>
      <c r="B3530" s="836">
        <v>331501016</v>
      </c>
      <c r="C3530" s="837" t="s">
        <v>5937</v>
      </c>
      <c r="D3530" s="836" t="s">
        <v>5938</v>
      </c>
      <c r="E3530" s="836" t="s">
        <v>5939</v>
      </c>
      <c r="F3530" s="835" t="s">
        <v>51</v>
      </c>
      <c r="G3530" s="836"/>
      <c r="H3530" s="838">
        <v>3575</v>
      </c>
      <c r="I3530" s="838">
        <v>3412.5</v>
      </c>
      <c r="J3530" s="838">
        <v>3250</v>
      </c>
      <c r="K3530" s="838">
        <v>3087.5</v>
      </c>
      <c r="L3530" s="838">
        <v>2925</v>
      </c>
      <c r="M3530" s="800"/>
      <c r="N3530" s="17" t="s">
        <v>7184</v>
      </c>
    </row>
    <row r="3531" s="198" customFormat="1" ht="36" spans="1:14">
      <c r="A3531" s="835" t="s">
        <v>95</v>
      </c>
      <c r="B3531" s="836">
        <v>331501017</v>
      </c>
      <c r="C3531" s="837" t="s">
        <v>5940</v>
      </c>
      <c r="D3531" s="836"/>
      <c r="E3531" s="836"/>
      <c r="F3531" s="835" t="s">
        <v>51</v>
      </c>
      <c r="G3531" s="836"/>
      <c r="H3531" s="838">
        <v>825</v>
      </c>
      <c r="I3531" s="838">
        <v>787.5</v>
      </c>
      <c r="J3531" s="838">
        <v>750</v>
      </c>
      <c r="K3531" s="838">
        <v>712.5</v>
      </c>
      <c r="L3531" s="838">
        <v>675</v>
      </c>
      <c r="M3531" s="800"/>
      <c r="N3531" s="17" t="s">
        <v>7184</v>
      </c>
    </row>
    <row r="3532" s="198" customFormat="1" ht="36" spans="1:14">
      <c r="A3532" s="835" t="s">
        <v>95</v>
      </c>
      <c r="B3532" s="836">
        <v>331501018</v>
      </c>
      <c r="C3532" s="837" t="s">
        <v>5941</v>
      </c>
      <c r="D3532" s="836"/>
      <c r="E3532" s="836"/>
      <c r="F3532" s="835" t="s">
        <v>51</v>
      </c>
      <c r="G3532" s="836"/>
      <c r="H3532" s="838">
        <v>990</v>
      </c>
      <c r="I3532" s="838">
        <v>945</v>
      </c>
      <c r="J3532" s="838">
        <v>900</v>
      </c>
      <c r="K3532" s="838">
        <v>855</v>
      </c>
      <c r="L3532" s="838">
        <v>810</v>
      </c>
      <c r="M3532" s="800"/>
      <c r="N3532" s="17" t="s">
        <v>7184</v>
      </c>
    </row>
    <row r="3533" s="198" customFormat="1" ht="36" spans="1:14">
      <c r="A3533" s="835" t="s">
        <v>95</v>
      </c>
      <c r="B3533" s="836">
        <v>331501019</v>
      </c>
      <c r="C3533" s="837" t="s">
        <v>5942</v>
      </c>
      <c r="D3533" s="836"/>
      <c r="E3533" s="836"/>
      <c r="F3533" s="835" t="s">
        <v>51</v>
      </c>
      <c r="G3533" s="836"/>
      <c r="H3533" s="838">
        <v>2750</v>
      </c>
      <c r="I3533" s="838">
        <v>2625</v>
      </c>
      <c r="J3533" s="838">
        <v>2500</v>
      </c>
      <c r="K3533" s="838">
        <v>2375</v>
      </c>
      <c r="L3533" s="838">
        <v>2250</v>
      </c>
      <c r="M3533" s="800"/>
      <c r="N3533" s="17" t="s">
        <v>7184</v>
      </c>
    </row>
    <row r="3534" s="198" customFormat="1" ht="36" spans="1:14">
      <c r="A3534" s="835" t="s">
        <v>95</v>
      </c>
      <c r="B3534" s="836">
        <v>331501020</v>
      </c>
      <c r="C3534" s="837" t="s">
        <v>5943</v>
      </c>
      <c r="D3534" s="836"/>
      <c r="E3534" s="836"/>
      <c r="F3534" s="835" t="s">
        <v>5944</v>
      </c>
      <c r="G3534" s="836"/>
      <c r="H3534" s="838">
        <v>3300</v>
      </c>
      <c r="I3534" s="838">
        <v>3150</v>
      </c>
      <c r="J3534" s="838">
        <v>3000</v>
      </c>
      <c r="K3534" s="838">
        <v>2850</v>
      </c>
      <c r="L3534" s="838">
        <v>2700</v>
      </c>
      <c r="M3534" s="800"/>
      <c r="N3534" s="17" t="s">
        <v>7184</v>
      </c>
    </row>
    <row r="3535" s="198" customFormat="1" ht="36" spans="1:14">
      <c r="A3535" s="835" t="s">
        <v>95</v>
      </c>
      <c r="B3535" s="836">
        <v>331501021</v>
      </c>
      <c r="C3535" s="837" t="s">
        <v>5945</v>
      </c>
      <c r="D3535" s="836"/>
      <c r="E3535" s="836"/>
      <c r="F3535" s="835" t="s">
        <v>5946</v>
      </c>
      <c r="G3535" s="836"/>
      <c r="H3535" s="838">
        <v>3520</v>
      </c>
      <c r="I3535" s="838">
        <v>3360</v>
      </c>
      <c r="J3535" s="838">
        <v>3200</v>
      </c>
      <c r="K3535" s="838">
        <v>3040</v>
      </c>
      <c r="L3535" s="838">
        <v>2880</v>
      </c>
      <c r="M3535" s="800"/>
      <c r="N3535" s="17" t="s">
        <v>7184</v>
      </c>
    </row>
    <row r="3536" s="198" customFormat="1" ht="36" spans="1:14">
      <c r="A3536" s="835" t="s">
        <v>95</v>
      </c>
      <c r="B3536" s="836">
        <v>331501022</v>
      </c>
      <c r="C3536" s="837" t="s">
        <v>5947</v>
      </c>
      <c r="D3536" s="836" t="s">
        <v>5920</v>
      </c>
      <c r="E3536" s="836"/>
      <c r="F3536" s="835" t="s">
        <v>5946</v>
      </c>
      <c r="G3536" s="836"/>
      <c r="H3536" s="838">
        <v>2134</v>
      </c>
      <c r="I3536" s="838">
        <v>2037</v>
      </c>
      <c r="J3536" s="838">
        <v>1940</v>
      </c>
      <c r="K3536" s="838">
        <v>1843</v>
      </c>
      <c r="L3536" s="838">
        <v>1746</v>
      </c>
      <c r="M3536" s="800"/>
      <c r="N3536" s="17" t="s">
        <v>7184</v>
      </c>
    </row>
    <row r="3537" s="198" customFormat="1" ht="36" spans="1:14">
      <c r="A3537" s="835" t="s">
        <v>95</v>
      </c>
      <c r="B3537" s="836">
        <v>331501023</v>
      </c>
      <c r="C3537" s="837" t="s">
        <v>5948</v>
      </c>
      <c r="D3537" s="836"/>
      <c r="E3537" s="836"/>
      <c r="F3537" s="835" t="s">
        <v>51</v>
      </c>
      <c r="G3537" s="836"/>
      <c r="H3537" s="838">
        <v>2750</v>
      </c>
      <c r="I3537" s="838">
        <v>2625</v>
      </c>
      <c r="J3537" s="838">
        <v>2500</v>
      </c>
      <c r="K3537" s="838">
        <v>2375</v>
      </c>
      <c r="L3537" s="838">
        <v>2250</v>
      </c>
      <c r="M3537" s="800"/>
      <c r="N3537" s="17" t="s">
        <v>7184</v>
      </c>
    </row>
    <row r="3538" s="198" customFormat="1" ht="36" spans="1:14">
      <c r="A3538" s="835" t="s">
        <v>95</v>
      </c>
      <c r="B3538" s="836">
        <v>331501024</v>
      </c>
      <c r="C3538" s="837" t="s">
        <v>5949</v>
      </c>
      <c r="D3538" s="836" t="s">
        <v>5950</v>
      </c>
      <c r="E3538" s="836"/>
      <c r="F3538" s="835" t="s">
        <v>51</v>
      </c>
      <c r="G3538" s="836"/>
      <c r="H3538" s="838">
        <v>2420</v>
      </c>
      <c r="I3538" s="838">
        <v>2310</v>
      </c>
      <c r="J3538" s="838">
        <v>2200</v>
      </c>
      <c r="K3538" s="838">
        <v>2090</v>
      </c>
      <c r="L3538" s="838">
        <v>1980</v>
      </c>
      <c r="M3538" s="800"/>
      <c r="N3538" s="17" t="s">
        <v>7184</v>
      </c>
    </row>
    <row r="3539" s="198" customFormat="1" ht="36" spans="1:14">
      <c r="A3539" s="835" t="s">
        <v>95</v>
      </c>
      <c r="B3539" s="836">
        <v>331501025</v>
      </c>
      <c r="C3539" s="837" t="s">
        <v>5951</v>
      </c>
      <c r="D3539" s="836" t="s">
        <v>5952</v>
      </c>
      <c r="E3539" s="836"/>
      <c r="F3539" s="835" t="s">
        <v>51</v>
      </c>
      <c r="G3539" s="836"/>
      <c r="H3539" s="838">
        <v>2750</v>
      </c>
      <c r="I3539" s="838">
        <v>2625</v>
      </c>
      <c r="J3539" s="838">
        <v>2500</v>
      </c>
      <c r="K3539" s="838">
        <v>2375</v>
      </c>
      <c r="L3539" s="838">
        <v>2250</v>
      </c>
      <c r="M3539" s="800"/>
      <c r="N3539" s="17" t="s">
        <v>7184</v>
      </c>
    </row>
    <row r="3540" s="198" customFormat="1" ht="36" spans="1:14">
      <c r="A3540" s="835" t="s">
        <v>95</v>
      </c>
      <c r="B3540" s="836">
        <v>331501026</v>
      </c>
      <c r="C3540" s="837" t="s">
        <v>5953</v>
      </c>
      <c r="D3540" s="836" t="s">
        <v>5954</v>
      </c>
      <c r="E3540" s="836"/>
      <c r="F3540" s="835" t="s">
        <v>51</v>
      </c>
      <c r="G3540" s="836"/>
      <c r="H3540" s="838">
        <v>2640</v>
      </c>
      <c r="I3540" s="838">
        <v>2520</v>
      </c>
      <c r="J3540" s="838">
        <v>2400</v>
      </c>
      <c r="K3540" s="838">
        <v>2280</v>
      </c>
      <c r="L3540" s="838">
        <v>2160</v>
      </c>
      <c r="M3540" s="800"/>
      <c r="N3540" s="17" t="s">
        <v>7184</v>
      </c>
    </row>
    <row r="3541" s="198" customFormat="1" ht="36" spans="1:14">
      <c r="A3541" s="835" t="s">
        <v>95</v>
      </c>
      <c r="B3541" s="836" t="s">
        <v>5955</v>
      </c>
      <c r="C3541" s="837" t="s">
        <v>5956</v>
      </c>
      <c r="D3541" s="836"/>
      <c r="E3541" s="836"/>
      <c r="F3541" s="835" t="s">
        <v>51</v>
      </c>
      <c r="G3541" s="836"/>
      <c r="H3541" s="838">
        <v>2904</v>
      </c>
      <c r="I3541" s="838">
        <v>2772</v>
      </c>
      <c r="J3541" s="838">
        <v>2640</v>
      </c>
      <c r="K3541" s="838">
        <v>2508</v>
      </c>
      <c r="L3541" s="838">
        <v>2376</v>
      </c>
      <c r="M3541" s="800"/>
      <c r="N3541" s="17" t="s">
        <v>7184</v>
      </c>
    </row>
    <row r="3542" s="198" customFormat="1" ht="36" spans="1:14">
      <c r="A3542" s="835" t="s">
        <v>95</v>
      </c>
      <c r="B3542" s="836">
        <v>331501027</v>
      </c>
      <c r="C3542" s="837" t="s">
        <v>5957</v>
      </c>
      <c r="D3542" s="836"/>
      <c r="E3542" s="836"/>
      <c r="F3542" s="835" t="s">
        <v>51</v>
      </c>
      <c r="G3542" s="836"/>
      <c r="H3542" s="838">
        <v>4400</v>
      </c>
      <c r="I3542" s="838">
        <v>4200</v>
      </c>
      <c r="J3542" s="838">
        <v>4000</v>
      </c>
      <c r="K3542" s="838">
        <v>3800</v>
      </c>
      <c r="L3542" s="838">
        <v>3600</v>
      </c>
      <c r="M3542" s="800"/>
      <c r="N3542" s="17" t="s">
        <v>7184</v>
      </c>
    </row>
    <row r="3543" s="198" customFormat="1" ht="36" spans="1:14">
      <c r="A3543" s="835" t="s">
        <v>95</v>
      </c>
      <c r="B3543" s="836">
        <v>331501028</v>
      </c>
      <c r="C3543" s="837" t="s">
        <v>5958</v>
      </c>
      <c r="D3543" s="836"/>
      <c r="E3543" s="836"/>
      <c r="F3543" s="835" t="s">
        <v>5946</v>
      </c>
      <c r="G3543" s="836"/>
      <c r="H3543" s="838">
        <v>3190</v>
      </c>
      <c r="I3543" s="838">
        <v>3045</v>
      </c>
      <c r="J3543" s="838">
        <v>2900</v>
      </c>
      <c r="K3543" s="838">
        <v>2755</v>
      </c>
      <c r="L3543" s="838">
        <v>2610</v>
      </c>
      <c r="M3543" s="800"/>
      <c r="N3543" s="17" t="s">
        <v>7184</v>
      </c>
    </row>
    <row r="3544" s="198" customFormat="1" ht="36" spans="1:14">
      <c r="A3544" s="835" t="s">
        <v>95</v>
      </c>
      <c r="B3544" s="836">
        <v>331501029</v>
      </c>
      <c r="C3544" s="837" t="s">
        <v>5959</v>
      </c>
      <c r="D3544" s="836" t="s">
        <v>5960</v>
      </c>
      <c r="E3544" s="836"/>
      <c r="F3544" s="835" t="s">
        <v>5946</v>
      </c>
      <c r="G3544" s="836"/>
      <c r="H3544" s="838">
        <v>2750</v>
      </c>
      <c r="I3544" s="838">
        <v>2625</v>
      </c>
      <c r="J3544" s="838">
        <v>2500</v>
      </c>
      <c r="K3544" s="838">
        <v>2375</v>
      </c>
      <c r="L3544" s="838">
        <v>2250</v>
      </c>
      <c r="M3544" s="800"/>
      <c r="N3544" s="17" t="s">
        <v>7184</v>
      </c>
    </row>
    <row r="3545" s="198" customFormat="1" ht="36" spans="1:14">
      <c r="A3545" s="835" t="s">
        <v>95</v>
      </c>
      <c r="B3545" s="836" t="s">
        <v>5961</v>
      </c>
      <c r="C3545" s="837" t="s">
        <v>5962</v>
      </c>
      <c r="D3545" s="836" t="s">
        <v>5960</v>
      </c>
      <c r="E3545" s="836"/>
      <c r="F3545" s="835" t="s">
        <v>5946</v>
      </c>
      <c r="G3545" s="836"/>
      <c r="H3545" s="838">
        <v>3575</v>
      </c>
      <c r="I3545" s="838">
        <v>3412.5</v>
      </c>
      <c r="J3545" s="838">
        <v>3250</v>
      </c>
      <c r="K3545" s="838">
        <v>3087.5</v>
      </c>
      <c r="L3545" s="838">
        <v>2925</v>
      </c>
      <c r="M3545" s="800"/>
      <c r="N3545" s="17" t="s">
        <v>7184</v>
      </c>
    </row>
    <row r="3546" s="198" customFormat="1" ht="36" spans="1:14">
      <c r="A3546" s="835" t="s">
        <v>95</v>
      </c>
      <c r="B3546" s="836">
        <v>331501030</v>
      </c>
      <c r="C3546" s="837" t="s">
        <v>5963</v>
      </c>
      <c r="D3546" s="836" t="s">
        <v>5964</v>
      </c>
      <c r="E3546" s="836"/>
      <c r="F3546" s="835" t="s">
        <v>51</v>
      </c>
      <c r="G3546" s="836"/>
      <c r="H3546" s="838">
        <v>3630</v>
      </c>
      <c r="I3546" s="838">
        <v>3465</v>
      </c>
      <c r="J3546" s="838">
        <v>3300</v>
      </c>
      <c r="K3546" s="838">
        <v>3135</v>
      </c>
      <c r="L3546" s="838">
        <v>2970</v>
      </c>
      <c r="M3546" s="800"/>
      <c r="N3546" s="17" t="s">
        <v>7184</v>
      </c>
    </row>
    <row r="3547" s="198" customFormat="1" ht="36" spans="1:14">
      <c r="A3547" s="835" t="s">
        <v>95</v>
      </c>
      <c r="B3547" s="836">
        <v>331501031</v>
      </c>
      <c r="C3547" s="837" t="s">
        <v>5965</v>
      </c>
      <c r="D3547" s="836" t="s">
        <v>5966</v>
      </c>
      <c r="E3547" s="836"/>
      <c r="F3547" s="835" t="s">
        <v>51</v>
      </c>
      <c r="G3547" s="836"/>
      <c r="H3547" s="838">
        <v>2750</v>
      </c>
      <c r="I3547" s="838">
        <v>2625</v>
      </c>
      <c r="J3547" s="838">
        <v>2500</v>
      </c>
      <c r="K3547" s="838">
        <v>2375</v>
      </c>
      <c r="L3547" s="838">
        <v>2250</v>
      </c>
      <c r="M3547" s="800"/>
      <c r="N3547" s="17" t="s">
        <v>7184</v>
      </c>
    </row>
    <row r="3548" s="198" customFormat="1" ht="36" spans="1:14">
      <c r="A3548" s="835" t="s">
        <v>95</v>
      </c>
      <c r="B3548" s="836">
        <v>331501032</v>
      </c>
      <c r="C3548" s="837" t="s">
        <v>5967</v>
      </c>
      <c r="D3548" s="836" t="s">
        <v>5968</v>
      </c>
      <c r="E3548" s="836"/>
      <c r="F3548" s="835" t="s">
        <v>5946</v>
      </c>
      <c r="G3548" s="836"/>
      <c r="H3548" s="838">
        <v>3300</v>
      </c>
      <c r="I3548" s="838">
        <v>3150</v>
      </c>
      <c r="J3548" s="838">
        <v>3000</v>
      </c>
      <c r="K3548" s="838">
        <v>2850</v>
      </c>
      <c r="L3548" s="838">
        <v>2700</v>
      </c>
      <c r="M3548" s="800"/>
      <c r="N3548" s="17" t="s">
        <v>7184</v>
      </c>
    </row>
    <row r="3549" s="198" customFormat="1" ht="36" spans="1:14">
      <c r="A3549" s="835" t="s">
        <v>95</v>
      </c>
      <c r="B3549" s="836" t="s">
        <v>5969</v>
      </c>
      <c r="C3549" s="837" t="s">
        <v>5970</v>
      </c>
      <c r="D3549" s="836"/>
      <c r="E3549" s="836"/>
      <c r="F3549" s="835" t="s">
        <v>5946</v>
      </c>
      <c r="G3549" s="836"/>
      <c r="H3549" s="838">
        <v>4290</v>
      </c>
      <c r="I3549" s="838">
        <v>4095</v>
      </c>
      <c r="J3549" s="838">
        <v>3900</v>
      </c>
      <c r="K3549" s="838">
        <v>3705</v>
      </c>
      <c r="L3549" s="838">
        <v>3510</v>
      </c>
      <c r="M3549" s="800"/>
      <c r="N3549" s="17" t="s">
        <v>7184</v>
      </c>
    </row>
    <row r="3550" s="198" customFormat="1" ht="36" spans="1:14">
      <c r="A3550" s="835" t="s">
        <v>95</v>
      </c>
      <c r="B3550" s="836">
        <v>331501033</v>
      </c>
      <c r="C3550" s="837" t="s">
        <v>5971</v>
      </c>
      <c r="D3550" s="836"/>
      <c r="E3550" s="836"/>
      <c r="F3550" s="835" t="s">
        <v>5944</v>
      </c>
      <c r="G3550" s="836"/>
      <c r="H3550" s="838">
        <v>2090</v>
      </c>
      <c r="I3550" s="838">
        <v>1995</v>
      </c>
      <c r="J3550" s="838">
        <v>1900</v>
      </c>
      <c r="K3550" s="838">
        <v>1805</v>
      </c>
      <c r="L3550" s="838">
        <v>1710</v>
      </c>
      <c r="M3550" s="800"/>
      <c r="N3550" s="17" t="s">
        <v>7184</v>
      </c>
    </row>
    <row r="3551" s="198" customFormat="1" ht="36" spans="1:14">
      <c r="A3551" s="835" t="s">
        <v>95</v>
      </c>
      <c r="B3551" s="836">
        <v>331501034</v>
      </c>
      <c r="C3551" s="837" t="s">
        <v>5972</v>
      </c>
      <c r="D3551" s="836" t="s">
        <v>5973</v>
      </c>
      <c r="E3551" s="836"/>
      <c r="F3551" s="835" t="s">
        <v>51</v>
      </c>
      <c r="G3551" s="836"/>
      <c r="H3551" s="838">
        <v>1980</v>
      </c>
      <c r="I3551" s="838">
        <v>1890</v>
      </c>
      <c r="J3551" s="838">
        <v>1800</v>
      </c>
      <c r="K3551" s="838">
        <v>1710</v>
      </c>
      <c r="L3551" s="838">
        <v>1620</v>
      </c>
      <c r="M3551" s="800"/>
      <c r="N3551" s="17" t="s">
        <v>7184</v>
      </c>
    </row>
    <row r="3552" s="198" customFormat="1" ht="36" spans="1:14">
      <c r="A3552" s="835" t="s">
        <v>95</v>
      </c>
      <c r="B3552" s="836">
        <v>331501035</v>
      </c>
      <c r="C3552" s="837" t="s">
        <v>5974</v>
      </c>
      <c r="D3552" s="836"/>
      <c r="E3552" s="836"/>
      <c r="F3552" s="835" t="s">
        <v>51</v>
      </c>
      <c r="G3552" s="836"/>
      <c r="H3552" s="838">
        <v>2090</v>
      </c>
      <c r="I3552" s="838">
        <v>1995</v>
      </c>
      <c r="J3552" s="838">
        <v>1900</v>
      </c>
      <c r="K3552" s="838">
        <v>1805</v>
      </c>
      <c r="L3552" s="838">
        <v>1710</v>
      </c>
      <c r="M3552" s="800"/>
      <c r="N3552" s="17" t="s">
        <v>7184</v>
      </c>
    </row>
    <row r="3553" s="198" customFormat="1" ht="36" spans="1:14">
      <c r="A3553" s="835" t="s">
        <v>95</v>
      </c>
      <c r="B3553" s="836">
        <v>331501036</v>
      </c>
      <c r="C3553" s="837" t="s">
        <v>5975</v>
      </c>
      <c r="D3553" s="836" t="s">
        <v>5976</v>
      </c>
      <c r="E3553" s="836"/>
      <c r="F3553" s="835" t="s">
        <v>5977</v>
      </c>
      <c r="G3553" s="836"/>
      <c r="H3553" s="838">
        <v>3080</v>
      </c>
      <c r="I3553" s="838">
        <v>2940</v>
      </c>
      <c r="J3553" s="838">
        <v>2800</v>
      </c>
      <c r="K3553" s="838">
        <v>2660</v>
      </c>
      <c r="L3553" s="838">
        <v>2520</v>
      </c>
      <c r="M3553" s="800"/>
      <c r="N3553" s="17" t="s">
        <v>7184</v>
      </c>
    </row>
    <row r="3554" s="198" customFormat="1" ht="36" spans="1:14">
      <c r="A3554" s="835" t="s">
        <v>95</v>
      </c>
      <c r="B3554" s="836" t="s">
        <v>5978</v>
      </c>
      <c r="C3554" s="849" t="s">
        <v>5979</v>
      </c>
      <c r="D3554" s="836"/>
      <c r="E3554" s="836"/>
      <c r="F3554" s="835" t="s">
        <v>5977</v>
      </c>
      <c r="G3554" s="836"/>
      <c r="H3554" s="838">
        <v>3696</v>
      </c>
      <c r="I3554" s="838">
        <v>3528</v>
      </c>
      <c r="J3554" s="838">
        <v>3360</v>
      </c>
      <c r="K3554" s="838">
        <v>3192</v>
      </c>
      <c r="L3554" s="838">
        <v>3024</v>
      </c>
      <c r="M3554" s="800"/>
      <c r="N3554" s="17" t="s">
        <v>7184</v>
      </c>
    </row>
    <row r="3555" s="198" customFormat="1" ht="36" spans="1:14">
      <c r="A3555" s="835" t="s">
        <v>95</v>
      </c>
      <c r="B3555" s="836">
        <v>331501037</v>
      </c>
      <c r="C3555" s="837" t="s">
        <v>5980</v>
      </c>
      <c r="D3555" s="836"/>
      <c r="E3555" s="836"/>
      <c r="F3555" s="835" t="s">
        <v>5977</v>
      </c>
      <c r="G3555" s="836"/>
      <c r="H3555" s="838">
        <v>2090</v>
      </c>
      <c r="I3555" s="838">
        <v>1995</v>
      </c>
      <c r="J3555" s="838">
        <v>1900</v>
      </c>
      <c r="K3555" s="838">
        <v>1805</v>
      </c>
      <c r="L3555" s="838">
        <v>1710</v>
      </c>
      <c r="M3555" s="800"/>
      <c r="N3555" s="17" t="s">
        <v>7184</v>
      </c>
    </row>
    <row r="3556" s="198" customFormat="1" ht="36" spans="1:14">
      <c r="A3556" s="835" t="s">
        <v>95</v>
      </c>
      <c r="B3556" s="836">
        <v>331501038</v>
      </c>
      <c r="C3556" s="837" t="s">
        <v>5981</v>
      </c>
      <c r="D3556" s="836" t="s">
        <v>5982</v>
      </c>
      <c r="E3556" s="836"/>
      <c r="F3556" s="835" t="s">
        <v>5944</v>
      </c>
      <c r="G3556" s="836"/>
      <c r="H3556" s="838">
        <v>2178</v>
      </c>
      <c r="I3556" s="838">
        <v>2079</v>
      </c>
      <c r="J3556" s="838">
        <v>1980</v>
      </c>
      <c r="K3556" s="838">
        <v>1881</v>
      </c>
      <c r="L3556" s="838">
        <v>1782</v>
      </c>
      <c r="M3556" s="800"/>
      <c r="N3556" s="17" t="s">
        <v>7184</v>
      </c>
    </row>
    <row r="3557" s="198" customFormat="1" ht="36" spans="1:14">
      <c r="A3557" s="835" t="s">
        <v>95</v>
      </c>
      <c r="B3557" s="836">
        <v>331501039</v>
      </c>
      <c r="C3557" s="837" t="s">
        <v>5983</v>
      </c>
      <c r="D3557" s="840" t="s">
        <v>5984</v>
      </c>
      <c r="E3557" s="836"/>
      <c r="F3557" s="835" t="s">
        <v>51</v>
      </c>
      <c r="G3557" s="836"/>
      <c r="H3557" s="838">
        <v>3190</v>
      </c>
      <c r="I3557" s="838">
        <v>3045</v>
      </c>
      <c r="J3557" s="838">
        <v>2900</v>
      </c>
      <c r="K3557" s="838">
        <v>2755</v>
      </c>
      <c r="L3557" s="838">
        <v>2610</v>
      </c>
      <c r="M3557" s="800"/>
      <c r="N3557" s="17" t="s">
        <v>7184</v>
      </c>
    </row>
    <row r="3558" s="198" customFormat="1" ht="36" spans="1:14">
      <c r="A3558" s="835" t="s">
        <v>95</v>
      </c>
      <c r="B3558" s="836">
        <v>331501040</v>
      </c>
      <c r="C3558" s="837" t="s">
        <v>5985</v>
      </c>
      <c r="D3558" s="836"/>
      <c r="E3558" s="836"/>
      <c r="F3558" s="835" t="s">
        <v>5986</v>
      </c>
      <c r="G3558" s="836"/>
      <c r="H3558" s="838">
        <v>4400</v>
      </c>
      <c r="I3558" s="838">
        <v>4200</v>
      </c>
      <c r="J3558" s="838">
        <v>4000</v>
      </c>
      <c r="K3558" s="838">
        <v>3800</v>
      </c>
      <c r="L3558" s="838">
        <v>3600</v>
      </c>
      <c r="M3558" s="800"/>
      <c r="N3558" s="17" t="s">
        <v>7184</v>
      </c>
    </row>
    <row r="3559" s="198" customFormat="1" ht="36" spans="1:14">
      <c r="A3559" s="835" t="s">
        <v>95</v>
      </c>
      <c r="B3559" s="836">
        <v>331501041</v>
      </c>
      <c r="C3559" s="837" t="s">
        <v>5987</v>
      </c>
      <c r="D3559" s="836" t="s">
        <v>5988</v>
      </c>
      <c r="E3559" s="836"/>
      <c r="F3559" s="835" t="s">
        <v>51</v>
      </c>
      <c r="G3559" s="836"/>
      <c r="H3559" s="838">
        <v>1661</v>
      </c>
      <c r="I3559" s="838">
        <v>1585.5</v>
      </c>
      <c r="J3559" s="838">
        <v>1510</v>
      </c>
      <c r="K3559" s="838">
        <v>1434.5</v>
      </c>
      <c r="L3559" s="838">
        <v>1359</v>
      </c>
      <c r="M3559" s="839"/>
      <c r="N3559" s="17" t="s">
        <v>7184</v>
      </c>
    </row>
    <row r="3560" s="198" customFormat="1" ht="36" spans="1:14">
      <c r="A3560" s="835" t="s">
        <v>95</v>
      </c>
      <c r="B3560" s="836" t="s">
        <v>5989</v>
      </c>
      <c r="C3560" s="837" t="s">
        <v>5987</v>
      </c>
      <c r="D3560" s="836" t="s">
        <v>5988</v>
      </c>
      <c r="E3560" s="836"/>
      <c r="F3560" s="835" t="s">
        <v>51</v>
      </c>
      <c r="G3560" s="836"/>
      <c r="H3560" s="838">
        <v>1993.2</v>
      </c>
      <c r="I3560" s="838">
        <v>1902.6</v>
      </c>
      <c r="J3560" s="838">
        <v>1812</v>
      </c>
      <c r="K3560" s="838">
        <v>1721.4</v>
      </c>
      <c r="L3560" s="838">
        <v>1630.8</v>
      </c>
      <c r="M3560" s="839" t="s">
        <v>58</v>
      </c>
      <c r="N3560" s="17" t="s">
        <v>7184</v>
      </c>
    </row>
    <row r="3561" s="198" customFormat="1" ht="36" spans="1:14">
      <c r="A3561" s="835" t="s">
        <v>95</v>
      </c>
      <c r="B3561" s="836">
        <v>331501042</v>
      </c>
      <c r="C3561" s="837" t="s">
        <v>5990</v>
      </c>
      <c r="D3561" s="836"/>
      <c r="E3561" s="836"/>
      <c r="F3561" s="835" t="s">
        <v>51</v>
      </c>
      <c r="G3561" s="836"/>
      <c r="H3561" s="838">
        <v>3080</v>
      </c>
      <c r="I3561" s="838">
        <v>2940</v>
      </c>
      <c r="J3561" s="838">
        <v>2800</v>
      </c>
      <c r="K3561" s="838">
        <v>2660</v>
      </c>
      <c r="L3561" s="838">
        <v>2520</v>
      </c>
      <c r="M3561" s="839"/>
      <c r="N3561" s="17" t="s">
        <v>7184</v>
      </c>
    </row>
    <row r="3562" s="198" customFormat="1" ht="36" spans="1:14">
      <c r="A3562" s="835" t="s">
        <v>95</v>
      </c>
      <c r="B3562" s="836" t="s">
        <v>5991</v>
      </c>
      <c r="C3562" s="837" t="s">
        <v>5992</v>
      </c>
      <c r="D3562" s="836"/>
      <c r="E3562" s="836"/>
      <c r="F3562" s="835" t="s">
        <v>51</v>
      </c>
      <c r="G3562" s="836"/>
      <c r="H3562" s="838">
        <v>3696</v>
      </c>
      <c r="I3562" s="838">
        <v>3528</v>
      </c>
      <c r="J3562" s="838">
        <v>3360</v>
      </c>
      <c r="K3562" s="838">
        <v>3192</v>
      </c>
      <c r="L3562" s="838">
        <v>3024</v>
      </c>
      <c r="M3562" s="839"/>
      <c r="N3562" s="17" t="s">
        <v>7184</v>
      </c>
    </row>
    <row r="3563" s="198" customFormat="1" ht="36" spans="1:14">
      <c r="A3563" s="835" t="s">
        <v>95</v>
      </c>
      <c r="B3563" s="836" t="s">
        <v>5993</v>
      </c>
      <c r="C3563" s="849" t="s">
        <v>5994</v>
      </c>
      <c r="D3563" s="836"/>
      <c r="E3563" s="836"/>
      <c r="F3563" s="835" t="s">
        <v>51</v>
      </c>
      <c r="G3563" s="836"/>
      <c r="H3563" s="838">
        <v>3080</v>
      </c>
      <c r="I3563" s="838">
        <v>2940</v>
      </c>
      <c r="J3563" s="838">
        <v>2800</v>
      </c>
      <c r="K3563" s="838">
        <v>2660</v>
      </c>
      <c r="L3563" s="838">
        <v>2520</v>
      </c>
      <c r="M3563" s="839"/>
      <c r="N3563" s="17" t="s">
        <v>7184</v>
      </c>
    </row>
    <row r="3564" s="198" customFormat="1" ht="36" spans="1:14">
      <c r="A3564" s="835" t="s">
        <v>95</v>
      </c>
      <c r="B3564" s="836" t="s">
        <v>5995</v>
      </c>
      <c r="C3564" s="849" t="s">
        <v>5996</v>
      </c>
      <c r="D3564" s="836"/>
      <c r="E3564" s="836"/>
      <c r="F3564" s="835" t="s">
        <v>51</v>
      </c>
      <c r="G3564" s="836"/>
      <c r="H3564" s="838">
        <v>3696</v>
      </c>
      <c r="I3564" s="838">
        <v>3528</v>
      </c>
      <c r="J3564" s="838">
        <v>3360</v>
      </c>
      <c r="K3564" s="838">
        <v>3192</v>
      </c>
      <c r="L3564" s="838">
        <v>3024</v>
      </c>
      <c r="M3564" s="839"/>
      <c r="N3564" s="17" t="s">
        <v>7184</v>
      </c>
    </row>
    <row r="3565" s="198" customFormat="1" ht="36" spans="1:14">
      <c r="A3565" s="835" t="s">
        <v>95</v>
      </c>
      <c r="B3565" s="836">
        <v>331501043</v>
      </c>
      <c r="C3565" s="837" t="s">
        <v>5997</v>
      </c>
      <c r="D3565" s="836"/>
      <c r="E3565" s="836"/>
      <c r="F3565" s="835" t="s">
        <v>51</v>
      </c>
      <c r="G3565" s="836"/>
      <c r="H3565" s="838">
        <v>2035</v>
      </c>
      <c r="I3565" s="838">
        <v>1942.5</v>
      </c>
      <c r="J3565" s="838">
        <v>1850</v>
      </c>
      <c r="K3565" s="838">
        <v>1757.5</v>
      </c>
      <c r="L3565" s="838">
        <v>1665</v>
      </c>
      <c r="M3565" s="839"/>
      <c r="N3565" s="17" t="s">
        <v>7184</v>
      </c>
    </row>
    <row r="3566" s="198" customFormat="1" ht="36" spans="1:14">
      <c r="A3566" s="835" t="s">
        <v>95</v>
      </c>
      <c r="B3566" s="836">
        <v>331501044</v>
      </c>
      <c r="C3566" s="837" t="s">
        <v>5998</v>
      </c>
      <c r="D3566" s="836"/>
      <c r="E3566" s="836"/>
      <c r="F3566" s="835" t="s">
        <v>51</v>
      </c>
      <c r="G3566" s="836"/>
      <c r="H3566" s="838">
        <v>1430</v>
      </c>
      <c r="I3566" s="838">
        <v>1365</v>
      </c>
      <c r="J3566" s="838">
        <v>1300</v>
      </c>
      <c r="K3566" s="838">
        <v>1235</v>
      </c>
      <c r="L3566" s="838">
        <v>1170</v>
      </c>
      <c r="M3566" s="839"/>
      <c r="N3566" s="17" t="s">
        <v>7184</v>
      </c>
    </row>
    <row r="3567" s="198" customFormat="1" ht="36" spans="1:14">
      <c r="A3567" s="835" t="s">
        <v>95</v>
      </c>
      <c r="B3567" s="836">
        <v>331501045</v>
      </c>
      <c r="C3567" s="837" t="s">
        <v>5999</v>
      </c>
      <c r="D3567" s="836"/>
      <c r="E3567" s="836"/>
      <c r="F3567" s="835" t="s">
        <v>51</v>
      </c>
      <c r="G3567" s="836"/>
      <c r="H3567" s="838">
        <v>1100</v>
      </c>
      <c r="I3567" s="838">
        <v>1050</v>
      </c>
      <c r="J3567" s="838">
        <v>1000</v>
      </c>
      <c r="K3567" s="838">
        <v>950</v>
      </c>
      <c r="L3567" s="838">
        <v>900</v>
      </c>
      <c r="M3567" s="839"/>
      <c r="N3567" s="17" t="s">
        <v>7184</v>
      </c>
    </row>
    <row r="3568" s="198" customFormat="1" ht="36" spans="1:14">
      <c r="A3568" s="835" t="s">
        <v>95</v>
      </c>
      <c r="B3568" s="836">
        <v>331501046</v>
      </c>
      <c r="C3568" s="837" t="s">
        <v>6000</v>
      </c>
      <c r="D3568" s="836"/>
      <c r="E3568" s="836"/>
      <c r="F3568" s="835" t="s">
        <v>51</v>
      </c>
      <c r="G3568" s="836"/>
      <c r="H3568" s="838">
        <v>1452</v>
      </c>
      <c r="I3568" s="838">
        <v>1386</v>
      </c>
      <c r="J3568" s="838">
        <v>1320</v>
      </c>
      <c r="K3568" s="838">
        <v>1254</v>
      </c>
      <c r="L3568" s="838">
        <v>1188</v>
      </c>
      <c r="M3568" s="800"/>
      <c r="N3568" s="17" t="s">
        <v>7184</v>
      </c>
    </row>
    <row r="3569" s="198" customFormat="1" ht="36" spans="1:14">
      <c r="A3569" s="835" t="s">
        <v>95</v>
      </c>
      <c r="B3569" s="836">
        <v>331501047</v>
      </c>
      <c r="C3569" s="837" t="s">
        <v>6001</v>
      </c>
      <c r="D3569" s="836" t="s">
        <v>6002</v>
      </c>
      <c r="E3569" s="836"/>
      <c r="F3569" s="835" t="s">
        <v>51</v>
      </c>
      <c r="G3569" s="836"/>
      <c r="H3569" s="838">
        <v>2145</v>
      </c>
      <c r="I3569" s="838">
        <v>2047.5</v>
      </c>
      <c r="J3569" s="838">
        <v>1950</v>
      </c>
      <c r="K3569" s="838">
        <v>1852.5</v>
      </c>
      <c r="L3569" s="838">
        <v>1755</v>
      </c>
      <c r="M3569" s="800"/>
      <c r="N3569" s="17" t="s">
        <v>7184</v>
      </c>
    </row>
    <row r="3570" s="198" customFormat="1" ht="36" spans="1:14">
      <c r="A3570" s="835" t="s">
        <v>95</v>
      </c>
      <c r="B3570" s="836" t="s">
        <v>6003</v>
      </c>
      <c r="C3570" s="849" t="s">
        <v>6004</v>
      </c>
      <c r="D3570" s="836"/>
      <c r="E3570" s="836"/>
      <c r="F3570" s="835" t="s">
        <v>51</v>
      </c>
      <c r="G3570" s="836"/>
      <c r="H3570" s="838">
        <v>214.5</v>
      </c>
      <c r="I3570" s="838">
        <v>204.75</v>
      </c>
      <c r="J3570" s="838">
        <v>195</v>
      </c>
      <c r="K3570" s="838">
        <v>185.25</v>
      </c>
      <c r="L3570" s="838">
        <v>175.5</v>
      </c>
      <c r="M3570" s="800"/>
      <c r="N3570" s="17" t="s">
        <v>7184</v>
      </c>
    </row>
    <row r="3571" s="198" customFormat="1" ht="36" spans="1:14">
      <c r="A3571" s="835" t="s">
        <v>95</v>
      </c>
      <c r="B3571" s="836" t="s">
        <v>6005</v>
      </c>
      <c r="C3571" s="849" t="s">
        <v>6006</v>
      </c>
      <c r="D3571" s="836"/>
      <c r="E3571" s="836"/>
      <c r="F3571" s="835" t="s">
        <v>51</v>
      </c>
      <c r="G3571" s="836"/>
      <c r="H3571" s="838">
        <v>429</v>
      </c>
      <c r="I3571" s="838">
        <v>409.5</v>
      </c>
      <c r="J3571" s="838">
        <v>390</v>
      </c>
      <c r="K3571" s="838">
        <v>370.5</v>
      </c>
      <c r="L3571" s="838">
        <v>351</v>
      </c>
      <c r="M3571" s="800"/>
      <c r="N3571" s="17" t="s">
        <v>7184</v>
      </c>
    </row>
    <row r="3572" s="198" customFormat="1" ht="36" spans="1:14">
      <c r="A3572" s="835" t="s">
        <v>95</v>
      </c>
      <c r="B3572" s="836" t="s">
        <v>6007</v>
      </c>
      <c r="C3572" s="849" t="s">
        <v>6008</v>
      </c>
      <c r="D3572" s="836"/>
      <c r="E3572" s="836"/>
      <c r="F3572" s="835" t="s">
        <v>51</v>
      </c>
      <c r="G3572" s="836"/>
      <c r="H3572" s="838">
        <v>2145</v>
      </c>
      <c r="I3572" s="838">
        <v>2047.5</v>
      </c>
      <c r="J3572" s="838">
        <v>1950</v>
      </c>
      <c r="K3572" s="838">
        <v>1852.5</v>
      </c>
      <c r="L3572" s="838">
        <v>1755</v>
      </c>
      <c r="M3572" s="800"/>
      <c r="N3572" s="17" t="s">
        <v>7184</v>
      </c>
    </row>
    <row r="3573" s="198" customFormat="1" ht="36" spans="1:14">
      <c r="A3573" s="835" t="s">
        <v>95</v>
      </c>
      <c r="B3573" s="836" t="s">
        <v>6009</v>
      </c>
      <c r="C3573" s="849" t="s">
        <v>6010</v>
      </c>
      <c r="D3573" s="836"/>
      <c r="E3573" s="836"/>
      <c r="F3573" s="835" t="s">
        <v>51</v>
      </c>
      <c r="G3573" s="836"/>
      <c r="H3573" s="838">
        <v>214.5</v>
      </c>
      <c r="I3573" s="838">
        <v>204.75</v>
      </c>
      <c r="J3573" s="838">
        <v>195</v>
      </c>
      <c r="K3573" s="838">
        <v>185.25</v>
      </c>
      <c r="L3573" s="838">
        <v>175.5</v>
      </c>
      <c r="M3573" s="800"/>
      <c r="N3573" s="17" t="s">
        <v>7184</v>
      </c>
    </row>
    <row r="3574" s="198" customFormat="1" ht="36" spans="1:14">
      <c r="A3574" s="835" t="s">
        <v>95</v>
      </c>
      <c r="B3574" s="836" t="s">
        <v>6011</v>
      </c>
      <c r="C3574" s="849" t="s">
        <v>6012</v>
      </c>
      <c r="D3574" s="836"/>
      <c r="E3574" s="836"/>
      <c r="F3574" s="835" t="s">
        <v>51</v>
      </c>
      <c r="G3574" s="836"/>
      <c r="H3574" s="838">
        <v>429</v>
      </c>
      <c r="I3574" s="838">
        <v>409.5</v>
      </c>
      <c r="J3574" s="838">
        <v>390</v>
      </c>
      <c r="K3574" s="838">
        <v>370.5</v>
      </c>
      <c r="L3574" s="838">
        <v>351</v>
      </c>
      <c r="M3574" s="800"/>
      <c r="N3574" s="17" t="s">
        <v>7184</v>
      </c>
    </row>
    <row r="3575" s="198" customFormat="1" ht="36" spans="1:14">
      <c r="A3575" s="835" t="s">
        <v>95</v>
      </c>
      <c r="B3575" s="836" t="s">
        <v>6013</v>
      </c>
      <c r="C3575" s="849" t="s">
        <v>6014</v>
      </c>
      <c r="D3575" s="836"/>
      <c r="E3575" s="836"/>
      <c r="F3575" s="835" t="s">
        <v>51</v>
      </c>
      <c r="G3575" s="836"/>
      <c r="H3575" s="838">
        <v>2145</v>
      </c>
      <c r="I3575" s="838">
        <v>2047.5</v>
      </c>
      <c r="J3575" s="838">
        <v>1950</v>
      </c>
      <c r="K3575" s="838">
        <v>1852.5</v>
      </c>
      <c r="L3575" s="838">
        <v>1755</v>
      </c>
      <c r="M3575" s="800"/>
      <c r="N3575" s="17" t="s">
        <v>7184</v>
      </c>
    </row>
    <row r="3576" s="198" customFormat="1" ht="36" spans="1:14">
      <c r="A3576" s="835" t="s">
        <v>95</v>
      </c>
      <c r="B3576" s="836" t="s">
        <v>6015</v>
      </c>
      <c r="C3576" s="849" t="s">
        <v>6016</v>
      </c>
      <c r="D3576" s="836"/>
      <c r="E3576" s="836"/>
      <c r="F3576" s="835" t="s">
        <v>51</v>
      </c>
      <c r="G3576" s="836"/>
      <c r="H3576" s="838">
        <v>214.5</v>
      </c>
      <c r="I3576" s="838">
        <v>204.75</v>
      </c>
      <c r="J3576" s="838">
        <v>195</v>
      </c>
      <c r="K3576" s="838">
        <v>185.25</v>
      </c>
      <c r="L3576" s="838">
        <v>175.5</v>
      </c>
      <c r="M3576" s="800"/>
      <c r="N3576" s="17" t="s">
        <v>7184</v>
      </c>
    </row>
    <row r="3577" s="198" customFormat="1" ht="36" spans="1:14">
      <c r="A3577" s="835" t="s">
        <v>95</v>
      </c>
      <c r="B3577" s="836" t="s">
        <v>6017</v>
      </c>
      <c r="C3577" s="849" t="s">
        <v>6018</v>
      </c>
      <c r="D3577" s="836"/>
      <c r="E3577" s="836"/>
      <c r="F3577" s="835" t="s">
        <v>51</v>
      </c>
      <c r="G3577" s="836"/>
      <c r="H3577" s="838">
        <v>429</v>
      </c>
      <c r="I3577" s="838">
        <v>409.5</v>
      </c>
      <c r="J3577" s="838">
        <v>390</v>
      </c>
      <c r="K3577" s="838">
        <v>370.5</v>
      </c>
      <c r="L3577" s="838">
        <v>351</v>
      </c>
      <c r="M3577" s="800"/>
      <c r="N3577" s="17" t="s">
        <v>7184</v>
      </c>
    </row>
    <row r="3578" s="198" customFormat="1" ht="36" spans="1:14">
      <c r="A3578" s="835" t="s">
        <v>95</v>
      </c>
      <c r="B3578" s="836" t="s">
        <v>6019</v>
      </c>
      <c r="C3578" s="849" t="s">
        <v>6020</v>
      </c>
      <c r="D3578" s="836"/>
      <c r="E3578" s="836"/>
      <c r="F3578" s="835" t="s">
        <v>51</v>
      </c>
      <c r="G3578" s="836"/>
      <c r="H3578" s="838">
        <v>2145</v>
      </c>
      <c r="I3578" s="838">
        <v>2047.5</v>
      </c>
      <c r="J3578" s="838">
        <v>1950</v>
      </c>
      <c r="K3578" s="838">
        <v>1852.5</v>
      </c>
      <c r="L3578" s="838">
        <v>1755</v>
      </c>
      <c r="M3578" s="800"/>
      <c r="N3578" s="17" t="s">
        <v>7184</v>
      </c>
    </row>
    <row r="3579" s="198" customFormat="1" ht="36" spans="1:14">
      <c r="A3579" s="835" t="s">
        <v>95</v>
      </c>
      <c r="B3579" s="836" t="s">
        <v>6021</v>
      </c>
      <c r="C3579" s="849" t="s">
        <v>6022</v>
      </c>
      <c r="D3579" s="836"/>
      <c r="E3579" s="836"/>
      <c r="F3579" s="835" t="s">
        <v>51</v>
      </c>
      <c r="G3579" s="836"/>
      <c r="H3579" s="838">
        <v>214.5</v>
      </c>
      <c r="I3579" s="838">
        <v>204.75</v>
      </c>
      <c r="J3579" s="838">
        <v>195</v>
      </c>
      <c r="K3579" s="838">
        <v>185.25</v>
      </c>
      <c r="L3579" s="838">
        <v>175.5</v>
      </c>
      <c r="M3579" s="800"/>
      <c r="N3579" s="17" t="s">
        <v>7184</v>
      </c>
    </row>
    <row r="3580" s="198" customFormat="1" ht="36" spans="1:14">
      <c r="A3580" s="835" t="s">
        <v>95</v>
      </c>
      <c r="B3580" s="836" t="s">
        <v>6023</v>
      </c>
      <c r="C3580" s="849" t="s">
        <v>6024</v>
      </c>
      <c r="D3580" s="836"/>
      <c r="E3580" s="836"/>
      <c r="F3580" s="835" t="s">
        <v>51</v>
      </c>
      <c r="G3580" s="836"/>
      <c r="H3580" s="838">
        <v>429</v>
      </c>
      <c r="I3580" s="838">
        <v>409.5</v>
      </c>
      <c r="J3580" s="838">
        <v>390</v>
      </c>
      <c r="K3580" s="838">
        <v>370.5</v>
      </c>
      <c r="L3580" s="838">
        <v>351</v>
      </c>
      <c r="M3580" s="800"/>
      <c r="N3580" s="17" t="s">
        <v>7184</v>
      </c>
    </row>
    <row r="3581" s="198" customFormat="1" ht="36" spans="1:14">
      <c r="A3581" s="835" t="s">
        <v>95</v>
      </c>
      <c r="B3581" s="836">
        <v>331501048</v>
      </c>
      <c r="C3581" s="837" t="s">
        <v>6025</v>
      </c>
      <c r="D3581" s="836"/>
      <c r="E3581" s="836"/>
      <c r="F3581" s="835" t="s">
        <v>51</v>
      </c>
      <c r="G3581" s="836"/>
      <c r="H3581" s="838">
        <v>2970</v>
      </c>
      <c r="I3581" s="838">
        <v>2835</v>
      </c>
      <c r="J3581" s="838">
        <v>2700</v>
      </c>
      <c r="K3581" s="838">
        <v>2565</v>
      </c>
      <c r="L3581" s="838">
        <v>2430</v>
      </c>
      <c r="M3581" s="800"/>
      <c r="N3581" s="17" t="s">
        <v>7184</v>
      </c>
    </row>
    <row r="3582" s="198" customFormat="1" ht="36" spans="1:14">
      <c r="A3582" s="835" t="s">
        <v>95</v>
      </c>
      <c r="B3582" s="836" t="s">
        <v>6026</v>
      </c>
      <c r="C3582" s="849" t="s">
        <v>6027</v>
      </c>
      <c r="D3582" s="836"/>
      <c r="E3582" s="836"/>
      <c r="F3582" s="835" t="s">
        <v>51</v>
      </c>
      <c r="G3582" s="836"/>
      <c r="H3582" s="838">
        <v>297</v>
      </c>
      <c r="I3582" s="838">
        <v>283.5</v>
      </c>
      <c r="J3582" s="838">
        <v>270</v>
      </c>
      <c r="K3582" s="838">
        <v>256.5</v>
      </c>
      <c r="L3582" s="838">
        <v>243</v>
      </c>
      <c r="M3582" s="800"/>
      <c r="N3582" s="17" t="s">
        <v>7184</v>
      </c>
    </row>
    <row r="3583" s="198" customFormat="1" ht="36" spans="1:14">
      <c r="A3583" s="835" t="s">
        <v>95</v>
      </c>
      <c r="B3583" s="836" t="s">
        <v>6028</v>
      </c>
      <c r="C3583" s="849" t="s">
        <v>6029</v>
      </c>
      <c r="D3583" s="836"/>
      <c r="E3583" s="836"/>
      <c r="F3583" s="835" t="s">
        <v>51</v>
      </c>
      <c r="G3583" s="836"/>
      <c r="H3583" s="838">
        <v>594</v>
      </c>
      <c r="I3583" s="838">
        <v>567</v>
      </c>
      <c r="J3583" s="838">
        <v>540</v>
      </c>
      <c r="K3583" s="838">
        <v>513</v>
      </c>
      <c r="L3583" s="838">
        <v>486</v>
      </c>
      <c r="M3583" s="800"/>
      <c r="N3583" s="17" t="s">
        <v>7184</v>
      </c>
    </row>
    <row r="3584" s="198" customFormat="1" ht="36" spans="1:14">
      <c r="A3584" s="835" t="s">
        <v>95</v>
      </c>
      <c r="B3584" s="836">
        <v>331501049</v>
      </c>
      <c r="C3584" s="837" t="s">
        <v>6030</v>
      </c>
      <c r="D3584" s="932" t="s">
        <v>6031</v>
      </c>
      <c r="E3584" s="932"/>
      <c r="F3584" s="933" t="s">
        <v>6032</v>
      </c>
      <c r="G3584" s="836"/>
      <c r="H3584" s="838">
        <v>2013</v>
      </c>
      <c r="I3584" s="838">
        <v>1921.5</v>
      </c>
      <c r="J3584" s="838">
        <v>1830</v>
      </c>
      <c r="K3584" s="838">
        <v>1738.5</v>
      </c>
      <c r="L3584" s="838">
        <v>1647</v>
      </c>
      <c r="M3584" s="800"/>
      <c r="N3584" s="17" t="s">
        <v>7184</v>
      </c>
    </row>
    <row r="3585" s="198" customFormat="1" ht="36" spans="1:14">
      <c r="A3585" s="835" t="s">
        <v>95</v>
      </c>
      <c r="B3585" s="836" t="s">
        <v>6033</v>
      </c>
      <c r="C3585" s="837" t="s">
        <v>6034</v>
      </c>
      <c r="D3585" s="836"/>
      <c r="E3585" s="836"/>
      <c r="F3585" s="835" t="s">
        <v>51</v>
      </c>
      <c r="G3585" s="836"/>
      <c r="H3585" s="838">
        <v>402.6</v>
      </c>
      <c r="I3585" s="838">
        <v>384.3</v>
      </c>
      <c r="J3585" s="838">
        <v>366</v>
      </c>
      <c r="K3585" s="838">
        <v>347.7</v>
      </c>
      <c r="L3585" s="838">
        <v>329.4</v>
      </c>
      <c r="M3585" s="800"/>
      <c r="N3585" s="17" t="s">
        <v>7184</v>
      </c>
    </row>
    <row r="3586" s="198" customFormat="1" ht="36" spans="1:14">
      <c r="A3586" s="835" t="s">
        <v>95</v>
      </c>
      <c r="B3586" s="836">
        <v>331501050</v>
      </c>
      <c r="C3586" s="837" t="s">
        <v>6035</v>
      </c>
      <c r="D3586" s="836"/>
      <c r="E3586" s="836"/>
      <c r="F3586" s="835" t="s">
        <v>51</v>
      </c>
      <c r="G3586" s="836"/>
      <c r="H3586" s="838">
        <v>3190</v>
      </c>
      <c r="I3586" s="838">
        <v>3045</v>
      </c>
      <c r="J3586" s="838">
        <v>2900</v>
      </c>
      <c r="K3586" s="838">
        <v>2755</v>
      </c>
      <c r="L3586" s="838">
        <v>2610</v>
      </c>
      <c r="M3586" s="800"/>
      <c r="N3586" s="17" t="s">
        <v>7184</v>
      </c>
    </row>
    <row r="3587" s="198" customFormat="1" ht="36" spans="1:14">
      <c r="A3587" s="835" t="s">
        <v>95</v>
      </c>
      <c r="B3587" s="836" t="s">
        <v>6036</v>
      </c>
      <c r="C3587" s="837" t="s">
        <v>6037</v>
      </c>
      <c r="D3587" s="836"/>
      <c r="E3587" s="836"/>
      <c r="F3587" s="835" t="s">
        <v>51</v>
      </c>
      <c r="G3587" s="836"/>
      <c r="H3587" s="838">
        <v>638</v>
      </c>
      <c r="I3587" s="838">
        <v>609</v>
      </c>
      <c r="J3587" s="838">
        <v>580</v>
      </c>
      <c r="K3587" s="838">
        <v>551</v>
      </c>
      <c r="L3587" s="838">
        <v>522</v>
      </c>
      <c r="M3587" s="800"/>
      <c r="N3587" s="17" t="s">
        <v>7184</v>
      </c>
    </row>
    <row r="3588" s="198" customFormat="1" ht="36" spans="1:14">
      <c r="A3588" s="835" t="s">
        <v>95</v>
      </c>
      <c r="B3588" s="836">
        <v>331501051</v>
      </c>
      <c r="C3588" s="837" t="s">
        <v>6038</v>
      </c>
      <c r="D3588" s="836"/>
      <c r="E3588" s="836"/>
      <c r="F3588" s="835" t="s">
        <v>51</v>
      </c>
      <c r="G3588" s="836"/>
      <c r="H3588" s="838">
        <v>2970</v>
      </c>
      <c r="I3588" s="838">
        <v>2835</v>
      </c>
      <c r="J3588" s="838">
        <v>2700</v>
      </c>
      <c r="K3588" s="838">
        <v>2565</v>
      </c>
      <c r="L3588" s="838">
        <v>2430</v>
      </c>
      <c r="M3588" s="800"/>
      <c r="N3588" s="17" t="s">
        <v>7184</v>
      </c>
    </row>
    <row r="3589" s="198" customFormat="1" ht="36" spans="1:14">
      <c r="A3589" s="835" t="s">
        <v>95</v>
      </c>
      <c r="B3589" s="836" t="s">
        <v>6039</v>
      </c>
      <c r="C3589" s="837" t="s">
        <v>6040</v>
      </c>
      <c r="D3589" s="836"/>
      <c r="E3589" s="836"/>
      <c r="F3589" s="835" t="s">
        <v>51</v>
      </c>
      <c r="G3589" s="836"/>
      <c r="H3589" s="838">
        <v>1188</v>
      </c>
      <c r="I3589" s="838">
        <v>1134</v>
      </c>
      <c r="J3589" s="838">
        <v>1080</v>
      </c>
      <c r="K3589" s="838">
        <v>1026</v>
      </c>
      <c r="L3589" s="838">
        <v>972</v>
      </c>
      <c r="M3589" s="800"/>
      <c r="N3589" s="17" t="s">
        <v>7184</v>
      </c>
    </row>
    <row r="3590" s="198" customFormat="1" ht="36" spans="1:14">
      <c r="A3590" s="835" t="s">
        <v>95</v>
      </c>
      <c r="B3590" s="836" t="s">
        <v>6041</v>
      </c>
      <c r="C3590" s="837" t="s">
        <v>6042</v>
      </c>
      <c r="D3590" s="836"/>
      <c r="E3590" s="836"/>
      <c r="F3590" s="835" t="s">
        <v>51</v>
      </c>
      <c r="G3590" s="836"/>
      <c r="H3590" s="838">
        <v>594</v>
      </c>
      <c r="I3590" s="838">
        <v>567</v>
      </c>
      <c r="J3590" s="838">
        <v>540</v>
      </c>
      <c r="K3590" s="838">
        <v>513</v>
      </c>
      <c r="L3590" s="838">
        <v>486</v>
      </c>
      <c r="M3590" s="800"/>
      <c r="N3590" s="17" t="s">
        <v>7184</v>
      </c>
    </row>
    <row r="3591" s="198" customFormat="1" ht="36" spans="1:14">
      <c r="A3591" s="835" t="s">
        <v>95</v>
      </c>
      <c r="B3591" s="836">
        <v>331501052</v>
      </c>
      <c r="C3591" s="837" t="s">
        <v>6043</v>
      </c>
      <c r="D3591" s="836" t="s">
        <v>6044</v>
      </c>
      <c r="E3591" s="836"/>
      <c r="F3591" s="933" t="s">
        <v>6032</v>
      </c>
      <c r="G3591" s="836"/>
      <c r="H3591" s="838">
        <v>2860</v>
      </c>
      <c r="I3591" s="838">
        <v>2730</v>
      </c>
      <c r="J3591" s="838">
        <v>2600</v>
      </c>
      <c r="K3591" s="838">
        <v>2470</v>
      </c>
      <c r="L3591" s="838">
        <v>2340</v>
      </c>
      <c r="M3591" s="800"/>
      <c r="N3591" s="17" t="s">
        <v>7184</v>
      </c>
    </row>
    <row r="3592" s="198" customFormat="1" ht="36" spans="1:14">
      <c r="A3592" s="835" t="s">
        <v>95</v>
      </c>
      <c r="B3592" s="836">
        <v>331501053</v>
      </c>
      <c r="C3592" s="837" t="s">
        <v>6045</v>
      </c>
      <c r="D3592" s="836"/>
      <c r="E3592" s="836"/>
      <c r="F3592" s="835" t="s">
        <v>51</v>
      </c>
      <c r="G3592" s="836"/>
      <c r="H3592" s="838">
        <v>2310</v>
      </c>
      <c r="I3592" s="838">
        <v>2205</v>
      </c>
      <c r="J3592" s="838">
        <v>2100</v>
      </c>
      <c r="K3592" s="838">
        <v>1995</v>
      </c>
      <c r="L3592" s="838">
        <v>1890</v>
      </c>
      <c r="M3592" s="800"/>
      <c r="N3592" s="17" t="s">
        <v>7184</v>
      </c>
    </row>
    <row r="3593" s="198" customFormat="1" ht="36" spans="1:14">
      <c r="A3593" s="835" t="s">
        <v>95</v>
      </c>
      <c r="B3593" s="836">
        <v>331501054</v>
      </c>
      <c r="C3593" s="837" t="s">
        <v>6046</v>
      </c>
      <c r="D3593" s="836"/>
      <c r="E3593" s="836"/>
      <c r="F3593" s="835" t="s">
        <v>51</v>
      </c>
      <c r="G3593" s="836"/>
      <c r="H3593" s="838">
        <v>2420</v>
      </c>
      <c r="I3593" s="838">
        <v>2310</v>
      </c>
      <c r="J3593" s="838">
        <v>2200</v>
      </c>
      <c r="K3593" s="838">
        <v>2090</v>
      </c>
      <c r="L3593" s="838">
        <v>1980</v>
      </c>
      <c r="M3593" s="800"/>
      <c r="N3593" s="17" t="s">
        <v>7184</v>
      </c>
    </row>
    <row r="3594" s="198" customFormat="1" ht="36" spans="1:14">
      <c r="A3594" s="835" t="s">
        <v>95</v>
      </c>
      <c r="B3594" s="836">
        <v>331501055</v>
      </c>
      <c r="C3594" s="837" t="s">
        <v>6047</v>
      </c>
      <c r="D3594" s="836"/>
      <c r="E3594" s="836"/>
      <c r="F3594" s="835" t="s">
        <v>51</v>
      </c>
      <c r="G3594" s="836"/>
      <c r="H3594" s="838">
        <v>1782</v>
      </c>
      <c r="I3594" s="838">
        <v>1701</v>
      </c>
      <c r="J3594" s="838">
        <v>1620</v>
      </c>
      <c r="K3594" s="838">
        <v>1539</v>
      </c>
      <c r="L3594" s="838">
        <v>1458</v>
      </c>
      <c r="M3594" s="800"/>
      <c r="N3594" s="17" t="s">
        <v>7184</v>
      </c>
    </row>
    <row r="3595" s="198" customFormat="1" ht="36" spans="1:14">
      <c r="A3595" s="835" t="s">
        <v>95</v>
      </c>
      <c r="B3595" s="836" t="s">
        <v>6048</v>
      </c>
      <c r="C3595" s="837" t="s">
        <v>6049</v>
      </c>
      <c r="D3595" s="836"/>
      <c r="E3595" s="836"/>
      <c r="F3595" s="835" t="s">
        <v>51</v>
      </c>
      <c r="G3595" s="836"/>
      <c r="H3595" s="838">
        <v>178.2</v>
      </c>
      <c r="I3595" s="838">
        <v>170.1</v>
      </c>
      <c r="J3595" s="838">
        <v>162</v>
      </c>
      <c r="K3595" s="838">
        <v>153.9</v>
      </c>
      <c r="L3595" s="838">
        <v>145.8</v>
      </c>
      <c r="M3595" s="800"/>
      <c r="N3595" s="17" t="s">
        <v>7184</v>
      </c>
    </row>
    <row r="3596" s="198" customFormat="1" ht="36" spans="1:14">
      <c r="A3596" s="835" t="s">
        <v>95</v>
      </c>
      <c r="B3596" s="836" t="s">
        <v>6050</v>
      </c>
      <c r="C3596" s="837" t="s">
        <v>6051</v>
      </c>
      <c r="D3596" s="836"/>
      <c r="E3596" s="836"/>
      <c r="F3596" s="835" t="s">
        <v>51</v>
      </c>
      <c r="G3596" s="836"/>
      <c r="H3596" s="838">
        <v>356.4</v>
      </c>
      <c r="I3596" s="838">
        <v>340.2</v>
      </c>
      <c r="J3596" s="838">
        <v>324</v>
      </c>
      <c r="K3596" s="838">
        <v>307.8</v>
      </c>
      <c r="L3596" s="838">
        <v>291.6</v>
      </c>
      <c r="M3596" s="800"/>
      <c r="N3596" s="17" t="s">
        <v>7184</v>
      </c>
    </row>
    <row r="3597" s="198" customFormat="1" ht="36" spans="1:14">
      <c r="A3597" s="835" t="s">
        <v>95</v>
      </c>
      <c r="B3597" s="836">
        <v>331501056</v>
      </c>
      <c r="C3597" s="837" t="s">
        <v>6052</v>
      </c>
      <c r="D3597" s="836" t="s">
        <v>6053</v>
      </c>
      <c r="E3597" s="836"/>
      <c r="F3597" s="835" t="s">
        <v>5944</v>
      </c>
      <c r="G3597" s="836"/>
      <c r="H3597" s="838">
        <v>2970</v>
      </c>
      <c r="I3597" s="838">
        <v>2835</v>
      </c>
      <c r="J3597" s="838">
        <v>2700</v>
      </c>
      <c r="K3597" s="838">
        <v>2565</v>
      </c>
      <c r="L3597" s="838">
        <v>2430</v>
      </c>
      <c r="M3597" s="800"/>
      <c r="N3597" s="17" t="s">
        <v>7184</v>
      </c>
    </row>
    <row r="3598" s="198" customFormat="1" ht="36" spans="1:14">
      <c r="A3598" s="835" t="s">
        <v>95</v>
      </c>
      <c r="B3598" s="836">
        <v>331501057</v>
      </c>
      <c r="C3598" s="837" t="s">
        <v>6054</v>
      </c>
      <c r="D3598" s="932" t="s">
        <v>6055</v>
      </c>
      <c r="E3598" s="932" t="s">
        <v>6056</v>
      </c>
      <c r="F3598" s="933" t="s">
        <v>6032</v>
      </c>
      <c r="G3598" s="836"/>
      <c r="H3598" s="838">
        <v>3410</v>
      </c>
      <c r="I3598" s="838">
        <v>3255</v>
      </c>
      <c r="J3598" s="838">
        <v>3100</v>
      </c>
      <c r="K3598" s="838">
        <v>2945</v>
      </c>
      <c r="L3598" s="838">
        <v>2790</v>
      </c>
      <c r="M3598" s="800"/>
      <c r="N3598" s="17" t="s">
        <v>7184</v>
      </c>
    </row>
    <row r="3599" s="198" customFormat="1" ht="36" spans="1:14">
      <c r="A3599" s="835" t="s">
        <v>95</v>
      </c>
      <c r="B3599" s="836">
        <v>331501058</v>
      </c>
      <c r="C3599" s="837" t="s">
        <v>6057</v>
      </c>
      <c r="D3599" s="836"/>
      <c r="E3599" s="836"/>
      <c r="F3599" s="835" t="s">
        <v>5986</v>
      </c>
      <c r="G3599" s="836"/>
      <c r="H3599" s="838"/>
      <c r="I3599" s="838"/>
      <c r="J3599" s="838"/>
      <c r="K3599" s="838"/>
      <c r="L3599" s="838"/>
      <c r="M3599" s="800"/>
      <c r="N3599" s="17" t="s">
        <v>7185</v>
      </c>
    </row>
    <row r="3600" s="198" customFormat="1" ht="36" spans="1:14">
      <c r="A3600" s="835" t="s">
        <v>95</v>
      </c>
      <c r="B3600" s="836" t="s">
        <v>6058</v>
      </c>
      <c r="C3600" s="837" t="s">
        <v>6059</v>
      </c>
      <c r="D3600" s="836"/>
      <c r="E3600" s="836" t="s">
        <v>6060</v>
      </c>
      <c r="F3600" s="835" t="s">
        <v>5986</v>
      </c>
      <c r="G3600" s="836" t="s">
        <v>6061</v>
      </c>
      <c r="H3600" s="838">
        <v>1650</v>
      </c>
      <c r="I3600" s="838">
        <v>1575</v>
      </c>
      <c r="J3600" s="838">
        <v>1500</v>
      </c>
      <c r="K3600" s="838">
        <v>1425</v>
      </c>
      <c r="L3600" s="838">
        <v>1350</v>
      </c>
      <c r="M3600" s="800"/>
      <c r="N3600" s="17" t="s">
        <v>7185</v>
      </c>
    </row>
    <row r="3601" s="198" customFormat="1" ht="36" spans="1:14">
      <c r="A3601" s="835" t="s">
        <v>95</v>
      </c>
      <c r="B3601" s="836" t="s">
        <v>6062</v>
      </c>
      <c r="C3601" s="849" t="s">
        <v>6063</v>
      </c>
      <c r="D3601" s="836"/>
      <c r="E3601" s="836"/>
      <c r="F3601" s="835" t="s">
        <v>5986</v>
      </c>
      <c r="G3601" s="836"/>
      <c r="H3601" s="838">
        <v>825</v>
      </c>
      <c r="I3601" s="838">
        <v>787.5</v>
      </c>
      <c r="J3601" s="838">
        <v>750</v>
      </c>
      <c r="K3601" s="838">
        <v>712.5</v>
      </c>
      <c r="L3601" s="838">
        <v>675</v>
      </c>
      <c r="M3601" s="800"/>
      <c r="N3601" s="17" t="s">
        <v>7185</v>
      </c>
    </row>
    <row r="3602" s="198" customFormat="1" ht="36" spans="1:14">
      <c r="A3602" s="835" t="s">
        <v>95</v>
      </c>
      <c r="B3602" s="836" t="s">
        <v>6064</v>
      </c>
      <c r="C3602" s="849" t="s">
        <v>6065</v>
      </c>
      <c r="D3602" s="836"/>
      <c r="E3602" s="836" t="s">
        <v>6060</v>
      </c>
      <c r="F3602" s="835" t="s">
        <v>5986</v>
      </c>
      <c r="G3602" s="836" t="s">
        <v>6061</v>
      </c>
      <c r="H3602" s="838">
        <v>1980</v>
      </c>
      <c r="I3602" s="838">
        <v>1890</v>
      </c>
      <c r="J3602" s="838">
        <v>1800</v>
      </c>
      <c r="K3602" s="838">
        <v>1710</v>
      </c>
      <c r="L3602" s="838">
        <v>1620</v>
      </c>
      <c r="M3602" s="800"/>
      <c r="N3602" s="17" t="s">
        <v>7185</v>
      </c>
    </row>
    <row r="3603" s="198" customFormat="1" ht="36" spans="1:14">
      <c r="A3603" s="835" t="s">
        <v>95</v>
      </c>
      <c r="B3603" s="836" t="s">
        <v>6066</v>
      </c>
      <c r="C3603" s="849" t="s">
        <v>6067</v>
      </c>
      <c r="D3603" s="836"/>
      <c r="E3603" s="836"/>
      <c r="F3603" s="835" t="s">
        <v>5986</v>
      </c>
      <c r="G3603" s="836"/>
      <c r="H3603" s="838">
        <v>990</v>
      </c>
      <c r="I3603" s="838">
        <v>945</v>
      </c>
      <c r="J3603" s="838">
        <v>900</v>
      </c>
      <c r="K3603" s="838">
        <v>855</v>
      </c>
      <c r="L3603" s="838">
        <v>810</v>
      </c>
      <c r="M3603" s="800"/>
      <c r="N3603" s="17" t="s">
        <v>7185</v>
      </c>
    </row>
    <row r="3604" s="198" customFormat="1" ht="36" spans="1:14">
      <c r="A3604" s="835" t="s">
        <v>95</v>
      </c>
      <c r="B3604" s="836" t="s">
        <v>6068</v>
      </c>
      <c r="C3604" s="837" t="s">
        <v>6069</v>
      </c>
      <c r="D3604" s="836"/>
      <c r="E3604" s="836"/>
      <c r="F3604" s="835" t="s">
        <v>5986</v>
      </c>
      <c r="G3604" s="836"/>
      <c r="H3604" s="838">
        <v>1760</v>
      </c>
      <c r="I3604" s="838">
        <v>1680</v>
      </c>
      <c r="J3604" s="838">
        <v>1600</v>
      </c>
      <c r="K3604" s="838">
        <v>1520</v>
      </c>
      <c r="L3604" s="838">
        <v>1440</v>
      </c>
      <c r="M3604" s="800"/>
      <c r="N3604" s="17" t="s">
        <v>7185</v>
      </c>
    </row>
    <row r="3605" s="198" customFormat="1" ht="36" spans="1:14">
      <c r="A3605" s="835" t="s">
        <v>95</v>
      </c>
      <c r="B3605" s="836" t="s">
        <v>6070</v>
      </c>
      <c r="C3605" s="849" t="s">
        <v>6071</v>
      </c>
      <c r="D3605" s="836"/>
      <c r="E3605" s="836"/>
      <c r="F3605" s="835" t="s">
        <v>5986</v>
      </c>
      <c r="G3605" s="836"/>
      <c r="H3605" s="838">
        <v>880</v>
      </c>
      <c r="I3605" s="838">
        <v>840</v>
      </c>
      <c r="J3605" s="838">
        <v>800</v>
      </c>
      <c r="K3605" s="838">
        <v>760</v>
      </c>
      <c r="L3605" s="838">
        <v>720</v>
      </c>
      <c r="M3605" s="800"/>
      <c r="N3605" s="17" t="s">
        <v>7185</v>
      </c>
    </row>
    <row r="3606" s="198" customFormat="1" ht="36" spans="1:14">
      <c r="A3606" s="835" t="s">
        <v>95</v>
      </c>
      <c r="B3606" s="836" t="s">
        <v>6072</v>
      </c>
      <c r="C3606" s="849" t="s">
        <v>6073</v>
      </c>
      <c r="D3606" s="836"/>
      <c r="E3606" s="836"/>
      <c r="F3606" s="835" t="s">
        <v>5986</v>
      </c>
      <c r="G3606" s="836"/>
      <c r="H3606" s="838">
        <v>2112</v>
      </c>
      <c r="I3606" s="838">
        <v>2016</v>
      </c>
      <c r="J3606" s="838">
        <v>1920</v>
      </c>
      <c r="K3606" s="838">
        <v>1824</v>
      </c>
      <c r="L3606" s="838">
        <v>1728</v>
      </c>
      <c r="M3606" s="800"/>
      <c r="N3606" s="17" t="s">
        <v>7185</v>
      </c>
    </row>
    <row r="3607" s="198" customFormat="1" ht="36" spans="1:14">
      <c r="A3607" s="835" t="s">
        <v>95</v>
      </c>
      <c r="B3607" s="836" t="s">
        <v>6074</v>
      </c>
      <c r="C3607" s="849" t="s">
        <v>6075</v>
      </c>
      <c r="D3607" s="836"/>
      <c r="E3607" s="836"/>
      <c r="F3607" s="835" t="s">
        <v>5986</v>
      </c>
      <c r="G3607" s="836"/>
      <c r="H3607" s="838">
        <v>1056</v>
      </c>
      <c r="I3607" s="838">
        <v>1008</v>
      </c>
      <c r="J3607" s="838">
        <v>960</v>
      </c>
      <c r="K3607" s="838">
        <v>912</v>
      </c>
      <c r="L3607" s="838">
        <v>864</v>
      </c>
      <c r="M3607" s="800"/>
      <c r="N3607" s="17" t="s">
        <v>7185</v>
      </c>
    </row>
    <row r="3608" s="198" customFormat="1" ht="36" spans="1:14">
      <c r="A3608" s="835" t="s">
        <v>95</v>
      </c>
      <c r="B3608" s="836" t="s">
        <v>6076</v>
      </c>
      <c r="C3608" s="837" t="s">
        <v>6077</v>
      </c>
      <c r="D3608" s="836"/>
      <c r="E3608" s="836"/>
      <c r="F3608" s="835" t="s">
        <v>5986</v>
      </c>
      <c r="G3608" s="836"/>
      <c r="H3608" s="838">
        <v>1760</v>
      </c>
      <c r="I3608" s="838">
        <v>1680</v>
      </c>
      <c r="J3608" s="838">
        <v>1600</v>
      </c>
      <c r="K3608" s="838">
        <v>1520</v>
      </c>
      <c r="L3608" s="838">
        <v>1440</v>
      </c>
      <c r="M3608" s="800"/>
      <c r="N3608" s="17" t="s">
        <v>7185</v>
      </c>
    </row>
    <row r="3609" s="198" customFormat="1" ht="36" spans="1:14">
      <c r="A3609" s="835" t="s">
        <v>95</v>
      </c>
      <c r="B3609" s="836" t="s">
        <v>6078</v>
      </c>
      <c r="C3609" s="849" t="s">
        <v>6079</v>
      </c>
      <c r="D3609" s="836"/>
      <c r="E3609" s="836"/>
      <c r="F3609" s="835" t="s">
        <v>5986</v>
      </c>
      <c r="G3609" s="836"/>
      <c r="H3609" s="838">
        <v>880</v>
      </c>
      <c r="I3609" s="838">
        <v>840</v>
      </c>
      <c r="J3609" s="838">
        <v>800</v>
      </c>
      <c r="K3609" s="838">
        <v>760</v>
      </c>
      <c r="L3609" s="838">
        <v>720</v>
      </c>
      <c r="M3609" s="800"/>
      <c r="N3609" s="17" t="s">
        <v>7185</v>
      </c>
    </row>
    <row r="3610" s="198" customFormat="1" ht="36" spans="1:14">
      <c r="A3610" s="835" t="s">
        <v>95</v>
      </c>
      <c r="B3610" s="836" t="s">
        <v>6080</v>
      </c>
      <c r="C3610" s="849" t="s">
        <v>6081</v>
      </c>
      <c r="D3610" s="836"/>
      <c r="E3610" s="836"/>
      <c r="F3610" s="835" t="s">
        <v>5986</v>
      </c>
      <c r="G3610" s="836"/>
      <c r="H3610" s="838">
        <v>352</v>
      </c>
      <c r="I3610" s="838">
        <v>336</v>
      </c>
      <c r="J3610" s="838">
        <v>320</v>
      </c>
      <c r="K3610" s="838">
        <v>304</v>
      </c>
      <c r="L3610" s="838">
        <v>288</v>
      </c>
      <c r="M3610" s="800"/>
      <c r="N3610" s="17" t="s">
        <v>7185</v>
      </c>
    </row>
    <row r="3611" s="198" customFormat="1" ht="36" spans="1:14">
      <c r="A3611" s="835" t="s">
        <v>95</v>
      </c>
      <c r="B3611" s="836" t="s">
        <v>6082</v>
      </c>
      <c r="C3611" s="849" t="s">
        <v>6083</v>
      </c>
      <c r="D3611" s="836"/>
      <c r="E3611" s="836"/>
      <c r="F3611" s="835" t="s">
        <v>5986</v>
      </c>
      <c r="G3611" s="836"/>
      <c r="H3611" s="838">
        <v>2112</v>
      </c>
      <c r="I3611" s="838">
        <v>2016</v>
      </c>
      <c r="J3611" s="838">
        <v>1920</v>
      </c>
      <c r="K3611" s="838">
        <v>1824</v>
      </c>
      <c r="L3611" s="838">
        <v>1728</v>
      </c>
      <c r="M3611" s="800"/>
      <c r="N3611" s="17" t="s">
        <v>7185</v>
      </c>
    </row>
    <row r="3612" s="198" customFormat="1" ht="36" spans="1:14">
      <c r="A3612" s="835" t="s">
        <v>95</v>
      </c>
      <c r="B3612" s="836" t="s">
        <v>6084</v>
      </c>
      <c r="C3612" s="849" t="s">
        <v>6085</v>
      </c>
      <c r="D3612" s="836"/>
      <c r="E3612" s="836"/>
      <c r="F3612" s="835" t="s">
        <v>5986</v>
      </c>
      <c r="G3612" s="836"/>
      <c r="H3612" s="838">
        <v>1056</v>
      </c>
      <c r="I3612" s="838">
        <v>1008</v>
      </c>
      <c r="J3612" s="838">
        <v>960</v>
      </c>
      <c r="K3612" s="838">
        <v>912</v>
      </c>
      <c r="L3612" s="838">
        <v>864</v>
      </c>
      <c r="M3612" s="800"/>
      <c r="N3612" s="17" t="s">
        <v>7185</v>
      </c>
    </row>
    <row r="3613" s="198" customFormat="1" ht="36" spans="1:14">
      <c r="A3613" s="835" t="s">
        <v>95</v>
      </c>
      <c r="B3613" s="836" t="s">
        <v>6086</v>
      </c>
      <c r="C3613" s="849" t="s">
        <v>6087</v>
      </c>
      <c r="D3613" s="836"/>
      <c r="E3613" s="836"/>
      <c r="F3613" s="835" t="s">
        <v>5986</v>
      </c>
      <c r="G3613" s="836"/>
      <c r="H3613" s="838">
        <v>422.4</v>
      </c>
      <c r="I3613" s="838">
        <v>403.2</v>
      </c>
      <c r="J3613" s="838">
        <v>384</v>
      </c>
      <c r="K3613" s="838">
        <v>364.8</v>
      </c>
      <c r="L3613" s="838">
        <v>345.6</v>
      </c>
      <c r="M3613" s="800"/>
      <c r="N3613" s="17" t="s">
        <v>7185</v>
      </c>
    </row>
    <row r="3614" s="198" customFormat="1" ht="36" spans="1:14">
      <c r="A3614" s="835" t="s">
        <v>95</v>
      </c>
      <c r="B3614" s="836" t="s">
        <v>6088</v>
      </c>
      <c r="C3614" s="837" t="s">
        <v>6089</v>
      </c>
      <c r="D3614" s="836"/>
      <c r="E3614" s="836"/>
      <c r="F3614" s="835" t="s">
        <v>5986</v>
      </c>
      <c r="G3614" s="836"/>
      <c r="H3614" s="838">
        <v>1430</v>
      </c>
      <c r="I3614" s="838">
        <v>1365</v>
      </c>
      <c r="J3614" s="838">
        <v>1300</v>
      </c>
      <c r="K3614" s="838">
        <v>1235</v>
      </c>
      <c r="L3614" s="838">
        <v>1170</v>
      </c>
      <c r="M3614" s="800"/>
      <c r="N3614" s="17" t="s">
        <v>7184</v>
      </c>
    </row>
    <row r="3615" s="198" customFormat="1" ht="36" spans="1:14">
      <c r="A3615" s="835" t="s">
        <v>95</v>
      </c>
      <c r="B3615" s="836" t="s">
        <v>6090</v>
      </c>
      <c r="C3615" s="849" t="s">
        <v>6091</v>
      </c>
      <c r="D3615" s="836"/>
      <c r="E3615" s="836"/>
      <c r="F3615" s="835" t="s">
        <v>5986</v>
      </c>
      <c r="G3615" s="836"/>
      <c r="H3615" s="838">
        <v>715</v>
      </c>
      <c r="I3615" s="838">
        <v>682.5</v>
      </c>
      <c r="J3615" s="838">
        <v>650</v>
      </c>
      <c r="K3615" s="838">
        <v>617.5</v>
      </c>
      <c r="L3615" s="838">
        <v>585</v>
      </c>
      <c r="M3615" s="800"/>
      <c r="N3615" s="17" t="s">
        <v>7184</v>
      </c>
    </row>
    <row r="3616" s="198" customFormat="1" ht="36" spans="1:14">
      <c r="A3616" s="835" t="s">
        <v>95</v>
      </c>
      <c r="B3616" s="836" t="s">
        <v>6092</v>
      </c>
      <c r="C3616" s="849" t="s">
        <v>6093</v>
      </c>
      <c r="D3616" s="836"/>
      <c r="E3616" s="836"/>
      <c r="F3616" s="835" t="s">
        <v>5986</v>
      </c>
      <c r="G3616" s="836"/>
      <c r="H3616" s="838">
        <v>715</v>
      </c>
      <c r="I3616" s="838">
        <v>682.5</v>
      </c>
      <c r="J3616" s="838">
        <v>650</v>
      </c>
      <c r="K3616" s="838">
        <v>617.5</v>
      </c>
      <c r="L3616" s="838">
        <v>585</v>
      </c>
      <c r="M3616" s="800"/>
      <c r="N3616" s="17" t="s">
        <v>7184</v>
      </c>
    </row>
    <row r="3617" s="198" customFormat="1" ht="36" spans="1:14">
      <c r="A3617" s="835" t="s">
        <v>95</v>
      </c>
      <c r="B3617" s="836" t="s">
        <v>6094</v>
      </c>
      <c r="C3617" s="849" t="s">
        <v>6095</v>
      </c>
      <c r="D3617" s="836"/>
      <c r="E3617" s="836"/>
      <c r="F3617" s="835" t="s">
        <v>5986</v>
      </c>
      <c r="G3617" s="836"/>
      <c r="H3617" s="838">
        <v>1716</v>
      </c>
      <c r="I3617" s="838">
        <v>1638</v>
      </c>
      <c r="J3617" s="838">
        <v>1560</v>
      </c>
      <c r="K3617" s="838">
        <v>1482</v>
      </c>
      <c r="L3617" s="838">
        <v>1404</v>
      </c>
      <c r="M3617" s="800"/>
      <c r="N3617" s="17" t="s">
        <v>7184</v>
      </c>
    </row>
    <row r="3618" s="198" customFormat="1" ht="36" spans="1:14">
      <c r="A3618" s="835" t="s">
        <v>95</v>
      </c>
      <c r="B3618" s="836" t="s">
        <v>6096</v>
      </c>
      <c r="C3618" s="849" t="s">
        <v>6097</v>
      </c>
      <c r="D3618" s="836"/>
      <c r="E3618" s="836"/>
      <c r="F3618" s="835" t="s">
        <v>5986</v>
      </c>
      <c r="G3618" s="836"/>
      <c r="H3618" s="838">
        <v>858</v>
      </c>
      <c r="I3618" s="838">
        <v>819</v>
      </c>
      <c r="J3618" s="838">
        <v>780</v>
      </c>
      <c r="K3618" s="838">
        <v>741</v>
      </c>
      <c r="L3618" s="838">
        <v>702</v>
      </c>
      <c r="M3618" s="800"/>
      <c r="N3618" s="17" t="s">
        <v>7184</v>
      </c>
    </row>
    <row r="3619" s="198" customFormat="1" ht="36" spans="1:14">
      <c r="A3619" s="835" t="s">
        <v>95</v>
      </c>
      <c r="B3619" s="836" t="s">
        <v>6098</v>
      </c>
      <c r="C3619" s="849" t="s">
        <v>6099</v>
      </c>
      <c r="D3619" s="836"/>
      <c r="E3619" s="836"/>
      <c r="F3619" s="835" t="s">
        <v>5986</v>
      </c>
      <c r="G3619" s="836"/>
      <c r="H3619" s="838">
        <v>858</v>
      </c>
      <c r="I3619" s="838">
        <v>819</v>
      </c>
      <c r="J3619" s="838">
        <v>780</v>
      </c>
      <c r="K3619" s="838">
        <v>741</v>
      </c>
      <c r="L3619" s="838">
        <v>702</v>
      </c>
      <c r="M3619" s="800"/>
      <c r="N3619" s="17" t="s">
        <v>7184</v>
      </c>
    </row>
    <row r="3620" s="198" customFormat="1" ht="36" spans="1:14">
      <c r="A3620" s="835" t="s">
        <v>95</v>
      </c>
      <c r="B3620" s="836" t="s">
        <v>6100</v>
      </c>
      <c r="C3620" s="837" t="s">
        <v>6101</v>
      </c>
      <c r="D3620" s="836" t="s">
        <v>6102</v>
      </c>
      <c r="E3620" s="836"/>
      <c r="F3620" s="835" t="s">
        <v>5986</v>
      </c>
      <c r="G3620" s="836"/>
      <c r="H3620" s="838">
        <v>1870</v>
      </c>
      <c r="I3620" s="838">
        <v>1785</v>
      </c>
      <c r="J3620" s="838">
        <v>1700</v>
      </c>
      <c r="K3620" s="838">
        <v>1615</v>
      </c>
      <c r="L3620" s="838">
        <v>1530</v>
      </c>
      <c r="M3620" s="800"/>
      <c r="N3620" s="17" t="s">
        <v>7185</v>
      </c>
    </row>
    <row r="3621" s="198" customFormat="1" ht="36" spans="1:14">
      <c r="A3621" s="835" t="s">
        <v>95</v>
      </c>
      <c r="B3621" s="836" t="s">
        <v>6103</v>
      </c>
      <c r="C3621" s="837" t="s">
        <v>6104</v>
      </c>
      <c r="D3621" s="836"/>
      <c r="E3621" s="836"/>
      <c r="F3621" s="835" t="s">
        <v>5986</v>
      </c>
      <c r="G3621" s="836"/>
      <c r="H3621" s="838">
        <v>935</v>
      </c>
      <c r="I3621" s="838">
        <v>892.5</v>
      </c>
      <c r="J3621" s="838">
        <v>850</v>
      </c>
      <c r="K3621" s="838">
        <v>807.5</v>
      </c>
      <c r="L3621" s="838">
        <v>765</v>
      </c>
      <c r="M3621" s="800"/>
      <c r="N3621" s="17" t="s">
        <v>7185</v>
      </c>
    </row>
    <row r="3622" s="198" customFormat="1" ht="36" spans="1:14">
      <c r="A3622" s="835" t="s">
        <v>95</v>
      </c>
      <c r="B3622" s="836" t="s">
        <v>6105</v>
      </c>
      <c r="C3622" s="837" t="s">
        <v>6106</v>
      </c>
      <c r="D3622" s="836"/>
      <c r="E3622" s="836"/>
      <c r="F3622" s="835" t="s">
        <v>5986</v>
      </c>
      <c r="G3622" s="836"/>
      <c r="H3622" s="838">
        <v>374</v>
      </c>
      <c r="I3622" s="838">
        <v>357</v>
      </c>
      <c r="J3622" s="838">
        <v>340</v>
      </c>
      <c r="K3622" s="838">
        <v>323</v>
      </c>
      <c r="L3622" s="838">
        <v>306</v>
      </c>
      <c r="M3622" s="800"/>
      <c r="N3622" s="17" t="s">
        <v>7185</v>
      </c>
    </row>
    <row r="3623" s="198" customFormat="1" ht="36" spans="1:14">
      <c r="A3623" s="835" t="s">
        <v>95</v>
      </c>
      <c r="B3623" s="836" t="s">
        <v>6107</v>
      </c>
      <c r="C3623" s="849" t="s">
        <v>6108</v>
      </c>
      <c r="D3623" s="836" t="s">
        <v>6102</v>
      </c>
      <c r="E3623" s="836"/>
      <c r="F3623" s="835" t="s">
        <v>5986</v>
      </c>
      <c r="G3623" s="836"/>
      <c r="H3623" s="838">
        <v>2244</v>
      </c>
      <c r="I3623" s="838">
        <v>2142</v>
      </c>
      <c r="J3623" s="838">
        <v>2040</v>
      </c>
      <c r="K3623" s="838">
        <v>1938</v>
      </c>
      <c r="L3623" s="838">
        <v>1836</v>
      </c>
      <c r="M3623" s="800"/>
      <c r="N3623" s="17" t="s">
        <v>7185</v>
      </c>
    </row>
    <row r="3624" s="198" customFormat="1" ht="36" spans="1:14">
      <c r="A3624" s="835" t="s">
        <v>95</v>
      </c>
      <c r="B3624" s="836" t="s">
        <v>6109</v>
      </c>
      <c r="C3624" s="849" t="s">
        <v>6110</v>
      </c>
      <c r="D3624" s="836"/>
      <c r="E3624" s="836"/>
      <c r="F3624" s="835" t="s">
        <v>5986</v>
      </c>
      <c r="G3624" s="836"/>
      <c r="H3624" s="838">
        <v>1122</v>
      </c>
      <c r="I3624" s="838">
        <v>1071</v>
      </c>
      <c r="J3624" s="838">
        <v>1020</v>
      </c>
      <c r="K3624" s="838">
        <v>969</v>
      </c>
      <c r="L3624" s="838">
        <v>918</v>
      </c>
      <c r="M3624" s="800"/>
      <c r="N3624" s="17" t="s">
        <v>7185</v>
      </c>
    </row>
    <row r="3625" s="198" customFormat="1" ht="36" spans="1:14">
      <c r="A3625" s="835" t="s">
        <v>95</v>
      </c>
      <c r="B3625" s="836" t="s">
        <v>6111</v>
      </c>
      <c r="C3625" s="849" t="s">
        <v>6112</v>
      </c>
      <c r="D3625" s="836"/>
      <c r="E3625" s="836"/>
      <c r="F3625" s="835" t="s">
        <v>5986</v>
      </c>
      <c r="G3625" s="836"/>
      <c r="H3625" s="838">
        <v>448.8</v>
      </c>
      <c r="I3625" s="838">
        <v>428.4</v>
      </c>
      <c r="J3625" s="838">
        <v>408</v>
      </c>
      <c r="K3625" s="838">
        <v>387.6</v>
      </c>
      <c r="L3625" s="838">
        <v>367.2</v>
      </c>
      <c r="M3625" s="800"/>
      <c r="N3625" s="17" t="s">
        <v>7185</v>
      </c>
    </row>
    <row r="3626" s="198" customFormat="1" ht="36" spans="1:14">
      <c r="A3626" s="835" t="s">
        <v>95</v>
      </c>
      <c r="B3626" s="836">
        <v>331501059</v>
      </c>
      <c r="C3626" s="837" t="s">
        <v>6113</v>
      </c>
      <c r="D3626" s="836"/>
      <c r="E3626" s="836"/>
      <c r="F3626" s="835" t="s">
        <v>4460</v>
      </c>
      <c r="G3626" s="836"/>
      <c r="H3626" s="838">
        <v>2310</v>
      </c>
      <c r="I3626" s="838">
        <v>2205</v>
      </c>
      <c r="J3626" s="838">
        <v>2100</v>
      </c>
      <c r="K3626" s="838">
        <v>1995</v>
      </c>
      <c r="L3626" s="838">
        <v>1890</v>
      </c>
      <c r="M3626" s="800"/>
      <c r="N3626" s="17" t="s">
        <v>7184</v>
      </c>
    </row>
    <row r="3627" s="198" customFormat="1" ht="36" spans="1:14">
      <c r="A3627" s="835" t="s">
        <v>95</v>
      </c>
      <c r="B3627" s="836" t="s">
        <v>6114</v>
      </c>
      <c r="C3627" s="849" t="s">
        <v>6115</v>
      </c>
      <c r="D3627" s="836"/>
      <c r="E3627" s="836"/>
      <c r="F3627" s="835" t="s">
        <v>4460</v>
      </c>
      <c r="G3627" s="836"/>
      <c r="H3627" s="838">
        <v>1155</v>
      </c>
      <c r="I3627" s="838">
        <v>1102.5</v>
      </c>
      <c r="J3627" s="838">
        <v>1050</v>
      </c>
      <c r="K3627" s="838">
        <v>997.5</v>
      </c>
      <c r="L3627" s="838">
        <v>945</v>
      </c>
      <c r="M3627" s="800"/>
      <c r="N3627" s="17" t="s">
        <v>7184</v>
      </c>
    </row>
    <row r="3628" s="198" customFormat="1" ht="36" spans="1:14">
      <c r="A3628" s="835" t="s">
        <v>95</v>
      </c>
      <c r="B3628" s="836" t="s">
        <v>6116</v>
      </c>
      <c r="C3628" s="849" t="s">
        <v>6117</v>
      </c>
      <c r="D3628" s="836"/>
      <c r="E3628" s="836"/>
      <c r="F3628" s="835" t="s">
        <v>4460</v>
      </c>
      <c r="G3628" s="836"/>
      <c r="H3628" s="838">
        <v>2310</v>
      </c>
      <c r="I3628" s="838">
        <v>2205</v>
      </c>
      <c r="J3628" s="838">
        <v>2100</v>
      </c>
      <c r="K3628" s="838">
        <v>1995</v>
      </c>
      <c r="L3628" s="838">
        <v>1890</v>
      </c>
      <c r="M3628" s="800"/>
      <c r="N3628" s="17" t="s">
        <v>7184</v>
      </c>
    </row>
    <row r="3629" s="198" customFormat="1" ht="36" spans="1:14">
      <c r="A3629" s="835" t="s">
        <v>95</v>
      </c>
      <c r="B3629" s="836" t="s">
        <v>6118</v>
      </c>
      <c r="C3629" s="849" t="s">
        <v>6119</v>
      </c>
      <c r="D3629" s="836"/>
      <c r="E3629" s="836"/>
      <c r="F3629" s="835" t="s">
        <v>4460</v>
      </c>
      <c r="G3629" s="836"/>
      <c r="H3629" s="838">
        <v>1155</v>
      </c>
      <c r="I3629" s="838">
        <v>1102.5</v>
      </c>
      <c r="J3629" s="838">
        <v>1050</v>
      </c>
      <c r="K3629" s="838">
        <v>997.5</v>
      </c>
      <c r="L3629" s="838">
        <v>945</v>
      </c>
      <c r="M3629" s="800"/>
      <c r="N3629" s="17" t="s">
        <v>7184</v>
      </c>
    </row>
    <row r="3630" s="198" customFormat="1" ht="36" spans="1:14">
      <c r="A3630" s="835" t="s">
        <v>95</v>
      </c>
      <c r="B3630" s="836">
        <v>331501060</v>
      </c>
      <c r="C3630" s="837" t="s">
        <v>6120</v>
      </c>
      <c r="D3630" s="836" t="s">
        <v>6121</v>
      </c>
      <c r="E3630" s="836" t="s">
        <v>5918</v>
      </c>
      <c r="F3630" s="835" t="s">
        <v>4460</v>
      </c>
      <c r="G3630" s="836"/>
      <c r="H3630" s="838">
        <v>3190</v>
      </c>
      <c r="I3630" s="838">
        <v>3045</v>
      </c>
      <c r="J3630" s="838">
        <v>2900</v>
      </c>
      <c r="K3630" s="838">
        <v>2755</v>
      </c>
      <c r="L3630" s="838">
        <v>2610</v>
      </c>
      <c r="M3630" s="800"/>
      <c r="N3630" s="17" t="s">
        <v>7184</v>
      </c>
    </row>
    <row r="3631" s="198" customFormat="1" ht="36" spans="1:14">
      <c r="A3631" s="835" t="s">
        <v>95</v>
      </c>
      <c r="B3631" s="836" t="s">
        <v>6122</v>
      </c>
      <c r="C3631" s="849" t="s">
        <v>6123</v>
      </c>
      <c r="D3631" s="836"/>
      <c r="E3631" s="836"/>
      <c r="F3631" s="835" t="s">
        <v>4460</v>
      </c>
      <c r="G3631" s="836"/>
      <c r="H3631" s="838">
        <v>1595</v>
      </c>
      <c r="I3631" s="838">
        <v>1522.5</v>
      </c>
      <c r="J3631" s="838">
        <v>1450</v>
      </c>
      <c r="K3631" s="838">
        <v>1377.5</v>
      </c>
      <c r="L3631" s="838">
        <v>1305</v>
      </c>
      <c r="M3631" s="800"/>
      <c r="N3631" s="17" t="s">
        <v>7184</v>
      </c>
    </row>
    <row r="3632" s="198" customFormat="1" ht="36" spans="1:14">
      <c r="A3632" s="835" t="s">
        <v>95</v>
      </c>
      <c r="B3632" s="836" t="s">
        <v>6124</v>
      </c>
      <c r="C3632" s="837" t="s">
        <v>6125</v>
      </c>
      <c r="D3632" s="836"/>
      <c r="E3632" s="836"/>
      <c r="F3632" s="835" t="s">
        <v>51</v>
      </c>
      <c r="G3632" s="836"/>
      <c r="H3632" s="838">
        <v>3300</v>
      </c>
      <c r="I3632" s="838">
        <v>3150</v>
      </c>
      <c r="J3632" s="838">
        <v>3000</v>
      </c>
      <c r="K3632" s="838">
        <v>2850</v>
      </c>
      <c r="L3632" s="838">
        <v>2700</v>
      </c>
      <c r="M3632" s="800"/>
      <c r="N3632" s="17" t="s">
        <v>7184</v>
      </c>
    </row>
    <row r="3633" s="198" customFormat="1" ht="36" spans="1:14">
      <c r="A3633" s="835" t="s">
        <v>95</v>
      </c>
      <c r="B3633" s="836" t="s">
        <v>6126</v>
      </c>
      <c r="C3633" s="837" t="s">
        <v>6127</v>
      </c>
      <c r="D3633" s="836"/>
      <c r="E3633" s="836"/>
      <c r="F3633" s="835" t="s">
        <v>51</v>
      </c>
      <c r="G3633" s="836"/>
      <c r="H3633" s="838">
        <v>2200</v>
      </c>
      <c r="I3633" s="838">
        <v>2100</v>
      </c>
      <c r="J3633" s="838">
        <v>2000</v>
      </c>
      <c r="K3633" s="838">
        <v>1900</v>
      </c>
      <c r="L3633" s="838">
        <v>1800</v>
      </c>
      <c r="M3633" s="800"/>
      <c r="N3633" s="17" t="s">
        <v>7184</v>
      </c>
    </row>
    <row r="3634" s="198" customFormat="1" ht="36" spans="1:14">
      <c r="A3634" s="835" t="s">
        <v>95</v>
      </c>
      <c r="B3634" s="836" t="s">
        <v>6128</v>
      </c>
      <c r="C3634" s="837" t="s">
        <v>6129</v>
      </c>
      <c r="D3634" s="836"/>
      <c r="E3634" s="836"/>
      <c r="F3634" s="835" t="s">
        <v>5977</v>
      </c>
      <c r="G3634" s="836"/>
      <c r="H3634" s="838">
        <v>1122</v>
      </c>
      <c r="I3634" s="838">
        <v>1071</v>
      </c>
      <c r="J3634" s="838">
        <v>1020</v>
      </c>
      <c r="K3634" s="838">
        <v>969</v>
      </c>
      <c r="L3634" s="838">
        <v>918</v>
      </c>
      <c r="M3634" s="800"/>
      <c r="N3634" s="17" t="s">
        <v>7184</v>
      </c>
    </row>
    <row r="3635" s="198" customFormat="1" ht="36" spans="1:14">
      <c r="A3635" s="835" t="s">
        <v>95</v>
      </c>
      <c r="B3635" s="836" t="s">
        <v>6130</v>
      </c>
      <c r="C3635" s="837" t="s">
        <v>6131</v>
      </c>
      <c r="D3635" s="836"/>
      <c r="E3635" s="836"/>
      <c r="F3635" s="835" t="s">
        <v>6132</v>
      </c>
      <c r="G3635" s="836"/>
      <c r="H3635" s="838">
        <v>3300</v>
      </c>
      <c r="I3635" s="838">
        <v>3150</v>
      </c>
      <c r="J3635" s="838">
        <v>3000</v>
      </c>
      <c r="K3635" s="838">
        <v>2850</v>
      </c>
      <c r="L3635" s="838">
        <v>2700</v>
      </c>
      <c r="M3635" s="800"/>
      <c r="N3635" s="17" t="s">
        <v>7184</v>
      </c>
    </row>
    <row r="3636" s="198" customFormat="1" ht="36" spans="1:14">
      <c r="A3636" s="835" t="s">
        <v>95</v>
      </c>
      <c r="B3636" s="836" t="s">
        <v>6133</v>
      </c>
      <c r="C3636" s="849" t="s">
        <v>6134</v>
      </c>
      <c r="D3636" s="836"/>
      <c r="E3636" s="836"/>
      <c r="F3636" s="835" t="s">
        <v>6135</v>
      </c>
      <c r="G3636" s="836"/>
      <c r="H3636" s="838">
        <v>1650</v>
      </c>
      <c r="I3636" s="838">
        <v>1575</v>
      </c>
      <c r="J3636" s="838">
        <v>1500</v>
      </c>
      <c r="K3636" s="838">
        <v>1425</v>
      </c>
      <c r="L3636" s="838">
        <v>1350</v>
      </c>
      <c r="M3636" s="800"/>
      <c r="N3636" s="17" t="s">
        <v>7184</v>
      </c>
    </row>
    <row r="3637" s="198" customFormat="1" ht="36" spans="1:14">
      <c r="A3637" s="835" t="s">
        <v>95</v>
      </c>
      <c r="B3637" s="836" t="s">
        <v>6136</v>
      </c>
      <c r="C3637" s="837" t="s">
        <v>6137</v>
      </c>
      <c r="D3637" s="836"/>
      <c r="E3637" s="836"/>
      <c r="F3637" s="835" t="s">
        <v>51</v>
      </c>
      <c r="G3637" s="836"/>
      <c r="H3637" s="838">
        <v>2783</v>
      </c>
      <c r="I3637" s="838">
        <v>2656.5</v>
      </c>
      <c r="J3637" s="838">
        <v>2530</v>
      </c>
      <c r="K3637" s="838">
        <v>2403.5</v>
      </c>
      <c r="L3637" s="838">
        <v>2277</v>
      </c>
      <c r="M3637" s="800"/>
      <c r="N3637" s="17" t="s">
        <v>7184</v>
      </c>
    </row>
    <row r="3638" s="198" customFormat="1" ht="36" spans="1:14">
      <c r="A3638" s="835" t="s">
        <v>95</v>
      </c>
      <c r="B3638" s="836" t="s">
        <v>6138</v>
      </c>
      <c r="C3638" s="837" t="s">
        <v>6139</v>
      </c>
      <c r="D3638" s="836"/>
      <c r="E3638" s="836"/>
      <c r="F3638" s="835" t="s">
        <v>51</v>
      </c>
      <c r="G3638" s="836"/>
      <c r="H3638" s="838">
        <v>3432</v>
      </c>
      <c r="I3638" s="838">
        <v>3276</v>
      </c>
      <c r="J3638" s="838">
        <v>3120</v>
      </c>
      <c r="K3638" s="838">
        <v>2964</v>
      </c>
      <c r="L3638" s="838">
        <v>2808</v>
      </c>
      <c r="M3638" s="800"/>
      <c r="N3638" s="17" t="s">
        <v>7184</v>
      </c>
    </row>
    <row r="3639" s="198" customFormat="1" ht="36" spans="1:14">
      <c r="A3639" s="835" t="s">
        <v>95</v>
      </c>
      <c r="B3639" s="836" t="s">
        <v>6140</v>
      </c>
      <c r="C3639" s="837" t="s">
        <v>6141</v>
      </c>
      <c r="D3639" s="836"/>
      <c r="E3639" s="836"/>
      <c r="F3639" s="835" t="s">
        <v>5944</v>
      </c>
      <c r="G3639" s="836"/>
      <c r="H3639" s="838">
        <v>1815</v>
      </c>
      <c r="I3639" s="838">
        <v>1732.5</v>
      </c>
      <c r="J3639" s="838">
        <v>1650</v>
      </c>
      <c r="K3639" s="838">
        <v>1567.5</v>
      </c>
      <c r="L3639" s="838">
        <v>1485</v>
      </c>
      <c r="M3639" s="800"/>
      <c r="N3639" s="17" t="s">
        <v>7184</v>
      </c>
    </row>
    <row r="3640" s="198" customFormat="1" ht="36" spans="1:14">
      <c r="A3640" s="835" t="s">
        <v>95</v>
      </c>
      <c r="B3640" s="836" t="s">
        <v>6142</v>
      </c>
      <c r="C3640" s="849" t="s">
        <v>6143</v>
      </c>
      <c r="D3640" s="836"/>
      <c r="E3640" s="836"/>
      <c r="F3640" s="835" t="s">
        <v>5944</v>
      </c>
      <c r="G3640" s="836"/>
      <c r="H3640" s="838">
        <v>907.5</v>
      </c>
      <c r="I3640" s="838">
        <v>866.25</v>
      </c>
      <c r="J3640" s="838">
        <v>825</v>
      </c>
      <c r="K3640" s="838">
        <v>783.75</v>
      </c>
      <c r="L3640" s="838">
        <v>742.5</v>
      </c>
      <c r="M3640" s="800"/>
      <c r="N3640" s="17" t="s">
        <v>7184</v>
      </c>
    </row>
    <row r="3641" s="198" customFormat="1" ht="36" spans="1:14">
      <c r="A3641" s="835" t="s">
        <v>95</v>
      </c>
      <c r="B3641" s="836" t="s">
        <v>6144</v>
      </c>
      <c r="C3641" s="849" t="s">
        <v>6145</v>
      </c>
      <c r="D3641" s="840"/>
      <c r="E3641" s="836"/>
      <c r="F3641" s="835" t="s">
        <v>5944</v>
      </c>
      <c r="G3641" s="836"/>
      <c r="H3641" s="838">
        <v>2178</v>
      </c>
      <c r="I3641" s="838">
        <v>2079</v>
      </c>
      <c r="J3641" s="838">
        <v>1980</v>
      </c>
      <c r="K3641" s="838">
        <v>1881</v>
      </c>
      <c r="L3641" s="838">
        <v>1782</v>
      </c>
      <c r="M3641" s="800"/>
      <c r="N3641" s="17" t="s">
        <v>7184</v>
      </c>
    </row>
    <row r="3642" s="198" customFormat="1" ht="36" spans="1:14">
      <c r="A3642" s="835" t="s">
        <v>95</v>
      </c>
      <c r="B3642" s="836" t="s">
        <v>6146</v>
      </c>
      <c r="C3642" s="849" t="s">
        <v>6147</v>
      </c>
      <c r="D3642" s="836"/>
      <c r="E3642" s="836"/>
      <c r="F3642" s="835" t="s">
        <v>5944</v>
      </c>
      <c r="G3642" s="836"/>
      <c r="H3642" s="838">
        <v>1089</v>
      </c>
      <c r="I3642" s="838">
        <v>1039.5</v>
      </c>
      <c r="J3642" s="838">
        <v>990</v>
      </c>
      <c r="K3642" s="838">
        <v>940.5</v>
      </c>
      <c r="L3642" s="838">
        <v>891</v>
      </c>
      <c r="M3642" s="800"/>
      <c r="N3642" s="17" t="s">
        <v>7184</v>
      </c>
    </row>
    <row r="3643" s="198" customFormat="1" ht="36" spans="1:14">
      <c r="A3643" s="835" t="s">
        <v>95</v>
      </c>
      <c r="B3643" s="836" t="s">
        <v>6148</v>
      </c>
      <c r="C3643" s="837" t="s">
        <v>6149</v>
      </c>
      <c r="D3643" s="840"/>
      <c r="E3643" s="836"/>
      <c r="F3643" s="835" t="s">
        <v>5944</v>
      </c>
      <c r="G3643" s="836"/>
      <c r="H3643" s="838">
        <v>1815</v>
      </c>
      <c r="I3643" s="838">
        <v>1732.5</v>
      </c>
      <c r="J3643" s="838">
        <v>1650</v>
      </c>
      <c r="K3643" s="838">
        <v>1567.5</v>
      </c>
      <c r="L3643" s="838">
        <v>1485</v>
      </c>
      <c r="M3643" s="800"/>
      <c r="N3643" s="17" t="s">
        <v>7184</v>
      </c>
    </row>
    <row r="3644" s="198" customFormat="1" ht="36" spans="1:14">
      <c r="A3644" s="835" t="s">
        <v>95</v>
      </c>
      <c r="B3644" s="836" t="s">
        <v>6150</v>
      </c>
      <c r="C3644" s="837" t="s">
        <v>6151</v>
      </c>
      <c r="D3644" s="840"/>
      <c r="E3644" s="836"/>
      <c r="F3644" s="835" t="s">
        <v>5944</v>
      </c>
      <c r="G3644" s="836"/>
      <c r="H3644" s="838">
        <v>907.5</v>
      </c>
      <c r="I3644" s="838">
        <v>866.25</v>
      </c>
      <c r="J3644" s="838">
        <v>825</v>
      </c>
      <c r="K3644" s="838">
        <v>783.75</v>
      </c>
      <c r="L3644" s="838">
        <v>742.5</v>
      </c>
      <c r="M3644" s="800"/>
      <c r="N3644" s="17" t="s">
        <v>7184</v>
      </c>
    </row>
    <row r="3645" s="198" customFormat="1" ht="36" spans="1:14">
      <c r="A3645" s="835" t="s">
        <v>95</v>
      </c>
      <c r="B3645" s="836" t="s">
        <v>6152</v>
      </c>
      <c r="C3645" s="837" t="s">
        <v>6153</v>
      </c>
      <c r="D3645" s="840"/>
      <c r="E3645" s="836"/>
      <c r="F3645" s="835" t="s">
        <v>5944</v>
      </c>
      <c r="G3645" s="836"/>
      <c r="H3645" s="838">
        <v>2178</v>
      </c>
      <c r="I3645" s="838">
        <v>2079</v>
      </c>
      <c r="J3645" s="838">
        <v>1980</v>
      </c>
      <c r="K3645" s="838">
        <v>1881</v>
      </c>
      <c r="L3645" s="838">
        <v>1782</v>
      </c>
      <c r="M3645" s="800"/>
      <c r="N3645" s="17" t="s">
        <v>7184</v>
      </c>
    </row>
    <row r="3646" s="198" customFormat="1" ht="36" spans="1:14">
      <c r="A3646" s="835" t="s">
        <v>95</v>
      </c>
      <c r="B3646" s="836" t="s">
        <v>6154</v>
      </c>
      <c r="C3646" s="837" t="s">
        <v>6155</v>
      </c>
      <c r="D3646" s="840"/>
      <c r="E3646" s="836"/>
      <c r="F3646" s="835" t="s">
        <v>5944</v>
      </c>
      <c r="G3646" s="836"/>
      <c r="H3646" s="838">
        <v>1089</v>
      </c>
      <c r="I3646" s="838">
        <v>1039.5</v>
      </c>
      <c r="J3646" s="838">
        <v>990</v>
      </c>
      <c r="K3646" s="838">
        <v>940.5</v>
      </c>
      <c r="L3646" s="838">
        <v>891</v>
      </c>
      <c r="M3646" s="800"/>
      <c r="N3646" s="17" t="s">
        <v>7184</v>
      </c>
    </row>
    <row r="3647" s="198" customFormat="1" ht="36" spans="1:14">
      <c r="A3647" s="835" t="s">
        <v>95</v>
      </c>
      <c r="B3647" s="836" t="s">
        <v>6156</v>
      </c>
      <c r="C3647" s="837" t="s">
        <v>6157</v>
      </c>
      <c r="D3647" s="836" t="s">
        <v>6158</v>
      </c>
      <c r="E3647" s="836"/>
      <c r="F3647" s="835" t="s">
        <v>5977</v>
      </c>
      <c r="G3647" s="836"/>
      <c r="H3647" s="838">
        <v>2112</v>
      </c>
      <c r="I3647" s="838">
        <v>2016</v>
      </c>
      <c r="J3647" s="838">
        <v>1920</v>
      </c>
      <c r="K3647" s="838">
        <v>1824</v>
      </c>
      <c r="L3647" s="838">
        <v>1728</v>
      </c>
      <c r="M3647" s="800"/>
      <c r="N3647" s="17" t="s">
        <v>7184</v>
      </c>
    </row>
    <row r="3648" s="200" customFormat="1" ht="36" spans="1:14">
      <c r="A3648" s="835" t="s">
        <v>95</v>
      </c>
      <c r="B3648" s="953" t="s">
        <v>6159</v>
      </c>
      <c r="C3648" s="837" t="s">
        <v>6160</v>
      </c>
      <c r="D3648" s="840" t="s">
        <v>6161</v>
      </c>
      <c r="E3648" s="840"/>
      <c r="F3648" s="841" t="s">
        <v>5944</v>
      </c>
      <c r="G3648" s="840"/>
      <c r="H3648" s="838">
        <v>5065.5</v>
      </c>
      <c r="I3648" s="838">
        <v>4835.25</v>
      </c>
      <c r="J3648" s="838">
        <v>4605</v>
      </c>
      <c r="K3648" s="838">
        <v>4374.75</v>
      </c>
      <c r="L3648" s="838">
        <v>4144.5</v>
      </c>
      <c r="M3648" s="862"/>
      <c r="N3648" s="17" t="s">
        <v>7184</v>
      </c>
    </row>
    <row r="3649" s="200" customFormat="1" ht="36" spans="1:14">
      <c r="A3649" s="848" t="s">
        <v>95</v>
      </c>
      <c r="B3649" s="953" t="s">
        <v>6162</v>
      </c>
      <c r="C3649" s="849" t="s">
        <v>6163</v>
      </c>
      <c r="D3649" s="840" t="s">
        <v>6164</v>
      </c>
      <c r="E3649" s="840"/>
      <c r="F3649" s="848" t="s">
        <v>51</v>
      </c>
      <c r="G3649" s="840"/>
      <c r="H3649" s="838">
        <v>7668.1</v>
      </c>
      <c r="I3649" s="838">
        <v>7319.55</v>
      </c>
      <c r="J3649" s="838">
        <v>6971</v>
      </c>
      <c r="K3649" s="838">
        <v>6622.45</v>
      </c>
      <c r="L3649" s="838">
        <v>6273.9</v>
      </c>
      <c r="M3649" s="862"/>
      <c r="N3649" s="17" t="s">
        <v>7184</v>
      </c>
    </row>
    <row r="3650" s="200" customFormat="1" ht="36" spans="1:14">
      <c r="A3650" s="841" t="s">
        <v>95</v>
      </c>
      <c r="B3650" s="953" t="s">
        <v>6165</v>
      </c>
      <c r="C3650" s="843" t="s">
        <v>6166</v>
      </c>
      <c r="D3650" s="840" t="s">
        <v>6167</v>
      </c>
      <c r="E3650" s="844"/>
      <c r="F3650" s="841" t="s">
        <v>51</v>
      </c>
      <c r="G3650" s="844"/>
      <c r="H3650" s="838">
        <v>2841.3</v>
      </c>
      <c r="I3650" s="838">
        <v>2712.15</v>
      </c>
      <c r="J3650" s="838">
        <v>2583</v>
      </c>
      <c r="K3650" s="838">
        <v>2453.85</v>
      </c>
      <c r="L3650" s="838">
        <v>2324.7</v>
      </c>
      <c r="M3650" s="862"/>
      <c r="N3650" s="17" t="s">
        <v>7184</v>
      </c>
    </row>
    <row r="3651" s="200" customFormat="1" ht="36" spans="1:14">
      <c r="A3651" s="841" t="s">
        <v>95</v>
      </c>
      <c r="B3651" s="953" t="s">
        <v>6168</v>
      </c>
      <c r="C3651" s="843" t="s">
        <v>6169</v>
      </c>
      <c r="D3651" s="840" t="s">
        <v>6170</v>
      </c>
      <c r="E3651" s="844"/>
      <c r="F3651" s="841" t="s">
        <v>5944</v>
      </c>
      <c r="G3651" s="840"/>
      <c r="H3651" s="838">
        <v>3513.4</v>
      </c>
      <c r="I3651" s="838">
        <v>3353.7</v>
      </c>
      <c r="J3651" s="838">
        <v>3194</v>
      </c>
      <c r="K3651" s="838">
        <v>3034.3</v>
      </c>
      <c r="L3651" s="838">
        <v>2874.6</v>
      </c>
      <c r="M3651" s="862"/>
      <c r="N3651" s="17" t="s">
        <v>7184</v>
      </c>
    </row>
    <row r="3652" s="198" customFormat="1" ht="36" spans="1:14">
      <c r="A3652" s="835"/>
      <c r="B3652" s="836">
        <v>331502</v>
      </c>
      <c r="C3652" s="837" t="s">
        <v>6171</v>
      </c>
      <c r="D3652" s="836"/>
      <c r="E3652" s="836" t="s">
        <v>4528</v>
      </c>
      <c r="F3652" s="835"/>
      <c r="G3652" s="836"/>
      <c r="H3652" s="838"/>
      <c r="I3652" s="838"/>
      <c r="J3652" s="838"/>
      <c r="K3652" s="838"/>
      <c r="L3652" s="838"/>
      <c r="M3652" s="800"/>
      <c r="N3652" s="17" t="s">
        <v>7184</v>
      </c>
    </row>
    <row r="3653" s="198" customFormat="1" ht="36" spans="1:14">
      <c r="A3653" s="835" t="s">
        <v>95</v>
      </c>
      <c r="B3653" s="836">
        <v>331502001</v>
      </c>
      <c r="C3653" s="837" t="s">
        <v>6172</v>
      </c>
      <c r="D3653" s="836" t="s">
        <v>6173</v>
      </c>
      <c r="E3653" s="836"/>
      <c r="F3653" s="835" t="s">
        <v>51</v>
      </c>
      <c r="G3653" s="836"/>
      <c r="H3653" s="838">
        <v>1122</v>
      </c>
      <c r="I3653" s="838">
        <v>1071</v>
      </c>
      <c r="J3653" s="838">
        <v>1020</v>
      </c>
      <c r="K3653" s="838">
        <v>969</v>
      </c>
      <c r="L3653" s="838">
        <v>918</v>
      </c>
      <c r="M3653" s="800"/>
      <c r="N3653" s="17" t="s">
        <v>7184</v>
      </c>
    </row>
    <row r="3654" s="198" customFormat="1" ht="36" spans="1:14">
      <c r="A3654" s="835" t="s">
        <v>95</v>
      </c>
      <c r="B3654" s="836" t="s">
        <v>6174</v>
      </c>
      <c r="C3654" s="849" t="s">
        <v>6175</v>
      </c>
      <c r="D3654" s="836"/>
      <c r="E3654" s="836"/>
      <c r="F3654" s="835" t="s">
        <v>51</v>
      </c>
      <c r="G3654" s="836"/>
      <c r="H3654" s="838">
        <v>448.8</v>
      </c>
      <c r="I3654" s="838">
        <v>428.4</v>
      </c>
      <c r="J3654" s="838">
        <v>408</v>
      </c>
      <c r="K3654" s="838">
        <v>387.6</v>
      </c>
      <c r="L3654" s="838">
        <v>367.2</v>
      </c>
      <c r="M3654" s="800"/>
      <c r="N3654" s="17" t="s">
        <v>7184</v>
      </c>
    </row>
    <row r="3655" s="198" customFormat="1" ht="36" spans="1:14">
      <c r="A3655" s="835" t="s">
        <v>95</v>
      </c>
      <c r="B3655" s="836">
        <v>331502002</v>
      </c>
      <c r="C3655" s="837" t="s">
        <v>6176</v>
      </c>
      <c r="D3655" s="836"/>
      <c r="E3655" s="836"/>
      <c r="F3655" s="835" t="s">
        <v>51</v>
      </c>
      <c r="G3655" s="836"/>
      <c r="H3655" s="838">
        <v>1430</v>
      </c>
      <c r="I3655" s="838">
        <v>1365</v>
      </c>
      <c r="J3655" s="838">
        <v>1300</v>
      </c>
      <c r="K3655" s="838">
        <v>1235</v>
      </c>
      <c r="L3655" s="838">
        <v>1170</v>
      </c>
      <c r="M3655" s="800"/>
      <c r="N3655" s="17" t="s">
        <v>7184</v>
      </c>
    </row>
    <row r="3656" s="198" customFormat="1" ht="36" spans="1:14">
      <c r="A3656" s="835" t="s">
        <v>95</v>
      </c>
      <c r="B3656" s="836">
        <v>331502003</v>
      </c>
      <c r="C3656" s="837" t="s">
        <v>6177</v>
      </c>
      <c r="D3656" s="836" t="s">
        <v>6178</v>
      </c>
      <c r="E3656" s="836"/>
      <c r="F3656" s="835" t="s">
        <v>51</v>
      </c>
      <c r="G3656" s="836"/>
      <c r="H3656" s="838">
        <v>1595</v>
      </c>
      <c r="I3656" s="838">
        <v>1522.5</v>
      </c>
      <c r="J3656" s="838">
        <v>1450</v>
      </c>
      <c r="K3656" s="838">
        <v>1377.5</v>
      </c>
      <c r="L3656" s="838">
        <v>1305</v>
      </c>
      <c r="M3656" s="800"/>
      <c r="N3656" s="17" t="s">
        <v>7184</v>
      </c>
    </row>
    <row r="3657" s="198" customFormat="1" ht="36" spans="1:14">
      <c r="A3657" s="835" t="s">
        <v>95</v>
      </c>
      <c r="B3657" s="836">
        <v>331502004</v>
      </c>
      <c r="C3657" s="837" t="s">
        <v>6179</v>
      </c>
      <c r="D3657" s="836"/>
      <c r="E3657" s="836"/>
      <c r="F3657" s="835" t="s">
        <v>51</v>
      </c>
      <c r="G3657" s="836"/>
      <c r="H3657" s="838">
        <v>1760</v>
      </c>
      <c r="I3657" s="838">
        <v>1680</v>
      </c>
      <c r="J3657" s="838">
        <v>1600</v>
      </c>
      <c r="K3657" s="838">
        <v>1520</v>
      </c>
      <c r="L3657" s="838">
        <v>1440</v>
      </c>
      <c r="M3657" s="800"/>
      <c r="N3657" s="17" t="s">
        <v>7184</v>
      </c>
    </row>
    <row r="3658" s="198" customFormat="1" ht="36" spans="1:14">
      <c r="A3658" s="835" t="s">
        <v>95</v>
      </c>
      <c r="B3658" s="836" t="s">
        <v>6180</v>
      </c>
      <c r="C3658" s="849" t="s">
        <v>6181</v>
      </c>
      <c r="D3658" s="836"/>
      <c r="E3658" s="836"/>
      <c r="F3658" s="835" t="s">
        <v>51</v>
      </c>
      <c r="G3658" s="836"/>
      <c r="H3658" s="838">
        <v>1760</v>
      </c>
      <c r="I3658" s="838">
        <v>1680</v>
      </c>
      <c r="J3658" s="838">
        <v>1600</v>
      </c>
      <c r="K3658" s="838">
        <v>1520</v>
      </c>
      <c r="L3658" s="838">
        <v>1440</v>
      </c>
      <c r="M3658" s="800"/>
      <c r="N3658" s="17" t="s">
        <v>7184</v>
      </c>
    </row>
    <row r="3659" s="198" customFormat="1" ht="36" spans="1:14">
      <c r="A3659" s="835" t="s">
        <v>95</v>
      </c>
      <c r="B3659" s="836" t="s">
        <v>6182</v>
      </c>
      <c r="C3659" s="849" t="s">
        <v>6183</v>
      </c>
      <c r="D3659" s="836"/>
      <c r="E3659" s="836"/>
      <c r="F3659" s="835" t="s">
        <v>51</v>
      </c>
      <c r="G3659" s="836"/>
      <c r="H3659" s="838">
        <v>1760</v>
      </c>
      <c r="I3659" s="838">
        <v>1680</v>
      </c>
      <c r="J3659" s="838">
        <v>1600</v>
      </c>
      <c r="K3659" s="838">
        <v>1520</v>
      </c>
      <c r="L3659" s="838">
        <v>1440</v>
      </c>
      <c r="M3659" s="800"/>
      <c r="N3659" s="17" t="s">
        <v>7184</v>
      </c>
    </row>
    <row r="3660" s="198" customFormat="1" ht="36" spans="1:14">
      <c r="A3660" s="835" t="s">
        <v>95</v>
      </c>
      <c r="B3660" s="836" t="s">
        <v>6184</v>
      </c>
      <c r="C3660" s="849" t="s">
        <v>6185</v>
      </c>
      <c r="D3660" s="836"/>
      <c r="E3660" s="836"/>
      <c r="F3660" s="835" t="s">
        <v>51</v>
      </c>
      <c r="G3660" s="836"/>
      <c r="H3660" s="838">
        <v>1760</v>
      </c>
      <c r="I3660" s="838">
        <v>1680</v>
      </c>
      <c r="J3660" s="838">
        <v>1600</v>
      </c>
      <c r="K3660" s="838">
        <v>1520</v>
      </c>
      <c r="L3660" s="838">
        <v>1440</v>
      </c>
      <c r="M3660" s="800"/>
      <c r="N3660" s="17" t="s">
        <v>7184</v>
      </c>
    </row>
    <row r="3661" s="198" customFormat="1" ht="36" spans="1:14">
      <c r="A3661" s="835" t="s">
        <v>95</v>
      </c>
      <c r="B3661" s="836" t="s">
        <v>6186</v>
      </c>
      <c r="C3661" s="849" t="s">
        <v>6187</v>
      </c>
      <c r="D3661" s="836"/>
      <c r="E3661" s="836"/>
      <c r="F3661" s="835" t="s">
        <v>51</v>
      </c>
      <c r="G3661" s="836"/>
      <c r="H3661" s="838">
        <v>1760</v>
      </c>
      <c r="I3661" s="838">
        <v>1680</v>
      </c>
      <c r="J3661" s="838">
        <v>1600</v>
      </c>
      <c r="K3661" s="838">
        <v>1520</v>
      </c>
      <c r="L3661" s="838">
        <v>1440</v>
      </c>
      <c r="M3661" s="800"/>
      <c r="N3661" s="17" t="s">
        <v>7184</v>
      </c>
    </row>
    <row r="3662" s="198" customFormat="1" ht="36" spans="1:14">
      <c r="A3662" s="835" t="s">
        <v>95</v>
      </c>
      <c r="B3662" s="836" t="s">
        <v>6188</v>
      </c>
      <c r="C3662" s="849" t="s">
        <v>6189</v>
      </c>
      <c r="D3662" s="836"/>
      <c r="E3662" s="836"/>
      <c r="F3662" s="835" t="s">
        <v>51</v>
      </c>
      <c r="G3662" s="836"/>
      <c r="H3662" s="838">
        <v>1760</v>
      </c>
      <c r="I3662" s="838">
        <v>1680</v>
      </c>
      <c r="J3662" s="838">
        <v>1600</v>
      </c>
      <c r="K3662" s="838">
        <v>1520</v>
      </c>
      <c r="L3662" s="838">
        <v>1440</v>
      </c>
      <c r="M3662" s="800"/>
      <c r="N3662" s="17" t="s">
        <v>7184</v>
      </c>
    </row>
    <row r="3663" s="198" customFormat="1" ht="36" spans="1:14">
      <c r="A3663" s="835" t="s">
        <v>95</v>
      </c>
      <c r="B3663" s="836" t="s">
        <v>6190</v>
      </c>
      <c r="C3663" s="837" t="s">
        <v>6191</v>
      </c>
      <c r="D3663" s="836" t="s">
        <v>6192</v>
      </c>
      <c r="E3663" s="836"/>
      <c r="F3663" s="835" t="s">
        <v>51</v>
      </c>
      <c r="G3663" s="836"/>
      <c r="H3663" s="838">
        <v>704</v>
      </c>
      <c r="I3663" s="838">
        <v>672</v>
      </c>
      <c r="J3663" s="838">
        <v>640</v>
      </c>
      <c r="K3663" s="838">
        <v>608</v>
      </c>
      <c r="L3663" s="838">
        <v>576</v>
      </c>
      <c r="M3663" s="800"/>
      <c r="N3663" s="17" t="s">
        <v>7184</v>
      </c>
    </row>
    <row r="3664" s="198" customFormat="1" ht="36" spans="1:14">
      <c r="A3664" s="835" t="s">
        <v>95</v>
      </c>
      <c r="B3664" s="836">
        <v>331502005</v>
      </c>
      <c r="C3664" s="837" t="s">
        <v>6193</v>
      </c>
      <c r="D3664" s="836"/>
      <c r="E3664" s="836"/>
      <c r="F3664" s="835" t="s">
        <v>51</v>
      </c>
      <c r="G3664" s="836"/>
      <c r="H3664" s="838">
        <v>1243</v>
      </c>
      <c r="I3664" s="838">
        <v>1186.5</v>
      </c>
      <c r="J3664" s="838">
        <v>1130</v>
      </c>
      <c r="K3664" s="838">
        <v>1073.5</v>
      </c>
      <c r="L3664" s="838">
        <v>1017</v>
      </c>
      <c r="M3664" s="800"/>
      <c r="N3664" s="17" t="s">
        <v>7184</v>
      </c>
    </row>
    <row r="3665" s="198" customFormat="1" ht="36" spans="1:14">
      <c r="A3665" s="835" t="s">
        <v>95</v>
      </c>
      <c r="B3665" s="836" t="s">
        <v>6194</v>
      </c>
      <c r="C3665" s="837" t="s">
        <v>6193</v>
      </c>
      <c r="D3665" s="836"/>
      <c r="E3665" s="836"/>
      <c r="F3665" s="835" t="s">
        <v>51</v>
      </c>
      <c r="G3665" s="836"/>
      <c r="H3665" s="838">
        <v>1491.6</v>
      </c>
      <c r="I3665" s="838">
        <v>1423.8</v>
      </c>
      <c r="J3665" s="838">
        <v>1356</v>
      </c>
      <c r="K3665" s="838">
        <v>1288.2</v>
      </c>
      <c r="L3665" s="838">
        <v>1220.4</v>
      </c>
      <c r="M3665" s="839" t="s">
        <v>58</v>
      </c>
      <c r="N3665" s="17" t="s">
        <v>7184</v>
      </c>
    </row>
    <row r="3666" s="198" customFormat="1" ht="36" spans="1:14">
      <c r="A3666" s="835" t="s">
        <v>95</v>
      </c>
      <c r="B3666" s="836">
        <v>331502006</v>
      </c>
      <c r="C3666" s="837" t="s">
        <v>6195</v>
      </c>
      <c r="D3666" s="836"/>
      <c r="E3666" s="836" t="s">
        <v>6196</v>
      </c>
      <c r="F3666" s="835" t="s">
        <v>51</v>
      </c>
      <c r="G3666" s="836"/>
      <c r="H3666" s="838">
        <v>1650</v>
      </c>
      <c r="I3666" s="838">
        <v>1575</v>
      </c>
      <c r="J3666" s="838">
        <v>1500</v>
      </c>
      <c r="K3666" s="838">
        <v>1425</v>
      </c>
      <c r="L3666" s="838">
        <v>1350</v>
      </c>
      <c r="M3666" s="839"/>
      <c r="N3666" s="17" t="s">
        <v>7184</v>
      </c>
    </row>
    <row r="3667" s="198" customFormat="1" ht="36" spans="1:14">
      <c r="A3667" s="835" t="s">
        <v>95</v>
      </c>
      <c r="B3667" s="836" t="s">
        <v>6197</v>
      </c>
      <c r="C3667" s="837" t="s">
        <v>6195</v>
      </c>
      <c r="D3667" s="836"/>
      <c r="E3667" s="836" t="s">
        <v>6196</v>
      </c>
      <c r="F3667" s="835" t="s">
        <v>51</v>
      </c>
      <c r="G3667" s="836"/>
      <c r="H3667" s="838">
        <v>1980</v>
      </c>
      <c r="I3667" s="838">
        <v>1890</v>
      </c>
      <c r="J3667" s="838">
        <v>1800</v>
      </c>
      <c r="K3667" s="838">
        <v>1710</v>
      </c>
      <c r="L3667" s="838">
        <v>1620</v>
      </c>
      <c r="M3667" s="839" t="s">
        <v>58</v>
      </c>
      <c r="N3667" s="17" t="s">
        <v>7184</v>
      </c>
    </row>
    <row r="3668" s="198" customFormat="1" ht="36" spans="1:14">
      <c r="A3668" s="835" t="s">
        <v>95</v>
      </c>
      <c r="B3668" s="836">
        <v>331502007</v>
      </c>
      <c r="C3668" s="837" t="s">
        <v>6198</v>
      </c>
      <c r="D3668" s="836"/>
      <c r="E3668" s="836"/>
      <c r="F3668" s="835" t="s">
        <v>51</v>
      </c>
      <c r="G3668" s="836"/>
      <c r="H3668" s="838">
        <v>1595</v>
      </c>
      <c r="I3668" s="838">
        <v>1522.5</v>
      </c>
      <c r="J3668" s="838">
        <v>1450</v>
      </c>
      <c r="K3668" s="838">
        <v>1377.5</v>
      </c>
      <c r="L3668" s="838">
        <v>1305</v>
      </c>
      <c r="M3668" s="839"/>
      <c r="N3668" s="17" t="s">
        <v>7184</v>
      </c>
    </row>
    <row r="3669" s="198" customFormat="1" ht="36" spans="1:14">
      <c r="A3669" s="835" t="s">
        <v>95</v>
      </c>
      <c r="B3669" s="836">
        <v>331502008</v>
      </c>
      <c r="C3669" s="837" t="s">
        <v>6199</v>
      </c>
      <c r="D3669" s="836" t="s">
        <v>6200</v>
      </c>
      <c r="E3669" s="836"/>
      <c r="F3669" s="835" t="s">
        <v>51</v>
      </c>
      <c r="G3669" s="836"/>
      <c r="H3669" s="838">
        <v>1375</v>
      </c>
      <c r="I3669" s="838">
        <v>1312.5</v>
      </c>
      <c r="J3669" s="838">
        <v>1250</v>
      </c>
      <c r="K3669" s="838">
        <v>1187.5</v>
      </c>
      <c r="L3669" s="838">
        <v>1125</v>
      </c>
      <c r="M3669" s="839"/>
      <c r="N3669" s="17" t="s">
        <v>7184</v>
      </c>
    </row>
    <row r="3670" s="198" customFormat="1" ht="36" spans="1:14">
      <c r="A3670" s="835" t="s">
        <v>95</v>
      </c>
      <c r="B3670" s="836">
        <v>331502009</v>
      </c>
      <c r="C3670" s="837" t="s">
        <v>6201</v>
      </c>
      <c r="D3670" s="836"/>
      <c r="E3670" s="836"/>
      <c r="F3670" s="835" t="s">
        <v>51</v>
      </c>
      <c r="G3670" s="836"/>
      <c r="H3670" s="838">
        <v>1375</v>
      </c>
      <c r="I3670" s="838">
        <v>1312.5</v>
      </c>
      <c r="J3670" s="838">
        <v>1250</v>
      </c>
      <c r="K3670" s="838">
        <v>1187.5</v>
      </c>
      <c r="L3670" s="838">
        <v>1125</v>
      </c>
      <c r="M3670" s="839"/>
      <c r="N3670" s="17" t="s">
        <v>7184</v>
      </c>
    </row>
    <row r="3671" s="198" customFormat="1" ht="36" spans="1:14">
      <c r="A3671" s="835" t="s">
        <v>95</v>
      </c>
      <c r="B3671" s="836">
        <v>331502010</v>
      </c>
      <c r="C3671" s="837" t="s">
        <v>6202</v>
      </c>
      <c r="D3671" s="836"/>
      <c r="E3671" s="836"/>
      <c r="F3671" s="835" t="s">
        <v>51</v>
      </c>
      <c r="G3671" s="836"/>
      <c r="H3671" s="838">
        <v>924</v>
      </c>
      <c r="I3671" s="838">
        <v>882</v>
      </c>
      <c r="J3671" s="838">
        <v>840</v>
      </c>
      <c r="K3671" s="838">
        <v>798</v>
      </c>
      <c r="L3671" s="838">
        <v>756</v>
      </c>
      <c r="M3671" s="839"/>
      <c r="N3671" s="17" t="s">
        <v>7184</v>
      </c>
    </row>
    <row r="3672" s="198" customFormat="1" ht="36" spans="1:14">
      <c r="A3672" s="835" t="s">
        <v>95</v>
      </c>
      <c r="B3672" s="836">
        <v>331502011</v>
      </c>
      <c r="C3672" s="837" t="s">
        <v>6203</v>
      </c>
      <c r="D3672" s="836"/>
      <c r="E3672" s="836"/>
      <c r="F3672" s="835" t="s">
        <v>51</v>
      </c>
      <c r="G3672" s="836"/>
      <c r="H3672" s="838">
        <v>770</v>
      </c>
      <c r="I3672" s="838">
        <v>735</v>
      </c>
      <c r="J3672" s="838">
        <v>700</v>
      </c>
      <c r="K3672" s="838">
        <v>665</v>
      </c>
      <c r="L3672" s="838">
        <v>630</v>
      </c>
      <c r="M3672" s="839"/>
      <c r="N3672" s="17" t="s">
        <v>7184</v>
      </c>
    </row>
    <row r="3673" s="198" customFormat="1" ht="36" spans="1:14">
      <c r="A3673" s="835" t="s">
        <v>95</v>
      </c>
      <c r="B3673" s="836">
        <v>331502012</v>
      </c>
      <c r="C3673" s="837" t="s">
        <v>6204</v>
      </c>
      <c r="D3673" s="836"/>
      <c r="E3673" s="836"/>
      <c r="F3673" s="835" t="s">
        <v>51</v>
      </c>
      <c r="G3673" s="836"/>
      <c r="H3673" s="838">
        <v>1430</v>
      </c>
      <c r="I3673" s="838">
        <v>1365</v>
      </c>
      <c r="J3673" s="838">
        <v>1300</v>
      </c>
      <c r="K3673" s="838">
        <v>1235</v>
      </c>
      <c r="L3673" s="838">
        <v>1170</v>
      </c>
      <c r="M3673" s="839"/>
      <c r="N3673" s="17" t="s">
        <v>7184</v>
      </c>
    </row>
    <row r="3674" s="198" customFormat="1" ht="36" spans="1:14">
      <c r="A3674" s="835" t="s">
        <v>95</v>
      </c>
      <c r="B3674" s="836">
        <v>331502013</v>
      </c>
      <c r="C3674" s="837" t="s">
        <v>6205</v>
      </c>
      <c r="D3674" s="836" t="s">
        <v>6206</v>
      </c>
      <c r="E3674" s="836"/>
      <c r="F3674" s="835" t="s">
        <v>51</v>
      </c>
      <c r="G3674" s="840"/>
      <c r="H3674" s="838">
        <v>1265</v>
      </c>
      <c r="I3674" s="838">
        <v>1207.5</v>
      </c>
      <c r="J3674" s="838">
        <v>1150</v>
      </c>
      <c r="K3674" s="838">
        <v>1092.5</v>
      </c>
      <c r="L3674" s="838">
        <v>1035</v>
      </c>
      <c r="M3674" s="839"/>
      <c r="N3674" s="17" t="s">
        <v>7184</v>
      </c>
    </row>
    <row r="3675" s="198" customFormat="1" ht="36" spans="1:14">
      <c r="A3675" s="835" t="s">
        <v>95</v>
      </c>
      <c r="B3675" s="836" t="s">
        <v>6207</v>
      </c>
      <c r="C3675" s="837" t="s">
        <v>6205</v>
      </c>
      <c r="D3675" s="836" t="s">
        <v>6206</v>
      </c>
      <c r="E3675" s="836"/>
      <c r="F3675" s="835" t="s">
        <v>51</v>
      </c>
      <c r="G3675" s="840"/>
      <c r="H3675" s="838">
        <v>1518</v>
      </c>
      <c r="I3675" s="838">
        <v>1449</v>
      </c>
      <c r="J3675" s="838">
        <v>1380</v>
      </c>
      <c r="K3675" s="838">
        <v>1311</v>
      </c>
      <c r="L3675" s="838">
        <v>1242</v>
      </c>
      <c r="M3675" s="839" t="s">
        <v>58</v>
      </c>
      <c r="N3675" s="17" t="s">
        <v>7184</v>
      </c>
    </row>
    <row r="3676" s="198" customFormat="1" ht="36" spans="1:14">
      <c r="A3676" s="835" t="s">
        <v>95</v>
      </c>
      <c r="B3676" s="836">
        <v>331502014</v>
      </c>
      <c r="C3676" s="837" t="s">
        <v>6208</v>
      </c>
      <c r="D3676" s="840"/>
      <c r="E3676" s="836"/>
      <c r="F3676" s="835" t="s">
        <v>51</v>
      </c>
      <c r="G3676" s="836"/>
      <c r="H3676" s="838">
        <v>1446.5</v>
      </c>
      <c r="I3676" s="838">
        <v>1380.75</v>
      </c>
      <c r="J3676" s="838">
        <v>1315</v>
      </c>
      <c r="K3676" s="838">
        <v>1249.25</v>
      </c>
      <c r="L3676" s="838">
        <v>1183.5</v>
      </c>
      <c r="M3676" s="800"/>
      <c r="N3676" s="17" t="s">
        <v>7184</v>
      </c>
    </row>
    <row r="3677" s="200" customFormat="1" ht="36" spans="1:14">
      <c r="A3677" s="841" t="s">
        <v>95</v>
      </c>
      <c r="B3677" s="953" t="s">
        <v>6209</v>
      </c>
      <c r="C3677" s="843" t="s">
        <v>6210</v>
      </c>
      <c r="D3677" s="840" t="s">
        <v>6211</v>
      </c>
      <c r="E3677" s="844"/>
      <c r="F3677" s="841" t="s">
        <v>51</v>
      </c>
      <c r="G3677" s="840"/>
      <c r="H3677" s="838">
        <v>2190.1</v>
      </c>
      <c r="I3677" s="838">
        <v>2090.55</v>
      </c>
      <c r="J3677" s="838">
        <v>1991</v>
      </c>
      <c r="K3677" s="838">
        <v>1891.45</v>
      </c>
      <c r="L3677" s="838">
        <v>1791.9</v>
      </c>
      <c r="M3677" s="862"/>
      <c r="N3677" s="17" t="s">
        <v>7184</v>
      </c>
    </row>
    <row r="3678" s="198" customFormat="1" ht="36" spans="1:14">
      <c r="A3678" s="835" t="s">
        <v>95</v>
      </c>
      <c r="B3678" s="836">
        <v>331503</v>
      </c>
      <c r="C3678" s="837" t="s">
        <v>6212</v>
      </c>
      <c r="D3678" s="836"/>
      <c r="E3678" s="836"/>
      <c r="F3678" s="835"/>
      <c r="G3678" s="836"/>
      <c r="H3678" s="838"/>
      <c r="I3678" s="838"/>
      <c r="J3678" s="838"/>
      <c r="K3678" s="838"/>
      <c r="L3678" s="838"/>
      <c r="M3678" s="800"/>
      <c r="N3678" s="17" t="s">
        <v>7184</v>
      </c>
    </row>
    <row r="3679" s="198" customFormat="1" ht="36" spans="1:14">
      <c r="A3679" s="835" t="s">
        <v>95</v>
      </c>
      <c r="B3679" s="836">
        <v>331503001</v>
      </c>
      <c r="C3679" s="837" t="s">
        <v>6213</v>
      </c>
      <c r="D3679" s="836"/>
      <c r="E3679" s="836" t="s">
        <v>6214</v>
      </c>
      <c r="F3679" s="835" t="s">
        <v>51</v>
      </c>
      <c r="G3679" s="836"/>
      <c r="H3679" s="838">
        <v>2640</v>
      </c>
      <c r="I3679" s="838">
        <v>2520</v>
      </c>
      <c r="J3679" s="838">
        <v>2400</v>
      </c>
      <c r="K3679" s="838">
        <v>2280</v>
      </c>
      <c r="L3679" s="838">
        <v>2160</v>
      </c>
      <c r="M3679" s="800"/>
      <c r="N3679" s="17" t="s">
        <v>7184</v>
      </c>
    </row>
    <row r="3680" s="198" customFormat="1" ht="36" spans="1:14">
      <c r="A3680" s="835" t="s">
        <v>95</v>
      </c>
      <c r="B3680" s="836">
        <v>331503002</v>
      </c>
      <c r="C3680" s="837" t="s">
        <v>6215</v>
      </c>
      <c r="D3680" s="836"/>
      <c r="E3680" s="836"/>
      <c r="F3680" s="835" t="s">
        <v>51</v>
      </c>
      <c r="G3680" s="836"/>
      <c r="H3680" s="838">
        <v>2035</v>
      </c>
      <c r="I3680" s="838">
        <v>1942.5</v>
      </c>
      <c r="J3680" s="838">
        <v>1850</v>
      </c>
      <c r="K3680" s="838">
        <v>1757.5</v>
      </c>
      <c r="L3680" s="838">
        <v>1665</v>
      </c>
      <c r="M3680" s="800"/>
      <c r="N3680" s="17" t="s">
        <v>7184</v>
      </c>
    </row>
    <row r="3681" s="198" customFormat="1" ht="36" spans="1:14">
      <c r="A3681" s="835" t="s">
        <v>95</v>
      </c>
      <c r="B3681" s="836">
        <v>331503003</v>
      </c>
      <c r="C3681" s="837" t="s">
        <v>6216</v>
      </c>
      <c r="D3681" s="836"/>
      <c r="E3681" s="836" t="s">
        <v>6214</v>
      </c>
      <c r="F3681" s="835" t="s">
        <v>51</v>
      </c>
      <c r="G3681" s="836"/>
      <c r="H3681" s="838">
        <v>1595</v>
      </c>
      <c r="I3681" s="838">
        <v>1522.5</v>
      </c>
      <c r="J3681" s="838">
        <v>1450</v>
      </c>
      <c r="K3681" s="838">
        <v>1377.5</v>
      </c>
      <c r="L3681" s="838">
        <v>1305</v>
      </c>
      <c r="M3681" s="800"/>
      <c r="N3681" s="17" t="s">
        <v>7184</v>
      </c>
    </row>
    <row r="3682" s="198" customFormat="1" ht="36" spans="1:14">
      <c r="A3682" s="835" t="s">
        <v>95</v>
      </c>
      <c r="B3682" s="836" t="s">
        <v>6217</v>
      </c>
      <c r="C3682" s="849" t="s">
        <v>6218</v>
      </c>
      <c r="D3682" s="836"/>
      <c r="E3682" s="836" t="s">
        <v>6214</v>
      </c>
      <c r="F3682" s="835" t="s">
        <v>51</v>
      </c>
      <c r="G3682" s="836"/>
      <c r="H3682" s="838">
        <v>1754.5</v>
      </c>
      <c r="I3682" s="838">
        <v>1674.75</v>
      </c>
      <c r="J3682" s="838">
        <v>1595</v>
      </c>
      <c r="K3682" s="838">
        <v>1515.25</v>
      </c>
      <c r="L3682" s="838">
        <v>1435.5</v>
      </c>
      <c r="M3682" s="800"/>
      <c r="N3682" s="17" t="s">
        <v>7184</v>
      </c>
    </row>
    <row r="3683" s="198" customFormat="1" ht="36" spans="1:14">
      <c r="A3683" s="835" t="s">
        <v>95</v>
      </c>
      <c r="B3683" s="836">
        <v>331503004</v>
      </c>
      <c r="C3683" s="837" t="s">
        <v>6219</v>
      </c>
      <c r="D3683" s="836"/>
      <c r="E3683" s="836" t="s">
        <v>6220</v>
      </c>
      <c r="F3683" s="835" t="s">
        <v>51</v>
      </c>
      <c r="G3683" s="836"/>
      <c r="H3683" s="838">
        <v>1485</v>
      </c>
      <c r="I3683" s="838">
        <v>1417.5</v>
      </c>
      <c r="J3683" s="838">
        <v>1350</v>
      </c>
      <c r="K3683" s="838">
        <v>1282.5</v>
      </c>
      <c r="L3683" s="838">
        <v>1215</v>
      </c>
      <c r="M3683" s="800"/>
      <c r="N3683" s="17" t="s">
        <v>7184</v>
      </c>
    </row>
    <row r="3684" s="198" customFormat="1" ht="36" spans="1:14">
      <c r="A3684" s="835" t="s">
        <v>95</v>
      </c>
      <c r="B3684" s="836" t="s">
        <v>6221</v>
      </c>
      <c r="C3684" s="849" t="s">
        <v>6222</v>
      </c>
      <c r="D3684" s="836"/>
      <c r="E3684" s="836" t="s">
        <v>6220</v>
      </c>
      <c r="F3684" s="835" t="s">
        <v>51</v>
      </c>
      <c r="G3684" s="836"/>
      <c r="H3684" s="838">
        <v>1633.5</v>
      </c>
      <c r="I3684" s="838">
        <v>1559.25</v>
      </c>
      <c r="J3684" s="838">
        <v>1485</v>
      </c>
      <c r="K3684" s="838">
        <v>1410.75</v>
      </c>
      <c r="L3684" s="838">
        <v>1336.5</v>
      </c>
      <c r="M3684" s="800"/>
      <c r="N3684" s="17" t="s">
        <v>7184</v>
      </c>
    </row>
    <row r="3685" s="198" customFormat="1" ht="36" spans="1:14">
      <c r="A3685" s="835" t="s">
        <v>95</v>
      </c>
      <c r="B3685" s="836">
        <v>331503005</v>
      </c>
      <c r="C3685" s="837" t="s">
        <v>6223</v>
      </c>
      <c r="D3685" s="836" t="s">
        <v>6224</v>
      </c>
      <c r="E3685" s="836"/>
      <c r="F3685" s="835" t="s">
        <v>51</v>
      </c>
      <c r="G3685" s="836"/>
      <c r="H3685" s="838">
        <v>1760</v>
      </c>
      <c r="I3685" s="838">
        <v>1680</v>
      </c>
      <c r="J3685" s="838">
        <v>1600</v>
      </c>
      <c r="K3685" s="838">
        <v>1520</v>
      </c>
      <c r="L3685" s="838">
        <v>1440</v>
      </c>
      <c r="M3685" s="800"/>
      <c r="N3685" s="17" t="s">
        <v>7184</v>
      </c>
    </row>
    <row r="3686" s="198" customFormat="1" ht="36" spans="1:14">
      <c r="A3686" s="835" t="s">
        <v>95</v>
      </c>
      <c r="B3686" s="836">
        <v>331503006</v>
      </c>
      <c r="C3686" s="837" t="s">
        <v>6225</v>
      </c>
      <c r="D3686" s="836"/>
      <c r="E3686" s="836"/>
      <c r="F3686" s="835" t="s">
        <v>51</v>
      </c>
      <c r="G3686" s="836"/>
      <c r="H3686" s="838">
        <v>1650</v>
      </c>
      <c r="I3686" s="838">
        <v>1575</v>
      </c>
      <c r="J3686" s="838">
        <v>1500</v>
      </c>
      <c r="K3686" s="838">
        <v>1425</v>
      </c>
      <c r="L3686" s="838">
        <v>1350</v>
      </c>
      <c r="M3686" s="800"/>
      <c r="N3686" s="17" t="s">
        <v>7184</v>
      </c>
    </row>
    <row r="3687" s="198" customFormat="1" ht="36" spans="1:14">
      <c r="A3687" s="835" t="s">
        <v>95</v>
      </c>
      <c r="B3687" s="836">
        <v>331503007</v>
      </c>
      <c r="C3687" s="837" t="s">
        <v>6226</v>
      </c>
      <c r="D3687" s="836"/>
      <c r="E3687" s="836"/>
      <c r="F3687" s="835" t="s">
        <v>51</v>
      </c>
      <c r="G3687" s="836"/>
      <c r="H3687" s="838">
        <v>616</v>
      </c>
      <c r="I3687" s="838">
        <v>588</v>
      </c>
      <c r="J3687" s="838">
        <v>560</v>
      </c>
      <c r="K3687" s="838">
        <v>532</v>
      </c>
      <c r="L3687" s="838">
        <v>504</v>
      </c>
      <c r="M3687" s="800"/>
      <c r="N3687" s="17" t="s">
        <v>7184</v>
      </c>
    </row>
    <row r="3688" s="198" customFormat="1" ht="36" spans="1:14">
      <c r="A3688" s="835" t="s">
        <v>95</v>
      </c>
      <c r="B3688" s="836" t="s">
        <v>6227</v>
      </c>
      <c r="C3688" s="837" t="s">
        <v>6228</v>
      </c>
      <c r="D3688" s="836"/>
      <c r="E3688" s="836"/>
      <c r="F3688" s="835" t="s">
        <v>51</v>
      </c>
      <c r="G3688" s="836"/>
      <c r="H3688" s="838">
        <v>616</v>
      </c>
      <c r="I3688" s="838">
        <v>588</v>
      </c>
      <c r="J3688" s="838">
        <v>560</v>
      </c>
      <c r="K3688" s="838">
        <v>532</v>
      </c>
      <c r="L3688" s="838">
        <v>504</v>
      </c>
      <c r="M3688" s="800"/>
      <c r="N3688" s="17" t="s">
        <v>7184</v>
      </c>
    </row>
    <row r="3689" s="198" customFormat="1" ht="36" spans="1:14">
      <c r="A3689" s="835" t="s">
        <v>95</v>
      </c>
      <c r="B3689" s="836">
        <v>331503008</v>
      </c>
      <c r="C3689" s="837" t="s">
        <v>6229</v>
      </c>
      <c r="D3689" s="836"/>
      <c r="E3689" s="836"/>
      <c r="F3689" s="835" t="s">
        <v>51</v>
      </c>
      <c r="G3689" s="836"/>
      <c r="H3689" s="838">
        <v>2200</v>
      </c>
      <c r="I3689" s="838">
        <v>2100</v>
      </c>
      <c r="J3689" s="838">
        <v>2000</v>
      </c>
      <c r="K3689" s="838">
        <v>1900</v>
      </c>
      <c r="L3689" s="838">
        <v>1800</v>
      </c>
      <c r="M3689" s="800"/>
      <c r="N3689" s="17" t="s">
        <v>7184</v>
      </c>
    </row>
    <row r="3690" s="198" customFormat="1" ht="36" spans="1:14">
      <c r="A3690" s="835" t="s">
        <v>95</v>
      </c>
      <c r="B3690" s="836">
        <v>331503009</v>
      </c>
      <c r="C3690" s="837" t="s">
        <v>6230</v>
      </c>
      <c r="D3690" s="836"/>
      <c r="E3690" s="836" t="s">
        <v>6231</v>
      </c>
      <c r="F3690" s="835" t="s">
        <v>51</v>
      </c>
      <c r="G3690" s="836"/>
      <c r="H3690" s="838">
        <v>1969</v>
      </c>
      <c r="I3690" s="838">
        <v>1879.5</v>
      </c>
      <c r="J3690" s="838">
        <v>1790</v>
      </c>
      <c r="K3690" s="838">
        <v>1700.5</v>
      </c>
      <c r="L3690" s="838">
        <v>1611</v>
      </c>
      <c r="M3690" s="800"/>
      <c r="N3690" s="17" t="s">
        <v>7184</v>
      </c>
    </row>
    <row r="3691" s="198" customFormat="1" ht="36" spans="1:14">
      <c r="A3691" s="835" t="s">
        <v>95</v>
      </c>
      <c r="B3691" s="836">
        <v>331503010</v>
      </c>
      <c r="C3691" s="837" t="s">
        <v>6232</v>
      </c>
      <c r="D3691" s="836"/>
      <c r="E3691" s="836" t="s">
        <v>6233</v>
      </c>
      <c r="F3691" s="835" t="s">
        <v>51</v>
      </c>
      <c r="G3691" s="836"/>
      <c r="H3691" s="838">
        <v>2134</v>
      </c>
      <c r="I3691" s="838">
        <v>2037</v>
      </c>
      <c r="J3691" s="838">
        <v>1940</v>
      </c>
      <c r="K3691" s="838">
        <v>1843</v>
      </c>
      <c r="L3691" s="838">
        <v>1746</v>
      </c>
      <c r="M3691" s="800"/>
      <c r="N3691" s="17" t="s">
        <v>7184</v>
      </c>
    </row>
    <row r="3692" s="198" customFormat="1" ht="36" spans="1:14">
      <c r="A3692" s="835" t="s">
        <v>95</v>
      </c>
      <c r="B3692" s="836">
        <v>331503011</v>
      </c>
      <c r="C3692" s="837" t="s">
        <v>6234</v>
      </c>
      <c r="D3692" s="836"/>
      <c r="E3692" s="836"/>
      <c r="F3692" s="835" t="s">
        <v>51</v>
      </c>
      <c r="G3692" s="836"/>
      <c r="H3692" s="838">
        <v>1518</v>
      </c>
      <c r="I3692" s="838">
        <v>1449</v>
      </c>
      <c r="J3692" s="838">
        <v>1380</v>
      </c>
      <c r="K3692" s="838">
        <v>1311</v>
      </c>
      <c r="L3692" s="838">
        <v>1242</v>
      </c>
      <c r="M3692" s="800"/>
      <c r="N3692" s="17" t="s">
        <v>7184</v>
      </c>
    </row>
    <row r="3693" s="198" customFormat="1" ht="36" spans="1:14">
      <c r="A3693" s="835" t="s">
        <v>95</v>
      </c>
      <c r="B3693" s="836">
        <v>331503012</v>
      </c>
      <c r="C3693" s="837" t="s">
        <v>6235</v>
      </c>
      <c r="D3693" s="836"/>
      <c r="E3693" s="836" t="s">
        <v>6236</v>
      </c>
      <c r="F3693" s="835" t="s">
        <v>51</v>
      </c>
      <c r="G3693" s="836"/>
      <c r="H3693" s="838">
        <v>2035</v>
      </c>
      <c r="I3693" s="838">
        <v>1942.5</v>
      </c>
      <c r="J3693" s="838">
        <v>1850</v>
      </c>
      <c r="K3693" s="838">
        <v>1757.5</v>
      </c>
      <c r="L3693" s="838">
        <v>1665</v>
      </c>
      <c r="M3693" s="800"/>
      <c r="N3693" s="17" t="s">
        <v>7184</v>
      </c>
    </row>
    <row r="3694" s="198" customFormat="1" ht="36" spans="1:14">
      <c r="A3694" s="835" t="s">
        <v>95</v>
      </c>
      <c r="B3694" s="836">
        <v>331503013</v>
      </c>
      <c r="C3694" s="837" t="s">
        <v>6237</v>
      </c>
      <c r="D3694" s="836"/>
      <c r="E3694" s="836"/>
      <c r="F3694" s="835" t="s">
        <v>51</v>
      </c>
      <c r="G3694" s="836"/>
      <c r="H3694" s="838">
        <v>1518</v>
      </c>
      <c r="I3694" s="838">
        <v>1449</v>
      </c>
      <c r="J3694" s="838">
        <v>1380</v>
      </c>
      <c r="K3694" s="838">
        <v>1311</v>
      </c>
      <c r="L3694" s="838">
        <v>1242</v>
      </c>
      <c r="M3694" s="800"/>
      <c r="N3694" s="17" t="s">
        <v>7184</v>
      </c>
    </row>
    <row r="3695" s="198" customFormat="1" ht="36" spans="1:14">
      <c r="A3695" s="835" t="s">
        <v>95</v>
      </c>
      <c r="B3695" s="836">
        <v>331503014</v>
      </c>
      <c r="C3695" s="837" t="s">
        <v>6238</v>
      </c>
      <c r="D3695" s="836"/>
      <c r="E3695" s="836" t="s">
        <v>6239</v>
      </c>
      <c r="F3695" s="835" t="s">
        <v>51</v>
      </c>
      <c r="G3695" s="836"/>
      <c r="H3695" s="838">
        <v>2035</v>
      </c>
      <c r="I3695" s="838">
        <v>1942.5</v>
      </c>
      <c r="J3695" s="838">
        <v>1850</v>
      </c>
      <c r="K3695" s="838">
        <v>1757.5</v>
      </c>
      <c r="L3695" s="838">
        <v>1665</v>
      </c>
      <c r="M3695" s="800"/>
      <c r="N3695" s="17" t="s">
        <v>7184</v>
      </c>
    </row>
    <row r="3696" s="198" customFormat="1" ht="36" spans="1:14">
      <c r="A3696" s="835" t="s">
        <v>95</v>
      </c>
      <c r="B3696" s="836">
        <v>331503015</v>
      </c>
      <c r="C3696" s="837" t="s">
        <v>6240</v>
      </c>
      <c r="D3696" s="836"/>
      <c r="E3696" s="836" t="s">
        <v>6236</v>
      </c>
      <c r="F3696" s="835" t="s">
        <v>51</v>
      </c>
      <c r="G3696" s="836"/>
      <c r="H3696" s="838">
        <v>1639</v>
      </c>
      <c r="I3696" s="838">
        <v>1564.5</v>
      </c>
      <c r="J3696" s="838">
        <v>1490</v>
      </c>
      <c r="K3696" s="838">
        <v>1415.5</v>
      </c>
      <c r="L3696" s="838">
        <v>1341</v>
      </c>
      <c r="M3696" s="800"/>
      <c r="N3696" s="17" t="s">
        <v>7184</v>
      </c>
    </row>
    <row r="3697" s="25" customFormat="1" ht="36" spans="1:14">
      <c r="A3697" s="835" t="s">
        <v>95</v>
      </c>
      <c r="B3697" s="836">
        <v>331503016</v>
      </c>
      <c r="C3697" s="837" t="s">
        <v>6241</v>
      </c>
      <c r="D3697" s="840" t="s">
        <v>6242</v>
      </c>
      <c r="E3697" s="836"/>
      <c r="F3697" s="835" t="s">
        <v>51</v>
      </c>
      <c r="G3697" s="836"/>
      <c r="H3697" s="838">
        <v>1100</v>
      </c>
      <c r="I3697" s="838">
        <v>1050</v>
      </c>
      <c r="J3697" s="838">
        <v>1000</v>
      </c>
      <c r="K3697" s="838">
        <v>950</v>
      </c>
      <c r="L3697" s="838">
        <v>900</v>
      </c>
      <c r="M3697" s="834"/>
      <c r="N3697" s="17" t="s">
        <v>7197</v>
      </c>
    </row>
    <row r="3698" s="198" customFormat="1" ht="36" spans="1:14">
      <c r="A3698" s="835" t="s">
        <v>95</v>
      </c>
      <c r="B3698" s="836">
        <v>331503017</v>
      </c>
      <c r="C3698" s="837" t="s">
        <v>6243</v>
      </c>
      <c r="D3698" s="836"/>
      <c r="E3698" s="836"/>
      <c r="F3698" s="835" t="s">
        <v>51</v>
      </c>
      <c r="G3698" s="836"/>
      <c r="H3698" s="838">
        <v>1430</v>
      </c>
      <c r="I3698" s="838">
        <v>1365</v>
      </c>
      <c r="J3698" s="838">
        <v>1300</v>
      </c>
      <c r="K3698" s="838">
        <v>1235</v>
      </c>
      <c r="L3698" s="838">
        <v>1170</v>
      </c>
      <c r="M3698" s="800"/>
      <c r="N3698" s="17" t="s">
        <v>7184</v>
      </c>
    </row>
    <row r="3699" s="198" customFormat="1" ht="36" spans="1:14">
      <c r="A3699" s="835" t="s">
        <v>95</v>
      </c>
      <c r="B3699" s="836">
        <v>331503018</v>
      </c>
      <c r="C3699" s="837" t="s">
        <v>6244</v>
      </c>
      <c r="D3699" s="836"/>
      <c r="E3699" s="836"/>
      <c r="F3699" s="835" t="s">
        <v>51</v>
      </c>
      <c r="G3699" s="836"/>
      <c r="H3699" s="838">
        <v>660</v>
      </c>
      <c r="I3699" s="838">
        <v>630</v>
      </c>
      <c r="J3699" s="838">
        <v>600</v>
      </c>
      <c r="K3699" s="838">
        <v>570</v>
      </c>
      <c r="L3699" s="838">
        <v>540</v>
      </c>
      <c r="M3699" s="800"/>
      <c r="N3699" s="17" t="s">
        <v>7184</v>
      </c>
    </row>
    <row r="3700" s="198" customFormat="1" ht="36" spans="1:14">
      <c r="A3700" s="835" t="s">
        <v>95</v>
      </c>
      <c r="B3700" s="836">
        <v>331503019</v>
      </c>
      <c r="C3700" s="837" t="s">
        <v>6245</v>
      </c>
      <c r="D3700" s="836"/>
      <c r="E3700" s="836"/>
      <c r="F3700" s="835" t="s">
        <v>51</v>
      </c>
      <c r="G3700" s="836"/>
      <c r="H3700" s="838">
        <v>880</v>
      </c>
      <c r="I3700" s="838">
        <v>840</v>
      </c>
      <c r="J3700" s="838">
        <v>800</v>
      </c>
      <c r="K3700" s="838">
        <v>760</v>
      </c>
      <c r="L3700" s="838">
        <v>720</v>
      </c>
      <c r="M3700" s="800"/>
      <c r="N3700" s="17" t="s">
        <v>7184</v>
      </c>
    </row>
    <row r="3701" s="198" customFormat="1" ht="36" spans="1:14">
      <c r="A3701" s="835" t="s">
        <v>95</v>
      </c>
      <c r="B3701" s="836">
        <v>331503020</v>
      </c>
      <c r="C3701" s="837" t="s">
        <v>6246</v>
      </c>
      <c r="D3701" s="836"/>
      <c r="E3701" s="836"/>
      <c r="F3701" s="835" t="s">
        <v>51</v>
      </c>
      <c r="G3701" s="836"/>
      <c r="H3701" s="838">
        <v>1397</v>
      </c>
      <c r="I3701" s="838">
        <v>1333.5</v>
      </c>
      <c r="J3701" s="838">
        <v>1270</v>
      </c>
      <c r="K3701" s="838">
        <v>1206.5</v>
      </c>
      <c r="L3701" s="838">
        <v>1143</v>
      </c>
      <c r="M3701" s="800"/>
      <c r="N3701" s="17" t="s">
        <v>7184</v>
      </c>
    </row>
    <row r="3702" s="198" customFormat="1" ht="36" spans="1:14">
      <c r="A3702" s="848" t="s">
        <v>95</v>
      </c>
      <c r="B3702" s="849" t="s">
        <v>6247</v>
      </c>
      <c r="C3702" s="840" t="s">
        <v>6248</v>
      </c>
      <c r="D3702" s="840" t="s">
        <v>6249</v>
      </c>
      <c r="E3702" s="840"/>
      <c r="F3702" s="848" t="s">
        <v>437</v>
      </c>
      <c r="G3702" s="840"/>
      <c r="H3702" s="838">
        <v>1216.8</v>
      </c>
      <c r="I3702" s="838">
        <v>1161.49090909091</v>
      </c>
      <c r="J3702" s="838">
        <v>1106.18181818182</v>
      </c>
      <c r="K3702" s="838">
        <v>1050.87272727273</v>
      </c>
      <c r="L3702" s="838">
        <v>995.563636363636</v>
      </c>
      <c r="M3702" s="800"/>
      <c r="N3702" s="17" t="s">
        <v>7184</v>
      </c>
    </row>
    <row r="3703" s="198" customFormat="1" ht="36" spans="1:14">
      <c r="A3703" s="848" t="s">
        <v>95</v>
      </c>
      <c r="B3703" s="849" t="s">
        <v>6250</v>
      </c>
      <c r="C3703" s="840" t="s">
        <v>6251</v>
      </c>
      <c r="D3703" s="840" t="s">
        <v>6252</v>
      </c>
      <c r="E3703" s="840"/>
      <c r="F3703" s="848" t="s">
        <v>437</v>
      </c>
      <c r="G3703" s="840"/>
      <c r="H3703" s="838">
        <v>243.36</v>
      </c>
      <c r="I3703" s="838">
        <v>232.298181818182</v>
      </c>
      <c r="J3703" s="838">
        <v>221.236363636364</v>
      </c>
      <c r="K3703" s="838">
        <v>210.174545454545</v>
      </c>
      <c r="L3703" s="838">
        <v>199.112727272727</v>
      </c>
      <c r="M3703" s="800"/>
      <c r="N3703" s="17" t="s">
        <v>7184</v>
      </c>
    </row>
    <row r="3704" s="198" customFormat="1" ht="36" spans="1:14">
      <c r="A3704" s="848" t="s">
        <v>95</v>
      </c>
      <c r="B3704" s="849" t="s">
        <v>6253</v>
      </c>
      <c r="C3704" s="840" t="s">
        <v>6254</v>
      </c>
      <c r="D3704" s="840" t="s">
        <v>6255</v>
      </c>
      <c r="E3704" s="840"/>
      <c r="F3704" s="848" t="s">
        <v>437</v>
      </c>
      <c r="G3704" s="840"/>
      <c r="H3704" s="838">
        <v>2047.5</v>
      </c>
      <c r="I3704" s="838">
        <v>1954.43181818182</v>
      </c>
      <c r="J3704" s="838">
        <v>1861.36363636364</v>
      </c>
      <c r="K3704" s="838">
        <v>1768.29545454545</v>
      </c>
      <c r="L3704" s="838">
        <v>1675.22727272727</v>
      </c>
      <c r="M3704" s="800"/>
      <c r="N3704" s="17" t="s">
        <v>7184</v>
      </c>
    </row>
    <row r="3705" s="198" customFormat="1" ht="36" spans="1:14">
      <c r="A3705" s="848" t="s">
        <v>95</v>
      </c>
      <c r="B3705" s="849" t="s">
        <v>6256</v>
      </c>
      <c r="C3705" s="840" t="s">
        <v>6257</v>
      </c>
      <c r="D3705" s="840" t="s">
        <v>6258</v>
      </c>
      <c r="E3705" s="840"/>
      <c r="F3705" s="848" t="s">
        <v>437</v>
      </c>
      <c r="G3705" s="840"/>
      <c r="H3705" s="838">
        <v>409.5</v>
      </c>
      <c r="I3705" s="838">
        <v>390.886363636364</v>
      </c>
      <c r="J3705" s="838">
        <v>372.272727272727</v>
      </c>
      <c r="K3705" s="838">
        <v>353.659090909091</v>
      </c>
      <c r="L3705" s="838">
        <v>335.045454545455</v>
      </c>
      <c r="M3705" s="800"/>
      <c r="N3705" s="17" t="s">
        <v>7184</v>
      </c>
    </row>
    <row r="3706" s="198" customFormat="1" ht="36" spans="1:14">
      <c r="A3706" s="848" t="s">
        <v>95</v>
      </c>
      <c r="B3706" s="849" t="s">
        <v>6259</v>
      </c>
      <c r="C3706" s="840" t="s">
        <v>6260</v>
      </c>
      <c r="D3706" s="840" t="s">
        <v>6261</v>
      </c>
      <c r="E3706" s="840"/>
      <c r="F3706" s="848" t="s">
        <v>51</v>
      </c>
      <c r="G3706" s="840"/>
      <c r="H3706" s="838">
        <v>4106.7</v>
      </c>
      <c r="I3706" s="838">
        <v>3920.03181818182</v>
      </c>
      <c r="J3706" s="838">
        <v>3733.36363636364</v>
      </c>
      <c r="K3706" s="838">
        <v>3546.69545454545</v>
      </c>
      <c r="L3706" s="838">
        <v>3360.02727272727</v>
      </c>
      <c r="M3706" s="800"/>
      <c r="N3706" s="17" t="s">
        <v>7184</v>
      </c>
    </row>
    <row r="3707" s="198" customFormat="1" ht="36" spans="1:14">
      <c r="A3707" s="835" t="s">
        <v>95</v>
      </c>
      <c r="B3707" s="836">
        <v>331504</v>
      </c>
      <c r="C3707" s="837" t="s">
        <v>6262</v>
      </c>
      <c r="D3707" s="836"/>
      <c r="E3707" s="836"/>
      <c r="F3707" s="835"/>
      <c r="G3707" s="836"/>
      <c r="H3707" s="838"/>
      <c r="I3707" s="838"/>
      <c r="J3707" s="838"/>
      <c r="K3707" s="838"/>
      <c r="L3707" s="838"/>
      <c r="M3707" s="800"/>
      <c r="N3707" s="17" t="s">
        <v>7184</v>
      </c>
    </row>
    <row r="3708" s="198" customFormat="1" ht="36" spans="1:14">
      <c r="A3708" s="835" t="s">
        <v>95</v>
      </c>
      <c r="B3708" s="836">
        <v>331504001</v>
      </c>
      <c r="C3708" s="837" t="s">
        <v>6263</v>
      </c>
      <c r="D3708" s="836" t="s">
        <v>6264</v>
      </c>
      <c r="E3708" s="836"/>
      <c r="F3708" s="835" t="s">
        <v>51</v>
      </c>
      <c r="G3708" s="836"/>
      <c r="H3708" s="838">
        <v>1485</v>
      </c>
      <c r="I3708" s="838">
        <v>1417.5</v>
      </c>
      <c r="J3708" s="838">
        <v>1350</v>
      </c>
      <c r="K3708" s="838">
        <v>1282.5</v>
      </c>
      <c r="L3708" s="838">
        <v>1215</v>
      </c>
      <c r="M3708" s="800"/>
      <c r="N3708" s="17" t="s">
        <v>7184</v>
      </c>
    </row>
    <row r="3709" s="198" customFormat="1" ht="36" spans="1:14">
      <c r="A3709" s="835" t="s">
        <v>95</v>
      </c>
      <c r="B3709" s="836" t="s">
        <v>6265</v>
      </c>
      <c r="C3709" s="837" t="s">
        <v>6266</v>
      </c>
      <c r="D3709" s="836"/>
      <c r="E3709" s="836"/>
      <c r="F3709" s="835" t="s">
        <v>51</v>
      </c>
      <c r="G3709" s="836"/>
      <c r="H3709" s="838">
        <v>1485</v>
      </c>
      <c r="I3709" s="838">
        <v>1417.5</v>
      </c>
      <c r="J3709" s="838">
        <v>1350</v>
      </c>
      <c r="K3709" s="838">
        <v>1282.5</v>
      </c>
      <c r="L3709" s="838">
        <v>1215</v>
      </c>
      <c r="M3709" s="800"/>
      <c r="N3709" s="17" t="s">
        <v>7184</v>
      </c>
    </row>
    <row r="3710" s="198" customFormat="1" ht="36" spans="1:14">
      <c r="A3710" s="835" t="s">
        <v>95</v>
      </c>
      <c r="B3710" s="836">
        <v>331504002</v>
      </c>
      <c r="C3710" s="837" t="s">
        <v>6267</v>
      </c>
      <c r="D3710" s="836"/>
      <c r="E3710" s="836"/>
      <c r="F3710" s="835" t="s">
        <v>51</v>
      </c>
      <c r="G3710" s="836"/>
      <c r="H3710" s="838">
        <v>1595</v>
      </c>
      <c r="I3710" s="838">
        <v>1522.5</v>
      </c>
      <c r="J3710" s="838">
        <v>1450</v>
      </c>
      <c r="K3710" s="838">
        <v>1377.5</v>
      </c>
      <c r="L3710" s="838">
        <v>1305</v>
      </c>
      <c r="M3710" s="800"/>
      <c r="N3710" s="17" t="s">
        <v>7184</v>
      </c>
    </row>
    <row r="3711" s="198" customFormat="1" ht="36" spans="1:14">
      <c r="A3711" s="835" t="s">
        <v>95</v>
      </c>
      <c r="B3711" s="836">
        <v>331504003</v>
      </c>
      <c r="C3711" s="837" t="s">
        <v>6268</v>
      </c>
      <c r="D3711" s="836" t="s">
        <v>6269</v>
      </c>
      <c r="E3711" s="836"/>
      <c r="F3711" s="835" t="s">
        <v>51</v>
      </c>
      <c r="G3711" s="836"/>
      <c r="H3711" s="838">
        <v>1243</v>
      </c>
      <c r="I3711" s="838">
        <v>1186.5</v>
      </c>
      <c r="J3711" s="838">
        <v>1130</v>
      </c>
      <c r="K3711" s="838">
        <v>1073.5</v>
      </c>
      <c r="L3711" s="838">
        <v>1017</v>
      </c>
      <c r="M3711" s="800"/>
      <c r="N3711" s="17" t="s">
        <v>7184</v>
      </c>
    </row>
    <row r="3712" s="198" customFormat="1" ht="36" spans="1:14">
      <c r="A3712" s="835" t="s">
        <v>95</v>
      </c>
      <c r="B3712" s="836">
        <v>331504004</v>
      </c>
      <c r="C3712" s="837" t="s">
        <v>6270</v>
      </c>
      <c r="D3712" s="836" t="s">
        <v>6271</v>
      </c>
      <c r="E3712" s="836"/>
      <c r="F3712" s="835" t="s">
        <v>51</v>
      </c>
      <c r="G3712" s="836"/>
      <c r="H3712" s="838">
        <v>1243</v>
      </c>
      <c r="I3712" s="838">
        <v>1186.5</v>
      </c>
      <c r="J3712" s="838">
        <v>1130</v>
      </c>
      <c r="K3712" s="838">
        <v>1073.5</v>
      </c>
      <c r="L3712" s="838">
        <v>1017</v>
      </c>
      <c r="M3712" s="800"/>
      <c r="N3712" s="17" t="s">
        <v>7184</v>
      </c>
    </row>
    <row r="3713" s="198" customFormat="1" ht="36" spans="1:14">
      <c r="A3713" s="835" t="s">
        <v>95</v>
      </c>
      <c r="B3713" s="836">
        <v>331504005</v>
      </c>
      <c r="C3713" s="837" t="s">
        <v>6272</v>
      </c>
      <c r="D3713" s="836"/>
      <c r="E3713" s="836"/>
      <c r="F3713" s="835" t="s">
        <v>51</v>
      </c>
      <c r="G3713" s="836"/>
      <c r="H3713" s="838">
        <v>1595</v>
      </c>
      <c r="I3713" s="838">
        <v>1522.5</v>
      </c>
      <c r="J3713" s="838">
        <v>1450</v>
      </c>
      <c r="K3713" s="838">
        <v>1377.5</v>
      </c>
      <c r="L3713" s="838">
        <v>1305</v>
      </c>
      <c r="M3713" s="800"/>
      <c r="N3713" s="17" t="s">
        <v>7184</v>
      </c>
    </row>
    <row r="3714" s="198" customFormat="1" ht="36" spans="1:14">
      <c r="A3714" s="835" t="s">
        <v>95</v>
      </c>
      <c r="B3714" s="836">
        <v>331504006</v>
      </c>
      <c r="C3714" s="837" t="s">
        <v>6273</v>
      </c>
      <c r="D3714" s="836"/>
      <c r="E3714" s="836"/>
      <c r="F3714" s="835" t="s">
        <v>51</v>
      </c>
      <c r="G3714" s="836"/>
      <c r="H3714" s="838">
        <v>1617</v>
      </c>
      <c r="I3714" s="838">
        <v>1543.5</v>
      </c>
      <c r="J3714" s="838">
        <v>1470</v>
      </c>
      <c r="K3714" s="838">
        <v>1396.5</v>
      </c>
      <c r="L3714" s="838">
        <v>1323</v>
      </c>
      <c r="M3714" s="800"/>
      <c r="N3714" s="17" t="s">
        <v>7184</v>
      </c>
    </row>
    <row r="3715" s="198" customFormat="1" ht="36" spans="1:14">
      <c r="A3715" s="835" t="s">
        <v>95</v>
      </c>
      <c r="B3715" s="836" t="s">
        <v>6274</v>
      </c>
      <c r="C3715" s="837" t="s">
        <v>6275</v>
      </c>
      <c r="D3715" s="836"/>
      <c r="E3715" s="836"/>
      <c r="F3715" s="835" t="s">
        <v>51</v>
      </c>
      <c r="G3715" s="836"/>
      <c r="H3715" s="838">
        <v>1617</v>
      </c>
      <c r="I3715" s="838">
        <v>1543.5</v>
      </c>
      <c r="J3715" s="838">
        <v>1470</v>
      </c>
      <c r="K3715" s="838">
        <v>1396.5</v>
      </c>
      <c r="L3715" s="838">
        <v>1323</v>
      </c>
      <c r="M3715" s="800"/>
      <c r="N3715" s="17" t="s">
        <v>7184</v>
      </c>
    </row>
    <row r="3716" s="198" customFormat="1" ht="36" spans="1:14">
      <c r="A3716" s="835" t="s">
        <v>95</v>
      </c>
      <c r="B3716" s="836">
        <v>331504007</v>
      </c>
      <c r="C3716" s="837" t="s">
        <v>6276</v>
      </c>
      <c r="D3716" s="836"/>
      <c r="E3716" s="836"/>
      <c r="F3716" s="835" t="s">
        <v>51</v>
      </c>
      <c r="G3716" s="836"/>
      <c r="H3716" s="838">
        <v>1705</v>
      </c>
      <c r="I3716" s="838">
        <v>1627.5</v>
      </c>
      <c r="J3716" s="838">
        <v>1550</v>
      </c>
      <c r="K3716" s="838">
        <v>1472.5</v>
      </c>
      <c r="L3716" s="838">
        <v>1395</v>
      </c>
      <c r="M3716" s="800"/>
      <c r="N3716" s="17" t="s">
        <v>7184</v>
      </c>
    </row>
    <row r="3717" s="198" customFormat="1" ht="36" spans="1:14">
      <c r="A3717" s="835" t="s">
        <v>95</v>
      </c>
      <c r="B3717" s="836">
        <v>331504008</v>
      </c>
      <c r="C3717" s="837" t="s">
        <v>6277</v>
      </c>
      <c r="D3717" s="836"/>
      <c r="E3717" s="836"/>
      <c r="F3717" s="835" t="s">
        <v>51</v>
      </c>
      <c r="G3717" s="836"/>
      <c r="H3717" s="838">
        <v>1628</v>
      </c>
      <c r="I3717" s="838">
        <v>1554</v>
      </c>
      <c r="J3717" s="838">
        <v>1480</v>
      </c>
      <c r="K3717" s="838">
        <v>1406</v>
      </c>
      <c r="L3717" s="838">
        <v>1332</v>
      </c>
      <c r="M3717" s="800"/>
      <c r="N3717" s="17" t="s">
        <v>7184</v>
      </c>
    </row>
    <row r="3718" s="198" customFormat="1" ht="36" spans="1:14">
      <c r="A3718" s="835" t="s">
        <v>95</v>
      </c>
      <c r="B3718" s="836">
        <v>331504009</v>
      </c>
      <c r="C3718" s="837" t="s">
        <v>6278</v>
      </c>
      <c r="D3718" s="836"/>
      <c r="E3718" s="836"/>
      <c r="F3718" s="835" t="s">
        <v>51</v>
      </c>
      <c r="G3718" s="836"/>
      <c r="H3718" s="838">
        <v>1848</v>
      </c>
      <c r="I3718" s="838">
        <v>1764</v>
      </c>
      <c r="J3718" s="838">
        <v>1680</v>
      </c>
      <c r="K3718" s="838">
        <v>1596</v>
      </c>
      <c r="L3718" s="838">
        <v>1512</v>
      </c>
      <c r="M3718" s="800"/>
      <c r="N3718" s="17" t="s">
        <v>7184</v>
      </c>
    </row>
    <row r="3719" s="198" customFormat="1" ht="36" spans="1:14">
      <c r="A3719" s="835" t="s">
        <v>95</v>
      </c>
      <c r="B3719" s="836">
        <v>331504010</v>
      </c>
      <c r="C3719" s="837" t="s">
        <v>6279</v>
      </c>
      <c r="D3719" s="836" t="s">
        <v>6280</v>
      </c>
      <c r="E3719" s="836"/>
      <c r="F3719" s="835" t="s">
        <v>51</v>
      </c>
      <c r="G3719" s="836"/>
      <c r="H3719" s="838">
        <v>1958</v>
      </c>
      <c r="I3719" s="838">
        <v>1869</v>
      </c>
      <c r="J3719" s="838">
        <v>1780</v>
      </c>
      <c r="K3719" s="838">
        <v>1691</v>
      </c>
      <c r="L3719" s="838">
        <v>1602</v>
      </c>
      <c r="M3719" s="800"/>
      <c r="N3719" s="17" t="s">
        <v>7184</v>
      </c>
    </row>
    <row r="3720" s="198" customFormat="1" ht="36" spans="1:14">
      <c r="A3720" s="835" t="s">
        <v>95</v>
      </c>
      <c r="B3720" s="836">
        <v>331504011</v>
      </c>
      <c r="C3720" s="837" t="s">
        <v>6281</v>
      </c>
      <c r="D3720" s="836"/>
      <c r="E3720" s="836"/>
      <c r="F3720" s="835" t="s">
        <v>51</v>
      </c>
      <c r="G3720" s="836"/>
      <c r="H3720" s="838">
        <v>1100</v>
      </c>
      <c r="I3720" s="838">
        <v>1050</v>
      </c>
      <c r="J3720" s="838">
        <v>1000</v>
      </c>
      <c r="K3720" s="838">
        <v>950</v>
      </c>
      <c r="L3720" s="838">
        <v>900</v>
      </c>
      <c r="M3720" s="800"/>
      <c r="N3720" s="17" t="s">
        <v>7184</v>
      </c>
    </row>
    <row r="3721" s="198" customFormat="1" ht="36" spans="1:14">
      <c r="A3721" s="835"/>
      <c r="B3721" s="836">
        <v>331505</v>
      </c>
      <c r="C3721" s="837" t="s">
        <v>6282</v>
      </c>
      <c r="D3721" s="836"/>
      <c r="E3721" s="836"/>
      <c r="F3721" s="835"/>
      <c r="G3721" s="836"/>
      <c r="H3721" s="838"/>
      <c r="I3721" s="838"/>
      <c r="J3721" s="838"/>
      <c r="K3721" s="838"/>
      <c r="L3721" s="838"/>
      <c r="M3721" s="839"/>
      <c r="N3721" s="17" t="s">
        <v>7184</v>
      </c>
    </row>
    <row r="3722" s="198" customFormat="1" ht="36" spans="1:14">
      <c r="A3722" s="835" t="s">
        <v>95</v>
      </c>
      <c r="B3722" s="836">
        <v>331505001</v>
      </c>
      <c r="C3722" s="837" t="s">
        <v>6283</v>
      </c>
      <c r="D3722" s="836"/>
      <c r="E3722" s="836"/>
      <c r="F3722" s="835" t="s">
        <v>51</v>
      </c>
      <c r="G3722" s="836"/>
      <c r="H3722" s="838">
        <v>990</v>
      </c>
      <c r="I3722" s="838">
        <v>945</v>
      </c>
      <c r="J3722" s="838">
        <v>900</v>
      </c>
      <c r="K3722" s="838">
        <v>855</v>
      </c>
      <c r="L3722" s="838">
        <v>810</v>
      </c>
      <c r="M3722" s="839"/>
      <c r="N3722" s="17" t="s">
        <v>7184</v>
      </c>
    </row>
    <row r="3723" s="198" customFormat="1" ht="36" spans="1:14">
      <c r="A3723" s="835" t="s">
        <v>95</v>
      </c>
      <c r="B3723" s="836">
        <v>331505002</v>
      </c>
      <c r="C3723" s="837" t="s">
        <v>6284</v>
      </c>
      <c r="D3723" s="836"/>
      <c r="E3723" s="836"/>
      <c r="F3723" s="835" t="s">
        <v>51</v>
      </c>
      <c r="G3723" s="836"/>
      <c r="H3723" s="838">
        <v>913</v>
      </c>
      <c r="I3723" s="838">
        <v>871.5</v>
      </c>
      <c r="J3723" s="838">
        <v>830</v>
      </c>
      <c r="K3723" s="838">
        <v>788.5</v>
      </c>
      <c r="L3723" s="838">
        <v>747</v>
      </c>
      <c r="M3723" s="839"/>
      <c r="N3723" s="17" t="s">
        <v>7184</v>
      </c>
    </row>
    <row r="3724" s="198" customFormat="1" ht="36" spans="1:14">
      <c r="A3724" s="835" t="s">
        <v>95</v>
      </c>
      <c r="B3724" s="836" t="s">
        <v>6285</v>
      </c>
      <c r="C3724" s="837" t="s">
        <v>6284</v>
      </c>
      <c r="D3724" s="836"/>
      <c r="E3724" s="836"/>
      <c r="F3724" s="835" t="s">
        <v>51</v>
      </c>
      <c r="G3724" s="836"/>
      <c r="H3724" s="838">
        <v>1095.6</v>
      </c>
      <c r="I3724" s="838">
        <v>1045.8</v>
      </c>
      <c r="J3724" s="838">
        <v>996</v>
      </c>
      <c r="K3724" s="838">
        <v>946.2</v>
      </c>
      <c r="L3724" s="838">
        <v>896.4</v>
      </c>
      <c r="M3724" s="839" t="s">
        <v>58</v>
      </c>
      <c r="N3724" s="17" t="s">
        <v>7184</v>
      </c>
    </row>
    <row r="3725" s="198" customFormat="1" ht="36" spans="1:14">
      <c r="A3725" s="835" t="s">
        <v>95</v>
      </c>
      <c r="B3725" s="836">
        <v>331505003</v>
      </c>
      <c r="C3725" s="837" t="s">
        <v>6286</v>
      </c>
      <c r="D3725" s="836"/>
      <c r="E3725" s="836"/>
      <c r="F3725" s="835" t="s">
        <v>51</v>
      </c>
      <c r="G3725" s="836"/>
      <c r="H3725" s="838">
        <v>913</v>
      </c>
      <c r="I3725" s="838">
        <v>871.5</v>
      </c>
      <c r="J3725" s="838">
        <v>830</v>
      </c>
      <c r="K3725" s="838">
        <v>788.5</v>
      </c>
      <c r="L3725" s="838">
        <v>747</v>
      </c>
      <c r="M3725" s="839"/>
      <c r="N3725" s="17" t="s">
        <v>7184</v>
      </c>
    </row>
    <row r="3726" s="198" customFormat="1" ht="36" spans="1:14">
      <c r="A3726" s="835" t="s">
        <v>95</v>
      </c>
      <c r="B3726" s="836" t="s">
        <v>6287</v>
      </c>
      <c r="C3726" s="837" t="s">
        <v>6286</v>
      </c>
      <c r="D3726" s="836"/>
      <c r="E3726" s="836"/>
      <c r="F3726" s="835" t="s">
        <v>51</v>
      </c>
      <c r="G3726" s="836"/>
      <c r="H3726" s="838">
        <v>1095.6</v>
      </c>
      <c r="I3726" s="838">
        <v>1045.8</v>
      </c>
      <c r="J3726" s="838">
        <v>996</v>
      </c>
      <c r="K3726" s="838">
        <v>946.2</v>
      </c>
      <c r="L3726" s="838">
        <v>896.4</v>
      </c>
      <c r="M3726" s="839" t="s">
        <v>58</v>
      </c>
      <c r="N3726" s="17" t="s">
        <v>7184</v>
      </c>
    </row>
    <row r="3727" s="198" customFormat="1" ht="36" spans="1:14">
      <c r="A3727" s="835" t="s">
        <v>95</v>
      </c>
      <c r="B3727" s="836">
        <v>331505004</v>
      </c>
      <c r="C3727" s="837" t="s">
        <v>6288</v>
      </c>
      <c r="D3727" s="836"/>
      <c r="E3727" s="836"/>
      <c r="F3727" s="835" t="s">
        <v>51</v>
      </c>
      <c r="G3727" s="836"/>
      <c r="H3727" s="838">
        <v>913</v>
      </c>
      <c r="I3727" s="838">
        <v>871.5</v>
      </c>
      <c r="J3727" s="838">
        <v>830</v>
      </c>
      <c r="K3727" s="838">
        <v>788.5</v>
      </c>
      <c r="L3727" s="838">
        <v>747</v>
      </c>
      <c r="M3727" s="839"/>
      <c r="N3727" s="17" t="s">
        <v>7184</v>
      </c>
    </row>
    <row r="3728" s="198" customFormat="1" ht="36" spans="1:14">
      <c r="A3728" s="835" t="s">
        <v>95</v>
      </c>
      <c r="B3728" s="836" t="s">
        <v>6289</v>
      </c>
      <c r="C3728" s="837" t="s">
        <v>6288</v>
      </c>
      <c r="D3728" s="836"/>
      <c r="E3728" s="836"/>
      <c r="F3728" s="835" t="s">
        <v>51</v>
      </c>
      <c r="G3728" s="836"/>
      <c r="H3728" s="838">
        <v>1095.6</v>
      </c>
      <c r="I3728" s="838">
        <v>1045.8</v>
      </c>
      <c r="J3728" s="838">
        <v>996</v>
      </c>
      <c r="K3728" s="838">
        <v>946.2</v>
      </c>
      <c r="L3728" s="838">
        <v>896.4</v>
      </c>
      <c r="M3728" s="839" t="s">
        <v>58</v>
      </c>
      <c r="N3728" s="17" t="s">
        <v>7184</v>
      </c>
    </row>
    <row r="3729" s="198" customFormat="1" ht="36" spans="1:14">
      <c r="A3729" s="835" t="s">
        <v>95</v>
      </c>
      <c r="B3729" s="836">
        <v>331505005</v>
      </c>
      <c r="C3729" s="837" t="s">
        <v>6290</v>
      </c>
      <c r="D3729" s="836"/>
      <c r="E3729" s="836"/>
      <c r="F3729" s="835" t="s">
        <v>51</v>
      </c>
      <c r="G3729" s="836"/>
      <c r="H3729" s="838">
        <v>1133</v>
      </c>
      <c r="I3729" s="838">
        <v>1081.5</v>
      </c>
      <c r="J3729" s="838">
        <v>1030</v>
      </c>
      <c r="K3729" s="838">
        <v>978.5</v>
      </c>
      <c r="L3729" s="838">
        <v>927</v>
      </c>
      <c r="M3729" s="839"/>
      <c r="N3729" s="17" t="s">
        <v>7184</v>
      </c>
    </row>
    <row r="3730" s="198" customFormat="1" ht="36" spans="1:14">
      <c r="A3730" s="835" t="s">
        <v>95</v>
      </c>
      <c r="B3730" s="836" t="s">
        <v>6291</v>
      </c>
      <c r="C3730" s="837" t="s">
        <v>6290</v>
      </c>
      <c r="D3730" s="836"/>
      <c r="E3730" s="836"/>
      <c r="F3730" s="835" t="s">
        <v>51</v>
      </c>
      <c r="G3730" s="836"/>
      <c r="H3730" s="838">
        <v>1359.6</v>
      </c>
      <c r="I3730" s="838">
        <v>1297.8</v>
      </c>
      <c r="J3730" s="838">
        <v>1236</v>
      </c>
      <c r="K3730" s="838">
        <v>1174.2</v>
      </c>
      <c r="L3730" s="838">
        <v>1112.4</v>
      </c>
      <c r="M3730" s="839" t="s">
        <v>58</v>
      </c>
      <c r="N3730" s="17" t="s">
        <v>7184</v>
      </c>
    </row>
    <row r="3731" s="198" customFormat="1" ht="36" spans="1:14">
      <c r="A3731" s="835" t="s">
        <v>95</v>
      </c>
      <c r="B3731" s="836" t="s">
        <v>6292</v>
      </c>
      <c r="C3731" s="849" t="s">
        <v>6293</v>
      </c>
      <c r="D3731" s="836"/>
      <c r="E3731" s="836"/>
      <c r="F3731" s="835" t="s">
        <v>51</v>
      </c>
      <c r="G3731" s="836"/>
      <c r="H3731" s="838">
        <v>1133</v>
      </c>
      <c r="I3731" s="838">
        <v>1081.5</v>
      </c>
      <c r="J3731" s="838">
        <v>1030</v>
      </c>
      <c r="K3731" s="838">
        <v>978.5</v>
      </c>
      <c r="L3731" s="838">
        <v>927</v>
      </c>
      <c r="M3731" s="839"/>
      <c r="N3731" s="17" t="s">
        <v>7184</v>
      </c>
    </row>
    <row r="3732" s="198" customFormat="1" ht="36" spans="1:14">
      <c r="A3732" s="835" t="s">
        <v>95</v>
      </c>
      <c r="B3732" s="836" t="s">
        <v>6294</v>
      </c>
      <c r="C3732" s="849" t="s">
        <v>6293</v>
      </c>
      <c r="D3732" s="836"/>
      <c r="E3732" s="836"/>
      <c r="F3732" s="835" t="s">
        <v>51</v>
      </c>
      <c r="G3732" s="836"/>
      <c r="H3732" s="838">
        <v>1359.6</v>
      </c>
      <c r="I3732" s="838">
        <v>1297.8</v>
      </c>
      <c r="J3732" s="838">
        <v>1236</v>
      </c>
      <c r="K3732" s="838">
        <v>1174.2</v>
      </c>
      <c r="L3732" s="838">
        <v>1112.4</v>
      </c>
      <c r="M3732" s="839" t="s">
        <v>58</v>
      </c>
      <c r="N3732" s="17" t="s">
        <v>7184</v>
      </c>
    </row>
    <row r="3733" s="198" customFormat="1" ht="36" spans="1:14">
      <c r="A3733" s="835" t="s">
        <v>95</v>
      </c>
      <c r="B3733" s="836">
        <v>331505006</v>
      </c>
      <c r="C3733" s="837" t="s">
        <v>6295</v>
      </c>
      <c r="D3733" s="836"/>
      <c r="E3733" s="836"/>
      <c r="F3733" s="835" t="s">
        <v>51</v>
      </c>
      <c r="G3733" s="836"/>
      <c r="H3733" s="838">
        <v>913</v>
      </c>
      <c r="I3733" s="838">
        <v>871.5</v>
      </c>
      <c r="J3733" s="838">
        <v>830</v>
      </c>
      <c r="K3733" s="838">
        <v>788.5</v>
      </c>
      <c r="L3733" s="838">
        <v>747</v>
      </c>
      <c r="M3733" s="839"/>
      <c r="N3733" s="17" t="s">
        <v>7184</v>
      </c>
    </row>
    <row r="3734" s="198" customFormat="1" ht="36" spans="1:14">
      <c r="A3734" s="835" t="s">
        <v>95</v>
      </c>
      <c r="B3734" s="836" t="s">
        <v>6296</v>
      </c>
      <c r="C3734" s="837" t="s">
        <v>6295</v>
      </c>
      <c r="D3734" s="836"/>
      <c r="E3734" s="836"/>
      <c r="F3734" s="835" t="s">
        <v>51</v>
      </c>
      <c r="G3734" s="836"/>
      <c r="H3734" s="838">
        <v>1095.6</v>
      </c>
      <c r="I3734" s="838">
        <v>1045.8</v>
      </c>
      <c r="J3734" s="838">
        <v>996</v>
      </c>
      <c r="K3734" s="838">
        <v>946.2</v>
      </c>
      <c r="L3734" s="838">
        <v>896.4</v>
      </c>
      <c r="M3734" s="839" t="s">
        <v>58</v>
      </c>
      <c r="N3734" s="17" t="s">
        <v>7184</v>
      </c>
    </row>
    <row r="3735" s="198" customFormat="1" ht="36" spans="1:14">
      <c r="A3735" s="835" t="s">
        <v>95</v>
      </c>
      <c r="B3735" s="836">
        <v>331505007</v>
      </c>
      <c r="C3735" s="837" t="s">
        <v>6297</v>
      </c>
      <c r="D3735" s="836"/>
      <c r="E3735" s="836"/>
      <c r="F3735" s="835" t="s">
        <v>51</v>
      </c>
      <c r="G3735" s="836"/>
      <c r="H3735" s="838">
        <v>1100</v>
      </c>
      <c r="I3735" s="838">
        <v>1050</v>
      </c>
      <c r="J3735" s="838">
        <v>1000</v>
      </c>
      <c r="K3735" s="838">
        <v>950</v>
      </c>
      <c r="L3735" s="838">
        <v>900</v>
      </c>
      <c r="M3735" s="839"/>
      <c r="N3735" s="17" t="s">
        <v>7184</v>
      </c>
    </row>
    <row r="3736" s="198" customFormat="1" ht="36" spans="1:14">
      <c r="A3736" s="835" t="s">
        <v>95</v>
      </c>
      <c r="B3736" s="836" t="s">
        <v>6298</v>
      </c>
      <c r="C3736" s="837" t="s">
        <v>6297</v>
      </c>
      <c r="D3736" s="836"/>
      <c r="E3736" s="836"/>
      <c r="F3736" s="835" t="s">
        <v>51</v>
      </c>
      <c r="G3736" s="836"/>
      <c r="H3736" s="838">
        <v>1320</v>
      </c>
      <c r="I3736" s="838">
        <v>1260</v>
      </c>
      <c r="J3736" s="838">
        <v>1200</v>
      </c>
      <c r="K3736" s="838">
        <v>1140</v>
      </c>
      <c r="L3736" s="838">
        <v>1080</v>
      </c>
      <c r="M3736" s="839" t="s">
        <v>58</v>
      </c>
      <c r="N3736" s="17" t="s">
        <v>7184</v>
      </c>
    </row>
    <row r="3737" s="198" customFormat="1" ht="36" spans="1:14">
      <c r="A3737" s="835" t="s">
        <v>95</v>
      </c>
      <c r="B3737" s="836">
        <v>331505008</v>
      </c>
      <c r="C3737" s="837" t="s">
        <v>6299</v>
      </c>
      <c r="D3737" s="836"/>
      <c r="E3737" s="836"/>
      <c r="F3737" s="835" t="s">
        <v>51</v>
      </c>
      <c r="G3737" s="836"/>
      <c r="H3737" s="838">
        <v>1320</v>
      </c>
      <c r="I3737" s="838">
        <v>1260</v>
      </c>
      <c r="J3737" s="838">
        <v>1200</v>
      </c>
      <c r="K3737" s="838">
        <v>1140</v>
      </c>
      <c r="L3737" s="838">
        <v>1080</v>
      </c>
      <c r="M3737" s="839"/>
      <c r="N3737" s="17" t="s">
        <v>7184</v>
      </c>
    </row>
    <row r="3738" s="198" customFormat="1" ht="36" spans="1:14">
      <c r="A3738" s="835" t="s">
        <v>95</v>
      </c>
      <c r="B3738" s="836" t="s">
        <v>6300</v>
      </c>
      <c r="C3738" s="837" t="s">
        <v>6299</v>
      </c>
      <c r="D3738" s="836"/>
      <c r="E3738" s="836"/>
      <c r="F3738" s="835" t="s">
        <v>51</v>
      </c>
      <c r="G3738" s="836"/>
      <c r="H3738" s="838">
        <v>1584</v>
      </c>
      <c r="I3738" s="838">
        <v>1512</v>
      </c>
      <c r="J3738" s="838">
        <v>1440</v>
      </c>
      <c r="K3738" s="838">
        <v>1368</v>
      </c>
      <c r="L3738" s="838">
        <v>1296</v>
      </c>
      <c r="M3738" s="839" t="s">
        <v>58</v>
      </c>
      <c r="N3738" s="17" t="s">
        <v>7184</v>
      </c>
    </row>
    <row r="3739" s="198" customFormat="1" ht="36" spans="1:14">
      <c r="A3739" s="835" t="s">
        <v>95</v>
      </c>
      <c r="B3739" s="836" t="s">
        <v>6301</v>
      </c>
      <c r="C3739" s="849" t="s">
        <v>6302</v>
      </c>
      <c r="D3739" s="836"/>
      <c r="E3739" s="836"/>
      <c r="F3739" s="835" t="s">
        <v>51</v>
      </c>
      <c r="G3739" s="836"/>
      <c r="H3739" s="838">
        <v>1320</v>
      </c>
      <c r="I3739" s="838">
        <v>1260</v>
      </c>
      <c r="J3739" s="838">
        <v>1200</v>
      </c>
      <c r="K3739" s="838">
        <v>1140</v>
      </c>
      <c r="L3739" s="838">
        <v>1080</v>
      </c>
      <c r="M3739" s="839"/>
      <c r="N3739" s="17" t="s">
        <v>7184</v>
      </c>
    </row>
    <row r="3740" s="198" customFormat="1" ht="36" spans="1:14">
      <c r="A3740" s="835" t="s">
        <v>95</v>
      </c>
      <c r="B3740" s="836" t="s">
        <v>6303</v>
      </c>
      <c r="C3740" s="849" t="s">
        <v>6302</v>
      </c>
      <c r="D3740" s="836"/>
      <c r="E3740" s="836"/>
      <c r="F3740" s="835" t="s">
        <v>51</v>
      </c>
      <c r="G3740" s="836"/>
      <c r="H3740" s="838">
        <v>1584</v>
      </c>
      <c r="I3740" s="838">
        <v>1512</v>
      </c>
      <c r="J3740" s="838">
        <v>1440</v>
      </c>
      <c r="K3740" s="838">
        <v>1368</v>
      </c>
      <c r="L3740" s="838">
        <v>1296</v>
      </c>
      <c r="M3740" s="839" t="s">
        <v>58</v>
      </c>
      <c r="N3740" s="17" t="s">
        <v>7184</v>
      </c>
    </row>
    <row r="3741" s="198" customFormat="1" ht="36" spans="1:14">
      <c r="A3741" s="835" t="s">
        <v>95</v>
      </c>
      <c r="B3741" s="836">
        <v>331505009</v>
      </c>
      <c r="C3741" s="837" t="s">
        <v>6304</v>
      </c>
      <c r="D3741" s="836"/>
      <c r="E3741" s="836"/>
      <c r="F3741" s="835" t="s">
        <v>51</v>
      </c>
      <c r="G3741" s="836"/>
      <c r="H3741" s="838">
        <v>1248.5</v>
      </c>
      <c r="I3741" s="838">
        <v>1191.75</v>
      </c>
      <c r="J3741" s="838">
        <v>1135</v>
      </c>
      <c r="K3741" s="838">
        <v>1078.25</v>
      </c>
      <c r="L3741" s="838">
        <v>1021.5</v>
      </c>
      <c r="M3741" s="839"/>
      <c r="N3741" s="17" t="s">
        <v>7184</v>
      </c>
    </row>
    <row r="3742" s="198" customFormat="1" ht="36" spans="1:14">
      <c r="A3742" s="835" t="s">
        <v>95</v>
      </c>
      <c r="B3742" s="836" t="s">
        <v>6305</v>
      </c>
      <c r="C3742" s="837" t="s">
        <v>6304</v>
      </c>
      <c r="D3742" s="836"/>
      <c r="E3742" s="836"/>
      <c r="F3742" s="835" t="s">
        <v>51</v>
      </c>
      <c r="G3742" s="836"/>
      <c r="H3742" s="838">
        <v>1498.2</v>
      </c>
      <c r="I3742" s="838">
        <v>1430.1</v>
      </c>
      <c r="J3742" s="838">
        <v>1362</v>
      </c>
      <c r="K3742" s="838">
        <v>1293.9</v>
      </c>
      <c r="L3742" s="838">
        <v>1225.8</v>
      </c>
      <c r="M3742" s="839" t="s">
        <v>58</v>
      </c>
      <c r="N3742" s="17" t="s">
        <v>7184</v>
      </c>
    </row>
    <row r="3743" s="198" customFormat="1" ht="36" spans="1:14">
      <c r="A3743" s="835" t="s">
        <v>95</v>
      </c>
      <c r="B3743" s="836">
        <v>331505010</v>
      </c>
      <c r="C3743" s="837" t="s">
        <v>6306</v>
      </c>
      <c r="D3743" s="836"/>
      <c r="E3743" s="836"/>
      <c r="F3743" s="835" t="s">
        <v>51</v>
      </c>
      <c r="G3743" s="836"/>
      <c r="H3743" s="838">
        <v>1485</v>
      </c>
      <c r="I3743" s="838">
        <v>1417.5</v>
      </c>
      <c r="J3743" s="838">
        <v>1350</v>
      </c>
      <c r="K3743" s="838">
        <v>1282.5</v>
      </c>
      <c r="L3743" s="838">
        <v>1215</v>
      </c>
      <c r="M3743" s="839"/>
      <c r="N3743" s="17" t="s">
        <v>7184</v>
      </c>
    </row>
    <row r="3744" s="198" customFormat="1" ht="36" spans="1:14">
      <c r="A3744" s="835" t="s">
        <v>95</v>
      </c>
      <c r="B3744" s="836" t="s">
        <v>6307</v>
      </c>
      <c r="C3744" s="837" t="s">
        <v>6306</v>
      </c>
      <c r="D3744" s="836"/>
      <c r="E3744" s="836"/>
      <c r="F3744" s="835" t="s">
        <v>51</v>
      </c>
      <c r="G3744" s="836"/>
      <c r="H3744" s="838">
        <v>1782</v>
      </c>
      <c r="I3744" s="838">
        <v>1701</v>
      </c>
      <c r="J3744" s="838">
        <v>1620</v>
      </c>
      <c r="K3744" s="838">
        <v>1539</v>
      </c>
      <c r="L3744" s="838">
        <v>1458</v>
      </c>
      <c r="M3744" s="839" t="s">
        <v>58</v>
      </c>
      <c r="N3744" s="17" t="s">
        <v>7184</v>
      </c>
    </row>
    <row r="3745" s="198" customFormat="1" ht="36" spans="1:14">
      <c r="A3745" s="835" t="s">
        <v>95</v>
      </c>
      <c r="B3745" s="836">
        <v>331505011</v>
      </c>
      <c r="C3745" s="837" t="s">
        <v>6308</v>
      </c>
      <c r="D3745" s="836"/>
      <c r="E3745" s="836"/>
      <c r="F3745" s="835" t="s">
        <v>51</v>
      </c>
      <c r="G3745" s="836"/>
      <c r="H3745" s="838">
        <v>1100</v>
      </c>
      <c r="I3745" s="838">
        <v>1050</v>
      </c>
      <c r="J3745" s="838">
        <v>1000</v>
      </c>
      <c r="K3745" s="838">
        <v>950</v>
      </c>
      <c r="L3745" s="838">
        <v>900</v>
      </c>
      <c r="M3745" s="839"/>
      <c r="N3745" s="17" t="s">
        <v>7184</v>
      </c>
    </row>
    <row r="3746" s="198" customFormat="1" ht="36" spans="1:14">
      <c r="A3746" s="835" t="s">
        <v>95</v>
      </c>
      <c r="B3746" s="836" t="s">
        <v>6309</v>
      </c>
      <c r="C3746" s="837" t="s">
        <v>6308</v>
      </c>
      <c r="D3746" s="836"/>
      <c r="E3746" s="836"/>
      <c r="F3746" s="835" t="s">
        <v>51</v>
      </c>
      <c r="G3746" s="836"/>
      <c r="H3746" s="838">
        <v>1320</v>
      </c>
      <c r="I3746" s="838">
        <v>1260</v>
      </c>
      <c r="J3746" s="838">
        <v>1200</v>
      </c>
      <c r="K3746" s="838">
        <v>1140</v>
      </c>
      <c r="L3746" s="838">
        <v>1080</v>
      </c>
      <c r="M3746" s="839" t="s">
        <v>58</v>
      </c>
      <c r="N3746" s="17" t="s">
        <v>7184</v>
      </c>
    </row>
    <row r="3747" s="198" customFormat="1" ht="36" spans="1:14">
      <c r="A3747" s="835" t="s">
        <v>95</v>
      </c>
      <c r="B3747" s="836" t="s">
        <v>6310</v>
      </c>
      <c r="C3747" s="849" t="s">
        <v>6311</v>
      </c>
      <c r="D3747" s="836"/>
      <c r="E3747" s="836"/>
      <c r="F3747" s="835" t="s">
        <v>51</v>
      </c>
      <c r="G3747" s="836"/>
      <c r="H3747" s="838">
        <v>1100</v>
      </c>
      <c r="I3747" s="838">
        <v>1050</v>
      </c>
      <c r="J3747" s="838">
        <v>1000</v>
      </c>
      <c r="K3747" s="838">
        <v>950</v>
      </c>
      <c r="L3747" s="838">
        <v>900</v>
      </c>
      <c r="M3747" s="839"/>
      <c r="N3747" s="17" t="s">
        <v>7184</v>
      </c>
    </row>
    <row r="3748" s="198" customFormat="1" ht="36" spans="1:14">
      <c r="A3748" s="835" t="s">
        <v>95</v>
      </c>
      <c r="B3748" s="836" t="s">
        <v>6312</v>
      </c>
      <c r="C3748" s="849" t="s">
        <v>6311</v>
      </c>
      <c r="D3748" s="836"/>
      <c r="E3748" s="836"/>
      <c r="F3748" s="835" t="s">
        <v>51</v>
      </c>
      <c r="G3748" s="836"/>
      <c r="H3748" s="838">
        <v>1320</v>
      </c>
      <c r="I3748" s="838">
        <v>1260</v>
      </c>
      <c r="J3748" s="838">
        <v>1200</v>
      </c>
      <c r="K3748" s="838">
        <v>1140</v>
      </c>
      <c r="L3748" s="838">
        <v>1080</v>
      </c>
      <c r="M3748" s="839" t="s">
        <v>58</v>
      </c>
      <c r="N3748" s="17" t="s">
        <v>7184</v>
      </c>
    </row>
    <row r="3749" s="198" customFormat="1" ht="36" spans="1:14">
      <c r="A3749" s="835" t="s">
        <v>95</v>
      </c>
      <c r="B3749" s="836" t="s">
        <v>6313</v>
      </c>
      <c r="C3749" s="849" t="s">
        <v>6314</v>
      </c>
      <c r="D3749" s="836"/>
      <c r="E3749" s="836"/>
      <c r="F3749" s="835" t="s">
        <v>51</v>
      </c>
      <c r="G3749" s="836"/>
      <c r="H3749" s="838">
        <v>1100</v>
      </c>
      <c r="I3749" s="838">
        <v>1050</v>
      </c>
      <c r="J3749" s="838">
        <v>1000</v>
      </c>
      <c r="K3749" s="838">
        <v>950</v>
      </c>
      <c r="L3749" s="838">
        <v>900</v>
      </c>
      <c r="M3749" s="839"/>
      <c r="N3749" s="17" t="s">
        <v>7184</v>
      </c>
    </row>
    <row r="3750" s="198" customFormat="1" ht="36" spans="1:14">
      <c r="A3750" s="835" t="s">
        <v>95</v>
      </c>
      <c r="B3750" s="836" t="s">
        <v>6315</v>
      </c>
      <c r="C3750" s="849" t="s">
        <v>6314</v>
      </c>
      <c r="D3750" s="836"/>
      <c r="E3750" s="836"/>
      <c r="F3750" s="835" t="s">
        <v>51</v>
      </c>
      <c r="G3750" s="836"/>
      <c r="H3750" s="838">
        <v>1320</v>
      </c>
      <c r="I3750" s="838">
        <v>1260</v>
      </c>
      <c r="J3750" s="838">
        <v>1200</v>
      </c>
      <c r="K3750" s="838">
        <v>1140</v>
      </c>
      <c r="L3750" s="838">
        <v>1080</v>
      </c>
      <c r="M3750" s="839" t="s">
        <v>58</v>
      </c>
      <c r="N3750" s="17" t="s">
        <v>7184</v>
      </c>
    </row>
    <row r="3751" s="198" customFormat="1" ht="36" spans="1:14">
      <c r="A3751" s="835" t="s">
        <v>95</v>
      </c>
      <c r="B3751" s="836">
        <v>331505012</v>
      </c>
      <c r="C3751" s="837" t="s">
        <v>6316</v>
      </c>
      <c r="D3751" s="836"/>
      <c r="E3751" s="836"/>
      <c r="F3751" s="835" t="s">
        <v>51</v>
      </c>
      <c r="G3751" s="836"/>
      <c r="H3751" s="838">
        <v>1595</v>
      </c>
      <c r="I3751" s="838">
        <v>1522.5</v>
      </c>
      <c r="J3751" s="838">
        <v>1450</v>
      </c>
      <c r="K3751" s="838">
        <v>1377.5</v>
      </c>
      <c r="L3751" s="838">
        <v>1305</v>
      </c>
      <c r="M3751" s="839"/>
      <c r="N3751" s="17" t="s">
        <v>7184</v>
      </c>
    </row>
    <row r="3752" s="198" customFormat="1" ht="36" spans="1:14">
      <c r="A3752" s="835" t="s">
        <v>95</v>
      </c>
      <c r="B3752" s="836" t="s">
        <v>6317</v>
      </c>
      <c r="C3752" s="837" t="s">
        <v>6316</v>
      </c>
      <c r="D3752" s="836"/>
      <c r="E3752" s="836"/>
      <c r="F3752" s="835" t="s">
        <v>51</v>
      </c>
      <c r="G3752" s="836"/>
      <c r="H3752" s="838">
        <v>1914</v>
      </c>
      <c r="I3752" s="838">
        <v>1827</v>
      </c>
      <c r="J3752" s="838">
        <v>1740</v>
      </c>
      <c r="K3752" s="838">
        <v>1653</v>
      </c>
      <c r="L3752" s="838">
        <v>1566</v>
      </c>
      <c r="M3752" s="839" t="s">
        <v>58</v>
      </c>
      <c r="N3752" s="17" t="s">
        <v>7184</v>
      </c>
    </row>
    <row r="3753" s="198" customFormat="1" ht="36" spans="1:14">
      <c r="A3753" s="835" t="s">
        <v>95</v>
      </c>
      <c r="B3753" s="836">
        <v>331505013</v>
      </c>
      <c r="C3753" s="837" t="s">
        <v>6318</v>
      </c>
      <c r="D3753" s="836"/>
      <c r="E3753" s="836"/>
      <c r="F3753" s="835" t="s">
        <v>51</v>
      </c>
      <c r="G3753" s="836"/>
      <c r="H3753" s="838">
        <v>1413.5</v>
      </c>
      <c r="I3753" s="838">
        <v>1349.25</v>
      </c>
      <c r="J3753" s="838">
        <v>1285</v>
      </c>
      <c r="K3753" s="838">
        <v>1220.75</v>
      </c>
      <c r="L3753" s="838">
        <v>1156.5</v>
      </c>
      <c r="M3753" s="839"/>
      <c r="N3753" s="17" t="s">
        <v>7184</v>
      </c>
    </row>
    <row r="3754" s="198" customFormat="1" ht="36" spans="1:14">
      <c r="A3754" s="835" t="s">
        <v>95</v>
      </c>
      <c r="B3754" s="836" t="s">
        <v>6319</v>
      </c>
      <c r="C3754" s="837" t="s">
        <v>6318</v>
      </c>
      <c r="D3754" s="836"/>
      <c r="E3754" s="836"/>
      <c r="F3754" s="835" t="s">
        <v>51</v>
      </c>
      <c r="G3754" s="836"/>
      <c r="H3754" s="838">
        <v>1696.2</v>
      </c>
      <c r="I3754" s="838">
        <v>1619.1</v>
      </c>
      <c r="J3754" s="838">
        <v>1542</v>
      </c>
      <c r="K3754" s="838">
        <v>1464.9</v>
      </c>
      <c r="L3754" s="838">
        <v>1387.8</v>
      </c>
      <c r="M3754" s="839" t="s">
        <v>58</v>
      </c>
      <c r="N3754" s="17" t="s">
        <v>7184</v>
      </c>
    </row>
    <row r="3755" s="198" customFormat="1" ht="36" spans="1:14">
      <c r="A3755" s="835" t="s">
        <v>95</v>
      </c>
      <c r="B3755" s="836">
        <v>331505014</v>
      </c>
      <c r="C3755" s="837" t="s">
        <v>6320</v>
      </c>
      <c r="D3755" s="836"/>
      <c r="E3755" s="836"/>
      <c r="F3755" s="835" t="s">
        <v>51</v>
      </c>
      <c r="G3755" s="836"/>
      <c r="H3755" s="838">
        <v>1408</v>
      </c>
      <c r="I3755" s="838">
        <v>1344</v>
      </c>
      <c r="J3755" s="838">
        <v>1280</v>
      </c>
      <c r="K3755" s="838">
        <v>1216</v>
      </c>
      <c r="L3755" s="838">
        <v>1152</v>
      </c>
      <c r="M3755" s="839"/>
      <c r="N3755" s="17" t="s">
        <v>7184</v>
      </c>
    </row>
    <row r="3756" s="198" customFormat="1" ht="36" spans="1:14">
      <c r="A3756" s="835" t="s">
        <v>95</v>
      </c>
      <c r="B3756" s="836" t="s">
        <v>6321</v>
      </c>
      <c r="C3756" s="837" t="s">
        <v>6320</v>
      </c>
      <c r="D3756" s="836"/>
      <c r="E3756" s="836"/>
      <c r="F3756" s="835" t="s">
        <v>51</v>
      </c>
      <c r="G3756" s="836"/>
      <c r="H3756" s="838">
        <v>1689.6</v>
      </c>
      <c r="I3756" s="838">
        <v>1612.8</v>
      </c>
      <c r="J3756" s="838">
        <v>1536</v>
      </c>
      <c r="K3756" s="838">
        <v>1459.2</v>
      </c>
      <c r="L3756" s="838">
        <v>1382.4</v>
      </c>
      <c r="M3756" s="839" t="s">
        <v>58</v>
      </c>
      <c r="N3756" s="17" t="s">
        <v>7184</v>
      </c>
    </row>
    <row r="3757" s="198" customFormat="1" ht="36" spans="1:14">
      <c r="A3757" s="835" t="s">
        <v>95</v>
      </c>
      <c r="B3757" s="836">
        <v>331505015</v>
      </c>
      <c r="C3757" s="837" t="s">
        <v>6322</v>
      </c>
      <c r="D3757" s="836"/>
      <c r="E3757" s="836"/>
      <c r="F3757" s="835" t="s">
        <v>51</v>
      </c>
      <c r="G3757" s="836"/>
      <c r="H3757" s="838">
        <v>1903</v>
      </c>
      <c r="I3757" s="838">
        <v>1816.5</v>
      </c>
      <c r="J3757" s="838">
        <v>1730</v>
      </c>
      <c r="K3757" s="838">
        <v>1643.5</v>
      </c>
      <c r="L3757" s="838">
        <v>1557</v>
      </c>
      <c r="M3757" s="839"/>
      <c r="N3757" s="17" t="s">
        <v>7184</v>
      </c>
    </row>
    <row r="3758" s="198" customFormat="1" ht="36" spans="1:14">
      <c r="A3758" s="835" t="s">
        <v>95</v>
      </c>
      <c r="B3758" s="836" t="s">
        <v>6323</v>
      </c>
      <c r="C3758" s="837" t="s">
        <v>6322</v>
      </c>
      <c r="D3758" s="836"/>
      <c r="E3758" s="836"/>
      <c r="F3758" s="835" t="s">
        <v>51</v>
      </c>
      <c r="G3758" s="836"/>
      <c r="H3758" s="838">
        <v>2283.6</v>
      </c>
      <c r="I3758" s="838">
        <v>2179.8</v>
      </c>
      <c r="J3758" s="838">
        <v>2076</v>
      </c>
      <c r="K3758" s="838">
        <v>1972.2</v>
      </c>
      <c r="L3758" s="838">
        <v>1868.4</v>
      </c>
      <c r="M3758" s="839" t="s">
        <v>58</v>
      </c>
      <c r="N3758" s="17" t="s">
        <v>7184</v>
      </c>
    </row>
    <row r="3759" s="198" customFormat="1" ht="36" spans="1:14">
      <c r="A3759" s="835" t="s">
        <v>95</v>
      </c>
      <c r="B3759" s="836">
        <v>331505016</v>
      </c>
      <c r="C3759" s="837" t="s">
        <v>6324</v>
      </c>
      <c r="D3759" s="836"/>
      <c r="E3759" s="836"/>
      <c r="F3759" s="835" t="s">
        <v>51</v>
      </c>
      <c r="G3759" s="836"/>
      <c r="H3759" s="838">
        <v>2090</v>
      </c>
      <c r="I3759" s="838">
        <v>1995</v>
      </c>
      <c r="J3759" s="838">
        <v>1900</v>
      </c>
      <c r="K3759" s="838">
        <v>1805</v>
      </c>
      <c r="L3759" s="838">
        <v>1710</v>
      </c>
      <c r="M3759" s="839"/>
      <c r="N3759" s="17" t="s">
        <v>7184</v>
      </c>
    </row>
    <row r="3760" s="198" customFormat="1" ht="36" spans="1:14">
      <c r="A3760" s="835" t="s">
        <v>95</v>
      </c>
      <c r="B3760" s="836">
        <v>331505017</v>
      </c>
      <c r="C3760" s="837" t="s">
        <v>6325</v>
      </c>
      <c r="D3760" s="836"/>
      <c r="E3760" s="836"/>
      <c r="F3760" s="835" t="s">
        <v>51</v>
      </c>
      <c r="G3760" s="836"/>
      <c r="H3760" s="838">
        <v>2090</v>
      </c>
      <c r="I3760" s="838">
        <v>1995</v>
      </c>
      <c r="J3760" s="838">
        <v>1900</v>
      </c>
      <c r="K3760" s="838">
        <v>1805</v>
      </c>
      <c r="L3760" s="838">
        <v>1710</v>
      </c>
      <c r="M3760" s="839"/>
      <c r="N3760" s="17" t="s">
        <v>7184</v>
      </c>
    </row>
    <row r="3761" s="198" customFormat="1" ht="36" spans="1:14">
      <c r="A3761" s="835" t="s">
        <v>95</v>
      </c>
      <c r="B3761" s="836">
        <v>331505018</v>
      </c>
      <c r="C3761" s="837" t="s">
        <v>6326</v>
      </c>
      <c r="D3761" s="836"/>
      <c r="E3761" s="836"/>
      <c r="F3761" s="835" t="s">
        <v>51</v>
      </c>
      <c r="G3761" s="836"/>
      <c r="H3761" s="838">
        <v>1364</v>
      </c>
      <c r="I3761" s="838">
        <v>1302</v>
      </c>
      <c r="J3761" s="838">
        <v>1240</v>
      </c>
      <c r="K3761" s="838">
        <v>1178</v>
      </c>
      <c r="L3761" s="838">
        <v>1116</v>
      </c>
      <c r="M3761" s="839"/>
      <c r="N3761" s="17" t="s">
        <v>7184</v>
      </c>
    </row>
    <row r="3762" s="198" customFormat="1" ht="36" spans="1:14">
      <c r="A3762" s="835" t="s">
        <v>95</v>
      </c>
      <c r="B3762" s="836" t="s">
        <v>6327</v>
      </c>
      <c r="C3762" s="837" t="s">
        <v>6326</v>
      </c>
      <c r="D3762" s="836"/>
      <c r="E3762" s="836"/>
      <c r="F3762" s="835" t="s">
        <v>51</v>
      </c>
      <c r="G3762" s="836"/>
      <c r="H3762" s="838">
        <v>1636.8</v>
      </c>
      <c r="I3762" s="838">
        <v>1562.4</v>
      </c>
      <c r="J3762" s="838">
        <v>1488</v>
      </c>
      <c r="K3762" s="838">
        <v>1413.6</v>
      </c>
      <c r="L3762" s="838">
        <v>1339.2</v>
      </c>
      <c r="M3762" s="839" t="s">
        <v>58</v>
      </c>
      <c r="N3762" s="17" t="s">
        <v>7184</v>
      </c>
    </row>
    <row r="3763" s="198" customFormat="1" ht="36" spans="1:14">
      <c r="A3763" s="835" t="s">
        <v>95</v>
      </c>
      <c r="B3763" s="836">
        <v>331505019</v>
      </c>
      <c r="C3763" s="837" t="s">
        <v>6328</v>
      </c>
      <c r="D3763" s="836"/>
      <c r="E3763" s="836"/>
      <c r="F3763" s="835" t="s">
        <v>51</v>
      </c>
      <c r="G3763" s="836"/>
      <c r="H3763" s="838">
        <v>1083.5</v>
      </c>
      <c r="I3763" s="838">
        <v>1034.25</v>
      </c>
      <c r="J3763" s="838">
        <v>985</v>
      </c>
      <c r="K3763" s="838">
        <v>935.75</v>
      </c>
      <c r="L3763" s="838">
        <v>886.5</v>
      </c>
      <c r="M3763" s="839"/>
      <c r="N3763" s="17" t="s">
        <v>7184</v>
      </c>
    </row>
    <row r="3764" s="198" customFormat="1" ht="36" spans="1:14">
      <c r="A3764" s="835" t="s">
        <v>95</v>
      </c>
      <c r="B3764" s="836" t="s">
        <v>6329</v>
      </c>
      <c r="C3764" s="837" t="s">
        <v>6328</v>
      </c>
      <c r="D3764" s="836"/>
      <c r="E3764" s="836"/>
      <c r="F3764" s="835" t="s">
        <v>51</v>
      </c>
      <c r="G3764" s="836"/>
      <c r="H3764" s="838">
        <v>1300.2</v>
      </c>
      <c r="I3764" s="838">
        <v>1241.1</v>
      </c>
      <c r="J3764" s="838">
        <v>1182</v>
      </c>
      <c r="K3764" s="838">
        <v>1122.9</v>
      </c>
      <c r="L3764" s="838">
        <v>1063.8</v>
      </c>
      <c r="M3764" s="839" t="s">
        <v>58</v>
      </c>
      <c r="N3764" s="17" t="s">
        <v>7184</v>
      </c>
    </row>
    <row r="3765" s="198" customFormat="1" ht="36" spans="1:14">
      <c r="A3765" s="835" t="s">
        <v>95</v>
      </c>
      <c r="B3765" s="836">
        <v>331505020</v>
      </c>
      <c r="C3765" s="837" t="s">
        <v>6330</v>
      </c>
      <c r="D3765" s="836"/>
      <c r="E3765" s="836"/>
      <c r="F3765" s="835" t="s">
        <v>51</v>
      </c>
      <c r="G3765" s="836"/>
      <c r="H3765" s="838">
        <v>1595</v>
      </c>
      <c r="I3765" s="838">
        <v>1522.5</v>
      </c>
      <c r="J3765" s="838">
        <v>1450</v>
      </c>
      <c r="K3765" s="838">
        <v>1377.5</v>
      </c>
      <c r="L3765" s="838">
        <v>1305</v>
      </c>
      <c r="M3765" s="839"/>
      <c r="N3765" s="17" t="s">
        <v>7184</v>
      </c>
    </row>
    <row r="3766" s="198" customFormat="1" ht="36" spans="1:14">
      <c r="A3766" s="835" t="s">
        <v>95</v>
      </c>
      <c r="B3766" s="836" t="s">
        <v>6331</v>
      </c>
      <c r="C3766" s="837" t="s">
        <v>6330</v>
      </c>
      <c r="D3766" s="836"/>
      <c r="E3766" s="836"/>
      <c r="F3766" s="835" t="s">
        <v>51</v>
      </c>
      <c r="G3766" s="836"/>
      <c r="H3766" s="838">
        <v>1914</v>
      </c>
      <c r="I3766" s="838">
        <v>1827</v>
      </c>
      <c r="J3766" s="838">
        <v>1740</v>
      </c>
      <c r="K3766" s="838">
        <v>1653</v>
      </c>
      <c r="L3766" s="838">
        <v>1566</v>
      </c>
      <c r="M3766" s="839" t="s">
        <v>58</v>
      </c>
      <c r="N3766" s="17" t="s">
        <v>7184</v>
      </c>
    </row>
    <row r="3767" s="198" customFormat="1" ht="36" spans="1:14">
      <c r="A3767" s="835" t="s">
        <v>95</v>
      </c>
      <c r="B3767" s="836" t="s">
        <v>6332</v>
      </c>
      <c r="C3767" s="837" t="s">
        <v>6333</v>
      </c>
      <c r="D3767" s="836"/>
      <c r="E3767" s="836"/>
      <c r="F3767" s="835" t="s">
        <v>51</v>
      </c>
      <c r="G3767" s="836"/>
      <c r="H3767" s="838">
        <v>1595</v>
      </c>
      <c r="I3767" s="838">
        <v>1522.5</v>
      </c>
      <c r="J3767" s="838">
        <v>1450</v>
      </c>
      <c r="K3767" s="838">
        <v>1377.5</v>
      </c>
      <c r="L3767" s="838">
        <v>1305</v>
      </c>
      <c r="M3767" s="839"/>
      <c r="N3767" s="17" t="s">
        <v>7184</v>
      </c>
    </row>
    <row r="3768" s="198" customFormat="1" ht="36" spans="1:14">
      <c r="A3768" s="835" t="s">
        <v>95</v>
      </c>
      <c r="B3768" s="836" t="s">
        <v>6334</v>
      </c>
      <c r="C3768" s="837" t="s">
        <v>6333</v>
      </c>
      <c r="D3768" s="836"/>
      <c r="E3768" s="836"/>
      <c r="F3768" s="835" t="s">
        <v>51</v>
      </c>
      <c r="G3768" s="836"/>
      <c r="H3768" s="838">
        <v>1914</v>
      </c>
      <c r="I3768" s="838">
        <v>1827</v>
      </c>
      <c r="J3768" s="838">
        <v>1740</v>
      </c>
      <c r="K3768" s="838">
        <v>1653</v>
      </c>
      <c r="L3768" s="838">
        <v>1566</v>
      </c>
      <c r="M3768" s="839" t="s">
        <v>58</v>
      </c>
      <c r="N3768" s="17" t="s">
        <v>7184</v>
      </c>
    </row>
    <row r="3769" s="198" customFormat="1" ht="36" spans="1:14">
      <c r="A3769" s="835" t="s">
        <v>95</v>
      </c>
      <c r="B3769" s="836">
        <v>331505021</v>
      </c>
      <c r="C3769" s="837" t="s">
        <v>6335</v>
      </c>
      <c r="D3769" s="836"/>
      <c r="E3769" s="836"/>
      <c r="F3769" s="835" t="s">
        <v>51</v>
      </c>
      <c r="G3769" s="836"/>
      <c r="H3769" s="838">
        <v>1188</v>
      </c>
      <c r="I3769" s="838">
        <v>1134</v>
      </c>
      <c r="J3769" s="838">
        <v>1080</v>
      </c>
      <c r="K3769" s="838">
        <v>1026</v>
      </c>
      <c r="L3769" s="838">
        <v>972</v>
      </c>
      <c r="M3769" s="839"/>
      <c r="N3769" s="17" t="s">
        <v>7184</v>
      </c>
    </row>
    <row r="3770" s="198" customFormat="1" ht="45" spans="1:14">
      <c r="A3770" s="835" t="s">
        <v>95</v>
      </c>
      <c r="B3770" s="836">
        <v>331505022</v>
      </c>
      <c r="C3770" s="956" t="s">
        <v>6336</v>
      </c>
      <c r="D3770" s="956" t="s">
        <v>6337</v>
      </c>
      <c r="E3770" s="836"/>
      <c r="F3770" s="835" t="s">
        <v>51</v>
      </c>
      <c r="G3770" s="836"/>
      <c r="H3770" s="838">
        <v>1100</v>
      </c>
      <c r="I3770" s="838">
        <v>1050</v>
      </c>
      <c r="J3770" s="838">
        <v>1000</v>
      </c>
      <c r="K3770" s="838">
        <v>950</v>
      </c>
      <c r="L3770" s="838">
        <v>900</v>
      </c>
      <c r="M3770" s="839"/>
      <c r="N3770" s="17" t="s">
        <v>7184</v>
      </c>
    </row>
    <row r="3771" s="198" customFormat="1" ht="45" spans="1:14">
      <c r="A3771" s="835" t="s">
        <v>95</v>
      </c>
      <c r="B3771" s="836" t="s">
        <v>6338</v>
      </c>
      <c r="C3771" s="956" t="s">
        <v>6336</v>
      </c>
      <c r="D3771" s="956" t="s">
        <v>6337</v>
      </c>
      <c r="E3771" s="836"/>
      <c r="F3771" s="835" t="s">
        <v>51</v>
      </c>
      <c r="G3771" s="836"/>
      <c r="H3771" s="838">
        <v>1320</v>
      </c>
      <c r="I3771" s="838">
        <v>1260</v>
      </c>
      <c r="J3771" s="838">
        <v>1200</v>
      </c>
      <c r="K3771" s="838">
        <v>1140</v>
      </c>
      <c r="L3771" s="838">
        <v>1080</v>
      </c>
      <c r="M3771" s="839" t="s">
        <v>58</v>
      </c>
      <c r="N3771" s="17" t="s">
        <v>7184</v>
      </c>
    </row>
    <row r="3772" s="198" customFormat="1" ht="45" spans="1:14">
      <c r="A3772" s="835" t="s">
        <v>95</v>
      </c>
      <c r="B3772" s="836">
        <v>331505023</v>
      </c>
      <c r="C3772" s="837" t="s">
        <v>6339</v>
      </c>
      <c r="D3772" s="836" t="s">
        <v>6340</v>
      </c>
      <c r="E3772" s="836"/>
      <c r="F3772" s="835" t="s">
        <v>51</v>
      </c>
      <c r="G3772" s="956" t="s">
        <v>6341</v>
      </c>
      <c r="H3772" s="838">
        <v>1650</v>
      </c>
      <c r="I3772" s="838">
        <v>1575</v>
      </c>
      <c r="J3772" s="838">
        <v>1500</v>
      </c>
      <c r="K3772" s="838">
        <v>1425</v>
      </c>
      <c r="L3772" s="838">
        <v>1350</v>
      </c>
      <c r="M3772" s="839"/>
      <c r="N3772" s="17" t="s">
        <v>7184</v>
      </c>
    </row>
    <row r="3773" s="198" customFormat="1" ht="45" spans="1:14">
      <c r="A3773" s="835" t="s">
        <v>95</v>
      </c>
      <c r="B3773" s="836" t="s">
        <v>6342</v>
      </c>
      <c r="C3773" s="837" t="s">
        <v>6339</v>
      </c>
      <c r="D3773" s="836" t="s">
        <v>6340</v>
      </c>
      <c r="E3773" s="836"/>
      <c r="F3773" s="835" t="s">
        <v>51</v>
      </c>
      <c r="G3773" s="956" t="s">
        <v>6341</v>
      </c>
      <c r="H3773" s="838">
        <v>1980</v>
      </c>
      <c r="I3773" s="838">
        <v>1890</v>
      </c>
      <c r="J3773" s="838">
        <v>1800</v>
      </c>
      <c r="K3773" s="838">
        <v>1710</v>
      </c>
      <c r="L3773" s="838">
        <v>1620</v>
      </c>
      <c r="M3773" s="839" t="s">
        <v>58</v>
      </c>
      <c r="N3773" s="17" t="s">
        <v>7184</v>
      </c>
    </row>
    <row r="3774" s="198" customFormat="1" ht="36" spans="1:14">
      <c r="A3774" s="835" t="s">
        <v>95</v>
      </c>
      <c r="B3774" s="836">
        <v>331505024</v>
      </c>
      <c r="C3774" s="837" t="s">
        <v>6343</v>
      </c>
      <c r="D3774" s="836"/>
      <c r="E3774" s="836"/>
      <c r="F3774" s="835" t="s">
        <v>51</v>
      </c>
      <c r="G3774" s="836"/>
      <c r="H3774" s="838">
        <v>1265</v>
      </c>
      <c r="I3774" s="838">
        <v>1207.5</v>
      </c>
      <c r="J3774" s="838">
        <v>1150</v>
      </c>
      <c r="K3774" s="838">
        <v>1092.5</v>
      </c>
      <c r="L3774" s="838">
        <v>1035</v>
      </c>
      <c r="M3774" s="839"/>
      <c r="N3774" s="17" t="s">
        <v>7184</v>
      </c>
    </row>
    <row r="3775" s="198" customFormat="1" ht="36" spans="1:14">
      <c r="A3775" s="835" t="s">
        <v>95</v>
      </c>
      <c r="B3775" s="836" t="s">
        <v>6344</v>
      </c>
      <c r="C3775" s="837" t="s">
        <v>6343</v>
      </c>
      <c r="D3775" s="836"/>
      <c r="E3775" s="836"/>
      <c r="F3775" s="835" t="s">
        <v>51</v>
      </c>
      <c r="G3775" s="836"/>
      <c r="H3775" s="838">
        <v>1518</v>
      </c>
      <c r="I3775" s="838">
        <v>1449</v>
      </c>
      <c r="J3775" s="838">
        <v>1380</v>
      </c>
      <c r="K3775" s="838">
        <v>1311</v>
      </c>
      <c r="L3775" s="838">
        <v>1242</v>
      </c>
      <c r="M3775" s="839" t="s">
        <v>58</v>
      </c>
      <c r="N3775" s="17" t="s">
        <v>7184</v>
      </c>
    </row>
    <row r="3776" s="198" customFormat="1" ht="36" spans="1:14">
      <c r="A3776" s="835" t="s">
        <v>95</v>
      </c>
      <c r="B3776" s="836">
        <v>331505025</v>
      </c>
      <c r="C3776" s="837" t="s">
        <v>6345</v>
      </c>
      <c r="D3776" s="836"/>
      <c r="E3776" s="836"/>
      <c r="F3776" s="835" t="s">
        <v>51</v>
      </c>
      <c r="G3776" s="836"/>
      <c r="H3776" s="838">
        <v>1265</v>
      </c>
      <c r="I3776" s="838">
        <v>1207.5</v>
      </c>
      <c r="J3776" s="838">
        <v>1150</v>
      </c>
      <c r="K3776" s="838">
        <v>1092.5</v>
      </c>
      <c r="L3776" s="838">
        <v>1035</v>
      </c>
      <c r="M3776" s="839"/>
      <c r="N3776" s="17" t="s">
        <v>7184</v>
      </c>
    </row>
    <row r="3777" s="198" customFormat="1" ht="36" spans="1:14">
      <c r="A3777" s="835" t="s">
        <v>95</v>
      </c>
      <c r="B3777" s="836" t="s">
        <v>6346</v>
      </c>
      <c r="C3777" s="837" t="s">
        <v>6345</v>
      </c>
      <c r="D3777" s="836"/>
      <c r="E3777" s="836"/>
      <c r="F3777" s="835" t="s">
        <v>51</v>
      </c>
      <c r="G3777" s="836"/>
      <c r="H3777" s="838">
        <v>1518</v>
      </c>
      <c r="I3777" s="838">
        <v>1449</v>
      </c>
      <c r="J3777" s="838">
        <v>1380</v>
      </c>
      <c r="K3777" s="838">
        <v>1311</v>
      </c>
      <c r="L3777" s="838">
        <v>1242</v>
      </c>
      <c r="M3777" s="839" t="s">
        <v>58</v>
      </c>
      <c r="N3777" s="17" t="s">
        <v>7184</v>
      </c>
    </row>
    <row r="3778" s="198" customFormat="1" ht="36" spans="1:14">
      <c r="A3778" s="835" t="s">
        <v>95</v>
      </c>
      <c r="B3778" s="836">
        <v>331505026</v>
      </c>
      <c r="C3778" s="837" t="s">
        <v>6347</v>
      </c>
      <c r="D3778" s="836"/>
      <c r="E3778" s="836"/>
      <c r="F3778" s="835" t="s">
        <v>51</v>
      </c>
      <c r="G3778" s="836"/>
      <c r="H3778" s="838">
        <v>2310</v>
      </c>
      <c r="I3778" s="838">
        <v>2205</v>
      </c>
      <c r="J3778" s="838">
        <v>2100</v>
      </c>
      <c r="K3778" s="838">
        <v>1995</v>
      </c>
      <c r="L3778" s="838">
        <v>1890</v>
      </c>
      <c r="M3778" s="839"/>
      <c r="N3778" s="17" t="s">
        <v>7184</v>
      </c>
    </row>
    <row r="3779" s="198" customFormat="1" ht="36" spans="1:14">
      <c r="A3779" s="835" t="s">
        <v>95</v>
      </c>
      <c r="B3779" s="836">
        <v>331505027</v>
      </c>
      <c r="C3779" s="837" t="s">
        <v>6348</v>
      </c>
      <c r="D3779" s="836"/>
      <c r="E3779" s="836"/>
      <c r="F3779" s="835" t="s">
        <v>51</v>
      </c>
      <c r="G3779" s="836"/>
      <c r="H3779" s="838">
        <v>1595</v>
      </c>
      <c r="I3779" s="838">
        <v>1522.5</v>
      </c>
      <c r="J3779" s="838">
        <v>1450</v>
      </c>
      <c r="K3779" s="838">
        <v>1377.5</v>
      </c>
      <c r="L3779" s="838">
        <v>1305</v>
      </c>
      <c r="M3779" s="839"/>
      <c r="N3779" s="17" t="s">
        <v>7184</v>
      </c>
    </row>
    <row r="3780" s="198" customFormat="1" ht="36" spans="1:14">
      <c r="A3780" s="835" t="s">
        <v>95</v>
      </c>
      <c r="B3780" s="836" t="s">
        <v>6349</v>
      </c>
      <c r="C3780" s="837" t="s">
        <v>6348</v>
      </c>
      <c r="D3780" s="836"/>
      <c r="E3780" s="836"/>
      <c r="F3780" s="835" t="s">
        <v>51</v>
      </c>
      <c r="G3780" s="836"/>
      <c r="H3780" s="838">
        <v>1914</v>
      </c>
      <c r="I3780" s="838">
        <v>1827</v>
      </c>
      <c r="J3780" s="838">
        <v>1740</v>
      </c>
      <c r="K3780" s="838">
        <v>1653</v>
      </c>
      <c r="L3780" s="838">
        <v>1566</v>
      </c>
      <c r="M3780" s="839" t="s">
        <v>58</v>
      </c>
      <c r="N3780" s="17" t="s">
        <v>7184</v>
      </c>
    </row>
    <row r="3781" s="198" customFormat="1" ht="36" spans="1:14">
      <c r="A3781" s="835" t="s">
        <v>95</v>
      </c>
      <c r="B3781" s="836">
        <v>331505028</v>
      </c>
      <c r="C3781" s="837" t="s">
        <v>6350</v>
      </c>
      <c r="D3781" s="836" t="s">
        <v>5920</v>
      </c>
      <c r="E3781" s="836"/>
      <c r="F3781" s="835" t="s">
        <v>51</v>
      </c>
      <c r="G3781" s="836"/>
      <c r="H3781" s="838">
        <v>1100</v>
      </c>
      <c r="I3781" s="838">
        <v>1050</v>
      </c>
      <c r="J3781" s="838">
        <v>1000</v>
      </c>
      <c r="K3781" s="838">
        <v>950</v>
      </c>
      <c r="L3781" s="838">
        <v>900</v>
      </c>
      <c r="M3781" s="839"/>
      <c r="N3781" s="17" t="s">
        <v>7184</v>
      </c>
    </row>
    <row r="3782" s="198" customFormat="1" ht="36" spans="1:14">
      <c r="A3782" s="835" t="s">
        <v>95</v>
      </c>
      <c r="B3782" s="836" t="s">
        <v>6351</v>
      </c>
      <c r="C3782" s="837" t="s">
        <v>6350</v>
      </c>
      <c r="D3782" s="836" t="s">
        <v>5920</v>
      </c>
      <c r="E3782" s="836"/>
      <c r="F3782" s="835" t="s">
        <v>51</v>
      </c>
      <c r="G3782" s="836"/>
      <c r="H3782" s="838">
        <v>1320</v>
      </c>
      <c r="I3782" s="838">
        <v>1260</v>
      </c>
      <c r="J3782" s="838">
        <v>1200</v>
      </c>
      <c r="K3782" s="838">
        <v>1140</v>
      </c>
      <c r="L3782" s="838">
        <v>1080</v>
      </c>
      <c r="M3782" s="839" t="s">
        <v>58</v>
      </c>
      <c r="N3782" s="17" t="s">
        <v>7184</v>
      </c>
    </row>
    <row r="3783" s="198" customFormat="1" ht="36" spans="1:14">
      <c r="A3783" s="835" t="s">
        <v>95</v>
      </c>
      <c r="B3783" s="836">
        <v>331505029</v>
      </c>
      <c r="C3783" s="837" t="s">
        <v>6352</v>
      </c>
      <c r="D3783" s="836"/>
      <c r="E3783" s="836"/>
      <c r="F3783" s="835" t="s">
        <v>51</v>
      </c>
      <c r="G3783" s="836"/>
      <c r="H3783" s="838">
        <v>1265</v>
      </c>
      <c r="I3783" s="838">
        <v>1207.5</v>
      </c>
      <c r="J3783" s="838">
        <v>1150</v>
      </c>
      <c r="K3783" s="838">
        <v>1092.5</v>
      </c>
      <c r="L3783" s="838">
        <v>1035</v>
      </c>
      <c r="M3783" s="839"/>
      <c r="N3783" s="17" t="s">
        <v>7184</v>
      </c>
    </row>
    <row r="3784" s="198" customFormat="1" ht="36" spans="1:14">
      <c r="A3784" s="835" t="s">
        <v>95</v>
      </c>
      <c r="B3784" s="836" t="s">
        <v>6353</v>
      </c>
      <c r="C3784" s="837" t="s">
        <v>6352</v>
      </c>
      <c r="D3784" s="836"/>
      <c r="E3784" s="836"/>
      <c r="F3784" s="835" t="s">
        <v>51</v>
      </c>
      <c r="G3784" s="836"/>
      <c r="H3784" s="838">
        <v>1518</v>
      </c>
      <c r="I3784" s="838">
        <v>1449</v>
      </c>
      <c r="J3784" s="838">
        <v>1380</v>
      </c>
      <c r="K3784" s="838">
        <v>1311</v>
      </c>
      <c r="L3784" s="838">
        <v>1242</v>
      </c>
      <c r="M3784" s="839" t="s">
        <v>58</v>
      </c>
      <c r="N3784" s="17" t="s">
        <v>7184</v>
      </c>
    </row>
    <row r="3785" s="198" customFormat="1" ht="36" spans="1:14">
      <c r="A3785" s="835" t="s">
        <v>38</v>
      </c>
      <c r="B3785" s="836">
        <v>331505030</v>
      </c>
      <c r="C3785" s="837" t="s">
        <v>6354</v>
      </c>
      <c r="D3785" s="836"/>
      <c r="E3785" s="836"/>
      <c r="F3785" s="835" t="s">
        <v>51</v>
      </c>
      <c r="G3785" s="836"/>
      <c r="H3785" s="838">
        <v>1540</v>
      </c>
      <c r="I3785" s="838">
        <v>1470</v>
      </c>
      <c r="J3785" s="838">
        <v>1400</v>
      </c>
      <c r="K3785" s="838">
        <v>1330</v>
      </c>
      <c r="L3785" s="838">
        <v>1260</v>
      </c>
      <c r="M3785" s="839"/>
      <c r="N3785" s="17" t="s">
        <v>7184</v>
      </c>
    </row>
    <row r="3786" s="198" customFormat="1" ht="36" spans="1:14">
      <c r="A3786" s="835" t="s">
        <v>38</v>
      </c>
      <c r="B3786" s="836" t="s">
        <v>6355</v>
      </c>
      <c r="C3786" s="837" t="s">
        <v>6354</v>
      </c>
      <c r="D3786" s="836"/>
      <c r="E3786" s="836"/>
      <c r="F3786" s="835" t="s">
        <v>51</v>
      </c>
      <c r="G3786" s="836"/>
      <c r="H3786" s="838">
        <v>1848</v>
      </c>
      <c r="I3786" s="838">
        <v>1764</v>
      </c>
      <c r="J3786" s="838">
        <v>1680</v>
      </c>
      <c r="K3786" s="838">
        <v>1596</v>
      </c>
      <c r="L3786" s="838">
        <v>1512</v>
      </c>
      <c r="M3786" s="839" t="s">
        <v>58</v>
      </c>
      <c r="N3786" s="17" t="s">
        <v>7184</v>
      </c>
    </row>
    <row r="3787" s="198" customFormat="1" ht="36" spans="1:14">
      <c r="A3787" s="835" t="s">
        <v>95</v>
      </c>
      <c r="B3787" s="836">
        <v>331505031</v>
      </c>
      <c r="C3787" s="837" t="s">
        <v>6356</v>
      </c>
      <c r="D3787" s="836"/>
      <c r="E3787" s="836"/>
      <c r="F3787" s="835" t="s">
        <v>51</v>
      </c>
      <c r="G3787" s="836"/>
      <c r="H3787" s="838">
        <v>1100</v>
      </c>
      <c r="I3787" s="838">
        <v>1050</v>
      </c>
      <c r="J3787" s="838">
        <v>1000</v>
      </c>
      <c r="K3787" s="838">
        <v>950</v>
      </c>
      <c r="L3787" s="838">
        <v>900</v>
      </c>
      <c r="M3787" s="839"/>
      <c r="N3787" s="17" t="s">
        <v>7184</v>
      </c>
    </row>
    <row r="3788" s="198" customFormat="1" ht="36" spans="1:14">
      <c r="A3788" s="835" t="s">
        <v>95</v>
      </c>
      <c r="B3788" s="836" t="s">
        <v>6357</v>
      </c>
      <c r="C3788" s="837" t="s">
        <v>6356</v>
      </c>
      <c r="D3788" s="836"/>
      <c r="E3788" s="836"/>
      <c r="F3788" s="835" t="s">
        <v>51</v>
      </c>
      <c r="G3788" s="836"/>
      <c r="H3788" s="838">
        <v>1320</v>
      </c>
      <c r="I3788" s="838">
        <v>1260</v>
      </c>
      <c r="J3788" s="838">
        <v>1200</v>
      </c>
      <c r="K3788" s="838">
        <v>1140</v>
      </c>
      <c r="L3788" s="838">
        <v>1080</v>
      </c>
      <c r="M3788" s="839" t="s">
        <v>58</v>
      </c>
      <c r="N3788" s="17" t="s">
        <v>7184</v>
      </c>
    </row>
    <row r="3789" s="198" customFormat="1" ht="36" spans="1:14">
      <c r="A3789" s="835" t="s">
        <v>95</v>
      </c>
      <c r="B3789" s="836">
        <v>331505032</v>
      </c>
      <c r="C3789" s="837" t="s">
        <v>6358</v>
      </c>
      <c r="D3789" s="836"/>
      <c r="E3789" s="836"/>
      <c r="F3789" s="835" t="s">
        <v>51</v>
      </c>
      <c r="G3789" s="836"/>
      <c r="H3789" s="838">
        <v>1540</v>
      </c>
      <c r="I3789" s="838">
        <v>1470</v>
      </c>
      <c r="J3789" s="838">
        <v>1400</v>
      </c>
      <c r="K3789" s="838">
        <v>1330</v>
      </c>
      <c r="L3789" s="838">
        <v>1260</v>
      </c>
      <c r="M3789" s="839"/>
      <c r="N3789" s="17" t="s">
        <v>7184</v>
      </c>
    </row>
    <row r="3790" s="198" customFormat="1" ht="36" spans="1:14">
      <c r="A3790" s="835" t="s">
        <v>95</v>
      </c>
      <c r="B3790" s="836" t="s">
        <v>6359</v>
      </c>
      <c r="C3790" s="837" t="s">
        <v>6358</v>
      </c>
      <c r="D3790" s="836"/>
      <c r="E3790" s="836"/>
      <c r="F3790" s="835" t="s">
        <v>51</v>
      </c>
      <c r="G3790" s="836"/>
      <c r="H3790" s="838">
        <v>1848</v>
      </c>
      <c r="I3790" s="838">
        <v>1764</v>
      </c>
      <c r="J3790" s="838">
        <v>1680</v>
      </c>
      <c r="K3790" s="838">
        <v>1596</v>
      </c>
      <c r="L3790" s="838">
        <v>1512</v>
      </c>
      <c r="M3790" s="839" t="s">
        <v>58</v>
      </c>
      <c r="N3790" s="17" t="s">
        <v>7184</v>
      </c>
    </row>
    <row r="3791" s="198" customFormat="1" ht="36" spans="1:14">
      <c r="A3791" s="835" t="s">
        <v>95</v>
      </c>
      <c r="B3791" s="836">
        <v>331505033</v>
      </c>
      <c r="C3791" s="837" t="s">
        <v>6360</v>
      </c>
      <c r="D3791" s="836"/>
      <c r="E3791" s="836"/>
      <c r="F3791" s="835" t="s">
        <v>51</v>
      </c>
      <c r="G3791" s="836"/>
      <c r="H3791" s="838">
        <v>1540</v>
      </c>
      <c r="I3791" s="838">
        <v>1470</v>
      </c>
      <c r="J3791" s="838">
        <v>1400</v>
      </c>
      <c r="K3791" s="838">
        <v>1330</v>
      </c>
      <c r="L3791" s="838">
        <v>1260</v>
      </c>
      <c r="M3791" s="839"/>
      <c r="N3791" s="17" t="s">
        <v>7184</v>
      </c>
    </row>
    <row r="3792" s="198" customFormat="1" ht="36" spans="1:14">
      <c r="A3792" s="835" t="s">
        <v>95</v>
      </c>
      <c r="B3792" s="836" t="s">
        <v>6361</v>
      </c>
      <c r="C3792" s="837" t="s">
        <v>6360</v>
      </c>
      <c r="D3792" s="836"/>
      <c r="E3792" s="836"/>
      <c r="F3792" s="835" t="s">
        <v>51</v>
      </c>
      <c r="G3792" s="836"/>
      <c r="H3792" s="838">
        <v>1848</v>
      </c>
      <c r="I3792" s="838">
        <v>1764</v>
      </c>
      <c r="J3792" s="838">
        <v>1680</v>
      </c>
      <c r="K3792" s="838">
        <v>1596</v>
      </c>
      <c r="L3792" s="838">
        <v>1512</v>
      </c>
      <c r="M3792" s="839" t="s">
        <v>58</v>
      </c>
      <c r="N3792" s="17" t="s">
        <v>7184</v>
      </c>
    </row>
    <row r="3793" s="198" customFormat="1" ht="36" spans="1:14">
      <c r="A3793" s="835" t="s">
        <v>95</v>
      </c>
      <c r="B3793" s="836">
        <v>331505034</v>
      </c>
      <c r="C3793" s="837" t="s">
        <v>6362</v>
      </c>
      <c r="D3793" s="836"/>
      <c r="E3793" s="836"/>
      <c r="F3793" s="835" t="s">
        <v>51</v>
      </c>
      <c r="G3793" s="836"/>
      <c r="H3793" s="838">
        <v>1232</v>
      </c>
      <c r="I3793" s="838">
        <v>1176</v>
      </c>
      <c r="J3793" s="838">
        <v>1120</v>
      </c>
      <c r="K3793" s="838">
        <v>1064</v>
      </c>
      <c r="L3793" s="838">
        <v>1008</v>
      </c>
      <c r="M3793" s="839"/>
      <c r="N3793" s="17" t="s">
        <v>7184</v>
      </c>
    </row>
    <row r="3794" s="198" customFormat="1" ht="36" spans="1:14">
      <c r="A3794" s="835" t="s">
        <v>95</v>
      </c>
      <c r="B3794" s="836" t="s">
        <v>6363</v>
      </c>
      <c r="C3794" s="837" t="s">
        <v>6362</v>
      </c>
      <c r="D3794" s="836"/>
      <c r="E3794" s="836"/>
      <c r="F3794" s="835" t="s">
        <v>51</v>
      </c>
      <c r="G3794" s="836"/>
      <c r="H3794" s="838">
        <v>1478.4</v>
      </c>
      <c r="I3794" s="838">
        <v>1411.2</v>
      </c>
      <c r="J3794" s="838">
        <v>1344</v>
      </c>
      <c r="K3794" s="838">
        <v>1276.8</v>
      </c>
      <c r="L3794" s="838">
        <v>1209.6</v>
      </c>
      <c r="M3794" s="839" t="s">
        <v>58</v>
      </c>
      <c r="N3794" s="17" t="s">
        <v>7184</v>
      </c>
    </row>
    <row r="3795" s="198" customFormat="1" ht="36" spans="1:14">
      <c r="A3795" s="835" t="s">
        <v>95</v>
      </c>
      <c r="B3795" s="836">
        <v>331505035</v>
      </c>
      <c r="C3795" s="837" t="s">
        <v>6364</v>
      </c>
      <c r="D3795" s="836"/>
      <c r="E3795" s="836"/>
      <c r="F3795" s="835" t="s">
        <v>51</v>
      </c>
      <c r="G3795" s="836"/>
      <c r="H3795" s="838">
        <v>825</v>
      </c>
      <c r="I3795" s="838">
        <v>787.5</v>
      </c>
      <c r="J3795" s="838">
        <v>750</v>
      </c>
      <c r="K3795" s="838">
        <v>712.5</v>
      </c>
      <c r="L3795" s="838">
        <v>675</v>
      </c>
      <c r="M3795" s="839"/>
      <c r="N3795" s="17" t="s">
        <v>7184</v>
      </c>
    </row>
    <row r="3796" s="198" customFormat="1" ht="36" spans="1:14">
      <c r="A3796" s="835" t="s">
        <v>95</v>
      </c>
      <c r="B3796" s="836" t="s">
        <v>6365</v>
      </c>
      <c r="C3796" s="837" t="s">
        <v>6364</v>
      </c>
      <c r="D3796" s="836"/>
      <c r="E3796" s="836"/>
      <c r="F3796" s="835" t="s">
        <v>51</v>
      </c>
      <c r="G3796" s="836"/>
      <c r="H3796" s="838">
        <v>990</v>
      </c>
      <c r="I3796" s="838">
        <v>945</v>
      </c>
      <c r="J3796" s="838">
        <v>900</v>
      </c>
      <c r="K3796" s="838">
        <v>855</v>
      </c>
      <c r="L3796" s="838">
        <v>810</v>
      </c>
      <c r="M3796" s="839" t="s">
        <v>58</v>
      </c>
      <c r="N3796" s="17" t="s">
        <v>7184</v>
      </c>
    </row>
    <row r="3797" s="198" customFormat="1" ht="36" spans="1:14">
      <c r="A3797" s="835" t="s">
        <v>95</v>
      </c>
      <c r="B3797" s="836">
        <v>331505036</v>
      </c>
      <c r="C3797" s="837" t="s">
        <v>6366</v>
      </c>
      <c r="D3797" s="836"/>
      <c r="E3797" s="836"/>
      <c r="F3797" s="835" t="s">
        <v>51</v>
      </c>
      <c r="G3797" s="836"/>
      <c r="H3797" s="838">
        <v>1155</v>
      </c>
      <c r="I3797" s="838">
        <v>1102.5</v>
      </c>
      <c r="J3797" s="838">
        <v>1050</v>
      </c>
      <c r="K3797" s="838">
        <v>997.5</v>
      </c>
      <c r="L3797" s="838">
        <v>945</v>
      </c>
      <c r="M3797" s="839"/>
      <c r="N3797" s="17" t="s">
        <v>7184</v>
      </c>
    </row>
    <row r="3798" s="198" customFormat="1" ht="36" spans="1:14">
      <c r="A3798" s="835" t="s">
        <v>95</v>
      </c>
      <c r="B3798" s="836" t="s">
        <v>6367</v>
      </c>
      <c r="C3798" s="837" t="s">
        <v>6366</v>
      </c>
      <c r="D3798" s="836"/>
      <c r="E3798" s="836"/>
      <c r="F3798" s="835" t="s">
        <v>51</v>
      </c>
      <c r="G3798" s="836"/>
      <c r="H3798" s="838">
        <v>1386</v>
      </c>
      <c r="I3798" s="838">
        <v>1323</v>
      </c>
      <c r="J3798" s="838">
        <v>1260</v>
      </c>
      <c r="K3798" s="838">
        <v>1197</v>
      </c>
      <c r="L3798" s="838">
        <v>1134</v>
      </c>
      <c r="M3798" s="839" t="s">
        <v>58</v>
      </c>
      <c r="N3798" s="17" t="s">
        <v>7184</v>
      </c>
    </row>
    <row r="3799" s="198" customFormat="1" ht="36" spans="1:14">
      <c r="A3799" s="835" t="s">
        <v>95</v>
      </c>
      <c r="B3799" s="836">
        <v>331505037</v>
      </c>
      <c r="C3799" s="837" t="s">
        <v>6368</v>
      </c>
      <c r="D3799" s="836" t="s">
        <v>6369</v>
      </c>
      <c r="E3799" s="836"/>
      <c r="F3799" s="835" t="s">
        <v>51</v>
      </c>
      <c r="G3799" s="836" t="s">
        <v>6370</v>
      </c>
      <c r="H3799" s="838">
        <v>880</v>
      </c>
      <c r="I3799" s="838">
        <v>840</v>
      </c>
      <c r="J3799" s="838">
        <v>800</v>
      </c>
      <c r="K3799" s="838">
        <v>760</v>
      </c>
      <c r="L3799" s="838">
        <v>720</v>
      </c>
      <c r="M3799" s="839"/>
      <c r="N3799" s="17" t="s">
        <v>7184</v>
      </c>
    </row>
    <row r="3800" s="198" customFormat="1" ht="36" spans="1:14">
      <c r="A3800" s="835" t="s">
        <v>95</v>
      </c>
      <c r="B3800" s="836">
        <v>331505038</v>
      </c>
      <c r="C3800" s="837" t="s">
        <v>6371</v>
      </c>
      <c r="D3800" s="836"/>
      <c r="E3800" s="836"/>
      <c r="F3800" s="835" t="s">
        <v>51</v>
      </c>
      <c r="G3800" s="836"/>
      <c r="H3800" s="838">
        <v>1485</v>
      </c>
      <c r="I3800" s="838">
        <v>1417.5</v>
      </c>
      <c r="J3800" s="838">
        <v>1350</v>
      </c>
      <c r="K3800" s="838">
        <v>1282.5</v>
      </c>
      <c r="L3800" s="838">
        <v>1215</v>
      </c>
      <c r="M3800" s="839"/>
      <c r="N3800" s="17" t="s">
        <v>7184</v>
      </c>
    </row>
    <row r="3801" s="198" customFormat="1" ht="36" spans="1:14">
      <c r="A3801" s="835" t="s">
        <v>95</v>
      </c>
      <c r="B3801" s="836" t="s">
        <v>6372</v>
      </c>
      <c r="C3801" s="837" t="s">
        <v>6371</v>
      </c>
      <c r="D3801" s="836"/>
      <c r="E3801" s="836"/>
      <c r="F3801" s="835" t="s">
        <v>51</v>
      </c>
      <c r="G3801" s="836"/>
      <c r="H3801" s="838">
        <v>1782</v>
      </c>
      <c r="I3801" s="838">
        <v>1701</v>
      </c>
      <c r="J3801" s="838">
        <v>1620</v>
      </c>
      <c r="K3801" s="838">
        <v>1539</v>
      </c>
      <c r="L3801" s="838">
        <v>1458</v>
      </c>
      <c r="M3801" s="839" t="s">
        <v>58</v>
      </c>
      <c r="N3801" s="17" t="s">
        <v>7184</v>
      </c>
    </row>
    <row r="3802" s="198" customFormat="1" ht="36" spans="1:14">
      <c r="A3802" s="835" t="s">
        <v>95</v>
      </c>
      <c r="B3802" s="836" t="s">
        <v>6373</v>
      </c>
      <c r="C3802" s="849" t="s">
        <v>6374</v>
      </c>
      <c r="D3802" s="836"/>
      <c r="E3802" s="836"/>
      <c r="F3802" s="835" t="s">
        <v>51</v>
      </c>
      <c r="G3802" s="836"/>
      <c r="H3802" s="838">
        <v>1485</v>
      </c>
      <c r="I3802" s="838">
        <v>1417.5</v>
      </c>
      <c r="J3802" s="838">
        <v>1350</v>
      </c>
      <c r="K3802" s="838">
        <v>1282.5</v>
      </c>
      <c r="L3802" s="838">
        <v>1215</v>
      </c>
      <c r="M3802" s="839"/>
      <c r="N3802" s="17" t="s">
        <v>7184</v>
      </c>
    </row>
    <row r="3803" s="198" customFormat="1" ht="36" spans="1:14">
      <c r="A3803" s="835" t="s">
        <v>95</v>
      </c>
      <c r="B3803" s="836" t="s">
        <v>6375</v>
      </c>
      <c r="C3803" s="849" t="s">
        <v>6374</v>
      </c>
      <c r="D3803" s="836"/>
      <c r="E3803" s="836"/>
      <c r="F3803" s="835" t="s">
        <v>51</v>
      </c>
      <c r="G3803" s="836"/>
      <c r="H3803" s="838">
        <v>1782</v>
      </c>
      <c r="I3803" s="838">
        <v>1701</v>
      </c>
      <c r="J3803" s="838">
        <v>1620</v>
      </c>
      <c r="K3803" s="838">
        <v>1539</v>
      </c>
      <c r="L3803" s="838">
        <v>1458</v>
      </c>
      <c r="M3803" s="839" t="s">
        <v>58</v>
      </c>
      <c r="N3803" s="17" t="s">
        <v>7184</v>
      </c>
    </row>
    <row r="3804" s="198" customFormat="1" ht="36" spans="1:14">
      <c r="A3804" s="835" t="s">
        <v>95</v>
      </c>
      <c r="B3804" s="836" t="s">
        <v>6376</v>
      </c>
      <c r="C3804" s="849" t="s">
        <v>6377</v>
      </c>
      <c r="D3804" s="836"/>
      <c r="E3804" s="836"/>
      <c r="F3804" s="835" t="s">
        <v>51</v>
      </c>
      <c r="G3804" s="836"/>
      <c r="H3804" s="838">
        <v>2227.5</v>
      </c>
      <c r="I3804" s="838">
        <v>2126.25</v>
      </c>
      <c r="J3804" s="838">
        <v>2025</v>
      </c>
      <c r="K3804" s="838">
        <v>1923.75</v>
      </c>
      <c r="L3804" s="838">
        <v>1822.5</v>
      </c>
      <c r="M3804" s="839"/>
      <c r="N3804" s="17" t="s">
        <v>7184</v>
      </c>
    </row>
    <row r="3805" s="198" customFormat="1" ht="36" spans="1:14">
      <c r="A3805" s="835" t="s">
        <v>95</v>
      </c>
      <c r="B3805" s="836" t="s">
        <v>6378</v>
      </c>
      <c r="C3805" s="849" t="s">
        <v>6377</v>
      </c>
      <c r="D3805" s="836"/>
      <c r="E3805" s="836"/>
      <c r="F3805" s="835" t="s">
        <v>51</v>
      </c>
      <c r="G3805" s="836"/>
      <c r="H3805" s="838">
        <v>2673</v>
      </c>
      <c r="I3805" s="838">
        <v>2551.5</v>
      </c>
      <c r="J3805" s="838">
        <v>2430</v>
      </c>
      <c r="K3805" s="838">
        <v>2308.5</v>
      </c>
      <c r="L3805" s="838">
        <v>2187</v>
      </c>
      <c r="M3805" s="839" t="s">
        <v>58</v>
      </c>
      <c r="N3805" s="17" t="s">
        <v>7184</v>
      </c>
    </row>
    <row r="3806" s="198" customFormat="1" ht="36" spans="1:14">
      <c r="A3806" s="835" t="s">
        <v>95</v>
      </c>
      <c r="B3806" s="836">
        <v>331505039</v>
      </c>
      <c r="C3806" s="837" t="s">
        <v>6379</v>
      </c>
      <c r="D3806" s="836"/>
      <c r="E3806" s="836"/>
      <c r="F3806" s="835" t="s">
        <v>51</v>
      </c>
      <c r="G3806" s="836"/>
      <c r="H3806" s="838">
        <v>1452</v>
      </c>
      <c r="I3806" s="838">
        <v>1386</v>
      </c>
      <c r="J3806" s="838">
        <v>1320</v>
      </c>
      <c r="K3806" s="838">
        <v>1254</v>
      </c>
      <c r="L3806" s="838">
        <v>1188</v>
      </c>
      <c r="M3806" s="839"/>
      <c r="N3806" s="17" t="s">
        <v>7184</v>
      </c>
    </row>
    <row r="3807" s="198" customFormat="1" ht="36" spans="1:14">
      <c r="A3807" s="835" t="s">
        <v>95</v>
      </c>
      <c r="B3807" s="836" t="s">
        <v>6380</v>
      </c>
      <c r="C3807" s="837" t="s">
        <v>6379</v>
      </c>
      <c r="D3807" s="836"/>
      <c r="E3807" s="836"/>
      <c r="F3807" s="835" t="s">
        <v>51</v>
      </c>
      <c r="G3807" s="836"/>
      <c r="H3807" s="838">
        <v>1742.4</v>
      </c>
      <c r="I3807" s="838">
        <v>1663.2</v>
      </c>
      <c r="J3807" s="838">
        <v>1584</v>
      </c>
      <c r="K3807" s="838">
        <v>1504.8</v>
      </c>
      <c r="L3807" s="838">
        <v>1425.6</v>
      </c>
      <c r="M3807" s="839" t="s">
        <v>58</v>
      </c>
      <c r="N3807" s="17" t="s">
        <v>7184</v>
      </c>
    </row>
    <row r="3808" s="198" customFormat="1" ht="36" spans="1:14">
      <c r="A3808" s="835" t="s">
        <v>95</v>
      </c>
      <c r="B3808" s="836" t="s">
        <v>6381</v>
      </c>
      <c r="C3808" s="837" t="s">
        <v>6382</v>
      </c>
      <c r="D3808" s="836"/>
      <c r="E3808" s="836"/>
      <c r="F3808" s="835" t="s">
        <v>51</v>
      </c>
      <c r="G3808" s="836"/>
      <c r="H3808" s="838">
        <v>1782</v>
      </c>
      <c r="I3808" s="838">
        <v>1701</v>
      </c>
      <c r="J3808" s="838">
        <v>1620</v>
      </c>
      <c r="K3808" s="838">
        <v>1539</v>
      </c>
      <c r="L3808" s="838">
        <v>1458</v>
      </c>
      <c r="M3808" s="839"/>
      <c r="N3808" s="17" t="s">
        <v>7184</v>
      </c>
    </row>
    <row r="3809" s="198" customFormat="1" ht="36" spans="1:14">
      <c r="A3809" s="835" t="s">
        <v>95</v>
      </c>
      <c r="B3809" s="836" t="s">
        <v>6383</v>
      </c>
      <c r="C3809" s="837" t="s">
        <v>6382</v>
      </c>
      <c r="D3809" s="836"/>
      <c r="E3809" s="836"/>
      <c r="F3809" s="835" t="s">
        <v>51</v>
      </c>
      <c r="G3809" s="836"/>
      <c r="H3809" s="838">
        <v>2138.4</v>
      </c>
      <c r="I3809" s="838">
        <v>2041.2</v>
      </c>
      <c r="J3809" s="838">
        <v>1944</v>
      </c>
      <c r="K3809" s="838">
        <v>1846.8</v>
      </c>
      <c r="L3809" s="838">
        <v>1749.6</v>
      </c>
      <c r="M3809" s="839" t="s">
        <v>58</v>
      </c>
      <c r="N3809" s="17" t="s">
        <v>7184</v>
      </c>
    </row>
    <row r="3810" s="200" customFormat="1" ht="36" spans="1:14">
      <c r="A3810" s="848" t="s">
        <v>95</v>
      </c>
      <c r="B3810" s="953" t="s">
        <v>6384</v>
      </c>
      <c r="C3810" s="849" t="s">
        <v>6385</v>
      </c>
      <c r="D3810" s="840" t="s">
        <v>6386</v>
      </c>
      <c r="E3810" s="840"/>
      <c r="F3810" s="848" t="s">
        <v>51</v>
      </c>
      <c r="G3810" s="840"/>
      <c r="H3810" s="838">
        <v>2362.8</v>
      </c>
      <c r="I3810" s="838">
        <v>2255.4</v>
      </c>
      <c r="J3810" s="838">
        <v>2148</v>
      </c>
      <c r="K3810" s="838">
        <v>2040.6</v>
      </c>
      <c r="L3810" s="838">
        <v>1933.2</v>
      </c>
      <c r="M3810" s="861"/>
      <c r="N3810" s="17" t="s">
        <v>7184</v>
      </c>
    </row>
    <row r="3811" s="198" customFormat="1" ht="36" spans="1:14">
      <c r="A3811" s="835"/>
      <c r="B3811" s="836">
        <v>331506</v>
      </c>
      <c r="C3811" s="837" t="s">
        <v>6387</v>
      </c>
      <c r="D3811" s="836"/>
      <c r="E3811" s="836"/>
      <c r="F3811" s="835"/>
      <c r="G3811" s="836"/>
      <c r="H3811" s="838"/>
      <c r="I3811" s="838"/>
      <c r="J3811" s="838"/>
      <c r="K3811" s="838"/>
      <c r="L3811" s="838"/>
      <c r="M3811" s="800"/>
      <c r="N3811" s="17" t="s">
        <v>7184</v>
      </c>
    </row>
    <row r="3812" s="198" customFormat="1" ht="36" spans="1:14">
      <c r="A3812" s="835" t="s">
        <v>95</v>
      </c>
      <c r="B3812" s="836">
        <v>331506001</v>
      </c>
      <c r="C3812" s="837" t="s">
        <v>6388</v>
      </c>
      <c r="D3812" s="836" t="s">
        <v>6389</v>
      </c>
      <c r="E3812" s="836"/>
      <c r="F3812" s="835" t="s">
        <v>51</v>
      </c>
      <c r="G3812" s="836"/>
      <c r="H3812" s="838">
        <v>1375</v>
      </c>
      <c r="I3812" s="838">
        <v>1312.5</v>
      </c>
      <c r="J3812" s="838">
        <v>1250</v>
      </c>
      <c r="K3812" s="838">
        <v>1187.5</v>
      </c>
      <c r="L3812" s="838">
        <v>1125</v>
      </c>
      <c r="M3812" s="800"/>
      <c r="N3812" s="17" t="s">
        <v>7184</v>
      </c>
    </row>
    <row r="3813" s="198" customFormat="1" ht="36" spans="1:14">
      <c r="A3813" s="835" t="s">
        <v>95</v>
      </c>
      <c r="B3813" s="840" t="s">
        <v>6390</v>
      </c>
      <c r="C3813" s="849" t="s">
        <v>6391</v>
      </c>
      <c r="D3813" s="836" t="s">
        <v>6389</v>
      </c>
      <c r="E3813" s="836"/>
      <c r="F3813" s="835" t="s">
        <v>51</v>
      </c>
      <c r="G3813" s="836"/>
      <c r="H3813" s="838">
        <v>1375</v>
      </c>
      <c r="I3813" s="838">
        <v>1312.5</v>
      </c>
      <c r="J3813" s="838">
        <v>1250</v>
      </c>
      <c r="K3813" s="838">
        <v>1187.5</v>
      </c>
      <c r="L3813" s="838">
        <v>1125</v>
      </c>
      <c r="M3813" s="800"/>
      <c r="N3813" s="17" t="s">
        <v>7184</v>
      </c>
    </row>
    <row r="3814" s="198" customFormat="1" ht="36" spans="1:14">
      <c r="A3814" s="835" t="s">
        <v>95</v>
      </c>
      <c r="B3814" s="836">
        <v>331506002</v>
      </c>
      <c r="C3814" s="837" t="s">
        <v>6392</v>
      </c>
      <c r="D3814" s="836"/>
      <c r="E3814" s="836"/>
      <c r="F3814" s="835" t="s">
        <v>51</v>
      </c>
      <c r="G3814" s="836"/>
      <c r="H3814" s="838">
        <v>1100</v>
      </c>
      <c r="I3814" s="838">
        <v>1050</v>
      </c>
      <c r="J3814" s="838">
        <v>1000</v>
      </c>
      <c r="K3814" s="838">
        <v>950</v>
      </c>
      <c r="L3814" s="838">
        <v>900</v>
      </c>
      <c r="M3814" s="800"/>
      <c r="N3814" s="17" t="s">
        <v>7184</v>
      </c>
    </row>
    <row r="3815" s="198" customFormat="1" ht="36" spans="1:14">
      <c r="A3815" s="835" t="s">
        <v>95</v>
      </c>
      <c r="B3815" s="836" t="s">
        <v>6393</v>
      </c>
      <c r="C3815" s="849" t="s">
        <v>6394</v>
      </c>
      <c r="D3815" s="836"/>
      <c r="E3815" s="836"/>
      <c r="F3815" s="835" t="s">
        <v>51</v>
      </c>
      <c r="G3815" s="836"/>
      <c r="H3815" s="838">
        <v>1430</v>
      </c>
      <c r="I3815" s="838">
        <v>1365</v>
      </c>
      <c r="J3815" s="838">
        <v>1300</v>
      </c>
      <c r="K3815" s="838">
        <v>1235</v>
      </c>
      <c r="L3815" s="838">
        <v>1170</v>
      </c>
      <c r="M3815" s="800"/>
      <c r="N3815" s="17" t="s">
        <v>7184</v>
      </c>
    </row>
    <row r="3816" s="198" customFormat="1" ht="36" spans="1:14">
      <c r="A3816" s="835" t="s">
        <v>95</v>
      </c>
      <c r="B3816" s="836">
        <v>331506003</v>
      </c>
      <c r="C3816" s="837" t="s">
        <v>6395</v>
      </c>
      <c r="D3816" s="836"/>
      <c r="E3816" s="836"/>
      <c r="F3816" s="835" t="s">
        <v>51</v>
      </c>
      <c r="G3816" s="836"/>
      <c r="H3816" s="838">
        <v>1210</v>
      </c>
      <c r="I3816" s="838">
        <v>1155</v>
      </c>
      <c r="J3816" s="838">
        <v>1100</v>
      </c>
      <c r="K3816" s="838">
        <v>1045</v>
      </c>
      <c r="L3816" s="838">
        <v>990</v>
      </c>
      <c r="M3816" s="800"/>
      <c r="N3816" s="17" t="s">
        <v>7184</v>
      </c>
    </row>
    <row r="3817" s="198" customFormat="1" ht="36" spans="1:14">
      <c r="A3817" s="835" t="s">
        <v>95</v>
      </c>
      <c r="B3817" s="836" t="s">
        <v>6396</v>
      </c>
      <c r="C3817" s="849" t="s">
        <v>6397</v>
      </c>
      <c r="D3817" s="836"/>
      <c r="E3817" s="836"/>
      <c r="F3817" s="835" t="s">
        <v>51</v>
      </c>
      <c r="G3817" s="836"/>
      <c r="H3817" s="838">
        <v>1210</v>
      </c>
      <c r="I3817" s="838">
        <v>1155</v>
      </c>
      <c r="J3817" s="838">
        <v>1100</v>
      </c>
      <c r="K3817" s="838">
        <v>1045</v>
      </c>
      <c r="L3817" s="838">
        <v>990</v>
      </c>
      <c r="M3817" s="800"/>
      <c r="N3817" s="17" t="s">
        <v>7184</v>
      </c>
    </row>
    <row r="3818" s="198" customFormat="1" ht="36" spans="1:14">
      <c r="A3818" s="835" t="s">
        <v>95</v>
      </c>
      <c r="B3818" s="836">
        <v>331506004</v>
      </c>
      <c r="C3818" s="837" t="s">
        <v>6398</v>
      </c>
      <c r="D3818" s="836"/>
      <c r="E3818" s="836"/>
      <c r="F3818" s="835" t="s">
        <v>51</v>
      </c>
      <c r="G3818" s="836"/>
      <c r="H3818" s="838">
        <v>1078</v>
      </c>
      <c r="I3818" s="838">
        <v>1029</v>
      </c>
      <c r="J3818" s="838">
        <v>980</v>
      </c>
      <c r="K3818" s="838">
        <v>931</v>
      </c>
      <c r="L3818" s="838">
        <v>882</v>
      </c>
      <c r="M3818" s="800"/>
      <c r="N3818" s="17" t="s">
        <v>7184</v>
      </c>
    </row>
    <row r="3819" s="198" customFormat="1" ht="36" spans="1:14">
      <c r="A3819" s="835" t="s">
        <v>95</v>
      </c>
      <c r="B3819" s="836">
        <v>331506005</v>
      </c>
      <c r="C3819" s="918" t="s">
        <v>6399</v>
      </c>
      <c r="D3819" s="932" t="s">
        <v>6400</v>
      </c>
      <c r="E3819" s="836"/>
      <c r="F3819" s="835" t="s">
        <v>51</v>
      </c>
      <c r="G3819" s="836"/>
      <c r="H3819" s="838">
        <v>1100</v>
      </c>
      <c r="I3819" s="838">
        <v>1050</v>
      </c>
      <c r="J3819" s="838">
        <v>1000</v>
      </c>
      <c r="K3819" s="838">
        <v>950</v>
      </c>
      <c r="L3819" s="838">
        <v>900</v>
      </c>
      <c r="M3819" s="800"/>
      <c r="N3819" s="17" t="s">
        <v>7184</v>
      </c>
    </row>
    <row r="3820" s="198" customFormat="1" ht="36" spans="1:14">
      <c r="A3820" s="835" t="s">
        <v>95</v>
      </c>
      <c r="B3820" s="836">
        <v>331506006</v>
      </c>
      <c r="C3820" s="837" t="s">
        <v>6401</v>
      </c>
      <c r="D3820" s="836"/>
      <c r="E3820" s="836"/>
      <c r="F3820" s="835" t="s">
        <v>51</v>
      </c>
      <c r="G3820" s="836"/>
      <c r="H3820" s="838">
        <v>1210</v>
      </c>
      <c r="I3820" s="838">
        <v>1155</v>
      </c>
      <c r="J3820" s="838">
        <v>1100</v>
      </c>
      <c r="K3820" s="838">
        <v>1045</v>
      </c>
      <c r="L3820" s="838">
        <v>990</v>
      </c>
      <c r="M3820" s="800"/>
      <c r="N3820" s="17" t="s">
        <v>7184</v>
      </c>
    </row>
    <row r="3821" s="198" customFormat="1" ht="36" spans="1:14">
      <c r="A3821" s="835" t="s">
        <v>95</v>
      </c>
      <c r="B3821" s="836">
        <v>331506007</v>
      </c>
      <c r="C3821" s="837" t="s">
        <v>6402</v>
      </c>
      <c r="D3821" s="836"/>
      <c r="E3821" s="836"/>
      <c r="F3821" s="835" t="s">
        <v>51</v>
      </c>
      <c r="G3821" s="836"/>
      <c r="H3821" s="838">
        <v>2013</v>
      </c>
      <c r="I3821" s="838">
        <v>1921.5</v>
      </c>
      <c r="J3821" s="838">
        <v>1830</v>
      </c>
      <c r="K3821" s="838">
        <v>1738.5</v>
      </c>
      <c r="L3821" s="838">
        <v>1647</v>
      </c>
      <c r="M3821" s="800"/>
      <c r="N3821" s="17" t="s">
        <v>7184</v>
      </c>
    </row>
    <row r="3822" s="198" customFormat="1" ht="36" spans="1:14">
      <c r="A3822" s="835" t="s">
        <v>95</v>
      </c>
      <c r="B3822" s="836">
        <v>331506008</v>
      </c>
      <c r="C3822" s="837" t="s">
        <v>6403</v>
      </c>
      <c r="D3822" s="836"/>
      <c r="E3822" s="836"/>
      <c r="F3822" s="835" t="s">
        <v>51</v>
      </c>
      <c r="G3822" s="836"/>
      <c r="H3822" s="838">
        <v>1595</v>
      </c>
      <c r="I3822" s="838">
        <v>1522.5</v>
      </c>
      <c r="J3822" s="838">
        <v>1450</v>
      </c>
      <c r="K3822" s="838">
        <v>1377.5</v>
      </c>
      <c r="L3822" s="838">
        <v>1305</v>
      </c>
      <c r="M3822" s="800"/>
      <c r="N3822" s="17" t="s">
        <v>7184</v>
      </c>
    </row>
    <row r="3823" s="198" customFormat="1" ht="36" spans="1:14">
      <c r="A3823" s="835" t="s">
        <v>95</v>
      </c>
      <c r="B3823" s="836">
        <v>331506009</v>
      </c>
      <c r="C3823" s="837" t="s">
        <v>6404</v>
      </c>
      <c r="D3823" s="836"/>
      <c r="E3823" s="836"/>
      <c r="F3823" s="835" t="s">
        <v>51</v>
      </c>
      <c r="G3823" s="836"/>
      <c r="H3823" s="838">
        <v>1144</v>
      </c>
      <c r="I3823" s="838">
        <v>1092</v>
      </c>
      <c r="J3823" s="838">
        <v>1040</v>
      </c>
      <c r="K3823" s="838">
        <v>988</v>
      </c>
      <c r="L3823" s="838">
        <v>936</v>
      </c>
      <c r="M3823" s="800"/>
      <c r="N3823" s="17" t="s">
        <v>7184</v>
      </c>
    </row>
    <row r="3824" s="198" customFormat="1" ht="36" spans="1:14">
      <c r="A3824" s="835" t="s">
        <v>95</v>
      </c>
      <c r="B3824" s="836" t="s">
        <v>6405</v>
      </c>
      <c r="C3824" s="849" t="s">
        <v>6406</v>
      </c>
      <c r="D3824" s="836"/>
      <c r="E3824" s="836"/>
      <c r="F3824" s="835" t="s">
        <v>51</v>
      </c>
      <c r="G3824" s="836"/>
      <c r="H3824" s="838">
        <v>1144</v>
      </c>
      <c r="I3824" s="838">
        <v>1092</v>
      </c>
      <c r="J3824" s="838">
        <v>1040</v>
      </c>
      <c r="K3824" s="838">
        <v>988</v>
      </c>
      <c r="L3824" s="838">
        <v>936</v>
      </c>
      <c r="M3824" s="800"/>
      <c r="N3824" s="17" t="s">
        <v>7184</v>
      </c>
    </row>
    <row r="3825" s="198" customFormat="1" ht="36" spans="1:14">
      <c r="A3825" s="835" t="s">
        <v>95</v>
      </c>
      <c r="B3825" s="836" t="s">
        <v>6407</v>
      </c>
      <c r="C3825" s="849" t="s">
        <v>6408</v>
      </c>
      <c r="D3825" s="836"/>
      <c r="E3825" s="836"/>
      <c r="F3825" s="835" t="s">
        <v>51</v>
      </c>
      <c r="G3825" s="836"/>
      <c r="H3825" s="838">
        <v>1144</v>
      </c>
      <c r="I3825" s="838">
        <v>1092</v>
      </c>
      <c r="J3825" s="838">
        <v>1040</v>
      </c>
      <c r="K3825" s="838">
        <v>988</v>
      </c>
      <c r="L3825" s="838">
        <v>936</v>
      </c>
      <c r="M3825" s="800"/>
      <c r="N3825" s="17" t="s">
        <v>7184</v>
      </c>
    </row>
    <row r="3826" s="198" customFormat="1" ht="36" spans="1:14">
      <c r="A3826" s="835" t="s">
        <v>95</v>
      </c>
      <c r="B3826" s="836">
        <v>331506010</v>
      </c>
      <c r="C3826" s="837" t="s">
        <v>6409</v>
      </c>
      <c r="D3826" s="836"/>
      <c r="E3826" s="836"/>
      <c r="F3826" s="835" t="s">
        <v>51</v>
      </c>
      <c r="G3826" s="836"/>
      <c r="H3826" s="838">
        <v>1430</v>
      </c>
      <c r="I3826" s="838">
        <v>1365</v>
      </c>
      <c r="J3826" s="838">
        <v>1300</v>
      </c>
      <c r="K3826" s="838">
        <v>1235</v>
      </c>
      <c r="L3826" s="838">
        <v>1170</v>
      </c>
      <c r="M3826" s="800"/>
      <c r="N3826" s="17" t="s">
        <v>7184</v>
      </c>
    </row>
    <row r="3827" s="198" customFormat="1" ht="36" spans="1:14">
      <c r="A3827" s="835" t="s">
        <v>95</v>
      </c>
      <c r="B3827" s="836">
        <v>331506012</v>
      </c>
      <c r="C3827" s="957" t="s">
        <v>6410</v>
      </c>
      <c r="D3827" s="840" t="s">
        <v>6411</v>
      </c>
      <c r="E3827" s="836"/>
      <c r="F3827" s="835" t="s">
        <v>51</v>
      </c>
      <c r="G3827" s="836"/>
      <c r="H3827" s="838">
        <v>1243</v>
      </c>
      <c r="I3827" s="838">
        <v>1186.5</v>
      </c>
      <c r="J3827" s="838">
        <v>1130</v>
      </c>
      <c r="K3827" s="838">
        <v>1073.5</v>
      </c>
      <c r="L3827" s="838">
        <v>1017</v>
      </c>
      <c r="M3827" s="800"/>
      <c r="N3827" s="17" t="s">
        <v>7184</v>
      </c>
    </row>
    <row r="3828" s="198" customFormat="1" ht="36" spans="1:14">
      <c r="A3828" s="835" t="s">
        <v>95</v>
      </c>
      <c r="B3828" s="836">
        <v>331506013</v>
      </c>
      <c r="C3828" s="957" t="s">
        <v>6412</v>
      </c>
      <c r="D3828" s="840" t="s">
        <v>6413</v>
      </c>
      <c r="E3828" s="836"/>
      <c r="F3828" s="835" t="s">
        <v>51</v>
      </c>
      <c r="G3828" s="836"/>
      <c r="H3828" s="838">
        <v>1243</v>
      </c>
      <c r="I3828" s="838">
        <v>1186.5</v>
      </c>
      <c r="J3828" s="838">
        <v>1130</v>
      </c>
      <c r="K3828" s="838">
        <v>1073.5</v>
      </c>
      <c r="L3828" s="838">
        <v>1017</v>
      </c>
      <c r="M3828" s="800"/>
      <c r="N3828" s="17" t="s">
        <v>7184</v>
      </c>
    </row>
    <row r="3829" s="198" customFormat="1" ht="36" spans="1:14">
      <c r="A3829" s="835" t="s">
        <v>95</v>
      </c>
      <c r="B3829" s="836">
        <v>331506014</v>
      </c>
      <c r="C3829" s="837" t="s">
        <v>6414</v>
      </c>
      <c r="D3829" s="840" t="s">
        <v>6415</v>
      </c>
      <c r="E3829" s="836"/>
      <c r="F3829" s="835" t="s">
        <v>51</v>
      </c>
      <c r="G3829" s="836"/>
      <c r="H3829" s="838">
        <v>1243</v>
      </c>
      <c r="I3829" s="838">
        <v>1186.5</v>
      </c>
      <c r="J3829" s="838">
        <v>1130</v>
      </c>
      <c r="K3829" s="838">
        <v>1073.5</v>
      </c>
      <c r="L3829" s="838">
        <v>1017</v>
      </c>
      <c r="M3829" s="800"/>
      <c r="N3829" s="17" t="s">
        <v>7184</v>
      </c>
    </row>
    <row r="3830" s="198" customFormat="1" ht="36" spans="1:14">
      <c r="A3830" s="835" t="s">
        <v>95</v>
      </c>
      <c r="B3830" s="836">
        <v>331506015</v>
      </c>
      <c r="C3830" s="837" t="s">
        <v>6416</v>
      </c>
      <c r="D3830" s="836"/>
      <c r="E3830" s="836"/>
      <c r="F3830" s="835" t="s">
        <v>51</v>
      </c>
      <c r="G3830" s="836"/>
      <c r="H3830" s="838">
        <v>1094.5</v>
      </c>
      <c r="I3830" s="838">
        <v>1044.75</v>
      </c>
      <c r="J3830" s="838">
        <v>995</v>
      </c>
      <c r="K3830" s="838">
        <v>945.25</v>
      </c>
      <c r="L3830" s="838">
        <v>895.5</v>
      </c>
      <c r="M3830" s="800"/>
      <c r="N3830" s="17" t="s">
        <v>7184</v>
      </c>
    </row>
    <row r="3831" s="198" customFormat="1" ht="36" spans="1:14">
      <c r="A3831" s="835" t="s">
        <v>95</v>
      </c>
      <c r="B3831" s="836">
        <v>331506016</v>
      </c>
      <c r="C3831" s="837" t="s">
        <v>6417</v>
      </c>
      <c r="D3831" s="836" t="s">
        <v>6418</v>
      </c>
      <c r="E3831" s="836"/>
      <c r="F3831" s="835" t="s">
        <v>6419</v>
      </c>
      <c r="G3831" s="836"/>
      <c r="H3831" s="838">
        <v>1199</v>
      </c>
      <c r="I3831" s="838">
        <v>1144.5</v>
      </c>
      <c r="J3831" s="838">
        <v>1090</v>
      </c>
      <c r="K3831" s="838">
        <v>1035.5</v>
      </c>
      <c r="L3831" s="838">
        <v>981</v>
      </c>
      <c r="M3831" s="800"/>
      <c r="N3831" s="17" t="s">
        <v>7184</v>
      </c>
    </row>
    <row r="3832" s="198" customFormat="1" ht="36" spans="1:14">
      <c r="A3832" s="835" t="s">
        <v>95</v>
      </c>
      <c r="B3832" s="836" t="s">
        <v>6420</v>
      </c>
      <c r="C3832" s="849" t="s">
        <v>6421</v>
      </c>
      <c r="D3832" s="836"/>
      <c r="E3832" s="836"/>
      <c r="F3832" s="835" t="s">
        <v>6419</v>
      </c>
      <c r="G3832" s="836"/>
      <c r="H3832" s="838">
        <v>1318.9</v>
      </c>
      <c r="I3832" s="838">
        <v>1258.95</v>
      </c>
      <c r="J3832" s="838">
        <v>1199</v>
      </c>
      <c r="K3832" s="838">
        <v>1139.05</v>
      </c>
      <c r="L3832" s="838">
        <v>1079.1</v>
      </c>
      <c r="M3832" s="800"/>
      <c r="N3832" s="17" t="s">
        <v>7184</v>
      </c>
    </row>
    <row r="3833" s="198" customFormat="1" ht="36" spans="1:14">
      <c r="A3833" s="835" t="s">
        <v>95</v>
      </c>
      <c r="B3833" s="836">
        <v>331506017</v>
      </c>
      <c r="C3833" s="837" t="s">
        <v>6422</v>
      </c>
      <c r="D3833" s="836" t="s">
        <v>6423</v>
      </c>
      <c r="E3833" s="836"/>
      <c r="F3833" s="835" t="s">
        <v>6419</v>
      </c>
      <c r="G3833" s="836"/>
      <c r="H3833" s="838">
        <v>935</v>
      </c>
      <c r="I3833" s="838">
        <v>892.5</v>
      </c>
      <c r="J3833" s="838">
        <v>850</v>
      </c>
      <c r="K3833" s="838">
        <v>807.5</v>
      </c>
      <c r="L3833" s="838">
        <v>765</v>
      </c>
      <c r="M3833" s="800"/>
      <c r="N3833" s="17" t="s">
        <v>7184</v>
      </c>
    </row>
    <row r="3834" s="198" customFormat="1" ht="36" spans="1:14">
      <c r="A3834" s="835" t="s">
        <v>95</v>
      </c>
      <c r="B3834" s="836" t="s">
        <v>6424</v>
      </c>
      <c r="C3834" s="849" t="s">
        <v>6425</v>
      </c>
      <c r="D3834" s="836"/>
      <c r="E3834" s="836"/>
      <c r="F3834" s="835" t="s">
        <v>6419</v>
      </c>
      <c r="G3834" s="836"/>
      <c r="H3834" s="838">
        <v>1028.5</v>
      </c>
      <c r="I3834" s="838">
        <v>981.75</v>
      </c>
      <c r="J3834" s="838">
        <v>935</v>
      </c>
      <c r="K3834" s="838">
        <v>888.25</v>
      </c>
      <c r="L3834" s="838">
        <v>841.5</v>
      </c>
      <c r="M3834" s="800"/>
      <c r="N3834" s="17" t="s">
        <v>7184</v>
      </c>
    </row>
    <row r="3835" s="198" customFormat="1" ht="36" spans="1:14">
      <c r="A3835" s="835" t="s">
        <v>95</v>
      </c>
      <c r="B3835" s="836">
        <v>331506018</v>
      </c>
      <c r="C3835" s="837" t="s">
        <v>6426</v>
      </c>
      <c r="D3835" s="836" t="s">
        <v>6427</v>
      </c>
      <c r="E3835" s="836"/>
      <c r="F3835" s="835" t="s">
        <v>6419</v>
      </c>
      <c r="G3835" s="836"/>
      <c r="H3835" s="838">
        <v>770</v>
      </c>
      <c r="I3835" s="838">
        <v>735</v>
      </c>
      <c r="J3835" s="838">
        <v>700</v>
      </c>
      <c r="K3835" s="838">
        <v>665</v>
      </c>
      <c r="L3835" s="838">
        <v>630</v>
      </c>
      <c r="M3835" s="800"/>
      <c r="N3835" s="17" t="s">
        <v>7184</v>
      </c>
    </row>
    <row r="3836" s="198" customFormat="1" ht="36" spans="1:14">
      <c r="A3836" s="835" t="s">
        <v>95</v>
      </c>
      <c r="B3836" s="836" t="s">
        <v>6428</v>
      </c>
      <c r="C3836" s="849" t="s">
        <v>6429</v>
      </c>
      <c r="D3836" s="836"/>
      <c r="E3836" s="836"/>
      <c r="F3836" s="835" t="s">
        <v>6419</v>
      </c>
      <c r="G3836" s="836"/>
      <c r="H3836" s="838">
        <v>847</v>
      </c>
      <c r="I3836" s="838">
        <v>808.5</v>
      </c>
      <c r="J3836" s="838">
        <v>770</v>
      </c>
      <c r="K3836" s="838">
        <v>731.5</v>
      </c>
      <c r="L3836" s="838">
        <v>693</v>
      </c>
      <c r="M3836" s="800"/>
      <c r="N3836" s="17" t="s">
        <v>7184</v>
      </c>
    </row>
    <row r="3837" s="198" customFormat="1" ht="36" spans="1:14">
      <c r="A3837" s="835" t="s">
        <v>95</v>
      </c>
      <c r="B3837" s="836">
        <v>331506019</v>
      </c>
      <c r="C3837" s="837" t="s">
        <v>6430</v>
      </c>
      <c r="D3837" s="836"/>
      <c r="E3837" s="836"/>
      <c r="F3837" s="835" t="s">
        <v>51</v>
      </c>
      <c r="G3837" s="836"/>
      <c r="H3837" s="838">
        <v>1083.5</v>
      </c>
      <c r="I3837" s="838">
        <v>1034.25</v>
      </c>
      <c r="J3837" s="838">
        <v>985</v>
      </c>
      <c r="K3837" s="838">
        <v>935.75</v>
      </c>
      <c r="L3837" s="838">
        <v>886.5</v>
      </c>
      <c r="M3837" s="839"/>
      <c r="N3837" s="17" t="s">
        <v>7184</v>
      </c>
    </row>
    <row r="3838" s="198" customFormat="1" ht="36" spans="1:14">
      <c r="A3838" s="835" t="s">
        <v>95</v>
      </c>
      <c r="B3838" s="836" t="s">
        <v>6431</v>
      </c>
      <c r="C3838" s="849" t="s">
        <v>6432</v>
      </c>
      <c r="D3838" s="836"/>
      <c r="E3838" s="836"/>
      <c r="F3838" s="835" t="s">
        <v>51</v>
      </c>
      <c r="G3838" s="836"/>
      <c r="H3838" s="838">
        <v>1191.85</v>
      </c>
      <c r="I3838" s="838">
        <v>1137.675</v>
      </c>
      <c r="J3838" s="838">
        <v>1083.5</v>
      </c>
      <c r="K3838" s="838">
        <v>1029.325</v>
      </c>
      <c r="L3838" s="838">
        <v>975.15</v>
      </c>
      <c r="M3838" s="839"/>
      <c r="N3838" s="17" t="s">
        <v>7184</v>
      </c>
    </row>
    <row r="3839" s="198" customFormat="1" ht="36" spans="1:14">
      <c r="A3839" s="835" t="s">
        <v>95</v>
      </c>
      <c r="B3839" s="836" t="s">
        <v>6433</v>
      </c>
      <c r="C3839" s="849" t="s">
        <v>6434</v>
      </c>
      <c r="D3839" s="836"/>
      <c r="E3839" s="836"/>
      <c r="F3839" s="835" t="s">
        <v>51</v>
      </c>
      <c r="G3839" s="836"/>
      <c r="H3839" s="838">
        <v>1083.5</v>
      </c>
      <c r="I3839" s="838">
        <v>1034.25</v>
      </c>
      <c r="J3839" s="838">
        <v>985</v>
      </c>
      <c r="K3839" s="838">
        <v>935.75</v>
      </c>
      <c r="L3839" s="838">
        <v>886.5</v>
      </c>
      <c r="M3839" s="839"/>
      <c r="N3839" s="17" t="s">
        <v>7184</v>
      </c>
    </row>
    <row r="3840" s="198" customFormat="1" ht="36" spans="1:14">
      <c r="A3840" s="835" t="s">
        <v>95</v>
      </c>
      <c r="B3840" s="836" t="s">
        <v>6435</v>
      </c>
      <c r="C3840" s="849" t="s">
        <v>6436</v>
      </c>
      <c r="D3840" s="836"/>
      <c r="E3840" s="836"/>
      <c r="F3840" s="835" t="s">
        <v>51</v>
      </c>
      <c r="G3840" s="836"/>
      <c r="H3840" s="838">
        <v>108.35</v>
      </c>
      <c r="I3840" s="838">
        <v>103.425</v>
      </c>
      <c r="J3840" s="838">
        <v>98.5</v>
      </c>
      <c r="K3840" s="838">
        <v>93.575</v>
      </c>
      <c r="L3840" s="838">
        <v>88.65</v>
      </c>
      <c r="M3840" s="839"/>
      <c r="N3840" s="17" t="s">
        <v>7184</v>
      </c>
    </row>
    <row r="3841" s="198" customFormat="1" ht="36" spans="1:14">
      <c r="A3841" s="835" t="s">
        <v>95</v>
      </c>
      <c r="B3841" s="836">
        <v>331506020</v>
      </c>
      <c r="C3841" s="837" t="s">
        <v>6437</v>
      </c>
      <c r="D3841" s="836" t="s">
        <v>6438</v>
      </c>
      <c r="E3841" s="836"/>
      <c r="F3841" s="835" t="s">
        <v>6419</v>
      </c>
      <c r="G3841" s="836" t="s">
        <v>6439</v>
      </c>
      <c r="H3841" s="838">
        <v>1430</v>
      </c>
      <c r="I3841" s="838">
        <v>1365</v>
      </c>
      <c r="J3841" s="838">
        <v>1300</v>
      </c>
      <c r="K3841" s="838">
        <v>1235</v>
      </c>
      <c r="L3841" s="838">
        <v>1170</v>
      </c>
      <c r="M3841" s="839"/>
      <c r="N3841" s="17" t="s">
        <v>7184</v>
      </c>
    </row>
    <row r="3842" s="198" customFormat="1" ht="36" spans="1:14">
      <c r="A3842" s="835" t="s">
        <v>95</v>
      </c>
      <c r="B3842" s="836">
        <v>331506021</v>
      </c>
      <c r="C3842" s="837" t="s">
        <v>6440</v>
      </c>
      <c r="D3842" s="836"/>
      <c r="E3842" s="836"/>
      <c r="F3842" s="835" t="s">
        <v>51</v>
      </c>
      <c r="G3842" s="836"/>
      <c r="H3842" s="838">
        <v>962.5</v>
      </c>
      <c r="I3842" s="838">
        <v>918.75</v>
      </c>
      <c r="J3842" s="838">
        <v>875</v>
      </c>
      <c r="K3842" s="838">
        <v>831.25</v>
      </c>
      <c r="L3842" s="838">
        <v>787.5</v>
      </c>
      <c r="M3842" s="839"/>
      <c r="N3842" s="17" t="s">
        <v>7184</v>
      </c>
    </row>
    <row r="3843" s="198" customFormat="1" ht="36" spans="1:14">
      <c r="A3843" s="835" t="s">
        <v>95</v>
      </c>
      <c r="B3843" s="836" t="s">
        <v>6441</v>
      </c>
      <c r="C3843" s="837" t="s">
        <v>6440</v>
      </c>
      <c r="D3843" s="836"/>
      <c r="E3843" s="836"/>
      <c r="F3843" s="835" t="s">
        <v>51</v>
      </c>
      <c r="G3843" s="836"/>
      <c r="H3843" s="838">
        <v>1155</v>
      </c>
      <c r="I3843" s="838">
        <v>1102.5</v>
      </c>
      <c r="J3843" s="838">
        <v>1050</v>
      </c>
      <c r="K3843" s="838">
        <v>997.5</v>
      </c>
      <c r="L3843" s="838">
        <v>945</v>
      </c>
      <c r="M3843" s="839" t="s">
        <v>58</v>
      </c>
      <c r="N3843" s="17" t="s">
        <v>7184</v>
      </c>
    </row>
    <row r="3844" s="198" customFormat="1" ht="36" spans="1:14">
      <c r="A3844" s="835" t="s">
        <v>95</v>
      </c>
      <c r="B3844" s="836">
        <v>331506022</v>
      </c>
      <c r="C3844" s="837" t="s">
        <v>6442</v>
      </c>
      <c r="D3844" s="836"/>
      <c r="E3844" s="836"/>
      <c r="F3844" s="835" t="s">
        <v>51</v>
      </c>
      <c r="G3844" s="836"/>
      <c r="H3844" s="838">
        <v>935</v>
      </c>
      <c r="I3844" s="838">
        <v>892.5</v>
      </c>
      <c r="J3844" s="838">
        <v>850</v>
      </c>
      <c r="K3844" s="838">
        <v>807.5</v>
      </c>
      <c r="L3844" s="838">
        <v>765</v>
      </c>
      <c r="M3844" s="839"/>
      <c r="N3844" s="17" t="s">
        <v>7184</v>
      </c>
    </row>
    <row r="3845" s="198" customFormat="1" ht="36" spans="1:14">
      <c r="A3845" s="835" t="s">
        <v>95</v>
      </c>
      <c r="B3845" s="836" t="s">
        <v>6443</v>
      </c>
      <c r="C3845" s="837" t="s">
        <v>6442</v>
      </c>
      <c r="D3845" s="836"/>
      <c r="E3845" s="836"/>
      <c r="F3845" s="835" t="s">
        <v>51</v>
      </c>
      <c r="G3845" s="836"/>
      <c r="H3845" s="838">
        <v>1122</v>
      </c>
      <c r="I3845" s="838">
        <v>1071</v>
      </c>
      <c r="J3845" s="838">
        <v>1020</v>
      </c>
      <c r="K3845" s="838">
        <v>969</v>
      </c>
      <c r="L3845" s="838">
        <v>918</v>
      </c>
      <c r="M3845" s="839" t="s">
        <v>58</v>
      </c>
      <c r="N3845" s="17" t="s">
        <v>7184</v>
      </c>
    </row>
    <row r="3846" s="198" customFormat="1" ht="36" spans="1:14">
      <c r="A3846" s="835" t="s">
        <v>95</v>
      </c>
      <c r="B3846" s="836">
        <v>331506023</v>
      </c>
      <c r="C3846" s="837" t="s">
        <v>6444</v>
      </c>
      <c r="D3846" s="836"/>
      <c r="E3846" s="836"/>
      <c r="F3846" s="835" t="s">
        <v>51</v>
      </c>
      <c r="G3846" s="836"/>
      <c r="H3846" s="838">
        <v>1716</v>
      </c>
      <c r="I3846" s="838">
        <v>1638</v>
      </c>
      <c r="J3846" s="838">
        <v>1560</v>
      </c>
      <c r="K3846" s="838">
        <v>1482</v>
      </c>
      <c r="L3846" s="838">
        <v>1404</v>
      </c>
      <c r="M3846" s="839"/>
      <c r="N3846" s="17" t="s">
        <v>7184</v>
      </c>
    </row>
    <row r="3847" s="198" customFormat="1" ht="36" spans="1:14">
      <c r="A3847" s="835" t="s">
        <v>95</v>
      </c>
      <c r="B3847" s="836" t="s">
        <v>6445</v>
      </c>
      <c r="C3847" s="837" t="s">
        <v>6444</v>
      </c>
      <c r="D3847" s="836"/>
      <c r="E3847" s="836"/>
      <c r="F3847" s="835" t="s">
        <v>51</v>
      </c>
      <c r="G3847" s="836"/>
      <c r="H3847" s="838">
        <v>2059.2</v>
      </c>
      <c r="I3847" s="838">
        <v>1965.6</v>
      </c>
      <c r="J3847" s="838">
        <v>1872</v>
      </c>
      <c r="K3847" s="838">
        <v>1778.4</v>
      </c>
      <c r="L3847" s="838">
        <v>1684.8</v>
      </c>
      <c r="M3847" s="839" t="s">
        <v>58</v>
      </c>
      <c r="N3847" s="17" t="s">
        <v>7184</v>
      </c>
    </row>
    <row r="3848" s="198" customFormat="1" ht="36" spans="1:14">
      <c r="A3848" s="835" t="s">
        <v>95</v>
      </c>
      <c r="B3848" s="836">
        <v>331506024</v>
      </c>
      <c r="C3848" s="837" t="s">
        <v>6446</v>
      </c>
      <c r="D3848" s="836" t="s">
        <v>6447</v>
      </c>
      <c r="E3848" s="836"/>
      <c r="F3848" s="835" t="s">
        <v>6419</v>
      </c>
      <c r="G3848" s="836"/>
      <c r="H3848" s="838">
        <v>2310</v>
      </c>
      <c r="I3848" s="838">
        <v>2205</v>
      </c>
      <c r="J3848" s="838">
        <v>2100</v>
      </c>
      <c r="K3848" s="838">
        <v>1995</v>
      </c>
      <c r="L3848" s="838">
        <v>1890</v>
      </c>
      <c r="M3848" s="839"/>
      <c r="N3848" s="17" t="s">
        <v>7184</v>
      </c>
    </row>
    <row r="3849" s="200" customFormat="1" ht="36" spans="1:14">
      <c r="A3849" s="848" t="s">
        <v>95</v>
      </c>
      <c r="B3849" s="953" t="s">
        <v>6448</v>
      </c>
      <c r="C3849" s="849" t="s">
        <v>6449</v>
      </c>
      <c r="D3849" s="840" t="s">
        <v>6450</v>
      </c>
      <c r="E3849" s="840"/>
      <c r="F3849" s="848" t="s">
        <v>51</v>
      </c>
      <c r="G3849" s="840"/>
      <c r="H3849" s="838">
        <v>2271.5</v>
      </c>
      <c r="I3849" s="838">
        <v>2168.25</v>
      </c>
      <c r="J3849" s="838">
        <v>2065</v>
      </c>
      <c r="K3849" s="838">
        <v>1961.75</v>
      </c>
      <c r="L3849" s="838">
        <v>1858.5</v>
      </c>
      <c r="M3849" s="861"/>
      <c r="N3849" s="17" t="s">
        <v>7184</v>
      </c>
    </row>
    <row r="3850" s="200" customFormat="1" ht="36" spans="1:14">
      <c r="A3850" s="848" t="s">
        <v>95</v>
      </c>
      <c r="B3850" s="953" t="s">
        <v>6451</v>
      </c>
      <c r="C3850" s="849" t="s">
        <v>6452</v>
      </c>
      <c r="D3850" s="840" t="s">
        <v>6453</v>
      </c>
      <c r="E3850" s="840"/>
      <c r="F3850" s="835" t="s">
        <v>437</v>
      </c>
      <c r="G3850" s="840"/>
      <c r="H3850" s="838">
        <v>1019.7</v>
      </c>
      <c r="I3850" s="838">
        <v>973.35</v>
      </c>
      <c r="J3850" s="838">
        <v>927</v>
      </c>
      <c r="K3850" s="838">
        <v>880.65</v>
      </c>
      <c r="L3850" s="838">
        <v>834.3</v>
      </c>
      <c r="M3850" s="861"/>
      <c r="N3850" s="17" t="s">
        <v>7184</v>
      </c>
    </row>
    <row r="3851" s="200" customFormat="1" ht="36" spans="1:14">
      <c r="A3851" s="848" t="s">
        <v>95</v>
      </c>
      <c r="B3851" s="953" t="s">
        <v>6454</v>
      </c>
      <c r="C3851" s="849" t="s">
        <v>6455</v>
      </c>
      <c r="D3851" s="840" t="s">
        <v>6456</v>
      </c>
      <c r="E3851" s="840"/>
      <c r="F3851" s="848" t="s">
        <v>51</v>
      </c>
      <c r="G3851" s="840"/>
      <c r="H3851" s="838">
        <v>1766.6</v>
      </c>
      <c r="I3851" s="838">
        <v>1686.3</v>
      </c>
      <c r="J3851" s="838">
        <v>1606</v>
      </c>
      <c r="K3851" s="838">
        <v>1525.7</v>
      </c>
      <c r="L3851" s="838">
        <v>1445.4</v>
      </c>
      <c r="M3851" s="861"/>
      <c r="N3851" s="17" t="s">
        <v>7184</v>
      </c>
    </row>
    <row r="3852" s="200" customFormat="1" ht="36" spans="1:14">
      <c r="A3852" s="848" t="s">
        <v>95</v>
      </c>
      <c r="B3852" s="953" t="s">
        <v>6457</v>
      </c>
      <c r="C3852" s="849" t="s">
        <v>6458</v>
      </c>
      <c r="D3852" s="840" t="s">
        <v>6459</v>
      </c>
      <c r="E3852" s="840"/>
      <c r="F3852" s="848" t="s">
        <v>51</v>
      </c>
      <c r="G3852" s="840"/>
      <c r="H3852" s="838">
        <v>2735.7</v>
      </c>
      <c r="I3852" s="838">
        <v>2611.35</v>
      </c>
      <c r="J3852" s="838">
        <v>2487</v>
      </c>
      <c r="K3852" s="838">
        <v>2362.65</v>
      </c>
      <c r="L3852" s="838">
        <v>2238.3</v>
      </c>
      <c r="M3852" s="861"/>
      <c r="N3852" s="17" t="s">
        <v>7184</v>
      </c>
    </row>
    <row r="3853" s="200" customFormat="1" ht="36" spans="1:14">
      <c r="A3853" s="841" t="s">
        <v>95</v>
      </c>
      <c r="B3853" s="953" t="s">
        <v>6460</v>
      </c>
      <c r="C3853" s="843" t="s">
        <v>6461</v>
      </c>
      <c r="D3853" s="840" t="s">
        <v>6462</v>
      </c>
      <c r="E3853" s="844"/>
      <c r="F3853" s="841" t="s">
        <v>51</v>
      </c>
      <c r="G3853" s="840"/>
      <c r="H3853" s="838">
        <v>2294.6</v>
      </c>
      <c r="I3853" s="838">
        <v>2190.3</v>
      </c>
      <c r="J3853" s="838">
        <v>2086</v>
      </c>
      <c r="K3853" s="838">
        <v>1981.7</v>
      </c>
      <c r="L3853" s="838">
        <v>1877.4</v>
      </c>
      <c r="M3853" s="861"/>
      <c r="N3853" s="17" t="s">
        <v>7184</v>
      </c>
    </row>
    <row r="3854" s="198" customFormat="1" ht="36" spans="1:14">
      <c r="A3854" s="848" t="s">
        <v>95</v>
      </c>
      <c r="B3854" s="958" t="s">
        <v>6463</v>
      </c>
      <c r="C3854" s="840" t="s">
        <v>6464</v>
      </c>
      <c r="D3854" s="840" t="s">
        <v>6465</v>
      </c>
      <c r="E3854" s="840"/>
      <c r="F3854" s="848" t="s">
        <v>51</v>
      </c>
      <c r="G3854" s="840"/>
      <c r="H3854" s="838">
        <v>2138.4</v>
      </c>
      <c r="I3854" s="838">
        <v>2041.2</v>
      </c>
      <c r="J3854" s="838">
        <v>1944</v>
      </c>
      <c r="K3854" s="838">
        <v>1846.8</v>
      </c>
      <c r="L3854" s="838">
        <v>1749.6</v>
      </c>
      <c r="M3854" s="839"/>
      <c r="N3854" s="17" t="s">
        <v>7184</v>
      </c>
    </row>
    <row r="3855" s="198" customFormat="1" ht="36" spans="1:14">
      <c r="A3855" s="848" t="s">
        <v>95</v>
      </c>
      <c r="B3855" s="953" t="s">
        <v>6466</v>
      </c>
      <c r="C3855" s="840" t="s">
        <v>6467</v>
      </c>
      <c r="D3855" s="840" t="s">
        <v>6468</v>
      </c>
      <c r="E3855" s="840"/>
      <c r="F3855" s="848" t="s">
        <v>51</v>
      </c>
      <c r="G3855" s="840"/>
      <c r="H3855" s="838">
        <v>2700</v>
      </c>
      <c r="I3855" s="838">
        <v>2577.27272727273</v>
      </c>
      <c r="J3855" s="838">
        <v>2454.54545454545</v>
      </c>
      <c r="K3855" s="838">
        <v>2331.81818181818</v>
      </c>
      <c r="L3855" s="838">
        <v>2209.09090909091</v>
      </c>
      <c r="M3855" s="839"/>
      <c r="N3855" s="17" t="s">
        <v>7184</v>
      </c>
    </row>
    <row r="3856" s="198" customFormat="1" ht="36" spans="1:14">
      <c r="A3856" s="848" t="s">
        <v>95</v>
      </c>
      <c r="B3856" s="953" t="s">
        <v>6469</v>
      </c>
      <c r="C3856" s="840" t="s">
        <v>6470</v>
      </c>
      <c r="D3856" s="840" t="s">
        <v>6471</v>
      </c>
      <c r="E3856" s="840"/>
      <c r="F3856" s="848" t="s">
        <v>51</v>
      </c>
      <c r="G3856" s="840"/>
      <c r="H3856" s="838">
        <v>540</v>
      </c>
      <c r="I3856" s="838">
        <v>515.454545454545</v>
      </c>
      <c r="J3856" s="838">
        <v>490.909090909091</v>
      </c>
      <c r="K3856" s="838">
        <v>466.363636363636</v>
      </c>
      <c r="L3856" s="838">
        <v>441.818181818182</v>
      </c>
      <c r="M3856" s="839"/>
      <c r="N3856" s="17" t="s">
        <v>7184</v>
      </c>
    </row>
    <row r="3857" s="198" customFormat="1" ht="36" spans="1:14">
      <c r="A3857" s="835"/>
      <c r="B3857" s="836">
        <v>331507</v>
      </c>
      <c r="C3857" s="837" t="s">
        <v>6472</v>
      </c>
      <c r="D3857" s="836"/>
      <c r="E3857" s="836" t="s">
        <v>6214</v>
      </c>
      <c r="F3857" s="835" t="s">
        <v>51</v>
      </c>
      <c r="G3857" s="836"/>
      <c r="H3857" s="838"/>
      <c r="I3857" s="838"/>
      <c r="J3857" s="838"/>
      <c r="K3857" s="838"/>
      <c r="L3857" s="838"/>
      <c r="M3857" s="800"/>
      <c r="N3857" s="17" t="s">
        <v>7184</v>
      </c>
    </row>
    <row r="3858" s="198" customFormat="1" ht="36" spans="1:14">
      <c r="A3858" s="835" t="s">
        <v>95</v>
      </c>
      <c r="B3858" s="836">
        <v>331507001</v>
      </c>
      <c r="C3858" s="837" t="s">
        <v>6473</v>
      </c>
      <c r="D3858" s="836" t="s">
        <v>6474</v>
      </c>
      <c r="E3858" s="836"/>
      <c r="F3858" s="835" t="s">
        <v>51</v>
      </c>
      <c r="G3858" s="836"/>
      <c r="H3858" s="838">
        <v>3080</v>
      </c>
      <c r="I3858" s="838">
        <v>2940</v>
      </c>
      <c r="J3858" s="838">
        <v>2800</v>
      </c>
      <c r="K3858" s="838">
        <v>2660</v>
      </c>
      <c r="L3858" s="838">
        <v>2520</v>
      </c>
      <c r="M3858" s="800"/>
      <c r="N3858" s="17" t="s">
        <v>7184</v>
      </c>
    </row>
    <row r="3859" s="198" customFormat="1" ht="36" spans="1:14">
      <c r="A3859" s="835" t="s">
        <v>95</v>
      </c>
      <c r="B3859" s="836" t="s">
        <v>6475</v>
      </c>
      <c r="C3859" s="849" t="s">
        <v>6476</v>
      </c>
      <c r="D3859" s="836" t="s">
        <v>6474</v>
      </c>
      <c r="E3859" s="836"/>
      <c r="F3859" s="835" t="s">
        <v>51</v>
      </c>
      <c r="G3859" s="836"/>
      <c r="H3859" s="838">
        <v>4004</v>
      </c>
      <c r="I3859" s="838">
        <v>3822</v>
      </c>
      <c r="J3859" s="838">
        <v>3640</v>
      </c>
      <c r="K3859" s="838">
        <v>3458</v>
      </c>
      <c r="L3859" s="838">
        <v>3276</v>
      </c>
      <c r="M3859" s="800"/>
      <c r="N3859" s="17" t="s">
        <v>7184</v>
      </c>
    </row>
    <row r="3860" s="198" customFormat="1" ht="36" spans="1:14">
      <c r="A3860" s="848" t="s">
        <v>95</v>
      </c>
      <c r="B3860" s="837" t="s">
        <v>6477</v>
      </c>
      <c r="C3860" s="840" t="s">
        <v>6478</v>
      </c>
      <c r="D3860" s="840" t="s">
        <v>6479</v>
      </c>
      <c r="E3860" s="840"/>
      <c r="F3860" s="848" t="s">
        <v>51</v>
      </c>
      <c r="G3860" s="840"/>
      <c r="H3860" s="838">
        <v>947.7</v>
      </c>
      <c r="I3860" s="838">
        <v>904.622727272727</v>
      </c>
      <c r="J3860" s="838">
        <v>861.545454545455</v>
      </c>
      <c r="K3860" s="838">
        <v>818.468181818182</v>
      </c>
      <c r="L3860" s="838">
        <v>775.390909090909</v>
      </c>
      <c r="M3860" s="800"/>
      <c r="N3860" s="17" t="s">
        <v>7184</v>
      </c>
    </row>
    <row r="3861" s="198" customFormat="1" ht="36" spans="1:14">
      <c r="A3861" s="835" t="s">
        <v>95</v>
      </c>
      <c r="B3861" s="836">
        <v>331507002</v>
      </c>
      <c r="C3861" s="837" t="s">
        <v>6480</v>
      </c>
      <c r="D3861" s="836"/>
      <c r="E3861" s="836"/>
      <c r="F3861" s="835" t="s">
        <v>51</v>
      </c>
      <c r="G3861" s="836"/>
      <c r="H3861" s="838">
        <v>2310</v>
      </c>
      <c r="I3861" s="838">
        <v>2205</v>
      </c>
      <c r="J3861" s="838">
        <v>2100</v>
      </c>
      <c r="K3861" s="838">
        <v>1995</v>
      </c>
      <c r="L3861" s="838">
        <v>1890</v>
      </c>
      <c r="M3861" s="800"/>
      <c r="N3861" s="17" t="s">
        <v>7184</v>
      </c>
    </row>
    <row r="3862" s="198" customFormat="1" ht="36" spans="1:14">
      <c r="A3862" s="835" t="s">
        <v>95</v>
      </c>
      <c r="B3862" s="836">
        <v>331507003</v>
      </c>
      <c r="C3862" s="837" t="s">
        <v>6481</v>
      </c>
      <c r="D3862" s="836"/>
      <c r="E3862" s="836"/>
      <c r="F3862" s="835" t="s">
        <v>51</v>
      </c>
      <c r="G3862" s="836"/>
      <c r="H3862" s="838">
        <v>2310</v>
      </c>
      <c r="I3862" s="838">
        <v>2205</v>
      </c>
      <c r="J3862" s="838">
        <v>2100</v>
      </c>
      <c r="K3862" s="838">
        <v>1995</v>
      </c>
      <c r="L3862" s="838">
        <v>1890</v>
      </c>
      <c r="M3862" s="800"/>
      <c r="N3862" s="17" t="s">
        <v>7184</v>
      </c>
    </row>
    <row r="3863" s="198" customFormat="1" ht="36" spans="1:14">
      <c r="A3863" s="835" t="s">
        <v>95</v>
      </c>
      <c r="B3863" s="836" t="s">
        <v>6482</v>
      </c>
      <c r="C3863" s="849" t="s">
        <v>6483</v>
      </c>
      <c r="D3863" s="836"/>
      <c r="E3863" s="836"/>
      <c r="F3863" s="835" t="s">
        <v>51</v>
      </c>
      <c r="G3863" s="836"/>
      <c r="H3863" s="838">
        <v>3003</v>
      </c>
      <c r="I3863" s="838">
        <v>2866.5</v>
      </c>
      <c r="J3863" s="838">
        <v>2730</v>
      </c>
      <c r="K3863" s="838">
        <v>2593.5</v>
      </c>
      <c r="L3863" s="838">
        <v>2457</v>
      </c>
      <c r="M3863" s="800"/>
      <c r="N3863" s="17" t="s">
        <v>7184</v>
      </c>
    </row>
    <row r="3864" s="198" customFormat="1" ht="36" spans="1:14">
      <c r="A3864" s="835" t="s">
        <v>95</v>
      </c>
      <c r="B3864" s="836">
        <v>331507004</v>
      </c>
      <c r="C3864" s="837" t="s">
        <v>6484</v>
      </c>
      <c r="D3864" s="836"/>
      <c r="E3864" s="836"/>
      <c r="F3864" s="835" t="s">
        <v>51</v>
      </c>
      <c r="G3864" s="836"/>
      <c r="H3864" s="838">
        <v>2530</v>
      </c>
      <c r="I3864" s="838">
        <v>2415</v>
      </c>
      <c r="J3864" s="838">
        <v>2300</v>
      </c>
      <c r="K3864" s="838">
        <v>2185</v>
      </c>
      <c r="L3864" s="838">
        <v>2070</v>
      </c>
      <c r="M3864" s="800"/>
      <c r="N3864" s="17" t="s">
        <v>7184</v>
      </c>
    </row>
    <row r="3865" s="198" customFormat="1" ht="36" spans="1:14">
      <c r="A3865" s="835" t="s">
        <v>95</v>
      </c>
      <c r="B3865" s="836" t="s">
        <v>6485</v>
      </c>
      <c r="C3865" s="849" t="s">
        <v>6486</v>
      </c>
      <c r="D3865" s="836"/>
      <c r="E3865" s="836"/>
      <c r="F3865" s="835" t="s">
        <v>51</v>
      </c>
      <c r="G3865" s="836"/>
      <c r="H3865" s="838">
        <v>3289</v>
      </c>
      <c r="I3865" s="838">
        <v>3139.5</v>
      </c>
      <c r="J3865" s="838">
        <v>2990</v>
      </c>
      <c r="K3865" s="838">
        <v>2840.5</v>
      </c>
      <c r="L3865" s="838">
        <v>2691</v>
      </c>
      <c r="M3865" s="800"/>
      <c r="N3865" s="17" t="s">
        <v>7184</v>
      </c>
    </row>
    <row r="3866" s="198" customFormat="1" ht="36" spans="1:14">
      <c r="A3866" s="835" t="s">
        <v>95</v>
      </c>
      <c r="B3866" s="836">
        <v>331507005</v>
      </c>
      <c r="C3866" s="837" t="s">
        <v>6487</v>
      </c>
      <c r="D3866" s="878" t="s">
        <v>6488</v>
      </c>
      <c r="E3866" s="836"/>
      <c r="F3866" s="835" t="s">
        <v>51</v>
      </c>
      <c r="G3866" s="836"/>
      <c r="H3866" s="838">
        <v>2530</v>
      </c>
      <c r="I3866" s="838">
        <v>2415</v>
      </c>
      <c r="J3866" s="838">
        <v>2300</v>
      </c>
      <c r="K3866" s="838">
        <v>2185</v>
      </c>
      <c r="L3866" s="838">
        <v>2070</v>
      </c>
      <c r="M3866" s="800"/>
      <c r="N3866" s="17" t="s">
        <v>7184</v>
      </c>
    </row>
    <row r="3867" s="198" customFormat="1" ht="36" spans="1:14">
      <c r="A3867" s="835" t="s">
        <v>95</v>
      </c>
      <c r="B3867" s="836" t="s">
        <v>6489</v>
      </c>
      <c r="C3867" s="849" t="s">
        <v>6490</v>
      </c>
      <c r="D3867" s="836"/>
      <c r="E3867" s="836"/>
      <c r="F3867" s="835" t="s">
        <v>51</v>
      </c>
      <c r="G3867" s="836"/>
      <c r="H3867" s="838">
        <v>3289</v>
      </c>
      <c r="I3867" s="838">
        <v>3139.5</v>
      </c>
      <c r="J3867" s="838">
        <v>2990</v>
      </c>
      <c r="K3867" s="838">
        <v>2840.5</v>
      </c>
      <c r="L3867" s="838">
        <v>2691</v>
      </c>
      <c r="M3867" s="800"/>
      <c r="N3867" s="17" t="s">
        <v>7184</v>
      </c>
    </row>
    <row r="3868" s="198" customFormat="1" ht="36" spans="1:14">
      <c r="A3868" s="835" t="s">
        <v>95</v>
      </c>
      <c r="B3868" s="836">
        <v>331507006</v>
      </c>
      <c r="C3868" s="837" t="s">
        <v>6491</v>
      </c>
      <c r="D3868" s="878" t="s">
        <v>6488</v>
      </c>
      <c r="E3868" s="836"/>
      <c r="F3868" s="835" t="s">
        <v>51</v>
      </c>
      <c r="G3868" s="836"/>
      <c r="H3868" s="838">
        <v>2420</v>
      </c>
      <c r="I3868" s="838">
        <v>2310</v>
      </c>
      <c r="J3868" s="838">
        <v>2200</v>
      </c>
      <c r="K3868" s="838">
        <v>2090</v>
      </c>
      <c r="L3868" s="838">
        <v>1980</v>
      </c>
      <c r="M3868" s="800"/>
      <c r="N3868" s="17" t="s">
        <v>7184</v>
      </c>
    </row>
    <row r="3869" s="198" customFormat="1" ht="36" spans="1:14">
      <c r="A3869" s="835" t="s">
        <v>95</v>
      </c>
      <c r="B3869" s="836">
        <v>331507007</v>
      </c>
      <c r="C3869" s="837" t="s">
        <v>6492</v>
      </c>
      <c r="D3869" s="878" t="s">
        <v>6488</v>
      </c>
      <c r="E3869" s="836"/>
      <c r="F3869" s="835" t="s">
        <v>51</v>
      </c>
      <c r="G3869" s="836"/>
      <c r="H3869" s="838">
        <v>2750</v>
      </c>
      <c r="I3869" s="838">
        <v>2625</v>
      </c>
      <c r="J3869" s="838">
        <v>2500</v>
      </c>
      <c r="K3869" s="838">
        <v>2375</v>
      </c>
      <c r="L3869" s="838">
        <v>2250</v>
      </c>
      <c r="M3869" s="800"/>
      <c r="N3869" s="17" t="s">
        <v>7184</v>
      </c>
    </row>
    <row r="3870" s="198" customFormat="1" ht="36" spans="1:14">
      <c r="A3870" s="835" t="s">
        <v>95</v>
      </c>
      <c r="B3870" s="836" t="s">
        <v>6493</v>
      </c>
      <c r="C3870" s="849" t="s">
        <v>6494</v>
      </c>
      <c r="D3870" s="836"/>
      <c r="E3870" s="836"/>
      <c r="F3870" s="835" t="s">
        <v>51</v>
      </c>
      <c r="G3870" s="836"/>
      <c r="H3870" s="838">
        <v>3575</v>
      </c>
      <c r="I3870" s="838">
        <v>3412.5</v>
      </c>
      <c r="J3870" s="838">
        <v>3250</v>
      </c>
      <c r="K3870" s="838">
        <v>3087.5</v>
      </c>
      <c r="L3870" s="838">
        <v>2925</v>
      </c>
      <c r="M3870" s="800"/>
      <c r="N3870" s="17" t="s">
        <v>7184</v>
      </c>
    </row>
    <row r="3871" s="198" customFormat="1" ht="36" spans="1:14">
      <c r="A3871" s="835" t="s">
        <v>95</v>
      </c>
      <c r="B3871" s="836">
        <v>331507008</v>
      </c>
      <c r="C3871" s="837" t="s">
        <v>6495</v>
      </c>
      <c r="D3871" s="836"/>
      <c r="E3871" s="836"/>
      <c r="F3871" s="835" t="s">
        <v>51</v>
      </c>
      <c r="G3871" s="836"/>
      <c r="H3871" s="838">
        <v>2530</v>
      </c>
      <c r="I3871" s="838">
        <v>2415</v>
      </c>
      <c r="J3871" s="838">
        <v>2300</v>
      </c>
      <c r="K3871" s="838">
        <v>2185</v>
      </c>
      <c r="L3871" s="838">
        <v>2070</v>
      </c>
      <c r="M3871" s="800"/>
      <c r="N3871" s="17" t="s">
        <v>7184</v>
      </c>
    </row>
    <row r="3872" s="198" customFormat="1" ht="36" spans="1:14">
      <c r="A3872" s="835" t="s">
        <v>95</v>
      </c>
      <c r="B3872" s="836" t="s">
        <v>6496</v>
      </c>
      <c r="C3872" s="849" t="s">
        <v>6497</v>
      </c>
      <c r="D3872" s="836"/>
      <c r="E3872" s="836"/>
      <c r="F3872" s="835" t="s">
        <v>51</v>
      </c>
      <c r="G3872" s="836"/>
      <c r="H3872" s="838">
        <v>3289</v>
      </c>
      <c r="I3872" s="838">
        <v>3139.5</v>
      </c>
      <c r="J3872" s="838">
        <v>2990</v>
      </c>
      <c r="K3872" s="838">
        <v>2840.5</v>
      </c>
      <c r="L3872" s="838">
        <v>2691</v>
      </c>
      <c r="M3872" s="800"/>
      <c r="N3872" s="17" t="s">
        <v>7184</v>
      </c>
    </row>
    <row r="3873" s="198" customFormat="1" ht="36" spans="1:14">
      <c r="A3873" s="835" t="s">
        <v>95</v>
      </c>
      <c r="B3873" s="836">
        <v>331507009</v>
      </c>
      <c r="C3873" s="837" t="s">
        <v>6498</v>
      </c>
      <c r="D3873" s="836"/>
      <c r="E3873" s="836"/>
      <c r="F3873" s="835" t="s">
        <v>51</v>
      </c>
      <c r="G3873" s="836"/>
      <c r="H3873" s="838">
        <v>3520</v>
      </c>
      <c r="I3873" s="838">
        <v>3360</v>
      </c>
      <c r="J3873" s="838">
        <v>3200</v>
      </c>
      <c r="K3873" s="838">
        <v>3040</v>
      </c>
      <c r="L3873" s="838">
        <v>2880</v>
      </c>
      <c r="M3873" s="800"/>
      <c r="N3873" s="17" t="s">
        <v>7184</v>
      </c>
    </row>
    <row r="3874" s="198" customFormat="1" ht="36" spans="1:14">
      <c r="A3874" s="835" t="s">
        <v>95</v>
      </c>
      <c r="B3874" s="836" t="s">
        <v>6499</v>
      </c>
      <c r="C3874" s="849" t="s">
        <v>6500</v>
      </c>
      <c r="D3874" s="836"/>
      <c r="E3874" s="836"/>
      <c r="F3874" s="835" t="s">
        <v>51</v>
      </c>
      <c r="G3874" s="836"/>
      <c r="H3874" s="838">
        <v>4576</v>
      </c>
      <c r="I3874" s="838">
        <v>4368</v>
      </c>
      <c r="J3874" s="838">
        <v>4160</v>
      </c>
      <c r="K3874" s="838">
        <v>3952</v>
      </c>
      <c r="L3874" s="838">
        <v>3744</v>
      </c>
      <c r="M3874" s="800"/>
      <c r="N3874" s="17" t="s">
        <v>7184</v>
      </c>
    </row>
    <row r="3875" s="198" customFormat="1" ht="36" spans="1:14">
      <c r="A3875" s="835" t="s">
        <v>95</v>
      </c>
      <c r="B3875" s="836">
        <v>331507010</v>
      </c>
      <c r="C3875" s="837" t="s">
        <v>6501</v>
      </c>
      <c r="D3875" s="840" t="s">
        <v>6502</v>
      </c>
      <c r="E3875" s="836"/>
      <c r="F3875" s="835" t="s">
        <v>51</v>
      </c>
      <c r="G3875" s="836"/>
      <c r="H3875" s="838">
        <v>3190</v>
      </c>
      <c r="I3875" s="838">
        <v>3045</v>
      </c>
      <c r="J3875" s="838">
        <v>2900</v>
      </c>
      <c r="K3875" s="838">
        <v>2755</v>
      </c>
      <c r="L3875" s="838">
        <v>2610</v>
      </c>
      <c r="M3875" s="800"/>
      <c r="N3875" s="17" t="s">
        <v>7184</v>
      </c>
    </row>
    <row r="3876" s="198" customFormat="1" ht="36" spans="1:14">
      <c r="A3876" s="835" t="s">
        <v>95</v>
      </c>
      <c r="B3876" s="836">
        <v>331507011</v>
      </c>
      <c r="C3876" s="837" t="s">
        <v>6503</v>
      </c>
      <c r="D3876" s="836"/>
      <c r="E3876" s="836"/>
      <c r="F3876" s="835" t="s">
        <v>51</v>
      </c>
      <c r="G3876" s="836"/>
      <c r="H3876" s="838">
        <v>1760</v>
      </c>
      <c r="I3876" s="838">
        <v>1680</v>
      </c>
      <c r="J3876" s="838">
        <v>1600</v>
      </c>
      <c r="K3876" s="838">
        <v>1520</v>
      </c>
      <c r="L3876" s="838">
        <v>1440</v>
      </c>
      <c r="M3876" s="800"/>
      <c r="N3876" s="17" t="s">
        <v>7184</v>
      </c>
    </row>
    <row r="3877" s="198" customFormat="1" ht="36" spans="1:14">
      <c r="A3877" s="835" t="s">
        <v>95</v>
      </c>
      <c r="B3877" s="836">
        <v>331507012</v>
      </c>
      <c r="C3877" s="837" t="s">
        <v>6504</v>
      </c>
      <c r="D3877" s="836"/>
      <c r="E3877" s="836"/>
      <c r="F3877" s="835" t="s">
        <v>51</v>
      </c>
      <c r="G3877" s="836"/>
      <c r="H3877" s="838">
        <v>2750</v>
      </c>
      <c r="I3877" s="838">
        <v>2625</v>
      </c>
      <c r="J3877" s="838">
        <v>2500</v>
      </c>
      <c r="K3877" s="838">
        <v>2375</v>
      </c>
      <c r="L3877" s="838">
        <v>2250</v>
      </c>
      <c r="M3877" s="800"/>
      <c r="N3877" s="17" t="s">
        <v>7184</v>
      </c>
    </row>
    <row r="3878" s="198" customFormat="1" ht="36" spans="1:14">
      <c r="A3878" s="835" t="s">
        <v>95</v>
      </c>
      <c r="B3878" s="836">
        <v>331507013</v>
      </c>
      <c r="C3878" s="837" t="s">
        <v>6505</v>
      </c>
      <c r="D3878" s="836"/>
      <c r="E3878" s="836" t="s">
        <v>6214</v>
      </c>
      <c r="F3878" s="835" t="s">
        <v>51</v>
      </c>
      <c r="G3878" s="836"/>
      <c r="H3878" s="838">
        <v>1650</v>
      </c>
      <c r="I3878" s="838">
        <v>1575</v>
      </c>
      <c r="J3878" s="838">
        <v>1500</v>
      </c>
      <c r="K3878" s="838">
        <v>1425</v>
      </c>
      <c r="L3878" s="838">
        <v>1350</v>
      </c>
      <c r="M3878" s="800"/>
      <c r="N3878" s="17" t="s">
        <v>7184</v>
      </c>
    </row>
    <row r="3879" s="198" customFormat="1" ht="36" spans="1:14">
      <c r="A3879" s="835" t="s">
        <v>95</v>
      </c>
      <c r="B3879" s="836" t="s">
        <v>6506</v>
      </c>
      <c r="C3879" s="849" t="s">
        <v>6507</v>
      </c>
      <c r="D3879" s="836"/>
      <c r="E3879" s="836" t="s">
        <v>6214</v>
      </c>
      <c r="F3879" s="835" t="s">
        <v>51</v>
      </c>
      <c r="G3879" s="836"/>
      <c r="H3879" s="838">
        <v>1650</v>
      </c>
      <c r="I3879" s="838">
        <v>1575</v>
      </c>
      <c r="J3879" s="838">
        <v>1500</v>
      </c>
      <c r="K3879" s="838">
        <v>1425</v>
      </c>
      <c r="L3879" s="838">
        <v>1350</v>
      </c>
      <c r="M3879" s="800"/>
      <c r="N3879" s="17" t="s">
        <v>7184</v>
      </c>
    </row>
    <row r="3880" s="198" customFormat="1" ht="36" spans="1:14">
      <c r="A3880" s="835" t="s">
        <v>95</v>
      </c>
      <c r="B3880" s="836">
        <v>331507014</v>
      </c>
      <c r="C3880" s="837" t="s">
        <v>6508</v>
      </c>
      <c r="D3880" s="836"/>
      <c r="E3880" s="836" t="s">
        <v>6214</v>
      </c>
      <c r="F3880" s="835" t="s">
        <v>51</v>
      </c>
      <c r="G3880" s="836"/>
      <c r="H3880" s="838">
        <v>3190</v>
      </c>
      <c r="I3880" s="838">
        <v>3045</v>
      </c>
      <c r="J3880" s="838">
        <v>2900</v>
      </c>
      <c r="K3880" s="838">
        <v>2755</v>
      </c>
      <c r="L3880" s="838">
        <v>2610</v>
      </c>
      <c r="M3880" s="800"/>
      <c r="N3880" s="17" t="s">
        <v>7184</v>
      </c>
    </row>
    <row r="3881" s="200" customFormat="1" ht="36" spans="1:14">
      <c r="A3881" s="848" t="s">
        <v>95</v>
      </c>
      <c r="B3881" s="953" t="s">
        <v>6509</v>
      </c>
      <c r="C3881" s="849" t="s">
        <v>6510</v>
      </c>
      <c r="D3881" s="840" t="s">
        <v>6511</v>
      </c>
      <c r="E3881" s="840"/>
      <c r="F3881" s="848" t="s">
        <v>51</v>
      </c>
      <c r="G3881" s="840"/>
      <c r="H3881" s="838">
        <v>3646.5</v>
      </c>
      <c r="I3881" s="838">
        <v>3480.75</v>
      </c>
      <c r="J3881" s="838">
        <v>3315</v>
      </c>
      <c r="K3881" s="838">
        <v>3149.25</v>
      </c>
      <c r="L3881" s="838">
        <v>2983.5</v>
      </c>
      <c r="M3881" s="862"/>
      <c r="N3881" s="17" t="s">
        <v>7184</v>
      </c>
    </row>
    <row r="3882" s="200" customFormat="1" ht="36" spans="1:14">
      <c r="A3882" s="841" t="s">
        <v>95</v>
      </c>
      <c r="B3882" s="953" t="s">
        <v>6512</v>
      </c>
      <c r="C3882" s="843" t="s">
        <v>6513</v>
      </c>
      <c r="D3882" s="840" t="s">
        <v>6514</v>
      </c>
      <c r="E3882" s="844"/>
      <c r="F3882" s="841" t="s">
        <v>51</v>
      </c>
      <c r="G3882" s="840"/>
      <c r="H3882" s="838">
        <v>1881</v>
      </c>
      <c r="I3882" s="838">
        <v>1795.5</v>
      </c>
      <c r="J3882" s="838">
        <v>1710</v>
      </c>
      <c r="K3882" s="838">
        <v>1624.5</v>
      </c>
      <c r="L3882" s="838">
        <v>1539</v>
      </c>
      <c r="M3882" s="862"/>
      <c r="N3882" s="17" t="s">
        <v>7184</v>
      </c>
    </row>
    <row r="3883" s="198" customFormat="1" ht="36" spans="1:14">
      <c r="A3883" s="835"/>
      <c r="B3883" s="836">
        <v>331508</v>
      </c>
      <c r="C3883" s="837" t="s">
        <v>6515</v>
      </c>
      <c r="D3883" s="836"/>
      <c r="E3883" s="836"/>
      <c r="F3883" s="835"/>
      <c r="G3883" s="836"/>
      <c r="H3883" s="838"/>
      <c r="I3883" s="838"/>
      <c r="J3883" s="838"/>
      <c r="K3883" s="838"/>
      <c r="L3883" s="838"/>
      <c r="M3883" s="839"/>
      <c r="N3883" s="17" t="s">
        <v>7184</v>
      </c>
    </row>
    <row r="3884" s="198" customFormat="1" ht="36" spans="1:14">
      <c r="A3884" s="835" t="s">
        <v>95</v>
      </c>
      <c r="B3884" s="836">
        <v>331508001</v>
      </c>
      <c r="C3884" s="837" t="s">
        <v>6516</v>
      </c>
      <c r="D3884" s="836"/>
      <c r="E3884" s="836"/>
      <c r="F3884" s="835" t="s">
        <v>51</v>
      </c>
      <c r="G3884" s="836"/>
      <c r="H3884" s="838">
        <v>1595</v>
      </c>
      <c r="I3884" s="838">
        <v>1522.5</v>
      </c>
      <c r="J3884" s="838">
        <v>1450</v>
      </c>
      <c r="K3884" s="838">
        <v>1377.5</v>
      </c>
      <c r="L3884" s="838">
        <v>1305</v>
      </c>
      <c r="M3884" s="839"/>
      <c r="N3884" s="17" t="s">
        <v>7184</v>
      </c>
    </row>
    <row r="3885" s="198" customFormat="1" ht="36" spans="1:14">
      <c r="A3885" s="835" t="s">
        <v>95</v>
      </c>
      <c r="B3885" s="836" t="s">
        <v>6517</v>
      </c>
      <c r="C3885" s="837" t="s">
        <v>6516</v>
      </c>
      <c r="D3885" s="836"/>
      <c r="E3885" s="836"/>
      <c r="F3885" s="835" t="s">
        <v>51</v>
      </c>
      <c r="G3885" s="836"/>
      <c r="H3885" s="838">
        <v>1914</v>
      </c>
      <c r="I3885" s="838">
        <v>1827</v>
      </c>
      <c r="J3885" s="838">
        <v>1740</v>
      </c>
      <c r="K3885" s="838">
        <v>1653</v>
      </c>
      <c r="L3885" s="838">
        <v>1566</v>
      </c>
      <c r="M3885" s="839" t="s">
        <v>58</v>
      </c>
      <c r="N3885" s="17" t="s">
        <v>7184</v>
      </c>
    </row>
    <row r="3886" s="198" customFormat="1" ht="36" spans="1:14">
      <c r="A3886" s="835" t="s">
        <v>95</v>
      </c>
      <c r="B3886" s="836">
        <v>331508002</v>
      </c>
      <c r="C3886" s="837" t="s">
        <v>6518</v>
      </c>
      <c r="D3886" s="836"/>
      <c r="E3886" s="836"/>
      <c r="F3886" s="835" t="s">
        <v>51</v>
      </c>
      <c r="G3886" s="836"/>
      <c r="H3886" s="838">
        <v>1353</v>
      </c>
      <c r="I3886" s="838">
        <v>1291.5</v>
      </c>
      <c r="J3886" s="838">
        <v>1230</v>
      </c>
      <c r="K3886" s="838">
        <v>1168.5</v>
      </c>
      <c r="L3886" s="838">
        <v>1107</v>
      </c>
      <c r="M3886" s="839"/>
      <c r="N3886" s="17" t="s">
        <v>7184</v>
      </c>
    </row>
    <row r="3887" s="198" customFormat="1" ht="36" spans="1:14">
      <c r="A3887" s="835" t="s">
        <v>95</v>
      </c>
      <c r="B3887" s="836">
        <v>331508003</v>
      </c>
      <c r="C3887" s="837" t="s">
        <v>6519</v>
      </c>
      <c r="D3887" s="836"/>
      <c r="E3887" s="836"/>
      <c r="F3887" s="835" t="s">
        <v>51</v>
      </c>
      <c r="G3887" s="836"/>
      <c r="H3887" s="838">
        <v>1232</v>
      </c>
      <c r="I3887" s="838">
        <v>1176</v>
      </c>
      <c r="J3887" s="838">
        <v>1120</v>
      </c>
      <c r="K3887" s="838">
        <v>1064</v>
      </c>
      <c r="L3887" s="838">
        <v>1008</v>
      </c>
      <c r="M3887" s="839"/>
      <c r="N3887" s="17" t="s">
        <v>7184</v>
      </c>
    </row>
    <row r="3888" s="198" customFormat="1" ht="36" spans="1:14">
      <c r="A3888" s="835" t="s">
        <v>95</v>
      </c>
      <c r="B3888" s="836">
        <v>331508004</v>
      </c>
      <c r="C3888" s="837" t="s">
        <v>6520</v>
      </c>
      <c r="D3888" s="836"/>
      <c r="E3888" s="836"/>
      <c r="F3888" s="835" t="s">
        <v>51</v>
      </c>
      <c r="G3888" s="836"/>
      <c r="H3888" s="838">
        <v>1760</v>
      </c>
      <c r="I3888" s="838">
        <v>1680</v>
      </c>
      <c r="J3888" s="838">
        <v>1600</v>
      </c>
      <c r="K3888" s="838">
        <v>1520</v>
      </c>
      <c r="L3888" s="838">
        <v>1440</v>
      </c>
      <c r="M3888" s="839"/>
      <c r="N3888" s="17" t="s">
        <v>7184</v>
      </c>
    </row>
    <row r="3889" s="198" customFormat="1" ht="36" spans="1:14">
      <c r="A3889" s="835" t="s">
        <v>95</v>
      </c>
      <c r="B3889" s="836">
        <v>331508005</v>
      </c>
      <c r="C3889" s="837" t="s">
        <v>6521</v>
      </c>
      <c r="D3889" s="836"/>
      <c r="E3889" s="836"/>
      <c r="F3889" s="835" t="s">
        <v>51</v>
      </c>
      <c r="G3889" s="836"/>
      <c r="H3889" s="838">
        <v>1738</v>
      </c>
      <c r="I3889" s="838">
        <v>1659</v>
      </c>
      <c r="J3889" s="838">
        <v>1580</v>
      </c>
      <c r="K3889" s="838">
        <v>1501</v>
      </c>
      <c r="L3889" s="838">
        <v>1422</v>
      </c>
      <c r="M3889" s="839"/>
      <c r="N3889" s="17" t="s">
        <v>7184</v>
      </c>
    </row>
    <row r="3890" s="198" customFormat="1" ht="36" spans="1:14">
      <c r="A3890" s="835"/>
      <c r="B3890" s="836">
        <v>331509</v>
      </c>
      <c r="C3890" s="837" t="s">
        <v>6522</v>
      </c>
      <c r="D3890" s="836"/>
      <c r="E3890" s="836"/>
      <c r="F3890" s="835"/>
      <c r="G3890" s="836"/>
      <c r="H3890" s="838"/>
      <c r="I3890" s="838"/>
      <c r="J3890" s="838"/>
      <c r="K3890" s="838"/>
      <c r="L3890" s="838"/>
      <c r="M3890" s="800"/>
      <c r="N3890" s="17" t="s">
        <v>7184</v>
      </c>
    </row>
    <row r="3891" s="198" customFormat="1" ht="36" spans="1:14">
      <c r="A3891" s="835" t="s">
        <v>95</v>
      </c>
      <c r="B3891" s="836">
        <v>331509001</v>
      </c>
      <c r="C3891" s="837" t="s">
        <v>6523</v>
      </c>
      <c r="D3891" s="836"/>
      <c r="E3891" s="836"/>
      <c r="F3891" s="835" t="s">
        <v>51</v>
      </c>
      <c r="G3891" s="836"/>
      <c r="H3891" s="838">
        <v>660</v>
      </c>
      <c r="I3891" s="838">
        <v>630</v>
      </c>
      <c r="J3891" s="838">
        <v>600</v>
      </c>
      <c r="K3891" s="838">
        <v>570</v>
      </c>
      <c r="L3891" s="838">
        <v>540</v>
      </c>
      <c r="M3891" s="800"/>
      <c r="N3891" s="17" t="s">
        <v>7184</v>
      </c>
    </row>
    <row r="3892" s="198" customFormat="1" ht="36" spans="1:14">
      <c r="A3892" s="835" t="s">
        <v>95</v>
      </c>
      <c r="B3892" s="836">
        <v>331509002</v>
      </c>
      <c r="C3892" s="837" t="s">
        <v>6524</v>
      </c>
      <c r="D3892" s="836"/>
      <c r="E3892" s="836"/>
      <c r="F3892" s="835" t="s">
        <v>51</v>
      </c>
      <c r="G3892" s="836"/>
      <c r="H3892" s="838">
        <v>1210</v>
      </c>
      <c r="I3892" s="838">
        <v>1155</v>
      </c>
      <c r="J3892" s="838">
        <v>1100</v>
      </c>
      <c r="K3892" s="838">
        <v>1045</v>
      </c>
      <c r="L3892" s="838">
        <v>990</v>
      </c>
      <c r="M3892" s="800"/>
      <c r="N3892" s="17" t="s">
        <v>7184</v>
      </c>
    </row>
    <row r="3893" s="198" customFormat="1" ht="36" spans="1:14">
      <c r="A3893" s="835" t="s">
        <v>95</v>
      </c>
      <c r="B3893" s="836">
        <v>331509003</v>
      </c>
      <c r="C3893" s="837" t="s">
        <v>6525</v>
      </c>
      <c r="D3893" s="836"/>
      <c r="E3893" s="836"/>
      <c r="F3893" s="835" t="s">
        <v>51</v>
      </c>
      <c r="G3893" s="836"/>
      <c r="H3893" s="838">
        <v>935</v>
      </c>
      <c r="I3893" s="838">
        <v>892.5</v>
      </c>
      <c r="J3893" s="838">
        <v>850</v>
      </c>
      <c r="K3893" s="838">
        <v>807.5</v>
      </c>
      <c r="L3893" s="838">
        <v>765</v>
      </c>
      <c r="M3893" s="800"/>
      <c r="N3893" s="17" t="s">
        <v>7184</v>
      </c>
    </row>
    <row r="3894" s="198" customFormat="1" ht="36" spans="1:14">
      <c r="A3894" s="835" t="s">
        <v>95</v>
      </c>
      <c r="B3894" s="836">
        <v>331509004</v>
      </c>
      <c r="C3894" s="837" t="s">
        <v>6526</v>
      </c>
      <c r="D3894" s="836"/>
      <c r="E3894" s="836"/>
      <c r="F3894" s="835" t="s">
        <v>51</v>
      </c>
      <c r="G3894" s="836"/>
      <c r="H3894" s="838">
        <v>880</v>
      </c>
      <c r="I3894" s="838">
        <v>840</v>
      </c>
      <c r="J3894" s="838">
        <v>800</v>
      </c>
      <c r="K3894" s="838">
        <v>760</v>
      </c>
      <c r="L3894" s="838">
        <v>720</v>
      </c>
      <c r="M3894" s="800"/>
      <c r="N3894" s="17" t="s">
        <v>7184</v>
      </c>
    </row>
    <row r="3895" s="198" customFormat="1" ht="36" spans="1:14">
      <c r="A3895" s="835" t="s">
        <v>95</v>
      </c>
      <c r="B3895" s="836">
        <v>331509005</v>
      </c>
      <c r="C3895" s="837" t="s">
        <v>6527</v>
      </c>
      <c r="D3895" s="836"/>
      <c r="E3895" s="836"/>
      <c r="F3895" s="835" t="s">
        <v>51</v>
      </c>
      <c r="G3895" s="836"/>
      <c r="H3895" s="838">
        <v>715</v>
      </c>
      <c r="I3895" s="838">
        <v>682.5</v>
      </c>
      <c r="J3895" s="838">
        <v>650</v>
      </c>
      <c r="K3895" s="838">
        <v>617.5</v>
      </c>
      <c r="L3895" s="838">
        <v>585</v>
      </c>
      <c r="M3895" s="800"/>
      <c r="N3895" s="17" t="s">
        <v>7184</v>
      </c>
    </row>
    <row r="3896" s="198" customFormat="1" ht="36" spans="1:14">
      <c r="A3896" s="835" t="s">
        <v>95</v>
      </c>
      <c r="B3896" s="836">
        <v>331509006</v>
      </c>
      <c r="C3896" s="837" t="s">
        <v>6528</v>
      </c>
      <c r="D3896" s="836" t="s">
        <v>6529</v>
      </c>
      <c r="E3896" s="836"/>
      <c r="F3896" s="835" t="s">
        <v>51</v>
      </c>
      <c r="G3896" s="836"/>
      <c r="H3896" s="838">
        <v>660</v>
      </c>
      <c r="I3896" s="838">
        <v>630</v>
      </c>
      <c r="J3896" s="838">
        <v>600</v>
      </c>
      <c r="K3896" s="838">
        <v>570</v>
      </c>
      <c r="L3896" s="838">
        <v>540</v>
      </c>
      <c r="M3896" s="800"/>
      <c r="N3896" s="17" t="s">
        <v>7184</v>
      </c>
    </row>
    <row r="3897" s="198" customFormat="1" ht="36" spans="1:14">
      <c r="A3897" s="835" t="s">
        <v>95</v>
      </c>
      <c r="B3897" s="836" t="s">
        <v>6530</v>
      </c>
      <c r="C3897" s="849" t="s">
        <v>6531</v>
      </c>
      <c r="D3897" s="836"/>
      <c r="E3897" s="836"/>
      <c r="F3897" s="835" t="s">
        <v>51</v>
      </c>
      <c r="G3897" s="836"/>
      <c r="H3897" s="838">
        <v>924</v>
      </c>
      <c r="I3897" s="838">
        <v>882</v>
      </c>
      <c r="J3897" s="838">
        <v>840</v>
      </c>
      <c r="K3897" s="838">
        <v>798</v>
      </c>
      <c r="L3897" s="838">
        <v>756</v>
      </c>
      <c r="M3897" s="800"/>
      <c r="N3897" s="17" t="s">
        <v>7184</v>
      </c>
    </row>
    <row r="3898" s="198" customFormat="1" ht="36" spans="1:14">
      <c r="A3898" s="835" t="s">
        <v>95</v>
      </c>
      <c r="B3898" s="836">
        <v>331509007</v>
      </c>
      <c r="C3898" s="837" t="s">
        <v>6532</v>
      </c>
      <c r="D3898" s="836"/>
      <c r="E3898" s="836"/>
      <c r="F3898" s="835" t="s">
        <v>51</v>
      </c>
      <c r="G3898" s="836"/>
      <c r="H3898" s="838">
        <v>1485</v>
      </c>
      <c r="I3898" s="838">
        <v>1417.5</v>
      </c>
      <c r="J3898" s="838">
        <v>1350</v>
      </c>
      <c r="K3898" s="838">
        <v>1282.5</v>
      </c>
      <c r="L3898" s="838">
        <v>1215</v>
      </c>
      <c r="M3898" s="800"/>
      <c r="N3898" s="17" t="s">
        <v>7184</v>
      </c>
    </row>
    <row r="3899" s="198" customFormat="1" ht="36" spans="1:14">
      <c r="A3899" s="835" t="s">
        <v>95</v>
      </c>
      <c r="B3899" s="836">
        <v>331509008</v>
      </c>
      <c r="C3899" s="837" t="s">
        <v>6533</v>
      </c>
      <c r="D3899" s="836"/>
      <c r="E3899" s="836"/>
      <c r="F3899" s="835" t="s">
        <v>51</v>
      </c>
      <c r="G3899" s="836"/>
      <c r="H3899" s="838">
        <v>1848</v>
      </c>
      <c r="I3899" s="838">
        <v>1764</v>
      </c>
      <c r="J3899" s="838">
        <v>1680</v>
      </c>
      <c r="K3899" s="838">
        <v>1596</v>
      </c>
      <c r="L3899" s="838">
        <v>1512</v>
      </c>
      <c r="M3899" s="800"/>
      <c r="N3899" s="17" t="s">
        <v>7184</v>
      </c>
    </row>
    <row r="3900" s="198" customFormat="1" ht="36" spans="1:14">
      <c r="A3900" s="835" t="s">
        <v>95</v>
      </c>
      <c r="B3900" s="836">
        <v>331509009</v>
      </c>
      <c r="C3900" s="837" t="s">
        <v>6534</v>
      </c>
      <c r="D3900" s="836"/>
      <c r="E3900" s="836"/>
      <c r="F3900" s="835" t="s">
        <v>51</v>
      </c>
      <c r="G3900" s="836"/>
      <c r="H3900" s="838">
        <v>770</v>
      </c>
      <c r="I3900" s="838">
        <v>735</v>
      </c>
      <c r="J3900" s="838">
        <v>700</v>
      </c>
      <c r="K3900" s="838">
        <v>665</v>
      </c>
      <c r="L3900" s="838">
        <v>630</v>
      </c>
      <c r="M3900" s="800"/>
      <c r="N3900" s="17" t="s">
        <v>7184</v>
      </c>
    </row>
    <row r="3901" s="198" customFormat="1" ht="36" spans="1:14">
      <c r="A3901" s="835" t="s">
        <v>95</v>
      </c>
      <c r="B3901" s="836">
        <v>331510</v>
      </c>
      <c r="C3901" s="837" t="s">
        <v>6535</v>
      </c>
      <c r="D3901" s="836"/>
      <c r="E3901" s="836"/>
      <c r="F3901" s="835"/>
      <c r="G3901" s="836"/>
      <c r="H3901" s="838"/>
      <c r="I3901" s="838"/>
      <c r="J3901" s="838"/>
      <c r="K3901" s="838"/>
      <c r="L3901" s="838"/>
      <c r="M3901" s="800"/>
      <c r="N3901" s="17" t="s">
        <v>7184</v>
      </c>
    </row>
    <row r="3902" s="198" customFormat="1" ht="36" spans="1:14">
      <c r="A3902" s="835" t="s">
        <v>95</v>
      </c>
      <c r="B3902" s="836">
        <v>331510001</v>
      </c>
      <c r="C3902" s="837" t="s">
        <v>6536</v>
      </c>
      <c r="D3902" s="836"/>
      <c r="E3902" s="836"/>
      <c r="F3902" s="835" t="s">
        <v>51</v>
      </c>
      <c r="G3902" s="836"/>
      <c r="H3902" s="838">
        <v>1430</v>
      </c>
      <c r="I3902" s="838">
        <v>1365</v>
      </c>
      <c r="J3902" s="838">
        <v>1300</v>
      </c>
      <c r="K3902" s="838">
        <v>1235</v>
      </c>
      <c r="L3902" s="838">
        <v>1170</v>
      </c>
      <c r="M3902" s="800"/>
      <c r="N3902" s="17" t="s">
        <v>7184</v>
      </c>
    </row>
    <row r="3903" s="198" customFormat="1" ht="36" spans="1:14">
      <c r="A3903" s="835" t="s">
        <v>95</v>
      </c>
      <c r="B3903" s="836">
        <v>331510002</v>
      </c>
      <c r="C3903" s="837" t="s">
        <v>6537</v>
      </c>
      <c r="D3903" s="836"/>
      <c r="E3903" s="836"/>
      <c r="F3903" s="835" t="s">
        <v>51</v>
      </c>
      <c r="G3903" s="836"/>
      <c r="H3903" s="838">
        <v>1133</v>
      </c>
      <c r="I3903" s="838">
        <v>1081.5</v>
      </c>
      <c r="J3903" s="838">
        <v>1030</v>
      </c>
      <c r="K3903" s="838">
        <v>978.5</v>
      </c>
      <c r="L3903" s="838">
        <v>927</v>
      </c>
      <c r="M3903" s="800"/>
      <c r="N3903" s="17" t="s">
        <v>7184</v>
      </c>
    </row>
    <row r="3904" s="198" customFormat="1" ht="36" spans="1:14">
      <c r="A3904" s="835" t="s">
        <v>95</v>
      </c>
      <c r="B3904" s="836">
        <v>331510003</v>
      </c>
      <c r="C3904" s="837" t="s">
        <v>6538</v>
      </c>
      <c r="D3904" s="840"/>
      <c r="E3904" s="836"/>
      <c r="F3904" s="835" t="s">
        <v>51</v>
      </c>
      <c r="G3904" s="836"/>
      <c r="H3904" s="838">
        <v>1133</v>
      </c>
      <c r="I3904" s="838">
        <v>1081.5</v>
      </c>
      <c r="J3904" s="838">
        <v>1030</v>
      </c>
      <c r="K3904" s="838">
        <v>978.5</v>
      </c>
      <c r="L3904" s="838">
        <v>927</v>
      </c>
      <c r="M3904" s="800"/>
      <c r="N3904" s="17" t="s">
        <v>7184</v>
      </c>
    </row>
    <row r="3905" s="198" customFormat="1" ht="36" spans="1:14">
      <c r="A3905" s="835" t="s">
        <v>95</v>
      </c>
      <c r="B3905" s="836" t="s">
        <v>6539</v>
      </c>
      <c r="C3905" s="837" t="s">
        <v>6540</v>
      </c>
      <c r="D3905" s="840"/>
      <c r="E3905" s="836"/>
      <c r="F3905" s="835" t="s">
        <v>51</v>
      </c>
      <c r="G3905" s="836"/>
      <c r="H3905" s="838">
        <v>1133</v>
      </c>
      <c r="I3905" s="838">
        <v>1081.5</v>
      </c>
      <c r="J3905" s="838">
        <v>1030</v>
      </c>
      <c r="K3905" s="838">
        <v>978.5</v>
      </c>
      <c r="L3905" s="838">
        <v>927</v>
      </c>
      <c r="M3905" s="800"/>
      <c r="N3905" s="17" t="s">
        <v>7184</v>
      </c>
    </row>
    <row r="3906" s="198" customFormat="1" ht="36" spans="1:14">
      <c r="A3906" s="835" t="s">
        <v>95</v>
      </c>
      <c r="B3906" s="836" t="s">
        <v>6541</v>
      </c>
      <c r="C3906" s="837" t="s">
        <v>6542</v>
      </c>
      <c r="D3906" s="840"/>
      <c r="E3906" s="836"/>
      <c r="F3906" s="835" t="s">
        <v>51</v>
      </c>
      <c r="G3906" s="836"/>
      <c r="H3906" s="838">
        <v>1133</v>
      </c>
      <c r="I3906" s="838">
        <v>1081.5</v>
      </c>
      <c r="J3906" s="838">
        <v>1030</v>
      </c>
      <c r="K3906" s="838">
        <v>978.5</v>
      </c>
      <c r="L3906" s="838">
        <v>927</v>
      </c>
      <c r="M3906" s="800"/>
      <c r="N3906" s="17" t="s">
        <v>7184</v>
      </c>
    </row>
    <row r="3907" s="198" customFormat="1" ht="36" spans="1:14">
      <c r="A3907" s="835" t="s">
        <v>95</v>
      </c>
      <c r="B3907" s="836">
        <v>331510004</v>
      </c>
      <c r="C3907" s="837" t="s">
        <v>6543</v>
      </c>
      <c r="D3907" s="836" t="s">
        <v>5920</v>
      </c>
      <c r="E3907" s="836"/>
      <c r="F3907" s="835" t="s">
        <v>51</v>
      </c>
      <c r="G3907" s="836"/>
      <c r="H3907" s="838">
        <v>2024</v>
      </c>
      <c r="I3907" s="838">
        <v>1932</v>
      </c>
      <c r="J3907" s="838">
        <v>1840</v>
      </c>
      <c r="K3907" s="838">
        <v>1748</v>
      </c>
      <c r="L3907" s="838">
        <v>1656</v>
      </c>
      <c r="M3907" s="800"/>
      <c r="N3907" s="17" t="s">
        <v>7184</v>
      </c>
    </row>
    <row r="3908" s="198" customFormat="1" ht="36" spans="1:14">
      <c r="A3908" s="835" t="s">
        <v>95</v>
      </c>
      <c r="B3908" s="836">
        <v>331510005</v>
      </c>
      <c r="C3908" s="837" t="s">
        <v>6544</v>
      </c>
      <c r="D3908" s="836"/>
      <c r="E3908" s="836"/>
      <c r="F3908" s="835" t="s">
        <v>51</v>
      </c>
      <c r="G3908" s="836"/>
      <c r="H3908" s="838">
        <v>1650</v>
      </c>
      <c r="I3908" s="838">
        <v>1575</v>
      </c>
      <c r="J3908" s="838">
        <v>1500</v>
      </c>
      <c r="K3908" s="838">
        <v>1425</v>
      </c>
      <c r="L3908" s="838">
        <v>1350</v>
      </c>
      <c r="M3908" s="800"/>
      <c r="N3908" s="17" t="s">
        <v>7184</v>
      </c>
    </row>
    <row r="3909" s="198" customFormat="1" ht="36" spans="1:14">
      <c r="A3909" s="835" t="s">
        <v>95</v>
      </c>
      <c r="B3909" s="836">
        <v>331510006</v>
      </c>
      <c r="C3909" s="837" t="s">
        <v>6545</v>
      </c>
      <c r="D3909" s="836"/>
      <c r="E3909" s="836"/>
      <c r="F3909" s="835" t="s">
        <v>51</v>
      </c>
      <c r="G3909" s="836"/>
      <c r="H3909" s="838">
        <v>1650</v>
      </c>
      <c r="I3909" s="838">
        <v>1575</v>
      </c>
      <c r="J3909" s="838">
        <v>1500</v>
      </c>
      <c r="K3909" s="838">
        <v>1425</v>
      </c>
      <c r="L3909" s="838">
        <v>1350</v>
      </c>
      <c r="M3909" s="800"/>
      <c r="N3909" s="17" t="s">
        <v>7184</v>
      </c>
    </row>
    <row r="3910" s="198" customFormat="1" ht="36" spans="1:14">
      <c r="A3910" s="835" t="s">
        <v>95</v>
      </c>
      <c r="B3910" s="836" t="s">
        <v>6546</v>
      </c>
      <c r="C3910" s="849" t="s">
        <v>6547</v>
      </c>
      <c r="D3910" s="836"/>
      <c r="E3910" s="836"/>
      <c r="F3910" s="835" t="s">
        <v>51</v>
      </c>
      <c r="G3910" s="836"/>
      <c r="H3910" s="838">
        <v>1650</v>
      </c>
      <c r="I3910" s="838">
        <v>1575</v>
      </c>
      <c r="J3910" s="838">
        <v>1500</v>
      </c>
      <c r="K3910" s="838">
        <v>1425</v>
      </c>
      <c r="L3910" s="838">
        <v>1350</v>
      </c>
      <c r="M3910" s="800"/>
      <c r="N3910" s="17" t="s">
        <v>7184</v>
      </c>
    </row>
    <row r="3911" s="198" customFormat="1" ht="36" spans="1:14">
      <c r="A3911" s="835" t="s">
        <v>95</v>
      </c>
      <c r="B3911" s="836">
        <v>331510007</v>
      </c>
      <c r="C3911" s="837" t="s">
        <v>6548</v>
      </c>
      <c r="D3911" s="836"/>
      <c r="E3911" s="836"/>
      <c r="F3911" s="835" t="s">
        <v>51</v>
      </c>
      <c r="G3911" s="836"/>
      <c r="H3911" s="838">
        <v>1958</v>
      </c>
      <c r="I3911" s="838">
        <v>1869</v>
      </c>
      <c r="J3911" s="838">
        <v>1780</v>
      </c>
      <c r="K3911" s="838">
        <v>1691</v>
      </c>
      <c r="L3911" s="838">
        <v>1602</v>
      </c>
      <c r="M3911" s="800"/>
      <c r="N3911" s="17" t="s">
        <v>7184</v>
      </c>
    </row>
    <row r="3912" s="198" customFormat="1" ht="36" spans="1:14">
      <c r="A3912" s="835" t="s">
        <v>95</v>
      </c>
      <c r="B3912" s="836">
        <v>331510008</v>
      </c>
      <c r="C3912" s="837" t="s">
        <v>6549</v>
      </c>
      <c r="D3912" s="836"/>
      <c r="E3912" s="836"/>
      <c r="F3912" s="835" t="s">
        <v>51</v>
      </c>
      <c r="G3912" s="836"/>
      <c r="H3912" s="838">
        <v>1848</v>
      </c>
      <c r="I3912" s="838">
        <v>1764</v>
      </c>
      <c r="J3912" s="838">
        <v>1680</v>
      </c>
      <c r="K3912" s="838">
        <v>1596</v>
      </c>
      <c r="L3912" s="838">
        <v>1512</v>
      </c>
      <c r="M3912" s="800"/>
      <c r="N3912" s="17" t="s">
        <v>7184</v>
      </c>
    </row>
    <row r="3913" s="198" customFormat="1" ht="36" spans="1:14">
      <c r="A3913" s="835" t="s">
        <v>95</v>
      </c>
      <c r="B3913" s="836">
        <v>331510009</v>
      </c>
      <c r="C3913" s="837" t="s">
        <v>6550</v>
      </c>
      <c r="D3913" s="836"/>
      <c r="E3913" s="836"/>
      <c r="F3913" s="835" t="s">
        <v>51</v>
      </c>
      <c r="G3913" s="836"/>
      <c r="H3913" s="838">
        <v>1210</v>
      </c>
      <c r="I3913" s="838">
        <v>1155</v>
      </c>
      <c r="J3913" s="838">
        <v>1100</v>
      </c>
      <c r="K3913" s="838">
        <v>1045</v>
      </c>
      <c r="L3913" s="838">
        <v>990</v>
      </c>
      <c r="M3913" s="800"/>
      <c r="N3913" s="17" t="s">
        <v>7184</v>
      </c>
    </row>
    <row r="3914" s="198" customFormat="1" ht="36" spans="1:14">
      <c r="A3914" s="835" t="s">
        <v>95</v>
      </c>
      <c r="B3914" s="836">
        <v>331510010</v>
      </c>
      <c r="C3914" s="837" t="s">
        <v>6551</v>
      </c>
      <c r="D3914" s="836"/>
      <c r="E3914" s="836"/>
      <c r="F3914" s="835" t="s">
        <v>51</v>
      </c>
      <c r="G3914" s="836"/>
      <c r="H3914" s="838">
        <v>1375</v>
      </c>
      <c r="I3914" s="838">
        <v>1312.5</v>
      </c>
      <c r="J3914" s="838">
        <v>1250</v>
      </c>
      <c r="K3914" s="838">
        <v>1187.5</v>
      </c>
      <c r="L3914" s="838">
        <v>1125</v>
      </c>
      <c r="M3914" s="800"/>
      <c r="N3914" s="17" t="s">
        <v>7184</v>
      </c>
    </row>
    <row r="3915" s="200" customFormat="1" ht="36" spans="1:14">
      <c r="A3915" s="841" t="s">
        <v>95</v>
      </c>
      <c r="B3915" s="953" t="s">
        <v>6552</v>
      </c>
      <c r="C3915" s="843" t="s">
        <v>6553</v>
      </c>
      <c r="D3915" s="840" t="s">
        <v>6554</v>
      </c>
      <c r="E3915" s="844"/>
      <c r="F3915" s="841" t="s">
        <v>51</v>
      </c>
      <c r="G3915" s="840"/>
      <c r="H3915" s="838">
        <v>2227.5</v>
      </c>
      <c r="I3915" s="838">
        <v>2126.25</v>
      </c>
      <c r="J3915" s="838">
        <v>2025</v>
      </c>
      <c r="K3915" s="838">
        <v>1923.75</v>
      </c>
      <c r="L3915" s="838">
        <v>1822.5</v>
      </c>
      <c r="M3915" s="862"/>
      <c r="N3915" s="17" t="s">
        <v>7184</v>
      </c>
    </row>
    <row r="3916" s="198" customFormat="1" ht="36" spans="1:14">
      <c r="A3916" s="848" t="s">
        <v>95</v>
      </c>
      <c r="B3916" s="849" t="s">
        <v>6555</v>
      </c>
      <c r="C3916" s="840" t="s">
        <v>6556</v>
      </c>
      <c r="D3916" s="840" t="s">
        <v>6557</v>
      </c>
      <c r="E3916" s="840"/>
      <c r="F3916" s="848" t="s">
        <v>51</v>
      </c>
      <c r="G3916" s="840"/>
      <c r="H3916" s="838">
        <v>1296</v>
      </c>
      <c r="I3916" s="838">
        <v>1237.09090909091</v>
      </c>
      <c r="J3916" s="838">
        <v>1178.18181818182</v>
      </c>
      <c r="K3916" s="838">
        <v>1119.27272727273</v>
      </c>
      <c r="L3916" s="838">
        <v>1060.36363636364</v>
      </c>
      <c r="M3916" s="800"/>
      <c r="N3916" s="17" t="s">
        <v>7184</v>
      </c>
    </row>
    <row r="3917" s="198" customFormat="1" ht="36" spans="1:14">
      <c r="A3917" s="835"/>
      <c r="B3917" s="836">
        <v>331511</v>
      </c>
      <c r="C3917" s="837" t="s">
        <v>6558</v>
      </c>
      <c r="D3917" s="836"/>
      <c r="E3917" s="836"/>
      <c r="F3917" s="835"/>
      <c r="G3917" s="836"/>
      <c r="H3917" s="838"/>
      <c r="I3917" s="838"/>
      <c r="J3917" s="838"/>
      <c r="K3917" s="838"/>
      <c r="L3917" s="838"/>
      <c r="M3917" s="800"/>
      <c r="N3917" s="17" t="s">
        <v>7184</v>
      </c>
    </row>
    <row r="3918" s="198" customFormat="1" ht="36" spans="1:14">
      <c r="A3918" s="835" t="s">
        <v>95</v>
      </c>
      <c r="B3918" s="836">
        <v>331511001</v>
      </c>
      <c r="C3918" s="837" t="s">
        <v>6559</v>
      </c>
      <c r="D3918" s="836"/>
      <c r="E3918" s="836"/>
      <c r="F3918" s="835" t="s">
        <v>51</v>
      </c>
      <c r="G3918" s="836"/>
      <c r="H3918" s="838">
        <v>1083.5</v>
      </c>
      <c r="I3918" s="838">
        <v>1034.25</v>
      </c>
      <c r="J3918" s="838">
        <v>985</v>
      </c>
      <c r="K3918" s="838">
        <v>935.75</v>
      </c>
      <c r="L3918" s="838">
        <v>886.5</v>
      </c>
      <c r="M3918" s="800"/>
      <c r="N3918" s="17" t="s">
        <v>7184</v>
      </c>
    </row>
    <row r="3919" s="198" customFormat="1" ht="36" spans="1:14">
      <c r="A3919" s="835" t="s">
        <v>95</v>
      </c>
      <c r="B3919" s="836">
        <v>331511002</v>
      </c>
      <c r="C3919" s="837" t="s">
        <v>6560</v>
      </c>
      <c r="D3919" s="836"/>
      <c r="E3919" s="836"/>
      <c r="F3919" s="835" t="s">
        <v>51</v>
      </c>
      <c r="G3919" s="836"/>
      <c r="H3919" s="838">
        <v>1485</v>
      </c>
      <c r="I3919" s="838">
        <v>1417.5</v>
      </c>
      <c r="J3919" s="838">
        <v>1350</v>
      </c>
      <c r="K3919" s="838">
        <v>1282.5</v>
      </c>
      <c r="L3919" s="838">
        <v>1215</v>
      </c>
      <c r="M3919" s="800"/>
      <c r="N3919" s="17" t="s">
        <v>7184</v>
      </c>
    </row>
    <row r="3920" s="198" customFormat="1" ht="36" spans="1:14">
      <c r="A3920" s="835" t="s">
        <v>95</v>
      </c>
      <c r="B3920" s="836">
        <v>331511003</v>
      </c>
      <c r="C3920" s="837" t="s">
        <v>6561</v>
      </c>
      <c r="D3920" s="836"/>
      <c r="E3920" s="836"/>
      <c r="F3920" s="835" t="s">
        <v>51</v>
      </c>
      <c r="G3920" s="836"/>
      <c r="H3920" s="838">
        <v>1093.4</v>
      </c>
      <c r="I3920" s="838">
        <v>1043.7</v>
      </c>
      <c r="J3920" s="838">
        <v>994</v>
      </c>
      <c r="K3920" s="838">
        <v>944.3</v>
      </c>
      <c r="L3920" s="838">
        <v>894.6</v>
      </c>
      <c r="M3920" s="800"/>
      <c r="N3920" s="17" t="s">
        <v>7184</v>
      </c>
    </row>
    <row r="3921" s="198" customFormat="1" ht="36" spans="1:14">
      <c r="A3921" s="835" t="s">
        <v>95</v>
      </c>
      <c r="B3921" s="836" t="s">
        <v>6562</v>
      </c>
      <c r="C3921" s="849" t="s">
        <v>6563</v>
      </c>
      <c r="D3921" s="836"/>
      <c r="E3921" s="836"/>
      <c r="F3921" s="835" t="s">
        <v>51</v>
      </c>
      <c r="G3921" s="836"/>
      <c r="H3921" s="838">
        <v>1093.4</v>
      </c>
      <c r="I3921" s="838">
        <v>1043.7</v>
      </c>
      <c r="J3921" s="838">
        <v>994</v>
      </c>
      <c r="K3921" s="838">
        <v>944.3</v>
      </c>
      <c r="L3921" s="838">
        <v>894.6</v>
      </c>
      <c r="M3921" s="800"/>
      <c r="N3921" s="17" t="s">
        <v>7184</v>
      </c>
    </row>
    <row r="3922" s="198" customFormat="1" ht="36" spans="1:14">
      <c r="A3922" s="835" t="s">
        <v>95</v>
      </c>
      <c r="B3922" s="836" t="s">
        <v>6564</v>
      </c>
      <c r="C3922" s="849" t="s">
        <v>6565</v>
      </c>
      <c r="D3922" s="836"/>
      <c r="E3922" s="836"/>
      <c r="F3922" s="835" t="s">
        <v>51</v>
      </c>
      <c r="G3922" s="836"/>
      <c r="H3922" s="838">
        <v>1093.4</v>
      </c>
      <c r="I3922" s="838">
        <v>1043.7</v>
      </c>
      <c r="J3922" s="838">
        <v>994</v>
      </c>
      <c r="K3922" s="838">
        <v>944.3</v>
      </c>
      <c r="L3922" s="838">
        <v>894.6</v>
      </c>
      <c r="M3922" s="800"/>
      <c r="N3922" s="17" t="s">
        <v>7184</v>
      </c>
    </row>
    <row r="3923" s="198" customFormat="1" ht="36" spans="1:14">
      <c r="A3923" s="835" t="s">
        <v>95</v>
      </c>
      <c r="B3923" s="836" t="s">
        <v>6566</v>
      </c>
      <c r="C3923" s="849" t="s">
        <v>6567</v>
      </c>
      <c r="D3923" s="836"/>
      <c r="E3923" s="836"/>
      <c r="F3923" s="835" t="s">
        <v>51</v>
      </c>
      <c r="G3923" s="836"/>
      <c r="H3923" s="838">
        <v>1421.42</v>
      </c>
      <c r="I3923" s="838">
        <v>1356.81</v>
      </c>
      <c r="J3923" s="838">
        <v>1292.2</v>
      </c>
      <c r="K3923" s="838">
        <v>1227.59</v>
      </c>
      <c r="L3923" s="838">
        <v>1162.98</v>
      </c>
      <c r="M3923" s="800"/>
      <c r="N3923" s="17" t="s">
        <v>7184</v>
      </c>
    </row>
    <row r="3924" s="198" customFormat="1" ht="36" spans="1:14">
      <c r="A3924" s="835" t="s">
        <v>95</v>
      </c>
      <c r="B3924" s="836">
        <v>331511004</v>
      </c>
      <c r="C3924" s="837" t="s">
        <v>6568</v>
      </c>
      <c r="D3924" s="836"/>
      <c r="E3924" s="836"/>
      <c r="F3924" s="835" t="s">
        <v>51</v>
      </c>
      <c r="G3924" s="836"/>
      <c r="H3924" s="838">
        <v>770</v>
      </c>
      <c r="I3924" s="838">
        <v>735</v>
      </c>
      <c r="J3924" s="838">
        <v>700</v>
      </c>
      <c r="K3924" s="838">
        <v>665</v>
      </c>
      <c r="L3924" s="838">
        <v>630</v>
      </c>
      <c r="M3924" s="800"/>
      <c r="N3924" s="17" t="s">
        <v>7184</v>
      </c>
    </row>
    <row r="3925" s="198" customFormat="1" ht="36" spans="1:14">
      <c r="A3925" s="835" t="s">
        <v>95</v>
      </c>
      <c r="B3925" s="836">
        <v>331511005</v>
      </c>
      <c r="C3925" s="837" t="s">
        <v>6569</v>
      </c>
      <c r="D3925" s="836" t="s">
        <v>6570</v>
      </c>
      <c r="E3925" s="836"/>
      <c r="F3925" s="835" t="s">
        <v>51</v>
      </c>
      <c r="G3925" s="836"/>
      <c r="H3925" s="838">
        <v>638</v>
      </c>
      <c r="I3925" s="838">
        <v>609</v>
      </c>
      <c r="J3925" s="838">
        <v>580</v>
      </c>
      <c r="K3925" s="838">
        <v>551</v>
      </c>
      <c r="L3925" s="838">
        <v>522</v>
      </c>
      <c r="M3925" s="800"/>
      <c r="N3925" s="17" t="s">
        <v>7184</v>
      </c>
    </row>
    <row r="3926" s="198" customFormat="1" ht="36" spans="1:14">
      <c r="A3926" s="835" t="s">
        <v>95</v>
      </c>
      <c r="B3926" s="836" t="s">
        <v>6571</v>
      </c>
      <c r="C3926" s="849" t="s">
        <v>6572</v>
      </c>
      <c r="D3926" s="836"/>
      <c r="E3926" s="836"/>
      <c r="F3926" s="835" t="s">
        <v>51</v>
      </c>
      <c r="G3926" s="836"/>
      <c r="H3926" s="838">
        <v>638</v>
      </c>
      <c r="I3926" s="838">
        <v>609</v>
      </c>
      <c r="J3926" s="838">
        <v>580</v>
      </c>
      <c r="K3926" s="838">
        <v>551</v>
      </c>
      <c r="L3926" s="838">
        <v>522</v>
      </c>
      <c r="M3926" s="800"/>
      <c r="N3926" s="17" t="s">
        <v>7184</v>
      </c>
    </row>
    <row r="3927" s="198" customFormat="1" ht="36" spans="1:14">
      <c r="A3927" s="835"/>
      <c r="B3927" s="836">
        <v>331512</v>
      </c>
      <c r="C3927" s="837" t="s">
        <v>6573</v>
      </c>
      <c r="D3927" s="836"/>
      <c r="E3927" s="836"/>
      <c r="F3927" s="835"/>
      <c r="G3927" s="836"/>
      <c r="H3927" s="838"/>
      <c r="I3927" s="838"/>
      <c r="J3927" s="838"/>
      <c r="K3927" s="838"/>
      <c r="L3927" s="838"/>
      <c r="M3927" s="800"/>
      <c r="N3927" s="17" t="s">
        <v>7184</v>
      </c>
    </row>
    <row r="3928" s="198" customFormat="1" ht="36" spans="1:14">
      <c r="A3928" s="835" t="s">
        <v>95</v>
      </c>
      <c r="B3928" s="836">
        <v>331512001</v>
      </c>
      <c r="C3928" s="837" t="s">
        <v>6574</v>
      </c>
      <c r="D3928" s="836"/>
      <c r="E3928" s="836"/>
      <c r="F3928" s="835" t="s">
        <v>51</v>
      </c>
      <c r="G3928" s="836"/>
      <c r="H3928" s="838">
        <v>1485</v>
      </c>
      <c r="I3928" s="838">
        <v>1417.5</v>
      </c>
      <c r="J3928" s="838">
        <v>1350</v>
      </c>
      <c r="K3928" s="838">
        <v>1282.5</v>
      </c>
      <c r="L3928" s="838">
        <v>1215</v>
      </c>
      <c r="M3928" s="800"/>
      <c r="N3928" s="17" t="s">
        <v>7184</v>
      </c>
    </row>
    <row r="3929" s="198" customFormat="1" ht="36" spans="1:14">
      <c r="A3929" s="835" t="s">
        <v>95</v>
      </c>
      <c r="B3929" s="836">
        <v>331512002</v>
      </c>
      <c r="C3929" s="837" t="s">
        <v>6575</v>
      </c>
      <c r="D3929" s="836"/>
      <c r="E3929" s="836"/>
      <c r="F3929" s="835" t="s">
        <v>51</v>
      </c>
      <c r="G3929" s="836"/>
      <c r="H3929" s="838">
        <v>627</v>
      </c>
      <c r="I3929" s="838">
        <v>598.5</v>
      </c>
      <c r="J3929" s="838">
        <v>570</v>
      </c>
      <c r="K3929" s="838">
        <v>541.5</v>
      </c>
      <c r="L3929" s="838">
        <v>513</v>
      </c>
      <c r="M3929" s="800"/>
      <c r="N3929" s="17" t="s">
        <v>7184</v>
      </c>
    </row>
    <row r="3930" s="198" customFormat="1" ht="36" spans="1:14">
      <c r="A3930" s="835" t="s">
        <v>95</v>
      </c>
      <c r="B3930" s="836">
        <v>331512003</v>
      </c>
      <c r="C3930" s="837" t="s">
        <v>6576</v>
      </c>
      <c r="D3930" s="836"/>
      <c r="E3930" s="836"/>
      <c r="F3930" s="835" t="s">
        <v>51</v>
      </c>
      <c r="G3930" s="836"/>
      <c r="H3930" s="838">
        <v>1144</v>
      </c>
      <c r="I3930" s="838">
        <v>1092</v>
      </c>
      <c r="J3930" s="838">
        <v>1040</v>
      </c>
      <c r="K3930" s="838">
        <v>988</v>
      </c>
      <c r="L3930" s="838">
        <v>936</v>
      </c>
      <c r="M3930" s="800"/>
      <c r="N3930" s="17" t="s">
        <v>7184</v>
      </c>
    </row>
    <row r="3931" s="198" customFormat="1" ht="36" spans="1:14">
      <c r="A3931" s="835" t="s">
        <v>95</v>
      </c>
      <c r="B3931" s="836">
        <v>331512004</v>
      </c>
      <c r="C3931" s="837" t="s">
        <v>6577</v>
      </c>
      <c r="D3931" s="836"/>
      <c r="E3931" s="836"/>
      <c r="F3931" s="835" t="s">
        <v>51</v>
      </c>
      <c r="G3931" s="836"/>
      <c r="H3931" s="838">
        <v>1045</v>
      </c>
      <c r="I3931" s="838">
        <v>997.5</v>
      </c>
      <c r="J3931" s="838">
        <v>950</v>
      </c>
      <c r="K3931" s="838">
        <v>902.5</v>
      </c>
      <c r="L3931" s="838">
        <v>855</v>
      </c>
      <c r="M3931" s="800"/>
      <c r="N3931" s="17" t="s">
        <v>7184</v>
      </c>
    </row>
    <row r="3932" s="198" customFormat="1" ht="36" spans="1:14">
      <c r="A3932" s="835" t="s">
        <v>95</v>
      </c>
      <c r="B3932" s="836">
        <v>331512005</v>
      </c>
      <c r="C3932" s="837" t="s">
        <v>6578</v>
      </c>
      <c r="D3932" s="836"/>
      <c r="E3932" s="836"/>
      <c r="F3932" s="835" t="s">
        <v>51</v>
      </c>
      <c r="G3932" s="836"/>
      <c r="H3932" s="838">
        <v>1320</v>
      </c>
      <c r="I3932" s="838">
        <v>1260</v>
      </c>
      <c r="J3932" s="838">
        <v>1200</v>
      </c>
      <c r="K3932" s="838">
        <v>1140</v>
      </c>
      <c r="L3932" s="838">
        <v>1080</v>
      </c>
      <c r="M3932" s="800"/>
      <c r="N3932" s="17" t="s">
        <v>7184</v>
      </c>
    </row>
    <row r="3933" s="198" customFormat="1" ht="36" spans="1:14">
      <c r="A3933" s="835" t="s">
        <v>95</v>
      </c>
      <c r="B3933" s="836">
        <v>331512006</v>
      </c>
      <c r="C3933" s="837" t="s">
        <v>6579</v>
      </c>
      <c r="D3933" s="836"/>
      <c r="E3933" s="836"/>
      <c r="F3933" s="835" t="s">
        <v>51</v>
      </c>
      <c r="G3933" s="836"/>
      <c r="H3933" s="838">
        <v>1045</v>
      </c>
      <c r="I3933" s="838">
        <v>997.5</v>
      </c>
      <c r="J3933" s="838">
        <v>950</v>
      </c>
      <c r="K3933" s="838">
        <v>902.5</v>
      </c>
      <c r="L3933" s="838">
        <v>855</v>
      </c>
      <c r="M3933" s="800"/>
      <c r="N3933" s="17" t="s">
        <v>7184</v>
      </c>
    </row>
    <row r="3934" s="198" customFormat="1" ht="36" spans="1:14">
      <c r="A3934" s="835" t="s">
        <v>95</v>
      </c>
      <c r="B3934" s="836">
        <v>331512007</v>
      </c>
      <c r="C3934" s="837" t="s">
        <v>6580</v>
      </c>
      <c r="D3934" s="844"/>
      <c r="E3934" s="836"/>
      <c r="F3934" s="835" t="s">
        <v>51</v>
      </c>
      <c r="G3934" s="836"/>
      <c r="H3934" s="838">
        <v>1248.5</v>
      </c>
      <c r="I3934" s="838">
        <v>1191.75</v>
      </c>
      <c r="J3934" s="838">
        <v>1135</v>
      </c>
      <c r="K3934" s="838">
        <v>1078.25</v>
      </c>
      <c r="L3934" s="838">
        <v>1021.5</v>
      </c>
      <c r="M3934" s="800"/>
      <c r="N3934" s="17" t="s">
        <v>7184</v>
      </c>
    </row>
    <row r="3935" s="198" customFormat="1" ht="36" spans="1:14">
      <c r="A3935" s="835" t="s">
        <v>95</v>
      </c>
      <c r="B3935" s="836" t="s">
        <v>6581</v>
      </c>
      <c r="C3935" s="837" t="s">
        <v>6582</v>
      </c>
      <c r="D3935" s="844"/>
      <c r="E3935" s="836"/>
      <c r="F3935" s="835" t="s">
        <v>51</v>
      </c>
      <c r="G3935" s="836"/>
      <c r="H3935" s="838">
        <v>1248.5</v>
      </c>
      <c r="I3935" s="838">
        <v>1191.75</v>
      </c>
      <c r="J3935" s="838">
        <v>1135</v>
      </c>
      <c r="K3935" s="838">
        <v>1078.25</v>
      </c>
      <c r="L3935" s="838">
        <v>1021.5</v>
      </c>
      <c r="M3935" s="800"/>
      <c r="N3935" s="17" t="s">
        <v>7184</v>
      </c>
    </row>
    <row r="3936" s="198" customFormat="1" ht="36" spans="1:14">
      <c r="A3936" s="835" t="s">
        <v>95</v>
      </c>
      <c r="B3936" s="836" t="s">
        <v>6583</v>
      </c>
      <c r="C3936" s="837" t="s">
        <v>6584</v>
      </c>
      <c r="D3936" s="844"/>
      <c r="E3936" s="836"/>
      <c r="F3936" s="835" t="s">
        <v>51</v>
      </c>
      <c r="G3936" s="836"/>
      <c r="H3936" s="838">
        <v>1248.5</v>
      </c>
      <c r="I3936" s="838">
        <v>1191.75</v>
      </c>
      <c r="J3936" s="838">
        <v>1135</v>
      </c>
      <c r="K3936" s="838">
        <v>1078.25</v>
      </c>
      <c r="L3936" s="838">
        <v>1021.5</v>
      </c>
      <c r="M3936" s="800"/>
      <c r="N3936" s="17" t="s">
        <v>7184</v>
      </c>
    </row>
    <row r="3937" s="198" customFormat="1" ht="36" spans="1:14">
      <c r="A3937" s="835" t="s">
        <v>95</v>
      </c>
      <c r="B3937" s="836" t="s">
        <v>6585</v>
      </c>
      <c r="C3937" s="837" t="s">
        <v>6586</v>
      </c>
      <c r="D3937" s="844"/>
      <c r="E3937" s="836"/>
      <c r="F3937" s="835" t="s">
        <v>51</v>
      </c>
      <c r="G3937" s="836"/>
      <c r="H3937" s="838">
        <v>1248.5</v>
      </c>
      <c r="I3937" s="838">
        <v>1191.75</v>
      </c>
      <c r="J3937" s="838">
        <v>1135</v>
      </c>
      <c r="K3937" s="838">
        <v>1078.25</v>
      </c>
      <c r="L3937" s="838">
        <v>1021.5</v>
      </c>
      <c r="M3937" s="800"/>
      <c r="N3937" s="17" t="s">
        <v>7184</v>
      </c>
    </row>
    <row r="3938" s="198" customFormat="1" ht="36" spans="1:14">
      <c r="A3938" s="835" t="s">
        <v>95</v>
      </c>
      <c r="B3938" s="836" t="s">
        <v>6587</v>
      </c>
      <c r="C3938" s="837" t="s">
        <v>6588</v>
      </c>
      <c r="D3938" s="844"/>
      <c r="E3938" s="836"/>
      <c r="F3938" s="835" t="s">
        <v>51</v>
      </c>
      <c r="G3938" s="836"/>
      <c r="H3938" s="838">
        <v>1248.5</v>
      </c>
      <c r="I3938" s="838">
        <v>1191.75</v>
      </c>
      <c r="J3938" s="838">
        <v>1135</v>
      </c>
      <c r="K3938" s="838">
        <v>1078.25</v>
      </c>
      <c r="L3938" s="838">
        <v>1021.5</v>
      </c>
      <c r="M3938" s="800"/>
      <c r="N3938" s="17" t="s">
        <v>7184</v>
      </c>
    </row>
    <row r="3939" s="198" customFormat="1" ht="36" spans="1:14">
      <c r="A3939" s="835" t="s">
        <v>95</v>
      </c>
      <c r="B3939" s="836">
        <v>331512008</v>
      </c>
      <c r="C3939" s="837" t="s">
        <v>6589</v>
      </c>
      <c r="D3939" s="836"/>
      <c r="E3939" s="836"/>
      <c r="F3939" s="835" t="s">
        <v>51</v>
      </c>
      <c r="G3939" s="836"/>
      <c r="H3939" s="838">
        <v>935</v>
      </c>
      <c r="I3939" s="838">
        <v>892.5</v>
      </c>
      <c r="J3939" s="838">
        <v>850</v>
      </c>
      <c r="K3939" s="838">
        <v>807.5</v>
      </c>
      <c r="L3939" s="838">
        <v>765</v>
      </c>
      <c r="M3939" s="800"/>
      <c r="N3939" s="17" t="s">
        <v>7184</v>
      </c>
    </row>
    <row r="3940" s="198" customFormat="1" ht="36" spans="1:14">
      <c r="A3940" s="835" t="s">
        <v>95</v>
      </c>
      <c r="B3940" s="836">
        <v>331512009</v>
      </c>
      <c r="C3940" s="837" t="s">
        <v>6590</v>
      </c>
      <c r="D3940" s="836"/>
      <c r="E3940" s="836"/>
      <c r="F3940" s="835" t="s">
        <v>51</v>
      </c>
      <c r="G3940" s="836"/>
      <c r="H3940" s="838">
        <v>1760</v>
      </c>
      <c r="I3940" s="838">
        <v>1680</v>
      </c>
      <c r="J3940" s="838">
        <v>1600</v>
      </c>
      <c r="K3940" s="838">
        <v>1520</v>
      </c>
      <c r="L3940" s="838">
        <v>1440</v>
      </c>
      <c r="M3940" s="800"/>
      <c r="N3940" s="17" t="s">
        <v>7184</v>
      </c>
    </row>
    <row r="3941" s="198" customFormat="1" ht="36" spans="1:14">
      <c r="A3941" s="835" t="s">
        <v>95</v>
      </c>
      <c r="B3941" s="836">
        <v>331512010</v>
      </c>
      <c r="C3941" s="837" t="s">
        <v>6591</v>
      </c>
      <c r="D3941" s="836"/>
      <c r="E3941" s="836"/>
      <c r="F3941" s="835" t="s">
        <v>51</v>
      </c>
      <c r="G3941" s="836"/>
      <c r="H3941" s="838">
        <v>1078</v>
      </c>
      <c r="I3941" s="838">
        <v>1029</v>
      </c>
      <c r="J3941" s="838">
        <v>980</v>
      </c>
      <c r="K3941" s="838">
        <v>931</v>
      </c>
      <c r="L3941" s="838">
        <v>882</v>
      </c>
      <c r="M3941" s="800"/>
      <c r="N3941" s="17" t="s">
        <v>7184</v>
      </c>
    </row>
    <row r="3942" s="198" customFormat="1" ht="36" spans="1:14">
      <c r="A3942" s="835" t="s">
        <v>95</v>
      </c>
      <c r="B3942" s="836">
        <v>331512011</v>
      </c>
      <c r="C3942" s="837" t="s">
        <v>6592</v>
      </c>
      <c r="D3942" s="836"/>
      <c r="E3942" s="836"/>
      <c r="F3942" s="835" t="s">
        <v>51</v>
      </c>
      <c r="G3942" s="836"/>
      <c r="H3942" s="838">
        <v>748</v>
      </c>
      <c r="I3942" s="838">
        <v>714</v>
      </c>
      <c r="J3942" s="838">
        <v>680</v>
      </c>
      <c r="K3942" s="838">
        <v>646</v>
      </c>
      <c r="L3942" s="838">
        <v>612</v>
      </c>
      <c r="M3942" s="800"/>
      <c r="N3942" s="17" t="s">
        <v>7184</v>
      </c>
    </row>
    <row r="3943" s="198" customFormat="1" ht="36" spans="1:14">
      <c r="A3943" s="835" t="s">
        <v>95</v>
      </c>
      <c r="B3943" s="836">
        <v>331512012</v>
      </c>
      <c r="C3943" s="837" t="s">
        <v>6593</v>
      </c>
      <c r="D3943" s="836" t="s">
        <v>6594</v>
      </c>
      <c r="E3943" s="836" t="s">
        <v>6595</v>
      </c>
      <c r="F3943" s="835" t="s">
        <v>51</v>
      </c>
      <c r="G3943" s="836"/>
      <c r="H3943" s="838">
        <v>1375</v>
      </c>
      <c r="I3943" s="838">
        <v>1312.5</v>
      </c>
      <c r="J3943" s="838">
        <v>1250</v>
      </c>
      <c r="K3943" s="838">
        <v>1187.5</v>
      </c>
      <c r="L3943" s="838">
        <v>1125</v>
      </c>
      <c r="M3943" s="800"/>
      <c r="N3943" s="17" t="s">
        <v>7184</v>
      </c>
    </row>
    <row r="3944" s="198" customFormat="1" ht="36" spans="1:14">
      <c r="A3944" s="835" t="s">
        <v>95</v>
      </c>
      <c r="B3944" s="836">
        <v>331512013</v>
      </c>
      <c r="C3944" s="837" t="s">
        <v>6596</v>
      </c>
      <c r="D3944" s="836"/>
      <c r="E3944" s="836"/>
      <c r="F3944" s="835" t="s">
        <v>51</v>
      </c>
      <c r="G3944" s="836"/>
      <c r="H3944" s="838">
        <v>660</v>
      </c>
      <c r="I3944" s="838">
        <v>630</v>
      </c>
      <c r="J3944" s="838">
        <v>600</v>
      </c>
      <c r="K3944" s="838">
        <v>570</v>
      </c>
      <c r="L3944" s="838">
        <v>540</v>
      </c>
      <c r="M3944" s="800"/>
      <c r="N3944" s="17" t="s">
        <v>7184</v>
      </c>
    </row>
    <row r="3945" s="198" customFormat="1" ht="36" spans="1:14">
      <c r="A3945" s="835" t="s">
        <v>95</v>
      </c>
      <c r="B3945" s="836">
        <v>331512014</v>
      </c>
      <c r="C3945" s="837" t="s">
        <v>6597</v>
      </c>
      <c r="D3945" s="836" t="s">
        <v>6598</v>
      </c>
      <c r="E3945" s="836"/>
      <c r="F3945" s="835" t="s">
        <v>51</v>
      </c>
      <c r="G3945" s="836"/>
      <c r="H3945" s="838">
        <v>1100</v>
      </c>
      <c r="I3945" s="838">
        <v>1050</v>
      </c>
      <c r="J3945" s="838">
        <v>1000</v>
      </c>
      <c r="K3945" s="838">
        <v>950</v>
      </c>
      <c r="L3945" s="838">
        <v>900</v>
      </c>
      <c r="M3945" s="800"/>
      <c r="N3945" s="17" t="s">
        <v>7184</v>
      </c>
    </row>
    <row r="3946" s="198" customFormat="1" ht="36" spans="1:14">
      <c r="A3946" s="835" t="s">
        <v>95</v>
      </c>
      <c r="B3946" s="836">
        <v>331512015</v>
      </c>
      <c r="C3946" s="837" t="s">
        <v>6599</v>
      </c>
      <c r="D3946" s="836"/>
      <c r="E3946" s="836"/>
      <c r="F3946" s="835" t="s">
        <v>51</v>
      </c>
      <c r="G3946" s="836"/>
      <c r="H3946" s="838">
        <v>858</v>
      </c>
      <c r="I3946" s="838">
        <v>819</v>
      </c>
      <c r="J3946" s="838">
        <v>780</v>
      </c>
      <c r="K3946" s="838">
        <v>741</v>
      </c>
      <c r="L3946" s="838">
        <v>702</v>
      </c>
      <c r="M3946" s="800"/>
      <c r="N3946" s="17" t="s">
        <v>7184</v>
      </c>
    </row>
    <row r="3947" s="198" customFormat="1" ht="36" spans="1:14">
      <c r="A3947" s="835" t="s">
        <v>95</v>
      </c>
      <c r="B3947" s="836" t="s">
        <v>6600</v>
      </c>
      <c r="C3947" s="849" t="s">
        <v>6601</v>
      </c>
      <c r="D3947" s="836"/>
      <c r="E3947" s="836"/>
      <c r="F3947" s="835" t="s">
        <v>51</v>
      </c>
      <c r="G3947" s="836"/>
      <c r="H3947" s="838">
        <v>257.4</v>
      </c>
      <c r="I3947" s="838">
        <v>245.7</v>
      </c>
      <c r="J3947" s="838">
        <v>234</v>
      </c>
      <c r="K3947" s="838">
        <v>222.3</v>
      </c>
      <c r="L3947" s="838">
        <v>210.6</v>
      </c>
      <c r="M3947" s="800"/>
      <c r="N3947" s="17" t="s">
        <v>7184</v>
      </c>
    </row>
    <row r="3948" s="198" customFormat="1" ht="36" spans="1:14">
      <c r="A3948" s="835" t="s">
        <v>95</v>
      </c>
      <c r="B3948" s="836" t="s">
        <v>6602</v>
      </c>
      <c r="C3948" s="849" t="s">
        <v>6603</v>
      </c>
      <c r="D3948" s="836"/>
      <c r="E3948" s="836"/>
      <c r="F3948" s="835" t="s">
        <v>51</v>
      </c>
      <c r="G3948" s="836"/>
      <c r="H3948" s="838">
        <v>257.4</v>
      </c>
      <c r="I3948" s="838">
        <v>245.7</v>
      </c>
      <c r="J3948" s="838">
        <v>234</v>
      </c>
      <c r="K3948" s="838">
        <v>222.3</v>
      </c>
      <c r="L3948" s="838">
        <v>210.6</v>
      </c>
      <c r="M3948" s="800"/>
      <c r="N3948" s="17" t="s">
        <v>7184</v>
      </c>
    </row>
    <row r="3949" s="198" customFormat="1" ht="36" spans="1:14">
      <c r="A3949" s="835" t="s">
        <v>95</v>
      </c>
      <c r="B3949" s="836">
        <v>331512016</v>
      </c>
      <c r="C3949" s="837" t="s">
        <v>6604</v>
      </c>
      <c r="D3949" s="836"/>
      <c r="E3949" s="836"/>
      <c r="F3949" s="835" t="s">
        <v>51</v>
      </c>
      <c r="G3949" s="836"/>
      <c r="H3949" s="838">
        <v>638</v>
      </c>
      <c r="I3949" s="838">
        <v>609</v>
      </c>
      <c r="J3949" s="838">
        <v>580</v>
      </c>
      <c r="K3949" s="838">
        <v>551</v>
      </c>
      <c r="L3949" s="838">
        <v>522</v>
      </c>
      <c r="M3949" s="800"/>
      <c r="N3949" s="17" t="s">
        <v>7184</v>
      </c>
    </row>
    <row r="3950" s="198" customFormat="1" ht="36" spans="1:14">
      <c r="A3950" s="835" t="s">
        <v>95</v>
      </c>
      <c r="B3950" s="836">
        <v>331512017</v>
      </c>
      <c r="C3950" s="837" t="s">
        <v>6605</v>
      </c>
      <c r="D3950" s="836"/>
      <c r="E3950" s="836" t="s">
        <v>6606</v>
      </c>
      <c r="F3950" s="835" t="s">
        <v>51</v>
      </c>
      <c r="G3950" s="836"/>
      <c r="H3950" s="838">
        <v>594</v>
      </c>
      <c r="I3950" s="838">
        <v>567</v>
      </c>
      <c r="J3950" s="838">
        <v>540</v>
      </c>
      <c r="K3950" s="838">
        <v>513</v>
      </c>
      <c r="L3950" s="838">
        <v>486</v>
      </c>
      <c r="M3950" s="800"/>
      <c r="N3950" s="17" t="s">
        <v>7184</v>
      </c>
    </row>
    <row r="3951" s="198" customFormat="1" ht="36" spans="1:14">
      <c r="A3951" s="835" t="s">
        <v>95</v>
      </c>
      <c r="B3951" s="836">
        <v>331512018</v>
      </c>
      <c r="C3951" s="837" t="s">
        <v>6607</v>
      </c>
      <c r="D3951" s="836"/>
      <c r="E3951" s="836"/>
      <c r="F3951" s="835" t="s">
        <v>51</v>
      </c>
      <c r="G3951" s="836"/>
      <c r="H3951" s="838">
        <v>1232</v>
      </c>
      <c r="I3951" s="838">
        <v>1176</v>
      </c>
      <c r="J3951" s="838">
        <v>1120</v>
      </c>
      <c r="K3951" s="838">
        <v>1064</v>
      </c>
      <c r="L3951" s="838">
        <v>1008</v>
      </c>
      <c r="M3951" s="800"/>
      <c r="N3951" s="17" t="s">
        <v>7184</v>
      </c>
    </row>
    <row r="3952" s="198" customFormat="1" ht="36" spans="1:14">
      <c r="A3952" s="835" t="s">
        <v>95</v>
      </c>
      <c r="B3952" s="836">
        <v>331512019</v>
      </c>
      <c r="C3952" s="837" t="s">
        <v>6608</v>
      </c>
      <c r="D3952" s="836" t="s">
        <v>6609</v>
      </c>
      <c r="E3952" s="836"/>
      <c r="F3952" s="835" t="s">
        <v>6419</v>
      </c>
      <c r="G3952" s="836"/>
      <c r="H3952" s="838">
        <v>1430</v>
      </c>
      <c r="I3952" s="838">
        <v>1365</v>
      </c>
      <c r="J3952" s="838">
        <v>1300</v>
      </c>
      <c r="K3952" s="838">
        <v>1235</v>
      </c>
      <c r="L3952" s="838">
        <v>1170</v>
      </c>
      <c r="M3952" s="800"/>
      <c r="N3952" s="17" t="s">
        <v>7184</v>
      </c>
    </row>
    <row r="3953" s="198" customFormat="1" ht="36" spans="1:14">
      <c r="A3953" s="835" t="s">
        <v>95</v>
      </c>
      <c r="B3953" s="836">
        <v>331512020</v>
      </c>
      <c r="C3953" s="837" t="s">
        <v>6610</v>
      </c>
      <c r="D3953" s="836" t="s">
        <v>6611</v>
      </c>
      <c r="E3953" s="836"/>
      <c r="F3953" s="835" t="s">
        <v>6419</v>
      </c>
      <c r="G3953" s="836"/>
      <c r="H3953" s="838">
        <v>1705</v>
      </c>
      <c r="I3953" s="838">
        <v>1627.5</v>
      </c>
      <c r="J3953" s="838">
        <v>1550</v>
      </c>
      <c r="K3953" s="838">
        <v>1472.5</v>
      </c>
      <c r="L3953" s="838">
        <v>1395</v>
      </c>
      <c r="M3953" s="800"/>
      <c r="N3953" s="17" t="s">
        <v>7184</v>
      </c>
    </row>
    <row r="3954" s="200" customFormat="1" ht="36" spans="1:14">
      <c r="A3954" s="848" t="s">
        <v>95</v>
      </c>
      <c r="B3954" s="953" t="s">
        <v>6612</v>
      </c>
      <c r="C3954" s="849" t="s">
        <v>6613</v>
      </c>
      <c r="D3954" s="840" t="s">
        <v>6614</v>
      </c>
      <c r="E3954" s="840"/>
      <c r="F3954" s="848" t="s">
        <v>51</v>
      </c>
      <c r="G3954" s="840"/>
      <c r="H3954" s="838">
        <v>2436.5</v>
      </c>
      <c r="I3954" s="838">
        <v>2325.75</v>
      </c>
      <c r="J3954" s="838">
        <v>2215</v>
      </c>
      <c r="K3954" s="838">
        <v>2104.25</v>
      </c>
      <c r="L3954" s="838">
        <v>1993.5</v>
      </c>
      <c r="M3954" s="862"/>
      <c r="N3954" s="17" t="s">
        <v>7184</v>
      </c>
    </row>
    <row r="3955" s="198" customFormat="1" ht="36" spans="1:14">
      <c r="A3955" s="848" t="s">
        <v>95</v>
      </c>
      <c r="B3955" s="849" t="s">
        <v>6615</v>
      </c>
      <c r="C3955" s="840" t="s">
        <v>6616</v>
      </c>
      <c r="D3955" s="840" t="s">
        <v>6617</v>
      </c>
      <c r="E3955" s="840"/>
      <c r="F3955" s="848" t="s">
        <v>6618</v>
      </c>
      <c r="G3955" s="840"/>
      <c r="H3955" s="838">
        <v>1296</v>
      </c>
      <c r="I3955" s="838">
        <v>1237.09090909091</v>
      </c>
      <c r="J3955" s="838">
        <v>1178.18181818182</v>
      </c>
      <c r="K3955" s="838">
        <v>1119.27272727273</v>
      </c>
      <c r="L3955" s="838">
        <v>1060.36363636364</v>
      </c>
      <c r="M3955" s="800"/>
      <c r="N3955" s="17" t="s">
        <v>7184</v>
      </c>
    </row>
    <row r="3956" s="198" customFormat="1" ht="36" spans="1:14">
      <c r="A3956" s="835"/>
      <c r="B3956" s="836">
        <v>331513</v>
      </c>
      <c r="C3956" s="837" t="s">
        <v>6619</v>
      </c>
      <c r="D3956" s="836"/>
      <c r="E3956" s="836"/>
      <c r="F3956" s="835" t="s">
        <v>51</v>
      </c>
      <c r="G3956" s="836"/>
      <c r="H3956" s="838"/>
      <c r="I3956" s="838"/>
      <c r="J3956" s="838"/>
      <c r="K3956" s="838"/>
      <c r="L3956" s="838"/>
      <c r="M3956" s="800"/>
      <c r="N3956" s="17" t="s">
        <v>7184</v>
      </c>
    </row>
    <row r="3957" s="198" customFormat="1" ht="36" spans="1:14">
      <c r="A3957" s="835" t="s">
        <v>95</v>
      </c>
      <c r="B3957" s="836">
        <v>331513001</v>
      </c>
      <c r="C3957" s="837" t="s">
        <v>6620</v>
      </c>
      <c r="D3957" s="836"/>
      <c r="E3957" s="836"/>
      <c r="F3957" s="835" t="s">
        <v>51</v>
      </c>
      <c r="G3957" s="836"/>
      <c r="H3957" s="838">
        <v>1078</v>
      </c>
      <c r="I3957" s="838">
        <v>1029</v>
      </c>
      <c r="J3957" s="838">
        <v>980</v>
      </c>
      <c r="K3957" s="838">
        <v>931</v>
      </c>
      <c r="L3957" s="838">
        <v>882</v>
      </c>
      <c r="M3957" s="800"/>
      <c r="N3957" s="17" t="s">
        <v>7184</v>
      </c>
    </row>
    <row r="3958" s="198" customFormat="1" ht="36" spans="1:14">
      <c r="A3958" s="835" t="s">
        <v>95</v>
      </c>
      <c r="B3958" s="836">
        <v>331513002</v>
      </c>
      <c r="C3958" s="837" t="s">
        <v>6621</v>
      </c>
      <c r="D3958" s="836"/>
      <c r="E3958" s="836"/>
      <c r="F3958" s="835" t="s">
        <v>51</v>
      </c>
      <c r="G3958" s="836"/>
      <c r="H3958" s="838">
        <v>1537.8</v>
      </c>
      <c r="I3958" s="838">
        <v>1467.9</v>
      </c>
      <c r="J3958" s="838">
        <v>1398</v>
      </c>
      <c r="K3958" s="838">
        <v>1328.1</v>
      </c>
      <c r="L3958" s="838">
        <v>1258.2</v>
      </c>
      <c r="M3958" s="800"/>
      <c r="N3958" s="17" t="s">
        <v>7184</v>
      </c>
    </row>
    <row r="3959" s="198" customFormat="1" ht="36" spans="1:14">
      <c r="A3959" s="835" t="s">
        <v>95</v>
      </c>
      <c r="B3959" s="836">
        <v>331513003</v>
      </c>
      <c r="C3959" s="837" t="s">
        <v>6622</v>
      </c>
      <c r="D3959" s="836"/>
      <c r="E3959" s="836"/>
      <c r="F3959" s="835" t="s">
        <v>51</v>
      </c>
      <c r="G3959" s="836"/>
      <c r="H3959" s="838">
        <v>770</v>
      </c>
      <c r="I3959" s="838">
        <v>735</v>
      </c>
      <c r="J3959" s="838">
        <v>700</v>
      </c>
      <c r="K3959" s="838">
        <v>665</v>
      </c>
      <c r="L3959" s="838">
        <v>630</v>
      </c>
      <c r="M3959" s="800"/>
      <c r="N3959" s="17" t="s">
        <v>7184</v>
      </c>
    </row>
    <row r="3960" s="198" customFormat="1" ht="36" spans="1:14">
      <c r="A3960" s="835" t="s">
        <v>95</v>
      </c>
      <c r="B3960" s="836">
        <v>331513004</v>
      </c>
      <c r="C3960" s="837" t="s">
        <v>6623</v>
      </c>
      <c r="D3960" s="836"/>
      <c r="E3960" s="836"/>
      <c r="F3960" s="835" t="s">
        <v>51</v>
      </c>
      <c r="G3960" s="836"/>
      <c r="H3960" s="838">
        <v>880</v>
      </c>
      <c r="I3960" s="838">
        <v>840</v>
      </c>
      <c r="J3960" s="838">
        <v>800</v>
      </c>
      <c r="K3960" s="838">
        <v>760</v>
      </c>
      <c r="L3960" s="838">
        <v>720</v>
      </c>
      <c r="M3960" s="800"/>
      <c r="N3960" s="17" t="s">
        <v>7184</v>
      </c>
    </row>
    <row r="3961" s="198" customFormat="1" ht="36" spans="1:14">
      <c r="A3961" s="835" t="s">
        <v>95</v>
      </c>
      <c r="B3961" s="836">
        <v>331513005</v>
      </c>
      <c r="C3961" s="837" t="s">
        <v>6624</v>
      </c>
      <c r="D3961" s="836"/>
      <c r="E3961" s="836"/>
      <c r="F3961" s="835" t="s">
        <v>51</v>
      </c>
      <c r="G3961" s="836"/>
      <c r="H3961" s="838">
        <v>1595</v>
      </c>
      <c r="I3961" s="838">
        <v>1522.5</v>
      </c>
      <c r="J3961" s="838">
        <v>1450</v>
      </c>
      <c r="K3961" s="838">
        <v>1377.5</v>
      </c>
      <c r="L3961" s="838">
        <v>1305</v>
      </c>
      <c r="M3961" s="800"/>
      <c r="N3961" s="17" t="s">
        <v>7184</v>
      </c>
    </row>
    <row r="3962" s="198" customFormat="1" ht="36" spans="1:14">
      <c r="A3962" s="835" t="s">
        <v>95</v>
      </c>
      <c r="B3962" s="836">
        <v>331513006</v>
      </c>
      <c r="C3962" s="837" t="s">
        <v>6625</v>
      </c>
      <c r="D3962" s="836"/>
      <c r="E3962" s="836"/>
      <c r="F3962" s="835" t="s">
        <v>51</v>
      </c>
      <c r="G3962" s="836"/>
      <c r="H3962" s="838">
        <v>968</v>
      </c>
      <c r="I3962" s="838">
        <v>924</v>
      </c>
      <c r="J3962" s="838">
        <v>880</v>
      </c>
      <c r="K3962" s="838">
        <v>836</v>
      </c>
      <c r="L3962" s="838">
        <v>792</v>
      </c>
      <c r="M3962" s="800"/>
      <c r="N3962" s="17" t="s">
        <v>7184</v>
      </c>
    </row>
    <row r="3963" s="198" customFormat="1" ht="36" spans="1:14">
      <c r="A3963" s="835" t="s">
        <v>95</v>
      </c>
      <c r="B3963" s="836">
        <v>331513007</v>
      </c>
      <c r="C3963" s="837" t="s">
        <v>6626</v>
      </c>
      <c r="D3963" s="836"/>
      <c r="E3963" s="836"/>
      <c r="F3963" s="835" t="s">
        <v>51</v>
      </c>
      <c r="G3963" s="836"/>
      <c r="H3963" s="838">
        <v>913</v>
      </c>
      <c r="I3963" s="838">
        <v>871.5</v>
      </c>
      <c r="J3963" s="838">
        <v>830</v>
      </c>
      <c r="K3963" s="838">
        <v>788.5</v>
      </c>
      <c r="L3963" s="838">
        <v>747</v>
      </c>
      <c r="M3963" s="800"/>
      <c r="N3963" s="17" t="s">
        <v>7184</v>
      </c>
    </row>
    <row r="3964" s="198" customFormat="1" ht="36" spans="1:14">
      <c r="A3964" s="835" t="s">
        <v>95</v>
      </c>
      <c r="B3964" s="836">
        <v>331513008</v>
      </c>
      <c r="C3964" s="837" t="s">
        <v>6627</v>
      </c>
      <c r="D3964" s="836"/>
      <c r="E3964" s="836"/>
      <c r="F3964" s="835" t="s">
        <v>51</v>
      </c>
      <c r="G3964" s="836"/>
      <c r="H3964" s="838">
        <v>913</v>
      </c>
      <c r="I3964" s="838">
        <v>871.5</v>
      </c>
      <c r="J3964" s="838">
        <v>830</v>
      </c>
      <c r="K3964" s="838">
        <v>788.5</v>
      </c>
      <c r="L3964" s="838">
        <v>747</v>
      </c>
      <c r="M3964" s="800"/>
      <c r="N3964" s="17" t="s">
        <v>7184</v>
      </c>
    </row>
    <row r="3965" s="198" customFormat="1" ht="36" spans="1:14">
      <c r="A3965" s="835" t="s">
        <v>95</v>
      </c>
      <c r="B3965" s="836">
        <v>331513009</v>
      </c>
      <c r="C3965" s="837" t="s">
        <v>6628</v>
      </c>
      <c r="D3965" s="836"/>
      <c r="E3965" s="836"/>
      <c r="F3965" s="835" t="s">
        <v>51</v>
      </c>
      <c r="G3965" s="836"/>
      <c r="H3965" s="838">
        <v>539</v>
      </c>
      <c r="I3965" s="838">
        <v>514.5</v>
      </c>
      <c r="J3965" s="838">
        <v>490</v>
      </c>
      <c r="K3965" s="838">
        <v>465.5</v>
      </c>
      <c r="L3965" s="838">
        <v>441</v>
      </c>
      <c r="M3965" s="800"/>
      <c r="N3965" s="17" t="s">
        <v>7184</v>
      </c>
    </row>
    <row r="3966" s="198" customFormat="1" ht="36" spans="1:14">
      <c r="A3966" s="835" t="s">
        <v>95</v>
      </c>
      <c r="B3966" s="836" t="s">
        <v>6629</v>
      </c>
      <c r="C3966" s="849" t="s">
        <v>6630</v>
      </c>
      <c r="D3966" s="836"/>
      <c r="E3966" s="836"/>
      <c r="F3966" s="835" t="s">
        <v>51</v>
      </c>
      <c r="G3966" s="836"/>
      <c r="H3966" s="838">
        <v>539</v>
      </c>
      <c r="I3966" s="838">
        <v>514.5</v>
      </c>
      <c r="J3966" s="838">
        <v>490</v>
      </c>
      <c r="K3966" s="838">
        <v>465.5</v>
      </c>
      <c r="L3966" s="838">
        <v>441</v>
      </c>
      <c r="M3966" s="800"/>
      <c r="N3966" s="17" t="s">
        <v>7184</v>
      </c>
    </row>
    <row r="3967" s="198" customFormat="1" ht="36" spans="1:14">
      <c r="A3967" s="835"/>
      <c r="B3967" s="836">
        <v>331514</v>
      </c>
      <c r="C3967" s="837" t="s">
        <v>6631</v>
      </c>
      <c r="D3967" s="836"/>
      <c r="E3967" s="836"/>
      <c r="F3967" s="835"/>
      <c r="G3967" s="836"/>
      <c r="H3967" s="838"/>
      <c r="I3967" s="838"/>
      <c r="J3967" s="838"/>
      <c r="K3967" s="838"/>
      <c r="L3967" s="838"/>
      <c r="M3967" s="800"/>
      <c r="N3967" s="17" t="s">
        <v>7184</v>
      </c>
    </row>
    <row r="3968" s="198" customFormat="1" ht="36" spans="1:14">
      <c r="A3968" s="835" t="s">
        <v>95</v>
      </c>
      <c r="B3968" s="836">
        <v>331514001</v>
      </c>
      <c r="C3968" s="837" t="s">
        <v>6632</v>
      </c>
      <c r="D3968" s="836"/>
      <c r="E3968" s="836"/>
      <c r="F3968" s="835" t="s">
        <v>6633</v>
      </c>
      <c r="G3968" s="836"/>
      <c r="H3968" s="838">
        <v>1694</v>
      </c>
      <c r="I3968" s="838">
        <v>1617</v>
      </c>
      <c r="J3968" s="838">
        <v>1540</v>
      </c>
      <c r="K3968" s="838">
        <v>1463</v>
      </c>
      <c r="L3968" s="838">
        <v>1386</v>
      </c>
      <c r="M3968" s="800"/>
      <c r="N3968" s="17" t="s">
        <v>7184</v>
      </c>
    </row>
    <row r="3969" s="198" customFormat="1" ht="36" spans="1:14">
      <c r="A3969" s="835" t="s">
        <v>95</v>
      </c>
      <c r="B3969" s="836">
        <v>331514002</v>
      </c>
      <c r="C3969" s="837" t="s">
        <v>6634</v>
      </c>
      <c r="D3969" s="836"/>
      <c r="E3969" s="836"/>
      <c r="F3969" s="835" t="s">
        <v>6635</v>
      </c>
      <c r="G3969" s="836"/>
      <c r="H3969" s="838">
        <v>1375</v>
      </c>
      <c r="I3969" s="838">
        <v>1312.5</v>
      </c>
      <c r="J3969" s="838">
        <v>1250</v>
      </c>
      <c r="K3969" s="838">
        <v>1187.5</v>
      </c>
      <c r="L3969" s="838">
        <v>1125</v>
      </c>
      <c r="M3969" s="800"/>
      <c r="N3969" s="17" t="s">
        <v>7184</v>
      </c>
    </row>
    <row r="3970" s="198" customFormat="1" ht="36" spans="1:14">
      <c r="A3970" s="835" t="s">
        <v>95</v>
      </c>
      <c r="B3970" s="836" t="s">
        <v>6636</v>
      </c>
      <c r="C3970" s="849" t="s">
        <v>6637</v>
      </c>
      <c r="D3970" s="836"/>
      <c r="E3970" s="836"/>
      <c r="F3970" s="835" t="s">
        <v>6638</v>
      </c>
      <c r="G3970" s="836"/>
      <c r="H3970" s="838">
        <v>1375</v>
      </c>
      <c r="I3970" s="838">
        <v>1312.5</v>
      </c>
      <c r="J3970" s="838">
        <v>1250</v>
      </c>
      <c r="K3970" s="838">
        <v>1187.5</v>
      </c>
      <c r="L3970" s="838">
        <v>1125</v>
      </c>
      <c r="M3970" s="800"/>
      <c r="N3970" s="17" t="s">
        <v>7184</v>
      </c>
    </row>
    <row r="3971" s="198" customFormat="1" ht="36" spans="1:14">
      <c r="A3971" s="835"/>
      <c r="B3971" s="836">
        <v>331515</v>
      </c>
      <c r="C3971" s="837" t="s">
        <v>6639</v>
      </c>
      <c r="D3971" s="836"/>
      <c r="E3971" s="836"/>
      <c r="F3971" s="835"/>
      <c r="G3971" s="836"/>
      <c r="H3971" s="838"/>
      <c r="I3971" s="838"/>
      <c r="J3971" s="838"/>
      <c r="K3971" s="838"/>
      <c r="L3971" s="838"/>
      <c r="M3971" s="800"/>
      <c r="N3971" s="17" t="s">
        <v>7184</v>
      </c>
    </row>
    <row r="3972" s="198" customFormat="1" ht="36" spans="1:14">
      <c r="A3972" s="835" t="s">
        <v>95</v>
      </c>
      <c r="B3972" s="836">
        <v>331515001</v>
      </c>
      <c r="C3972" s="837" t="s">
        <v>6640</v>
      </c>
      <c r="D3972" s="836"/>
      <c r="E3972" s="836"/>
      <c r="F3972" s="835" t="s">
        <v>51</v>
      </c>
      <c r="G3972" s="836"/>
      <c r="H3972" s="838">
        <v>1562</v>
      </c>
      <c r="I3972" s="838">
        <v>1491</v>
      </c>
      <c r="J3972" s="838">
        <v>1420</v>
      </c>
      <c r="K3972" s="838">
        <v>1349</v>
      </c>
      <c r="L3972" s="838">
        <v>1278</v>
      </c>
      <c r="M3972" s="800"/>
      <c r="N3972" s="17" t="s">
        <v>7184</v>
      </c>
    </row>
    <row r="3973" s="198" customFormat="1" ht="36" spans="1:14">
      <c r="A3973" s="835" t="s">
        <v>95</v>
      </c>
      <c r="B3973" s="836">
        <v>331515002</v>
      </c>
      <c r="C3973" s="837" t="s">
        <v>6641</v>
      </c>
      <c r="D3973" s="836"/>
      <c r="E3973" s="836"/>
      <c r="F3973" s="835" t="s">
        <v>51</v>
      </c>
      <c r="G3973" s="836"/>
      <c r="H3973" s="838">
        <v>1210</v>
      </c>
      <c r="I3973" s="838">
        <v>1155</v>
      </c>
      <c r="J3973" s="838">
        <v>1100</v>
      </c>
      <c r="K3973" s="838">
        <v>1045</v>
      </c>
      <c r="L3973" s="838">
        <v>990</v>
      </c>
      <c r="M3973" s="800"/>
      <c r="N3973" s="17" t="s">
        <v>7184</v>
      </c>
    </row>
    <row r="3974" s="198" customFormat="1" ht="36" spans="1:14">
      <c r="A3974" s="835" t="s">
        <v>95</v>
      </c>
      <c r="B3974" s="836">
        <v>331515003</v>
      </c>
      <c r="C3974" s="837" t="s">
        <v>6642</v>
      </c>
      <c r="D3974" s="836"/>
      <c r="E3974" s="836"/>
      <c r="F3974" s="835" t="s">
        <v>51</v>
      </c>
      <c r="G3974" s="836"/>
      <c r="H3974" s="838">
        <v>1100</v>
      </c>
      <c r="I3974" s="838">
        <v>1050</v>
      </c>
      <c r="J3974" s="838">
        <v>1000</v>
      </c>
      <c r="K3974" s="838">
        <v>950</v>
      </c>
      <c r="L3974" s="838">
        <v>900</v>
      </c>
      <c r="M3974" s="800"/>
      <c r="N3974" s="17" t="s">
        <v>7184</v>
      </c>
    </row>
    <row r="3975" s="198" customFormat="1" ht="36" spans="1:14">
      <c r="A3975" s="835" t="s">
        <v>95</v>
      </c>
      <c r="B3975" s="836">
        <v>331515004</v>
      </c>
      <c r="C3975" s="837" t="s">
        <v>6643</v>
      </c>
      <c r="D3975" s="836"/>
      <c r="E3975" s="836"/>
      <c r="F3975" s="835" t="s">
        <v>51</v>
      </c>
      <c r="G3975" s="836"/>
      <c r="H3975" s="838">
        <v>1265</v>
      </c>
      <c r="I3975" s="838">
        <v>1207.5</v>
      </c>
      <c r="J3975" s="838">
        <v>1150</v>
      </c>
      <c r="K3975" s="838">
        <v>1092.5</v>
      </c>
      <c r="L3975" s="838">
        <v>1035</v>
      </c>
      <c r="M3975" s="800"/>
      <c r="N3975" s="17" t="s">
        <v>7184</v>
      </c>
    </row>
    <row r="3976" s="198" customFormat="1" ht="36" spans="1:14">
      <c r="A3976" s="835" t="s">
        <v>95</v>
      </c>
      <c r="B3976" s="836">
        <v>331515005</v>
      </c>
      <c r="C3976" s="837" t="s">
        <v>6644</v>
      </c>
      <c r="D3976" s="836"/>
      <c r="E3976" s="836"/>
      <c r="F3976" s="835" t="s">
        <v>51</v>
      </c>
      <c r="G3976" s="836"/>
      <c r="H3976" s="838">
        <v>1265</v>
      </c>
      <c r="I3976" s="838">
        <v>1207.5</v>
      </c>
      <c r="J3976" s="838">
        <v>1150</v>
      </c>
      <c r="K3976" s="838">
        <v>1092.5</v>
      </c>
      <c r="L3976" s="838">
        <v>1035</v>
      </c>
      <c r="M3976" s="800"/>
      <c r="N3976" s="17" t="s">
        <v>7184</v>
      </c>
    </row>
    <row r="3977" s="198" customFormat="1" ht="36" spans="1:14">
      <c r="A3977" s="835" t="s">
        <v>95</v>
      </c>
      <c r="B3977" s="836">
        <v>331515006</v>
      </c>
      <c r="C3977" s="837" t="s">
        <v>6645</v>
      </c>
      <c r="D3977" s="836"/>
      <c r="E3977" s="836"/>
      <c r="F3977" s="835" t="s">
        <v>51</v>
      </c>
      <c r="G3977" s="836"/>
      <c r="H3977" s="838">
        <v>1375</v>
      </c>
      <c r="I3977" s="838">
        <v>1312.5</v>
      </c>
      <c r="J3977" s="838">
        <v>1250</v>
      </c>
      <c r="K3977" s="838">
        <v>1187.5</v>
      </c>
      <c r="L3977" s="838">
        <v>1125</v>
      </c>
      <c r="M3977" s="800"/>
      <c r="N3977" s="17" t="s">
        <v>7184</v>
      </c>
    </row>
    <row r="3978" s="198" customFormat="1" ht="36" spans="1:14">
      <c r="A3978" s="835" t="s">
        <v>95</v>
      </c>
      <c r="B3978" s="836">
        <v>331515007</v>
      </c>
      <c r="C3978" s="837" t="s">
        <v>6646</v>
      </c>
      <c r="D3978" s="836"/>
      <c r="E3978" s="836"/>
      <c r="F3978" s="835" t="s">
        <v>51</v>
      </c>
      <c r="G3978" s="836"/>
      <c r="H3978" s="838">
        <v>1188</v>
      </c>
      <c r="I3978" s="838">
        <v>1134</v>
      </c>
      <c r="J3978" s="838">
        <v>1080</v>
      </c>
      <c r="K3978" s="838">
        <v>1026</v>
      </c>
      <c r="L3978" s="838">
        <v>972</v>
      </c>
      <c r="M3978" s="800"/>
      <c r="N3978" s="17" t="s">
        <v>7184</v>
      </c>
    </row>
    <row r="3979" s="198" customFormat="1" ht="36" spans="1:14">
      <c r="A3979" s="835" t="s">
        <v>95</v>
      </c>
      <c r="B3979" s="836">
        <v>331515008</v>
      </c>
      <c r="C3979" s="837" t="s">
        <v>6647</v>
      </c>
      <c r="D3979" s="836"/>
      <c r="E3979" s="836"/>
      <c r="F3979" s="835" t="s">
        <v>51</v>
      </c>
      <c r="G3979" s="836"/>
      <c r="H3979" s="838">
        <v>1210</v>
      </c>
      <c r="I3979" s="838">
        <v>1155</v>
      </c>
      <c r="J3979" s="838">
        <v>1100</v>
      </c>
      <c r="K3979" s="838">
        <v>1045</v>
      </c>
      <c r="L3979" s="838">
        <v>990</v>
      </c>
      <c r="M3979" s="800"/>
      <c r="N3979" s="17" t="s">
        <v>7184</v>
      </c>
    </row>
    <row r="3980" s="198" customFormat="1" ht="36" spans="1:14">
      <c r="A3980" s="835" t="s">
        <v>95</v>
      </c>
      <c r="B3980" s="836">
        <v>331515009</v>
      </c>
      <c r="C3980" s="837" t="s">
        <v>6648</v>
      </c>
      <c r="D3980" s="836"/>
      <c r="E3980" s="836"/>
      <c r="F3980" s="835" t="s">
        <v>51</v>
      </c>
      <c r="G3980" s="836"/>
      <c r="H3980" s="838">
        <v>1375</v>
      </c>
      <c r="I3980" s="838">
        <v>1312.5</v>
      </c>
      <c r="J3980" s="838">
        <v>1250</v>
      </c>
      <c r="K3980" s="838">
        <v>1187.5</v>
      </c>
      <c r="L3980" s="838">
        <v>1125</v>
      </c>
      <c r="M3980" s="800"/>
      <c r="N3980" s="17" t="s">
        <v>7184</v>
      </c>
    </row>
    <row r="3981" s="198" customFormat="1" ht="36" spans="1:14">
      <c r="A3981" s="835" t="s">
        <v>95</v>
      </c>
      <c r="B3981" s="836" t="s">
        <v>6649</v>
      </c>
      <c r="C3981" s="849" t="s">
        <v>6650</v>
      </c>
      <c r="D3981" s="836"/>
      <c r="E3981" s="836"/>
      <c r="F3981" s="835" t="s">
        <v>51</v>
      </c>
      <c r="G3981" s="836"/>
      <c r="H3981" s="838">
        <v>1375</v>
      </c>
      <c r="I3981" s="838">
        <v>1312.5</v>
      </c>
      <c r="J3981" s="838">
        <v>1250</v>
      </c>
      <c r="K3981" s="838">
        <v>1187.5</v>
      </c>
      <c r="L3981" s="838">
        <v>1125</v>
      </c>
      <c r="M3981" s="800"/>
      <c r="N3981" s="17" t="s">
        <v>7184</v>
      </c>
    </row>
    <row r="3982" s="198" customFormat="1" ht="36" spans="1:14">
      <c r="A3982" s="835" t="s">
        <v>95</v>
      </c>
      <c r="B3982" s="836">
        <v>331515010</v>
      </c>
      <c r="C3982" s="837" t="s">
        <v>6651</v>
      </c>
      <c r="D3982" s="836"/>
      <c r="E3982" s="836"/>
      <c r="F3982" s="835" t="s">
        <v>441</v>
      </c>
      <c r="G3982" s="836"/>
      <c r="H3982" s="838">
        <v>1248.5</v>
      </c>
      <c r="I3982" s="838">
        <v>1191.75</v>
      </c>
      <c r="J3982" s="838">
        <v>1135</v>
      </c>
      <c r="K3982" s="838">
        <v>1078.25</v>
      </c>
      <c r="L3982" s="838">
        <v>1021.5</v>
      </c>
      <c r="M3982" s="800"/>
      <c r="N3982" s="17" t="s">
        <v>7184</v>
      </c>
    </row>
    <row r="3983" s="198" customFormat="1" ht="36" spans="1:14">
      <c r="A3983" s="835"/>
      <c r="B3983" s="836">
        <v>331516</v>
      </c>
      <c r="C3983" s="837" t="s">
        <v>6652</v>
      </c>
      <c r="D3983" s="836"/>
      <c r="E3983" s="836"/>
      <c r="F3983" s="835"/>
      <c r="G3983" s="836"/>
      <c r="H3983" s="838"/>
      <c r="I3983" s="838"/>
      <c r="J3983" s="838"/>
      <c r="K3983" s="838"/>
      <c r="L3983" s="838"/>
      <c r="M3983" s="800"/>
      <c r="N3983" s="17" t="s">
        <v>7184</v>
      </c>
    </row>
    <row r="3984" s="198" customFormat="1" ht="36" spans="1:14">
      <c r="A3984" s="835" t="s">
        <v>95</v>
      </c>
      <c r="B3984" s="836">
        <v>331516001</v>
      </c>
      <c r="C3984" s="837" t="s">
        <v>6653</v>
      </c>
      <c r="D3984" s="836" t="s">
        <v>6654</v>
      </c>
      <c r="E3984" s="836"/>
      <c r="F3984" s="835" t="s">
        <v>6419</v>
      </c>
      <c r="G3984" s="836"/>
      <c r="H3984" s="838">
        <v>660</v>
      </c>
      <c r="I3984" s="838">
        <v>630</v>
      </c>
      <c r="J3984" s="838">
        <v>600</v>
      </c>
      <c r="K3984" s="838">
        <v>570</v>
      </c>
      <c r="L3984" s="838">
        <v>540</v>
      </c>
      <c r="M3984" s="800"/>
      <c r="N3984" s="17" t="s">
        <v>7184</v>
      </c>
    </row>
    <row r="3985" s="198" customFormat="1" ht="36" spans="1:14">
      <c r="A3985" s="835"/>
      <c r="B3985" s="836">
        <v>331517</v>
      </c>
      <c r="C3985" s="837" t="s">
        <v>6655</v>
      </c>
      <c r="D3985" s="836"/>
      <c r="E3985" s="836"/>
      <c r="F3985" s="835"/>
      <c r="G3985" s="836"/>
      <c r="H3985" s="838"/>
      <c r="I3985" s="838"/>
      <c r="J3985" s="838"/>
      <c r="K3985" s="838"/>
      <c r="L3985" s="838"/>
      <c r="M3985" s="800"/>
      <c r="N3985" s="17" t="s">
        <v>7184</v>
      </c>
    </row>
    <row r="3986" s="198" customFormat="1" ht="36" spans="1:14">
      <c r="A3986" s="835" t="s">
        <v>95</v>
      </c>
      <c r="B3986" s="836">
        <v>331517001</v>
      </c>
      <c r="C3986" s="837" t="s">
        <v>6656</v>
      </c>
      <c r="D3986" s="836"/>
      <c r="E3986" s="836"/>
      <c r="F3986" s="835" t="s">
        <v>51</v>
      </c>
      <c r="G3986" s="836"/>
      <c r="H3986" s="838">
        <v>1100</v>
      </c>
      <c r="I3986" s="838">
        <v>1050</v>
      </c>
      <c r="J3986" s="838">
        <v>1000</v>
      </c>
      <c r="K3986" s="838">
        <v>950</v>
      </c>
      <c r="L3986" s="838">
        <v>900</v>
      </c>
      <c r="M3986" s="800"/>
      <c r="N3986" s="17" t="s">
        <v>7184</v>
      </c>
    </row>
    <row r="3987" s="198" customFormat="1" ht="36" spans="1:14">
      <c r="A3987" s="835" t="s">
        <v>95</v>
      </c>
      <c r="B3987" s="836">
        <v>331517002</v>
      </c>
      <c r="C3987" s="837" t="s">
        <v>6657</v>
      </c>
      <c r="D3987" s="836"/>
      <c r="E3987" s="836"/>
      <c r="F3987" s="835" t="s">
        <v>51</v>
      </c>
      <c r="G3987" s="836"/>
      <c r="H3987" s="838">
        <v>902</v>
      </c>
      <c r="I3987" s="838">
        <v>861</v>
      </c>
      <c r="J3987" s="838">
        <v>820</v>
      </c>
      <c r="K3987" s="838">
        <v>779</v>
      </c>
      <c r="L3987" s="838">
        <v>738</v>
      </c>
      <c r="M3987" s="800"/>
      <c r="N3987" s="17" t="s">
        <v>7184</v>
      </c>
    </row>
    <row r="3988" s="198" customFormat="1" ht="36" spans="1:14">
      <c r="A3988" s="835" t="s">
        <v>95</v>
      </c>
      <c r="B3988" s="836">
        <v>331517003</v>
      </c>
      <c r="C3988" s="837" t="s">
        <v>6658</v>
      </c>
      <c r="D3988" s="836"/>
      <c r="E3988" s="836"/>
      <c r="F3988" s="835" t="s">
        <v>51</v>
      </c>
      <c r="G3988" s="836"/>
      <c r="H3988" s="838">
        <v>660</v>
      </c>
      <c r="I3988" s="838">
        <v>630</v>
      </c>
      <c r="J3988" s="838">
        <v>600</v>
      </c>
      <c r="K3988" s="838">
        <v>570</v>
      </c>
      <c r="L3988" s="838">
        <v>540</v>
      </c>
      <c r="M3988" s="800"/>
      <c r="N3988" s="17" t="s">
        <v>7184</v>
      </c>
    </row>
    <row r="3989" s="198" customFormat="1" ht="36" spans="1:14">
      <c r="A3989" s="835" t="s">
        <v>95</v>
      </c>
      <c r="B3989" s="836">
        <v>331517004</v>
      </c>
      <c r="C3989" s="837" t="s">
        <v>6659</v>
      </c>
      <c r="D3989" s="836" t="s">
        <v>6660</v>
      </c>
      <c r="E3989" s="836"/>
      <c r="F3989" s="835" t="s">
        <v>6419</v>
      </c>
      <c r="G3989" s="836"/>
      <c r="H3989" s="838">
        <v>1375</v>
      </c>
      <c r="I3989" s="838">
        <v>1312.5</v>
      </c>
      <c r="J3989" s="838">
        <v>1250</v>
      </c>
      <c r="K3989" s="838">
        <v>1187.5</v>
      </c>
      <c r="L3989" s="838">
        <v>1125</v>
      </c>
      <c r="M3989" s="800"/>
      <c r="N3989" s="17" t="s">
        <v>7184</v>
      </c>
    </row>
    <row r="3990" s="198" customFormat="1" ht="36" spans="1:14">
      <c r="A3990" s="835"/>
      <c r="B3990" s="836">
        <v>331518</v>
      </c>
      <c r="C3990" s="837" t="s">
        <v>6661</v>
      </c>
      <c r="D3990" s="836"/>
      <c r="E3990" s="836"/>
      <c r="F3990" s="835"/>
      <c r="G3990" s="836"/>
      <c r="H3990" s="838"/>
      <c r="I3990" s="838"/>
      <c r="J3990" s="838"/>
      <c r="K3990" s="838"/>
      <c r="L3990" s="838"/>
      <c r="M3990" s="800"/>
      <c r="N3990" s="17" t="s">
        <v>7184</v>
      </c>
    </row>
    <row r="3991" s="198" customFormat="1" ht="36" spans="1:14">
      <c r="A3991" s="835" t="s">
        <v>95</v>
      </c>
      <c r="B3991" s="836">
        <v>331518001</v>
      </c>
      <c r="C3991" s="837" t="s">
        <v>6662</v>
      </c>
      <c r="D3991" s="836"/>
      <c r="E3991" s="836"/>
      <c r="F3991" s="835" t="s">
        <v>51</v>
      </c>
      <c r="G3991" s="836"/>
      <c r="H3991" s="838">
        <v>539</v>
      </c>
      <c r="I3991" s="838">
        <v>514.5</v>
      </c>
      <c r="J3991" s="838">
        <v>490</v>
      </c>
      <c r="K3991" s="838">
        <v>465.5</v>
      </c>
      <c r="L3991" s="838">
        <v>441</v>
      </c>
      <c r="M3991" s="800"/>
      <c r="N3991" s="17" t="s">
        <v>7184</v>
      </c>
    </row>
    <row r="3992" s="198" customFormat="1" ht="36" spans="1:14">
      <c r="A3992" s="835" t="s">
        <v>95</v>
      </c>
      <c r="B3992" s="836">
        <v>331518002</v>
      </c>
      <c r="C3992" s="837" t="s">
        <v>6663</v>
      </c>
      <c r="D3992" s="836"/>
      <c r="E3992" s="836"/>
      <c r="F3992" s="835" t="s">
        <v>51</v>
      </c>
      <c r="G3992" s="836"/>
      <c r="H3992" s="838">
        <v>539</v>
      </c>
      <c r="I3992" s="838">
        <v>514.5</v>
      </c>
      <c r="J3992" s="838">
        <v>490</v>
      </c>
      <c r="K3992" s="838">
        <v>465.5</v>
      </c>
      <c r="L3992" s="838">
        <v>441</v>
      </c>
      <c r="M3992" s="800"/>
      <c r="N3992" s="17" t="s">
        <v>7184</v>
      </c>
    </row>
    <row r="3993" s="198" customFormat="1" ht="36" spans="1:14">
      <c r="A3993" s="835" t="s">
        <v>95</v>
      </c>
      <c r="B3993" s="836" t="s">
        <v>6664</v>
      </c>
      <c r="C3993" s="849" t="s">
        <v>6665</v>
      </c>
      <c r="D3993" s="836"/>
      <c r="E3993" s="836"/>
      <c r="F3993" s="835" t="s">
        <v>51</v>
      </c>
      <c r="G3993" s="836"/>
      <c r="H3993" s="838">
        <v>539</v>
      </c>
      <c r="I3993" s="838">
        <v>514.5</v>
      </c>
      <c r="J3993" s="838">
        <v>490</v>
      </c>
      <c r="K3993" s="838">
        <v>465.5</v>
      </c>
      <c r="L3993" s="838">
        <v>441</v>
      </c>
      <c r="M3993" s="800"/>
      <c r="N3993" s="17" t="s">
        <v>7184</v>
      </c>
    </row>
    <row r="3994" s="198" customFormat="1" ht="36" spans="1:14">
      <c r="A3994" s="835" t="s">
        <v>95</v>
      </c>
      <c r="B3994" s="836">
        <v>331518003</v>
      </c>
      <c r="C3994" s="837" t="s">
        <v>6666</v>
      </c>
      <c r="D3994" s="836"/>
      <c r="E3994" s="836"/>
      <c r="F3994" s="835" t="s">
        <v>51</v>
      </c>
      <c r="G3994" s="836"/>
      <c r="H3994" s="838">
        <v>1100</v>
      </c>
      <c r="I3994" s="838">
        <v>1050</v>
      </c>
      <c r="J3994" s="838">
        <v>1000</v>
      </c>
      <c r="K3994" s="838">
        <v>950</v>
      </c>
      <c r="L3994" s="838">
        <v>900</v>
      </c>
      <c r="M3994" s="800"/>
      <c r="N3994" s="17" t="s">
        <v>7184</v>
      </c>
    </row>
    <row r="3995" s="198" customFormat="1" ht="36" spans="1:14">
      <c r="A3995" s="835" t="s">
        <v>95</v>
      </c>
      <c r="B3995" s="836">
        <v>331518004</v>
      </c>
      <c r="C3995" s="837" t="s">
        <v>6667</v>
      </c>
      <c r="D3995" s="836"/>
      <c r="E3995" s="836"/>
      <c r="F3995" s="835" t="s">
        <v>51</v>
      </c>
      <c r="G3995" s="836"/>
      <c r="H3995" s="838">
        <v>539</v>
      </c>
      <c r="I3995" s="838">
        <v>514.5</v>
      </c>
      <c r="J3995" s="838">
        <v>490</v>
      </c>
      <c r="K3995" s="838">
        <v>465.5</v>
      </c>
      <c r="L3995" s="838">
        <v>441</v>
      </c>
      <c r="M3995" s="800"/>
      <c r="N3995" s="17" t="s">
        <v>7184</v>
      </c>
    </row>
    <row r="3996" s="198" customFormat="1" ht="36" spans="1:14">
      <c r="A3996" s="835" t="s">
        <v>95</v>
      </c>
      <c r="B3996" s="836">
        <v>331518005</v>
      </c>
      <c r="C3996" s="837" t="s">
        <v>6668</v>
      </c>
      <c r="D3996" s="836"/>
      <c r="E3996" s="836"/>
      <c r="F3996" s="835" t="s">
        <v>51</v>
      </c>
      <c r="G3996" s="836"/>
      <c r="H3996" s="838">
        <v>539</v>
      </c>
      <c r="I3996" s="838">
        <v>514.5</v>
      </c>
      <c r="J3996" s="838">
        <v>490</v>
      </c>
      <c r="K3996" s="838">
        <v>465.5</v>
      </c>
      <c r="L3996" s="838">
        <v>441</v>
      </c>
      <c r="M3996" s="800"/>
      <c r="N3996" s="17" t="s">
        <v>7184</v>
      </c>
    </row>
    <row r="3997" s="198" customFormat="1" ht="36" spans="1:14">
      <c r="A3997" s="835" t="s">
        <v>95</v>
      </c>
      <c r="B3997" s="836">
        <v>331518006</v>
      </c>
      <c r="C3997" s="837" t="s">
        <v>6669</v>
      </c>
      <c r="D3997" s="836" t="s">
        <v>6670</v>
      </c>
      <c r="E3997" s="836"/>
      <c r="F3997" s="835" t="s">
        <v>51</v>
      </c>
      <c r="G3997" s="836"/>
      <c r="H3997" s="838">
        <v>825</v>
      </c>
      <c r="I3997" s="838">
        <v>787.5</v>
      </c>
      <c r="J3997" s="838">
        <v>750</v>
      </c>
      <c r="K3997" s="838">
        <v>712.5</v>
      </c>
      <c r="L3997" s="838">
        <v>675</v>
      </c>
      <c r="M3997" s="800"/>
      <c r="N3997" s="17" t="s">
        <v>7184</v>
      </c>
    </row>
    <row r="3998" s="198" customFormat="1" ht="36" spans="1:14">
      <c r="A3998" s="835" t="s">
        <v>95</v>
      </c>
      <c r="B3998" s="836">
        <v>331518007</v>
      </c>
      <c r="C3998" s="837" t="s">
        <v>6671</v>
      </c>
      <c r="D3998" s="836" t="s">
        <v>6672</v>
      </c>
      <c r="E3998" s="836"/>
      <c r="F3998" s="835" t="s">
        <v>51</v>
      </c>
      <c r="G3998" s="836"/>
      <c r="H3998" s="838">
        <v>1738</v>
      </c>
      <c r="I3998" s="838">
        <v>1659</v>
      </c>
      <c r="J3998" s="838">
        <v>1580</v>
      </c>
      <c r="K3998" s="838">
        <v>1501</v>
      </c>
      <c r="L3998" s="838">
        <v>1422</v>
      </c>
      <c r="M3998" s="800"/>
      <c r="N3998" s="17" t="s">
        <v>7184</v>
      </c>
    </row>
    <row r="3999" s="198" customFormat="1" ht="36" spans="1:14">
      <c r="A3999" s="835"/>
      <c r="B3999" s="836">
        <v>331519</v>
      </c>
      <c r="C3999" s="837" t="s">
        <v>6673</v>
      </c>
      <c r="D3999" s="836"/>
      <c r="E3999" s="836"/>
      <c r="F3999" s="835"/>
      <c r="G3999" s="836"/>
      <c r="H3999" s="838"/>
      <c r="I3999" s="838"/>
      <c r="J3999" s="838"/>
      <c r="K3999" s="838"/>
      <c r="L3999" s="838"/>
      <c r="M3999" s="839"/>
      <c r="N3999" s="17" t="s">
        <v>7184</v>
      </c>
    </row>
    <row r="4000" s="198" customFormat="1" ht="36" spans="1:14">
      <c r="A4000" s="835" t="s">
        <v>95</v>
      </c>
      <c r="B4000" s="836">
        <v>331519001</v>
      </c>
      <c r="C4000" s="837" t="s">
        <v>6674</v>
      </c>
      <c r="D4000" s="836" t="s">
        <v>6675</v>
      </c>
      <c r="E4000" s="836"/>
      <c r="F4000" s="835" t="s">
        <v>6676</v>
      </c>
      <c r="G4000" s="836"/>
      <c r="H4000" s="838">
        <v>660</v>
      </c>
      <c r="I4000" s="838">
        <v>630</v>
      </c>
      <c r="J4000" s="838">
        <v>600</v>
      </c>
      <c r="K4000" s="838">
        <v>570</v>
      </c>
      <c r="L4000" s="838">
        <v>540</v>
      </c>
      <c r="M4000" s="839"/>
      <c r="N4000" s="17" t="s">
        <v>7184</v>
      </c>
    </row>
    <row r="4001" s="198" customFormat="1" ht="36" spans="1:14">
      <c r="A4001" s="835" t="s">
        <v>95</v>
      </c>
      <c r="B4001" s="836" t="s">
        <v>6677</v>
      </c>
      <c r="C4001" s="849" t="s">
        <v>6678</v>
      </c>
      <c r="D4001" s="836" t="s">
        <v>6675</v>
      </c>
      <c r="E4001" s="836"/>
      <c r="F4001" s="835" t="s">
        <v>6679</v>
      </c>
      <c r="G4001" s="836"/>
      <c r="H4001" s="838">
        <v>660</v>
      </c>
      <c r="I4001" s="838">
        <v>630</v>
      </c>
      <c r="J4001" s="838">
        <v>600</v>
      </c>
      <c r="K4001" s="838">
        <v>570</v>
      </c>
      <c r="L4001" s="838">
        <v>540</v>
      </c>
      <c r="M4001" s="839"/>
      <c r="N4001" s="17" t="s">
        <v>7184</v>
      </c>
    </row>
    <row r="4002" s="198" customFormat="1" ht="36" spans="1:14">
      <c r="A4002" s="835" t="s">
        <v>95</v>
      </c>
      <c r="B4002" s="836">
        <v>331519002</v>
      </c>
      <c r="C4002" s="837" t="s">
        <v>6680</v>
      </c>
      <c r="D4002" s="836" t="s">
        <v>6681</v>
      </c>
      <c r="E4002" s="836"/>
      <c r="F4002" s="835" t="s">
        <v>51</v>
      </c>
      <c r="G4002" s="836"/>
      <c r="H4002" s="838">
        <v>1650</v>
      </c>
      <c r="I4002" s="838">
        <v>1575</v>
      </c>
      <c r="J4002" s="838">
        <v>1500</v>
      </c>
      <c r="K4002" s="838">
        <v>1425</v>
      </c>
      <c r="L4002" s="838">
        <v>1350</v>
      </c>
      <c r="M4002" s="839"/>
      <c r="N4002" s="17" t="s">
        <v>7184</v>
      </c>
    </row>
    <row r="4003" s="198" customFormat="1" ht="36" spans="1:14">
      <c r="A4003" s="835" t="s">
        <v>95</v>
      </c>
      <c r="B4003" s="836">
        <v>331519003</v>
      </c>
      <c r="C4003" s="837" t="s">
        <v>6682</v>
      </c>
      <c r="D4003" s="836" t="s">
        <v>6683</v>
      </c>
      <c r="E4003" s="836"/>
      <c r="F4003" s="835" t="s">
        <v>51</v>
      </c>
      <c r="G4003" s="836"/>
      <c r="H4003" s="838">
        <v>2420</v>
      </c>
      <c r="I4003" s="838">
        <v>2310</v>
      </c>
      <c r="J4003" s="838">
        <v>2200</v>
      </c>
      <c r="K4003" s="838">
        <v>2090</v>
      </c>
      <c r="L4003" s="838">
        <v>1980</v>
      </c>
      <c r="M4003" s="839"/>
      <c r="N4003" s="17" t="s">
        <v>7184</v>
      </c>
    </row>
    <row r="4004" s="198" customFormat="1" ht="36" spans="1:14">
      <c r="A4004" s="835" t="s">
        <v>95</v>
      </c>
      <c r="B4004" s="836">
        <v>331519004</v>
      </c>
      <c r="C4004" s="837" t="s">
        <v>6684</v>
      </c>
      <c r="D4004" s="836" t="s">
        <v>6685</v>
      </c>
      <c r="E4004" s="836"/>
      <c r="F4004" s="835" t="s">
        <v>51</v>
      </c>
      <c r="G4004" s="836"/>
      <c r="H4004" s="838">
        <v>2420</v>
      </c>
      <c r="I4004" s="838">
        <v>2310</v>
      </c>
      <c r="J4004" s="838">
        <v>2200</v>
      </c>
      <c r="K4004" s="838">
        <v>2090</v>
      </c>
      <c r="L4004" s="838">
        <v>1980</v>
      </c>
      <c r="M4004" s="839"/>
      <c r="N4004" s="17" t="s">
        <v>7184</v>
      </c>
    </row>
    <row r="4005" s="198" customFormat="1" ht="36" spans="1:14">
      <c r="A4005" s="835" t="s">
        <v>95</v>
      </c>
      <c r="B4005" s="836">
        <v>331519005</v>
      </c>
      <c r="C4005" s="837" t="s">
        <v>6686</v>
      </c>
      <c r="D4005" s="836" t="s">
        <v>6687</v>
      </c>
      <c r="E4005" s="836"/>
      <c r="F4005" s="835" t="s">
        <v>51</v>
      </c>
      <c r="G4005" s="836"/>
      <c r="H4005" s="838">
        <v>2310</v>
      </c>
      <c r="I4005" s="838">
        <v>2205</v>
      </c>
      <c r="J4005" s="838">
        <v>2100</v>
      </c>
      <c r="K4005" s="838">
        <v>1995</v>
      </c>
      <c r="L4005" s="838">
        <v>1890</v>
      </c>
      <c r="M4005" s="839"/>
      <c r="N4005" s="17" t="s">
        <v>7184</v>
      </c>
    </row>
    <row r="4006" s="198" customFormat="1" ht="36" spans="1:14">
      <c r="A4006" s="835" t="s">
        <v>95</v>
      </c>
      <c r="B4006" s="836">
        <v>331519006</v>
      </c>
      <c r="C4006" s="837" t="s">
        <v>6688</v>
      </c>
      <c r="D4006" s="836" t="s">
        <v>6689</v>
      </c>
      <c r="E4006" s="836"/>
      <c r="F4006" s="835" t="s">
        <v>51</v>
      </c>
      <c r="G4006" s="836"/>
      <c r="H4006" s="838">
        <v>2420</v>
      </c>
      <c r="I4006" s="838">
        <v>2310</v>
      </c>
      <c r="J4006" s="838">
        <v>2200</v>
      </c>
      <c r="K4006" s="838">
        <v>2090</v>
      </c>
      <c r="L4006" s="838">
        <v>1980</v>
      </c>
      <c r="M4006" s="839"/>
      <c r="N4006" s="17" t="s">
        <v>7184</v>
      </c>
    </row>
    <row r="4007" s="198" customFormat="1" ht="36" spans="1:14">
      <c r="A4007" s="835" t="s">
        <v>95</v>
      </c>
      <c r="B4007" s="836">
        <v>331519007</v>
      </c>
      <c r="C4007" s="837" t="s">
        <v>6690</v>
      </c>
      <c r="D4007" s="836" t="s">
        <v>6691</v>
      </c>
      <c r="E4007" s="836"/>
      <c r="F4007" s="835" t="s">
        <v>51</v>
      </c>
      <c r="G4007" s="836"/>
      <c r="H4007" s="838">
        <v>1430</v>
      </c>
      <c r="I4007" s="838">
        <v>1365</v>
      </c>
      <c r="J4007" s="838">
        <v>1300</v>
      </c>
      <c r="K4007" s="838">
        <v>1235</v>
      </c>
      <c r="L4007" s="838">
        <v>1170</v>
      </c>
      <c r="M4007" s="839"/>
      <c r="N4007" s="17" t="s">
        <v>7184</v>
      </c>
    </row>
    <row r="4008" s="198" customFormat="1" ht="36" spans="1:14">
      <c r="A4008" s="835" t="s">
        <v>95</v>
      </c>
      <c r="B4008" s="836">
        <v>331519008</v>
      </c>
      <c r="C4008" s="837" t="s">
        <v>6692</v>
      </c>
      <c r="D4008" s="836" t="s">
        <v>6693</v>
      </c>
      <c r="E4008" s="836"/>
      <c r="F4008" s="835" t="s">
        <v>51</v>
      </c>
      <c r="G4008" s="836"/>
      <c r="H4008" s="838">
        <v>660</v>
      </c>
      <c r="I4008" s="838">
        <v>630</v>
      </c>
      <c r="J4008" s="838">
        <v>600</v>
      </c>
      <c r="K4008" s="838">
        <v>570</v>
      </c>
      <c r="L4008" s="838">
        <v>540</v>
      </c>
      <c r="M4008" s="839"/>
      <c r="N4008" s="17" t="s">
        <v>7184</v>
      </c>
    </row>
    <row r="4009" s="198" customFormat="1" ht="36" spans="1:14">
      <c r="A4009" s="835" t="s">
        <v>95</v>
      </c>
      <c r="B4009" s="836">
        <v>331519009</v>
      </c>
      <c r="C4009" s="837" t="s">
        <v>6694</v>
      </c>
      <c r="D4009" s="836" t="s">
        <v>6695</v>
      </c>
      <c r="E4009" s="836"/>
      <c r="F4009" s="835" t="s">
        <v>51</v>
      </c>
      <c r="G4009" s="836"/>
      <c r="H4009" s="838">
        <v>1485</v>
      </c>
      <c r="I4009" s="838">
        <v>1417.5</v>
      </c>
      <c r="J4009" s="838">
        <v>1350</v>
      </c>
      <c r="K4009" s="838">
        <v>1282.5</v>
      </c>
      <c r="L4009" s="838">
        <v>1215</v>
      </c>
      <c r="M4009" s="839"/>
      <c r="N4009" s="17" t="s">
        <v>7184</v>
      </c>
    </row>
    <row r="4010" s="198" customFormat="1" ht="36" spans="1:14">
      <c r="A4010" s="835" t="s">
        <v>95</v>
      </c>
      <c r="B4010" s="836">
        <v>331519010</v>
      </c>
      <c r="C4010" s="837" t="s">
        <v>6696</v>
      </c>
      <c r="D4010" s="836" t="s">
        <v>6697</v>
      </c>
      <c r="E4010" s="836"/>
      <c r="F4010" s="835" t="s">
        <v>51</v>
      </c>
      <c r="G4010" s="836"/>
      <c r="H4010" s="838">
        <v>2200</v>
      </c>
      <c r="I4010" s="838">
        <v>2100</v>
      </c>
      <c r="J4010" s="838">
        <v>2000</v>
      </c>
      <c r="K4010" s="838">
        <v>1900</v>
      </c>
      <c r="L4010" s="838">
        <v>1800</v>
      </c>
      <c r="M4010" s="839"/>
      <c r="N4010" s="17" t="s">
        <v>7184</v>
      </c>
    </row>
    <row r="4011" s="198" customFormat="1" ht="36" spans="1:14">
      <c r="A4011" s="835" t="s">
        <v>95</v>
      </c>
      <c r="B4011" s="836">
        <v>331519011</v>
      </c>
      <c r="C4011" s="837" t="s">
        <v>6698</v>
      </c>
      <c r="D4011" s="836" t="s">
        <v>6699</v>
      </c>
      <c r="E4011" s="836"/>
      <c r="F4011" s="835" t="s">
        <v>6700</v>
      </c>
      <c r="G4011" s="836"/>
      <c r="H4011" s="838">
        <v>1760</v>
      </c>
      <c r="I4011" s="838">
        <v>1680</v>
      </c>
      <c r="J4011" s="838">
        <v>1600</v>
      </c>
      <c r="K4011" s="838">
        <v>1520</v>
      </c>
      <c r="L4011" s="838">
        <v>1440</v>
      </c>
      <c r="M4011" s="839"/>
      <c r="N4011" s="17" t="s">
        <v>7184</v>
      </c>
    </row>
    <row r="4012" s="198" customFormat="1" ht="36" spans="1:14">
      <c r="A4012" s="835" t="s">
        <v>95</v>
      </c>
      <c r="B4012" s="836">
        <v>331519012</v>
      </c>
      <c r="C4012" s="837" t="s">
        <v>6701</v>
      </c>
      <c r="D4012" s="836" t="s">
        <v>6702</v>
      </c>
      <c r="E4012" s="836"/>
      <c r="F4012" s="835" t="s">
        <v>6635</v>
      </c>
      <c r="G4012" s="836"/>
      <c r="H4012" s="838">
        <v>880</v>
      </c>
      <c r="I4012" s="838">
        <v>840</v>
      </c>
      <c r="J4012" s="838">
        <v>800</v>
      </c>
      <c r="K4012" s="838">
        <v>760</v>
      </c>
      <c r="L4012" s="838">
        <v>720</v>
      </c>
      <c r="M4012" s="839"/>
      <c r="N4012" s="17" t="s">
        <v>7184</v>
      </c>
    </row>
    <row r="4013" s="198" customFormat="1" ht="36" spans="1:14">
      <c r="A4013" s="835" t="s">
        <v>95</v>
      </c>
      <c r="B4013" s="836" t="s">
        <v>6703</v>
      </c>
      <c r="C4013" s="837" t="s">
        <v>6701</v>
      </c>
      <c r="D4013" s="836" t="s">
        <v>6702</v>
      </c>
      <c r="E4013" s="836"/>
      <c r="F4013" s="835" t="s">
        <v>6635</v>
      </c>
      <c r="G4013" s="836"/>
      <c r="H4013" s="838">
        <v>1056</v>
      </c>
      <c r="I4013" s="838">
        <v>1008</v>
      </c>
      <c r="J4013" s="838">
        <v>960</v>
      </c>
      <c r="K4013" s="838">
        <v>912</v>
      </c>
      <c r="L4013" s="838">
        <v>864</v>
      </c>
      <c r="M4013" s="839" t="s">
        <v>58</v>
      </c>
      <c r="N4013" s="17" t="s">
        <v>7184</v>
      </c>
    </row>
    <row r="4014" s="198" customFormat="1" ht="36" spans="1:14">
      <c r="A4014" s="835" t="s">
        <v>95</v>
      </c>
      <c r="B4014" s="836" t="s">
        <v>6704</v>
      </c>
      <c r="C4014" s="849" t="s">
        <v>6705</v>
      </c>
      <c r="D4014" s="836"/>
      <c r="E4014" s="836"/>
      <c r="F4014" s="835" t="s">
        <v>6638</v>
      </c>
      <c r="G4014" s="836"/>
      <c r="H4014" s="838">
        <v>880</v>
      </c>
      <c r="I4014" s="838">
        <v>840</v>
      </c>
      <c r="J4014" s="838">
        <v>800</v>
      </c>
      <c r="K4014" s="838">
        <v>760</v>
      </c>
      <c r="L4014" s="838">
        <v>720</v>
      </c>
      <c r="M4014" s="839"/>
      <c r="N4014" s="17" t="s">
        <v>7184</v>
      </c>
    </row>
    <row r="4015" s="198" customFormat="1" ht="36" spans="1:14">
      <c r="A4015" s="835" t="s">
        <v>95</v>
      </c>
      <c r="B4015" s="836" t="s">
        <v>6706</v>
      </c>
      <c r="C4015" s="849" t="s">
        <v>6705</v>
      </c>
      <c r="D4015" s="836"/>
      <c r="E4015" s="836"/>
      <c r="F4015" s="835" t="s">
        <v>6638</v>
      </c>
      <c r="G4015" s="836"/>
      <c r="H4015" s="838">
        <v>1056</v>
      </c>
      <c r="I4015" s="838">
        <v>1008</v>
      </c>
      <c r="J4015" s="838">
        <v>960</v>
      </c>
      <c r="K4015" s="838">
        <v>912</v>
      </c>
      <c r="L4015" s="838">
        <v>864</v>
      </c>
      <c r="M4015" s="839" t="s">
        <v>58</v>
      </c>
      <c r="N4015" s="17" t="s">
        <v>7184</v>
      </c>
    </row>
    <row r="4016" s="198" customFormat="1" ht="36" spans="1:14">
      <c r="A4016" s="835" t="s">
        <v>95</v>
      </c>
      <c r="B4016" s="836">
        <v>331519016</v>
      </c>
      <c r="C4016" s="837" t="s">
        <v>6707</v>
      </c>
      <c r="D4016" s="836" t="s">
        <v>6708</v>
      </c>
      <c r="E4016" s="836"/>
      <c r="F4016" s="835" t="s">
        <v>6709</v>
      </c>
      <c r="G4016" s="836"/>
      <c r="H4016" s="838">
        <v>770</v>
      </c>
      <c r="I4016" s="838">
        <v>735</v>
      </c>
      <c r="J4016" s="838">
        <v>700</v>
      </c>
      <c r="K4016" s="838">
        <v>665</v>
      </c>
      <c r="L4016" s="838">
        <v>630</v>
      </c>
      <c r="M4016" s="839"/>
      <c r="N4016" s="17" t="s">
        <v>7184</v>
      </c>
    </row>
    <row r="4017" s="198" customFormat="1" ht="36" spans="1:14">
      <c r="A4017" s="835" t="s">
        <v>95</v>
      </c>
      <c r="B4017" s="836">
        <v>331519017</v>
      </c>
      <c r="C4017" s="837" t="s">
        <v>6710</v>
      </c>
      <c r="D4017" s="836"/>
      <c r="E4017" s="836"/>
      <c r="F4017" s="835" t="s">
        <v>51</v>
      </c>
      <c r="G4017" s="836"/>
      <c r="H4017" s="838">
        <v>1100</v>
      </c>
      <c r="I4017" s="838">
        <v>1050</v>
      </c>
      <c r="J4017" s="838">
        <v>1000</v>
      </c>
      <c r="K4017" s="838">
        <v>950</v>
      </c>
      <c r="L4017" s="838">
        <v>900</v>
      </c>
      <c r="M4017" s="839"/>
      <c r="N4017" s="17" t="s">
        <v>7184</v>
      </c>
    </row>
    <row r="4018" s="198" customFormat="1" ht="36" spans="1:14">
      <c r="A4018" s="835" t="s">
        <v>95</v>
      </c>
      <c r="B4018" s="836" t="s">
        <v>6711</v>
      </c>
      <c r="C4018" s="849" t="s">
        <v>6712</v>
      </c>
      <c r="D4018" s="836"/>
      <c r="E4018" s="836"/>
      <c r="F4018" s="835" t="s">
        <v>51</v>
      </c>
      <c r="G4018" s="836"/>
      <c r="H4018" s="838">
        <v>1100</v>
      </c>
      <c r="I4018" s="838">
        <v>1050</v>
      </c>
      <c r="J4018" s="838">
        <v>1000</v>
      </c>
      <c r="K4018" s="838">
        <v>950</v>
      </c>
      <c r="L4018" s="838">
        <v>900</v>
      </c>
      <c r="M4018" s="839"/>
      <c r="N4018" s="17" t="s">
        <v>7184</v>
      </c>
    </row>
    <row r="4019" s="198" customFormat="1" ht="36" spans="1:14">
      <c r="A4019" s="835"/>
      <c r="B4019" s="836">
        <v>331520</v>
      </c>
      <c r="C4019" s="837" t="s">
        <v>6713</v>
      </c>
      <c r="D4019" s="836"/>
      <c r="E4019" s="836"/>
      <c r="F4019" s="835"/>
      <c r="G4019" s="836"/>
      <c r="H4019" s="838"/>
      <c r="I4019" s="838"/>
      <c r="J4019" s="838"/>
      <c r="K4019" s="838"/>
      <c r="L4019" s="838"/>
      <c r="M4019" s="839"/>
      <c r="N4019" s="17" t="s">
        <v>7184</v>
      </c>
    </row>
    <row r="4020" s="198" customFormat="1" ht="36" spans="1:14">
      <c r="A4020" s="835" t="s">
        <v>95</v>
      </c>
      <c r="B4020" s="836">
        <v>331520001</v>
      </c>
      <c r="C4020" s="837" t="s">
        <v>6714</v>
      </c>
      <c r="D4020" s="836"/>
      <c r="E4020" s="836"/>
      <c r="F4020" s="835" t="s">
        <v>51</v>
      </c>
      <c r="G4020" s="836"/>
      <c r="H4020" s="838">
        <v>572</v>
      </c>
      <c r="I4020" s="838">
        <v>546</v>
      </c>
      <c r="J4020" s="838">
        <v>520</v>
      </c>
      <c r="K4020" s="838">
        <v>494</v>
      </c>
      <c r="L4020" s="838">
        <v>468</v>
      </c>
      <c r="M4020" s="839"/>
      <c r="N4020" s="17" t="s">
        <v>7184</v>
      </c>
    </row>
    <row r="4021" s="198" customFormat="1" ht="36" spans="1:14">
      <c r="A4021" s="835" t="s">
        <v>95</v>
      </c>
      <c r="B4021" s="836" t="s">
        <v>6715</v>
      </c>
      <c r="C4021" s="837" t="s">
        <v>6716</v>
      </c>
      <c r="D4021" s="836"/>
      <c r="E4021" s="836"/>
      <c r="F4021" s="835" t="s">
        <v>51</v>
      </c>
      <c r="G4021" s="836"/>
      <c r="H4021" s="838">
        <v>1248.5</v>
      </c>
      <c r="I4021" s="838">
        <v>1191.75</v>
      </c>
      <c r="J4021" s="838">
        <v>1135</v>
      </c>
      <c r="K4021" s="838">
        <v>1078.25</v>
      </c>
      <c r="L4021" s="838">
        <v>1021.5</v>
      </c>
      <c r="M4021" s="839"/>
      <c r="N4021" s="17" t="s">
        <v>7184</v>
      </c>
    </row>
    <row r="4022" s="25" customFormat="1" ht="36" spans="1:14">
      <c r="A4022" s="848" t="s">
        <v>95</v>
      </c>
      <c r="B4022" s="840" t="s">
        <v>6717</v>
      </c>
      <c r="C4022" s="840" t="s">
        <v>6718</v>
      </c>
      <c r="D4022" s="840" t="s">
        <v>6719</v>
      </c>
      <c r="E4022" s="943"/>
      <c r="F4022" s="848" t="s">
        <v>51</v>
      </c>
      <c r="G4022" s="943"/>
      <c r="H4022" s="838">
        <v>2190.24</v>
      </c>
      <c r="I4022" s="838">
        <v>2090.68363636364</v>
      </c>
      <c r="J4022" s="838">
        <v>1991.12727272727</v>
      </c>
      <c r="K4022" s="838">
        <v>1891.57090909091</v>
      </c>
      <c r="L4022" s="838">
        <v>1792.01454545455</v>
      </c>
      <c r="M4022" s="839"/>
      <c r="N4022" s="17" t="s">
        <v>7184</v>
      </c>
    </row>
    <row r="4023" s="198" customFormat="1" ht="36" spans="1:14">
      <c r="A4023" s="835" t="s">
        <v>95</v>
      </c>
      <c r="B4023" s="836">
        <v>331520002</v>
      </c>
      <c r="C4023" s="837" t="s">
        <v>6720</v>
      </c>
      <c r="D4023" s="836"/>
      <c r="E4023" s="836"/>
      <c r="F4023" s="835" t="s">
        <v>51</v>
      </c>
      <c r="G4023" s="836"/>
      <c r="H4023" s="838">
        <v>572</v>
      </c>
      <c r="I4023" s="838">
        <v>546</v>
      </c>
      <c r="J4023" s="838">
        <v>520</v>
      </c>
      <c r="K4023" s="838">
        <v>494</v>
      </c>
      <c r="L4023" s="838">
        <v>468</v>
      </c>
      <c r="M4023" s="839"/>
      <c r="N4023" s="17" t="s">
        <v>7184</v>
      </c>
    </row>
    <row r="4024" s="198" customFormat="1" ht="36" spans="1:14">
      <c r="A4024" s="835" t="s">
        <v>95</v>
      </c>
      <c r="B4024" s="836" t="s">
        <v>6721</v>
      </c>
      <c r="C4024" s="837" t="s">
        <v>6720</v>
      </c>
      <c r="D4024" s="836"/>
      <c r="E4024" s="836"/>
      <c r="F4024" s="835" t="s">
        <v>51</v>
      </c>
      <c r="G4024" s="836"/>
      <c r="H4024" s="838">
        <v>686.4</v>
      </c>
      <c r="I4024" s="838">
        <v>655.2</v>
      </c>
      <c r="J4024" s="838">
        <v>624</v>
      </c>
      <c r="K4024" s="838">
        <v>592.8</v>
      </c>
      <c r="L4024" s="838">
        <v>561.6</v>
      </c>
      <c r="M4024" s="839" t="s">
        <v>58</v>
      </c>
      <c r="N4024" s="17" t="s">
        <v>7184</v>
      </c>
    </row>
    <row r="4025" s="198" customFormat="1" ht="36" spans="1:14">
      <c r="A4025" s="835" t="s">
        <v>95</v>
      </c>
      <c r="B4025" s="836" t="s">
        <v>6722</v>
      </c>
      <c r="C4025" s="849" t="s">
        <v>6723</v>
      </c>
      <c r="D4025" s="836"/>
      <c r="E4025" s="836"/>
      <c r="F4025" s="835" t="s">
        <v>51</v>
      </c>
      <c r="G4025" s="836"/>
      <c r="H4025" s="838">
        <v>572</v>
      </c>
      <c r="I4025" s="838">
        <v>546</v>
      </c>
      <c r="J4025" s="838">
        <v>520</v>
      </c>
      <c r="K4025" s="838">
        <v>494</v>
      </c>
      <c r="L4025" s="838">
        <v>468</v>
      </c>
      <c r="M4025" s="839"/>
      <c r="N4025" s="17" t="s">
        <v>7184</v>
      </c>
    </row>
    <row r="4026" s="198" customFormat="1" ht="36" spans="1:14">
      <c r="A4026" s="835" t="s">
        <v>95</v>
      </c>
      <c r="B4026" s="836" t="s">
        <v>6724</v>
      </c>
      <c r="C4026" s="849" t="s">
        <v>6723</v>
      </c>
      <c r="D4026" s="836"/>
      <c r="E4026" s="836"/>
      <c r="F4026" s="835" t="s">
        <v>51</v>
      </c>
      <c r="G4026" s="836"/>
      <c r="H4026" s="838">
        <v>686.4</v>
      </c>
      <c r="I4026" s="838">
        <v>655.2</v>
      </c>
      <c r="J4026" s="838">
        <v>624</v>
      </c>
      <c r="K4026" s="838">
        <v>592.8</v>
      </c>
      <c r="L4026" s="838">
        <v>561.6</v>
      </c>
      <c r="M4026" s="839" t="s">
        <v>58</v>
      </c>
      <c r="N4026" s="17" t="s">
        <v>7184</v>
      </c>
    </row>
    <row r="4027" s="198" customFormat="1" ht="36" spans="1:14">
      <c r="A4027" s="835"/>
      <c r="B4027" s="836">
        <v>331521</v>
      </c>
      <c r="C4027" s="837" t="s">
        <v>6725</v>
      </c>
      <c r="D4027" s="836"/>
      <c r="E4027" s="836"/>
      <c r="F4027" s="835"/>
      <c r="G4027" s="836"/>
      <c r="H4027" s="838"/>
      <c r="I4027" s="838"/>
      <c r="J4027" s="838"/>
      <c r="K4027" s="838"/>
      <c r="L4027" s="838"/>
      <c r="M4027" s="839"/>
      <c r="N4027" s="17" t="s">
        <v>7184</v>
      </c>
    </row>
    <row r="4028" s="198" customFormat="1" ht="36" spans="1:14">
      <c r="A4028" s="835" t="s">
        <v>95</v>
      </c>
      <c r="B4028" s="836">
        <v>331521008</v>
      </c>
      <c r="C4028" s="837" t="s">
        <v>6726</v>
      </c>
      <c r="D4028" s="836"/>
      <c r="E4028" s="836"/>
      <c r="F4028" s="835" t="s">
        <v>6635</v>
      </c>
      <c r="G4028" s="836"/>
      <c r="H4028" s="838">
        <v>137.5</v>
      </c>
      <c r="I4028" s="838">
        <v>131.25</v>
      </c>
      <c r="J4028" s="838">
        <v>125</v>
      </c>
      <c r="K4028" s="838">
        <v>118.75</v>
      </c>
      <c r="L4028" s="838">
        <v>112.5</v>
      </c>
      <c r="M4028" s="839"/>
      <c r="N4028" s="17" t="s">
        <v>7184</v>
      </c>
    </row>
    <row r="4029" s="198" customFormat="1" ht="36" spans="1:14">
      <c r="A4029" s="835" t="s">
        <v>95</v>
      </c>
      <c r="B4029" s="836" t="s">
        <v>6727</v>
      </c>
      <c r="C4029" s="837" t="s">
        <v>6726</v>
      </c>
      <c r="D4029" s="836"/>
      <c r="E4029" s="836"/>
      <c r="F4029" s="835" t="s">
        <v>6635</v>
      </c>
      <c r="G4029" s="836"/>
      <c r="H4029" s="838">
        <v>165</v>
      </c>
      <c r="I4029" s="838">
        <v>157.5</v>
      </c>
      <c r="J4029" s="838">
        <v>150</v>
      </c>
      <c r="K4029" s="838">
        <v>142.5</v>
      </c>
      <c r="L4029" s="838">
        <v>135</v>
      </c>
      <c r="M4029" s="839" t="s">
        <v>58</v>
      </c>
      <c r="N4029" s="17" t="s">
        <v>7184</v>
      </c>
    </row>
    <row r="4030" s="198" customFormat="1" ht="36" spans="1:14">
      <c r="A4030" s="835" t="s">
        <v>95</v>
      </c>
      <c r="B4030" s="836" t="s">
        <v>6728</v>
      </c>
      <c r="C4030" s="849" t="s">
        <v>6729</v>
      </c>
      <c r="D4030" s="836"/>
      <c r="E4030" s="836"/>
      <c r="F4030" s="835" t="s">
        <v>6635</v>
      </c>
      <c r="G4030" s="836"/>
      <c r="H4030" s="838">
        <v>41.25</v>
      </c>
      <c r="I4030" s="838">
        <v>39.375</v>
      </c>
      <c r="J4030" s="838">
        <v>37.5</v>
      </c>
      <c r="K4030" s="838">
        <v>35.625</v>
      </c>
      <c r="L4030" s="838">
        <v>33.75</v>
      </c>
      <c r="M4030" s="839"/>
      <c r="N4030" s="17" t="s">
        <v>7184</v>
      </c>
    </row>
    <row r="4031" s="198" customFormat="1" ht="36" spans="1:14">
      <c r="A4031" s="835" t="s">
        <v>95</v>
      </c>
      <c r="B4031" s="836" t="s">
        <v>6730</v>
      </c>
      <c r="C4031" s="849" t="s">
        <v>6729</v>
      </c>
      <c r="D4031" s="836"/>
      <c r="E4031" s="836"/>
      <c r="F4031" s="835" t="s">
        <v>6635</v>
      </c>
      <c r="G4031" s="836"/>
      <c r="H4031" s="838">
        <v>49.5</v>
      </c>
      <c r="I4031" s="838">
        <v>47.25</v>
      </c>
      <c r="J4031" s="838">
        <v>45</v>
      </c>
      <c r="K4031" s="838">
        <v>42.75</v>
      </c>
      <c r="L4031" s="838">
        <v>40.5</v>
      </c>
      <c r="M4031" s="839" t="s">
        <v>58</v>
      </c>
      <c r="N4031" s="17" t="s">
        <v>7184</v>
      </c>
    </row>
    <row r="4032" s="198" customFormat="1" ht="36" spans="1:14">
      <c r="A4032" s="835" t="s">
        <v>95</v>
      </c>
      <c r="B4032" s="836" t="s">
        <v>6731</v>
      </c>
      <c r="C4032" s="849" t="s">
        <v>6732</v>
      </c>
      <c r="D4032" s="836"/>
      <c r="E4032" s="836"/>
      <c r="F4032" s="848" t="s">
        <v>51</v>
      </c>
      <c r="G4032" s="836"/>
      <c r="H4032" s="838">
        <v>68.75</v>
      </c>
      <c r="I4032" s="838">
        <v>65.625</v>
      </c>
      <c r="J4032" s="838">
        <v>62.5</v>
      </c>
      <c r="K4032" s="838">
        <v>59.375</v>
      </c>
      <c r="L4032" s="838">
        <v>56.25</v>
      </c>
      <c r="M4032" s="839"/>
      <c r="N4032" s="17" t="s">
        <v>7184</v>
      </c>
    </row>
    <row r="4033" s="198" customFormat="1" ht="36" spans="1:14">
      <c r="A4033" s="835" t="s">
        <v>95</v>
      </c>
      <c r="B4033" s="836" t="s">
        <v>6733</v>
      </c>
      <c r="C4033" s="849" t="s">
        <v>6732</v>
      </c>
      <c r="D4033" s="836"/>
      <c r="E4033" s="836"/>
      <c r="F4033" s="848" t="s">
        <v>51</v>
      </c>
      <c r="G4033" s="836"/>
      <c r="H4033" s="838">
        <v>82.5</v>
      </c>
      <c r="I4033" s="838">
        <v>78.75</v>
      </c>
      <c r="J4033" s="838">
        <v>75</v>
      </c>
      <c r="K4033" s="838">
        <v>71.25</v>
      </c>
      <c r="L4033" s="838">
        <v>67.5</v>
      </c>
      <c r="M4033" s="839" t="s">
        <v>58</v>
      </c>
      <c r="N4033" s="17" t="s">
        <v>7184</v>
      </c>
    </row>
    <row r="4034" s="198" customFormat="1" ht="36" spans="1:14">
      <c r="A4034" s="835" t="s">
        <v>95</v>
      </c>
      <c r="B4034" s="836" t="s">
        <v>6734</v>
      </c>
      <c r="C4034" s="849" t="s">
        <v>6735</v>
      </c>
      <c r="D4034" s="836"/>
      <c r="E4034" s="836"/>
      <c r="F4034" s="848" t="s">
        <v>51</v>
      </c>
      <c r="G4034" s="836"/>
      <c r="H4034" s="838">
        <v>68.75</v>
      </c>
      <c r="I4034" s="838">
        <v>65.625</v>
      </c>
      <c r="J4034" s="838">
        <v>62.5</v>
      </c>
      <c r="K4034" s="838">
        <v>59.375</v>
      </c>
      <c r="L4034" s="838">
        <v>56.25</v>
      </c>
      <c r="M4034" s="839"/>
      <c r="N4034" s="17" t="s">
        <v>7184</v>
      </c>
    </row>
    <row r="4035" s="198" customFormat="1" ht="36" spans="1:14">
      <c r="A4035" s="835" t="s">
        <v>95</v>
      </c>
      <c r="B4035" s="836" t="s">
        <v>6736</v>
      </c>
      <c r="C4035" s="849" t="s">
        <v>6735</v>
      </c>
      <c r="D4035" s="836"/>
      <c r="E4035" s="836"/>
      <c r="F4035" s="848" t="s">
        <v>51</v>
      </c>
      <c r="G4035" s="836"/>
      <c r="H4035" s="838">
        <v>82.5</v>
      </c>
      <c r="I4035" s="838">
        <v>78.75</v>
      </c>
      <c r="J4035" s="838">
        <v>75</v>
      </c>
      <c r="K4035" s="838">
        <v>71.25</v>
      </c>
      <c r="L4035" s="838">
        <v>67.5</v>
      </c>
      <c r="M4035" s="839" t="s">
        <v>58</v>
      </c>
      <c r="N4035" s="17" t="s">
        <v>7184</v>
      </c>
    </row>
    <row r="4036" s="198" customFormat="1" ht="36" spans="1:14">
      <c r="A4036" s="835" t="s">
        <v>95</v>
      </c>
      <c r="B4036" s="836" t="s">
        <v>6737</v>
      </c>
      <c r="C4036" s="849" t="s">
        <v>6738</v>
      </c>
      <c r="D4036" s="836"/>
      <c r="E4036" s="836"/>
      <c r="F4036" s="835" t="s">
        <v>6638</v>
      </c>
      <c r="G4036" s="836"/>
      <c r="H4036" s="838">
        <v>137.5</v>
      </c>
      <c r="I4036" s="838">
        <v>131.25</v>
      </c>
      <c r="J4036" s="838">
        <v>125</v>
      </c>
      <c r="K4036" s="838">
        <v>118.75</v>
      </c>
      <c r="L4036" s="838">
        <v>112.5</v>
      </c>
      <c r="M4036" s="839"/>
      <c r="N4036" s="17" t="s">
        <v>7184</v>
      </c>
    </row>
    <row r="4037" s="198" customFormat="1" ht="36" spans="1:14">
      <c r="A4037" s="835" t="s">
        <v>95</v>
      </c>
      <c r="B4037" s="836" t="s">
        <v>6739</v>
      </c>
      <c r="C4037" s="849" t="s">
        <v>6738</v>
      </c>
      <c r="D4037" s="836"/>
      <c r="E4037" s="836"/>
      <c r="F4037" s="835" t="s">
        <v>6638</v>
      </c>
      <c r="G4037" s="836"/>
      <c r="H4037" s="838">
        <v>165</v>
      </c>
      <c r="I4037" s="838">
        <v>157.5</v>
      </c>
      <c r="J4037" s="838">
        <v>150</v>
      </c>
      <c r="K4037" s="838">
        <v>142.5</v>
      </c>
      <c r="L4037" s="838">
        <v>135</v>
      </c>
      <c r="M4037" s="839" t="s">
        <v>58</v>
      </c>
      <c r="N4037" s="17" t="s">
        <v>7184</v>
      </c>
    </row>
    <row r="4038" s="198" customFormat="1" ht="36" spans="1:14">
      <c r="A4038" s="835" t="s">
        <v>95</v>
      </c>
      <c r="B4038" s="836" t="s">
        <v>6740</v>
      </c>
      <c r="C4038" s="849" t="s">
        <v>6741</v>
      </c>
      <c r="D4038" s="836"/>
      <c r="E4038" s="836"/>
      <c r="F4038" s="835" t="s">
        <v>6638</v>
      </c>
      <c r="G4038" s="836"/>
      <c r="H4038" s="838">
        <v>41.25</v>
      </c>
      <c r="I4038" s="838">
        <v>39.375</v>
      </c>
      <c r="J4038" s="838">
        <v>37.5</v>
      </c>
      <c r="K4038" s="838">
        <v>35.625</v>
      </c>
      <c r="L4038" s="838">
        <v>33.75</v>
      </c>
      <c r="M4038" s="839"/>
      <c r="N4038" s="17" t="s">
        <v>7184</v>
      </c>
    </row>
    <row r="4039" s="198" customFormat="1" ht="36" spans="1:14">
      <c r="A4039" s="835" t="s">
        <v>95</v>
      </c>
      <c r="B4039" s="836" t="s">
        <v>6742</v>
      </c>
      <c r="C4039" s="849" t="s">
        <v>6741</v>
      </c>
      <c r="D4039" s="836"/>
      <c r="E4039" s="836"/>
      <c r="F4039" s="835" t="s">
        <v>6638</v>
      </c>
      <c r="G4039" s="836"/>
      <c r="H4039" s="838">
        <v>49.5</v>
      </c>
      <c r="I4039" s="838">
        <v>47.25</v>
      </c>
      <c r="J4039" s="838">
        <v>45</v>
      </c>
      <c r="K4039" s="838">
        <v>42.75</v>
      </c>
      <c r="L4039" s="838">
        <v>40.5</v>
      </c>
      <c r="M4039" s="839" t="s">
        <v>58</v>
      </c>
      <c r="N4039" s="17" t="s">
        <v>7184</v>
      </c>
    </row>
    <row r="4040" s="198" customFormat="1" ht="36" spans="1:14">
      <c r="A4040" s="835" t="s">
        <v>95</v>
      </c>
      <c r="B4040" s="836" t="s">
        <v>6743</v>
      </c>
      <c r="C4040" s="849" t="s">
        <v>6744</v>
      </c>
      <c r="D4040" s="836"/>
      <c r="E4040" s="836"/>
      <c r="F4040" s="848" t="s">
        <v>51</v>
      </c>
      <c r="G4040" s="836"/>
      <c r="H4040" s="838">
        <v>68.75</v>
      </c>
      <c r="I4040" s="838">
        <v>65.625</v>
      </c>
      <c r="J4040" s="838">
        <v>62.5</v>
      </c>
      <c r="K4040" s="838">
        <v>59.375</v>
      </c>
      <c r="L4040" s="838">
        <v>56.25</v>
      </c>
      <c r="M4040" s="839"/>
      <c r="N4040" s="17" t="s">
        <v>7184</v>
      </c>
    </row>
    <row r="4041" s="198" customFormat="1" ht="36" spans="1:14">
      <c r="A4041" s="835" t="s">
        <v>95</v>
      </c>
      <c r="B4041" s="836" t="s">
        <v>6745</v>
      </c>
      <c r="C4041" s="849" t="s">
        <v>6744</v>
      </c>
      <c r="D4041" s="836"/>
      <c r="E4041" s="836"/>
      <c r="F4041" s="848" t="s">
        <v>51</v>
      </c>
      <c r="G4041" s="836"/>
      <c r="H4041" s="838">
        <v>82.5</v>
      </c>
      <c r="I4041" s="838">
        <v>78.75</v>
      </c>
      <c r="J4041" s="838">
        <v>75</v>
      </c>
      <c r="K4041" s="838">
        <v>71.25</v>
      </c>
      <c r="L4041" s="838">
        <v>67.5</v>
      </c>
      <c r="M4041" s="839" t="s">
        <v>58</v>
      </c>
      <c r="N4041" s="17" t="s">
        <v>7184</v>
      </c>
    </row>
    <row r="4042" s="198" customFormat="1" ht="36" spans="1:14">
      <c r="A4042" s="835" t="s">
        <v>95</v>
      </c>
      <c r="B4042" s="836" t="s">
        <v>6746</v>
      </c>
      <c r="C4042" s="849" t="s">
        <v>6747</v>
      </c>
      <c r="D4042" s="836"/>
      <c r="E4042" s="836"/>
      <c r="F4042" s="848" t="s">
        <v>51</v>
      </c>
      <c r="G4042" s="836"/>
      <c r="H4042" s="838">
        <v>68.75</v>
      </c>
      <c r="I4042" s="838">
        <v>65.625</v>
      </c>
      <c r="J4042" s="838">
        <v>62.5</v>
      </c>
      <c r="K4042" s="838">
        <v>59.375</v>
      </c>
      <c r="L4042" s="838">
        <v>56.25</v>
      </c>
      <c r="M4042" s="839"/>
      <c r="N4042" s="17" t="s">
        <v>7184</v>
      </c>
    </row>
    <row r="4043" s="198" customFormat="1" ht="36" spans="1:14">
      <c r="A4043" s="835" t="s">
        <v>95</v>
      </c>
      <c r="B4043" s="836" t="s">
        <v>6748</v>
      </c>
      <c r="C4043" s="849" t="s">
        <v>6747</v>
      </c>
      <c r="D4043" s="836"/>
      <c r="E4043" s="836"/>
      <c r="F4043" s="848" t="s">
        <v>51</v>
      </c>
      <c r="G4043" s="836"/>
      <c r="H4043" s="838">
        <v>82.5</v>
      </c>
      <c r="I4043" s="838">
        <v>78.75</v>
      </c>
      <c r="J4043" s="838">
        <v>75</v>
      </c>
      <c r="K4043" s="838">
        <v>71.25</v>
      </c>
      <c r="L4043" s="838">
        <v>67.5</v>
      </c>
      <c r="M4043" s="839" t="s">
        <v>58</v>
      </c>
      <c r="N4043" s="17" t="s">
        <v>7184</v>
      </c>
    </row>
    <row r="4044" s="198" customFormat="1" ht="36" spans="1:14">
      <c r="A4044" s="835" t="s">
        <v>95</v>
      </c>
      <c r="B4044" s="836">
        <v>331521009</v>
      </c>
      <c r="C4044" s="837" t="s">
        <v>6749</v>
      </c>
      <c r="D4044" s="840" t="s">
        <v>6750</v>
      </c>
      <c r="E4044" s="836"/>
      <c r="F4044" s="835" t="s">
        <v>51</v>
      </c>
      <c r="G4044" s="836"/>
      <c r="H4044" s="838">
        <v>935</v>
      </c>
      <c r="I4044" s="838">
        <v>892.5</v>
      </c>
      <c r="J4044" s="838">
        <v>850</v>
      </c>
      <c r="K4044" s="838">
        <v>807.5</v>
      </c>
      <c r="L4044" s="838">
        <v>765</v>
      </c>
      <c r="M4044" s="839"/>
      <c r="N4044" s="17" t="s">
        <v>7184</v>
      </c>
    </row>
    <row r="4045" s="198" customFormat="1" ht="36" spans="1:14">
      <c r="A4045" s="835" t="s">
        <v>95</v>
      </c>
      <c r="B4045" s="836">
        <v>331521010</v>
      </c>
      <c r="C4045" s="837" t="s">
        <v>6751</v>
      </c>
      <c r="D4045" s="836" t="s">
        <v>6752</v>
      </c>
      <c r="E4045" s="836"/>
      <c r="F4045" s="835" t="s">
        <v>51</v>
      </c>
      <c r="G4045" s="836"/>
      <c r="H4045" s="838">
        <v>1925</v>
      </c>
      <c r="I4045" s="838">
        <v>1837.5</v>
      </c>
      <c r="J4045" s="838">
        <v>1750</v>
      </c>
      <c r="K4045" s="838">
        <v>1662.5</v>
      </c>
      <c r="L4045" s="838">
        <v>1575</v>
      </c>
      <c r="M4045" s="839"/>
      <c r="N4045" s="17" t="s">
        <v>7184</v>
      </c>
    </row>
    <row r="4046" s="198" customFormat="1" ht="36" spans="1:14">
      <c r="A4046" s="835" t="s">
        <v>95</v>
      </c>
      <c r="B4046" s="836" t="s">
        <v>6753</v>
      </c>
      <c r="C4046" s="849" t="s">
        <v>6754</v>
      </c>
      <c r="D4046" s="836"/>
      <c r="E4046" s="836"/>
      <c r="F4046" s="835" t="s">
        <v>51</v>
      </c>
      <c r="G4046" s="836"/>
      <c r="H4046" s="838">
        <v>1925</v>
      </c>
      <c r="I4046" s="838">
        <v>1837.5</v>
      </c>
      <c r="J4046" s="838">
        <v>1750</v>
      </c>
      <c r="K4046" s="838">
        <v>1662.5</v>
      </c>
      <c r="L4046" s="838">
        <v>1575</v>
      </c>
      <c r="M4046" s="839"/>
      <c r="N4046" s="17" t="s">
        <v>7184</v>
      </c>
    </row>
    <row r="4047" s="198" customFormat="1" ht="36" spans="1:14">
      <c r="A4047" s="835" t="s">
        <v>95</v>
      </c>
      <c r="B4047" s="836" t="s">
        <v>6755</v>
      </c>
      <c r="C4047" s="849" t="s">
        <v>6756</v>
      </c>
      <c r="D4047" s="836"/>
      <c r="E4047" s="836"/>
      <c r="F4047" s="835" t="s">
        <v>51</v>
      </c>
      <c r="G4047" s="836"/>
      <c r="H4047" s="838">
        <v>1925</v>
      </c>
      <c r="I4047" s="838">
        <v>1837.5</v>
      </c>
      <c r="J4047" s="838">
        <v>1750</v>
      </c>
      <c r="K4047" s="838">
        <v>1662.5</v>
      </c>
      <c r="L4047" s="838">
        <v>1575</v>
      </c>
      <c r="M4047" s="839"/>
      <c r="N4047" s="17" t="s">
        <v>7184</v>
      </c>
    </row>
    <row r="4048" s="198" customFormat="1" ht="36" spans="1:14">
      <c r="A4048" s="835" t="s">
        <v>95</v>
      </c>
      <c r="B4048" s="836">
        <v>331521011</v>
      </c>
      <c r="C4048" s="837" t="s">
        <v>6757</v>
      </c>
      <c r="D4048" s="836" t="s">
        <v>6758</v>
      </c>
      <c r="E4048" s="836"/>
      <c r="F4048" s="835" t="s">
        <v>51</v>
      </c>
      <c r="G4048" s="836"/>
      <c r="H4048" s="838">
        <v>1925</v>
      </c>
      <c r="I4048" s="838">
        <v>1837.5</v>
      </c>
      <c r="J4048" s="838">
        <v>1750</v>
      </c>
      <c r="K4048" s="838">
        <v>1662.5</v>
      </c>
      <c r="L4048" s="838">
        <v>1575</v>
      </c>
      <c r="M4048" s="839"/>
      <c r="N4048" s="17" t="s">
        <v>7184</v>
      </c>
    </row>
    <row r="4049" s="198" customFormat="1" ht="36" spans="1:14">
      <c r="A4049" s="835" t="s">
        <v>95</v>
      </c>
      <c r="B4049" s="836">
        <v>331521012</v>
      </c>
      <c r="C4049" s="837" t="s">
        <v>6759</v>
      </c>
      <c r="D4049" s="836" t="s">
        <v>6760</v>
      </c>
      <c r="E4049" s="836"/>
      <c r="F4049" s="835" t="s">
        <v>51</v>
      </c>
      <c r="G4049" s="836"/>
      <c r="H4049" s="838">
        <v>1320</v>
      </c>
      <c r="I4049" s="838">
        <v>1260</v>
      </c>
      <c r="J4049" s="838">
        <v>1200</v>
      </c>
      <c r="K4049" s="838">
        <v>1140</v>
      </c>
      <c r="L4049" s="838">
        <v>1080</v>
      </c>
      <c r="M4049" s="839"/>
      <c r="N4049" s="17" t="s">
        <v>7184</v>
      </c>
    </row>
    <row r="4050" s="198" customFormat="1" ht="36" spans="1:14">
      <c r="A4050" s="835" t="s">
        <v>95</v>
      </c>
      <c r="B4050" s="836">
        <v>331521013</v>
      </c>
      <c r="C4050" s="837" t="s">
        <v>6761</v>
      </c>
      <c r="D4050" s="836" t="s">
        <v>6762</v>
      </c>
      <c r="E4050" s="836"/>
      <c r="F4050" s="835" t="s">
        <v>51</v>
      </c>
      <c r="G4050" s="836"/>
      <c r="H4050" s="838">
        <v>1320</v>
      </c>
      <c r="I4050" s="838">
        <v>1260</v>
      </c>
      <c r="J4050" s="838">
        <v>1200</v>
      </c>
      <c r="K4050" s="838">
        <v>1140</v>
      </c>
      <c r="L4050" s="838">
        <v>1080</v>
      </c>
      <c r="M4050" s="839"/>
      <c r="N4050" s="17" t="s">
        <v>7184</v>
      </c>
    </row>
    <row r="4051" s="198" customFormat="1" ht="36" spans="1:14">
      <c r="A4051" s="835" t="s">
        <v>95</v>
      </c>
      <c r="B4051" s="836">
        <v>331521014</v>
      </c>
      <c r="C4051" s="837" t="s">
        <v>6763</v>
      </c>
      <c r="D4051" s="836" t="s">
        <v>6764</v>
      </c>
      <c r="E4051" s="836"/>
      <c r="F4051" s="835" t="s">
        <v>51</v>
      </c>
      <c r="G4051" s="836"/>
      <c r="H4051" s="838">
        <v>1089</v>
      </c>
      <c r="I4051" s="838">
        <v>1039.5</v>
      </c>
      <c r="J4051" s="838">
        <v>990</v>
      </c>
      <c r="K4051" s="838">
        <v>940.5</v>
      </c>
      <c r="L4051" s="838">
        <v>891</v>
      </c>
      <c r="M4051" s="839"/>
      <c r="N4051" s="17" t="s">
        <v>7184</v>
      </c>
    </row>
    <row r="4052" s="198" customFormat="1" ht="36" spans="1:14">
      <c r="A4052" s="835" t="s">
        <v>95</v>
      </c>
      <c r="B4052" s="836">
        <v>331521015</v>
      </c>
      <c r="C4052" s="837" t="s">
        <v>6765</v>
      </c>
      <c r="D4052" s="836" t="s">
        <v>6766</v>
      </c>
      <c r="E4052" s="836"/>
      <c r="F4052" s="835" t="s">
        <v>51</v>
      </c>
      <c r="G4052" s="836"/>
      <c r="H4052" s="838">
        <v>1089</v>
      </c>
      <c r="I4052" s="838">
        <v>1039.5</v>
      </c>
      <c r="J4052" s="838">
        <v>990</v>
      </c>
      <c r="K4052" s="838">
        <v>940.5</v>
      </c>
      <c r="L4052" s="838">
        <v>891</v>
      </c>
      <c r="M4052" s="839"/>
      <c r="N4052" s="17" t="s">
        <v>7184</v>
      </c>
    </row>
    <row r="4053" s="198" customFormat="1" ht="36" spans="1:14">
      <c r="A4053" s="835" t="s">
        <v>95</v>
      </c>
      <c r="B4053" s="836">
        <v>331521016</v>
      </c>
      <c r="C4053" s="837" t="s">
        <v>6767</v>
      </c>
      <c r="D4053" s="836"/>
      <c r="E4053" s="836"/>
      <c r="F4053" s="835" t="s">
        <v>51</v>
      </c>
      <c r="G4053" s="836"/>
      <c r="H4053" s="838">
        <v>363</v>
      </c>
      <c r="I4053" s="838">
        <v>346.5</v>
      </c>
      <c r="J4053" s="838">
        <v>330</v>
      </c>
      <c r="K4053" s="838">
        <v>313.5</v>
      </c>
      <c r="L4053" s="838">
        <v>297</v>
      </c>
      <c r="M4053" s="839"/>
      <c r="N4053" s="17" t="s">
        <v>7184</v>
      </c>
    </row>
    <row r="4054" s="198" customFormat="1" ht="36" spans="1:14">
      <c r="A4054" s="835" t="s">
        <v>95</v>
      </c>
      <c r="B4054" s="836">
        <v>331521017</v>
      </c>
      <c r="C4054" s="837" t="s">
        <v>6768</v>
      </c>
      <c r="D4054" s="836"/>
      <c r="E4054" s="836"/>
      <c r="F4054" s="835" t="s">
        <v>51</v>
      </c>
      <c r="G4054" s="836"/>
      <c r="H4054" s="838">
        <v>495</v>
      </c>
      <c r="I4054" s="838">
        <v>472.5</v>
      </c>
      <c r="J4054" s="838">
        <v>450</v>
      </c>
      <c r="K4054" s="838">
        <v>427.5</v>
      </c>
      <c r="L4054" s="838">
        <v>405</v>
      </c>
      <c r="M4054" s="839"/>
      <c r="N4054" s="17" t="s">
        <v>7184</v>
      </c>
    </row>
    <row r="4055" s="198" customFormat="1" ht="36" spans="1:14">
      <c r="A4055" s="835" t="s">
        <v>95</v>
      </c>
      <c r="B4055" s="836" t="s">
        <v>6769</v>
      </c>
      <c r="C4055" s="849" t="s">
        <v>6770</v>
      </c>
      <c r="D4055" s="836"/>
      <c r="E4055" s="836"/>
      <c r="F4055" s="835" t="s">
        <v>51</v>
      </c>
      <c r="G4055" s="836"/>
      <c r="H4055" s="838">
        <v>495</v>
      </c>
      <c r="I4055" s="838">
        <v>472.5</v>
      </c>
      <c r="J4055" s="838">
        <v>450</v>
      </c>
      <c r="K4055" s="838">
        <v>427.5</v>
      </c>
      <c r="L4055" s="838">
        <v>405</v>
      </c>
      <c r="M4055" s="839"/>
      <c r="N4055" s="17" t="s">
        <v>7184</v>
      </c>
    </row>
    <row r="4056" s="198" customFormat="1" ht="36" spans="1:14">
      <c r="A4056" s="835" t="s">
        <v>95</v>
      </c>
      <c r="B4056" s="836">
        <v>331521018</v>
      </c>
      <c r="C4056" s="837" t="s">
        <v>6771</v>
      </c>
      <c r="D4056" s="836"/>
      <c r="E4056" s="836"/>
      <c r="F4056" s="835" t="s">
        <v>51</v>
      </c>
      <c r="G4056" s="836"/>
      <c r="H4056" s="838">
        <v>660</v>
      </c>
      <c r="I4056" s="838">
        <v>630</v>
      </c>
      <c r="J4056" s="838">
        <v>600</v>
      </c>
      <c r="K4056" s="838">
        <v>570</v>
      </c>
      <c r="L4056" s="838">
        <v>540</v>
      </c>
      <c r="M4056" s="839"/>
      <c r="N4056" s="17" t="s">
        <v>7184</v>
      </c>
    </row>
    <row r="4057" s="198" customFormat="1" ht="36" spans="1:14">
      <c r="A4057" s="835" t="s">
        <v>95</v>
      </c>
      <c r="B4057" s="836">
        <v>331521019</v>
      </c>
      <c r="C4057" s="837" t="s">
        <v>6772</v>
      </c>
      <c r="D4057" s="836"/>
      <c r="E4057" s="836"/>
      <c r="F4057" s="835" t="s">
        <v>51</v>
      </c>
      <c r="G4057" s="836"/>
      <c r="H4057" s="838">
        <v>660</v>
      </c>
      <c r="I4057" s="838">
        <v>630</v>
      </c>
      <c r="J4057" s="838">
        <v>600</v>
      </c>
      <c r="K4057" s="838">
        <v>570</v>
      </c>
      <c r="L4057" s="838">
        <v>540</v>
      </c>
      <c r="M4057" s="839"/>
      <c r="N4057" s="17" t="s">
        <v>7184</v>
      </c>
    </row>
    <row r="4058" s="198" customFormat="1" ht="36" spans="1:14">
      <c r="A4058" s="835" t="s">
        <v>95</v>
      </c>
      <c r="B4058" s="836">
        <v>331521020</v>
      </c>
      <c r="C4058" s="837" t="s">
        <v>6773</v>
      </c>
      <c r="D4058" s="836"/>
      <c r="E4058" s="836"/>
      <c r="F4058" s="835" t="s">
        <v>51</v>
      </c>
      <c r="G4058" s="836"/>
      <c r="H4058" s="838">
        <v>660</v>
      </c>
      <c r="I4058" s="838">
        <v>630</v>
      </c>
      <c r="J4058" s="838">
        <v>600</v>
      </c>
      <c r="K4058" s="838">
        <v>570</v>
      </c>
      <c r="L4058" s="838">
        <v>540</v>
      </c>
      <c r="M4058" s="839"/>
      <c r="N4058" s="17" t="s">
        <v>7184</v>
      </c>
    </row>
    <row r="4059" s="198" customFormat="1" ht="36" spans="1:14">
      <c r="A4059" s="835" t="s">
        <v>95</v>
      </c>
      <c r="B4059" s="836">
        <v>331521028</v>
      </c>
      <c r="C4059" s="837" t="s">
        <v>6774</v>
      </c>
      <c r="D4059" s="836"/>
      <c r="E4059" s="836"/>
      <c r="F4059" s="835" t="s">
        <v>437</v>
      </c>
      <c r="G4059" s="836"/>
      <c r="H4059" s="838">
        <v>1100</v>
      </c>
      <c r="I4059" s="838">
        <v>1050</v>
      </c>
      <c r="J4059" s="838">
        <v>1000</v>
      </c>
      <c r="K4059" s="838">
        <v>950</v>
      </c>
      <c r="L4059" s="838">
        <v>900</v>
      </c>
      <c r="M4059" s="839"/>
      <c r="N4059" s="17" t="s">
        <v>7184</v>
      </c>
    </row>
    <row r="4060" s="198" customFormat="1" ht="36" spans="1:14">
      <c r="A4060" s="835" t="s">
        <v>95</v>
      </c>
      <c r="B4060" s="836" t="s">
        <v>6775</v>
      </c>
      <c r="C4060" s="849" t="s">
        <v>6776</v>
      </c>
      <c r="D4060" s="836"/>
      <c r="E4060" s="836"/>
      <c r="F4060" s="835" t="s">
        <v>437</v>
      </c>
      <c r="G4060" s="840" t="s">
        <v>4015</v>
      </c>
      <c r="H4060" s="838">
        <v>1100</v>
      </c>
      <c r="I4060" s="838">
        <v>1050</v>
      </c>
      <c r="J4060" s="838">
        <v>1000</v>
      </c>
      <c r="K4060" s="838">
        <v>950</v>
      </c>
      <c r="L4060" s="838">
        <v>900</v>
      </c>
      <c r="M4060" s="839"/>
      <c r="N4060" s="17" t="s">
        <v>7184</v>
      </c>
    </row>
    <row r="4061" s="198" customFormat="1" ht="36" spans="1:14">
      <c r="A4061" s="959" t="s">
        <v>95</v>
      </c>
      <c r="B4061" s="960" t="s">
        <v>6777</v>
      </c>
      <c r="C4061" s="960" t="s">
        <v>6778</v>
      </c>
      <c r="D4061" s="960" t="s">
        <v>6779</v>
      </c>
      <c r="E4061" s="932"/>
      <c r="F4061" s="959" t="s">
        <v>437</v>
      </c>
      <c r="G4061" s="840"/>
      <c r="H4061" s="838">
        <v>550</v>
      </c>
      <c r="I4061" s="838">
        <v>525</v>
      </c>
      <c r="J4061" s="838">
        <v>500</v>
      </c>
      <c r="K4061" s="838">
        <v>475</v>
      </c>
      <c r="L4061" s="838">
        <v>450</v>
      </c>
      <c r="M4061" s="839"/>
      <c r="N4061" s="17" t="s">
        <v>7184</v>
      </c>
    </row>
    <row r="4062" s="198" customFormat="1" ht="36" spans="1:14">
      <c r="A4062" s="835" t="s">
        <v>95</v>
      </c>
      <c r="B4062" s="836">
        <v>331521029</v>
      </c>
      <c r="C4062" s="837" t="s">
        <v>6780</v>
      </c>
      <c r="D4062" s="840" t="s">
        <v>6781</v>
      </c>
      <c r="E4062" s="836"/>
      <c r="F4062" s="835" t="s">
        <v>6782</v>
      </c>
      <c r="G4062" s="836"/>
      <c r="H4062" s="838">
        <v>880</v>
      </c>
      <c r="I4062" s="838">
        <v>840</v>
      </c>
      <c r="J4062" s="838">
        <v>800</v>
      </c>
      <c r="K4062" s="838">
        <v>760</v>
      </c>
      <c r="L4062" s="838">
        <v>720</v>
      </c>
      <c r="M4062" s="839"/>
      <c r="N4062" s="17" t="s">
        <v>7184</v>
      </c>
    </row>
    <row r="4063" s="198" customFormat="1" ht="36" spans="1:14">
      <c r="A4063" s="835" t="s">
        <v>95</v>
      </c>
      <c r="B4063" s="836">
        <v>331521030</v>
      </c>
      <c r="C4063" s="837" t="s">
        <v>6783</v>
      </c>
      <c r="D4063" s="840" t="s">
        <v>6784</v>
      </c>
      <c r="E4063" s="836"/>
      <c r="F4063" s="835" t="s">
        <v>6782</v>
      </c>
      <c r="G4063" s="836"/>
      <c r="H4063" s="838">
        <v>1100</v>
      </c>
      <c r="I4063" s="838">
        <v>1050</v>
      </c>
      <c r="J4063" s="838">
        <v>1000</v>
      </c>
      <c r="K4063" s="838">
        <v>950</v>
      </c>
      <c r="L4063" s="838">
        <v>900</v>
      </c>
      <c r="M4063" s="839"/>
      <c r="N4063" s="17" t="s">
        <v>7184</v>
      </c>
    </row>
    <row r="4064" s="198" customFormat="1" ht="36" spans="1:14">
      <c r="A4064" s="835" t="s">
        <v>95</v>
      </c>
      <c r="B4064" s="836">
        <v>331521031</v>
      </c>
      <c r="C4064" s="837" t="s">
        <v>6785</v>
      </c>
      <c r="D4064" s="836" t="s">
        <v>6670</v>
      </c>
      <c r="E4064" s="836"/>
      <c r="F4064" s="835" t="s">
        <v>51</v>
      </c>
      <c r="G4064" s="836"/>
      <c r="H4064" s="838">
        <v>660</v>
      </c>
      <c r="I4064" s="838">
        <v>630</v>
      </c>
      <c r="J4064" s="838">
        <v>600</v>
      </c>
      <c r="K4064" s="838">
        <v>570</v>
      </c>
      <c r="L4064" s="838">
        <v>540</v>
      </c>
      <c r="M4064" s="839"/>
      <c r="N4064" s="17" t="s">
        <v>7184</v>
      </c>
    </row>
    <row r="4065" s="198" customFormat="1" ht="36" spans="1:14">
      <c r="A4065" s="835" t="s">
        <v>95</v>
      </c>
      <c r="B4065" s="836">
        <v>331521032</v>
      </c>
      <c r="C4065" s="837" t="s">
        <v>6786</v>
      </c>
      <c r="D4065" s="836"/>
      <c r="E4065" s="836"/>
      <c r="F4065" s="835" t="s">
        <v>51</v>
      </c>
      <c r="G4065" s="836"/>
      <c r="H4065" s="838">
        <v>781</v>
      </c>
      <c r="I4065" s="838">
        <v>745.5</v>
      </c>
      <c r="J4065" s="838">
        <v>710</v>
      </c>
      <c r="K4065" s="838">
        <v>674.5</v>
      </c>
      <c r="L4065" s="838">
        <v>639</v>
      </c>
      <c r="M4065" s="839"/>
      <c r="N4065" s="17" t="s">
        <v>7184</v>
      </c>
    </row>
    <row r="4066" s="198" customFormat="1" ht="36" spans="1:14">
      <c r="A4066" s="835" t="s">
        <v>95</v>
      </c>
      <c r="B4066" s="836">
        <v>331521033</v>
      </c>
      <c r="C4066" s="837" t="s">
        <v>6787</v>
      </c>
      <c r="D4066" s="836"/>
      <c r="E4066" s="836"/>
      <c r="F4066" s="835" t="s">
        <v>51</v>
      </c>
      <c r="G4066" s="836"/>
      <c r="H4066" s="838">
        <v>660</v>
      </c>
      <c r="I4066" s="838">
        <v>630</v>
      </c>
      <c r="J4066" s="838">
        <v>600</v>
      </c>
      <c r="K4066" s="838">
        <v>570</v>
      </c>
      <c r="L4066" s="838">
        <v>540</v>
      </c>
      <c r="M4066" s="839"/>
      <c r="N4066" s="17" t="s">
        <v>7184</v>
      </c>
    </row>
    <row r="4067" s="198" customFormat="1" ht="36" spans="1:14">
      <c r="A4067" s="835" t="s">
        <v>95</v>
      </c>
      <c r="B4067" s="836">
        <v>331521034</v>
      </c>
      <c r="C4067" s="837" t="s">
        <v>6788</v>
      </c>
      <c r="D4067" s="836"/>
      <c r="E4067" s="836"/>
      <c r="F4067" s="835" t="s">
        <v>51</v>
      </c>
      <c r="G4067" s="836"/>
      <c r="H4067" s="838">
        <v>660</v>
      </c>
      <c r="I4067" s="838">
        <v>630</v>
      </c>
      <c r="J4067" s="838">
        <v>600</v>
      </c>
      <c r="K4067" s="838">
        <v>570</v>
      </c>
      <c r="L4067" s="838">
        <v>540</v>
      </c>
      <c r="M4067" s="839"/>
      <c r="N4067" s="17" t="s">
        <v>7184</v>
      </c>
    </row>
    <row r="4068" s="198" customFormat="1" ht="36" spans="1:14">
      <c r="A4068" s="835" t="s">
        <v>95</v>
      </c>
      <c r="B4068" s="836">
        <v>331521035</v>
      </c>
      <c r="C4068" s="837" t="s">
        <v>6789</v>
      </c>
      <c r="D4068" s="836"/>
      <c r="E4068" s="836"/>
      <c r="F4068" s="835" t="s">
        <v>51</v>
      </c>
      <c r="G4068" s="836"/>
      <c r="H4068" s="838">
        <v>1122</v>
      </c>
      <c r="I4068" s="838">
        <v>1071</v>
      </c>
      <c r="J4068" s="838">
        <v>1020</v>
      </c>
      <c r="K4068" s="838">
        <v>969</v>
      </c>
      <c r="L4068" s="838">
        <v>918</v>
      </c>
      <c r="M4068" s="839"/>
      <c r="N4068" s="17" t="s">
        <v>7184</v>
      </c>
    </row>
    <row r="4069" s="198" customFormat="1" ht="36" spans="1:14">
      <c r="A4069" s="835" t="s">
        <v>95</v>
      </c>
      <c r="B4069" s="836">
        <v>331521036</v>
      </c>
      <c r="C4069" s="837" t="s">
        <v>6790</v>
      </c>
      <c r="D4069" s="836" t="s">
        <v>6791</v>
      </c>
      <c r="E4069" s="836"/>
      <c r="F4069" s="835" t="s">
        <v>6792</v>
      </c>
      <c r="G4069" s="836"/>
      <c r="H4069" s="838">
        <v>1188</v>
      </c>
      <c r="I4069" s="838">
        <v>1134</v>
      </c>
      <c r="J4069" s="838">
        <v>1080</v>
      </c>
      <c r="K4069" s="838">
        <v>1026</v>
      </c>
      <c r="L4069" s="838">
        <v>972</v>
      </c>
      <c r="M4069" s="839"/>
      <c r="N4069" s="17" t="s">
        <v>7184</v>
      </c>
    </row>
    <row r="4070" s="198" customFormat="1" ht="36" spans="1:14">
      <c r="A4070" s="835" t="s">
        <v>95</v>
      </c>
      <c r="B4070" s="836">
        <v>331521037</v>
      </c>
      <c r="C4070" s="837" t="s">
        <v>6793</v>
      </c>
      <c r="D4070" s="836" t="s">
        <v>6794</v>
      </c>
      <c r="E4070" s="836"/>
      <c r="F4070" s="835" t="s">
        <v>6792</v>
      </c>
      <c r="G4070" s="836"/>
      <c r="H4070" s="838">
        <v>1831.5</v>
      </c>
      <c r="I4070" s="838">
        <v>1748.25</v>
      </c>
      <c r="J4070" s="838">
        <v>1665</v>
      </c>
      <c r="K4070" s="838">
        <v>1581.75</v>
      </c>
      <c r="L4070" s="838">
        <v>1498.5</v>
      </c>
      <c r="M4070" s="839"/>
      <c r="N4070" s="17" t="s">
        <v>7184</v>
      </c>
    </row>
    <row r="4071" s="198" customFormat="1" ht="36" spans="1:14">
      <c r="A4071" s="835" t="s">
        <v>95</v>
      </c>
      <c r="B4071" s="836">
        <v>331521038</v>
      </c>
      <c r="C4071" s="837" t="s">
        <v>6795</v>
      </c>
      <c r="D4071" s="836" t="s">
        <v>6796</v>
      </c>
      <c r="E4071" s="836"/>
      <c r="F4071" s="835" t="s">
        <v>6792</v>
      </c>
      <c r="G4071" s="836"/>
      <c r="H4071" s="838">
        <v>1155</v>
      </c>
      <c r="I4071" s="838">
        <v>1102.5</v>
      </c>
      <c r="J4071" s="838">
        <v>1050</v>
      </c>
      <c r="K4071" s="838">
        <v>997.5</v>
      </c>
      <c r="L4071" s="838">
        <v>945</v>
      </c>
      <c r="M4071" s="839"/>
      <c r="N4071" s="17" t="s">
        <v>7184</v>
      </c>
    </row>
    <row r="4072" s="198" customFormat="1" ht="36" spans="1:14">
      <c r="A4072" s="835" t="s">
        <v>95</v>
      </c>
      <c r="B4072" s="836">
        <v>331521039</v>
      </c>
      <c r="C4072" s="837" t="s">
        <v>6797</v>
      </c>
      <c r="D4072" s="836" t="s">
        <v>6798</v>
      </c>
      <c r="E4072" s="836"/>
      <c r="F4072" s="835" t="s">
        <v>441</v>
      </c>
      <c r="G4072" s="836"/>
      <c r="H4072" s="838">
        <v>979</v>
      </c>
      <c r="I4072" s="838">
        <v>934.5</v>
      </c>
      <c r="J4072" s="838">
        <v>890</v>
      </c>
      <c r="K4072" s="838">
        <v>845.5</v>
      </c>
      <c r="L4072" s="838">
        <v>801</v>
      </c>
      <c r="M4072" s="839"/>
      <c r="N4072" s="17" t="s">
        <v>7184</v>
      </c>
    </row>
    <row r="4073" s="198" customFormat="1" ht="36" spans="1:14">
      <c r="A4073" s="835" t="s">
        <v>95</v>
      </c>
      <c r="B4073" s="836">
        <v>331521040</v>
      </c>
      <c r="C4073" s="837" t="s">
        <v>6799</v>
      </c>
      <c r="D4073" s="836"/>
      <c r="E4073" s="836"/>
      <c r="F4073" s="835" t="s">
        <v>6800</v>
      </c>
      <c r="G4073" s="836"/>
      <c r="H4073" s="838">
        <v>528</v>
      </c>
      <c r="I4073" s="838">
        <v>504</v>
      </c>
      <c r="J4073" s="838">
        <v>480</v>
      </c>
      <c r="K4073" s="838">
        <v>456</v>
      </c>
      <c r="L4073" s="838">
        <v>432</v>
      </c>
      <c r="M4073" s="839"/>
      <c r="N4073" s="17" t="s">
        <v>7184</v>
      </c>
    </row>
    <row r="4074" s="198" customFormat="1" ht="36" spans="1:14">
      <c r="A4074" s="835" t="s">
        <v>95</v>
      </c>
      <c r="B4074" s="836" t="s">
        <v>6801</v>
      </c>
      <c r="C4074" s="849" t="s">
        <v>6802</v>
      </c>
      <c r="D4074" s="836"/>
      <c r="E4074" s="836"/>
      <c r="F4074" s="835" t="s">
        <v>6803</v>
      </c>
      <c r="G4074" s="836"/>
      <c r="H4074" s="838">
        <v>528</v>
      </c>
      <c r="I4074" s="838">
        <v>504</v>
      </c>
      <c r="J4074" s="838">
        <v>480</v>
      </c>
      <c r="K4074" s="838">
        <v>456</v>
      </c>
      <c r="L4074" s="838">
        <v>432</v>
      </c>
      <c r="M4074" s="839"/>
      <c r="N4074" s="17" t="s">
        <v>7184</v>
      </c>
    </row>
    <row r="4075" s="198" customFormat="1" ht="36" spans="1:14">
      <c r="A4075" s="835" t="s">
        <v>95</v>
      </c>
      <c r="B4075" s="836">
        <v>331521041</v>
      </c>
      <c r="C4075" s="837" t="s">
        <v>6804</v>
      </c>
      <c r="D4075" s="836"/>
      <c r="E4075" s="836"/>
      <c r="F4075" s="835" t="s">
        <v>51</v>
      </c>
      <c r="G4075" s="836"/>
      <c r="H4075" s="838">
        <v>363</v>
      </c>
      <c r="I4075" s="838">
        <v>346.5</v>
      </c>
      <c r="J4075" s="838">
        <v>330</v>
      </c>
      <c r="K4075" s="838">
        <v>313.5</v>
      </c>
      <c r="L4075" s="838">
        <v>297</v>
      </c>
      <c r="M4075" s="839"/>
      <c r="N4075" s="17" t="s">
        <v>7184</v>
      </c>
    </row>
    <row r="4076" s="198" customFormat="1" ht="36" spans="1:14">
      <c r="A4076" s="848" t="s">
        <v>95</v>
      </c>
      <c r="B4076" s="849" t="s">
        <v>6805</v>
      </c>
      <c r="C4076" s="840" t="s">
        <v>6806</v>
      </c>
      <c r="D4076" s="840" t="s">
        <v>6807</v>
      </c>
      <c r="E4076" s="840"/>
      <c r="F4076" s="848" t="s">
        <v>6808</v>
      </c>
      <c r="G4076" s="840"/>
      <c r="H4076" s="838">
        <v>875.7</v>
      </c>
      <c r="I4076" s="838">
        <v>835.895454545455</v>
      </c>
      <c r="J4076" s="838">
        <v>796.090909090909</v>
      </c>
      <c r="K4076" s="838">
        <v>756.286363636364</v>
      </c>
      <c r="L4076" s="838">
        <v>716.481818181818</v>
      </c>
      <c r="M4076" s="839"/>
      <c r="N4076" s="17" t="s">
        <v>7184</v>
      </c>
    </row>
    <row r="4077" s="198" customFormat="1" ht="36" spans="1:14">
      <c r="A4077" s="835" t="s">
        <v>95</v>
      </c>
      <c r="B4077" s="836">
        <v>331522</v>
      </c>
      <c r="C4077" s="837" t="s">
        <v>6809</v>
      </c>
      <c r="D4077" s="836"/>
      <c r="E4077" s="836"/>
      <c r="F4077" s="835"/>
      <c r="G4077" s="836"/>
      <c r="H4077" s="838"/>
      <c r="I4077" s="838"/>
      <c r="J4077" s="838"/>
      <c r="K4077" s="838"/>
      <c r="L4077" s="838"/>
      <c r="M4077" s="839"/>
      <c r="N4077" s="17" t="s">
        <v>7184</v>
      </c>
    </row>
    <row r="4078" s="198" customFormat="1" ht="36" spans="1:14">
      <c r="A4078" s="835" t="s">
        <v>95</v>
      </c>
      <c r="B4078" s="836">
        <v>331522001</v>
      </c>
      <c r="C4078" s="837" t="s">
        <v>6810</v>
      </c>
      <c r="D4078" s="836"/>
      <c r="E4078" s="836"/>
      <c r="F4078" s="835" t="s">
        <v>51</v>
      </c>
      <c r="G4078" s="836"/>
      <c r="H4078" s="838">
        <v>1870</v>
      </c>
      <c r="I4078" s="838">
        <v>1785</v>
      </c>
      <c r="J4078" s="838">
        <v>1700</v>
      </c>
      <c r="K4078" s="838">
        <v>1615</v>
      </c>
      <c r="L4078" s="838">
        <v>1530</v>
      </c>
      <c r="M4078" s="839"/>
      <c r="N4078" s="17" t="s">
        <v>7184</v>
      </c>
    </row>
    <row r="4079" s="198" customFormat="1" ht="36" spans="1:14">
      <c r="A4079" s="835" t="s">
        <v>95</v>
      </c>
      <c r="B4079" s="836">
        <v>331522002</v>
      </c>
      <c r="C4079" s="837" t="s">
        <v>6811</v>
      </c>
      <c r="D4079" s="836"/>
      <c r="E4079" s="836"/>
      <c r="F4079" s="835" t="s">
        <v>51</v>
      </c>
      <c r="G4079" s="836"/>
      <c r="H4079" s="838">
        <v>660</v>
      </c>
      <c r="I4079" s="838">
        <v>630</v>
      </c>
      <c r="J4079" s="838">
        <v>600</v>
      </c>
      <c r="K4079" s="838">
        <v>570</v>
      </c>
      <c r="L4079" s="838">
        <v>540</v>
      </c>
      <c r="M4079" s="839"/>
      <c r="N4079" s="17" t="s">
        <v>7184</v>
      </c>
    </row>
    <row r="4080" s="198" customFormat="1" ht="36" spans="1:14">
      <c r="A4080" s="835" t="s">
        <v>95</v>
      </c>
      <c r="B4080" s="836">
        <v>331522003</v>
      </c>
      <c r="C4080" s="837" t="s">
        <v>6812</v>
      </c>
      <c r="D4080" s="836"/>
      <c r="E4080" s="836"/>
      <c r="F4080" s="835" t="s">
        <v>437</v>
      </c>
      <c r="G4080" s="836"/>
      <c r="H4080" s="838">
        <v>1265</v>
      </c>
      <c r="I4080" s="838">
        <v>1207.5</v>
      </c>
      <c r="J4080" s="838">
        <v>1150</v>
      </c>
      <c r="K4080" s="838">
        <v>1092.5</v>
      </c>
      <c r="L4080" s="838">
        <v>1035</v>
      </c>
      <c r="M4080" s="839"/>
      <c r="N4080" s="17" t="s">
        <v>7184</v>
      </c>
    </row>
    <row r="4081" s="198" customFormat="1" ht="36" spans="1:14">
      <c r="A4081" s="835" t="s">
        <v>95</v>
      </c>
      <c r="B4081" s="836">
        <v>331522004</v>
      </c>
      <c r="C4081" s="837" t="s">
        <v>6813</v>
      </c>
      <c r="D4081" s="836" t="s">
        <v>6814</v>
      </c>
      <c r="E4081" s="836"/>
      <c r="F4081" s="835" t="s">
        <v>6815</v>
      </c>
      <c r="G4081" s="836"/>
      <c r="H4081" s="838">
        <v>1650</v>
      </c>
      <c r="I4081" s="838">
        <v>1575</v>
      </c>
      <c r="J4081" s="838">
        <v>1500</v>
      </c>
      <c r="K4081" s="838">
        <v>1425</v>
      </c>
      <c r="L4081" s="838">
        <v>1350</v>
      </c>
      <c r="M4081" s="839"/>
      <c r="N4081" s="17" t="s">
        <v>7184</v>
      </c>
    </row>
    <row r="4082" s="198" customFormat="1" ht="36" spans="1:14">
      <c r="A4082" s="835" t="s">
        <v>95</v>
      </c>
      <c r="B4082" s="836">
        <v>331522005</v>
      </c>
      <c r="C4082" s="837" t="s">
        <v>6816</v>
      </c>
      <c r="D4082" s="836"/>
      <c r="E4082" s="836"/>
      <c r="F4082" s="835" t="s">
        <v>51</v>
      </c>
      <c r="G4082" s="836"/>
      <c r="H4082" s="838">
        <v>660</v>
      </c>
      <c r="I4082" s="838">
        <v>630</v>
      </c>
      <c r="J4082" s="838">
        <v>600</v>
      </c>
      <c r="K4082" s="838">
        <v>570</v>
      </c>
      <c r="L4082" s="838">
        <v>540</v>
      </c>
      <c r="M4082" s="839"/>
      <c r="N4082" s="17" t="s">
        <v>7184</v>
      </c>
    </row>
    <row r="4083" s="198" customFormat="1" ht="36" spans="1:14">
      <c r="A4083" s="835" t="s">
        <v>95</v>
      </c>
      <c r="B4083" s="836">
        <v>331522006</v>
      </c>
      <c r="C4083" s="837" t="s">
        <v>6817</v>
      </c>
      <c r="D4083" s="836"/>
      <c r="E4083" s="836"/>
      <c r="F4083" s="835" t="s">
        <v>51</v>
      </c>
      <c r="G4083" s="836"/>
      <c r="H4083" s="838">
        <v>1210</v>
      </c>
      <c r="I4083" s="838">
        <v>1155</v>
      </c>
      <c r="J4083" s="838">
        <v>1100</v>
      </c>
      <c r="K4083" s="838">
        <v>1045</v>
      </c>
      <c r="L4083" s="838">
        <v>990</v>
      </c>
      <c r="M4083" s="839"/>
      <c r="N4083" s="17" t="s">
        <v>7184</v>
      </c>
    </row>
    <row r="4084" s="198" customFormat="1" ht="36" spans="1:14">
      <c r="A4084" s="835" t="s">
        <v>95</v>
      </c>
      <c r="B4084" s="836" t="s">
        <v>6818</v>
      </c>
      <c r="C4084" s="849" t="s">
        <v>6819</v>
      </c>
      <c r="D4084" s="836"/>
      <c r="E4084" s="836"/>
      <c r="F4084" s="835" t="s">
        <v>51</v>
      </c>
      <c r="G4084" s="836"/>
      <c r="H4084" s="838">
        <v>1210</v>
      </c>
      <c r="I4084" s="838">
        <v>1155</v>
      </c>
      <c r="J4084" s="838">
        <v>1100</v>
      </c>
      <c r="K4084" s="838">
        <v>1045</v>
      </c>
      <c r="L4084" s="838">
        <v>990</v>
      </c>
      <c r="M4084" s="839"/>
      <c r="N4084" s="17" t="s">
        <v>7184</v>
      </c>
    </row>
    <row r="4085" s="198" customFormat="1" ht="36" spans="1:14">
      <c r="A4085" s="835" t="s">
        <v>95</v>
      </c>
      <c r="B4085" s="836">
        <v>331522007</v>
      </c>
      <c r="C4085" s="837" t="s">
        <v>6820</v>
      </c>
      <c r="D4085" s="836"/>
      <c r="E4085" s="836"/>
      <c r="F4085" s="835" t="s">
        <v>51</v>
      </c>
      <c r="G4085" s="836"/>
      <c r="H4085" s="838">
        <v>1210</v>
      </c>
      <c r="I4085" s="838">
        <v>1155</v>
      </c>
      <c r="J4085" s="838">
        <v>1100</v>
      </c>
      <c r="K4085" s="838">
        <v>1045</v>
      </c>
      <c r="L4085" s="838">
        <v>990</v>
      </c>
      <c r="M4085" s="839"/>
      <c r="N4085" s="17" t="s">
        <v>7184</v>
      </c>
    </row>
    <row r="4086" s="198" customFormat="1" ht="36" spans="1:14">
      <c r="A4086" s="835" t="s">
        <v>95</v>
      </c>
      <c r="B4086" s="836">
        <v>331522008</v>
      </c>
      <c r="C4086" s="837" t="s">
        <v>6821</v>
      </c>
      <c r="D4086" s="836"/>
      <c r="E4086" s="836"/>
      <c r="F4086" s="835" t="s">
        <v>51</v>
      </c>
      <c r="G4086" s="836"/>
      <c r="H4086" s="838">
        <v>1155</v>
      </c>
      <c r="I4086" s="838">
        <v>1102.5</v>
      </c>
      <c r="J4086" s="838">
        <v>1050</v>
      </c>
      <c r="K4086" s="838">
        <v>997.5</v>
      </c>
      <c r="L4086" s="838">
        <v>945</v>
      </c>
      <c r="M4086" s="839"/>
      <c r="N4086" s="17" t="s">
        <v>7184</v>
      </c>
    </row>
    <row r="4087" s="198" customFormat="1" ht="36" spans="1:14">
      <c r="A4087" s="835" t="s">
        <v>95</v>
      </c>
      <c r="B4087" s="836" t="s">
        <v>6822</v>
      </c>
      <c r="C4087" s="849" t="s">
        <v>6823</v>
      </c>
      <c r="D4087" s="836"/>
      <c r="E4087" s="836"/>
      <c r="F4087" s="835" t="s">
        <v>51</v>
      </c>
      <c r="G4087" s="836"/>
      <c r="H4087" s="838">
        <v>1155</v>
      </c>
      <c r="I4087" s="838">
        <v>1102.5</v>
      </c>
      <c r="J4087" s="838">
        <v>1050</v>
      </c>
      <c r="K4087" s="838">
        <v>997.5</v>
      </c>
      <c r="L4087" s="838">
        <v>945</v>
      </c>
      <c r="M4087" s="839"/>
      <c r="N4087" s="17" t="s">
        <v>7184</v>
      </c>
    </row>
    <row r="4088" s="198" customFormat="1" ht="36" spans="1:14">
      <c r="A4088" s="835" t="s">
        <v>95</v>
      </c>
      <c r="B4088" s="836" t="s">
        <v>6824</v>
      </c>
      <c r="C4088" s="849" t="s">
        <v>6825</v>
      </c>
      <c r="D4088" s="836"/>
      <c r="E4088" s="836"/>
      <c r="F4088" s="835" t="s">
        <v>51</v>
      </c>
      <c r="G4088" s="836"/>
      <c r="H4088" s="838">
        <v>1155</v>
      </c>
      <c r="I4088" s="838">
        <v>1102.5</v>
      </c>
      <c r="J4088" s="838">
        <v>1050</v>
      </c>
      <c r="K4088" s="838">
        <v>997.5</v>
      </c>
      <c r="L4088" s="838">
        <v>945</v>
      </c>
      <c r="M4088" s="839"/>
      <c r="N4088" s="17" t="s">
        <v>7184</v>
      </c>
    </row>
    <row r="4089" s="198" customFormat="1" ht="36" spans="1:14">
      <c r="A4089" s="835" t="s">
        <v>95</v>
      </c>
      <c r="B4089" s="836" t="s">
        <v>6826</v>
      </c>
      <c r="C4089" s="849" t="s">
        <v>6827</v>
      </c>
      <c r="D4089" s="836"/>
      <c r="E4089" s="836"/>
      <c r="F4089" s="835" t="s">
        <v>51</v>
      </c>
      <c r="G4089" s="836"/>
      <c r="H4089" s="838">
        <v>1155</v>
      </c>
      <c r="I4089" s="838">
        <v>1102.5</v>
      </c>
      <c r="J4089" s="838">
        <v>1050</v>
      </c>
      <c r="K4089" s="838">
        <v>997.5</v>
      </c>
      <c r="L4089" s="838">
        <v>945</v>
      </c>
      <c r="M4089" s="839"/>
      <c r="N4089" s="17" t="s">
        <v>7184</v>
      </c>
    </row>
    <row r="4090" s="198" customFormat="1" ht="36" spans="1:14">
      <c r="A4090" s="835" t="s">
        <v>95</v>
      </c>
      <c r="B4090" s="836">
        <v>331522009</v>
      </c>
      <c r="C4090" s="837" t="s">
        <v>6828</v>
      </c>
      <c r="D4090" s="836"/>
      <c r="E4090" s="836"/>
      <c r="F4090" s="835" t="s">
        <v>51</v>
      </c>
      <c r="G4090" s="836"/>
      <c r="H4090" s="838">
        <v>935</v>
      </c>
      <c r="I4090" s="838">
        <v>892.5</v>
      </c>
      <c r="J4090" s="838">
        <v>850</v>
      </c>
      <c r="K4090" s="838">
        <v>807.5</v>
      </c>
      <c r="L4090" s="838">
        <v>765</v>
      </c>
      <c r="M4090" s="839"/>
      <c r="N4090" s="17" t="s">
        <v>7184</v>
      </c>
    </row>
    <row r="4091" s="198" customFormat="1" ht="36" spans="1:14">
      <c r="A4091" s="835" t="s">
        <v>95</v>
      </c>
      <c r="B4091" s="836">
        <v>331522010</v>
      </c>
      <c r="C4091" s="837" t="s">
        <v>6829</v>
      </c>
      <c r="D4091" s="836"/>
      <c r="E4091" s="836"/>
      <c r="F4091" s="835" t="s">
        <v>51</v>
      </c>
      <c r="G4091" s="836"/>
      <c r="H4091" s="838">
        <v>1100</v>
      </c>
      <c r="I4091" s="838">
        <v>1050</v>
      </c>
      <c r="J4091" s="838">
        <v>1000</v>
      </c>
      <c r="K4091" s="838">
        <v>950</v>
      </c>
      <c r="L4091" s="838">
        <v>900</v>
      </c>
      <c r="M4091" s="839"/>
      <c r="N4091" s="17" t="s">
        <v>7184</v>
      </c>
    </row>
    <row r="4092" s="198" customFormat="1" ht="36" spans="1:14">
      <c r="A4092" s="835" t="s">
        <v>95</v>
      </c>
      <c r="B4092" s="836" t="s">
        <v>6830</v>
      </c>
      <c r="C4092" s="849" t="s">
        <v>6831</v>
      </c>
      <c r="D4092" s="836"/>
      <c r="E4092" s="836"/>
      <c r="F4092" s="835" t="s">
        <v>51</v>
      </c>
      <c r="G4092" s="836"/>
      <c r="H4092" s="838">
        <v>1100</v>
      </c>
      <c r="I4092" s="838">
        <v>1050</v>
      </c>
      <c r="J4092" s="838">
        <v>1000</v>
      </c>
      <c r="K4092" s="838">
        <v>950</v>
      </c>
      <c r="L4092" s="838">
        <v>900</v>
      </c>
      <c r="M4092" s="839"/>
      <c r="N4092" s="17" t="s">
        <v>7184</v>
      </c>
    </row>
    <row r="4093" s="198" customFormat="1" ht="36" spans="1:14">
      <c r="A4093" s="835" t="s">
        <v>95</v>
      </c>
      <c r="B4093" s="836">
        <v>331522011</v>
      </c>
      <c r="C4093" s="837" t="s">
        <v>6832</v>
      </c>
      <c r="D4093" s="836"/>
      <c r="E4093" s="836"/>
      <c r="F4093" s="835" t="s">
        <v>51</v>
      </c>
      <c r="G4093" s="836"/>
      <c r="H4093" s="838">
        <v>1650</v>
      </c>
      <c r="I4093" s="838">
        <v>1575</v>
      </c>
      <c r="J4093" s="838">
        <v>1500</v>
      </c>
      <c r="K4093" s="838">
        <v>1425</v>
      </c>
      <c r="L4093" s="838">
        <v>1350</v>
      </c>
      <c r="M4093" s="839"/>
      <c r="N4093" s="17" t="s">
        <v>7184</v>
      </c>
    </row>
    <row r="4094" s="198" customFormat="1" ht="36" spans="1:14">
      <c r="A4094" s="835" t="s">
        <v>95</v>
      </c>
      <c r="B4094" s="836">
        <v>331522012</v>
      </c>
      <c r="C4094" s="837" t="s">
        <v>6833</v>
      </c>
      <c r="D4094" s="836"/>
      <c r="E4094" s="836"/>
      <c r="F4094" s="835" t="s">
        <v>51</v>
      </c>
      <c r="G4094" s="836"/>
      <c r="H4094" s="838">
        <v>770</v>
      </c>
      <c r="I4094" s="838">
        <v>735</v>
      </c>
      <c r="J4094" s="838">
        <v>700</v>
      </c>
      <c r="K4094" s="838">
        <v>665</v>
      </c>
      <c r="L4094" s="838">
        <v>630</v>
      </c>
      <c r="M4094" s="839"/>
      <c r="N4094" s="17" t="s">
        <v>7184</v>
      </c>
    </row>
    <row r="4095" s="198" customFormat="1" ht="36" spans="1:14">
      <c r="A4095" s="835" t="s">
        <v>95</v>
      </c>
      <c r="B4095" s="836">
        <v>331522013</v>
      </c>
      <c r="C4095" s="837" t="s">
        <v>6834</v>
      </c>
      <c r="D4095" s="836"/>
      <c r="E4095" s="836"/>
      <c r="F4095" s="835" t="s">
        <v>51</v>
      </c>
      <c r="G4095" s="836"/>
      <c r="H4095" s="838">
        <v>660</v>
      </c>
      <c r="I4095" s="838">
        <v>630</v>
      </c>
      <c r="J4095" s="838">
        <v>600</v>
      </c>
      <c r="K4095" s="838">
        <v>570</v>
      </c>
      <c r="L4095" s="838">
        <v>540</v>
      </c>
      <c r="M4095" s="839"/>
      <c r="N4095" s="17" t="s">
        <v>7184</v>
      </c>
    </row>
    <row r="4096" s="198" customFormat="1" ht="36" spans="1:14">
      <c r="A4096" s="835" t="s">
        <v>95</v>
      </c>
      <c r="B4096" s="836">
        <v>331522014</v>
      </c>
      <c r="C4096" s="837" t="s">
        <v>6835</v>
      </c>
      <c r="D4096" s="836"/>
      <c r="E4096" s="836"/>
      <c r="F4096" s="835" t="s">
        <v>51</v>
      </c>
      <c r="G4096" s="836"/>
      <c r="H4096" s="838">
        <v>759</v>
      </c>
      <c r="I4096" s="838">
        <v>724.5</v>
      </c>
      <c r="J4096" s="838">
        <v>690</v>
      </c>
      <c r="K4096" s="838">
        <v>655.5</v>
      </c>
      <c r="L4096" s="838">
        <v>621</v>
      </c>
      <c r="M4096" s="839"/>
      <c r="N4096" s="17" t="s">
        <v>7184</v>
      </c>
    </row>
    <row r="4097" s="198" customFormat="1" ht="36" spans="1:14">
      <c r="A4097" s="835" t="s">
        <v>95</v>
      </c>
      <c r="B4097" s="836">
        <v>331522015</v>
      </c>
      <c r="C4097" s="837" t="s">
        <v>6836</v>
      </c>
      <c r="D4097" s="836"/>
      <c r="E4097" s="836"/>
      <c r="F4097" s="835" t="s">
        <v>51</v>
      </c>
      <c r="G4097" s="836"/>
      <c r="H4097" s="838">
        <v>748</v>
      </c>
      <c r="I4097" s="838">
        <v>714</v>
      </c>
      <c r="J4097" s="838">
        <v>680</v>
      </c>
      <c r="K4097" s="838">
        <v>646</v>
      </c>
      <c r="L4097" s="838">
        <v>612</v>
      </c>
      <c r="M4097" s="839"/>
      <c r="N4097" s="17" t="s">
        <v>7184</v>
      </c>
    </row>
    <row r="4098" s="198" customFormat="1" ht="36" spans="1:14">
      <c r="A4098" s="835" t="s">
        <v>95</v>
      </c>
      <c r="B4098" s="836">
        <v>331522016</v>
      </c>
      <c r="C4098" s="837" t="s">
        <v>6837</v>
      </c>
      <c r="D4098" s="836"/>
      <c r="E4098" s="836"/>
      <c r="F4098" s="835" t="s">
        <v>51</v>
      </c>
      <c r="G4098" s="836"/>
      <c r="H4098" s="838">
        <v>880</v>
      </c>
      <c r="I4098" s="838">
        <v>840</v>
      </c>
      <c r="J4098" s="838">
        <v>800</v>
      </c>
      <c r="K4098" s="838">
        <v>760</v>
      </c>
      <c r="L4098" s="838">
        <v>720</v>
      </c>
      <c r="M4098" s="839"/>
      <c r="N4098" s="17" t="s">
        <v>7184</v>
      </c>
    </row>
    <row r="4099" s="198" customFormat="1" ht="36" spans="1:14">
      <c r="A4099" s="835" t="s">
        <v>95</v>
      </c>
      <c r="B4099" s="836" t="s">
        <v>6838</v>
      </c>
      <c r="C4099" s="837" t="s">
        <v>6837</v>
      </c>
      <c r="D4099" s="836"/>
      <c r="E4099" s="836"/>
      <c r="F4099" s="835" t="s">
        <v>51</v>
      </c>
      <c r="G4099" s="836"/>
      <c r="H4099" s="838">
        <v>1056</v>
      </c>
      <c r="I4099" s="838">
        <v>1008</v>
      </c>
      <c r="J4099" s="838">
        <v>960</v>
      </c>
      <c r="K4099" s="838">
        <v>912</v>
      </c>
      <c r="L4099" s="838">
        <v>864</v>
      </c>
      <c r="M4099" s="839" t="s">
        <v>58</v>
      </c>
      <c r="N4099" s="17" t="s">
        <v>7184</v>
      </c>
    </row>
    <row r="4100" s="198" customFormat="1" ht="36" spans="1:14">
      <c r="A4100" s="835" t="s">
        <v>95</v>
      </c>
      <c r="B4100" s="836" t="s">
        <v>6839</v>
      </c>
      <c r="C4100" s="837" t="s">
        <v>6840</v>
      </c>
      <c r="D4100" s="836"/>
      <c r="E4100" s="836"/>
      <c r="F4100" s="835" t="s">
        <v>51</v>
      </c>
      <c r="G4100" s="836"/>
      <c r="H4100" s="838">
        <v>1452</v>
      </c>
      <c r="I4100" s="838">
        <v>1386</v>
      </c>
      <c r="J4100" s="838">
        <v>1320</v>
      </c>
      <c r="K4100" s="838">
        <v>1254</v>
      </c>
      <c r="L4100" s="838">
        <v>1188</v>
      </c>
      <c r="M4100" s="839"/>
      <c r="N4100" s="17" t="s">
        <v>7184</v>
      </c>
    </row>
    <row r="4101" s="198" customFormat="1" ht="36" spans="1:14">
      <c r="A4101" s="835" t="s">
        <v>95</v>
      </c>
      <c r="B4101" s="836" t="s">
        <v>6841</v>
      </c>
      <c r="C4101" s="837" t="s">
        <v>6842</v>
      </c>
      <c r="D4101" s="836" t="s">
        <v>6843</v>
      </c>
      <c r="E4101" s="836"/>
      <c r="F4101" s="835" t="s">
        <v>51</v>
      </c>
      <c r="G4101" s="836"/>
      <c r="H4101" s="838">
        <v>1034</v>
      </c>
      <c r="I4101" s="838">
        <v>987</v>
      </c>
      <c r="J4101" s="838">
        <v>940</v>
      </c>
      <c r="K4101" s="838">
        <v>893</v>
      </c>
      <c r="L4101" s="838">
        <v>846</v>
      </c>
      <c r="M4101" s="839"/>
      <c r="N4101" s="17" t="s">
        <v>7184</v>
      </c>
    </row>
    <row r="4102" s="200" customFormat="1" ht="36" spans="1:14">
      <c r="A4102" s="848" t="s">
        <v>95</v>
      </c>
      <c r="B4102" s="953" t="s">
        <v>6844</v>
      </c>
      <c r="C4102" s="849" t="s">
        <v>6845</v>
      </c>
      <c r="D4102" s="840" t="s">
        <v>6846</v>
      </c>
      <c r="E4102" s="840"/>
      <c r="F4102" s="848" t="s">
        <v>51</v>
      </c>
      <c r="G4102" s="840"/>
      <c r="H4102" s="838">
        <v>2515.7</v>
      </c>
      <c r="I4102" s="838">
        <v>2401.35</v>
      </c>
      <c r="J4102" s="838">
        <v>2287</v>
      </c>
      <c r="K4102" s="838">
        <v>2172.65</v>
      </c>
      <c r="L4102" s="838">
        <v>2058.3</v>
      </c>
      <c r="M4102" s="861"/>
      <c r="N4102" s="17" t="s">
        <v>7184</v>
      </c>
    </row>
    <row r="4103" s="198" customFormat="1" ht="36" spans="1:14">
      <c r="A4103" s="848" t="s">
        <v>95</v>
      </c>
      <c r="B4103" s="953" t="s">
        <v>6847</v>
      </c>
      <c r="C4103" s="849" t="s">
        <v>6848</v>
      </c>
      <c r="D4103" s="840"/>
      <c r="E4103" s="840"/>
      <c r="F4103" s="848" t="s">
        <v>51</v>
      </c>
      <c r="G4103" s="840"/>
      <c r="H4103" s="838">
        <v>2515.7</v>
      </c>
      <c r="I4103" s="838">
        <v>2401.35</v>
      </c>
      <c r="J4103" s="838">
        <v>2287</v>
      </c>
      <c r="K4103" s="838">
        <v>2172.65</v>
      </c>
      <c r="L4103" s="838">
        <v>2058.3</v>
      </c>
      <c r="M4103" s="839"/>
      <c r="N4103" s="17" t="s">
        <v>7184</v>
      </c>
    </row>
    <row r="4104" s="198" customFormat="1" ht="36" spans="1:14">
      <c r="A4104" s="848" t="s">
        <v>95</v>
      </c>
      <c r="B4104" s="849" t="s">
        <v>6849</v>
      </c>
      <c r="C4104" s="840" t="s">
        <v>6850</v>
      </c>
      <c r="D4104" s="840" t="s">
        <v>6851</v>
      </c>
      <c r="E4104" s="840"/>
      <c r="F4104" s="848" t="s">
        <v>6618</v>
      </c>
      <c r="G4104" s="840"/>
      <c r="H4104" s="838">
        <v>2070</v>
      </c>
      <c r="I4104" s="838">
        <v>1975.90909090909</v>
      </c>
      <c r="J4104" s="838">
        <v>1881.81818181818</v>
      </c>
      <c r="K4104" s="838">
        <v>1787.72727272727</v>
      </c>
      <c r="L4104" s="838">
        <v>1693.63636363636</v>
      </c>
      <c r="M4104" s="839"/>
      <c r="N4104" s="17" t="s">
        <v>7184</v>
      </c>
    </row>
    <row r="4105" s="198" customFormat="1" ht="36" spans="1:14">
      <c r="A4105" s="848" t="s">
        <v>95</v>
      </c>
      <c r="B4105" s="944" t="s">
        <v>6852</v>
      </c>
      <c r="C4105" s="840" t="s">
        <v>6853</v>
      </c>
      <c r="D4105" s="840" t="s">
        <v>6854</v>
      </c>
      <c r="E4105" s="930"/>
      <c r="F4105" s="931" t="s">
        <v>6419</v>
      </c>
      <c r="G4105" s="930"/>
      <c r="H4105" s="838">
        <v>3132</v>
      </c>
      <c r="I4105" s="838">
        <v>2989.63636363636</v>
      </c>
      <c r="J4105" s="838">
        <v>2847.27272727273</v>
      </c>
      <c r="K4105" s="838">
        <v>2704.90909090909</v>
      </c>
      <c r="L4105" s="838">
        <v>2562.54545454545</v>
      </c>
      <c r="M4105" s="839"/>
      <c r="N4105" s="17" t="s">
        <v>7184</v>
      </c>
    </row>
    <row r="4106" s="198" customFormat="1" ht="36" spans="1:14">
      <c r="A4106" s="835"/>
      <c r="B4106" s="836">
        <v>331523</v>
      </c>
      <c r="C4106" s="837" t="s">
        <v>6855</v>
      </c>
      <c r="D4106" s="836"/>
      <c r="E4106" s="836"/>
      <c r="F4106" s="835"/>
      <c r="G4106" s="836"/>
      <c r="H4106" s="838"/>
      <c r="I4106" s="838"/>
      <c r="J4106" s="838"/>
      <c r="K4106" s="838"/>
      <c r="L4106" s="838"/>
      <c r="M4106" s="800"/>
      <c r="N4106" s="17" t="s">
        <v>7184</v>
      </c>
    </row>
    <row r="4107" s="198" customFormat="1" ht="36" spans="1:14">
      <c r="A4107" s="835" t="s">
        <v>38</v>
      </c>
      <c r="B4107" s="836">
        <v>331523001</v>
      </c>
      <c r="C4107" s="837" t="s">
        <v>6856</v>
      </c>
      <c r="D4107" s="836"/>
      <c r="E4107" s="836"/>
      <c r="F4107" s="835" t="s">
        <v>51</v>
      </c>
      <c r="G4107" s="836"/>
      <c r="H4107" s="838">
        <v>154</v>
      </c>
      <c r="I4107" s="838">
        <v>147</v>
      </c>
      <c r="J4107" s="838">
        <v>140</v>
      </c>
      <c r="K4107" s="838">
        <v>133</v>
      </c>
      <c r="L4107" s="838">
        <v>126</v>
      </c>
      <c r="M4107" s="800"/>
      <c r="N4107" s="17" t="s">
        <v>7184</v>
      </c>
    </row>
    <row r="4108" s="198" customFormat="1" ht="36" spans="1:14">
      <c r="A4108" s="835" t="s">
        <v>38</v>
      </c>
      <c r="B4108" s="836">
        <v>331523002</v>
      </c>
      <c r="C4108" s="837" t="s">
        <v>6857</v>
      </c>
      <c r="D4108" s="836"/>
      <c r="E4108" s="836"/>
      <c r="F4108" s="835" t="s">
        <v>51</v>
      </c>
      <c r="G4108" s="836"/>
      <c r="H4108" s="838">
        <v>88</v>
      </c>
      <c r="I4108" s="838">
        <v>84</v>
      </c>
      <c r="J4108" s="838">
        <v>80</v>
      </c>
      <c r="K4108" s="838">
        <v>76</v>
      </c>
      <c r="L4108" s="838">
        <v>72</v>
      </c>
      <c r="M4108" s="800"/>
      <c r="N4108" s="17" t="s">
        <v>7184</v>
      </c>
    </row>
    <row r="4109" s="198" customFormat="1" ht="36" spans="1:14">
      <c r="A4109" s="835" t="s">
        <v>95</v>
      </c>
      <c r="B4109" s="836">
        <v>331523003</v>
      </c>
      <c r="C4109" s="837" t="s">
        <v>6858</v>
      </c>
      <c r="D4109" s="836"/>
      <c r="E4109" s="836"/>
      <c r="F4109" s="835" t="s">
        <v>51</v>
      </c>
      <c r="G4109" s="836"/>
      <c r="H4109" s="838">
        <v>176</v>
      </c>
      <c r="I4109" s="838">
        <v>168</v>
      </c>
      <c r="J4109" s="838">
        <v>160</v>
      </c>
      <c r="K4109" s="838">
        <v>152</v>
      </c>
      <c r="L4109" s="838">
        <v>144</v>
      </c>
      <c r="M4109" s="800"/>
      <c r="N4109" s="17" t="s">
        <v>7184</v>
      </c>
    </row>
    <row r="4110" s="198" customFormat="1" ht="36" spans="1:14">
      <c r="A4110" s="835" t="s">
        <v>95</v>
      </c>
      <c r="B4110" s="836">
        <v>331523004</v>
      </c>
      <c r="C4110" s="837" t="s">
        <v>6859</v>
      </c>
      <c r="D4110" s="836"/>
      <c r="E4110" s="836"/>
      <c r="F4110" s="835" t="s">
        <v>51</v>
      </c>
      <c r="G4110" s="836"/>
      <c r="H4110" s="838">
        <v>275</v>
      </c>
      <c r="I4110" s="838">
        <v>262.5</v>
      </c>
      <c r="J4110" s="838">
        <v>250</v>
      </c>
      <c r="K4110" s="838">
        <v>237.5</v>
      </c>
      <c r="L4110" s="838">
        <v>225</v>
      </c>
      <c r="M4110" s="800"/>
      <c r="N4110" s="17" t="s">
        <v>7184</v>
      </c>
    </row>
    <row r="4111" s="198" customFormat="1" ht="36" spans="1:14">
      <c r="A4111" s="835" t="s">
        <v>95</v>
      </c>
      <c r="B4111" s="836">
        <v>331523005</v>
      </c>
      <c r="C4111" s="837" t="s">
        <v>6860</v>
      </c>
      <c r="D4111" s="836"/>
      <c r="E4111" s="836"/>
      <c r="F4111" s="835" t="s">
        <v>51</v>
      </c>
      <c r="G4111" s="836"/>
      <c r="H4111" s="838">
        <v>440</v>
      </c>
      <c r="I4111" s="838">
        <v>420</v>
      </c>
      <c r="J4111" s="838">
        <v>400</v>
      </c>
      <c r="K4111" s="838">
        <v>380</v>
      </c>
      <c r="L4111" s="838">
        <v>360</v>
      </c>
      <c r="M4111" s="800"/>
      <c r="N4111" s="17" t="s">
        <v>7184</v>
      </c>
    </row>
    <row r="4112" s="198" customFormat="1" ht="36" spans="1:14">
      <c r="A4112" s="835" t="s">
        <v>38</v>
      </c>
      <c r="B4112" s="836">
        <v>331523006</v>
      </c>
      <c r="C4112" s="837" t="s">
        <v>6861</v>
      </c>
      <c r="D4112" s="836" t="s">
        <v>6862</v>
      </c>
      <c r="E4112" s="836"/>
      <c r="F4112" s="835" t="s">
        <v>51</v>
      </c>
      <c r="G4112" s="836"/>
      <c r="H4112" s="838">
        <v>605</v>
      </c>
      <c r="I4112" s="838">
        <v>577.5</v>
      </c>
      <c r="J4112" s="838">
        <v>550</v>
      </c>
      <c r="K4112" s="838">
        <v>522.5</v>
      </c>
      <c r="L4112" s="838">
        <v>495</v>
      </c>
      <c r="M4112" s="800"/>
      <c r="N4112" s="17" t="s">
        <v>7184</v>
      </c>
    </row>
    <row r="4113" s="198" customFormat="1" ht="36" spans="1:14">
      <c r="A4113" s="835" t="s">
        <v>38</v>
      </c>
      <c r="B4113" s="836">
        <v>331523007</v>
      </c>
      <c r="C4113" s="837" t="s">
        <v>6863</v>
      </c>
      <c r="D4113" s="836" t="s">
        <v>6864</v>
      </c>
      <c r="E4113" s="836"/>
      <c r="F4113" s="835" t="s">
        <v>51</v>
      </c>
      <c r="G4113" s="836"/>
      <c r="H4113" s="838">
        <v>495</v>
      </c>
      <c r="I4113" s="838">
        <v>472.5</v>
      </c>
      <c r="J4113" s="838">
        <v>450</v>
      </c>
      <c r="K4113" s="838">
        <v>427.5</v>
      </c>
      <c r="L4113" s="838">
        <v>405</v>
      </c>
      <c r="M4113" s="800"/>
      <c r="N4113" s="17" t="s">
        <v>7184</v>
      </c>
    </row>
    <row r="4114" s="198" customFormat="1" ht="36" spans="1:14">
      <c r="A4114" s="835" t="s">
        <v>38</v>
      </c>
      <c r="B4114" s="836">
        <v>331523008</v>
      </c>
      <c r="C4114" s="837" t="s">
        <v>6865</v>
      </c>
      <c r="D4114" s="836" t="s">
        <v>6866</v>
      </c>
      <c r="E4114" s="836"/>
      <c r="F4114" s="835" t="s">
        <v>51</v>
      </c>
      <c r="G4114" s="836"/>
      <c r="H4114" s="838">
        <v>385</v>
      </c>
      <c r="I4114" s="838">
        <v>367.5</v>
      </c>
      <c r="J4114" s="838">
        <v>350</v>
      </c>
      <c r="K4114" s="838">
        <v>332.5</v>
      </c>
      <c r="L4114" s="838">
        <v>315</v>
      </c>
      <c r="M4114" s="800"/>
      <c r="N4114" s="17" t="s">
        <v>7184</v>
      </c>
    </row>
    <row r="4115" s="198" customFormat="1" ht="36" spans="1:14">
      <c r="A4115" s="835" t="s">
        <v>38</v>
      </c>
      <c r="B4115" s="836">
        <v>331523009</v>
      </c>
      <c r="C4115" s="837" t="s">
        <v>6867</v>
      </c>
      <c r="D4115" s="836" t="s">
        <v>6868</v>
      </c>
      <c r="E4115" s="836"/>
      <c r="F4115" s="835" t="s">
        <v>51</v>
      </c>
      <c r="G4115" s="836"/>
      <c r="H4115" s="838">
        <v>275</v>
      </c>
      <c r="I4115" s="838">
        <v>262.5</v>
      </c>
      <c r="J4115" s="838">
        <v>250</v>
      </c>
      <c r="K4115" s="838">
        <v>237.5</v>
      </c>
      <c r="L4115" s="838">
        <v>225</v>
      </c>
      <c r="M4115" s="800"/>
      <c r="N4115" s="17" t="s">
        <v>7184</v>
      </c>
    </row>
    <row r="4116" s="198" customFormat="1" ht="36" spans="1:14">
      <c r="A4116" s="835" t="s">
        <v>38</v>
      </c>
      <c r="B4116" s="836">
        <v>331523010</v>
      </c>
      <c r="C4116" s="837" t="s">
        <v>6869</v>
      </c>
      <c r="D4116" s="836"/>
      <c r="E4116" s="836"/>
      <c r="F4116" s="835" t="s">
        <v>51</v>
      </c>
      <c r="G4116" s="836"/>
      <c r="H4116" s="838">
        <v>55</v>
      </c>
      <c r="I4116" s="838">
        <v>52.5</v>
      </c>
      <c r="J4116" s="838">
        <v>50</v>
      </c>
      <c r="K4116" s="838">
        <v>47.5</v>
      </c>
      <c r="L4116" s="838">
        <v>45</v>
      </c>
      <c r="M4116" s="800"/>
      <c r="N4116" s="17" t="s">
        <v>7184</v>
      </c>
    </row>
    <row r="4117" s="198" customFormat="1" ht="36" spans="1:14">
      <c r="A4117" s="835" t="s">
        <v>38</v>
      </c>
      <c r="B4117" s="836">
        <v>331523011</v>
      </c>
      <c r="C4117" s="837" t="s">
        <v>6870</v>
      </c>
      <c r="D4117" s="836"/>
      <c r="E4117" s="836"/>
      <c r="F4117" s="835" t="s">
        <v>437</v>
      </c>
      <c r="G4117" s="836"/>
      <c r="H4117" s="838">
        <v>27.5</v>
      </c>
      <c r="I4117" s="838">
        <v>26.25</v>
      </c>
      <c r="J4117" s="838">
        <v>25</v>
      </c>
      <c r="K4117" s="838">
        <v>23.75</v>
      </c>
      <c r="L4117" s="838">
        <v>22.5</v>
      </c>
      <c r="M4117" s="800"/>
      <c r="N4117" s="17" t="s">
        <v>7184</v>
      </c>
    </row>
    <row r="4118" s="198" customFormat="1" ht="36" spans="1:14">
      <c r="A4118" s="835" t="s">
        <v>95</v>
      </c>
      <c r="B4118" s="836">
        <v>331523012</v>
      </c>
      <c r="C4118" s="837" t="s">
        <v>6871</v>
      </c>
      <c r="D4118" s="836"/>
      <c r="E4118" s="836"/>
      <c r="F4118" s="835" t="s">
        <v>51</v>
      </c>
      <c r="G4118" s="836"/>
      <c r="H4118" s="838">
        <v>154</v>
      </c>
      <c r="I4118" s="838">
        <v>147</v>
      </c>
      <c r="J4118" s="838">
        <v>140</v>
      </c>
      <c r="K4118" s="838">
        <v>133</v>
      </c>
      <c r="L4118" s="838">
        <v>126</v>
      </c>
      <c r="M4118" s="800"/>
      <c r="N4118" s="17" t="s">
        <v>7184</v>
      </c>
    </row>
    <row r="4119" s="198" customFormat="1" ht="12" spans="1:14">
      <c r="A4119" s="826"/>
      <c r="B4119" s="827">
        <v>331601</v>
      </c>
      <c r="C4119" s="828" t="s">
        <v>6872</v>
      </c>
      <c r="D4119" s="827"/>
      <c r="E4119" s="827" t="s">
        <v>6873</v>
      </c>
      <c r="F4119" s="826"/>
      <c r="G4119" s="827"/>
      <c r="H4119" s="829"/>
      <c r="I4119" s="829"/>
      <c r="J4119" s="829"/>
      <c r="K4119" s="829"/>
      <c r="L4119" s="829"/>
      <c r="M4119" s="800"/>
    </row>
    <row r="4120" s="199" customFormat="1" ht="36" spans="1:14">
      <c r="A4120" s="835" t="s">
        <v>95</v>
      </c>
      <c r="B4120" s="836">
        <v>331601001</v>
      </c>
      <c r="C4120" s="837" t="s">
        <v>6874</v>
      </c>
      <c r="D4120" s="836" t="s">
        <v>4096</v>
      </c>
      <c r="E4120" s="836"/>
      <c r="F4120" s="835" t="s">
        <v>51</v>
      </c>
      <c r="G4120" s="836"/>
      <c r="H4120" s="838">
        <v>77</v>
      </c>
      <c r="I4120" s="838">
        <v>73.5</v>
      </c>
      <c r="J4120" s="838">
        <v>70</v>
      </c>
      <c r="K4120" s="838">
        <v>66.5</v>
      </c>
      <c r="L4120" s="838">
        <v>63</v>
      </c>
      <c r="M4120" s="839"/>
      <c r="N4120" s="17" t="s">
        <v>7197</v>
      </c>
    </row>
    <row r="4121" s="199" customFormat="1" ht="36" spans="1:14">
      <c r="A4121" s="835" t="s">
        <v>95</v>
      </c>
      <c r="B4121" s="836" t="s">
        <v>6875</v>
      </c>
      <c r="C4121" s="849" t="s">
        <v>6876</v>
      </c>
      <c r="D4121" s="836" t="s">
        <v>4096</v>
      </c>
      <c r="E4121" s="836"/>
      <c r="F4121" s="835" t="s">
        <v>51</v>
      </c>
      <c r="G4121" s="836"/>
      <c r="H4121" s="838">
        <v>100.1</v>
      </c>
      <c r="I4121" s="838">
        <v>95.55</v>
      </c>
      <c r="J4121" s="838">
        <v>91</v>
      </c>
      <c r="K4121" s="838">
        <v>86.45</v>
      </c>
      <c r="L4121" s="838">
        <v>81.9</v>
      </c>
      <c r="M4121" s="839"/>
      <c r="N4121" s="17" t="s">
        <v>7197</v>
      </c>
    </row>
    <row r="4122" s="198" customFormat="1" ht="12" spans="1:14">
      <c r="A4122" s="826" t="s">
        <v>95</v>
      </c>
      <c r="B4122" s="827">
        <v>331601007</v>
      </c>
      <c r="C4122" s="828" t="s">
        <v>6877</v>
      </c>
      <c r="D4122" s="827" t="s">
        <v>6878</v>
      </c>
      <c r="E4122" s="827" t="s">
        <v>6879</v>
      </c>
      <c r="F4122" s="826" t="s">
        <v>441</v>
      </c>
      <c r="G4122" s="827"/>
      <c r="H4122" s="829">
        <v>1078</v>
      </c>
      <c r="I4122" s="829">
        <v>1029</v>
      </c>
      <c r="J4122" s="829">
        <v>980</v>
      </c>
      <c r="K4122" s="829">
        <v>931</v>
      </c>
      <c r="L4122" s="829">
        <v>882</v>
      </c>
      <c r="M4122" s="800"/>
    </row>
    <row r="4123" s="198" customFormat="1" ht="12" spans="1:14">
      <c r="A4123" s="826" t="s">
        <v>95</v>
      </c>
      <c r="B4123" s="827">
        <v>331601009</v>
      </c>
      <c r="C4123" s="828" t="s">
        <v>6880</v>
      </c>
      <c r="D4123" s="827" t="s">
        <v>6881</v>
      </c>
      <c r="E4123" s="827" t="s">
        <v>6879</v>
      </c>
      <c r="F4123" s="826" t="s">
        <v>441</v>
      </c>
      <c r="G4123" s="827"/>
      <c r="H4123" s="829">
        <v>1760</v>
      </c>
      <c r="I4123" s="829">
        <v>1680</v>
      </c>
      <c r="J4123" s="829">
        <v>1600</v>
      </c>
      <c r="K4123" s="829">
        <v>1520</v>
      </c>
      <c r="L4123" s="829">
        <v>1440</v>
      </c>
      <c r="M4123" s="800"/>
    </row>
    <row r="4124" s="198" customFormat="1" ht="22.5" spans="1:14">
      <c r="A4124" s="826" t="s">
        <v>95</v>
      </c>
      <c r="B4124" s="827" t="s">
        <v>6882</v>
      </c>
      <c r="C4124" s="880" t="s">
        <v>6883</v>
      </c>
      <c r="D4124" s="827"/>
      <c r="E4124" s="827" t="s">
        <v>6879</v>
      </c>
      <c r="F4124" s="826" t="s">
        <v>441</v>
      </c>
      <c r="G4124" s="827"/>
      <c r="H4124" s="829">
        <v>1760</v>
      </c>
      <c r="I4124" s="829">
        <v>1680</v>
      </c>
      <c r="J4124" s="829">
        <v>1600</v>
      </c>
      <c r="K4124" s="829">
        <v>1520</v>
      </c>
      <c r="L4124" s="829">
        <v>1440</v>
      </c>
      <c r="M4124" s="800"/>
    </row>
    <row r="4125" s="198" customFormat="1" ht="12" spans="1:14">
      <c r="A4125" s="826" t="s">
        <v>95</v>
      </c>
      <c r="B4125" s="827" t="s">
        <v>6884</v>
      </c>
      <c r="C4125" s="880" t="s">
        <v>6885</v>
      </c>
      <c r="D4125" s="827"/>
      <c r="E4125" s="827" t="s">
        <v>6879</v>
      </c>
      <c r="F4125" s="826" t="s">
        <v>441</v>
      </c>
      <c r="G4125" s="827"/>
      <c r="H4125" s="829">
        <v>1760</v>
      </c>
      <c r="I4125" s="829">
        <v>1680</v>
      </c>
      <c r="J4125" s="829">
        <v>1600</v>
      </c>
      <c r="K4125" s="829">
        <v>1520</v>
      </c>
      <c r="L4125" s="829">
        <v>1440</v>
      </c>
      <c r="M4125" s="800"/>
    </row>
    <row r="4126" s="198" customFormat="1" ht="12" spans="1:14">
      <c r="A4126" s="826" t="s">
        <v>95</v>
      </c>
      <c r="B4126" s="827">
        <v>331601010</v>
      </c>
      <c r="C4126" s="828" t="s">
        <v>6886</v>
      </c>
      <c r="D4126" s="827" t="s">
        <v>6887</v>
      </c>
      <c r="E4126" s="827"/>
      <c r="F4126" s="826" t="s">
        <v>441</v>
      </c>
      <c r="G4126" s="827"/>
      <c r="H4126" s="829">
        <v>704</v>
      </c>
      <c r="I4126" s="829">
        <v>672</v>
      </c>
      <c r="J4126" s="829">
        <v>640</v>
      </c>
      <c r="K4126" s="829">
        <v>608</v>
      </c>
      <c r="L4126" s="829">
        <v>576</v>
      </c>
      <c r="M4126" s="800"/>
    </row>
    <row r="4127" s="200" customFormat="1" ht="22.5" spans="1:14">
      <c r="A4127" s="857" t="s">
        <v>95</v>
      </c>
      <c r="B4127" s="951" t="s">
        <v>6888</v>
      </c>
      <c r="C4127" s="859" t="s">
        <v>6889</v>
      </c>
      <c r="D4127" s="856" t="s">
        <v>6890</v>
      </c>
      <c r="E4127" s="860"/>
      <c r="F4127" s="857" t="s">
        <v>51</v>
      </c>
      <c r="G4127" s="856"/>
      <c r="H4127" s="829">
        <v>2642.2</v>
      </c>
      <c r="I4127" s="829">
        <v>2522.1</v>
      </c>
      <c r="J4127" s="829">
        <v>2402</v>
      </c>
      <c r="K4127" s="829">
        <v>2281.9</v>
      </c>
      <c r="L4127" s="829">
        <v>2161.8</v>
      </c>
      <c r="M4127" s="862"/>
    </row>
    <row r="4128" s="198" customFormat="1" ht="12" spans="1:14">
      <c r="A4128" s="826" t="s">
        <v>95</v>
      </c>
      <c r="B4128" s="827">
        <v>331602001</v>
      </c>
      <c r="C4128" s="828" t="s">
        <v>6891</v>
      </c>
      <c r="D4128" s="827" t="s">
        <v>6892</v>
      </c>
      <c r="E4128" s="827"/>
      <c r="F4128" s="826" t="s">
        <v>51</v>
      </c>
      <c r="G4128" s="827"/>
      <c r="H4128" s="829">
        <v>126.5</v>
      </c>
      <c r="I4128" s="829">
        <v>120.75</v>
      </c>
      <c r="J4128" s="829">
        <v>115</v>
      </c>
      <c r="K4128" s="829">
        <v>109.25</v>
      </c>
      <c r="L4128" s="829">
        <v>103.5</v>
      </c>
      <c r="M4128" s="800"/>
    </row>
    <row r="4129" s="198" customFormat="1" ht="12" spans="1:14">
      <c r="A4129" s="826" t="s">
        <v>95</v>
      </c>
      <c r="B4129" s="827" t="s">
        <v>6893</v>
      </c>
      <c r="C4129" s="880" t="s">
        <v>6894</v>
      </c>
      <c r="D4129" s="827"/>
      <c r="E4129" s="827"/>
      <c r="F4129" s="826" t="s">
        <v>51</v>
      </c>
      <c r="G4129" s="827"/>
      <c r="H4129" s="829">
        <v>126.5</v>
      </c>
      <c r="I4129" s="829">
        <v>120.75</v>
      </c>
      <c r="J4129" s="829">
        <v>115</v>
      </c>
      <c r="K4129" s="829">
        <v>109.25</v>
      </c>
      <c r="L4129" s="829">
        <v>103.5</v>
      </c>
      <c r="M4129" s="800"/>
    </row>
    <row r="4130" s="198" customFormat="1" ht="12" spans="1:14">
      <c r="A4130" s="826" t="s">
        <v>95</v>
      </c>
      <c r="B4130" s="827">
        <v>331602009</v>
      </c>
      <c r="C4130" s="828" t="s">
        <v>6895</v>
      </c>
      <c r="D4130" s="827" t="s">
        <v>6896</v>
      </c>
      <c r="E4130" s="827"/>
      <c r="F4130" s="826" t="s">
        <v>51</v>
      </c>
      <c r="G4130" s="827"/>
      <c r="H4130" s="829">
        <v>880</v>
      </c>
      <c r="I4130" s="829">
        <v>840</v>
      </c>
      <c r="J4130" s="829">
        <v>800</v>
      </c>
      <c r="K4130" s="829">
        <v>760</v>
      </c>
      <c r="L4130" s="829">
        <v>720</v>
      </c>
      <c r="M4130" s="800"/>
    </row>
    <row r="4131" s="198" customFormat="1" ht="12" spans="1:14">
      <c r="A4131" s="826" t="s">
        <v>95</v>
      </c>
      <c r="B4131" s="827">
        <v>331602010</v>
      </c>
      <c r="C4131" s="828" t="s">
        <v>6897</v>
      </c>
      <c r="D4131" s="827" t="s">
        <v>6898</v>
      </c>
      <c r="E4131" s="827" t="s">
        <v>6899</v>
      </c>
      <c r="F4131" s="826" t="s">
        <v>51</v>
      </c>
      <c r="G4131" s="827"/>
      <c r="H4131" s="829">
        <v>440</v>
      </c>
      <c r="I4131" s="829">
        <v>420</v>
      </c>
      <c r="J4131" s="829">
        <v>400</v>
      </c>
      <c r="K4131" s="829">
        <v>380</v>
      </c>
      <c r="L4131" s="829">
        <v>360</v>
      </c>
      <c r="M4131" s="800"/>
    </row>
    <row r="4132" s="198" customFormat="1" ht="22.5" spans="1:14">
      <c r="A4132" s="826" t="s">
        <v>95</v>
      </c>
      <c r="B4132" s="827">
        <v>331602012</v>
      </c>
      <c r="C4132" s="828" t="s">
        <v>6900</v>
      </c>
      <c r="D4132" s="827"/>
      <c r="E4132" s="827"/>
      <c r="F4132" s="826" t="s">
        <v>51</v>
      </c>
      <c r="G4132" s="856" t="s">
        <v>4015</v>
      </c>
      <c r="H4132" s="829">
        <v>880</v>
      </c>
      <c r="I4132" s="829">
        <v>840</v>
      </c>
      <c r="J4132" s="829">
        <v>800</v>
      </c>
      <c r="K4132" s="829">
        <v>760</v>
      </c>
      <c r="L4132" s="829">
        <v>720</v>
      </c>
      <c r="M4132" s="800"/>
    </row>
    <row r="4133" s="198" customFormat="1" ht="36" spans="1:14">
      <c r="A4133" s="835" t="s">
        <v>95</v>
      </c>
      <c r="B4133" s="836">
        <v>331603003</v>
      </c>
      <c r="C4133" s="837" t="s">
        <v>6901</v>
      </c>
      <c r="D4133" s="836" t="s">
        <v>6902</v>
      </c>
      <c r="E4133" s="836"/>
      <c r="F4133" s="835" t="s">
        <v>437</v>
      </c>
      <c r="G4133" s="836"/>
      <c r="H4133" s="838">
        <v>440</v>
      </c>
      <c r="I4133" s="838">
        <v>420</v>
      </c>
      <c r="J4133" s="838">
        <v>400</v>
      </c>
      <c r="K4133" s="838">
        <v>380</v>
      </c>
      <c r="L4133" s="838">
        <v>360</v>
      </c>
      <c r="M4133" s="800"/>
      <c r="N4133" s="17" t="s">
        <v>7203</v>
      </c>
    </row>
    <row r="4134" s="198" customFormat="1" ht="36" spans="1:14">
      <c r="A4134" s="835" t="s">
        <v>95</v>
      </c>
      <c r="B4134" s="836">
        <v>331603004</v>
      </c>
      <c r="C4134" s="837" t="s">
        <v>6903</v>
      </c>
      <c r="D4134" s="836" t="s">
        <v>6902</v>
      </c>
      <c r="E4134" s="836"/>
      <c r="F4134" s="835" t="s">
        <v>437</v>
      </c>
      <c r="G4134" s="840" t="s">
        <v>4015</v>
      </c>
      <c r="H4134" s="838">
        <v>539</v>
      </c>
      <c r="I4134" s="838">
        <v>514.5</v>
      </c>
      <c r="J4134" s="838">
        <v>490</v>
      </c>
      <c r="K4134" s="838">
        <v>465.5</v>
      </c>
      <c r="L4134" s="838">
        <v>441</v>
      </c>
      <c r="M4134" s="800"/>
      <c r="N4134" s="17" t="s">
        <v>7203</v>
      </c>
    </row>
    <row r="4135" s="198" customFormat="1" ht="12" spans="1:14">
      <c r="A4135" s="826" t="s">
        <v>95</v>
      </c>
      <c r="B4135" s="827">
        <v>331603005</v>
      </c>
      <c r="C4135" s="828" t="s">
        <v>6904</v>
      </c>
      <c r="D4135" s="827"/>
      <c r="E4135" s="827"/>
      <c r="F4135" s="826" t="s">
        <v>51</v>
      </c>
      <c r="G4135" s="827"/>
      <c r="H4135" s="829">
        <v>539</v>
      </c>
      <c r="I4135" s="829">
        <v>514.5</v>
      </c>
      <c r="J4135" s="829">
        <v>490</v>
      </c>
      <c r="K4135" s="829">
        <v>465.5</v>
      </c>
      <c r="L4135" s="829">
        <v>441</v>
      </c>
      <c r="M4135" s="800"/>
    </row>
    <row r="4136" s="198" customFormat="1" ht="12" spans="1:14">
      <c r="A4136" s="826" t="s">
        <v>95</v>
      </c>
      <c r="B4136" s="827">
        <v>331603006</v>
      </c>
      <c r="C4136" s="828" t="s">
        <v>6905</v>
      </c>
      <c r="D4136" s="845"/>
      <c r="E4136" s="827"/>
      <c r="F4136" s="826" t="s">
        <v>6906</v>
      </c>
      <c r="G4136" s="827"/>
      <c r="H4136" s="829">
        <v>1078</v>
      </c>
      <c r="I4136" s="829">
        <v>1029</v>
      </c>
      <c r="J4136" s="829">
        <v>980</v>
      </c>
      <c r="K4136" s="829">
        <v>931</v>
      </c>
      <c r="L4136" s="829">
        <v>882</v>
      </c>
      <c r="M4136" s="800"/>
    </row>
    <row r="4137" s="198" customFormat="1" ht="12" spans="1:14">
      <c r="A4137" s="826" t="s">
        <v>95</v>
      </c>
      <c r="B4137" s="827" t="s">
        <v>6907</v>
      </c>
      <c r="C4137" s="880" t="s">
        <v>6908</v>
      </c>
      <c r="D4137" s="827"/>
      <c r="E4137" s="827"/>
      <c r="F4137" s="826" t="s">
        <v>6906</v>
      </c>
      <c r="G4137" s="827"/>
      <c r="H4137" s="829">
        <v>1078</v>
      </c>
      <c r="I4137" s="829">
        <v>1029</v>
      </c>
      <c r="J4137" s="829">
        <v>980</v>
      </c>
      <c r="K4137" s="829">
        <v>931</v>
      </c>
      <c r="L4137" s="829">
        <v>882</v>
      </c>
      <c r="M4137" s="800"/>
    </row>
    <row r="4138" s="199" customFormat="1" ht="36" spans="1:14">
      <c r="A4138" s="835" t="s">
        <v>95</v>
      </c>
      <c r="B4138" s="836">
        <v>331603007</v>
      </c>
      <c r="C4138" s="837" t="s">
        <v>6909</v>
      </c>
      <c r="D4138" s="836"/>
      <c r="E4138" s="836"/>
      <c r="F4138" s="835" t="s">
        <v>51</v>
      </c>
      <c r="G4138" s="836"/>
      <c r="H4138" s="838">
        <v>539</v>
      </c>
      <c r="I4138" s="838">
        <v>514.5</v>
      </c>
      <c r="J4138" s="838">
        <v>490</v>
      </c>
      <c r="K4138" s="838">
        <v>465.5</v>
      </c>
      <c r="L4138" s="838">
        <v>441</v>
      </c>
      <c r="M4138" s="839"/>
      <c r="N4138" s="17" t="s">
        <v>7170</v>
      </c>
    </row>
    <row r="4139" s="198" customFormat="1" ht="12" spans="1:14">
      <c r="A4139" s="826" t="s">
        <v>95</v>
      </c>
      <c r="B4139" s="827">
        <v>331603008</v>
      </c>
      <c r="C4139" s="828" t="s">
        <v>6910</v>
      </c>
      <c r="D4139" s="827"/>
      <c r="E4139" s="827"/>
      <c r="F4139" s="826" t="s">
        <v>51</v>
      </c>
      <c r="G4139" s="827"/>
      <c r="H4139" s="829">
        <v>275</v>
      </c>
      <c r="I4139" s="829">
        <v>262.5</v>
      </c>
      <c r="J4139" s="829">
        <v>250</v>
      </c>
      <c r="K4139" s="829">
        <v>237.5</v>
      </c>
      <c r="L4139" s="829">
        <v>225</v>
      </c>
      <c r="M4139" s="800"/>
    </row>
    <row r="4140" s="198" customFormat="1" ht="22.5" spans="1:14">
      <c r="A4140" s="826" t="s">
        <v>95</v>
      </c>
      <c r="B4140" s="827">
        <v>331603034</v>
      </c>
      <c r="C4140" s="828" t="s">
        <v>6911</v>
      </c>
      <c r="D4140" s="845"/>
      <c r="E4140" s="827"/>
      <c r="F4140" s="826" t="s">
        <v>6912</v>
      </c>
      <c r="G4140" s="827" t="s">
        <v>6913</v>
      </c>
      <c r="H4140" s="829">
        <v>539</v>
      </c>
      <c r="I4140" s="829">
        <v>514.5</v>
      </c>
      <c r="J4140" s="829">
        <v>490</v>
      </c>
      <c r="K4140" s="829">
        <v>465.5</v>
      </c>
      <c r="L4140" s="829">
        <v>441</v>
      </c>
      <c r="M4140" s="800"/>
    </row>
    <row r="4141" s="198" customFormat="1" ht="12" spans="1:14">
      <c r="A4141" s="826" t="s">
        <v>95</v>
      </c>
      <c r="B4141" s="827" t="s">
        <v>6914</v>
      </c>
      <c r="C4141" s="828" t="s">
        <v>6915</v>
      </c>
      <c r="D4141" s="827"/>
      <c r="E4141" s="827"/>
      <c r="F4141" s="826" t="s">
        <v>6916</v>
      </c>
      <c r="G4141" s="827"/>
      <c r="H4141" s="829">
        <v>539</v>
      </c>
      <c r="I4141" s="829">
        <v>514.5</v>
      </c>
      <c r="J4141" s="829">
        <v>490</v>
      </c>
      <c r="K4141" s="829">
        <v>465.5</v>
      </c>
      <c r="L4141" s="829">
        <v>441</v>
      </c>
      <c r="M4141" s="800"/>
    </row>
    <row r="4142" s="198" customFormat="1" ht="12" spans="1:14">
      <c r="A4142" s="826" t="s">
        <v>95</v>
      </c>
      <c r="B4142" s="827" t="s">
        <v>6917</v>
      </c>
      <c r="C4142" s="880" t="s">
        <v>6918</v>
      </c>
      <c r="D4142" s="827"/>
      <c r="E4142" s="827"/>
      <c r="F4142" s="826" t="s">
        <v>6912</v>
      </c>
      <c r="G4142" s="827"/>
      <c r="H4142" s="829">
        <v>539</v>
      </c>
      <c r="I4142" s="829">
        <v>514.5</v>
      </c>
      <c r="J4142" s="829">
        <v>490</v>
      </c>
      <c r="K4142" s="829">
        <v>465.5</v>
      </c>
      <c r="L4142" s="829">
        <v>441</v>
      </c>
      <c r="M4142" s="800"/>
    </row>
    <row r="4143" s="198" customFormat="1" ht="12" spans="1:14">
      <c r="A4143" s="826" t="s">
        <v>95</v>
      </c>
      <c r="B4143" s="827" t="s">
        <v>6919</v>
      </c>
      <c r="C4143" s="880" t="s">
        <v>6920</v>
      </c>
      <c r="D4143" s="827"/>
      <c r="E4143" s="827"/>
      <c r="F4143" s="826" t="s">
        <v>6916</v>
      </c>
      <c r="G4143" s="827"/>
      <c r="H4143" s="829">
        <v>539</v>
      </c>
      <c r="I4143" s="829">
        <v>514.5</v>
      </c>
      <c r="J4143" s="829">
        <v>490</v>
      </c>
      <c r="K4143" s="829">
        <v>465.5</v>
      </c>
      <c r="L4143" s="829">
        <v>441</v>
      </c>
      <c r="M4143" s="800"/>
    </row>
    <row r="4144" s="198" customFormat="1" ht="12" spans="1:14">
      <c r="A4144" s="826" t="s">
        <v>95</v>
      </c>
      <c r="B4144" s="827">
        <v>331603041</v>
      </c>
      <c r="C4144" s="828" t="s">
        <v>6921</v>
      </c>
      <c r="D4144" s="827"/>
      <c r="E4144" s="827"/>
      <c r="F4144" s="826" t="s">
        <v>437</v>
      </c>
      <c r="G4144" s="827"/>
      <c r="H4144" s="829">
        <v>935</v>
      </c>
      <c r="I4144" s="829">
        <v>892.5</v>
      </c>
      <c r="J4144" s="829">
        <v>850</v>
      </c>
      <c r="K4144" s="829">
        <v>807.5</v>
      </c>
      <c r="L4144" s="829">
        <v>765</v>
      </c>
      <c r="M4144" s="800"/>
    </row>
    <row r="4145" s="198" customFormat="1" ht="12" spans="1:14">
      <c r="A4145" s="826" t="s">
        <v>95</v>
      </c>
      <c r="B4145" s="827">
        <v>331603042</v>
      </c>
      <c r="C4145" s="828" t="s">
        <v>6922</v>
      </c>
      <c r="D4145" s="827"/>
      <c r="E4145" s="827"/>
      <c r="F4145" s="826" t="s">
        <v>437</v>
      </c>
      <c r="G4145" s="827"/>
      <c r="H4145" s="829">
        <v>473</v>
      </c>
      <c r="I4145" s="829">
        <v>451.5</v>
      </c>
      <c r="J4145" s="829">
        <v>430</v>
      </c>
      <c r="K4145" s="829">
        <v>408.5</v>
      </c>
      <c r="L4145" s="829">
        <v>387</v>
      </c>
      <c r="M4145" s="800"/>
    </row>
    <row r="4146" s="198" customFormat="1" ht="18.95" customHeight="1" spans="1:14">
      <c r="A4146" s="826" t="s">
        <v>95</v>
      </c>
      <c r="B4146" s="827">
        <v>331603043</v>
      </c>
      <c r="C4146" s="828" t="s">
        <v>6923</v>
      </c>
      <c r="D4146" s="827" t="s">
        <v>6924</v>
      </c>
      <c r="E4146" s="827" t="s">
        <v>6925</v>
      </c>
      <c r="F4146" s="826" t="s">
        <v>51</v>
      </c>
      <c r="G4146" s="827"/>
      <c r="H4146" s="829">
        <v>1364</v>
      </c>
      <c r="I4146" s="829">
        <v>1302</v>
      </c>
      <c r="J4146" s="829">
        <v>1240</v>
      </c>
      <c r="K4146" s="829">
        <v>1178</v>
      </c>
      <c r="L4146" s="829">
        <v>1116</v>
      </c>
      <c r="M4146" s="800"/>
    </row>
    <row r="4147" s="198" customFormat="1" ht="12" spans="1:14">
      <c r="A4147" s="826" t="s">
        <v>95</v>
      </c>
      <c r="B4147" s="827">
        <v>331603044</v>
      </c>
      <c r="C4147" s="828" t="s">
        <v>6926</v>
      </c>
      <c r="D4147" s="827"/>
      <c r="E4147" s="827"/>
      <c r="F4147" s="826" t="s">
        <v>51</v>
      </c>
      <c r="G4147" s="827"/>
      <c r="H4147" s="829">
        <v>1375</v>
      </c>
      <c r="I4147" s="829">
        <v>1312.5</v>
      </c>
      <c r="J4147" s="829">
        <v>1250</v>
      </c>
      <c r="K4147" s="829">
        <v>1187.5</v>
      </c>
      <c r="L4147" s="829">
        <v>1125</v>
      </c>
      <c r="M4147" s="800"/>
    </row>
    <row r="4148" s="200" customFormat="1" ht="33.75" spans="1:14">
      <c r="A4148" s="881" t="s">
        <v>95</v>
      </c>
      <c r="B4148" s="951" t="s">
        <v>6927</v>
      </c>
      <c r="C4148" s="880" t="s">
        <v>6928</v>
      </c>
      <c r="D4148" s="856" t="s">
        <v>6929</v>
      </c>
      <c r="E4148" s="856"/>
      <c r="F4148" s="881" t="s">
        <v>51</v>
      </c>
      <c r="G4148" s="856"/>
      <c r="H4148" s="829">
        <v>286</v>
      </c>
      <c r="I4148" s="829">
        <v>273</v>
      </c>
      <c r="J4148" s="829">
        <v>260</v>
      </c>
      <c r="K4148" s="829">
        <v>247</v>
      </c>
      <c r="L4148" s="829">
        <v>234</v>
      </c>
      <c r="M4148" s="862"/>
    </row>
    <row r="4149" s="198" customFormat="1" ht="12" spans="1:14">
      <c r="A4149" s="826" t="s">
        <v>95</v>
      </c>
      <c r="B4149" s="827">
        <v>331604005</v>
      </c>
      <c r="C4149" s="828" t="s">
        <v>6930</v>
      </c>
      <c r="D4149" s="827" t="s">
        <v>6931</v>
      </c>
      <c r="E4149" s="827"/>
      <c r="F4149" s="826" t="s">
        <v>51</v>
      </c>
      <c r="G4149" s="827"/>
      <c r="H4149" s="829">
        <v>1045</v>
      </c>
      <c r="I4149" s="829">
        <v>997.5</v>
      </c>
      <c r="J4149" s="829">
        <v>950</v>
      </c>
      <c r="K4149" s="829">
        <v>902.5</v>
      </c>
      <c r="L4149" s="829">
        <v>855</v>
      </c>
      <c r="M4149" s="800"/>
    </row>
    <row r="4150" s="198" customFormat="1" ht="12" spans="1:14">
      <c r="A4150" s="826" t="s">
        <v>95</v>
      </c>
      <c r="B4150" s="827">
        <v>331604006</v>
      </c>
      <c r="C4150" s="828" t="s">
        <v>6932</v>
      </c>
      <c r="D4150" s="827" t="s">
        <v>6933</v>
      </c>
      <c r="E4150" s="827"/>
      <c r="F4150" s="826" t="s">
        <v>6934</v>
      </c>
      <c r="G4150" s="827"/>
      <c r="H4150" s="829">
        <v>968</v>
      </c>
      <c r="I4150" s="829">
        <v>924</v>
      </c>
      <c r="J4150" s="829">
        <v>880</v>
      </c>
      <c r="K4150" s="829">
        <v>836</v>
      </c>
      <c r="L4150" s="829">
        <v>792</v>
      </c>
      <c r="M4150" s="800"/>
    </row>
    <row r="4151" s="198" customFormat="1" ht="36" spans="1:14">
      <c r="A4151" s="835" t="s">
        <v>95</v>
      </c>
      <c r="B4151" s="836">
        <v>331604013</v>
      </c>
      <c r="C4151" s="837" t="s">
        <v>6935</v>
      </c>
      <c r="D4151" s="836" t="s">
        <v>6936</v>
      </c>
      <c r="E4151" s="836" t="s">
        <v>6937</v>
      </c>
      <c r="F4151" s="835" t="s">
        <v>6934</v>
      </c>
      <c r="G4151" s="836"/>
      <c r="H4151" s="838">
        <v>1331</v>
      </c>
      <c r="I4151" s="838">
        <v>1270.5</v>
      </c>
      <c r="J4151" s="838">
        <v>1210</v>
      </c>
      <c r="K4151" s="838">
        <v>1149.5</v>
      </c>
      <c r="L4151" s="838">
        <v>1089</v>
      </c>
      <c r="M4151" s="800"/>
      <c r="N4151" s="17" t="s">
        <v>7202</v>
      </c>
    </row>
    <row r="4152" s="198" customFormat="1" ht="12" spans="1:14">
      <c r="A4152" s="826" t="s">
        <v>95</v>
      </c>
      <c r="B4152" s="827">
        <v>331604016</v>
      </c>
      <c r="C4152" s="828" t="s">
        <v>6938</v>
      </c>
      <c r="D4152" s="827"/>
      <c r="E4152" s="827"/>
      <c r="F4152" s="826" t="s">
        <v>51</v>
      </c>
      <c r="G4152" s="827"/>
      <c r="H4152" s="829">
        <v>770</v>
      </c>
      <c r="I4152" s="829">
        <v>735</v>
      </c>
      <c r="J4152" s="829">
        <v>700</v>
      </c>
      <c r="K4152" s="829">
        <v>665</v>
      </c>
      <c r="L4152" s="829">
        <v>630</v>
      </c>
      <c r="M4152" s="800"/>
    </row>
    <row r="4153" s="198" customFormat="1" ht="12" spans="1:14">
      <c r="A4153" s="826" t="s">
        <v>95</v>
      </c>
      <c r="B4153" s="827">
        <v>331604017</v>
      </c>
      <c r="C4153" s="828" t="s">
        <v>6939</v>
      </c>
      <c r="D4153" s="827" t="s">
        <v>6940</v>
      </c>
      <c r="E4153" s="827"/>
      <c r="F4153" s="826" t="s">
        <v>6934</v>
      </c>
      <c r="G4153" s="827"/>
      <c r="H4153" s="829">
        <v>1188</v>
      </c>
      <c r="I4153" s="829">
        <v>1134</v>
      </c>
      <c r="J4153" s="829">
        <v>1080</v>
      </c>
      <c r="K4153" s="829">
        <v>1026</v>
      </c>
      <c r="L4153" s="829">
        <v>972</v>
      </c>
      <c r="M4153" s="800"/>
    </row>
    <row r="4154" s="199" customFormat="1" ht="36" spans="1:14">
      <c r="A4154" s="835" t="s">
        <v>95</v>
      </c>
      <c r="B4154" s="836" t="s">
        <v>6941</v>
      </c>
      <c r="C4154" s="849" t="s">
        <v>6942</v>
      </c>
      <c r="D4154" s="836"/>
      <c r="E4154" s="836"/>
      <c r="F4154" s="835" t="s">
        <v>51</v>
      </c>
      <c r="G4154" s="836"/>
      <c r="H4154" s="838">
        <v>1914</v>
      </c>
      <c r="I4154" s="838">
        <v>1827</v>
      </c>
      <c r="J4154" s="838">
        <v>1740</v>
      </c>
      <c r="K4154" s="838">
        <v>1653</v>
      </c>
      <c r="L4154" s="838">
        <v>1566</v>
      </c>
      <c r="M4154" s="839"/>
      <c r="N4154" s="25" t="s">
        <v>7200</v>
      </c>
    </row>
    <row r="4155" s="199" customFormat="1" ht="36" spans="1:14">
      <c r="A4155" s="835" t="s">
        <v>95</v>
      </c>
      <c r="B4155" s="836" t="s">
        <v>6943</v>
      </c>
      <c r="C4155" s="849" t="s">
        <v>6942</v>
      </c>
      <c r="D4155" s="836"/>
      <c r="E4155" s="836"/>
      <c r="F4155" s="835" t="s">
        <v>51</v>
      </c>
      <c r="G4155" s="836"/>
      <c r="H4155" s="838">
        <v>2296.8</v>
      </c>
      <c r="I4155" s="838">
        <v>2192.4</v>
      </c>
      <c r="J4155" s="838">
        <v>2088</v>
      </c>
      <c r="K4155" s="838">
        <v>1983.6</v>
      </c>
      <c r="L4155" s="838">
        <v>1879.2</v>
      </c>
      <c r="M4155" s="839" t="s">
        <v>58</v>
      </c>
      <c r="N4155" s="25" t="s">
        <v>7200</v>
      </c>
    </row>
    <row r="4156" s="199" customFormat="1" ht="36" spans="1:14">
      <c r="A4156" s="835" t="s">
        <v>95</v>
      </c>
      <c r="B4156" s="836" t="s">
        <v>6944</v>
      </c>
      <c r="C4156" s="849" t="s">
        <v>6945</v>
      </c>
      <c r="D4156" s="836"/>
      <c r="E4156" s="836"/>
      <c r="F4156" s="835" t="s">
        <v>51</v>
      </c>
      <c r="G4156" s="836"/>
      <c r="H4156" s="838">
        <v>1914</v>
      </c>
      <c r="I4156" s="838">
        <v>1827</v>
      </c>
      <c r="J4156" s="838">
        <v>1740</v>
      </c>
      <c r="K4156" s="838">
        <v>1653</v>
      </c>
      <c r="L4156" s="838">
        <v>1566</v>
      </c>
      <c r="M4156" s="839"/>
      <c r="N4156" s="25" t="s">
        <v>7200</v>
      </c>
    </row>
    <row r="4157" s="199" customFormat="1" ht="36" spans="1:14">
      <c r="A4157" s="835" t="s">
        <v>95</v>
      </c>
      <c r="B4157" s="836" t="s">
        <v>6946</v>
      </c>
      <c r="C4157" s="849" t="s">
        <v>6945</v>
      </c>
      <c r="D4157" s="836"/>
      <c r="E4157" s="836"/>
      <c r="F4157" s="835" t="s">
        <v>51</v>
      </c>
      <c r="G4157" s="836"/>
      <c r="H4157" s="838">
        <v>2296.8</v>
      </c>
      <c r="I4157" s="838">
        <v>2192.4</v>
      </c>
      <c r="J4157" s="838">
        <v>2088</v>
      </c>
      <c r="K4157" s="838">
        <v>1983.6</v>
      </c>
      <c r="L4157" s="838">
        <v>1879.2</v>
      </c>
      <c r="M4157" s="839" t="s">
        <v>58</v>
      </c>
      <c r="N4157" s="25" t="s">
        <v>7200</v>
      </c>
    </row>
    <row r="4158" s="198" customFormat="1" ht="12" spans="1:14">
      <c r="A4158" s="961"/>
      <c r="B4158" s="961">
        <v>3318</v>
      </c>
      <c r="C4158" s="961" t="s">
        <v>6947</v>
      </c>
      <c r="D4158" s="961"/>
      <c r="E4158" s="961"/>
      <c r="F4158" s="961"/>
      <c r="G4158" s="961"/>
      <c r="H4158" s="962"/>
      <c r="I4158" s="962"/>
      <c r="J4158" s="962"/>
      <c r="K4158" s="962"/>
      <c r="L4158" s="962"/>
      <c r="M4158" s="800"/>
    </row>
    <row r="4159" s="198" customFormat="1" ht="12" spans="1:14">
      <c r="A4159" s="963" t="s">
        <v>18</v>
      </c>
      <c r="B4159" s="964"/>
      <c r="C4159" s="964"/>
      <c r="D4159" s="964"/>
      <c r="E4159" s="964"/>
      <c r="F4159" s="964"/>
      <c r="G4159" s="964"/>
      <c r="H4159" s="965"/>
      <c r="I4159" s="965"/>
      <c r="J4159" s="965"/>
      <c r="K4159" s="965"/>
      <c r="L4159" s="966"/>
      <c r="M4159" s="800"/>
    </row>
    <row r="4160" s="198" customFormat="1" ht="30" customHeight="1" spans="1:14">
      <c r="A4160" s="967" t="s">
        <v>6948</v>
      </c>
      <c r="B4160" s="968"/>
      <c r="C4160" s="968"/>
      <c r="D4160" s="968"/>
      <c r="E4160" s="968"/>
      <c r="F4160" s="968"/>
      <c r="G4160" s="968"/>
      <c r="H4160" s="968"/>
      <c r="I4160" s="968"/>
      <c r="J4160" s="968"/>
      <c r="K4160" s="968"/>
      <c r="L4160" s="969"/>
      <c r="M4160" s="800"/>
    </row>
    <row r="4161" s="198" customFormat="1" ht="45.95" customHeight="1" spans="1:13">
      <c r="A4161" s="967" t="s">
        <v>6949</v>
      </c>
      <c r="B4161" s="968"/>
      <c r="C4161" s="968"/>
      <c r="D4161" s="968"/>
      <c r="E4161" s="968"/>
      <c r="F4161" s="968"/>
      <c r="G4161" s="968"/>
      <c r="H4161" s="968"/>
      <c r="I4161" s="968"/>
      <c r="J4161" s="968"/>
      <c r="K4161" s="968"/>
      <c r="L4161" s="969"/>
      <c r="M4161" s="800"/>
    </row>
    <row r="4162" s="198" customFormat="1" ht="63" customHeight="1" spans="1:13">
      <c r="A4162" s="967" t="s">
        <v>6950</v>
      </c>
      <c r="B4162" s="968"/>
      <c r="C4162" s="968"/>
      <c r="D4162" s="968"/>
      <c r="E4162" s="968"/>
      <c r="F4162" s="968"/>
      <c r="G4162" s="968"/>
      <c r="H4162" s="968"/>
      <c r="I4162" s="968"/>
      <c r="J4162" s="968"/>
      <c r="K4162" s="968"/>
      <c r="L4162" s="969"/>
      <c r="M4162" s="800"/>
    </row>
    <row r="4163" s="198" customFormat="1" ht="12" spans="1:13">
      <c r="A4163" s="967" t="s">
        <v>6951</v>
      </c>
      <c r="B4163" s="968"/>
      <c r="C4163" s="968"/>
      <c r="D4163" s="968"/>
      <c r="E4163" s="968"/>
      <c r="F4163" s="968"/>
      <c r="G4163" s="968"/>
      <c r="H4163" s="968"/>
      <c r="I4163" s="968"/>
      <c r="J4163" s="968"/>
      <c r="K4163" s="968"/>
      <c r="L4163" s="969"/>
      <c r="M4163" s="800"/>
    </row>
    <row r="4164" s="198" customFormat="1" ht="12" spans="1:13">
      <c r="A4164" s="967" t="s">
        <v>6952</v>
      </c>
      <c r="B4164" s="968"/>
      <c r="C4164" s="968"/>
      <c r="D4164" s="968"/>
      <c r="E4164" s="968"/>
      <c r="F4164" s="968"/>
      <c r="G4164" s="968"/>
      <c r="H4164" s="968"/>
      <c r="I4164" s="968"/>
      <c r="J4164" s="968"/>
      <c r="K4164" s="968"/>
      <c r="L4164" s="969"/>
      <c r="M4164" s="800"/>
    </row>
    <row r="4165" s="198" customFormat="1" ht="12" spans="1:13">
      <c r="A4165" s="967" t="s">
        <v>6953</v>
      </c>
      <c r="B4165" s="968"/>
      <c r="C4165" s="968"/>
      <c r="D4165" s="968"/>
      <c r="E4165" s="968"/>
      <c r="F4165" s="968"/>
      <c r="G4165" s="968"/>
      <c r="H4165" s="968"/>
      <c r="I4165" s="968"/>
      <c r="J4165" s="968"/>
      <c r="K4165" s="968"/>
      <c r="L4165" s="969"/>
      <c r="M4165" s="800"/>
    </row>
    <row r="4166" s="198" customFormat="1" ht="30.95" customHeight="1" spans="1:13">
      <c r="A4166" s="967" t="s">
        <v>6954</v>
      </c>
      <c r="B4166" s="968"/>
      <c r="C4166" s="968"/>
      <c r="D4166" s="968"/>
      <c r="E4166" s="968"/>
      <c r="F4166" s="968"/>
      <c r="G4166" s="968"/>
      <c r="H4166" s="968"/>
      <c r="I4166" s="968"/>
      <c r="J4166" s="968"/>
      <c r="K4166" s="968"/>
      <c r="L4166" s="969"/>
      <c r="M4166" s="800"/>
    </row>
    <row r="4167" s="198" customFormat="1" ht="30.95" customHeight="1" spans="1:13">
      <c r="A4167" s="970" t="s">
        <v>6955</v>
      </c>
      <c r="B4167" s="971"/>
      <c r="C4167" s="971"/>
      <c r="D4167" s="971"/>
      <c r="E4167" s="971"/>
      <c r="F4167" s="971"/>
      <c r="G4167" s="971"/>
      <c r="H4167" s="971"/>
      <c r="I4167" s="971"/>
      <c r="J4167" s="971"/>
      <c r="K4167" s="971"/>
      <c r="L4167" s="972"/>
      <c r="M4167" s="800"/>
    </row>
    <row r="4168" s="198" customFormat="1" ht="45" spans="1:13">
      <c r="A4168" s="826" t="s">
        <v>95</v>
      </c>
      <c r="B4168" s="827">
        <v>331800001</v>
      </c>
      <c r="C4168" s="828" t="s">
        <v>6956</v>
      </c>
      <c r="D4168" s="827" t="s">
        <v>6957</v>
      </c>
      <c r="E4168" s="827"/>
      <c r="F4168" s="826" t="s">
        <v>6958</v>
      </c>
      <c r="G4168" s="827"/>
      <c r="H4168" s="829">
        <v>1530</v>
      </c>
      <c r="I4168" s="829">
        <v>1460.45454545455</v>
      </c>
      <c r="J4168" s="829">
        <v>1390.90909090909</v>
      </c>
      <c r="K4168" s="829">
        <v>1321.36363636364</v>
      </c>
      <c r="L4168" s="829">
        <v>1251.81818181818</v>
      </c>
      <c r="M4168" s="800"/>
    </row>
    <row r="4169" s="198" customFormat="1" ht="22.5" spans="1:13">
      <c r="A4169" s="826" t="s">
        <v>95</v>
      </c>
      <c r="B4169" s="827" t="s">
        <v>6959</v>
      </c>
      <c r="C4169" s="828" t="s">
        <v>6960</v>
      </c>
      <c r="D4169" s="827" t="s">
        <v>6961</v>
      </c>
      <c r="E4169" s="827"/>
      <c r="F4169" s="826" t="s">
        <v>6958</v>
      </c>
      <c r="G4169" s="827"/>
      <c r="H4169" s="829">
        <v>459</v>
      </c>
      <c r="I4169" s="829">
        <v>438.136363636364</v>
      </c>
      <c r="J4169" s="829">
        <v>417.272727272727</v>
      </c>
      <c r="K4169" s="829">
        <v>396.409090909091</v>
      </c>
      <c r="L4169" s="829">
        <v>375.545454545455</v>
      </c>
      <c r="M4169" s="800"/>
    </row>
    <row r="4170" s="198" customFormat="1" ht="22.5" spans="1:13">
      <c r="A4170" s="826" t="s">
        <v>95</v>
      </c>
      <c r="B4170" s="827" t="s">
        <v>6962</v>
      </c>
      <c r="C4170" s="828" t="s">
        <v>6963</v>
      </c>
      <c r="D4170" s="827" t="s">
        <v>6964</v>
      </c>
      <c r="E4170" s="827"/>
      <c r="F4170" s="826" t="s">
        <v>6958</v>
      </c>
      <c r="G4170" s="827"/>
      <c r="H4170" s="829">
        <v>1530</v>
      </c>
      <c r="I4170" s="829">
        <v>1460.45454545455</v>
      </c>
      <c r="J4170" s="829">
        <v>1390.90909090909</v>
      </c>
      <c r="K4170" s="829">
        <v>1321.36363636364</v>
      </c>
      <c r="L4170" s="829">
        <v>1251.81818181818</v>
      </c>
      <c r="M4170" s="800"/>
    </row>
    <row r="4171" s="198" customFormat="1" ht="56.25" spans="1:13">
      <c r="A4171" s="826" t="s">
        <v>95</v>
      </c>
      <c r="B4171" s="827">
        <v>331800002</v>
      </c>
      <c r="C4171" s="828" t="s">
        <v>6965</v>
      </c>
      <c r="D4171" s="827" t="s">
        <v>6966</v>
      </c>
      <c r="E4171" s="827"/>
      <c r="F4171" s="826" t="s">
        <v>2909</v>
      </c>
      <c r="G4171" s="827" t="s">
        <v>6967</v>
      </c>
      <c r="H4171" s="829">
        <v>7911</v>
      </c>
      <c r="I4171" s="829">
        <v>7551.40909090909</v>
      </c>
      <c r="J4171" s="829">
        <v>7191.81818181818</v>
      </c>
      <c r="K4171" s="829">
        <v>6832.22727272727</v>
      </c>
      <c r="L4171" s="829">
        <v>6472.63636363636</v>
      </c>
      <c r="M4171" s="800"/>
    </row>
    <row r="4172" s="198" customFormat="1" ht="22.5" spans="1:13">
      <c r="A4172" s="826" t="s">
        <v>95</v>
      </c>
      <c r="B4172" s="827" t="s">
        <v>6968</v>
      </c>
      <c r="C4172" s="828" t="s">
        <v>6969</v>
      </c>
      <c r="D4172" s="827" t="s">
        <v>6970</v>
      </c>
      <c r="E4172" s="827"/>
      <c r="F4172" s="826" t="s">
        <v>2909</v>
      </c>
      <c r="G4172" s="827"/>
      <c r="H4172" s="829">
        <v>2373.3</v>
      </c>
      <c r="I4172" s="829">
        <v>2265.42272727273</v>
      </c>
      <c r="J4172" s="829">
        <v>2157.54545454545</v>
      </c>
      <c r="K4172" s="829">
        <v>2049.66818181818</v>
      </c>
      <c r="L4172" s="829">
        <v>1941.79090909091</v>
      </c>
      <c r="M4172" s="800"/>
    </row>
    <row r="4173" s="198" customFormat="1" ht="22.5" spans="1:13">
      <c r="A4173" s="826" t="s">
        <v>95</v>
      </c>
      <c r="B4173" s="827" t="s">
        <v>6971</v>
      </c>
      <c r="C4173" s="828" t="s">
        <v>6972</v>
      </c>
      <c r="D4173" s="827" t="s">
        <v>6973</v>
      </c>
      <c r="E4173" s="827"/>
      <c r="F4173" s="826" t="s">
        <v>2909</v>
      </c>
      <c r="G4173" s="827"/>
      <c r="H4173" s="829">
        <v>7911</v>
      </c>
      <c r="I4173" s="829">
        <v>7551.40909090909</v>
      </c>
      <c r="J4173" s="829">
        <v>7191.81818181818</v>
      </c>
      <c r="K4173" s="829">
        <v>6832.22727272727</v>
      </c>
      <c r="L4173" s="829">
        <v>6472.63636363636</v>
      </c>
      <c r="M4173" s="800"/>
    </row>
    <row r="4174" s="198" customFormat="1" ht="22.5" spans="1:13">
      <c r="A4174" s="826" t="s">
        <v>95</v>
      </c>
      <c r="B4174" s="827" t="s">
        <v>6974</v>
      </c>
      <c r="C4174" s="828" t="s">
        <v>6975</v>
      </c>
      <c r="D4174" s="827" t="s">
        <v>6976</v>
      </c>
      <c r="E4174" s="827"/>
      <c r="F4174" s="826" t="s">
        <v>2909</v>
      </c>
      <c r="G4174" s="827"/>
      <c r="H4174" s="829">
        <v>3164.4</v>
      </c>
      <c r="I4174" s="829">
        <v>3020.56363636364</v>
      </c>
      <c r="J4174" s="829">
        <v>2876.72727272727</v>
      </c>
      <c r="K4174" s="829">
        <v>2732.89090909091</v>
      </c>
      <c r="L4174" s="829">
        <v>2589.05454545455</v>
      </c>
      <c r="M4174" s="800"/>
    </row>
    <row r="4175" s="198" customFormat="1" ht="45" spans="1:13">
      <c r="A4175" s="826" t="s">
        <v>38</v>
      </c>
      <c r="B4175" s="827">
        <v>331800003</v>
      </c>
      <c r="C4175" s="828" t="s">
        <v>6977</v>
      </c>
      <c r="D4175" s="827" t="s">
        <v>6978</v>
      </c>
      <c r="E4175" s="827"/>
      <c r="F4175" s="826" t="s">
        <v>6958</v>
      </c>
      <c r="G4175" s="827"/>
      <c r="H4175" s="829">
        <v>1260</v>
      </c>
      <c r="I4175" s="829">
        <v>1202.72727272727</v>
      </c>
      <c r="J4175" s="829">
        <v>1145.45454545455</v>
      </c>
      <c r="K4175" s="829">
        <v>1088.18181818182</v>
      </c>
      <c r="L4175" s="829">
        <v>1030.90909090909</v>
      </c>
      <c r="M4175" s="800"/>
    </row>
    <row r="4176" s="198" customFormat="1" ht="22.5" spans="1:13">
      <c r="A4176" s="826" t="s">
        <v>38</v>
      </c>
      <c r="B4176" s="827" t="s">
        <v>6979</v>
      </c>
      <c r="C4176" s="828" t="s">
        <v>6980</v>
      </c>
      <c r="D4176" s="827" t="s">
        <v>6981</v>
      </c>
      <c r="E4176" s="827"/>
      <c r="F4176" s="826" t="s">
        <v>6958</v>
      </c>
      <c r="G4176" s="827"/>
      <c r="H4176" s="829">
        <v>378</v>
      </c>
      <c r="I4176" s="829">
        <v>360.818181818182</v>
      </c>
      <c r="J4176" s="829">
        <v>343.636363636364</v>
      </c>
      <c r="K4176" s="829">
        <v>326.454545454545</v>
      </c>
      <c r="L4176" s="829">
        <v>309.272727272727</v>
      </c>
      <c r="M4176" s="800"/>
    </row>
    <row r="4177" s="198" customFormat="1" ht="22.5" spans="1:13">
      <c r="A4177" s="826" t="s">
        <v>38</v>
      </c>
      <c r="B4177" s="827" t="s">
        <v>6982</v>
      </c>
      <c r="C4177" s="828" t="s">
        <v>6983</v>
      </c>
      <c r="D4177" s="827" t="s">
        <v>6984</v>
      </c>
      <c r="E4177" s="827"/>
      <c r="F4177" s="826" t="s">
        <v>6958</v>
      </c>
      <c r="G4177" s="827"/>
      <c r="H4177" s="829">
        <v>882</v>
      </c>
      <c r="I4177" s="829">
        <v>841.909090909091</v>
      </c>
      <c r="J4177" s="829">
        <v>801.818181818182</v>
      </c>
      <c r="K4177" s="829">
        <v>761.727272727273</v>
      </c>
      <c r="L4177" s="829">
        <v>721.636363636364</v>
      </c>
      <c r="M4177" s="800"/>
    </row>
    <row r="4178" s="198" customFormat="1" ht="45" spans="1:13">
      <c r="A4178" s="826" t="s">
        <v>38</v>
      </c>
      <c r="B4178" s="827">
        <v>331800004</v>
      </c>
      <c r="C4178" s="828" t="s">
        <v>6985</v>
      </c>
      <c r="D4178" s="827" t="s">
        <v>6986</v>
      </c>
      <c r="E4178" s="827"/>
      <c r="F4178" s="826" t="s">
        <v>6958</v>
      </c>
      <c r="G4178" s="827"/>
      <c r="H4178" s="829">
        <v>1485</v>
      </c>
      <c r="I4178" s="829">
        <v>1417.5</v>
      </c>
      <c r="J4178" s="829">
        <v>1350</v>
      </c>
      <c r="K4178" s="829">
        <v>1282.5</v>
      </c>
      <c r="L4178" s="829">
        <v>1215</v>
      </c>
      <c r="M4178" s="800"/>
    </row>
    <row r="4179" s="198" customFormat="1" ht="22.5" spans="1:13">
      <c r="A4179" s="826" t="s">
        <v>38</v>
      </c>
      <c r="B4179" s="827" t="s">
        <v>6987</v>
      </c>
      <c r="C4179" s="828" t="s">
        <v>6988</v>
      </c>
      <c r="D4179" s="827" t="s">
        <v>6981</v>
      </c>
      <c r="E4179" s="827"/>
      <c r="F4179" s="826" t="s">
        <v>6958</v>
      </c>
      <c r="G4179" s="827"/>
      <c r="H4179" s="829">
        <v>445.5</v>
      </c>
      <c r="I4179" s="829">
        <v>425.25</v>
      </c>
      <c r="J4179" s="829">
        <v>405</v>
      </c>
      <c r="K4179" s="829">
        <v>384.75</v>
      </c>
      <c r="L4179" s="829">
        <v>364.5</v>
      </c>
      <c r="M4179" s="800"/>
    </row>
    <row r="4180" s="198" customFormat="1" ht="22.5" spans="1:13">
      <c r="A4180" s="826" t="s">
        <v>38</v>
      </c>
      <c r="B4180" s="827" t="s">
        <v>6989</v>
      </c>
      <c r="C4180" s="828" t="s">
        <v>6990</v>
      </c>
      <c r="D4180" s="827" t="s">
        <v>6991</v>
      </c>
      <c r="E4180" s="827"/>
      <c r="F4180" s="826" t="s">
        <v>6958</v>
      </c>
      <c r="G4180" s="827"/>
      <c r="H4180" s="829">
        <v>1039.5</v>
      </c>
      <c r="I4180" s="829">
        <v>992.25</v>
      </c>
      <c r="J4180" s="829">
        <v>945</v>
      </c>
      <c r="K4180" s="829">
        <v>897.75</v>
      </c>
      <c r="L4180" s="829">
        <v>850.5</v>
      </c>
      <c r="M4180" s="800"/>
    </row>
    <row r="4181" s="198" customFormat="1" ht="56.25" spans="1:13">
      <c r="A4181" s="826" t="s">
        <v>38</v>
      </c>
      <c r="B4181" s="827">
        <v>331800005</v>
      </c>
      <c r="C4181" s="828" t="s">
        <v>6992</v>
      </c>
      <c r="D4181" s="827" t="s">
        <v>6993</v>
      </c>
      <c r="E4181" s="827"/>
      <c r="F4181" s="826" t="s">
        <v>6994</v>
      </c>
      <c r="G4181" s="827" t="s">
        <v>6995</v>
      </c>
      <c r="H4181" s="829">
        <v>8910</v>
      </c>
      <c r="I4181" s="829">
        <v>8505</v>
      </c>
      <c r="J4181" s="829">
        <v>8100</v>
      </c>
      <c r="K4181" s="829">
        <v>7695</v>
      </c>
      <c r="L4181" s="829">
        <v>7290</v>
      </c>
      <c r="M4181" s="800"/>
    </row>
    <row r="4182" s="198" customFormat="1" ht="22.5" spans="1:13">
      <c r="A4182" s="826" t="s">
        <v>38</v>
      </c>
      <c r="B4182" s="827" t="s">
        <v>6996</v>
      </c>
      <c r="C4182" s="828" t="s">
        <v>6997</v>
      </c>
      <c r="D4182" s="827" t="s">
        <v>6981</v>
      </c>
      <c r="E4182" s="827"/>
      <c r="F4182" s="826" t="s">
        <v>6994</v>
      </c>
      <c r="G4182" s="827"/>
      <c r="H4182" s="829">
        <v>2673</v>
      </c>
      <c r="I4182" s="829">
        <v>2551.5</v>
      </c>
      <c r="J4182" s="829">
        <v>2430</v>
      </c>
      <c r="K4182" s="829">
        <v>2308.5</v>
      </c>
      <c r="L4182" s="829">
        <v>2187</v>
      </c>
      <c r="M4182" s="800"/>
    </row>
    <row r="4183" s="198" customFormat="1" ht="45" spans="1:13">
      <c r="A4183" s="826" t="s">
        <v>38</v>
      </c>
      <c r="B4183" s="827">
        <v>331800006</v>
      </c>
      <c r="C4183" s="828" t="s">
        <v>6998</v>
      </c>
      <c r="D4183" s="827" t="s">
        <v>6999</v>
      </c>
      <c r="E4183" s="827"/>
      <c r="F4183" s="826" t="s">
        <v>6994</v>
      </c>
      <c r="G4183" s="827" t="s">
        <v>7000</v>
      </c>
      <c r="H4183" s="829">
        <v>5984</v>
      </c>
      <c r="I4183" s="829">
        <v>5712</v>
      </c>
      <c r="J4183" s="829">
        <v>5440</v>
      </c>
      <c r="K4183" s="829">
        <v>5168</v>
      </c>
      <c r="L4183" s="829">
        <v>4896</v>
      </c>
      <c r="M4183" s="800"/>
    </row>
    <row r="4184" s="198" customFormat="1" ht="22.5" spans="1:13">
      <c r="A4184" s="826" t="s">
        <v>38</v>
      </c>
      <c r="B4184" s="827" t="s">
        <v>7001</v>
      </c>
      <c r="C4184" s="828" t="s">
        <v>7002</v>
      </c>
      <c r="D4184" s="827" t="s">
        <v>7003</v>
      </c>
      <c r="E4184" s="827"/>
      <c r="F4184" s="826" t="s">
        <v>6994</v>
      </c>
      <c r="G4184" s="827"/>
      <c r="H4184" s="829">
        <v>1795.2</v>
      </c>
      <c r="I4184" s="829">
        <v>1713.6</v>
      </c>
      <c r="J4184" s="829">
        <v>1632</v>
      </c>
      <c r="K4184" s="829">
        <v>1550.4</v>
      </c>
      <c r="L4184" s="829">
        <v>1468.8</v>
      </c>
      <c r="M4184" s="800"/>
    </row>
    <row r="4185" s="198" customFormat="1" ht="56.25" spans="1:13">
      <c r="A4185" s="826" t="s">
        <v>95</v>
      </c>
      <c r="B4185" s="827">
        <v>331800007</v>
      </c>
      <c r="C4185" s="828" t="s">
        <v>7004</v>
      </c>
      <c r="D4185" s="827" t="s">
        <v>7005</v>
      </c>
      <c r="E4185" s="827"/>
      <c r="F4185" s="826" t="s">
        <v>6958</v>
      </c>
      <c r="G4185" s="827"/>
      <c r="H4185" s="829">
        <v>1135.8</v>
      </c>
      <c r="I4185" s="829">
        <v>1084.17272727273</v>
      </c>
      <c r="J4185" s="829">
        <v>1032.54545454545</v>
      </c>
      <c r="K4185" s="829">
        <v>980.918181818182</v>
      </c>
      <c r="L4185" s="829">
        <v>929.290909090909</v>
      </c>
      <c r="M4185" s="800"/>
    </row>
    <row r="4186" s="198" customFormat="1" ht="67.5" spans="1:13">
      <c r="A4186" s="826" t="s">
        <v>95</v>
      </c>
      <c r="B4186" s="827">
        <v>331800008</v>
      </c>
      <c r="C4186" s="828" t="s">
        <v>7006</v>
      </c>
      <c r="D4186" s="827" t="s">
        <v>7007</v>
      </c>
      <c r="E4186" s="827"/>
      <c r="F4186" s="826" t="s">
        <v>6958</v>
      </c>
      <c r="G4186" s="827"/>
      <c r="H4186" s="829">
        <v>1898.06</v>
      </c>
      <c r="I4186" s="829">
        <v>1811.78454545455</v>
      </c>
      <c r="J4186" s="829">
        <v>1725.50909090909</v>
      </c>
      <c r="K4186" s="829">
        <v>1639.23363636364</v>
      </c>
      <c r="L4186" s="829">
        <v>1552.95818181818</v>
      </c>
      <c r="M4186" s="800"/>
    </row>
    <row r="4187" s="198" customFormat="1" ht="67.5" spans="1:13">
      <c r="A4187" s="826" t="s">
        <v>95</v>
      </c>
      <c r="B4187" s="827">
        <v>331800009</v>
      </c>
      <c r="C4187" s="828" t="s">
        <v>7008</v>
      </c>
      <c r="D4187" s="827" t="s">
        <v>7009</v>
      </c>
      <c r="E4187" s="827"/>
      <c r="F4187" s="826" t="s">
        <v>6958</v>
      </c>
      <c r="G4187" s="827"/>
      <c r="H4187" s="829">
        <v>3260</v>
      </c>
      <c r="I4187" s="829">
        <v>3111.81818181818</v>
      </c>
      <c r="J4187" s="829">
        <v>2963.63636363636</v>
      </c>
      <c r="K4187" s="829">
        <v>2815.45454545455</v>
      </c>
      <c r="L4187" s="829">
        <v>2667.27272727273</v>
      </c>
      <c r="M4187" s="800"/>
    </row>
    <row r="4188" s="198" customFormat="1" ht="22.5" spans="1:13">
      <c r="A4188" s="826" t="s">
        <v>95</v>
      </c>
      <c r="B4188" s="827" t="s">
        <v>7010</v>
      </c>
      <c r="C4188" s="828" t="s">
        <v>7011</v>
      </c>
      <c r="D4188" s="827" t="s">
        <v>7012</v>
      </c>
      <c r="E4188" s="827"/>
      <c r="F4188" s="826" t="s">
        <v>51</v>
      </c>
      <c r="G4188" s="827"/>
      <c r="H4188" s="829">
        <v>764.1</v>
      </c>
      <c r="I4188" s="829">
        <v>729.368181818182</v>
      </c>
      <c r="J4188" s="829">
        <v>694.636363636364</v>
      </c>
      <c r="K4188" s="829">
        <v>659.904545454545</v>
      </c>
      <c r="L4188" s="829">
        <v>625.172727272727</v>
      </c>
      <c r="M4188" s="800"/>
    </row>
    <row r="4189" s="198" customFormat="1" ht="22.5" spans="1:13">
      <c r="A4189" s="826" t="s">
        <v>95</v>
      </c>
      <c r="B4189" s="827" t="s">
        <v>7013</v>
      </c>
      <c r="C4189" s="828" t="s">
        <v>7014</v>
      </c>
      <c r="D4189" s="827" t="s">
        <v>7015</v>
      </c>
      <c r="E4189" s="827"/>
      <c r="F4189" s="826" t="s">
        <v>51</v>
      </c>
      <c r="G4189" s="827"/>
      <c r="H4189" s="829">
        <v>2067.3</v>
      </c>
      <c r="I4189" s="829">
        <v>1973.33181818182</v>
      </c>
      <c r="J4189" s="829">
        <v>1879.36363636364</v>
      </c>
      <c r="K4189" s="829">
        <v>1785.39545454545</v>
      </c>
      <c r="L4189" s="829">
        <v>1691.42727272727</v>
      </c>
      <c r="M4189" s="800"/>
    </row>
    <row r="4190" s="198" customFormat="1" ht="56.25" spans="1:13">
      <c r="A4190" s="826" t="s">
        <v>95</v>
      </c>
      <c r="B4190" s="827">
        <v>331800010</v>
      </c>
      <c r="C4190" s="828" t="s">
        <v>7016</v>
      </c>
      <c r="D4190" s="827" t="s">
        <v>7017</v>
      </c>
      <c r="E4190" s="827"/>
      <c r="F4190" s="826" t="s">
        <v>6958</v>
      </c>
      <c r="G4190" s="827"/>
      <c r="H4190" s="829">
        <v>972</v>
      </c>
      <c r="I4190" s="829">
        <v>927.818181818182</v>
      </c>
      <c r="J4190" s="829">
        <v>883.636363636364</v>
      </c>
      <c r="K4190" s="829">
        <v>839.454545454545</v>
      </c>
      <c r="L4190" s="829">
        <v>795.272727272727</v>
      </c>
      <c r="M4190" s="800"/>
    </row>
    <row r="4191" s="198" customFormat="1" ht="33.75" spans="1:13">
      <c r="A4191" s="826" t="s">
        <v>95</v>
      </c>
      <c r="B4191" s="827">
        <v>331800011</v>
      </c>
      <c r="C4191" s="828" t="s">
        <v>7018</v>
      </c>
      <c r="D4191" s="827" t="s">
        <v>7019</v>
      </c>
      <c r="E4191" s="827"/>
      <c r="F4191" s="826" t="s">
        <v>6958</v>
      </c>
      <c r="G4191" s="827"/>
      <c r="H4191" s="829">
        <v>648</v>
      </c>
      <c r="I4191" s="829">
        <v>618.545454545455</v>
      </c>
      <c r="J4191" s="829">
        <v>589.090909090909</v>
      </c>
      <c r="K4191" s="829">
        <v>559.636363636364</v>
      </c>
      <c r="L4191" s="829">
        <v>530.181818181818</v>
      </c>
      <c r="M4191" s="800"/>
    </row>
    <row r="4192" s="198" customFormat="1" ht="56.25" spans="1:13">
      <c r="A4192" s="826" t="s">
        <v>38</v>
      </c>
      <c r="B4192" s="827">
        <v>331800012</v>
      </c>
      <c r="C4192" s="828" t="s">
        <v>7020</v>
      </c>
      <c r="D4192" s="827" t="s">
        <v>7021</v>
      </c>
      <c r="E4192" s="827"/>
      <c r="F4192" s="826" t="s">
        <v>6958</v>
      </c>
      <c r="G4192" s="827"/>
      <c r="H4192" s="829">
        <v>180</v>
      </c>
      <c r="I4192" s="829">
        <v>171.818181818182</v>
      </c>
      <c r="J4192" s="829">
        <v>163.636363636364</v>
      </c>
      <c r="K4192" s="829">
        <v>155.454545454545</v>
      </c>
      <c r="L4192" s="829">
        <v>147.272727272727</v>
      </c>
      <c r="M4192" s="800"/>
    </row>
    <row r="4193" s="198" customFormat="1" ht="67.5" spans="1:14">
      <c r="A4193" s="826" t="s">
        <v>38</v>
      </c>
      <c r="B4193" s="827">
        <v>331800013</v>
      </c>
      <c r="C4193" s="828" t="s">
        <v>7022</v>
      </c>
      <c r="D4193" s="827" t="s">
        <v>7023</v>
      </c>
      <c r="E4193" s="827"/>
      <c r="F4193" s="826" t="s">
        <v>2909</v>
      </c>
      <c r="G4193" s="827"/>
      <c r="H4193" s="829">
        <v>270</v>
      </c>
      <c r="I4193" s="829">
        <v>257.727272727273</v>
      </c>
      <c r="J4193" s="829">
        <v>245.454545454545</v>
      </c>
      <c r="K4193" s="829">
        <v>233.181818181818</v>
      </c>
      <c r="L4193" s="829">
        <v>220.909090909091</v>
      </c>
      <c r="M4193" s="800"/>
    </row>
    <row r="4194" s="198" customFormat="1" ht="45" spans="1:14">
      <c r="A4194" s="826" t="s">
        <v>38</v>
      </c>
      <c r="B4194" s="827">
        <v>331800014</v>
      </c>
      <c r="C4194" s="828" t="s">
        <v>7024</v>
      </c>
      <c r="D4194" s="827" t="s">
        <v>7025</v>
      </c>
      <c r="E4194" s="827"/>
      <c r="F4194" s="826" t="s">
        <v>6994</v>
      </c>
      <c r="G4194" s="827" t="s">
        <v>7026</v>
      </c>
      <c r="H4194" s="829">
        <v>509.4</v>
      </c>
      <c r="I4194" s="829">
        <v>486.245454545454</v>
      </c>
      <c r="J4194" s="829">
        <v>463.090909090909</v>
      </c>
      <c r="K4194" s="829">
        <v>439.936363636364</v>
      </c>
      <c r="L4194" s="829">
        <v>416.781818181818</v>
      </c>
      <c r="M4194" s="800"/>
    </row>
    <row r="4195" s="198" customFormat="1" ht="56.25" spans="1:14">
      <c r="A4195" s="826" t="s">
        <v>38</v>
      </c>
      <c r="B4195" s="827">
        <v>331800015</v>
      </c>
      <c r="C4195" s="828" t="s">
        <v>7027</v>
      </c>
      <c r="D4195" s="827" t="s">
        <v>7028</v>
      </c>
      <c r="E4195" s="827"/>
      <c r="F4195" s="826" t="s">
        <v>6994</v>
      </c>
      <c r="G4195" s="827" t="s">
        <v>7029</v>
      </c>
      <c r="H4195" s="829">
        <v>774.9</v>
      </c>
      <c r="I4195" s="829">
        <v>739.677272727273</v>
      </c>
      <c r="J4195" s="829">
        <v>704.454545454545</v>
      </c>
      <c r="K4195" s="829">
        <v>669.231818181818</v>
      </c>
      <c r="L4195" s="829">
        <v>634.009090909091</v>
      </c>
      <c r="M4195" s="800"/>
    </row>
    <row r="4196" s="198" customFormat="1" ht="12" spans="1:14">
      <c r="A4196" s="826"/>
      <c r="B4196" s="827">
        <v>34</v>
      </c>
      <c r="C4196" s="217" t="s">
        <v>7030</v>
      </c>
      <c r="D4196" s="827"/>
      <c r="E4196" s="827"/>
      <c r="F4196" s="826"/>
      <c r="G4196" s="827"/>
      <c r="H4196" s="829"/>
      <c r="I4196" s="829"/>
      <c r="J4196" s="829"/>
      <c r="K4196" s="829"/>
      <c r="L4196" s="829"/>
      <c r="M4196" s="800"/>
    </row>
    <row r="4197" s="198" customFormat="1" ht="12" spans="1:14">
      <c r="A4197" s="827" t="s">
        <v>7031</v>
      </c>
      <c r="B4197" s="827"/>
      <c r="C4197" s="827"/>
      <c r="D4197" s="827"/>
      <c r="E4197" s="827"/>
      <c r="F4197" s="827"/>
      <c r="G4197" s="827"/>
      <c r="H4197" s="829"/>
      <c r="I4197" s="829"/>
      <c r="J4197" s="829"/>
      <c r="K4197" s="829"/>
      <c r="L4197" s="829"/>
      <c r="M4197" s="800"/>
    </row>
    <row r="4198" s="198" customFormat="1" ht="12" spans="1:14">
      <c r="A4198" s="826"/>
      <c r="B4198" s="827">
        <v>3401</v>
      </c>
      <c r="C4198" s="828" t="s">
        <v>7032</v>
      </c>
      <c r="D4198" s="827"/>
      <c r="E4198" s="827"/>
      <c r="F4198" s="826"/>
      <c r="G4198" s="827"/>
      <c r="H4198" s="829"/>
      <c r="I4198" s="829"/>
      <c r="J4198" s="829"/>
      <c r="K4198" s="829"/>
      <c r="L4198" s="829"/>
      <c r="M4198" s="800"/>
    </row>
    <row r="4199" s="198" customFormat="1" ht="36" spans="1:14">
      <c r="A4199" s="835" t="s">
        <v>38</v>
      </c>
      <c r="B4199" s="836">
        <v>340100001</v>
      </c>
      <c r="C4199" s="837" t="s">
        <v>7033</v>
      </c>
      <c r="D4199" s="836" t="s">
        <v>7034</v>
      </c>
      <c r="E4199" s="836"/>
      <c r="F4199" s="835" t="s">
        <v>7035</v>
      </c>
      <c r="G4199" s="836" t="s">
        <v>7036</v>
      </c>
      <c r="H4199" s="838">
        <v>11</v>
      </c>
      <c r="I4199" s="838">
        <v>10.5</v>
      </c>
      <c r="J4199" s="838">
        <v>10</v>
      </c>
      <c r="K4199" s="838">
        <v>9.5</v>
      </c>
      <c r="L4199" s="838">
        <v>9</v>
      </c>
      <c r="M4199" s="800"/>
      <c r="N4199" s="17" t="s">
        <v>7185</v>
      </c>
    </row>
    <row r="4200" s="198" customFormat="1" ht="36" spans="1:14">
      <c r="A4200" s="835" t="s">
        <v>38</v>
      </c>
      <c r="B4200" s="836">
        <v>340100002</v>
      </c>
      <c r="C4200" s="840" t="s">
        <v>7037</v>
      </c>
      <c r="D4200" s="973" t="s">
        <v>7038</v>
      </c>
      <c r="E4200" s="836"/>
      <c r="F4200" s="835" t="s">
        <v>7035</v>
      </c>
      <c r="G4200" s="836"/>
      <c r="H4200" s="838">
        <v>9.9</v>
      </c>
      <c r="I4200" s="838">
        <v>9.45</v>
      </c>
      <c r="J4200" s="838">
        <v>9</v>
      </c>
      <c r="K4200" s="838">
        <v>8.55</v>
      </c>
      <c r="L4200" s="838">
        <v>8.1</v>
      </c>
      <c r="M4200" s="800"/>
      <c r="N4200" s="17" t="s">
        <v>7185</v>
      </c>
    </row>
    <row r="4201" s="198" customFormat="1" ht="36" spans="1:14">
      <c r="A4201" s="835" t="s">
        <v>38</v>
      </c>
      <c r="B4201" s="836">
        <v>340100003</v>
      </c>
      <c r="C4201" s="837" t="s">
        <v>7039</v>
      </c>
      <c r="D4201" s="836"/>
      <c r="E4201" s="836"/>
      <c r="F4201" s="835" t="s">
        <v>7035</v>
      </c>
      <c r="G4201" s="836"/>
      <c r="H4201" s="838">
        <v>11</v>
      </c>
      <c r="I4201" s="838">
        <v>10.5</v>
      </c>
      <c r="J4201" s="838">
        <v>10</v>
      </c>
      <c r="K4201" s="838">
        <v>9.5</v>
      </c>
      <c r="L4201" s="838">
        <v>9</v>
      </c>
      <c r="M4201" s="800"/>
      <c r="N4201" s="17" t="s">
        <v>7185</v>
      </c>
    </row>
    <row r="4202" s="198" customFormat="1" ht="36" spans="1:14">
      <c r="A4202" s="835" t="s">
        <v>38</v>
      </c>
      <c r="B4202" s="836">
        <v>340100004</v>
      </c>
      <c r="C4202" s="837" t="s">
        <v>7040</v>
      </c>
      <c r="D4202" s="836" t="s">
        <v>7041</v>
      </c>
      <c r="E4202" s="836"/>
      <c r="F4202" s="835" t="s">
        <v>7035</v>
      </c>
      <c r="G4202" s="836"/>
      <c r="H4202" s="838">
        <v>11</v>
      </c>
      <c r="I4202" s="838">
        <v>10.5</v>
      </c>
      <c r="J4202" s="838">
        <v>10</v>
      </c>
      <c r="K4202" s="838">
        <v>9.5</v>
      </c>
      <c r="L4202" s="838">
        <v>9</v>
      </c>
      <c r="M4202" s="800"/>
      <c r="N4202" s="17" t="s">
        <v>7185</v>
      </c>
    </row>
    <row r="4203" s="198" customFormat="1" ht="36" spans="1:14">
      <c r="A4203" s="835" t="s">
        <v>356</v>
      </c>
      <c r="B4203" s="836" t="s">
        <v>7042</v>
      </c>
      <c r="C4203" s="837" t="s">
        <v>7043</v>
      </c>
      <c r="D4203" s="836"/>
      <c r="E4203" s="836"/>
      <c r="F4203" s="835" t="s">
        <v>7035</v>
      </c>
      <c r="G4203" s="836"/>
      <c r="H4203" s="838">
        <v>11</v>
      </c>
      <c r="I4203" s="838">
        <v>10.5</v>
      </c>
      <c r="J4203" s="838">
        <v>10</v>
      </c>
      <c r="K4203" s="838">
        <v>9.5</v>
      </c>
      <c r="L4203" s="838">
        <v>9</v>
      </c>
      <c r="M4203" s="800"/>
      <c r="N4203" s="17" t="s">
        <v>7185</v>
      </c>
    </row>
    <row r="4204" s="198" customFormat="1" ht="36" spans="1:14">
      <c r="A4204" s="835" t="s">
        <v>38</v>
      </c>
      <c r="B4204" s="836">
        <v>340100005</v>
      </c>
      <c r="C4204" s="837" t="s">
        <v>7044</v>
      </c>
      <c r="D4204" s="836" t="s">
        <v>7045</v>
      </c>
      <c r="E4204" s="836"/>
      <c r="F4204" s="835" t="s">
        <v>7035</v>
      </c>
      <c r="G4204" s="836"/>
      <c r="H4204" s="838">
        <v>27.5</v>
      </c>
      <c r="I4204" s="838">
        <v>26.25</v>
      </c>
      <c r="J4204" s="838">
        <v>25</v>
      </c>
      <c r="K4204" s="838">
        <v>23.75</v>
      </c>
      <c r="L4204" s="838">
        <v>22.5</v>
      </c>
      <c r="M4204" s="800"/>
      <c r="N4204" s="17" t="s">
        <v>7185</v>
      </c>
    </row>
    <row r="4205" s="198" customFormat="1" ht="36" spans="1:14">
      <c r="A4205" s="835" t="s">
        <v>38</v>
      </c>
      <c r="B4205" s="836">
        <v>340100006</v>
      </c>
      <c r="C4205" s="837" t="s">
        <v>7046</v>
      </c>
      <c r="D4205" s="836" t="s">
        <v>7047</v>
      </c>
      <c r="E4205" s="836"/>
      <c r="F4205" s="835" t="s">
        <v>7035</v>
      </c>
      <c r="G4205" s="836"/>
      <c r="H4205" s="838">
        <v>14.3</v>
      </c>
      <c r="I4205" s="838">
        <v>13.65</v>
      </c>
      <c r="J4205" s="838">
        <v>13</v>
      </c>
      <c r="K4205" s="838">
        <v>12.35</v>
      </c>
      <c r="L4205" s="838">
        <v>11.7</v>
      </c>
      <c r="M4205" s="800"/>
      <c r="N4205" s="17" t="s">
        <v>7185</v>
      </c>
    </row>
    <row r="4206" s="198" customFormat="1" ht="33.75" spans="1:14">
      <c r="A4206" s="826" t="s">
        <v>38</v>
      </c>
      <c r="B4206" s="827">
        <v>340100007</v>
      </c>
      <c r="C4206" s="828" t="s">
        <v>7048</v>
      </c>
      <c r="D4206" s="827" t="s">
        <v>7049</v>
      </c>
      <c r="E4206" s="827"/>
      <c r="F4206" s="826" t="s">
        <v>7050</v>
      </c>
      <c r="G4206" s="827"/>
      <c r="H4206" s="829">
        <v>27.5</v>
      </c>
      <c r="I4206" s="829">
        <v>26.25</v>
      </c>
      <c r="J4206" s="829">
        <v>25</v>
      </c>
      <c r="K4206" s="829">
        <v>23.75</v>
      </c>
      <c r="L4206" s="829">
        <v>22.5</v>
      </c>
      <c r="M4206" s="800"/>
    </row>
    <row r="4207" s="198" customFormat="1" ht="36" spans="1:14">
      <c r="A4207" s="835" t="s">
        <v>38</v>
      </c>
      <c r="B4207" s="836">
        <v>340100008</v>
      </c>
      <c r="C4207" s="837" t="s">
        <v>7051</v>
      </c>
      <c r="D4207" s="836" t="s">
        <v>7052</v>
      </c>
      <c r="E4207" s="836"/>
      <c r="F4207" s="835" t="s">
        <v>437</v>
      </c>
      <c r="G4207" s="836"/>
      <c r="H4207" s="838">
        <v>13.2</v>
      </c>
      <c r="I4207" s="838">
        <v>12.6</v>
      </c>
      <c r="J4207" s="838">
        <v>12</v>
      </c>
      <c r="K4207" s="838">
        <v>11.4</v>
      </c>
      <c r="L4207" s="838">
        <v>10.8</v>
      </c>
      <c r="M4207" s="800"/>
      <c r="N4207" s="17" t="s">
        <v>7185</v>
      </c>
    </row>
    <row r="4208" s="198" customFormat="1" ht="45" spans="1:14">
      <c r="A4208" s="835" t="s">
        <v>38</v>
      </c>
      <c r="B4208" s="836">
        <v>340100009</v>
      </c>
      <c r="C4208" s="837" t="s">
        <v>7053</v>
      </c>
      <c r="D4208" s="836" t="s">
        <v>7054</v>
      </c>
      <c r="E4208" s="836"/>
      <c r="F4208" s="835" t="s">
        <v>437</v>
      </c>
      <c r="G4208" s="836"/>
      <c r="H4208" s="838">
        <v>20.9</v>
      </c>
      <c r="I4208" s="838">
        <v>19.95</v>
      </c>
      <c r="J4208" s="838">
        <v>19</v>
      </c>
      <c r="K4208" s="838">
        <v>18.05</v>
      </c>
      <c r="L4208" s="838">
        <v>17.1</v>
      </c>
      <c r="M4208" s="800"/>
      <c r="N4208" s="17" t="s">
        <v>7185</v>
      </c>
    </row>
    <row r="4209" s="198" customFormat="1" ht="36" spans="1:14">
      <c r="A4209" s="835" t="s">
        <v>38</v>
      </c>
      <c r="B4209" s="836">
        <v>340100010</v>
      </c>
      <c r="C4209" s="837" t="s">
        <v>7055</v>
      </c>
      <c r="D4209" s="836" t="s">
        <v>7056</v>
      </c>
      <c r="E4209" s="836"/>
      <c r="F4209" s="835" t="s">
        <v>437</v>
      </c>
      <c r="G4209" s="836"/>
      <c r="H4209" s="838">
        <v>17.6</v>
      </c>
      <c r="I4209" s="838">
        <v>16.8</v>
      </c>
      <c r="J4209" s="838">
        <v>16</v>
      </c>
      <c r="K4209" s="838">
        <v>15.2</v>
      </c>
      <c r="L4209" s="838">
        <v>14.4</v>
      </c>
      <c r="M4209" s="800"/>
      <c r="N4209" s="17" t="s">
        <v>7185</v>
      </c>
    </row>
    <row r="4210" s="198" customFormat="1" ht="36" spans="1:14">
      <c r="A4210" s="835" t="s">
        <v>38</v>
      </c>
      <c r="B4210" s="836">
        <v>340100011</v>
      </c>
      <c r="C4210" s="837" t="s">
        <v>7057</v>
      </c>
      <c r="D4210" s="836"/>
      <c r="E4210" s="836"/>
      <c r="F4210" s="835" t="s">
        <v>7058</v>
      </c>
      <c r="G4210" s="836"/>
      <c r="H4210" s="838">
        <v>16.5</v>
      </c>
      <c r="I4210" s="838">
        <v>15.75</v>
      </c>
      <c r="J4210" s="838">
        <v>15</v>
      </c>
      <c r="K4210" s="838">
        <v>14.25</v>
      </c>
      <c r="L4210" s="838">
        <v>13.5</v>
      </c>
      <c r="M4210" s="800"/>
      <c r="N4210" s="17" t="s">
        <v>7185</v>
      </c>
    </row>
    <row r="4211" s="198" customFormat="1" ht="36" spans="1:14">
      <c r="A4211" s="835" t="s">
        <v>38</v>
      </c>
      <c r="B4211" s="836">
        <v>340100012</v>
      </c>
      <c r="C4211" s="837" t="s">
        <v>7059</v>
      </c>
      <c r="D4211" s="836" t="s">
        <v>7060</v>
      </c>
      <c r="E4211" s="836"/>
      <c r="F4211" s="835" t="s">
        <v>437</v>
      </c>
      <c r="G4211" s="836"/>
      <c r="H4211" s="838">
        <v>11</v>
      </c>
      <c r="I4211" s="838">
        <v>10.5</v>
      </c>
      <c r="J4211" s="838">
        <v>10</v>
      </c>
      <c r="K4211" s="838">
        <v>9.5</v>
      </c>
      <c r="L4211" s="838">
        <v>9</v>
      </c>
      <c r="M4211" s="800"/>
      <c r="N4211" s="17" t="s">
        <v>7185</v>
      </c>
    </row>
    <row r="4212" s="198" customFormat="1" ht="36" spans="1:14">
      <c r="A4212" s="835" t="s">
        <v>38</v>
      </c>
      <c r="B4212" s="836">
        <v>340100013</v>
      </c>
      <c r="C4212" s="837" t="s">
        <v>7061</v>
      </c>
      <c r="D4212" s="836" t="s">
        <v>7062</v>
      </c>
      <c r="E4212" s="836"/>
      <c r="F4212" s="835" t="s">
        <v>437</v>
      </c>
      <c r="G4212" s="836"/>
      <c r="H4212" s="838">
        <v>13.2</v>
      </c>
      <c r="I4212" s="838">
        <v>12.6</v>
      </c>
      <c r="J4212" s="838">
        <v>12</v>
      </c>
      <c r="K4212" s="838">
        <v>11.4</v>
      </c>
      <c r="L4212" s="838">
        <v>10.8</v>
      </c>
      <c r="M4212" s="800"/>
      <c r="N4212" s="17" t="s">
        <v>7185</v>
      </c>
    </row>
    <row r="4213" s="198" customFormat="1" ht="36" spans="1:14">
      <c r="A4213" s="835" t="s">
        <v>38</v>
      </c>
      <c r="B4213" s="836">
        <v>340100014</v>
      </c>
      <c r="C4213" s="837" t="s">
        <v>7063</v>
      </c>
      <c r="D4213" s="836" t="s">
        <v>7064</v>
      </c>
      <c r="E4213" s="836"/>
      <c r="F4213" s="835" t="s">
        <v>51</v>
      </c>
      <c r="G4213" s="836"/>
      <c r="H4213" s="838">
        <v>22</v>
      </c>
      <c r="I4213" s="838">
        <v>21</v>
      </c>
      <c r="J4213" s="838">
        <v>20</v>
      </c>
      <c r="K4213" s="838">
        <v>19</v>
      </c>
      <c r="L4213" s="838">
        <v>18</v>
      </c>
      <c r="M4213" s="800"/>
      <c r="N4213" s="17" t="s">
        <v>7185</v>
      </c>
    </row>
    <row r="4214" s="198" customFormat="1" ht="36" spans="1:14">
      <c r="A4214" s="835" t="s">
        <v>38</v>
      </c>
      <c r="B4214" s="836">
        <v>340100015</v>
      </c>
      <c r="C4214" s="837" t="s">
        <v>7065</v>
      </c>
      <c r="D4214" s="836" t="s">
        <v>7066</v>
      </c>
      <c r="E4214" s="836"/>
      <c r="F4214" s="835" t="s">
        <v>7067</v>
      </c>
      <c r="G4214" s="836"/>
      <c r="H4214" s="838">
        <v>9.9</v>
      </c>
      <c r="I4214" s="838">
        <v>9.45</v>
      </c>
      <c r="J4214" s="838">
        <v>9</v>
      </c>
      <c r="K4214" s="838">
        <v>8.55</v>
      </c>
      <c r="L4214" s="838">
        <v>8.1</v>
      </c>
      <c r="M4214" s="800"/>
      <c r="N4214" s="17" t="s">
        <v>7185</v>
      </c>
    </row>
    <row r="4215" s="198" customFormat="1" ht="12" spans="1:14">
      <c r="A4215" s="826" t="s">
        <v>38</v>
      </c>
      <c r="B4215" s="827">
        <v>340100016</v>
      </c>
      <c r="C4215" s="828" t="s">
        <v>7068</v>
      </c>
      <c r="D4215" s="827" t="s">
        <v>7069</v>
      </c>
      <c r="E4215" s="827"/>
      <c r="F4215" s="826" t="s">
        <v>7070</v>
      </c>
      <c r="G4215" s="827"/>
      <c r="H4215" s="829">
        <v>1.65</v>
      </c>
      <c r="I4215" s="829">
        <v>1.575</v>
      </c>
      <c r="J4215" s="829">
        <v>1.5</v>
      </c>
      <c r="K4215" s="829">
        <v>1.425</v>
      </c>
      <c r="L4215" s="829">
        <v>1.35</v>
      </c>
      <c r="M4215" s="800"/>
    </row>
    <row r="4216" s="198" customFormat="1" ht="36" spans="1:14">
      <c r="A4216" s="835" t="s">
        <v>38</v>
      </c>
      <c r="B4216" s="836">
        <v>340100017</v>
      </c>
      <c r="C4216" s="837" t="s">
        <v>7071</v>
      </c>
      <c r="D4216" s="836" t="s">
        <v>7072</v>
      </c>
      <c r="E4216" s="836"/>
      <c r="F4216" s="835" t="s">
        <v>7058</v>
      </c>
      <c r="G4216" s="836"/>
      <c r="H4216" s="838">
        <v>13.2</v>
      </c>
      <c r="I4216" s="838">
        <v>12.6</v>
      </c>
      <c r="J4216" s="838">
        <v>12</v>
      </c>
      <c r="K4216" s="838">
        <v>11.4</v>
      </c>
      <c r="L4216" s="838">
        <v>10.8</v>
      </c>
      <c r="M4216" s="800"/>
      <c r="N4216" s="17" t="s">
        <v>7185</v>
      </c>
    </row>
    <row r="4217" s="198" customFormat="1" ht="36" spans="1:14">
      <c r="A4217" s="835" t="s">
        <v>38</v>
      </c>
      <c r="B4217" s="836">
        <v>340100018</v>
      </c>
      <c r="C4217" s="837" t="s">
        <v>7073</v>
      </c>
      <c r="D4217" s="836" t="s">
        <v>7074</v>
      </c>
      <c r="E4217" s="836"/>
      <c r="F4217" s="835" t="s">
        <v>51</v>
      </c>
      <c r="G4217" s="836"/>
      <c r="H4217" s="838">
        <v>36.3</v>
      </c>
      <c r="I4217" s="838">
        <v>34.65</v>
      </c>
      <c r="J4217" s="838">
        <v>33</v>
      </c>
      <c r="K4217" s="838">
        <v>31.35</v>
      </c>
      <c r="L4217" s="838">
        <v>29.7</v>
      </c>
      <c r="M4217" s="800"/>
      <c r="N4217" s="17" t="s">
        <v>7185</v>
      </c>
    </row>
    <row r="4218" s="198" customFormat="1" ht="36" spans="1:14">
      <c r="A4218" s="835" t="s">
        <v>38</v>
      </c>
      <c r="B4218" s="836">
        <v>340100019</v>
      </c>
      <c r="C4218" s="837" t="s">
        <v>7075</v>
      </c>
      <c r="D4218" s="836" t="s">
        <v>7076</v>
      </c>
      <c r="E4218" s="836"/>
      <c r="F4218" s="835" t="s">
        <v>7067</v>
      </c>
      <c r="G4218" s="836"/>
      <c r="H4218" s="838">
        <v>5.5</v>
      </c>
      <c r="I4218" s="838">
        <v>5.25</v>
      </c>
      <c r="J4218" s="838">
        <v>5</v>
      </c>
      <c r="K4218" s="838">
        <v>4.75</v>
      </c>
      <c r="L4218" s="838">
        <v>4.5</v>
      </c>
      <c r="M4218" s="800"/>
      <c r="N4218" s="17" t="s">
        <v>7185</v>
      </c>
    </row>
    <row r="4219" s="198" customFormat="1" ht="36" spans="1:14">
      <c r="A4219" s="835" t="s">
        <v>38</v>
      </c>
      <c r="B4219" s="836">
        <v>340100020</v>
      </c>
      <c r="C4219" s="837" t="s">
        <v>7077</v>
      </c>
      <c r="D4219" s="836" t="s">
        <v>7078</v>
      </c>
      <c r="E4219" s="836"/>
      <c r="F4219" s="835" t="s">
        <v>7067</v>
      </c>
      <c r="G4219" s="836"/>
      <c r="H4219" s="838">
        <v>31.9</v>
      </c>
      <c r="I4219" s="838">
        <v>30.45</v>
      </c>
      <c r="J4219" s="838">
        <v>29</v>
      </c>
      <c r="K4219" s="838">
        <v>27.55</v>
      </c>
      <c r="L4219" s="838">
        <v>26.1</v>
      </c>
      <c r="M4219" s="800"/>
      <c r="N4219" s="17" t="s">
        <v>7185</v>
      </c>
    </row>
    <row r="4220" s="198" customFormat="1" ht="36" spans="1:14">
      <c r="A4220" s="835" t="s">
        <v>38</v>
      </c>
      <c r="B4220" s="836">
        <v>340100021</v>
      </c>
      <c r="C4220" s="837" t="s">
        <v>7079</v>
      </c>
      <c r="D4220" s="836" t="s">
        <v>7080</v>
      </c>
      <c r="E4220" s="836"/>
      <c r="F4220" s="835" t="s">
        <v>437</v>
      </c>
      <c r="G4220" s="836"/>
      <c r="H4220" s="838">
        <v>12.65</v>
      </c>
      <c r="I4220" s="838">
        <v>12.075</v>
      </c>
      <c r="J4220" s="838">
        <v>11.5</v>
      </c>
      <c r="K4220" s="838">
        <v>10.925</v>
      </c>
      <c r="L4220" s="838">
        <v>10.35</v>
      </c>
      <c r="M4220" s="800"/>
      <c r="N4220" s="17" t="s">
        <v>7185</v>
      </c>
    </row>
    <row r="4221" s="198" customFormat="1" ht="36" spans="1:14">
      <c r="A4221" s="835" t="s">
        <v>38</v>
      </c>
      <c r="B4221" s="836">
        <v>340100022</v>
      </c>
      <c r="C4221" s="837" t="s">
        <v>7081</v>
      </c>
      <c r="D4221" s="836" t="s">
        <v>7082</v>
      </c>
      <c r="E4221" s="836"/>
      <c r="F4221" s="835" t="s">
        <v>437</v>
      </c>
      <c r="G4221" s="836"/>
      <c r="H4221" s="838">
        <v>5.5</v>
      </c>
      <c r="I4221" s="838">
        <v>5.25</v>
      </c>
      <c r="J4221" s="838">
        <v>5</v>
      </c>
      <c r="K4221" s="838">
        <v>4.75</v>
      </c>
      <c r="L4221" s="838">
        <v>4.5</v>
      </c>
      <c r="M4221" s="800"/>
      <c r="N4221" s="17" t="s">
        <v>7185</v>
      </c>
    </row>
    <row r="4222" s="198" customFormat="1" ht="36" spans="1:14">
      <c r="A4222" s="835" t="s">
        <v>38</v>
      </c>
      <c r="B4222" s="836" t="s">
        <v>7083</v>
      </c>
      <c r="C4222" s="837" t="s">
        <v>7084</v>
      </c>
      <c r="D4222" s="836"/>
      <c r="E4222" s="836"/>
      <c r="F4222" s="835" t="s">
        <v>51</v>
      </c>
      <c r="G4222" s="836"/>
      <c r="H4222" s="838">
        <v>16.5</v>
      </c>
      <c r="I4222" s="838">
        <v>15.75</v>
      </c>
      <c r="J4222" s="838">
        <v>15</v>
      </c>
      <c r="K4222" s="838">
        <v>14.25</v>
      </c>
      <c r="L4222" s="838">
        <v>13.5</v>
      </c>
      <c r="M4222" s="800"/>
      <c r="N4222" s="17" t="s">
        <v>7185</v>
      </c>
    </row>
    <row r="4223" s="198" customFormat="1" ht="36" spans="1:14">
      <c r="A4223" s="835" t="s">
        <v>38</v>
      </c>
      <c r="B4223" s="836">
        <v>340100023</v>
      </c>
      <c r="C4223" s="837" t="s">
        <v>7085</v>
      </c>
      <c r="D4223" s="836"/>
      <c r="E4223" s="836"/>
      <c r="F4223" s="835" t="s">
        <v>51</v>
      </c>
      <c r="G4223" s="836"/>
      <c r="H4223" s="838">
        <v>20.9</v>
      </c>
      <c r="I4223" s="838">
        <v>19.95</v>
      </c>
      <c r="J4223" s="838">
        <v>19</v>
      </c>
      <c r="K4223" s="838">
        <v>18.05</v>
      </c>
      <c r="L4223" s="838">
        <v>17.1</v>
      </c>
      <c r="M4223" s="800"/>
      <c r="N4223" s="17" t="s">
        <v>7185</v>
      </c>
    </row>
    <row r="4224" s="198" customFormat="1" ht="36" spans="1:14">
      <c r="A4224" s="835" t="s">
        <v>38</v>
      </c>
      <c r="B4224" s="836" t="s">
        <v>7086</v>
      </c>
      <c r="C4224" s="837" t="s">
        <v>7087</v>
      </c>
      <c r="D4224" s="836"/>
      <c r="E4224" s="836"/>
      <c r="F4224" s="835" t="s">
        <v>51</v>
      </c>
      <c r="G4224" s="836"/>
      <c r="H4224" s="838">
        <v>20.9</v>
      </c>
      <c r="I4224" s="838">
        <v>19.95</v>
      </c>
      <c r="J4224" s="838">
        <v>19</v>
      </c>
      <c r="K4224" s="838">
        <v>18.05</v>
      </c>
      <c r="L4224" s="838">
        <v>17.1</v>
      </c>
      <c r="M4224" s="800"/>
      <c r="N4224" s="17" t="s">
        <v>7185</v>
      </c>
    </row>
    <row r="4225" s="198" customFormat="1" ht="36" spans="1:14">
      <c r="A4225" s="835" t="s">
        <v>38</v>
      </c>
      <c r="B4225" s="836" t="s">
        <v>7088</v>
      </c>
      <c r="C4225" s="837" t="s">
        <v>7089</v>
      </c>
      <c r="D4225" s="836"/>
      <c r="E4225" s="836"/>
      <c r="F4225" s="835" t="s">
        <v>51</v>
      </c>
      <c r="G4225" s="836"/>
      <c r="H4225" s="838">
        <v>20.9</v>
      </c>
      <c r="I4225" s="838">
        <v>19.95</v>
      </c>
      <c r="J4225" s="838">
        <v>19</v>
      </c>
      <c r="K4225" s="838">
        <v>18.05</v>
      </c>
      <c r="L4225" s="838">
        <v>17.1</v>
      </c>
      <c r="M4225" s="800"/>
      <c r="N4225" s="17" t="s">
        <v>7185</v>
      </c>
    </row>
    <row r="4226" s="198" customFormat="1" ht="36" spans="1:14">
      <c r="A4226" s="835" t="s">
        <v>38</v>
      </c>
      <c r="B4226" s="836" t="s">
        <v>7090</v>
      </c>
      <c r="C4226" s="837" t="s">
        <v>7091</v>
      </c>
      <c r="D4226" s="836"/>
      <c r="E4226" s="836"/>
      <c r="F4226" s="835" t="s">
        <v>51</v>
      </c>
      <c r="G4226" s="836"/>
      <c r="H4226" s="838">
        <v>20.9</v>
      </c>
      <c r="I4226" s="838">
        <v>19.95</v>
      </c>
      <c r="J4226" s="838">
        <v>19</v>
      </c>
      <c r="K4226" s="838">
        <v>18.05</v>
      </c>
      <c r="L4226" s="838">
        <v>17.1</v>
      </c>
      <c r="M4226" s="800"/>
      <c r="N4226" s="17" t="s">
        <v>7185</v>
      </c>
    </row>
    <row r="4227" s="198" customFormat="1" ht="36" spans="1:14">
      <c r="A4227" s="835" t="s">
        <v>38</v>
      </c>
      <c r="B4227" s="836" t="s">
        <v>7092</v>
      </c>
      <c r="C4227" s="837" t="s">
        <v>7093</v>
      </c>
      <c r="D4227" s="836"/>
      <c r="E4227" s="836"/>
      <c r="F4227" s="835" t="s">
        <v>51</v>
      </c>
      <c r="G4227" s="836"/>
      <c r="H4227" s="838">
        <v>20.9</v>
      </c>
      <c r="I4227" s="838">
        <v>19.95</v>
      </c>
      <c r="J4227" s="838">
        <v>19</v>
      </c>
      <c r="K4227" s="838">
        <v>18.05</v>
      </c>
      <c r="L4227" s="838">
        <v>17.1</v>
      </c>
      <c r="M4227" s="800"/>
      <c r="N4227" s="17" t="s">
        <v>7185</v>
      </c>
    </row>
    <row r="4228" s="198" customFormat="1" ht="36" spans="1:14">
      <c r="A4228" s="835" t="s">
        <v>38</v>
      </c>
      <c r="B4228" s="836" t="s">
        <v>7094</v>
      </c>
      <c r="C4228" s="837" t="s">
        <v>7095</v>
      </c>
      <c r="D4228" s="836"/>
      <c r="E4228" s="836"/>
      <c r="F4228" s="835" t="s">
        <v>51</v>
      </c>
      <c r="G4228" s="836"/>
      <c r="H4228" s="838">
        <v>20.9</v>
      </c>
      <c r="I4228" s="838">
        <v>19.95</v>
      </c>
      <c r="J4228" s="838">
        <v>19</v>
      </c>
      <c r="K4228" s="838">
        <v>18.05</v>
      </c>
      <c r="L4228" s="838">
        <v>17.1</v>
      </c>
      <c r="M4228" s="800"/>
      <c r="N4228" s="17" t="s">
        <v>7185</v>
      </c>
    </row>
    <row r="4229" s="198" customFormat="1" ht="36" spans="1:14">
      <c r="A4229" s="835" t="s">
        <v>38</v>
      </c>
      <c r="B4229" s="836">
        <v>340100024</v>
      </c>
      <c r="C4229" s="837" t="s">
        <v>7096</v>
      </c>
      <c r="D4229" s="836" t="s">
        <v>7097</v>
      </c>
      <c r="E4229" s="836"/>
      <c r="F4229" s="835" t="s">
        <v>6815</v>
      </c>
      <c r="G4229" s="836"/>
      <c r="H4229" s="838">
        <v>18.7</v>
      </c>
      <c r="I4229" s="838">
        <v>17.85</v>
      </c>
      <c r="J4229" s="838">
        <v>17</v>
      </c>
      <c r="K4229" s="838">
        <v>16.15</v>
      </c>
      <c r="L4229" s="838">
        <v>15.3</v>
      </c>
      <c r="M4229" s="800"/>
      <c r="N4229" s="17" t="s">
        <v>7185</v>
      </c>
    </row>
    <row r="4230" s="198" customFormat="1" ht="36" spans="1:14">
      <c r="A4230" s="835" t="s">
        <v>38</v>
      </c>
      <c r="B4230" s="836">
        <v>340100025</v>
      </c>
      <c r="C4230" s="837" t="s">
        <v>7098</v>
      </c>
      <c r="D4230" s="836"/>
      <c r="E4230" s="836"/>
      <c r="F4230" s="835" t="s">
        <v>437</v>
      </c>
      <c r="G4230" s="836"/>
      <c r="H4230" s="838">
        <v>14.3</v>
      </c>
      <c r="I4230" s="838">
        <v>13.65</v>
      </c>
      <c r="J4230" s="838">
        <v>13</v>
      </c>
      <c r="K4230" s="838">
        <v>12.35</v>
      </c>
      <c r="L4230" s="838">
        <v>11.7</v>
      </c>
      <c r="M4230" s="800"/>
      <c r="N4230" s="17" t="s">
        <v>7185</v>
      </c>
    </row>
    <row r="4231" s="198" customFormat="1" ht="36" spans="1:14">
      <c r="A4231" s="835" t="s">
        <v>38</v>
      </c>
      <c r="B4231" s="836">
        <v>340100026</v>
      </c>
      <c r="C4231" s="837" t="s">
        <v>7099</v>
      </c>
      <c r="D4231" s="836" t="s">
        <v>7100</v>
      </c>
      <c r="E4231" s="836"/>
      <c r="F4231" s="835" t="s">
        <v>7067</v>
      </c>
      <c r="G4231" s="836"/>
      <c r="H4231" s="838">
        <v>9.9</v>
      </c>
      <c r="I4231" s="838">
        <v>9.45</v>
      </c>
      <c r="J4231" s="838">
        <v>9</v>
      </c>
      <c r="K4231" s="838">
        <v>8.55</v>
      </c>
      <c r="L4231" s="838">
        <v>8.1</v>
      </c>
      <c r="M4231" s="800"/>
      <c r="N4231" s="17" t="s">
        <v>7185</v>
      </c>
    </row>
    <row r="4232" s="198" customFormat="1" ht="12" spans="1:14">
      <c r="A4232" s="826" t="s">
        <v>38</v>
      </c>
      <c r="B4232" s="827">
        <v>340100027</v>
      </c>
      <c r="C4232" s="828" t="s">
        <v>7101</v>
      </c>
      <c r="D4232" s="827"/>
      <c r="E4232" s="827"/>
      <c r="F4232" s="826" t="s">
        <v>437</v>
      </c>
      <c r="G4232" s="827"/>
      <c r="H4232" s="829">
        <v>4.95</v>
      </c>
      <c r="I4232" s="829">
        <v>4.725</v>
      </c>
      <c r="J4232" s="829">
        <v>4.5</v>
      </c>
      <c r="K4232" s="829">
        <v>4.275</v>
      </c>
      <c r="L4232" s="829">
        <v>4.05</v>
      </c>
      <c r="M4232" s="800"/>
    </row>
    <row r="4233" s="198" customFormat="1" ht="36" spans="1:14">
      <c r="A4233" s="835" t="s">
        <v>38</v>
      </c>
      <c r="B4233" s="836" t="s">
        <v>7102</v>
      </c>
      <c r="C4233" s="837" t="s">
        <v>7103</v>
      </c>
      <c r="D4233" s="836"/>
      <c r="E4233" s="836"/>
      <c r="F4233" s="835" t="s">
        <v>51</v>
      </c>
      <c r="G4233" s="836"/>
      <c r="H4233" s="838">
        <v>187</v>
      </c>
      <c r="I4233" s="838">
        <v>178.5</v>
      </c>
      <c r="J4233" s="838">
        <v>170</v>
      </c>
      <c r="K4233" s="838">
        <v>161.5</v>
      </c>
      <c r="L4233" s="838">
        <v>153</v>
      </c>
      <c r="M4233" s="800"/>
      <c r="N4233" s="17" t="s">
        <v>7185</v>
      </c>
    </row>
    <row r="4234" s="198" customFormat="1" ht="36" spans="1:14">
      <c r="A4234" s="835" t="s">
        <v>38</v>
      </c>
      <c r="B4234" s="836" t="s">
        <v>7104</v>
      </c>
      <c r="C4234" s="837" t="s">
        <v>7105</v>
      </c>
      <c r="D4234" s="836"/>
      <c r="E4234" s="836"/>
      <c r="F4234" s="835" t="s">
        <v>51</v>
      </c>
      <c r="G4234" s="836"/>
      <c r="H4234" s="838">
        <v>41.8</v>
      </c>
      <c r="I4234" s="838">
        <v>39.9</v>
      </c>
      <c r="J4234" s="838">
        <v>38</v>
      </c>
      <c r="K4234" s="838">
        <v>36.1</v>
      </c>
      <c r="L4234" s="838">
        <v>34.2</v>
      </c>
      <c r="M4234" s="800"/>
      <c r="N4234" s="17" t="s">
        <v>7185</v>
      </c>
    </row>
    <row r="4235" s="198" customFormat="1" ht="12" spans="1:14">
      <c r="A4235" s="869" t="s">
        <v>7106</v>
      </c>
      <c r="B4235" s="870"/>
      <c r="C4235" s="870"/>
      <c r="D4235" s="870"/>
      <c r="E4235" s="870"/>
      <c r="F4235" s="869"/>
      <c r="G4235" s="870"/>
      <c r="H4235" s="871"/>
      <c r="I4235" s="871"/>
      <c r="J4235" s="871"/>
      <c r="K4235" s="871"/>
      <c r="L4235" s="871"/>
      <c r="M4235" s="800"/>
    </row>
    <row r="4236" s="198" customFormat="1" ht="12" spans="1:14">
      <c r="A4236" s="874" t="s">
        <v>18</v>
      </c>
      <c r="B4236" s="874"/>
      <c r="C4236" s="874"/>
      <c r="D4236" s="874"/>
      <c r="E4236" s="874"/>
      <c r="F4236" s="874"/>
      <c r="G4236" s="874"/>
      <c r="H4236" s="873"/>
      <c r="I4236" s="873"/>
      <c r="J4236" s="873"/>
      <c r="K4236" s="873"/>
      <c r="L4236" s="873"/>
      <c r="M4236" s="800"/>
    </row>
    <row r="4237" s="198" customFormat="1" ht="12" spans="1:14">
      <c r="A4237" s="874" t="s">
        <v>7107</v>
      </c>
      <c r="B4237" s="874"/>
      <c r="C4237" s="874"/>
      <c r="D4237" s="874"/>
      <c r="E4237" s="874"/>
      <c r="F4237" s="874"/>
      <c r="G4237" s="874"/>
      <c r="H4237" s="873"/>
      <c r="I4237" s="873"/>
      <c r="J4237" s="873"/>
      <c r="K4237" s="873"/>
      <c r="L4237" s="873"/>
      <c r="M4237" s="800"/>
    </row>
    <row r="4238" s="198" customFormat="1" ht="24.95" customHeight="1" spans="1:14">
      <c r="A4238" s="874" t="s">
        <v>7108</v>
      </c>
      <c r="B4238" s="874"/>
      <c r="C4238" s="874"/>
      <c r="D4238" s="874"/>
      <c r="E4238" s="874"/>
      <c r="F4238" s="874"/>
      <c r="G4238" s="874"/>
      <c r="H4238" s="873"/>
      <c r="I4238" s="873"/>
      <c r="J4238" s="873"/>
      <c r="K4238" s="873"/>
      <c r="L4238" s="873"/>
      <c r="M4238" s="800"/>
    </row>
    <row r="4239" s="198" customFormat="1" ht="22.5" spans="1:14">
      <c r="A4239" s="875" t="s">
        <v>25</v>
      </c>
      <c r="B4239" s="876" t="s">
        <v>26</v>
      </c>
      <c r="C4239" s="877" t="s">
        <v>27</v>
      </c>
      <c r="D4239" s="876" t="s">
        <v>28</v>
      </c>
      <c r="E4239" s="876" t="s">
        <v>29</v>
      </c>
      <c r="F4239" s="875" t="s">
        <v>30</v>
      </c>
      <c r="G4239" s="876" t="s">
        <v>31</v>
      </c>
      <c r="H4239" s="824" t="s">
        <v>33</v>
      </c>
      <c r="I4239" s="824" t="s">
        <v>34</v>
      </c>
      <c r="J4239" s="824" t="s">
        <v>35</v>
      </c>
      <c r="K4239" s="824" t="s">
        <v>36</v>
      </c>
      <c r="L4239" s="824" t="s">
        <v>37</v>
      </c>
      <c r="M4239" s="800"/>
    </row>
    <row r="4240" s="198" customFormat="1" ht="12" spans="1:14">
      <c r="A4240" s="826" t="s">
        <v>38</v>
      </c>
      <c r="B4240" s="827">
        <v>420000006</v>
      </c>
      <c r="C4240" s="828" t="s">
        <v>7109</v>
      </c>
      <c r="D4240" s="827" t="s">
        <v>7110</v>
      </c>
      <c r="E4240" s="827" t="s">
        <v>7111</v>
      </c>
      <c r="F4240" s="826" t="s">
        <v>51</v>
      </c>
      <c r="G4240" s="827"/>
      <c r="H4240" s="829">
        <v>539</v>
      </c>
      <c r="I4240" s="829">
        <v>514.5</v>
      </c>
      <c r="J4240" s="829">
        <v>490</v>
      </c>
      <c r="K4240" s="829">
        <v>465.5</v>
      </c>
      <c r="L4240" s="829">
        <v>441</v>
      </c>
      <c r="M4240" s="800"/>
    </row>
    <row r="4241" s="198" customFormat="1" ht="12" spans="1:14">
      <c r="A4241" s="826" t="s">
        <v>38</v>
      </c>
      <c r="B4241" s="827">
        <v>420000010</v>
      </c>
      <c r="C4241" s="828" t="s">
        <v>7112</v>
      </c>
      <c r="D4241" s="827"/>
      <c r="E4241" s="827"/>
      <c r="F4241" s="826" t="s">
        <v>51</v>
      </c>
      <c r="G4241" s="827"/>
      <c r="H4241" s="868" t="s">
        <v>102</v>
      </c>
      <c r="I4241" s="868" t="s">
        <v>102</v>
      </c>
      <c r="J4241" s="868" t="s">
        <v>102</v>
      </c>
      <c r="K4241" s="868" t="s">
        <v>102</v>
      </c>
      <c r="L4241" s="868" t="s">
        <v>102</v>
      </c>
      <c r="M4241" s="800"/>
    </row>
    <row r="4242" s="198" customFormat="1" ht="12" spans="1:14">
      <c r="A4242" s="826" t="s">
        <v>38</v>
      </c>
      <c r="B4242" s="827">
        <v>420000012</v>
      </c>
      <c r="C4242" s="828" t="s">
        <v>7113</v>
      </c>
      <c r="D4242" s="827" t="s">
        <v>7114</v>
      </c>
      <c r="E4242" s="827"/>
      <c r="F4242" s="826" t="s">
        <v>51</v>
      </c>
      <c r="G4242" s="827"/>
      <c r="H4242" s="829">
        <v>209</v>
      </c>
      <c r="I4242" s="829">
        <v>199.5</v>
      </c>
      <c r="J4242" s="829">
        <v>190</v>
      </c>
      <c r="K4242" s="829">
        <v>180.5</v>
      </c>
      <c r="L4242" s="829">
        <v>171</v>
      </c>
      <c r="M4242" s="800"/>
    </row>
    <row r="4243" s="198" customFormat="1" ht="12" spans="1:14">
      <c r="A4243" s="826" t="s">
        <v>38</v>
      </c>
      <c r="B4243" s="827">
        <v>420000014</v>
      </c>
      <c r="C4243" s="828" t="s">
        <v>7115</v>
      </c>
      <c r="D4243" s="827" t="s">
        <v>7116</v>
      </c>
      <c r="E4243" s="827"/>
      <c r="F4243" s="826" t="s">
        <v>51</v>
      </c>
      <c r="G4243" s="827"/>
      <c r="H4243" s="829">
        <v>74.8</v>
      </c>
      <c r="I4243" s="829">
        <v>71.4</v>
      </c>
      <c r="J4243" s="829">
        <v>68</v>
      </c>
      <c r="K4243" s="829">
        <v>64.6</v>
      </c>
      <c r="L4243" s="829">
        <v>61.2</v>
      </c>
      <c r="M4243" s="800"/>
    </row>
    <row r="4244" s="198" customFormat="1" ht="12" spans="1:14">
      <c r="A4244" s="826"/>
      <c r="B4244" s="827">
        <v>46</v>
      </c>
      <c r="C4244" s="828" t="s">
        <v>7117</v>
      </c>
      <c r="D4244" s="827"/>
      <c r="E4244" s="827"/>
      <c r="F4244" s="826"/>
      <c r="G4244" s="827"/>
      <c r="H4244" s="829"/>
      <c r="I4244" s="829"/>
      <c r="J4244" s="829"/>
      <c r="K4244" s="829"/>
      <c r="L4244" s="829"/>
      <c r="M4244" s="800"/>
    </row>
    <row r="4245" s="198" customFormat="1" ht="12" spans="1:14">
      <c r="A4245" s="826" t="s">
        <v>38</v>
      </c>
      <c r="B4245" s="827">
        <v>460000001</v>
      </c>
      <c r="C4245" s="828" t="s">
        <v>7118</v>
      </c>
      <c r="D4245" s="827"/>
      <c r="E4245" s="827"/>
      <c r="F4245" s="826" t="s">
        <v>51</v>
      </c>
      <c r="G4245" s="845"/>
      <c r="H4245" s="829">
        <v>46.2</v>
      </c>
      <c r="I4245" s="829">
        <v>44.1</v>
      </c>
      <c r="J4245" s="829">
        <v>42</v>
      </c>
      <c r="K4245" s="829">
        <v>39.9</v>
      </c>
      <c r="L4245" s="829">
        <v>37.8</v>
      </c>
      <c r="M4245" s="800"/>
    </row>
    <row r="4246" s="198" customFormat="1" ht="12" spans="1:14">
      <c r="A4246" s="826" t="s">
        <v>38</v>
      </c>
      <c r="B4246" s="827" t="s">
        <v>7119</v>
      </c>
      <c r="C4246" s="828" t="s">
        <v>7120</v>
      </c>
      <c r="D4246" s="827"/>
      <c r="E4246" s="827"/>
      <c r="F4246" s="826" t="s">
        <v>51</v>
      </c>
      <c r="G4246" s="827"/>
      <c r="H4246" s="829">
        <v>69.3</v>
      </c>
      <c r="I4246" s="829">
        <v>66.15</v>
      </c>
      <c r="J4246" s="829">
        <v>63</v>
      </c>
      <c r="K4246" s="829">
        <v>59.85</v>
      </c>
      <c r="L4246" s="829">
        <v>56.7</v>
      </c>
      <c r="M4246" s="800"/>
    </row>
    <row r="4247" s="198" customFormat="1" ht="22.5" spans="1:14">
      <c r="A4247" s="826" t="s">
        <v>38</v>
      </c>
      <c r="B4247" s="827">
        <v>460000012</v>
      </c>
      <c r="C4247" s="828" t="s">
        <v>7121</v>
      </c>
      <c r="D4247" s="827" t="s">
        <v>7122</v>
      </c>
      <c r="E4247" s="827" t="s">
        <v>7123</v>
      </c>
      <c r="F4247" s="826" t="s">
        <v>51</v>
      </c>
      <c r="G4247" s="827"/>
      <c r="H4247" s="829">
        <v>129.8</v>
      </c>
      <c r="I4247" s="829">
        <v>123.9</v>
      </c>
      <c r="J4247" s="829">
        <v>118</v>
      </c>
      <c r="K4247" s="829">
        <v>112.1</v>
      </c>
      <c r="L4247" s="829">
        <v>106.2</v>
      </c>
      <c r="M4247" s="800"/>
    </row>
    <row r="4248" s="198" customFormat="1" ht="12" spans="1:14">
      <c r="A4248" s="826" t="s">
        <v>38</v>
      </c>
      <c r="B4248" s="827" t="s">
        <v>7124</v>
      </c>
      <c r="C4248" s="828" t="s">
        <v>7125</v>
      </c>
      <c r="D4248" s="827"/>
      <c r="E4248" s="827"/>
      <c r="F4248" s="826" t="s">
        <v>51</v>
      </c>
      <c r="G4248" s="827"/>
      <c r="H4248" s="829">
        <v>59.4</v>
      </c>
      <c r="I4248" s="829">
        <v>56.7</v>
      </c>
      <c r="J4248" s="829">
        <v>54</v>
      </c>
      <c r="K4248" s="829">
        <v>51.3</v>
      </c>
      <c r="L4248" s="829">
        <v>48.6</v>
      </c>
      <c r="M4248" s="800"/>
    </row>
    <row r="4249" s="198" customFormat="1" ht="36" spans="1:14">
      <c r="A4249" s="835" t="s">
        <v>38</v>
      </c>
      <c r="B4249" s="836">
        <v>460000020</v>
      </c>
      <c r="C4249" s="837" t="s">
        <v>7126</v>
      </c>
      <c r="D4249" s="836"/>
      <c r="E4249" s="836" t="s">
        <v>7127</v>
      </c>
      <c r="F4249" s="835" t="s">
        <v>51</v>
      </c>
      <c r="G4249" s="836"/>
      <c r="H4249" s="838">
        <v>91.3</v>
      </c>
      <c r="I4249" s="838">
        <v>87.15</v>
      </c>
      <c r="J4249" s="838">
        <v>83</v>
      </c>
      <c r="K4249" s="838">
        <v>78.85</v>
      </c>
      <c r="L4249" s="838">
        <v>74.7</v>
      </c>
      <c r="M4249" s="800"/>
      <c r="N4249" s="17" t="s">
        <v>7185</v>
      </c>
    </row>
    <row r="4250" s="198" customFormat="1" ht="36" spans="1:14">
      <c r="A4250" s="835" t="s">
        <v>38</v>
      </c>
      <c r="B4250" s="836" t="s">
        <v>7128</v>
      </c>
      <c r="C4250" s="837" t="s">
        <v>7129</v>
      </c>
      <c r="D4250" s="836"/>
      <c r="E4250" s="836" t="s">
        <v>7127</v>
      </c>
      <c r="F4250" s="835" t="s">
        <v>51</v>
      </c>
      <c r="G4250" s="836"/>
      <c r="H4250" s="838">
        <v>91.3</v>
      </c>
      <c r="I4250" s="838">
        <v>87.15</v>
      </c>
      <c r="J4250" s="838">
        <v>83</v>
      </c>
      <c r="K4250" s="838">
        <v>78.85</v>
      </c>
      <c r="L4250" s="838">
        <v>74.7</v>
      </c>
      <c r="M4250" s="800"/>
      <c r="N4250" s="17" t="s">
        <v>7185</v>
      </c>
    </row>
    <row r="4251" s="198" customFormat="1" ht="12" spans="1:14">
      <c r="A4251" s="826" t="s">
        <v>38</v>
      </c>
      <c r="B4251" s="827">
        <v>470000004</v>
      </c>
      <c r="C4251" s="828" t="s">
        <v>7130</v>
      </c>
      <c r="D4251" s="827" t="s">
        <v>7131</v>
      </c>
      <c r="E4251" s="827"/>
      <c r="F4251" s="826" t="s">
        <v>4609</v>
      </c>
      <c r="G4251" s="827"/>
      <c r="H4251" s="829">
        <v>31.9</v>
      </c>
      <c r="I4251" s="829">
        <v>30.45</v>
      </c>
      <c r="J4251" s="829">
        <v>29</v>
      </c>
      <c r="K4251" s="829">
        <v>27.55</v>
      </c>
      <c r="L4251" s="829">
        <v>26.1</v>
      </c>
      <c r="M4251" s="800"/>
    </row>
    <row r="4252" s="198" customFormat="1" ht="12" spans="1:14">
      <c r="A4252" s="826" t="s">
        <v>38</v>
      </c>
      <c r="B4252" s="827">
        <v>470000014</v>
      </c>
      <c r="C4252" s="828" t="s">
        <v>7132</v>
      </c>
      <c r="D4252" s="827"/>
      <c r="E4252" s="827"/>
      <c r="F4252" s="826" t="s">
        <v>51</v>
      </c>
      <c r="G4252" s="827"/>
      <c r="H4252" s="829">
        <v>8.8</v>
      </c>
      <c r="I4252" s="829">
        <v>8.4</v>
      </c>
      <c r="J4252" s="829">
        <v>8</v>
      </c>
      <c r="K4252" s="829">
        <v>7.6</v>
      </c>
      <c r="L4252" s="829">
        <v>7.2</v>
      </c>
      <c r="M4252" s="800"/>
    </row>
    <row r="4253" ht="33.75" spans="1:14">
      <c r="A4253" s="826" t="s">
        <v>38</v>
      </c>
      <c r="B4253" s="827" t="s">
        <v>7133</v>
      </c>
      <c r="C4253" s="828" t="s">
        <v>7134</v>
      </c>
      <c r="D4253" s="827" t="s">
        <v>7135</v>
      </c>
      <c r="E4253" s="827"/>
      <c r="F4253" s="826" t="s">
        <v>51</v>
      </c>
      <c r="G4253" s="827"/>
      <c r="H4253" s="829">
        <v>73.7</v>
      </c>
      <c r="I4253" s="829">
        <v>70.35</v>
      </c>
      <c r="J4253" s="829">
        <v>67</v>
      </c>
      <c r="K4253" s="829">
        <v>63.65</v>
      </c>
      <c r="L4253" s="829">
        <v>60.3</v>
      </c>
      <c r="M4253" s="862"/>
      <c r="N4253"/>
    </row>
    <row r="4254" spans="1:14">
      <c r="A4254" s="826"/>
      <c r="B4254" s="827">
        <v>48</v>
      </c>
      <c r="C4254" s="828" t="s">
        <v>7136</v>
      </c>
      <c r="D4254" s="827"/>
      <c r="E4254" s="827"/>
      <c r="F4254" s="826"/>
      <c r="G4254" s="827"/>
      <c r="H4254" s="829"/>
      <c r="I4254" s="829"/>
      <c r="J4254" s="829"/>
      <c r="K4254" s="829"/>
      <c r="L4254" s="829"/>
      <c r="M4254" s="862"/>
      <c r="N4254"/>
    </row>
    <row r="4255" ht="36" spans="1:14">
      <c r="A4255" s="835" t="s">
        <v>38</v>
      </c>
      <c r="B4255" s="836">
        <v>480000003</v>
      </c>
      <c r="C4255" s="837" t="s">
        <v>7137</v>
      </c>
      <c r="D4255" s="836"/>
      <c r="E4255" s="836"/>
      <c r="F4255" s="835"/>
      <c r="G4255" s="836"/>
      <c r="H4255" s="838"/>
      <c r="I4255" s="838"/>
      <c r="J4255" s="838"/>
      <c r="K4255" s="838"/>
      <c r="L4255" s="838"/>
      <c r="M4255" s="800"/>
      <c r="N4255" s="17" t="s">
        <v>7171</v>
      </c>
    </row>
    <row r="4256" ht="36" spans="1:14">
      <c r="A4256" s="835" t="s">
        <v>38</v>
      </c>
      <c r="B4256" s="836" t="s">
        <v>7138</v>
      </c>
      <c r="C4256" s="837" t="s">
        <v>7139</v>
      </c>
      <c r="D4256" s="836"/>
      <c r="E4256" s="836"/>
      <c r="F4256" s="835" t="s">
        <v>7140</v>
      </c>
      <c r="G4256" s="836"/>
      <c r="H4256" s="838">
        <v>26.4</v>
      </c>
      <c r="I4256" s="838">
        <v>25.2</v>
      </c>
      <c r="J4256" s="838">
        <v>24</v>
      </c>
      <c r="K4256" s="838">
        <v>22.8</v>
      </c>
      <c r="L4256" s="838">
        <v>21.6</v>
      </c>
      <c r="M4256" s="800"/>
      <c r="N4256" s="17" t="s">
        <v>7171</v>
      </c>
    </row>
    <row r="4257" ht="36" spans="1:14">
      <c r="A4257" s="835" t="s">
        <v>38</v>
      </c>
      <c r="B4257" s="836" t="s">
        <v>7141</v>
      </c>
      <c r="C4257" s="837" t="s">
        <v>7142</v>
      </c>
      <c r="D4257" s="836"/>
      <c r="E4257" s="836"/>
      <c r="F4257" s="835" t="s">
        <v>7143</v>
      </c>
      <c r="G4257" s="836"/>
      <c r="H4257" s="838">
        <v>14.3</v>
      </c>
      <c r="I4257" s="838">
        <v>13.65</v>
      </c>
      <c r="J4257" s="838">
        <v>13</v>
      </c>
      <c r="K4257" s="838">
        <v>12.35</v>
      </c>
      <c r="L4257" s="838">
        <v>11.7</v>
      </c>
      <c r="M4257" s="800"/>
      <c r="N4257" s="17" t="s">
        <v>7171</v>
      </c>
    </row>
    <row r="4258" ht="36" spans="1:14">
      <c r="A4258" s="835" t="s">
        <v>38</v>
      </c>
      <c r="B4258" s="836" t="s">
        <v>7144</v>
      </c>
      <c r="C4258" s="837" t="s">
        <v>7145</v>
      </c>
      <c r="D4258" s="836"/>
      <c r="E4258" s="836"/>
      <c r="F4258" s="835" t="s">
        <v>7143</v>
      </c>
      <c r="G4258" s="836"/>
      <c r="H4258" s="838">
        <v>27.5</v>
      </c>
      <c r="I4258" s="838">
        <v>26.25</v>
      </c>
      <c r="J4258" s="838">
        <v>25</v>
      </c>
      <c r="K4258" s="838">
        <v>23.75</v>
      </c>
      <c r="L4258" s="838">
        <v>22.5</v>
      </c>
      <c r="M4258" s="800"/>
      <c r="N4258" s="17" t="s">
        <v>7171</v>
      </c>
    </row>
    <row r="4259" ht="36" spans="1:14">
      <c r="A4259" s="835" t="s">
        <v>38</v>
      </c>
      <c r="B4259" s="836" t="s">
        <v>7146</v>
      </c>
      <c r="C4259" s="837" t="s">
        <v>7147</v>
      </c>
      <c r="D4259" s="836"/>
      <c r="E4259" s="836"/>
      <c r="F4259" s="835" t="s">
        <v>7143</v>
      </c>
      <c r="G4259" s="836"/>
      <c r="H4259" s="838">
        <v>24.2</v>
      </c>
      <c r="I4259" s="838">
        <v>23.1</v>
      </c>
      <c r="J4259" s="838">
        <v>22</v>
      </c>
      <c r="K4259" s="838">
        <v>20.9</v>
      </c>
      <c r="L4259" s="838">
        <v>19.8</v>
      </c>
      <c r="M4259" s="800"/>
      <c r="N4259" s="17" t="s">
        <v>7171</v>
      </c>
    </row>
    <row r="4260" ht="36" spans="1:14">
      <c r="A4260" s="835" t="s">
        <v>38</v>
      </c>
      <c r="B4260" s="836" t="s">
        <v>7148</v>
      </c>
      <c r="C4260" s="837" t="s">
        <v>7149</v>
      </c>
      <c r="D4260" s="836"/>
      <c r="E4260" s="836"/>
      <c r="F4260" s="835" t="s">
        <v>7143</v>
      </c>
      <c r="G4260" s="836"/>
      <c r="H4260" s="838">
        <v>23.1</v>
      </c>
      <c r="I4260" s="838">
        <v>22.05</v>
      </c>
      <c r="J4260" s="838">
        <v>21</v>
      </c>
      <c r="K4260" s="838">
        <v>19.95</v>
      </c>
      <c r="L4260" s="838">
        <v>18.9</v>
      </c>
      <c r="M4260" s="800"/>
      <c r="N4260" s="17" t="s">
        <v>7171</v>
      </c>
    </row>
    <row r="4261" ht="36" spans="1:14">
      <c r="A4261" s="848" t="s">
        <v>38</v>
      </c>
      <c r="B4261" s="840" t="s">
        <v>7150</v>
      </c>
      <c r="C4261" s="849" t="s">
        <v>7151</v>
      </c>
      <c r="D4261" s="836"/>
      <c r="E4261" s="836"/>
      <c r="F4261" s="835" t="s">
        <v>7143</v>
      </c>
      <c r="G4261" s="840"/>
      <c r="H4261" s="838">
        <v>23.1</v>
      </c>
      <c r="I4261" s="838">
        <v>22.05</v>
      </c>
      <c r="J4261" s="838">
        <v>21</v>
      </c>
      <c r="K4261" s="838">
        <v>19.95</v>
      </c>
      <c r="L4261" s="838">
        <v>18.9</v>
      </c>
      <c r="M4261" s="862"/>
      <c r="N4261" s="17" t="s">
        <v>7171</v>
      </c>
    </row>
    <row r="4262" ht="36" spans="1:14">
      <c r="A4262" s="848" t="s">
        <v>38</v>
      </c>
      <c r="B4262" s="840" t="s">
        <v>7152</v>
      </c>
      <c r="C4262" s="849" t="s">
        <v>7153</v>
      </c>
      <c r="D4262" s="836"/>
      <c r="E4262" s="836"/>
      <c r="F4262" s="835" t="s">
        <v>7143</v>
      </c>
      <c r="G4262" s="840"/>
      <c r="H4262" s="838">
        <v>23.1</v>
      </c>
      <c r="I4262" s="838">
        <v>22.05</v>
      </c>
      <c r="J4262" s="838">
        <v>21</v>
      </c>
      <c r="K4262" s="838">
        <v>19.95</v>
      </c>
      <c r="L4262" s="838">
        <v>18.9</v>
      </c>
      <c r="M4262" s="800"/>
      <c r="N4262" s="17" t="s">
        <v>7171</v>
      </c>
    </row>
    <row r="4263" ht="36" spans="1:14">
      <c r="A4263" s="835" t="s">
        <v>395</v>
      </c>
      <c r="B4263" s="836">
        <v>480000004</v>
      </c>
      <c r="C4263" s="837" t="s">
        <v>7154</v>
      </c>
      <c r="D4263" s="836"/>
      <c r="E4263" s="836"/>
      <c r="F4263" s="835" t="s">
        <v>7140</v>
      </c>
      <c r="G4263" s="836"/>
      <c r="H4263" s="838">
        <v>1.32</v>
      </c>
      <c r="I4263" s="838">
        <v>1.26</v>
      </c>
      <c r="J4263" s="838">
        <v>1.2</v>
      </c>
      <c r="K4263" s="838">
        <v>1.14</v>
      </c>
      <c r="L4263" s="838">
        <v>1.08</v>
      </c>
      <c r="M4263" s="800"/>
      <c r="N4263" s="17" t="s">
        <v>7171</v>
      </c>
    </row>
    <row r="4264" ht="36" spans="1:14">
      <c r="A4264" s="835" t="s">
        <v>395</v>
      </c>
      <c r="B4264" s="836">
        <v>480000005</v>
      </c>
      <c r="C4264" s="837" t="s">
        <v>7155</v>
      </c>
      <c r="D4264" s="836"/>
      <c r="E4264" s="836"/>
      <c r="F4264" s="835" t="s">
        <v>7140</v>
      </c>
      <c r="G4264" s="836"/>
      <c r="H4264" s="838">
        <v>2.2</v>
      </c>
      <c r="I4264" s="838">
        <v>2.1</v>
      </c>
      <c r="J4264" s="838">
        <v>2</v>
      </c>
      <c r="K4264" s="838">
        <v>1.9</v>
      </c>
      <c r="L4264" s="838">
        <v>1.8</v>
      </c>
      <c r="M4264" s="800"/>
      <c r="N4264" s="17" t="s">
        <v>7171</v>
      </c>
    </row>
    <row r="4265" ht="56.25" spans="1:14">
      <c r="A4265" s="826" t="s">
        <v>356</v>
      </c>
      <c r="B4265" s="827" t="s">
        <v>7156</v>
      </c>
      <c r="C4265" s="828" t="s">
        <v>7157</v>
      </c>
      <c r="D4265" s="827" t="s">
        <v>7158</v>
      </c>
      <c r="E4265" s="827"/>
      <c r="F4265" s="826" t="s">
        <v>51</v>
      </c>
      <c r="G4265" s="827"/>
      <c r="H4265" s="829">
        <v>216.7</v>
      </c>
      <c r="I4265" s="829">
        <v>206.85</v>
      </c>
      <c r="J4265" s="829">
        <v>197</v>
      </c>
      <c r="K4265" s="829">
        <v>187.15</v>
      </c>
      <c r="L4265" s="829">
        <v>177.3</v>
      </c>
      <c r="N4265"/>
    </row>
    <row r="4266" ht="33.75" spans="1:14">
      <c r="A4266" s="826" t="s">
        <v>40</v>
      </c>
      <c r="B4266" s="827" t="s">
        <v>7159</v>
      </c>
      <c r="C4266" s="828" t="s">
        <v>7160</v>
      </c>
      <c r="D4266" s="827" t="s">
        <v>7161</v>
      </c>
      <c r="E4266" s="827"/>
      <c r="F4266" s="826" t="s">
        <v>51</v>
      </c>
      <c r="G4266" s="827"/>
      <c r="H4266" s="829">
        <v>115.5</v>
      </c>
      <c r="I4266" s="829">
        <v>110.25</v>
      </c>
      <c r="J4266" s="829">
        <v>105</v>
      </c>
      <c r="K4266" s="829">
        <v>99.75</v>
      </c>
      <c r="L4266" s="829">
        <v>94.5</v>
      </c>
      <c r="N4266"/>
    </row>
    <row r="4267" ht="33.75" spans="1:14">
      <c r="A4267" s="826" t="s">
        <v>356</v>
      </c>
      <c r="B4267" s="827" t="s">
        <v>7162</v>
      </c>
      <c r="C4267" s="828" t="s">
        <v>7163</v>
      </c>
      <c r="D4267" s="827" t="s">
        <v>7164</v>
      </c>
      <c r="E4267" s="827"/>
      <c r="F4267" s="826" t="s">
        <v>7165</v>
      </c>
      <c r="G4267" s="827"/>
      <c r="H4267" s="829">
        <v>258.5</v>
      </c>
      <c r="I4267" s="829">
        <v>246.75</v>
      </c>
      <c r="J4267" s="829">
        <v>235</v>
      </c>
      <c r="K4267" s="829">
        <v>223.25</v>
      </c>
      <c r="L4267" s="829">
        <v>211.5</v>
      </c>
      <c r="N4267"/>
    </row>
    <row r="4268" ht="112.5" spans="1:14">
      <c r="A4268" s="826" t="s">
        <v>395</v>
      </c>
      <c r="B4268" s="827" t="s">
        <v>7166</v>
      </c>
      <c r="C4268" s="828" t="s">
        <v>7167</v>
      </c>
      <c r="D4268" s="827" t="s">
        <v>7168</v>
      </c>
      <c r="E4268" s="827"/>
      <c r="F4268" s="826" t="s">
        <v>51</v>
      </c>
      <c r="G4268" s="827"/>
      <c r="H4268" s="829">
        <v>31.9</v>
      </c>
      <c r="I4268" s="829">
        <v>30.45</v>
      </c>
      <c r="J4268" s="829">
        <v>29</v>
      </c>
      <c r="K4268" s="829">
        <v>27.55</v>
      </c>
      <c r="L4268" s="829">
        <v>26.1</v>
      </c>
      <c r="N4268"/>
    </row>
    <row r="4271" spans="1:14">
      <c r="C4271" s="974"/>
    </row>
  </sheetData>
  <autoFilter xmlns:etc="http://www.wps.cn/officeDocument/2017/etCustomData" ref="A61:N4268" etc:filterBottomFollowUsedRange="0">
    <extLst/>
  </autoFilter>
  <mergeCells count="91">
    <mergeCell ref="A1:B1"/>
    <mergeCell ref="A2:L2"/>
    <mergeCell ref="B4:E4"/>
    <mergeCell ref="B5:H5"/>
    <mergeCell ref="A6:E6"/>
    <mergeCell ref="B7:H7"/>
    <mergeCell ref="A9:E9"/>
    <mergeCell ref="A35:E35"/>
    <mergeCell ref="B36:I36"/>
    <mergeCell ref="B37:I37"/>
    <mergeCell ref="A39:E39"/>
    <mergeCell ref="B40:I40"/>
    <mergeCell ref="A41:E41"/>
    <mergeCell ref="B42:I42"/>
    <mergeCell ref="A50:L50"/>
    <mergeCell ref="A52:L52"/>
    <mergeCell ref="A53:C53"/>
    <mergeCell ref="A54:G54"/>
    <mergeCell ref="A55:L55"/>
    <mergeCell ref="A56:G56"/>
    <mergeCell ref="A57:G57"/>
    <mergeCell ref="A58:G58"/>
    <mergeCell ref="A59:G59"/>
    <mergeCell ref="H60:L60"/>
    <mergeCell ref="A255:G255"/>
    <mergeCell ref="A256:G256"/>
    <mergeCell ref="A257:G257"/>
    <mergeCell ref="A258:G258"/>
    <mergeCell ref="A259:G259"/>
    <mergeCell ref="A260:G260"/>
    <mergeCell ref="A261:G261"/>
    <mergeCell ref="A262:G262"/>
    <mergeCell ref="A263:G263"/>
    <mergeCell ref="A264:G264"/>
    <mergeCell ref="A265:G265"/>
    <mergeCell ref="A266:G266"/>
    <mergeCell ref="A267:G267"/>
    <mergeCell ref="H1505:L1505"/>
    <mergeCell ref="H1583:L1583"/>
    <mergeCell ref="A1933:G1933"/>
    <mergeCell ref="A1934:G1934"/>
    <mergeCell ref="A1935:G1935"/>
    <mergeCell ref="A1936:G1936"/>
    <mergeCell ref="A1937:G1937"/>
    <mergeCell ref="A1938:G1938"/>
    <mergeCell ref="A1939:G1939"/>
    <mergeCell ref="A1940:G1940"/>
    <mergeCell ref="A1941:G1941"/>
    <mergeCell ref="A1969:G1969"/>
    <mergeCell ref="A1970:L1970"/>
    <mergeCell ref="A1971:L1971"/>
    <mergeCell ref="A1972:L1972"/>
    <mergeCell ref="A1973:L1973"/>
    <mergeCell ref="A2519:G2519"/>
    <mergeCell ref="A2520:G2520"/>
    <mergeCell ref="A2521:G2521"/>
    <mergeCell ref="A2522:G2522"/>
    <mergeCell ref="A2523:G2523"/>
    <mergeCell ref="A2524:L2524"/>
    <mergeCell ref="A2602:G2602"/>
    <mergeCell ref="A2603:L2603"/>
    <mergeCell ref="A2604:L2604"/>
    <mergeCell ref="A2605:L2605"/>
    <mergeCell ref="A2606:L2606"/>
    <mergeCell ref="A2607:G2607"/>
    <mergeCell ref="A2608:G2608"/>
    <mergeCell ref="A2609:G2609"/>
    <mergeCell ref="A2610:G2610"/>
    <mergeCell ref="A2611:G2611"/>
    <mergeCell ref="A2612:G2612"/>
    <mergeCell ref="A4159:G4159"/>
    <mergeCell ref="A4160:L4160"/>
    <mergeCell ref="A4161:L4161"/>
    <mergeCell ref="A4162:L4162"/>
    <mergeCell ref="A4163:L4163"/>
    <mergeCell ref="A4164:L4164"/>
    <mergeCell ref="A4165:L4165"/>
    <mergeCell ref="A4166:L4166"/>
    <mergeCell ref="A4167:L4167"/>
    <mergeCell ref="A4197:G4197"/>
    <mergeCell ref="A4235:G4235"/>
    <mergeCell ref="A4236:G4236"/>
    <mergeCell ref="A4237:G4237"/>
    <mergeCell ref="A4238:G4238"/>
    <mergeCell ref="A60:A61"/>
    <mergeCell ref="B60:B61"/>
    <mergeCell ref="C60:C61"/>
    <mergeCell ref="D60:D61"/>
    <mergeCell ref="E60:E61"/>
    <mergeCell ref="F60:F61"/>
    <mergeCell ref="G60:G61"/>
  </mergeCells>
  <conditionalFormatting sqref="B68">
    <cfRule type="cellIs" dxfId="0" priority="22" stopIfTrue="1" operator="equal">
      <formula>240000000</formula>
    </cfRule>
  </conditionalFormatting>
  <conditionalFormatting sqref="B289">
    <cfRule type="cellIs" dxfId="1" priority="9" operator="equal">
      <formula>240000000</formula>
    </cfRule>
  </conditionalFormatting>
  <conditionalFormatting sqref="C776">
    <cfRule type="duplicateValues" dxfId="2" priority="21"/>
  </conditionalFormatting>
  <conditionalFormatting sqref="B863">
    <cfRule type="cellIs" dxfId="0" priority="16" stopIfTrue="1" operator="equal">
      <formula>240000000</formula>
    </cfRule>
  </conditionalFormatting>
  <conditionalFormatting sqref="B934">
    <cfRule type="cellIs" dxfId="0" priority="15" stopIfTrue="1" operator="equal">
      <formula>240000000</formula>
    </cfRule>
  </conditionalFormatting>
  <conditionalFormatting sqref="G1116">
    <cfRule type="cellIs" dxfId="3" priority="4" operator="equal">
      <formula>240000000</formula>
    </cfRule>
  </conditionalFormatting>
  <conditionalFormatting sqref="B1901">
    <cfRule type="cellIs" dxfId="0" priority="20" stopIfTrue="1" operator="equal">
      <formula>240000000</formula>
    </cfRule>
  </conditionalFormatting>
  <conditionalFormatting sqref="B1967">
    <cfRule type="cellIs" dxfId="0" priority="14" stopIfTrue="1" operator="equal">
      <formula>240000000</formula>
    </cfRule>
  </conditionalFormatting>
  <conditionalFormatting sqref="B1986">
    <cfRule type="cellIs" dxfId="0" priority="13" stopIfTrue="1" operator="equal">
      <formula>240000000</formula>
    </cfRule>
  </conditionalFormatting>
  <conditionalFormatting sqref="D2025">
    <cfRule type="duplicateValues" dxfId="4" priority="34"/>
  </conditionalFormatting>
  <conditionalFormatting sqref="C2355">
    <cfRule type="duplicateValues" dxfId="4" priority="12"/>
  </conditionalFormatting>
  <conditionalFormatting sqref="B2627">
    <cfRule type="cellIs" dxfId="0" priority="11" stopIfTrue="1" operator="equal">
      <formula>240000000</formula>
    </cfRule>
  </conditionalFormatting>
  <conditionalFormatting sqref="B4031">
    <cfRule type="duplicateValues" dxfId="4" priority="30"/>
  </conditionalFormatting>
  <conditionalFormatting sqref="B4033">
    <cfRule type="duplicateValues" dxfId="4" priority="29"/>
  </conditionalFormatting>
  <conditionalFormatting sqref="B4035">
    <cfRule type="duplicateValues" dxfId="4" priority="28"/>
  </conditionalFormatting>
  <conditionalFormatting sqref="B4037">
    <cfRule type="duplicateValues" dxfId="4" priority="27"/>
  </conditionalFormatting>
  <conditionalFormatting sqref="B4039">
    <cfRule type="duplicateValues" dxfId="4" priority="26"/>
  </conditionalFormatting>
  <conditionalFormatting sqref="B4041">
    <cfRule type="duplicateValues" dxfId="4" priority="25"/>
  </conditionalFormatting>
  <conditionalFormatting sqref="B4043">
    <cfRule type="duplicateValues" dxfId="4" priority="24"/>
  </conditionalFormatting>
  <conditionalFormatting sqref="B290:B862">
    <cfRule type="cellIs" dxfId="5" priority="5" operator="equal">
      <formula>240000000</formula>
    </cfRule>
  </conditionalFormatting>
  <conditionalFormatting sqref="B864:B933">
    <cfRule type="cellIs" dxfId="5" priority="8" operator="equal">
      <formula>240000000</formula>
    </cfRule>
  </conditionalFormatting>
  <conditionalFormatting sqref="B1922:B1923">
    <cfRule type="cellIs" dxfId="1" priority="7" operator="equal">
      <formula>240000000</formula>
    </cfRule>
  </conditionalFormatting>
  <conditionalFormatting sqref="B2243:B2420">
    <cfRule type="cellIs" dxfId="5" priority="3" operator="equal">
      <formula>240000000</formula>
    </cfRule>
  </conditionalFormatting>
  <conditionalFormatting sqref="B2421:B2518">
    <cfRule type="cellIs" dxfId="5" priority="2" operator="equal">
      <formula>240000000</formula>
    </cfRule>
  </conditionalFormatting>
  <conditionalFormatting sqref="B2654:B2661">
    <cfRule type="duplicateValues" dxfId="4" priority="38"/>
  </conditionalFormatting>
  <conditionalFormatting sqref="B3451:B4157">
    <cfRule type="cellIs" dxfId="5" priority="10" operator="equal">
      <formula>240000000</formula>
    </cfRule>
  </conditionalFormatting>
  <conditionalFormatting sqref="B3570:B3580">
    <cfRule type="duplicateValues" dxfId="4" priority="37"/>
  </conditionalFormatting>
  <conditionalFormatting sqref="B4168:B4196">
    <cfRule type="cellIs" dxfId="5" priority="32" operator="equal">
      <formula>240000000</formula>
    </cfRule>
  </conditionalFormatting>
  <conditionalFormatting sqref="B4198:B4234">
    <cfRule type="cellIs" dxfId="5" priority="6" operator="equal">
      <formula>240000000</formula>
    </cfRule>
  </conditionalFormatting>
  <conditionalFormatting sqref="B4239:B4268">
    <cfRule type="cellIs" dxfId="5" priority="31" operator="equal">
      <formula>240000000</formula>
    </cfRule>
  </conditionalFormatting>
  <conditionalFormatting sqref="B51 B60 B62:B67 B69:B254 A4197">
    <cfRule type="cellIs" dxfId="5" priority="35" operator="equal">
      <formula>240000000</formula>
    </cfRule>
  </conditionalFormatting>
  <conditionalFormatting sqref="A67 A69 A73 A75 A171 A177 A245 A667 A1165:A1167 A1812 A1864:A1867 A1929:A1932 A1943:A1967 A1975:A1985 A1988:A1991 A2001:A2007 A2009:A2010 A2012:A2016 A2018:A2023 A2025:A2032 A2037:A2045 A2047:A2050 A2052:A2056 A2058 A2060:A2063 A2078:A2079 A2112 A2116 A2160 A2166:A2178 A2181:A2182 A2192:A2195 A2197:A2208 A2235 A2240:A2241 A2244:A2248 A2251 A2265:A2267 A2269:A2275 A2277 A2280:A2282 A2304 A2306:A2307 A2309:A2311 A2332 A2344:A2346 A2365:A2371 A2374:A2376 A2379 A2383 A2385 A2389 A2391:A2394 A2407 A2409 A2413 A2419 A2421:A2422 A2426:A2434 A2446:A2447 A2458 A2461:A2477 A2482:A2490 A2495:A2502 B2525:B2553 A2554:B2579 B2580:B2582 A2583:B2588 B2589:B2594 A2595:B2595 B2596 A2597:B2597 B2598 A2599:B2600 B2601 A2648:A2650 A2685 A3005 A3072 A3074 A3388 A3785:A3786 A4107:A4108 A4112:A4117 A4252 A4257">
    <cfRule type="cellIs" dxfId="5" priority="18" operator="equal">
      <formula>240000000</formula>
    </cfRule>
  </conditionalFormatting>
  <conditionalFormatting sqref="B268:B288 B935:B1900 B1902:B1921 B1924:B1932 B1942:B1966 B1968">
    <cfRule type="cellIs" dxfId="5" priority="33" operator="equal">
      <formula>240000000</formula>
    </cfRule>
  </conditionalFormatting>
  <conditionalFormatting sqref="B1974:B1985 B1987:B2242">
    <cfRule type="cellIs" dxfId="5" priority="19" operator="equal">
      <formula>240000000</formula>
    </cfRule>
  </conditionalFormatting>
  <conditionalFormatting sqref="A2211:A2230 A2337:A2343 A2386:A2387 A2416:A2417 A2527:A2550 A2591:A2593">
    <cfRule type="cellIs" dxfId="5" priority="17" operator="equal">
      <formula>240000000</formula>
    </cfRule>
  </conditionalFormatting>
  <conditionalFormatting sqref="B2613:B2626 B2628:B3450">
    <cfRule type="cellIs" dxfId="5" priority="23" operator="equal">
      <formula>240000000</formula>
    </cfRule>
  </conditionalFormatting>
  <conditionalFormatting sqref="B4030 B4032 B4034 B4036 B4038 B4040 B4042">
    <cfRule type="duplicateValues" dxfId="4" priority="36"/>
  </conditionalFormatting>
  <printOptions horizontalCentered="1"/>
  <pageMargins left="0.393055555555556" right="0.393055555555556" top="0.393055555555556" bottom="0.393055555555556" header="0.236111111111111" footer="0.236111111111111"/>
  <pageSetup paperSize="9" orientation="landscape"/>
  <headerFooter>
    <oddFooter>&amp;C第 &amp;P 页，共 &amp;N 页</oddFooter>
  </headerFooter>
  <drawing r:id="rId1"/>
  <legacyDrawing r:id="rId2"/>
  <oleObjects>
    <mc:AlternateContent xmlns:mc="http://schemas.openxmlformats.org/markup-compatibility/2006">
      <mc:Choice Requires="x14">
        <oleObject shapeId="18433" progId="Word.Document.8" r:id="rId3">
          <objectPr defaultSize="0" r:id="rId4">
            <anchor moveWithCells="1">
              <from>
                <xdr:col>1</xdr:col>
                <xdr:colOff>9525</xdr:colOff>
                <xdr:row>14</xdr:row>
                <xdr:rowOff>76200</xdr:rowOff>
              </from>
              <to>
                <xdr:col>5</xdr:col>
                <xdr:colOff>419100</xdr:colOff>
                <xdr:row>19</xdr:row>
                <xdr:rowOff>152400</xdr:rowOff>
              </to>
            </anchor>
          </objectPr>
        </oleObject>
      </mc:Choice>
      <mc:Fallback>
        <oleObject shapeId="18433" progId="Word.Document.8" r:id="rId3"/>
      </mc:Fallback>
    </mc:AlternateContent>
    <mc:AlternateContent xmlns:mc="http://schemas.openxmlformats.org/markup-compatibility/2006">
      <mc:Choice Requires="x14">
        <oleObject shapeId="18434" progId="Word.Document.8" r:id="rId5">
          <objectPr defaultSize="0" r:id="rId6">
            <anchor moveWithCells="1">
              <from>
                <xdr:col>1</xdr:col>
                <xdr:colOff>9525</xdr:colOff>
                <xdr:row>19</xdr:row>
                <xdr:rowOff>104775</xdr:rowOff>
              </from>
              <to>
                <xdr:col>5</xdr:col>
                <xdr:colOff>400050</xdr:colOff>
                <xdr:row>24</xdr:row>
                <xdr:rowOff>76200</xdr:rowOff>
              </to>
            </anchor>
          </objectPr>
        </oleObject>
      </mc:Choice>
      <mc:Fallback>
        <oleObject shapeId="18434" progId="Word.Document.8" r:id="rId5"/>
      </mc:Fallback>
    </mc:AlternateContent>
    <mc:AlternateContent xmlns:mc="http://schemas.openxmlformats.org/markup-compatibility/2006">
      <mc:Choice Requires="x14">
        <oleObject shapeId="18435" progId="Word.Document.8" r:id="rId7">
          <objectPr defaultSize="0" r:id="rId8">
            <anchor moveWithCells="1">
              <from>
                <xdr:col>1</xdr:col>
                <xdr:colOff>19050</xdr:colOff>
                <xdr:row>9</xdr:row>
                <xdr:rowOff>19050</xdr:rowOff>
              </from>
              <to>
                <xdr:col>5</xdr:col>
                <xdr:colOff>323850</xdr:colOff>
                <xdr:row>14</xdr:row>
                <xdr:rowOff>114300</xdr:rowOff>
              </to>
            </anchor>
          </objectPr>
        </oleObject>
      </mc:Choice>
      <mc:Fallback>
        <oleObject shapeId="18435" progId="Word.Document.8" r:id="rId7"/>
      </mc:Fallback>
    </mc:AlternateContent>
    <mc:AlternateContent xmlns:mc="http://schemas.openxmlformats.org/markup-compatibility/2006">
      <mc:Choice Requires="x14">
        <oleObject shapeId="18436" progId="Word.Document.8" r:id="rId9">
          <objectPr defaultSize="0" r:id="rId10">
            <anchor moveWithCells="1">
              <from>
                <xdr:col>1</xdr:col>
                <xdr:colOff>0</xdr:colOff>
                <xdr:row>24</xdr:row>
                <xdr:rowOff>47625</xdr:rowOff>
              </from>
              <to>
                <xdr:col>5</xdr:col>
                <xdr:colOff>419100</xdr:colOff>
                <xdr:row>29</xdr:row>
                <xdr:rowOff>47625</xdr:rowOff>
              </to>
            </anchor>
          </objectPr>
        </oleObject>
      </mc:Choice>
      <mc:Fallback>
        <oleObject shapeId="18436" progId="Word.Document.8" r:id="rId9"/>
      </mc:Fallback>
    </mc:AlternateContent>
    <mc:AlternateContent xmlns:mc="http://schemas.openxmlformats.org/markup-compatibility/2006">
      <mc:Choice Requires="x14">
        <oleObject shapeId="18437" progId="Word.Document.8" r:id="rId11">
          <objectPr defaultSize="0" r:id="rId12">
            <anchor moveWithCells="1">
              <from>
                <xdr:col>1</xdr:col>
                <xdr:colOff>0</xdr:colOff>
                <xdr:row>28</xdr:row>
                <xdr:rowOff>171450</xdr:rowOff>
              </from>
              <to>
                <xdr:col>5</xdr:col>
                <xdr:colOff>419100</xdr:colOff>
                <xdr:row>33</xdr:row>
                <xdr:rowOff>104775</xdr:rowOff>
              </to>
            </anchor>
          </objectPr>
        </oleObject>
      </mc:Choice>
      <mc:Fallback>
        <oleObject shapeId="18437" progId="Word.Document.8" r:id="rId11"/>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G2935"/>
  <sheetViews>
    <sheetView topLeftCell="C2080" workbookViewId="0">
      <selection activeCell="C2086" sqref="C2086"/>
    </sheetView>
  </sheetViews>
  <sheetFormatPr defaultColWidth="9.30833333333333" defaultRowHeight="20.25"/>
  <cols>
    <col min="1" max="1" width="5.38333333333333" style="323" customWidth="1"/>
    <col min="2" max="2" width="9.5" style="324" customWidth="1"/>
    <col min="3" max="3" width="17.6333333333333" style="324" customWidth="1"/>
    <col min="4" max="4" width="27" style="325" customWidth="1"/>
    <col min="5" max="5" width="29" style="323" customWidth="1"/>
    <col min="6" max="6" width="33.3833333333333" style="323" customWidth="1"/>
    <col min="7" max="7" width="12.5" style="323" customWidth="1"/>
    <col min="8" max="8" width="24.1333333333333" style="326" customWidth="1"/>
    <col min="9" max="9" width="10.6333333333333" style="327" customWidth="1"/>
    <col min="10" max="10" width="10.6333333333333" style="328" customWidth="1"/>
    <col min="11" max="13" width="10.6333333333333" style="329" customWidth="1"/>
    <col min="14" max="14" width="16.7583333333333" style="330" customWidth="1"/>
    <col min="15" max="15" width="17" style="330" customWidth="1"/>
    <col min="16" max="17" width="9.30833333333333" style="330"/>
    <col min="18" max="18" width="9.88333333333333" style="330"/>
    <col min="19" max="19" width="9.30833333333333" style="330"/>
    <col min="20" max="20" width="9.88333333333333" style="330"/>
    <col min="21" max="112" width="9.30833333333333" style="330"/>
    <col min="113" max="214" width="9.30833333333333" style="331"/>
    <col min="215" max="215" width="9.30833333333333" style="332"/>
    <col min="216" max="16384" width="9.30833333333333" style="331"/>
  </cols>
  <sheetData>
    <row r="1" ht="60" customHeight="1" spans="1:112">
      <c r="A1" s="333" t="s">
        <v>7207</v>
      </c>
      <c r="B1" s="333"/>
      <c r="C1" s="333"/>
      <c r="D1" s="334"/>
      <c r="E1" s="333"/>
      <c r="F1" s="333"/>
      <c r="G1" s="333"/>
      <c r="H1" s="333"/>
      <c r="I1" s="335"/>
      <c r="J1" s="335"/>
      <c r="K1" s="335"/>
      <c r="L1" s="335"/>
      <c r="M1" s="335"/>
    </row>
    <row r="2" ht="42" customHeight="1" spans="1:112">
      <c r="A2" s="336" t="s">
        <v>7208</v>
      </c>
      <c r="B2" s="336"/>
      <c r="C2" s="336"/>
      <c r="D2" s="336"/>
      <c r="E2" s="336"/>
      <c r="F2" s="336"/>
      <c r="G2" s="336"/>
      <c r="H2" s="336"/>
      <c r="I2" s="337"/>
      <c r="J2" s="337"/>
      <c r="K2" s="337"/>
      <c r="L2" s="337"/>
      <c r="M2" s="337"/>
      <c r="N2" s="43"/>
    </row>
    <row r="3" ht="281" customHeight="1" spans="1:112">
      <c r="A3" s="154" t="s">
        <v>7209</v>
      </c>
      <c r="B3" s="154"/>
      <c r="C3" s="154"/>
      <c r="D3" s="154"/>
      <c r="E3" s="154"/>
      <c r="F3" s="154"/>
      <c r="G3" s="154"/>
      <c r="H3" s="154"/>
      <c r="I3" s="338"/>
      <c r="J3" s="338"/>
      <c r="K3" s="338"/>
      <c r="L3" s="338"/>
      <c r="M3" s="338"/>
      <c r="N3" s="339"/>
    </row>
    <row r="4" s="316" customFormat="1" ht="33" customHeight="1" spans="1:112">
      <c r="A4" s="253" t="s">
        <v>7210</v>
      </c>
      <c r="B4" s="340" t="s">
        <v>25</v>
      </c>
      <c r="C4" s="340" t="s">
        <v>7211</v>
      </c>
      <c r="D4" s="253" t="s">
        <v>27</v>
      </c>
      <c r="E4" s="253" t="s">
        <v>7212</v>
      </c>
      <c r="F4" s="253" t="s">
        <v>7213</v>
      </c>
      <c r="G4" s="253" t="s">
        <v>30</v>
      </c>
      <c r="H4" s="253" t="s">
        <v>7214</v>
      </c>
      <c r="I4" s="341" t="s">
        <v>32</v>
      </c>
      <c r="J4" s="341"/>
      <c r="K4" s="341"/>
      <c r="L4" s="341"/>
      <c r="M4" s="341"/>
      <c r="N4" s="342"/>
      <c r="O4" s="343"/>
      <c r="P4" s="343"/>
      <c r="Q4" s="343"/>
      <c r="R4" s="343"/>
      <c r="S4" s="343"/>
      <c r="T4" s="343"/>
      <c r="U4" s="343"/>
      <c r="V4" s="343"/>
      <c r="W4" s="343"/>
      <c r="X4" s="343"/>
      <c r="Y4" s="343"/>
      <c r="Z4" s="343"/>
      <c r="AA4" s="343"/>
      <c r="AB4" s="343"/>
      <c r="AC4" s="343"/>
      <c r="AD4" s="343"/>
      <c r="AE4" s="343"/>
      <c r="AF4" s="343"/>
      <c r="AG4" s="343"/>
      <c r="AH4" s="343"/>
      <c r="AI4" s="343"/>
      <c r="AJ4" s="343"/>
      <c r="AK4" s="343"/>
      <c r="AL4" s="343"/>
      <c r="AM4" s="343"/>
      <c r="AN4" s="343"/>
      <c r="AO4" s="343"/>
      <c r="AP4" s="343"/>
      <c r="AQ4" s="343"/>
      <c r="AR4" s="343"/>
      <c r="AS4" s="343"/>
      <c r="AT4" s="343"/>
      <c r="AU4" s="343"/>
      <c r="AV4" s="343"/>
      <c r="AW4" s="343"/>
      <c r="AX4" s="343"/>
      <c r="AY4" s="343"/>
      <c r="AZ4" s="343"/>
      <c r="BA4" s="343"/>
      <c r="BB4" s="343"/>
      <c r="BC4" s="343"/>
      <c r="BD4" s="343"/>
      <c r="BE4" s="343"/>
      <c r="BF4" s="343"/>
      <c r="BG4" s="343"/>
      <c r="BH4" s="343"/>
      <c r="BI4" s="343"/>
      <c r="BJ4" s="343"/>
      <c r="BK4" s="343"/>
      <c r="BL4" s="343"/>
      <c r="BM4" s="343"/>
      <c r="BN4" s="343"/>
      <c r="BO4" s="343"/>
      <c r="BP4" s="343"/>
      <c r="BQ4" s="343"/>
      <c r="BR4" s="343"/>
      <c r="BS4" s="343"/>
      <c r="BT4" s="343"/>
      <c r="BU4" s="343"/>
      <c r="BV4" s="343"/>
      <c r="BW4" s="343"/>
      <c r="BX4" s="343"/>
      <c r="BY4" s="343"/>
      <c r="BZ4" s="343"/>
      <c r="CA4" s="343"/>
      <c r="CB4" s="343"/>
      <c r="CC4" s="343"/>
      <c r="CD4" s="343"/>
      <c r="CE4" s="343"/>
      <c r="CF4" s="343"/>
      <c r="CG4" s="343"/>
      <c r="CH4" s="343"/>
      <c r="CI4" s="343"/>
      <c r="CJ4" s="343"/>
      <c r="CK4" s="343"/>
      <c r="CL4" s="343"/>
      <c r="CM4" s="343"/>
      <c r="CN4" s="343"/>
      <c r="CO4" s="343"/>
      <c r="CP4" s="343"/>
      <c r="CQ4" s="343"/>
      <c r="CR4" s="343"/>
      <c r="CS4" s="343"/>
      <c r="CT4" s="343"/>
      <c r="CU4" s="343"/>
      <c r="CV4" s="343"/>
      <c r="CW4" s="343"/>
      <c r="CX4" s="343"/>
      <c r="CY4" s="343"/>
      <c r="CZ4" s="343"/>
      <c r="DA4" s="343"/>
      <c r="DB4" s="343"/>
      <c r="DC4" s="343"/>
      <c r="DD4" s="343"/>
      <c r="DE4" s="343"/>
      <c r="DF4" s="343"/>
      <c r="DG4" s="343"/>
      <c r="DH4" s="343"/>
    </row>
    <row r="5" s="316" customFormat="1" ht="33" customHeight="1" spans="1:112">
      <c r="A5" s="253"/>
      <c r="B5" s="340"/>
      <c r="C5" s="340"/>
      <c r="D5" s="253"/>
      <c r="E5" s="253"/>
      <c r="F5" s="253"/>
      <c r="G5" s="253"/>
      <c r="H5" s="253"/>
      <c r="I5" s="341" t="s">
        <v>33</v>
      </c>
      <c r="J5" s="341" t="s">
        <v>34</v>
      </c>
      <c r="K5" s="341" t="s">
        <v>35</v>
      </c>
      <c r="L5" s="341" t="s">
        <v>36</v>
      </c>
      <c r="M5" s="341" t="s">
        <v>37</v>
      </c>
      <c r="N5" s="344"/>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3"/>
      <c r="AV5" s="343"/>
      <c r="AW5" s="343"/>
      <c r="AX5" s="343"/>
      <c r="AY5" s="343"/>
      <c r="AZ5" s="343"/>
      <c r="BA5" s="343"/>
      <c r="BB5" s="343"/>
      <c r="BC5" s="343"/>
      <c r="BD5" s="343"/>
      <c r="BE5" s="343"/>
      <c r="BF5" s="343"/>
      <c r="BG5" s="343"/>
      <c r="BH5" s="343"/>
      <c r="BI5" s="343"/>
      <c r="BJ5" s="343"/>
      <c r="BK5" s="343"/>
      <c r="BL5" s="343"/>
      <c r="BM5" s="343"/>
      <c r="BN5" s="343"/>
      <c r="BO5" s="343"/>
      <c r="BP5" s="343"/>
      <c r="BQ5" s="343"/>
      <c r="BR5" s="343"/>
      <c r="BS5" s="343"/>
      <c r="BT5" s="343"/>
      <c r="BU5" s="343"/>
      <c r="BV5" s="343"/>
      <c r="BW5" s="343"/>
      <c r="BX5" s="343"/>
      <c r="BY5" s="343"/>
      <c r="BZ5" s="343"/>
      <c r="CA5" s="343"/>
      <c r="CB5" s="343"/>
      <c r="CC5" s="343"/>
      <c r="CD5" s="343"/>
      <c r="CE5" s="343"/>
      <c r="CF5" s="343"/>
      <c r="CG5" s="343"/>
      <c r="CH5" s="343"/>
      <c r="CI5" s="343"/>
      <c r="CJ5" s="343"/>
      <c r="CK5" s="343"/>
      <c r="CL5" s="343"/>
      <c r="CM5" s="343"/>
      <c r="CN5" s="343"/>
      <c r="CO5" s="343"/>
      <c r="CP5" s="343"/>
      <c r="CQ5" s="343"/>
      <c r="CR5" s="343"/>
      <c r="CS5" s="343"/>
      <c r="CT5" s="343"/>
      <c r="CU5" s="343"/>
      <c r="CV5" s="343"/>
      <c r="CW5" s="343"/>
      <c r="CX5" s="343"/>
      <c r="CY5" s="343"/>
      <c r="CZ5" s="343"/>
      <c r="DA5" s="343"/>
      <c r="DB5" s="343"/>
      <c r="DC5" s="343"/>
      <c r="DD5" s="343"/>
      <c r="DE5" s="343"/>
      <c r="DF5" s="343"/>
      <c r="DG5" s="343"/>
      <c r="DH5" s="343"/>
    </row>
    <row r="6" ht="60" customHeight="1" spans="1:112">
      <c r="A6" s="269">
        <v>1</v>
      </c>
      <c r="B6" s="269" t="s">
        <v>95</v>
      </c>
      <c r="C6" s="269" t="s">
        <v>7215</v>
      </c>
      <c r="D6" s="133" t="s">
        <v>7216</v>
      </c>
      <c r="E6" s="133" t="s">
        <v>7217</v>
      </c>
      <c r="F6" s="133" t="s">
        <v>7218</v>
      </c>
      <c r="G6" s="269" t="s">
        <v>51</v>
      </c>
      <c r="H6" s="250" t="s">
        <v>7219</v>
      </c>
      <c r="I6" s="345">
        <v>32.4</v>
      </c>
      <c r="J6" s="345">
        <v>30.8</v>
      </c>
      <c r="K6" s="345">
        <v>29.2</v>
      </c>
      <c r="L6" s="345">
        <v>27.5</v>
      </c>
      <c r="M6" s="345">
        <v>25.9</v>
      </c>
      <c r="N6" s="346"/>
    </row>
    <row r="7" ht="60" customHeight="1" spans="1:112">
      <c r="A7" s="269">
        <v>2</v>
      </c>
      <c r="B7" s="269" t="s">
        <v>95</v>
      </c>
      <c r="C7" s="269" t="s">
        <v>7220</v>
      </c>
      <c r="D7" s="133" t="s">
        <v>7221</v>
      </c>
      <c r="E7" s="133" t="s">
        <v>7222</v>
      </c>
      <c r="F7" s="133" t="s">
        <v>7223</v>
      </c>
      <c r="G7" s="269" t="s">
        <v>51</v>
      </c>
      <c r="H7" s="250" t="s">
        <v>7219</v>
      </c>
      <c r="I7" s="345">
        <v>145.8</v>
      </c>
      <c r="J7" s="345">
        <v>138.5</v>
      </c>
      <c r="K7" s="345">
        <v>131.2</v>
      </c>
      <c r="L7" s="345">
        <v>123.9</v>
      </c>
      <c r="M7" s="345">
        <v>116.6</v>
      </c>
      <c r="N7" s="346"/>
    </row>
    <row r="8" ht="128" customHeight="1" spans="1:112">
      <c r="A8" s="272">
        <v>3</v>
      </c>
      <c r="B8" s="269" t="s">
        <v>38</v>
      </c>
      <c r="C8" s="269" t="s">
        <v>7224</v>
      </c>
      <c r="D8" s="133" t="s">
        <v>7225</v>
      </c>
      <c r="E8" s="133" t="s">
        <v>7226</v>
      </c>
      <c r="F8" s="133" t="s">
        <v>7227</v>
      </c>
      <c r="G8" s="269" t="s">
        <v>51</v>
      </c>
      <c r="H8" s="250" t="s">
        <v>7228</v>
      </c>
      <c r="I8" s="345">
        <v>468</v>
      </c>
      <c r="J8" s="345">
        <v>444.6</v>
      </c>
      <c r="K8" s="345">
        <v>421.2</v>
      </c>
      <c r="L8" s="345">
        <v>397.8</v>
      </c>
      <c r="M8" s="345">
        <v>374.4</v>
      </c>
      <c r="N8" s="250" t="s">
        <v>7229</v>
      </c>
    </row>
    <row r="9" ht="60" customHeight="1" spans="1:112">
      <c r="A9" s="347"/>
      <c r="B9" s="269" t="s">
        <v>38</v>
      </c>
      <c r="C9" s="269" t="s">
        <v>7230</v>
      </c>
      <c r="D9" s="133" t="s">
        <v>7231</v>
      </c>
      <c r="E9" s="133"/>
      <c r="F9" s="133"/>
      <c r="G9" s="269" t="s">
        <v>51</v>
      </c>
      <c r="H9" s="250" t="s">
        <v>7232</v>
      </c>
      <c r="I9" s="345">
        <v>93.6</v>
      </c>
      <c r="J9" s="345">
        <v>88.9</v>
      </c>
      <c r="K9" s="345">
        <v>84.2</v>
      </c>
      <c r="L9" s="345">
        <v>79.6</v>
      </c>
      <c r="M9" s="345">
        <v>74.9</v>
      </c>
      <c r="N9" s="346"/>
    </row>
    <row r="10" ht="60" customHeight="1" spans="1:112">
      <c r="A10" s="348"/>
      <c r="B10" s="269" t="s">
        <v>38</v>
      </c>
      <c r="C10" s="269" t="s">
        <v>7233</v>
      </c>
      <c r="D10" s="133" t="s">
        <v>7234</v>
      </c>
      <c r="E10" s="133"/>
      <c r="F10" s="133"/>
      <c r="G10" s="269" t="s">
        <v>51</v>
      </c>
      <c r="H10" s="250" t="s">
        <v>7232</v>
      </c>
      <c r="I10" s="345">
        <v>140.4</v>
      </c>
      <c r="J10" s="345">
        <v>133.4</v>
      </c>
      <c r="K10" s="345">
        <v>126.4</v>
      </c>
      <c r="L10" s="345">
        <v>119.3</v>
      </c>
      <c r="M10" s="345">
        <v>112.3</v>
      </c>
      <c r="N10" s="346"/>
    </row>
    <row r="11" ht="60" customHeight="1" spans="1:112">
      <c r="A11" s="272">
        <v>4</v>
      </c>
      <c r="B11" s="269" t="s">
        <v>38</v>
      </c>
      <c r="C11" s="269" t="s">
        <v>7235</v>
      </c>
      <c r="D11" s="133" t="s">
        <v>7236</v>
      </c>
      <c r="E11" s="133" t="s">
        <v>7237</v>
      </c>
      <c r="F11" s="133" t="s">
        <v>7227</v>
      </c>
      <c r="G11" s="269" t="s">
        <v>51</v>
      </c>
      <c r="H11" s="250" t="s">
        <v>7232</v>
      </c>
      <c r="I11" s="345">
        <v>594</v>
      </c>
      <c r="J11" s="345">
        <v>564.3</v>
      </c>
      <c r="K11" s="345">
        <v>534.6</v>
      </c>
      <c r="L11" s="345">
        <v>504.9</v>
      </c>
      <c r="M11" s="345">
        <v>475.2</v>
      </c>
      <c r="N11" s="346"/>
    </row>
    <row r="12" ht="60" customHeight="1" spans="1:112">
      <c r="A12" s="347"/>
      <c r="B12" s="269" t="s">
        <v>38</v>
      </c>
      <c r="C12" s="269" t="s">
        <v>7238</v>
      </c>
      <c r="D12" s="133" t="s">
        <v>7239</v>
      </c>
      <c r="E12" s="133"/>
      <c r="F12" s="133"/>
      <c r="G12" s="269" t="s">
        <v>51</v>
      </c>
      <c r="H12" s="250" t="s">
        <v>7232</v>
      </c>
      <c r="I12" s="345">
        <v>118.8</v>
      </c>
      <c r="J12" s="345">
        <v>112.9</v>
      </c>
      <c r="K12" s="345">
        <v>106.9</v>
      </c>
      <c r="L12" s="345">
        <v>101</v>
      </c>
      <c r="M12" s="345">
        <v>95</v>
      </c>
      <c r="N12" s="346"/>
    </row>
    <row r="13" ht="60" customHeight="1" spans="1:112">
      <c r="A13" s="347"/>
      <c r="B13" s="269" t="s">
        <v>38</v>
      </c>
      <c r="C13" s="269" t="s">
        <v>7240</v>
      </c>
      <c r="D13" s="133" t="s">
        <v>7241</v>
      </c>
      <c r="E13" s="133"/>
      <c r="F13" s="133"/>
      <c r="G13" s="269" t="s">
        <v>51</v>
      </c>
      <c r="H13" s="250" t="s">
        <v>7232</v>
      </c>
      <c r="I13" s="345">
        <v>178.2</v>
      </c>
      <c r="J13" s="345">
        <v>169.3</v>
      </c>
      <c r="K13" s="345">
        <v>160.4</v>
      </c>
      <c r="L13" s="345">
        <v>151.5</v>
      </c>
      <c r="M13" s="345">
        <v>142.6</v>
      </c>
      <c r="N13" s="346"/>
    </row>
    <row r="14" ht="60" customHeight="1" spans="1:112">
      <c r="A14" s="348"/>
      <c r="B14" s="269" t="s">
        <v>38</v>
      </c>
      <c r="C14" s="269" t="s">
        <v>7242</v>
      </c>
      <c r="D14" s="133" t="s">
        <v>7243</v>
      </c>
      <c r="E14" s="133"/>
      <c r="F14" s="133"/>
      <c r="G14" s="269" t="s">
        <v>51</v>
      </c>
      <c r="H14" s="250" t="s">
        <v>7232</v>
      </c>
      <c r="I14" s="345">
        <v>121.5</v>
      </c>
      <c r="J14" s="345">
        <v>115.4</v>
      </c>
      <c r="K14" s="345">
        <v>109.4</v>
      </c>
      <c r="L14" s="345">
        <v>103.3</v>
      </c>
      <c r="M14" s="345">
        <v>97.2</v>
      </c>
      <c r="N14" s="346"/>
    </row>
    <row r="15" ht="60" customHeight="1" spans="1:112">
      <c r="A15" s="272">
        <v>5</v>
      </c>
      <c r="B15" s="269" t="s">
        <v>95</v>
      </c>
      <c r="C15" s="269" t="s">
        <v>7244</v>
      </c>
      <c r="D15" s="133" t="s">
        <v>7245</v>
      </c>
      <c r="E15" s="133" t="s">
        <v>7246</v>
      </c>
      <c r="F15" s="133" t="s">
        <v>7247</v>
      </c>
      <c r="G15" s="269" t="s">
        <v>51</v>
      </c>
      <c r="H15" s="250"/>
      <c r="I15" s="345">
        <v>414</v>
      </c>
      <c r="J15" s="345">
        <v>393.3</v>
      </c>
      <c r="K15" s="345">
        <v>372.6</v>
      </c>
      <c r="L15" s="345">
        <v>351.9</v>
      </c>
      <c r="M15" s="345">
        <v>331.2</v>
      </c>
      <c r="N15" s="346"/>
    </row>
    <row r="16" ht="60" customHeight="1" spans="1:112">
      <c r="A16" s="347"/>
      <c r="B16" s="269" t="s">
        <v>95</v>
      </c>
      <c r="C16" s="269" t="s">
        <v>7248</v>
      </c>
      <c r="D16" s="133" t="s">
        <v>7249</v>
      </c>
      <c r="E16" s="133"/>
      <c r="F16" s="133"/>
      <c r="G16" s="269" t="s">
        <v>51</v>
      </c>
      <c r="H16" s="250"/>
      <c r="I16" s="345">
        <v>82.8</v>
      </c>
      <c r="J16" s="345">
        <v>78.7</v>
      </c>
      <c r="K16" s="345">
        <v>74.5</v>
      </c>
      <c r="L16" s="345">
        <v>70.4</v>
      </c>
      <c r="M16" s="345">
        <v>66.2</v>
      </c>
      <c r="N16" s="346"/>
    </row>
    <row r="17" ht="60" customHeight="1" spans="1:14">
      <c r="A17" s="348"/>
      <c r="B17" s="269" t="s">
        <v>95</v>
      </c>
      <c r="C17" s="269" t="s">
        <v>7250</v>
      </c>
      <c r="D17" s="133" t="s">
        <v>7251</v>
      </c>
      <c r="E17" s="133"/>
      <c r="F17" s="133"/>
      <c r="G17" s="269" t="s">
        <v>51</v>
      </c>
      <c r="H17" s="250"/>
      <c r="I17" s="345">
        <v>124.2</v>
      </c>
      <c r="J17" s="345">
        <v>118</v>
      </c>
      <c r="K17" s="345">
        <v>111.8</v>
      </c>
      <c r="L17" s="345">
        <v>105.6</v>
      </c>
      <c r="M17" s="345">
        <v>99.4</v>
      </c>
      <c r="N17" s="346"/>
    </row>
    <row r="18" ht="108" customHeight="1" spans="1:14">
      <c r="A18" s="272">
        <v>6</v>
      </c>
      <c r="B18" s="269" t="s">
        <v>95</v>
      </c>
      <c r="C18" s="269" t="s">
        <v>7252</v>
      </c>
      <c r="D18" s="133" t="s">
        <v>7253</v>
      </c>
      <c r="E18" s="133" t="s">
        <v>7254</v>
      </c>
      <c r="F18" s="133" t="s">
        <v>7255</v>
      </c>
      <c r="G18" s="269" t="s">
        <v>51</v>
      </c>
      <c r="H18" s="250" t="s">
        <v>7232</v>
      </c>
      <c r="I18" s="345">
        <v>1701</v>
      </c>
      <c r="J18" s="345">
        <v>1616</v>
      </c>
      <c r="K18" s="345">
        <v>1530.9</v>
      </c>
      <c r="L18" s="345">
        <v>1445.9</v>
      </c>
      <c r="M18" s="345">
        <v>1360.8</v>
      </c>
      <c r="N18" s="346"/>
    </row>
    <row r="19" ht="60" customHeight="1" spans="1:14">
      <c r="A19" s="347"/>
      <c r="B19" s="269" t="s">
        <v>95</v>
      </c>
      <c r="C19" s="269" t="s">
        <v>7256</v>
      </c>
      <c r="D19" s="133" t="s">
        <v>7257</v>
      </c>
      <c r="E19" s="133"/>
      <c r="F19" s="133"/>
      <c r="G19" s="269" t="s">
        <v>51</v>
      </c>
      <c r="H19" s="250" t="s">
        <v>7232</v>
      </c>
      <c r="I19" s="345">
        <v>340.2</v>
      </c>
      <c r="J19" s="345">
        <v>323.2</v>
      </c>
      <c r="K19" s="345">
        <v>306.2</v>
      </c>
      <c r="L19" s="345">
        <v>289.2</v>
      </c>
      <c r="M19" s="345">
        <v>272.2</v>
      </c>
      <c r="N19" s="346"/>
    </row>
    <row r="20" ht="60" customHeight="1" spans="1:14">
      <c r="A20" s="347"/>
      <c r="B20" s="269" t="s">
        <v>95</v>
      </c>
      <c r="C20" s="269" t="s">
        <v>7258</v>
      </c>
      <c r="D20" s="133" t="s">
        <v>7259</v>
      </c>
      <c r="E20" s="133"/>
      <c r="F20" s="133"/>
      <c r="G20" s="269" t="s">
        <v>51</v>
      </c>
      <c r="H20" s="250" t="s">
        <v>7232</v>
      </c>
      <c r="I20" s="345">
        <v>510.3</v>
      </c>
      <c r="J20" s="345">
        <v>484.8</v>
      </c>
      <c r="K20" s="345">
        <v>459.3</v>
      </c>
      <c r="L20" s="345">
        <v>433.8</v>
      </c>
      <c r="M20" s="345">
        <v>408.2</v>
      </c>
      <c r="N20" s="346"/>
    </row>
    <row r="21" ht="60" customHeight="1" spans="1:14">
      <c r="A21" s="348"/>
      <c r="B21" s="269" t="s">
        <v>95</v>
      </c>
      <c r="C21" s="269" t="s">
        <v>7260</v>
      </c>
      <c r="D21" s="133" t="s">
        <v>7261</v>
      </c>
      <c r="E21" s="133"/>
      <c r="F21" s="133"/>
      <c r="G21" s="269" t="s">
        <v>51</v>
      </c>
      <c r="H21" s="250" t="s">
        <v>7232</v>
      </c>
      <c r="I21" s="345">
        <v>510.3</v>
      </c>
      <c r="J21" s="345">
        <v>484.8</v>
      </c>
      <c r="K21" s="345">
        <v>459.3</v>
      </c>
      <c r="L21" s="345">
        <v>433.8</v>
      </c>
      <c r="M21" s="345">
        <v>408.2</v>
      </c>
      <c r="N21" s="346"/>
    </row>
    <row r="22" ht="84" customHeight="1" spans="1:14">
      <c r="A22" s="272">
        <v>7</v>
      </c>
      <c r="B22" s="269" t="s">
        <v>95</v>
      </c>
      <c r="C22" s="269" t="s">
        <v>7262</v>
      </c>
      <c r="D22" s="133" t="s">
        <v>7263</v>
      </c>
      <c r="E22" s="133" t="s">
        <v>7264</v>
      </c>
      <c r="F22" s="133" t="s">
        <v>7265</v>
      </c>
      <c r="G22" s="269" t="s">
        <v>51</v>
      </c>
      <c r="H22" s="250" t="s">
        <v>7232</v>
      </c>
      <c r="I22" s="345">
        <v>1791</v>
      </c>
      <c r="J22" s="345">
        <v>1701.5</v>
      </c>
      <c r="K22" s="345">
        <v>1611.9</v>
      </c>
      <c r="L22" s="345">
        <v>1522.4</v>
      </c>
      <c r="M22" s="345">
        <v>1432.8</v>
      </c>
      <c r="N22" s="346"/>
    </row>
    <row r="23" ht="60" customHeight="1" spans="1:14">
      <c r="A23" s="347"/>
      <c r="B23" s="269" t="s">
        <v>95</v>
      </c>
      <c r="C23" s="269" t="s">
        <v>7266</v>
      </c>
      <c r="D23" s="133" t="s">
        <v>7267</v>
      </c>
      <c r="E23" s="133"/>
      <c r="F23" s="133"/>
      <c r="G23" s="269" t="s">
        <v>51</v>
      </c>
      <c r="H23" s="250" t="s">
        <v>7232</v>
      </c>
      <c r="I23" s="345">
        <v>358.2</v>
      </c>
      <c r="J23" s="345">
        <v>340.3</v>
      </c>
      <c r="K23" s="345">
        <v>322.4</v>
      </c>
      <c r="L23" s="345">
        <v>304.5</v>
      </c>
      <c r="M23" s="345">
        <v>286.6</v>
      </c>
      <c r="N23" s="346"/>
    </row>
    <row r="24" ht="60" customHeight="1" spans="1:14">
      <c r="A24" s="347"/>
      <c r="B24" s="269" t="s">
        <v>95</v>
      </c>
      <c r="C24" s="269" t="s">
        <v>7268</v>
      </c>
      <c r="D24" s="133" t="s">
        <v>7269</v>
      </c>
      <c r="E24" s="133"/>
      <c r="F24" s="133"/>
      <c r="G24" s="269" t="s">
        <v>51</v>
      </c>
      <c r="H24" s="250" t="s">
        <v>7232</v>
      </c>
      <c r="I24" s="345">
        <v>537.3</v>
      </c>
      <c r="J24" s="345">
        <v>510.4</v>
      </c>
      <c r="K24" s="345">
        <v>483.6</v>
      </c>
      <c r="L24" s="345">
        <v>456.7</v>
      </c>
      <c r="M24" s="345">
        <v>429.8</v>
      </c>
      <c r="N24" s="346"/>
    </row>
    <row r="25" ht="60" customHeight="1" spans="1:14">
      <c r="A25" s="348"/>
      <c r="B25" s="269" t="s">
        <v>95</v>
      </c>
      <c r="C25" s="269" t="s">
        <v>7270</v>
      </c>
      <c r="D25" s="133" t="s">
        <v>7271</v>
      </c>
      <c r="E25" s="133"/>
      <c r="F25" s="133"/>
      <c r="G25" s="269" t="s">
        <v>51</v>
      </c>
      <c r="H25" s="250" t="s">
        <v>7232</v>
      </c>
      <c r="I25" s="345">
        <v>537.3</v>
      </c>
      <c r="J25" s="345">
        <v>510.4</v>
      </c>
      <c r="K25" s="345">
        <v>483.6</v>
      </c>
      <c r="L25" s="345">
        <v>456.7</v>
      </c>
      <c r="M25" s="345">
        <v>429.8</v>
      </c>
      <c r="N25" s="346"/>
    </row>
    <row r="26" ht="87" customHeight="1" spans="1:14">
      <c r="A26" s="272">
        <v>8</v>
      </c>
      <c r="B26" s="269" t="s">
        <v>95</v>
      </c>
      <c r="C26" s="269" t="s">
        <v>7272</v>
      </c>
      <c r="D26" s="133" t="s">
        <v>7273</v>
      </c>
      <c r="E26" s="133" t="s">
        <v>7274</v>
      </c>
      <c r="F26" s="133" t="s">
        <v>7255</v>
      </c>
      <c r="G26" s="269" t="s">
        <v>51</v>
      </c>
      <c r="H26" s="250" t="s">
        <v>7232</v>
      </c>
      <c r="I26" s="345">
        <v>1971</v>
      </c>
      <c r="J26" s="345">
        <v>1872.5</v>
      </c>
      <c r="K26" s="345">
        <v>1773.9</v>
      </c>
      <c r="L26" s="345">
        <v>1675.4</v>
      </c>
      <c r="M26" s="345">
        <v>1576.8</v>
      </c>
      <c r="N26" s="346"/>
    </row>
    <row r="27" ht="60" customHeight="1" spans="1:14">
      <c r="A27" s="347"/>
      <c r="B27" s="269" t="s">
        <v>95</v>
      </c>
      <c r="C27" s="269" t="s">
        <v>7275</v>
      </c>
      <c r="D27" s="133" t="s">
        <v>7276</v>
      </c>
      <c r="E27" s="133"/>
      <c r="F27" s="133"/>
      <c r="G27" s="269" t="s">
        <v>51</v>
      </c>
      <c r="H27" s="250" t="s">
        <v>7232</v>
      </c>
      <c r="I27" s="345">
        <v>394.2</v>
      </c>
      <c r="J27" s="345">
        <v>374.5</v>
      </c>
      <c r="K27" s="345">
        <v>354.8</v>
      </c>
      <c r="L27" s="345">
        <v>335.1</v>
      </c>
      <c r="M27" s="345">
        <v>315.4</v>
      </c>
      <c r="N27" s="346"/>
    </row>
    <row r="28" ht="60" customHeight="1" spans="1:14">
      <c r="A28" s="348"/>
      <c r="B28" s="269" t="s">
        <v>95</v>
      </c>
      <c r="C28" s="269" t="s">
        <v>7277</v>
      </c>
      <c r="D28" s="133" t="s">
        <v>7278</v>
      </c>
      <c r="E28" s="133"/>
      <c r="F28" s="133"/>
      <c r="G28" s="269" t="s">
        <v>51</v>
      </c>
      <c r="H28" s="250" t="s">
        <v>7232</v>
      </c>
      <c r="I28" s="345">
        <v>591.3</v>
      </c>
      <c r="J28" s="345">
        <v>561.7</v>
      </c>
      <c r="K28" s="345">
        <v>532.2</v>
      </c>
      <c r="L28" s="345">
        <v>502.6</v>
      </c>
      <c r="M28" s="345">
        <v>473</v>
      </c>
      <c r="N28" s="346"/>
    </row>
    <row r="29" ht="60" customHeight="1" spans="1:14">
      <c r="A29" s="272">
        <v>9</v>
      </c>
      <c r="B29" s="269" t="s">
        <v>95</v>
      </c>
      <c r="C29" s="269" t="s">
        <v>7279</v>
      </c>
      <c r="D29" s="11" t="s">
        <v>7280</v>
      </c>
      <c r="E29" s="11" t="s">
        <v>7281</v>
      </c>
      <c r="F29" s="11" t="s">
        <v>7282</v>
      </c>
      <c r="G29" s="269" t="s">
        <v>51</v>
      </c>
      <c r="H29" s="250"/>
      <c r="I29" s="349">
        <v>145.8</v>
      </c>
      <c r="J29" s="345">
        <v>138.5</v>
      </c>
      <c r="K29" s="345">
        <v>131.2</v>
      </c>
      <c r="L29" s="345">
        <v>123.9</v>
      </c>
      <c r="M29" s="345">
        <v>116.6</v>
      </c>
      <c r="N29" s="43"/>
    </row>
    <row r="30" ht="60" customHeight="1" spans="1:14">
      <c r="A30" s="347"/>
      <c r="B30" s="269" t="s">
        <v>95</v>
      </c>
      <c r="C30" s="269" t="s">
        <v>7283</v>
      </c>
      <c r="D30" s="133" t="s">
        <v>7284</v>
      </c>
      <c r="E30" s="133"/>
      <c r="F30" s="133"/>
      <c r="G30" s="269" t="s">
        <v>51</v>
      </c>
      <c r="H30" s="250"/>
      <c r="I30" s="349">
        <v>29.2</v>
      </c>
      <c r="J30" s="345">
        <v>27.7</v>
      </c>
      <c r="K30" s="350">
        <v>26.2</v>
      </c>
      <c r="L30" s="345">
        <v>24.8</v>
      </c>
      <c r="M30" s="350">
        <v>23.3</v>
      </c>
      <c r="N30" s="43"/>
    </row>
    <row r="31" ht="60" customHeight="1" spans="1:14">
      <c r="A31" s="348"/>
      <c r="B31" s="269" t="s">
        <v>95</v>
      </c>
      <c r="C31" s="269" t="s">
        <v>7285</v>
      </c>
      <c r="D31" s="133" t="s">
        <v>7286</v>
      </c>
      <c r="E31" s="133"/>
      <c r="F31" s="133"/>
      <c r="G31" s="269" t="s">
        <v>51</v>
      </c>
      <c r="H31" s="250"/>
      <c r="I31" s="349">
        <v>44.1</v>
      </c>
      <c r="J31" s="345">
        <v>41.9</v>
      </c>
      <c r="K31" s="345">
        <v>39.7</v>
      </c>
      <c r="L31" s="345">
        <v>37.5</v>
      </c>
      <c r="M31" s="345">
        <v>35.3</v>
      </c>
      <c r="N31" s="43"/>
    </row>
    <row r="32" ht="87" customHeight="1" spans="1:14">
      <c r="A32" s="269">
        <v>10</v>
      </c>
      <c r="B32" s="269" t="s">
        <v>38</v>
      </c>
      <c r="C32" s="269" t="s">
        <v>7287</v>
      </c>
      <c r="D32" s="133" t="s">
        <v>7288</v>
      </c>
      <c r="E32" s="133" t="s">
        <v>7289</v>
      </c>
      <c r="F32" s="133" t="s">
        <v>7290</v>
      </c>
      <c r="G32" s="269" t="s">
        <v>123</v>
      </c>
      <c r="H32" s="250" t="s">
        <v>7291</v>
      </c>
      <c r="I32" s="349">
        <v>120.6</v>
      </c>
      <c r="J32" s="345">
        <v>114.6</v>
      </c>
      <c r="K32" s="345">
        <v>108.5</v>
      </c>
      <c r="L32" s="345">
        <v>102.5</v>
      </c>
      <c r="M32" s="345">
        <v>96.5</v>
      </c>
      <c r="N32" s="43"/>
    </row>
    <row r="33" ht="42" customHeight="1" spans="1:112">
      <c r="A33" s="351" t="s">
        <v>7292</v>
      </c>
      <c r="B33" s="351"/>
      <c r="C33" s="351"/>
      <c r="D33" s="351"/>
      <c r="E33" s="351"/>
      <c r="F33" s="351"/>
      <c r="G33" s="351"/>
      <c r="H33" s="351"/>
      <c r="I33" s="351"/>
      <c r="J33" s="351"/>
      <c r="K33" s="351"/>
      <c r="L33" s="351"/>
      <c r="M33" s="351"/>
      <c r="N33" s="352"/>
    </row>
    <row r="34" ht="60" customHeight="1" spans="1:112">
      <c r="A34" s="353" t="s">
        <v>7293</v>
      </c>
      <c r="B34" s="353"/>
      <c r="C34" s="353"/>
      <c r="D34" s="353"/>
      <c r="E34" s="353"/>
      <c r="F34" s="353"/>
      <c r="G34" s="353"/>
      <c r="H34" s="353"/>
      <c r="I34" s="353"/>
      <c r="J34" s="353"/>
      <c r="K34" s="353"/>
      <c r="L34" s="353"/>
      <c r="M34" s="353"/>
      <c r="N34" s="354"/>
    </row>
    <row r="35" ht="288" customHeight="1" spans="1:112">
      <c r="A35" s="353"/>
      <c r="B35" s="353"/>
      <c r="C35" s="353"/>
      <c r="D35" s="353"/>
      <c r="E35" s="353"/>
      <c r="F35" s="353"/>
      <c r="G35" s="353"/>
      <c r="H35" s="353"/>
      <c r="I35" s="353"/>
      <c r="J35" s="353"/>
      <c r="K35" s="353"/>
      <c r="L35" s="353"/>
      <c r="M35" s="353"/>
      <c r="N35" s="354"/>
    </row>
    <row r="36" s="316" customFormat="1" ht="33" customHeight="1" spans="1:112">
      <c r="A36" s="355" t="s">
        <v>7210</v>
      </c>
      <c r="B36" s="355" t="s">
        <v>25</v>
      </c>
      <c r="C36" s="355" t="s">
        <v>7211</v>
      </c>
      <c r="D36" s="355" t="s">
        <v>27</v>
      </c>
      <c r="E36" s="355" t="s">
        <v>7212</v>
      </c>
      <c r="F36" s="355" t="s">
        <v>7213</v>
      </c>
      <c r="G36" s="355" t="s">
        <v>30</v>
      </c>
      <c r="H36" s="355" t="s">
        <v>7214</v>
      </c>
      <c r="I36" s="356" t="s">
        <v>32</v>
      </c>
      <c r="J36" s="356"/>
      <c r="K36" s="356"/>
      <c r="L36" s="356"/>
      <c r="M36" s="356"/>
      <c r="N36" s="357"/>
      <c r="O36" s="343"/>
      <c r="P36" s="343"/>
      <c r="Q36" s="343"/>
      <c r="R36" s="343"/>
      <c r="S36" s="343"/>
      <c r="T36" s="343"/>
      <c r="U36" s="343"/>
      <c r="V36" s="343"/>
      <c r="W36" s="343"/>
      <c r="X36" s="343"/>
      <c r="Y36" s="343"/>
      <c r="Z36" s="343"/>
      <c r="AA36" s="343"/>
      <c r="AB36" s="343"/>
      <c r="AC36" s="343"/>
      <c r="AD36" s="343"/>
      <c r="AE36" s="343"/>
      <c r="AF36" s="343"/>
      <c r="AG36" s="343"/>
      <c r="AH36" s="343"/>
      <c r="AI36" s="343"/>
      <c r="AJ36" s="343"/>
      <c r="AK36" s="343"/>
      <c r="AL36" s="343"/>
      <c r="AM36" s="343"/>
      <c r="AN36" s="343"/>
      <c r="AO36" s="343"/>
      <c r="AP36" s="343"/>
      <c r="AQ36" s="343"/>
      <c r="AR36" s="343"/>
      <c r="AS36" s="343"/>
      <c r="AT36" s="343"/>
      <c r="AU36" s="343"/>
      <c r="AV36" s="343"/>
      <c r="AW36" s="343"/>
      <c r="AX36" s="343"/>
      <c r="AY36" s="343"/>
      <c r="AZ36" s="343"/>
      <c r="BA36" s="343"/>
      <c r="BB36" s="343"/>
      <c r="BC36" s="343"/>
      <c r="BD36" s="343"/>
      <c r="BE36" s="343"/>
      <c r="BF36" s="343"/>
      <c r="BG36" s="343"/>
      <c r="BH36" s="343"/>
      <c r="BI36" s="343"/>
      <c r="BJ36" s="343"/>
      <c r="BK36" s="343"/>
      <c r="BL36" s="343"/>
      <c r="BM36" s="343"/>
      <c r="BN36" s="343"/>
      <c r="BO36" s="343"/>
      <c r="BP36" s="343"/>
      <c r="BQ36" s="343"/>
      <c r="BR36" s="343"/>
      <c r="BS36" s="343"/>
      <c r="BT36" s="343"/>
      <c r="BU36" s="343"/>
      <c r="BV36" s="343"/>
      <c r="BW36" s="343"/>
      <c r="BX36" s="343"/>
      <c r="BY36" s="343"/>
      <c r="BZ36" s="343"/>
      <c r="CA36" s="343"/>
      <c r="CB36" s="343"/>
      <c r="CC36" s="343"/>
      <c r="CD36" s="343"/>
      <c r="CE36" s="343"/>
      <c r="CF36" s="343"/>
      <c r="CG36" s="343"/>
      <c r="CH36" s="343"/>
      <c r="CI36" s="343"/>
      <c r="CJ36" s="343"/>
      <c r="CK36" s="343"/>
      <c r="CL36" s="343"/>
      <c r="CM36" s="343"/>
      <c r="CN36" s="343"/>
      <c r="CO36" s="343"/>
      <c r="CP36" s="343"/>
      <c r="CQ36" s="343"/>
      <c r="CR36" s="343"/>
      <c r="CS36" s="343"/>
      <c r="CT36" s="343"/>
      <c r="CU36" s="343"/>
      <c r="CV36" s="343"/>
      <c r="CW36" s="343"/>
      <c r="CX36" s="343"/>
      <c r="CY36" s="343"/>
      <c r="CZ36" s="343"/>
      <c r="DA36" s="343"/>
      <c r="DB36" s="343"/>
      <c r="DC36" s="343"/>
      <c r="DD36" s="343"/>
      <c r="DE36" s="343"/>
      <c r="DF36" s="343"/>
      <c r="DG36" s="343"/>
      <c r="DH36" s="343"/>
    </row>
    <row r="37" s="316" customFormat="1" ht="33" customHeight="1" spans="1:112">
      <c r="A37" s="358"/>
      <c r="B37" s="358"/>
      <c r="C37" s="358"/>
      <c r="D37" s="358"/>
      <c r="E37" s="358"/>
      <c r="F37" s="358"/>
      <c r="G37" s="358"/>
      <c r="H37" s="358"/>
      <c r="I37" s="341" t="s">
        <v>33</v>
      </c>
      <c r="J37" s="341" t="s">
        <v>34</v>
      </c>
      <c r="K37" s="341" t="s">
        <v>35</v>
      </c>
      <c r="L37" s="341" t="s">
        <v>36</v>
      </c>
      <c r="M37" s="341" t="s">
        <v>37</v>
      </c>
      <c r="N37" s="359"/>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3"/>
      <c r="AR37" s="343"/>
      <c r="AS37" s="343"/>
      <c r="AT37" s="343"/>
      <c r="AU37" s="343"/>
      <c r="AV37" s="343"/>
      <c r="AW37" s="343"/>
      <c r="AX37" s="343"/>
      <c r="AY37" s="343"/>
      <c r="AZ37" s="343"/>
      <c r="BA37" s="343"/>
      <c r="BB37" s="343"/>
      <c r="BC37" s="343"/>
      <c r="BD37" s="343"/>
      <c r="BE37" s="343"/>
      <c r="BF37" s="343"/>
      <c r="BG37" s="343"/>
      <c r="BH37" s="343"/>
      <c r="BI37" s="343"/>
      <c r="BJ37" s="343"/>
      <c r="BK37" s="343"/>
      <c r="BL37" s="343"/>
      <c r="BM37" s="343"/>
      <c r="BN37" s="343"/>
      <c r="BO37" s="343"/>
      <c r="BP37" s="343"/>
      <c r="BQ37" s="343"/>
      <c r="BR37" s="343"/>
      <c r="BS37" s="343"/>
      <c r="BT37" s="343"/>
      <c r="BU37" s="343"/>
      <c r="BV37" s="343"/>
      <c r="BW37" s="343"/>
      <c r="BX37" s="343"/>
      <c r="BY37" s="343"/>
      <c r="BZ37" s="343"/>
      <c r="CA37" s="343"/>
      <c r="CB37" s="343"/>
      <c r="CC37" s="343"/>
      <c r="CD37" s="343"/>
      <c r="CE37" s="343"/>
      <c r="CF37" s="343"/>
      <c r="CG37" s="343"/>
      <c r="CH37" s="343"/>
      <c r="CI37" s="343"/>
      <c r="CJ37" s="343"/>
      <c r="CK37" s="343"/>
      <c r="CL37" s="343"/>
      <c r="CM37" s="343"/>
      <c r="CN37" s="343"/>
      <c r="CO37" s="343"/>
      <c r="CP37" s="343"/>
      <c r="CQ37" s="343"/>
      <c r="CR37" s="343"/>
      <c r="CS37" s="343"/>
      <c r="CT37" s="343"/>
      <c r="CU37" s="343"/>
      <c r="CV37" s="343"/>
      <c r="CW37" s="343"/>
      <c r="CX37" s="343"/>
      <c r="CY37" s="343"/>
      <c r="CZ37" s="343"/>
      <c r="DA37" s="343"/>
      <c r="DB37" s="343"/>
      <c r="DC37" s="343"/>
      <c r="DD37" s="343"/>
      <c r="DE37" s="343"/>
      <c r="DF37" s="343"/>
      <c r="DG37" s="343"/>
      <c r="DH37" s="343"/>
    </row>
    <row r="38" ht="141" customHeight="1" spans="1:112">
      <c r="A38" s="269">
        <v>1</v>
      </c>
      <c r="B38" s="140" t="s">
        <v>356</v>
      </c>
      <c r="C38" s="360" t="s">
        <v>7294</v>
      </c>
      <c r="D38" s="133" t="s">
        <v>7295</v>
      </c>
      <c r="E38" s="361" t="s">
        <v>7296</v>
      </c>
      <c r="F38" s="133" t="s">
        <v>7297</v>
      </c>
      <c r="G38" s="269" t="s">
        <v>51</v>
      </c>
      <c r="H38" s="362" t="s">
        <v>7298</v>
      </c>
      <c r="I38" s="350">
        <v>93.6</v>
      </c>
      <c r="J38" s="350">
        <v>88.9</v>
      </c>
      <c r="K38" s="345">
        <v>84.2</v>
      </c>
      <c r="L38" s="345">
        <v>79.6</v>
      </c>
      <c r="M38" s="345">
        <v>74.9</v>
      </c>
      <c r="N38" s="250" t="s">
        <v>7299</v>
      </c>
    </row>
    <row r="39" ht="60" customHeight="1" spans="1:112">
      <c r="A39" s="269"/>
      <c r="B39" s="140" t="s">
        <v>356</v>
      </c>
      <c r="C39" s="360" t="s">
        <v>7300</v>
      </c>
      <c r="D39" s="250" t="s">
        <v>7301</v>
      </c>
      <c r="E39" s="361"/>
      <c r="F39" s="133"/>
      <c r="G39" s="269" t="s">
        <v>51</v>
      </c>
      <c r="H39" s="362" t="s">
        <v>7302</v>
      </c>
      <c r="I39" s="350">
        <v>27</v>
      </c>
      <c r="J39" s="350">
        <v>25.7</v>
      </c>
      <c r="K39" s="345">
        <v>24.3</v>
      </c>
      <c r="L39" s="345">
        <v>23</v>
      </c>
      <c r="M39" s="345">
        <v>21.6</v>
      </c>
      <c r="N39" s="363"/>
    </row>
    <row r="40" ht="60" customHeight="1" spans="1:112">
      <c r="A40" s="269"/>
      <c r="B40" s="140" t="s">
        <v>356</v>
      </c>
      <c r="C40" s="360" t="s">
        <v>7303</v>
      </c>
      <c r="D40" s="250" t="s">
        <v>7304</v>
      </c>
      <c r="E40" s="361"/>
      <c r="F40" s="133"/>
      <c r="G40" s="269" t="s">
        <v>51</v>
      </c>
      <c r="H40" s="362" t="s">
        <v>7305</v>
      </c>
      <c r="I40" s="350">
        <v>81.9</v>
      </c>
      <c r="J40" s="350">
        <v>77.8</v>
      </c>
      <c r="K40" s="345">
        <v>73.7</v>
      </c>
      <c r="L40" s="345">
        <v>69.6</v>
      </c>
      <c r="M40" s="345">
        <v>65.5</v>
      </c>
      <c r="N40" s="363"/>
    </row>
    <row r="41" ht="60" customHeight="1" spans="1:112">
      <c r="A41" s="269">
        <v>1</v>
      </c>
      <c r="B41" s="140" t="s">
        <v>356</v>
      </c>
      <c r="C41" s="360" t="s">
        <v>7306</v>
      </c>
      <c r="D41" s="250" t="s">
        <v>7307</v>
      </c>
      <c r="E41" s="361"/>
      <c r="F41" s="133"/>
      <c r="G41" s="269" t="s">
        <v>51</v>
      </c>
      <c r="H41" s="362" t="s">
        <v>7308</v>
      </c>
      <c r="I41" s="350">
        <v>81.9</v>
      </c>
      <c r="J41" s="350">
        <v>77.8</v>
      </c>
      <c r="K41" s="345">
        <v>73.7</v>
      </c>
      <c r="L41" s="345">
        <v>69.6</v>
      </c>
      <c r="M41" s="345">
        <v>65.5</v>
      </c>
      <c r="N41" s="363"/>
    </row>
    <row r="42" ht="138" customHeight="1" spans="1:112">
      <c r="A42" s="269"/>
      <c r="B42" s="140" t="s">
        <v>356</v>
      </c>
      <c r="C42" s="360" t="s">
        <v>7309</v>
      </c>
      <c r="D42" s="250" t="s">
        <v>7310</v>
      </c>
      <c r="E42" s="361"/>
      <c r="F42" s="133"/>
      <c r="G42" s="269" t="s">
        <v>51</v>
      </c>
      <c r="H42" s="362" t="s">
        <v>7311</v>
      </c>
      <c r="I42" s="350">
        <v>93.6</v>
      </c>
      <c r="J42" s="350">
        <v>88.9</v>
      </c>
      <c r="K42" s="345">
        <v>84.2</v>
      </c>
      <c r="L42" s="345">
        <v>79.6</v>
      </c>
      <c r="M42" s="345">
        <v>74.9</v>
      </c>
      <c r="N42" s="250" t="s">
        <v>7312</v>
      </c>
    </row>
    <row r="43" ht="60" customHeight="1" spans="1:112">
      <c r="A43" s="269">
        <v>2</v>
      </c>
      <c r="B43" s="140" t="s">
        <v>356</v>
      </c>
      <c r="C43" s="360" t="s">
        <v>7313</v>
      </c>
      <c r="D43" s="133" t="s">
        <v>7314</v>
      </c>
      <c r="E43" s="361" t="s">
        <v>7315</v>
      </c>
      <c r="F43" s="133" t="s">
        <v>7316</v>
      </c>
      <c r="G43" s="269" t="s">
        <v>51</v>
      </c>
      <c r="H43" s="362"/>
      <c r="I43" s="350">
        <v>6091.2</v>
      </c>
      <c r="J43" s="350">
        <v>5786.6</v>
      </c>
      <c r="K43" s="345">
        <v>5482.1</v>
      </c>
      <c r="L43" s="345">
        <v>5177.5</v>
      </c>
      <c r="M43" s="345">
        <v>4873</v>
      </c>
      <c r="N43" s="363"/>
    </row>
    <row r="44" ht="60" customHeight="1" spans="1:112">
      <c r="A44" s="269">
        <v>3</v>
      </c>
      <c r="B44" s="140" t="s">
        <v>356</v>
      </c>
      <c r="C44" s="140" t="s">
        <v>7317</v>
      </c>
      <c r="D44" s="133" t="s">
        <v>7318</v>
      </c>
      <c r="E44" s="133" t="s">
        <v>7319</v>
      </c>
      <c r="F44" s="133" t="s">
        <v>7320</v>
      </c>
      <c r="G44" s="269" t="s">
        <v>51</v>
      </c>
      <c r="H44" s="362" t="s">
        <v>7321</v>
      </c>
      <c r="I44" s="350">
        <v>46.8</v>
      </c>
      <c r="J44" s="350">
        <v>44.5</v>
      </c>
      <c r="K44" s="345">
        <v>42.1</v>
      </c>
      <c r="L44" s="345">
        <v>39.8</v>
      </c>
      <c r="M44" s="345">
        <v>37.4</v>
      </c>
      <c r="N44" s="363"/>
    </row>
    <row r="45" ht="60" customHeight="1" spans="1:112">
      <c r="A45" s="269"/>
      <c r="B45" s="140" t="s">
        <v>356</v>
      </c>
      <c r="C45" s="140" t="s">
        <v>7322</v>
      </c>
      <c r="D45" s="250" t="s">
        <v>7323</v>
      </c>
      <c r="E45" s="133"/>
      <c r="F45" s="133"/>
      <c r="G45" s="269" t="s">
        <v>51</v>
      </c>
      <c r="H45" s="362" t="s">
        <v>7324</v>
      </c>
      <c r="I45" s="350">
        <v>27</v>
      </c>
      <c r="J45" s="350">
        <v>25.7</v>
      </c>
      <c r="K45" s="345">
        <v>24.3</v>
      </c>
      <c r="L45" s="345">
        <v>23</v>
      </c>
      <c r="M45" s="345">
        <v>21.6</v>
      </c>
      <c r="N45" s="364"/>
    </row>
    <row r="46" ht="60" customHeight="1" spans="1:112">
      <c r="A46" s="269"/>
      <c r="B46" s="140" t="s">
        <v>356</v>
      </c>
      <c r="C46" s="140" t="s">
        <v>7325</v>
      </c>
      <c r="D46" s="250" t="s">
        <v>7326</v>
      </c>
      <c r="E46" s="133"/>
      <c r="F46" s="133"/>
      <c r="G46" s="269" t="s">
        <v>51</v>
      </c>
      <c r="H46" s="362" t="s">
        <v>7321</v>
      </c>
      <c r="I46" s="350">
        <v>9</v>
      </c>
      <c r="J46" s="350">
        <v>8.6</v>
      </c>
      <c r="K46" s="345">
        <v>8.1</v>
      </c>
      <c r="L46" s="345">
        <v>7.7</v>
      </c>
      <c r="M46" s="345">
        <v>7.2</v>
      </c>
      <c r="N46" s="364"/>
    </row>
    <row r="47" ht="60" customHeight="1" spans="1:112">
      <c r="A47" s="269"/>
      <c r="B47" s="140" t="s">
        <v>356</v>
      </c>
      <c r="C47" s="140" t="s">
        <v>7327</v>
      </c>
      <c r="D47" s="250" t="s">
        <v>7328</v>
      </c>
      <c r="E47" s="133"/>
      <c r="F47" s="133"/>
      <c r="G47" s="140" t="s">
        <v>441</v>
      </c>
      <c r="H47" s="362" t="s">
        <v>7329</v>
      </c>
      <c r="I47" s="350">
        <v>93.6</v>
      </c>
      <c r="J47" s="350">
        <v>88.9</v>
      </c>
      <c r="K47" s="345">
        <v>84.2</v>
      </c>
      <c r="L47" s="345">
        <v>79.6</v>
      </c>
      <c r="M47" s="345">
        <v>74.9</v>
      </c>
      <c r="N47" s="364"/>
    </row>
    <row r="48" ht="60" customHeight="1" spans="1:112">
      <c r="A48" s="269">
        <v>4</v>
      </c>
      <c r="B48" s="140" t="s">
        <v>356</v>
      </c>
      <c r="C48" s="360" t="s">
        <v>7330</v>
      </c>
      <c r="D48" s="250" t="s">
        <v>7331</v>
      </c>
      <c r="E48" s="361" t="s">
        <v>7332</v>
      </c>
      <c r="F48" s="133" t="s">
        <v>7333</v>
      </c>
      <c r="G48" s="269" t="s">
        <v>7334</v>
      </c>
      <c r="H48" s="362"/>
      <c r="I48" s="350">
        <v>46.8</v>
      </c>
      <c r="J48" s="350">
        <v>44.5</v>
      </c>
      <c r="K48" s="345">
        <v>42.1</v>
      </c>
      <c r="L48" s="345">
        <v>39.8</v>
      </c>
      <c r="M48" s="345">
        <v>37.4</v>
      </c>
      <c r="N48" s="364"/>
    </row>
    <row r="49" ht="60" customHeight="1" spans="1:14">
      <c r="A49" s="269"/>
      <c r="B49" s="140" t="s">
        <v>356</v>
      </c>
      <c r="C49" s="360" t="s">
        <v>7335</v>
      </c>
      <c r="D49" s="250" t="s">
        <v>7336</v>
      </c>
      <c r="E49" s="361"/>
      <c r="F49" s="133"/>
      <c r="G49" s="140" t="s">
        <v>51</v>
      </c>
      <c r="H49" s="362" t="s">
        <v>7337</v>
      </c>
      <c r="I49" s="350">
        <v>27</v>
      </c>
      <c r="J49" s="350">
        <v>25.7</v>
      </c>
      <c r="K49" s="345">
        <v>24.3</v>
      </c>
      <c r="L49" s="345">
        <v>23</v>
      </c>
      <c r="M49" s="345">
        <v>21.6</v>
      </c>
      <c r="N49" s="363"/>
    </row>
    <row r="50" ht="60" customHeight="1" spans="1:14">
      <c r="A50" s="269"/>
      <c r="B50" s="140" t="s">
        <v>356</v>
      </c>
      <c r="C50" s="360" t="s">
        <v>7338</v>
      </c>
      <c r="D50" s="250" t="s">
        <v>7339</v>
      </c>
      <c r="E50" s="361"/>
      <c r="F50" s="133"/>
      <c r="G50" s="140" t="s">
        <v>51</v>
      </c>
      <c r="H50" s="364" t="s">
        <v>7340</v>
      </c>
      <c r="I50" s="350">
        <v>234</v>
      </c>
      <c r="J50" s="350">
        <v>222.3</v>
      </c>
      <c r="K50" s="345">
        <v>210.6</v>
      </c>
      <c r="L50" s="345">
        <v>198.9</v>
      </c>
      <c r="M50" s="345">
        <v>187.2</v>
      </c>
      <c r="N50" s="363"/>
    </row>
    <row r="51" ht="60" customHeight="1" spans="1:14">
      <c r="A51" s="269"/>
      <c r="B51" s="140" t="s">
        <v>356</v>
      </c>
      <c r="C51" s="360" t="s">
        <v>7341</v>
      </c>
      <c r="D51" s="250" t="s">
        <v>7342</v>
      </c>
      <c r="E51" s="361"/>
      <c r="F51" s="133"/>
      <c r="G51" s="365" t="s">
        <v>7334</v>
      </c>
      <c r="H51" s="362"/>
      <c r="I51" s="350">
        <v>117</v>
      </c>
      <c r="J51" s="350">
        <v>111.2</v>
      </c>
      <c r="K51" s="345">
        <v>105.3</v>
      </c>
      <c r="L51" s="345">
        <v>99.5</v>
      </c>
      <c r="M51" s="345">
        <v>93.6</v>
      </c>
      <c r="N51" s="363"/>
    </row>
    <row r="52" ht="60" customHeight="1" spans="1:14">
      <c r="A52" s="269">
        <v>5</v>
      </c>
      <c r="B52" s="140" t="s">
        <v>356</v>
      </c>
      <c r="C52" s="360" t="s">
        <v>7343</v>
      </c>
      <c r="D52" s="133" t="s">
        <v>7344</v>
      </c>
      <c r="E52" s="361" t="s">
        <v>7345</v>
      </c>
      <c r="F52" s="133" t="s">
        <v>7346</v>
      </c>
      <c r="G52" s="269" t="s">
        <v>51</v>
      </c>
      <c r="H52" s="362"/>
      <c r="I52" s="350">
        <v>144</v>
      </c>
      <c r="J52" s="350">
        <v>136.8</v>
      </c>
      <c r="K52" s="345">
        <v>129.6</v>
      </c>
      <c r="L52" s="345">
        <v>122.4</v>
      </c>
      <c r="M52" s="345">
        <v>115.2</v>
      </c>
      <c r="N52" s="363"/>
    </row>
    <row r="53" ht="60" customHeight="1" spans="1:14">
      <c r="A53" s="269"/>
      <c r="B53" s="140" t="s">
        <v>356</v>
      </c>
      <c r="C53" s="360" t="s">
        <v>7347</v>
      </c>
      <c r="D53" s="250" t="s">
        <v>7348</v>
      </c>
      <c r="E53" s="361"/>
      <c r="F53" s="133"/>
      <c r="G53" s="269" t="s">
        <v>51</v>
      </c>
      <c r="H53" s="362"/>
      <c r="I53" s="350">
        <v>27</v>
      </c>
      <c r="J53" s="350">
        <v>25.7</v>
      </c>
      <c r="K53" s="345">
        <v>24.3</v>
      </c>
      <c r="L53" s="345">
        <v>23</v>
      </c>
      <c r="M53" s="345">
        <v>21.6</v>
      </c>
      <c r="N53" s="366"/>
    </row>
    <row r="54" ht="60" customHeight="1" spans="1:14">
      <c r="A54" s="269">
        <v>6</v>
      </c>
      <c r="B54" s="140" t="s">
        <v>356</v>
      </c>
      <c r="C54" s="360" t="s">
        <v>7349</v>
      </c>
      <c r="D54" s="133" t="s">
        <v>7350</v>
      </c>
      <c r="E54" s="361" t="s">
        <v>7351</v>
      </c>
      <c r="F54" s="133" t="s">
        <v>7352</v>
      </c>
      <c r="G54" s="269" t="s">
        <v>51</v>
      </c>
      <c r="H54" s="362"/>
      <c r="I54" s="350">
        <v>90</v>
      </c>
      <c r="J54" s="350">
        <v>85.5</v>
      </c>
      <c r="K54" s="345">
        <v>81</v>
      </c>
      <c r="L54" s="345">
        <v>76.5</v>
      </c>
      <c r="M54" s="345">
        <v>72</v>
      </c>
      <c r="N54" s="366"/>
    </row>
    <row r="55" ht="60" customHeight="1" spans="1:14">
      <c r="A55" s="269">
        <v>7</v>
      </c>
      <c r="B55" s="140" t="s">
        <v>356</v>
      </c>
      <c r="C55" s="360" t="s">
        <v>7353</v>
      </c>
      <c r="D55" s="250" t="s">
        <v>7354</v>
      </c>
      <c r="E55" s="361" t="s">
        <v>7355</v>
      </c>
      <c r="F55" s="133" t="s">
        <v>7352</v>
      </c>
      <c r="G55" s="269" t="s">
        <v>483</v>
      </c>
      <c r="H55" s="362" t="s">
        <v>7356</v>
      </c>
      <c r="I55" s="350">
        <v>144</v>
      </c>
      <c r="J55" s="350">
        <v>136.8</v>
      </c>
      <c r="K55" s="345">
        <v>129.6</v>
      </c>
      <c r="L55" s="345">
        <v>122.4</v>
      </c>
      <c r="M55" s="345">
        <v>115.2</v>
      </c>
      <c r="N55" s="364"/>
    </row>
    <row r="56" ht="60" customHeight="1" spans="1:14">
      <c r="A56" s="269">
        <v>8</v>
      </c>
      <c r="B56" s="140" t="s">
        <v>356</v>
      </c>
      <c r="C56" s="360" t="s">
        <v>7357</v>
      </c>
      <c r="D56" s="133" t="s">
        <v>7358</v>
      </c>
      <c r="E56" s="361" t="s">
        <v>7359</v>
      </c>
      <c r="F56" s="133" t="s">
        <v>7352</v>
      </c>
      <c r="G56" s="269" t="s">
        <v>51</v>
      </c>
      <c r="H56" s="362" t="s">
        <v>7360</v>
      </c>
      <c r="I56" s="350">
        <v>144</v>
      </c>
      <c r="J56" s="350">
        <v>136.8</v>
      </c>
      <c r="K56" s="345">
        <v>129.6</v>
      </c>
      <c r="L56" s="345">
        <v>122.4</v>
      </c>
      <c r="M56" s="345">
        <v>115.2</v>
      </c>
      <c r="N56" s="363"/>
    </row>
    <row r="57" ht="60" customHeight="1" spans="1:14">
      <c r="A57" s="269"/>
      <c r="B57" s="140" t="s">
        <v>356</v>
      </c>
      <c r="C57" s="360" t="s">
        <v>7361</v>
      </c>
      <c r="D57" s="250" t="s">
        <v>7362</v>
      </c>
      <c r="E57" s="361"/>
      <c r="F57" s="133"/>
      <c r="G57" s="269" t="s">
        <v>51</v>
      </c>
      <c r="H57" s="362"/>
      <c r="I57" s="350">
        <v>27</v>
      </c>
      <c r="J57" s="350">
        <v>25.7</v>
      </c>
      <c r="K57" s="345">
        <v>24.3</v>
      </c>
      <c r="L57" s="345">
        <v>23</v>
      </c>
      <c r="M57" s="345">
        <v>21.6</v>
      </c>
      <c r="N57" s="364"/>
    </row>
    <row r="58" ht="60" customHeight="1" spans="1:14">
      <c r="A58" s="269">
        <v>9</v>
      </c>
      <c r="B58" s="140" t="s">
        <v>356</v>
      </c>
      <c r="C58" s="360" t="s">
        <v>7363</v>
      </c>
      <c r="D58" s="250" t="s">
        <v>7364</v>
      </c>
      <c r="E58" s="361" t="s">
        <v>7365</v>
      </c>
      <c r="F58" s="133" t="s">
        <v>7352</v>
      </c>
      <c r="G58" s="269" t="s">
        <v>6815</v>
      </c>
      <c r="H58" s="362"/>
      <c r="I58" s="350">
        <v>108</v>
      </c>
      <c r="J58" s="350">
        <v>102.6</v>
      </c>
      <c r="K58" s="345">
        <v>97.2</v>
      </c>
      <c r="L58" s="345">
        <v>91.8</v>
      </c>
      <c r="M58" s="345">
        <v>86.4</v>
      </c>
      <c r="N58" s="364"/>
    </row>
    <row r="59" ht="60" customHeight="1" spans="1:14">
      <c r="A59" s="269"/>
      <c r="B59" s="140" t="s">
        <v>356</v>
      </c>
      <c r="C59" s="360" t="s">
        <v>7366</v>
      </c>
      <c r="D59" s="250" t="s">
        <v>7367</v>
      </c>
      <c r="E59" s="361"/>
      <c r="F59" s="133"/>
      <c r="G59" s="269" t="s">
        <v>6815</v>
      </c>
      <c r="H59" s="362"/>
      <c r="I59" s="350">
        <v>27</v>
      </c>
      <c r="J59" s="350">
        <v>25.7</v>
      </c>
      <c r="K59" s="345">
        <v>24.3</v>
      </c>
      <c r="L59" s="345">
        <v>23</v>
      </c>
      <c r="M59" s="345">
        <v>21.6</v>
      </c>
      <c r="N59" s="363"/>
    </row>
    <row r="60" ht="60" customHeight="1" spans="1:14">
      <c r="A60" s="269">
        <v>10</v>
      </c>
      <c r="B60" s="140" t="s">
        <v>356</v>
      </c>
      <c r="C60" s="360" t="s">
        <v>7368</v>
      </c>
      <c r="D60" s="133" t="s">
        <v>7369</v>
      </c>
      <c r="E60" s="361" t="s">
        <v>7370</v>
      </c>
      <c r="F60" s="133" t="s">
        <v>7352</v>
      </c>
      <c r="G60" s="269" t="s">
        <v>6815</v>
      </c>
      <c r="H60" s="362"/>
      <c r="I60" s="350">
        <v>136.8</v>
      </c>
      <c r="J60" s="350">
        <v>130</v>
      </c>
      <c r="K60" s="345">
        <v>123.1</v>
      </c>
      <c r="L60" s="345">
        <v>116.3</v>
      </c>
      <c r="M60" s="345">
        <v>109.4</v>
      </c>
      <c r="N60" s="363"/>
    </row>
    <row r="61" ht="60" customHeight="1" spans="1:14">
      <c r="A61" s="269">
        <v>11</v>
      </c>
      <c r="B61" s="140" t="s">
        <v>356</v>
      </c>
      <c r="C61" s="360" t="s">
        <v>7371</v>
      </c>
      <c r="D61" s="250" t="s">
        <v>7372</v>
      </c>
      <c r="E61" s="361" t="s">
        <v>7373</v>
      </c>
      <c r="F61" s="133" t="s">
        <v>7297</v>
      </c>
      <c r="G61" s="269" t="s">
        <v>51</v>
      </c>
      <c r="H61" s="362" t="s">
        <v>7374</v>
      </c>
      <c r="I61" s="350">
        <v>702</v>
      </c>
      <c r="J61" s="350">
        <v>666.9</v>
      </c>
      <c r="K61" s="345">
        <v>631.8</v>
      </c>
      <c r="L61" s="345">
        <v>596.7</v>
      </c>
      <c r="M61" s="345">
        <v>561.6</v>
      </c>
      <c r="N61" s="364"/>
    </row>
    <row r="62" ht="60" customHeight="1" spans="1:14">
      <c r="A62" s="269"/>
      <c r="B62" s="140" t="s">
        <v>356</v>
      </c>
      <c r="C62" s="360" t="s">
        <v>7375</v>
      </c>
      <c r="D62" s="250" t="s">
        <v>7376</v>
      </c>
      <c r="E62" s="361"/>
      <c r="F62" s="133"/>
      <c r="G62" s="269" t="s">
        <v>51</v>
      </c>
      <c r="H62" s="362"/>
      <c r="I62" s="350">
        <v>280.8</v>
      </c>
      <c r="J62" s="350">
        <v>266.8</v>
      </c>
      <c r="K62" s="345">
        <v>252.7</v>
      </c>
      <c r="L62" s="345">
        <v>238.7</v>
      </c>
      <c r="M62" s="345">
        <v>224.6</v>
      </c>
      <c r="N62" s="363"/>
    </row>
    <row r="63" ht="60" customHeight="1" spans="1:14">
      <c r="A63" s="269">
        <v>12</v>
      </c>
      <c r="B63" s="140" t="s">
        <v>356</v>
      </c>
      <c r="C63" s="360" t="s">
        <v>7377</v>
      </c>
      <c r="D63" s="133" t="s">
        <v>7378</v>
      </c>
      <c r="E63" s="361" t="s">
        <v>7379</v>
      </c>
      <c r="F63" s="133" t="s">
        <v>7380</v>
      </c>
      <c r="G63" s="269" t="s">
        <v>62</v>
      </c>
      <c r="H63" s="362"/>
      <c r="I63" s="350">
        <v>9</v>
      </c>
      <c r="J63" s="350">
        <v>8.6</v>
      </c>
      <c r="K63" s="345">
        <v>8.1</v>
      </c>
      <c r="L63" s="345">
        <v>7.7</v>
      </c>
      <c r="M63" s="345">
        <v>7.2</v>
      </c>
      <c r="N63" s="363"/>
    </row>
    <row r="64" ht="60" customHeight="1" spans="1:14">
      <c r="A64" s="269">
        <v>13</v>
      </c>
      <c r="B64" s="140" t="s">
        <v>356</v>
      </c>
      <c r="C64" s="360" t="s">
        <v>7381</v>
      </c>
      <c r="D64" s="133" t="s">
        <v>7382</v>
      </c>
      <c r="E64" s="361" t="s">
        <v>7383</v>
      </c>
      <c r="F64" s="133" t="s">
        <v>7380</v>
      </c>
      <c r="G64" s="269" t="s">
        <v>62</v>
      </c>
      <c r="H64" s="362"/>
      <c r="I64" s="350">
        <v>9</v>
      </c>
      <c r="J64" s="350">
        <v>8.6</v>
      </c>
      <c r="K64" s="345">
        <v>8.1</v>
      </c>
      <c r="L64" s="345">
        <v>7.7</v>
      </c>
      <c r="M64" s="345">
        <v>7.2</v>
      </c>
      <c r="N64" s="363"/>
    </row>
    <row r="65" ht="60" customHeight="1" spans="1:14">
      <c r="A65" s="269">
        <v>14</v>
      </c>
      <c r="B65" s="140" t="s">
        <v>356</v>
      </c>
      <c r="C65" s="360" t="s">
        <v>7384</v>
      </c>
      <c r="D65" s="133" t="s">
        <v>7385</v>
      </c>
      <c r="E65" s="361" t="s">
        <v>7386</v>
      </c>
      <c r="F65" s="133" t="s">
        <v>7387</v>
      </c>
      <c r="G65" s="269" t="s">
        <v>51</v>
      </c>
      <c r="H65" s="362" t="s">
        <v>7388</v>
      </c>
      <c r="I65" s="350">
        <v>2510.1</v>
      </c>
      <c r="J65" s="350">
        <v>2384.6</v>
      </c>
      <c r="K65" s="345">
        <v>2259.1</v>
      </c>
      <c r="L65" s="345">
        <v>2133.6</v>
      </c>
      <c r="M65" s="345">
        <v>2008.1</v>
      </c>
      <c r="N65" s="363"/>
    </row>
    <row r="66" ht="60" customHeight="1" spans="1:14">
      <c r="A66" s="269">
        <v>15</v>
      </c>
      <c r="B66" s="140" t="s">
        <v>356</v>
      </c>
      <c r="C66" s="360" t="s">
        <v>7389</v>
      </c>
      <c r="D66" s="133" t="s">
        <v>7390</v>
      </c>
      <c r="E66" s="361" t="s">
        <v>7391</v>
      </c>
      <c r="F66" s="133" t="s">
        <v>7392</v>
      </c>
      <c r="G66" s="269" t="s">
        <v>51</v>
      </c>
      <c r="H66" s="362" t="s">
        <v>7393</v>
      </c>
      <c r="I66" s="350">
        <v>1930.5</v>
      </c>
      <c r="J66" s="350">
        <v>1834</v>
      </c>
      <c r="K66" s="345">
        <v>1737.5</v>
      </c>
      <c r="L66" s="345">
        <v>1640.9</v>
      </c>
      <c r="M66" s="345">
        <v>1544.4</v>
      </c>
      <c r="N66" s="363"/>
    </row>
    <row r="67" ht="60" customHeight="1" spans="1:14">
      <c r="A67" s="269">
        <v>16</v>
      </c>
      <c r="B67" s="140" t="s">
        <v>38</v>
      </c>
      <c r="C67" s="360" t="s">
        <v>7394</v>
      </c>
      <c r="D67" s="133" t="s">
        <v>7395</v>
      </c>
      <c r="E67" s="361" t="s">
        <v>7396</v>
      </c>
      <c r="F67" s="133" t="s">
        <v>7397</v>
      </c>
      <c r="G67" s="269" t="s">
        <v>51</v>
      </c>
      <c r="H67" s="362"/>
      <c r="I67" s="350">
        <v>112.5</v>
      </c>
      <c r="J67" s="350">
        <v>106.9</v>
      </c>
      <c r="K67" s="345">
        <v>101.3</v>
      </c>
      <c r="L67" s="345">
        <v>95.6</v>
      </c>
      <c r="M67" s="345">
        <v>90</v>
      </c>
      <c r="N67" s="363"/>
    </row>
    <row r="68" ht="135" customHeight="1" spans="1:14">
      <c r="A68" s="269">
        <v>17</v>
      </c>
      <c r="B68" s="140" t="s">
        <v>38</v>
      </c>
      <c r="C68" s="360" t="s">
        <v>7398</v>
      </c>
      <c r="D68" s="133" t="s">
        <v>7399</v>
      </c>
      <c r="E68" s="361" t="s">
        <v>7400</v>
      </c>
      <c r="F68" s="133" t="s">
        <v>7401</v>
      </c>
      <c r="G68" s="269" t="s">
        <v>7402</v>
      </c>
      <c r="H68" s="362" t="s">
        <v>7403</v>
      </c>
      <c r="I68" s="350">
        <v>1930.5</v>
      </c>
      <c r="J68" s="350">
        <v>1834</v>
      </c>
      <c r="K68" s="345">
        <v>1737.5</v>
      </c>
      <c r="L68" s="345">
        <v>1640.9</v>
      </c>
      <c r="M68" s="345">
        <v>1544.4</v>
      </c>
      <c r="N68" s="366"/>
    </row>
    <row r="69" ht="60" customHeight="1" spans="1:14">
      <c r="A69" s="269"/>
      <c r="B69" s="140" t="s">
        <v>95</v>
      </c>
      <c r="C69" s="360" t="s">
        <v>7404</v>
      </c>
      <c r="D69" s="250" t="s">
        <v>7405</v>
      </c>
      <c r="E69" s="361"/>
      <c r="F69" s="133"/>
      <c r="G69" s="269" t="s">
        <v>7402</v>
      </c>
      <c r="H69" s="362"/>
      <c r="I69" s="350">
        <v>386.1</v>
      </c>
      <c r="J69" s="350">
        <v>366.8</v>
      </c>
      <c r="K69" s="345">
        <v>347.5</v>
      </c>
      <c r="L69" s="345">
        <v>328.2</v>
      </c>
      <c r="M69" s="345">
        <v>308.9</v>
      </c>
      <c r="N69" s="363"/>
    </row>
    <row r="70" ht="60" customHeight="1" spans="1:14">
      <c r="A70" s="269"/>
      <c r="B70" s="140" t="s">
        <v>95</v>
      </c>
      <c r="C70" s="360" t="s">
        <v>7406</v>
      </c>
      <c r="D70" s="250" t="s">
        <v>7407</v>
      </c>
      <c r="E70" s="361"/>
      <c r="F70" s="133"/>
      <c r="G70" s="269" t="s">
        <v>7402</v>
      </c>
      <c r="H70" s="362"/>
      <c r="I70" s="350">
        <v>965.7</v>
      </c>
      <c r="J70" s="350">
        <v>917.4</v>
      </c>
      <c r="K70" s="345">
        <v>869.1</v>
      </c>
      <c r="L70" s="345">
        <v>820.8</v>
      </c>
      <c r="M70" s="345">
        <v>772.6</v>
      </c>
      <c r="N70" s="363"/>
    </row>
    <row r="71" ht="183" customHeight="1" spans="1:14">
      <c r="A71" s="269">
        <v>18</v>
      </c>
      <c r="B71" s="140" t="s">
        <v>95</v>
      </c>
      <c r="C71" s="360" t="s">
        <v>7408</v>
      </c>
      <c r="D71" s="133" t="s">
        <v>7409</v>
      </c>
      <c r="E71" s="361" t="s">
        <v>7410</v>
      </c>
      <c r="F71" s="133" t="s">
        <v>7411</v>
      </c>
      <c r="G71" s="269" t="s">
        <v>7402</v>
      </c>
      <c r="H71" s="362" t="s">
        <v>7412</v>
      </c>
      <c r="I71" s="350">
        <v>2808</v>
      </c>
      <c r="J71" s="350">
        <v>2667.6</v>
      </c>
      <c r="K71" s="345">
        <v>2527.2</v>
      </c>
      <c r="L71" s="345">
        <v>2386.8</v>
      </c>
      <c r="M71" s="345">
        <v>2246.4</v>
      </c>
      <c r="N71" s="363"/>
    </row>
    <row r="72" ht="60" customHeight="1" spans="1:14">
      <c r="A72" s="269"/>
      <c r="B72" s="140" t="s">
        <v>95</v>
      </c>
      <c r="C72" s="360" t="s">
        <v>7413</v>
      </c>
      <c r="D72" s="250" t="s">
        <v>7414</v>
      </c>
      <c r="E72" s="361"/>
      <c r="F72" s="133"/>
      <c r="G72" s="269" t="s">
        <v>7402</v>
      </c>
      <c r="H72" s="362"/>
      <c r="I72" s="350">
        <v>561.6</v>
      </c>
      <c r="J72" s="350">
        <v>533.5</v>
      </c>
      <c r="K72" s="345">
        <v>505.4</v>
      </c>
      <c r="L72" s="345">
        <v>477.4</v>
      </c>
      <c r="M72" s="345">
        <v>449.3</v>
      </c>
      <c r="N72" s="366"/>
    </row>
    <row r="73" ht="60" customHeight="1" spans="1:14">
      <c r="A73" s="269"/>
      <c r="B73" s="140" t="s">
        <v>95</v>
      </c>
      <c r="C73" s="360" t="s">
        <v>7415</v>
      </c>
      <c r="D73" s="250" t="s">
        <v>7416</v>
      </c>
      <c r="E73" s="361"/>
      <c r="F73" s="133"/>
      <c r="G73" s="269" t="s">
        <v>7402</v>
      </c>
      <c r="H73" s="362"/>
      <c r="I73" s="350">
        <v>1404</v>
      </c>
      <c r="J73" s="350">
        <v>1333.8</v>
      </c>
      <c r="K73" s="345">
        <v>1263.6</v>
      </c>
      <c r="L73" s="345">
        <v>1193.4</v>
      </c>
      <c r="M73" s="345">
        <v>1123.2</v>
      </c>
      <c r="N73" s="366"/>
    </row>
    <row r="74" ht="91" customHeight="1" spans="1:14">
      <c r="A74" s="269">
        <v>19</v>
      </c>
      <c r="B74" s="140" t="s">
        <v>95</v>
      </c>
      <c r="C74" s="360" t="s">
        <v>7417</v>
      </c>
      <c r="D74" s="133" t="s">
        <v>7418</v>
      </c>
      <c r="E74" s="361" t="s">
        <v>7419</v>
      </c>
      <c r="F74" s="133" t="s">
        <v>7420</v>
      </c>
      <c r="G74" s="269" t="s">
        <v>7402</v>
      </c>
      <c r="H74" s="362"/>
      <c r="I74" s="350">
        <v>2808</v>
      </c>
      <c r="J74" s="350">
        <v>2667.6</v>
      </c>
      <c r="K74" s="345">
        <v>2527.2</v>
      </c>
      <c r="L74" s="345">
        <v>2386.8</v>
      </c>
      <c r="M74" s="345">
        <v>2246.4</v>
      </c>
      <c r="N74" s="366"/>
    </row>
    <row r="75" ht="60" customHeight="1" spans="1:14">
      <c r="A75" s="269"/>
      <c r="B75" s="140" t="s">
        <v>95</v>
      </c>
      <c r="C75" s="360" t="s">
        <v>7421</v>
      </c>
      <c r="D75" s="250" t="s">
        <v>7422</v>
      </c>
      <c r="E75" s="361"/>
      <c r="F75" s="133"/>
      <c r="G75" s="269" t="s">
        <v>7402</v>
      </c>
      <c r="H75" s="362"/>
      <c r="I75" s="350">
        <v>561.6</v>
      </c>
      <c r="J75" s="350">
        <v>533.5</v>
      </c>
      <c r="K75" s="345">
        <v>505.4</v>
      </c>
      <c r="L75" s="345">
        <v>477.4</v>
      </c>
      <c r="M75" s="345">
        <v>449.3</v>
      </c>
      <c r="N75" s="366"/>
    </row>
    <row r="76" ht="60" customHeight="1" spans="1:14">
      <c r="A76" s="269"/>
      <c r="B76" s="140" t="s">
        <v>95</v>
      </c>
      <c r="C76" s="360" t="s">
        <v>7423</v>
      </c>
      <c r="D76" s="250" t="s">
        <v>7424</v>
      </c>
      <c r="E76" s="361"/>
      <c r="F76" s="133"/>
      <c r="G76" s="269" t="s">
        <v>7402</v>
      </c>
      <c r="H76" s="362"/>
      <c r="I76" s="350">
        <v>1404</v>
      </c>
      <c r="J76" s="350">
        <v>1333.8</v>
      </c>
      <c r="K76" s="345">
        <v>1263.6</v>
      </c>
      <c r="L76" s="345">
        <v>1193.4</v>
      </c>
      <c r="M76" s="345">
        <v>1123.2</v>
      </c>
      <c r="N76" s="366"/>
    </row>
    <row r="77" ht="97" customHeight="1" spans="1:14">
      <c r="A77" s="269">
        <v>20</v>
      </c>
      <c r="B77" s="140" t="s">
        <v>95</v>
      </c>
      <c r="C77" s="360" t="s">
        <v>7425</v>
      </c>
      <c r="D77" s="133" t="s">
        <v>7426</v>
      </c>
      <c r="E77" s="361" t="s">
        <v>7427</v>
      </c>
      <c r="F77" s="133" t="s">
        <v>7428</v>
      </c>
      <c r="G77" s="269" t="s">
        <v>7402</v>
      </c>
      <c r="H77" s="362"/>
      <c r="I77" s="350">
        <v>3776.4</v>
      </c>
      <c r="J77" s="350">
        <v>3587.6</v>
      </c>
      <c r="K77" s="345">
        <v>3398.8</v>
      </c>
      <c r="L77" s="345">
        <v>3209.9</v>
      </c>
      <c r="M77" s="345">
        <v>3021.1</v>
      </c>
      <c r="N77" s="366"/>
    </row>
    <row r="78" ht="60" customHeight="1" spans="1:14">
      <c r="A78" s="269"/>
      <c r="B78" s="140" t="s">
        <v>95</v>
      </c>
      <c r="C78" s="360" t="s">
        <v>7429</v>
      </c>
      <c r="D78" s="250" t="s">
        <v>7430</v>
      </c>
      <c r="E78" s="361"/>
      <c r="F78" s="133"/>
      <c r="G78" s="269" t="s">
        <v>7402</v>
      </c>
      <c r="H78" s="362"/>
      <c r="I78" s="350">
        <v>755.3</v>
      </c>
      <c r="J78" s="350">
        <v>717.5</v>
      </c>
      <c r="K78" s="345">
        <v>679.8</v>
      </c>
      <c r="L78" s="345">
        <v>642</v>
      </c>
      <c r="M78" s="345">
        <v>604.2</v>
      </c>
      <c r="N78" s="363"/>
    </row>
    <row r="79" ht="107" customHeight="1" spans="1:14">
      <c r="A79" s="269">
        <v>21</v>
      </c>
      <c r="B79" s="140" t="s">
        <v>95</v>
      </c>
      <c r="C79" s="360" t="s">
        <v>7431</v>
      </c>
      <c r="D79" s="133" t="s">
        <v>7432</v>
      </c>
      <c r="E79" s="361" t="s">
        <v>7433</v>
      </c>
      <c r="F79" s="133" t="s">
        <v>7434</v>
      </c>
      <c r="G79" s="269" t="s">
        <v>51</v>
      </c>
      <c r="H79" s="362"/>
      <c r="I79" s="350">
        <v>965.7</v>
      </c>
      <c r="J79" s="350">
        <v>917.4</v>
      </c>
      <c r="K79" s="345">
        <v>869.1</v>
      </c>
      <c r="L79" s="345">
        <v>820.8</v>
      </c>
      <c r="M79" s="345">
        <v>772.6</v>
      </c>
      <c r="N79" s="363"/>
    </row>
    <row r="80" ht="60" customHeight="1" spans="1:14">
      <c r="A80" s="269"/>
      <c r="B80" s="140" t="s">
        <v>95</v>
      </c>
      <c r="C80" s="360" t="s">
        <v>7435</v>
      </c>
      <c r="D80" s="250" t="s">
        <v>7436</v>
      </c>
      <c r="E80" s="361"/>
      <c r="F80" s="133"/>
      <c r="G80" s="269" t="s">
        <v>51</v>
      </c>
      <c r="H80" s="362"/>
      <c r="I80" s="350">
        <v>193.1</v>
      </c>
      <c r="J80" s="350">
        <v>183.5</v>
      </c>
      <c r="K80" s="345">
        <v>173.8</v>
      </c>
      <c r="L80" s="345">
        <v>164.2</v>
      </c>
      <c r="M80" s="345">
        <v>154.5</v>
      </c>
      <c r="N80" s="363"/>
    </row>
    <row r="81" ht="60" customHeight="1" spans="1:14">
      <c r="A81" s="269"/>
      <c r="B81" s="140" t="s">
        <v>95</v>
      </c>
      <c r="C81" s="360" t="s">
        <v>7437</v>
      </c>
      <c r="D81" s="250" t="s">
        <v>7438</v>
      </c>
      <c r="E81" s="361"/>
      <c r="F81" s="133"/>
      <c r="G81" s="269" t="s">
        <v>51</v>
      </c>
      <c r="H81" s="362"/>
      <c r="I81" s="350">
        <v>965.7</v>
      </c>
      <c r="J81" s="350">
        <v>917.4</v>
      </c>
      <c r="K81" s="345">
        <v>869.1</v>
      </c>
      <c r="L81" s="345">
        <v>820.8</v>
      </c>
      <c r="M81" s="345">
        <v>772.6</v>
      </c>
      <c r="N81" s="363"/>
    </row>
    <row r="82" ht="109" customHeight="1" spans="1:14">
      <c r="A82" s="269">
        <v>22</v>
      </c>
      <c r="B82" s="140" t="s">
        <v>95</v>
      </c>
      <c r="C82" s="360" t="s">
        <v>7439</v>
      </c>
      <c r="D82" s="133" t="s">
        <v>7440</v>
      </c>
      <c r="E82" s="361" t="s">
        <v>7441</v>
      </c>
      <c r="F82" s="133" t="s">
        <v>7442</v>
      </c>
      <c r="G82" s="269" t="s">
        <v>7402</v>
      </c>
      <c r="H82" s="362"/>
      <c r="I82" s="350">
        <v>3785.4</v>
      </c>
      <c r="J82" s="350">
        <v>3596.1</v>
      </c>
      <c r="K82" s="345">
        <v>3406.9</v>
      </c>
      <c r="L82" s="345">
        <v>3217.6</v>
      </c>
      <c r="M82" s="345">
        <v>3028.3</v>
      </c>
      <c r="N82" s="363"/>
    </row>
    <row r="83" ht="60" customHeight="1" spans="1:14">
      <c r="A83" s="269"/>
      <c r="B83" s="140" t="s">
        <v>95</v>
      </c>
      <c r="C83" s="360" t="s">
        <v>7443</v>
      </c>
      <c r="D83" s="250" t="s">
        <v>7444</v>
      </c>
      <c r="E83" s="361"/>
      <c r="F83" s="133"/>
      <c r="G83" s="269" t="s">
        <v>7402</v>
      </c>
      <c r="H83" s="362"/>
      <c r="I83" s="350">
        <v>757.1</v>
      </c>
      <c r="J83" s="350">
        <v>719.2</v>
      </c>
      <c r="K83" s="345">
        <v>681.4</v>
      </c>
      <c r="L83" s="345">
        <v>643.5</v>
      </c>
      <c r="M83" s="345">
        <v>605.7</v>
      </c>
      <c r="N83" s="363"/>
    </row>
    <row r="84" ht="60" customHeight="1" spans="1:14">
      <c r="A84" s="269"/>
      <c r="B84" s="140" t="s">
        <v>95</v>
      </c>
      <c r="C84" s="360" t="s">
        <v>7445</v>
      </c>
      <c r="D84" s="250" t="s">
        <v>7446</v>
      </c>
      <c r="E84" s="361"/>
      <c r="F84" s="133"/>
      <c r="G84" s="269" t="s">
        <v>7402</v>
      </c>
      <c r="H84" s="362"/>
      <c r="I84" s="350">
        <v>378.9</v>
      </c>
      <c r="J84" s="350">
        <v>360</v>
      </c>
      <c r="K84" s="345">
        <v>341</v>
      </c>
      <c r="L84" s="345">
        <v>322.1</v>
      </c>
      <c r="M84" s="345">
        <v>303.1</v>
      </c>
      <c r="N84" s="363"/>
    </row>
    <row r="85" ht="125" customHeight="1" spans="1:14">
      <c r="A85" s="269">
        <v>23</v>
      </c>
      <c r="B85" s="140" t="s">
        <v>95</v>
      </c>
      <c r="C85" s="360" t="s">
        <v>7447</v>
      </c>
      <c r="D85" s="133" t="s">
        <v>7448</v>
      </c>
      <c r="E85" s="361" t="s">
        <v>7449</v>
      </c>
      <c r="F85" s="133" t="s">
        <v>7442</v>
      </c>
      <c r="G85" s="269" t="s">
        <v>7402</v>
      </c>
      <c r="H85" s="362"/>
      <c r="I85" s="350">
        <v>1930.5</v>
      </c>
      <c r="J85" s="350">
        <v>1834</v>
      </c>
      <c r="K85" s="345">
        <v>1737.5</v>
      </c>
      <c r="L85" s="345">
        <v>1640.9</v>
      </c>
      <c r="M85" s="345">
        <v>1544.4</v>
      </c>
      <c r="N85" s="363"/>
    </row>
    <row r="86" ht="60" customHeight="1" spans="1:14">
      <c r="A86" s="269"/>
      <c r="B86" s="140" t="s">
        <v>95</v>
      </c>
      <c r="C86" s="360" t="s">
        <v>7450</v>
      </c>
      <c r="D86" s="250" t="s">
        <v>7451</v>
      </c>
      <c r="E86" s="361"/>
      <c r="F86" s="133"/>
      <c r="G86" s="269" t="s">
        <v>7402</v>
      </c>
      <c r="H86" s="362"/>
      <c r="I86" s="350">
        <v>386.1</v>
      </c>
      <c r="J86" s="350">
        <v>366.8</v>
      </c>
      <c r="K86" s="345">
        <v>347.5</v>
      </c>
      <c r="L86" s="345">
        <v>328.2</v>
      </c>
      <c r="M86" s="345">
        <v>308.9</v>
      </c>
      <c r="N86" s="363"/>
    </row>
    <row r="87" ht="99" customHeight="1" spans="1:14">
      <c r="A87" s="269">
        <v>24</v>
      </c>
      <c r="B87" s="140" t="s">
        <v>95</v>
      </c>
      <c r="C87" s="360" t="s">
        <v>7452</v>
      </c>
      <c r="D87" s="133" t="s">
        <v>7453</v>
      </c>
      <c r="E87" s="361" t="s">
        <v>7454</v>
      </c>
      <c r="F87" s="133" t="s">
        <v>7455</v>
      </c>
      <c r="G87" s="269" t="s">
        <v>7402</v>
      </c>
      <c r="H87" s="362"/>
      <c r="I87" s="350">
        <v>1930.5</v>
      </c>
      <c r="J87" s="350">
        <v>1834</v>
      </c>
      <c r="K87" s="345">
        <v>1737.5</v>
      </c>
      <c r="L87" s="345">
        <v>1640.9</v>
      </c>
      <c r="M87" s="345">
        <v>1544.4</v>
      </c>
      <c r="N87" s="363"/>
    </row>
    <row r="88" ht="60" customHeight="1" spans="1:14">
      <c r="A88" s="269"/>
      <c r="B88" s="140" t="s">
        <v>95</v>
      </c>
      <c r="C88" s="360" t="s">
        <v>7456</v>
      </c>
      <c r="D88" s="250" t="s">
        <v>7457</v>
      </c>
      <c r="E88" s="361"/>
      <c r="F88" s="367"/>
      <c r="G88" s="269" t="s">
        <v>7402</v>
      </c>
      <c r="H88" s="362"/>
      <c r="I88" s="350">
        <v>386.1</v>
      </c>
      <c r="J88" s="350">
        <v>366.8</v>
      </c>
      <c r="K88" s="345">
        <v>347.5</v>
      </c>
      <c r="L88" s="345">
        <v>328.2</v>
      </c>
      <c r="M88" s="345">
        <v>308.9</v>
      </c>
      <c r="N88" s="366"/>
    </row>
    <row r="89" ht="60" customHeight="1" spans="1:14">
      <c r="A89" s="269"/>
      <c r="B89" s="140" t="s">
        <v>95</v>
      </c>
      <c r="C89" s="360" t="s">
        <v>7458</v>
      </c>
      <c r="D89" s="250" t="s">
        <v>7459</v>
      </c>
      <c r="E89" s="361"/>
      <c r="F89" s="367"/>
      <c r="G89" s="269" t="s">
        <v>7402</v>
      </c>
      <c r="H89" s="362"/>
      <c r="I89" s="350">
        <v>965.7</v>
      </c>
      <c r="J89" s="350">
        <v>917.4</v>
      </c>
      <c r="K89" s="345">
        <v>869.1</v>
      </c>
      <c r="L89" s="345">
        <v>820.8</v>
      </c>
      <c r="M89" s="345">
        <v>772.6</v>
      </c>
      <c r="N89" s="366"/>
    </row>
    <row r="90" ht="90" customHeight="1" spans="1:14">
      <c r="A90" s="269">
        <v>25</v>
      </c>
      <c r="B90" s="140" t="s">
        <v>95</v>
      </c>
      <c r="C90" s="360" t="s">
        <v>7460</v>
      </c>
      <c r="D90" s="250" t="s">
        <v>7461</v>
      </c>
      <c r="E90" s="361" t="s">
        <v>7462</v>
      </c>
      <c r="F90" s="367" t="s">
        <v>7463</v>
      </c>
      <c r="G90" s="140" t="s">
        <v>51</v>
      </c>
      <c r="H90" s="362" t="s">
        <v>7464</v>
      </c>
      <c r="I90" s="350">
        <v>4960.8</v>
      </c>
      <c r="J90" s="350">
        <v>4712.8</v>
      </c>
      <c r="K90" s="345">
        <v>4464.7</v>
      </c>
      <c r="L90" s="345">
        <v>4216.7</v>
      </c>
      <c r="M90" s="345">
        <v>3968.6</v>
      </c>
      <c r="N90" s="366"/>
    </row>
    <row r="91" ht="60" customHeight="1" spans="1:14">
      <c r="A91" s="269"/>
      <c r="B91" s="140" t="s">
        <v>95</v>
      </c>
      <c r="C91" s="360" t="s">
        <v>7465</v>
      </c>
      <c r="D91" s="250" t="s">
        <v>7466</v>
      </c>
      <c r="E91" s="361"/>
      <c r="F91" s="367"/>
      <c r="G91" s="140" t="s">
        <v>51</v>
      </c>
      <c r="H91" s="362"/>
      <c r="I91" s="350">
        <v>992.2</v>
      </c>
      <c r="J91" s="350">
        <v>942.6</v>
      </c>
      <c r="K91" s="345">
        <v>892.9</v>
      </c>
      <c r="L91" s="345">
        <v>843.3</v>
      </c>
      <c r="M91" s="345">
        <v>793.7</v>
      </c>
      <c r="N91" s="366"/>
    </row>
    <row r="92" ht="102" customHeight="1" spans="1:14">
      <c r="A92" s="269">
        <v>26</v>
      </c>
      <c r="B92" s="140" t="s">
        <v>95</v>
      </c>
      <c r="C92" s="360" t="s">
        <v>7467</v>
      </c>
      <c r="D92" s="250" t="s">
        <v>7468</v>
      </c>
      <c r="E92" s="361" t="s">
        <v>7462</v>
      </c>
      <c r="F92" s="367" t="s">
        <v>7463</v>
      </c>
      <c r="G92" s="140" t="s">
        <v>51</v>
      </c>
      <c r="H92" s="362" t="s">
        <v>7469</v>
      </c>
      <c r="I92" s="350">
        <v>9727.2</v>
      </c>
      <c r="J92" s="350">
        <v>9240.8</v>
      </c>
      <c r="K92" s="345">
        <v>8754.5</v>
      </c>
      <c r="L92" s="345">
        <v>8268.1</v>
      </c>
      <c r="M92" s="345">
        <v>7781.8</v>
      </c>
      <c r="N92" s="366"/>
    </row>
    <row r="93" ht="60" customHeight="1" spans="1:14">
      <c r="A93" s="269"/>
      <c r="B93" s="140" t="s">
        <v>95</v>
      </c>
      <c r="C93" s="360" t="s">
        <v>7470</v>
      </c>
      <c r="D93" s="250" t="s">
        <v>7471</v>
      </c>
      <c r="E93" s="368"/>
      <c r="F93" s="250"/>
      <c r="G93" s="140" t="s">
        <v>51</v>
      </c>
      <c r="H93" s="362"/>
      <c r="I93" s="350">
        <v>1945.4</v>
      </c>
      <c r="J93" s="350">
        <v>1848.2</v>
      </c>
      <c r="K93" s="345">
        <v>1750.9</v>
      </c>
      <c r="L93" s="345">
        <v>1653.6</v>
      </c>
      <c r="M93" s="345">
        <v>1556.4</v>
      </c>
      <c r="N93" s="366"/>
    </row>
    <row r="94" ht="60" customHeight="1" spans="1:14">
      <c r="A94" s="269">
        <v>27</v>
      </c>
      <c r="B94" s="140" t="s">
        <v>95</v>
      </c>
      <c r="C94" s="360" t="s">
        <v>7472</v>
      </c>
      <c r="D94" s="250" t="s">
        <v>7473</v>
      </c>
      <c r="E94" s="368" t="s">
        <v>7474</v>
      </c>
      <c r="F94" s="250" t="s">
        <v>7475</v>
      </c>
      <c r="G94" s="140" t="s">
        <v>51</v>
      </c>
      <c r="H94" s="362"/>
      <c r="I94" s="350">
        <v>972.9</v>
      </c>
      <c r="J94" s="350">
        <v>924.3</v>
      </c>
      <c r="K94" s="345">
        <v>875.6</v>
      </c>
      <c r="L94" s="345">
        <v>827</v>
      </c>
      <c r="M94" s="345">
        <v>778.3</v>
      </c>
      <c r="N94" s="366"/>
    </row>
    <row r="95" ht="60" customHeight="1" spans="1:14">
      <c r="A95" s="269"/>
      <c r="B95" s="140" t="s">
        <v>95</v>
      </c>
      <c r="C95" s="360" t="s">
        <v>7476</v>
      </c>
      <c r="D95" s="250" t="s">
        <v>7477</v>
      </c>
      <c r="E95" s="368"/>
      <c r="F95" s="250"/>
      <c r="G95" s="140" t="s">
        <v>51</v>
      </c>
      <c r="H95" s="362"/>
      <c r="I95" s="350">
        <v>194.6</v>
      </c>
      <c r="J95" s="350">
        <v>184.9</v>
      </c>
      <c r="K95" s="345">
        <v>175.1</v>
      </c>
      <c r="L95" s="345">
        <v>165.4</v>
      </c>
      <c r="M95" s="345">
        <v>155.7</v>
      </c>
      <c r="N95" s="366"/>
    </row>
    <row r="96" ht="100" customHeight="1" spans="1:14">
      <c r="A96" s="269">
        <v>28</v>
      </c>
      <c r="B96" s="140" t="s">
        <v>95</v>
      </c>
      <c r="C96" s="360" t="s">
        <v>7478</v>
      </c>
      <c r="D96" s="250" t="s">
        <v>7479</v>
      </c>
      <c r="E96" s="361" t="s">
        <v>7480</v>
      </c>
      <c r="F96" s="133" t="s">
        <v>7463</v>
      </c>
      <c r="G96" s="140" t="s">
        <v>51</v>
      </c>
      <c r="H96" s="362" t="s">
        <v>7481</v>
      </c>
      <c r="I96" s="350">
        <v>3455.1</v>
      </c>
      <c r="J96" s="350">
        <v>3282.3</v>
      </c>
      <c r="K96" s="345">
        <v>3109.6</v>
      </c>
      <c r="L96" s="345">
        <v>2936.8</v>
      </c>
      <c r="M96" s="345">
        <v>2764.1</v>
      </c>
      <c r="N96" s="366"/>
    </row>
    <row r="97" ht="60" customHeight="1" spans="1:14">
      <c r="A97" s="269"/>
      <c r="B97" s="140" t="s">
        <v>95</v>
      </c>
      <c r="C97" s="360" t="s">
        <v>7482</v>
      </c>
      <c r="D97" s="250" t="s">
        <v>7483</v>
      </c>
      <c r="E97" s="368"/>
      <c r="F97" s="250"/>
      <c r="G97" s="140" t="s">
        <v>51</v>
      </c>
      <c r="H97" s="362"/>
      <c r="I97" s="350">
        <v>691</v>
      </c>
      <c r="J97" s="350">
        <v>656.5</v>
      </c>
      <c r="K97" s="345">
        <v>621.9</v>
      </c>
      <c r="L97" s="345">
        <v>587.4</v>
      </c>
      <c r="M97" s="345">
        <v>552.8</v>
      </c>
      <c r="N97" s="366"/>
    </row>
    <row r="98" ht="60" customHeight="1" spans="1:14">
      <c r="A98" s="269">
        <v>29</v>
      </c>
      <c r="B98" s="140" t="s">
        <v>95</v>
      </c>
      <c r="C98" s="360" t="s">
        <v>7484</v>
      </c>
      <c r="D98" s="250" t="s">
        <v>7485</v>
      </c>
      <c r="E98" s="368" t="s">
        <v>7486</v>
      </c>
      <c r="F98" s="250" t="s">
        <v>7475</v>
      </c>
      <c r="G98" s="140" t="s">
        <v>51</v>
      </c>
      <c r="H98" s="362"/>
      <c r="I98" s="350">
        <v>609.3</v>
      </c>
      <c r="J98" s="350">
        <v>578.8</v>
      </c>
      <c r="K98" s="345">
        <v>548.4</v>
      </c>
      <c r="L98" s="345">
        <v>517.9</v>
      </c>
      <c r="M98" s="345">
        <v>487.4</v>
      </c>
      <c r="N98" s="366"/>
    </row>
    <row r="99" ht="60" customHeight="1" spans="1:14">
      <c r="A99" s="269"/>
      <c r="B99" s="140" t="s">
        <v>95</v>
      </c>
      <c r="C99" s="360" t="s">
        <v>7487</v>
      </c>
      <c r="D99" s="250" t="s">
        <v>7488</v>
      </c>
      <c r="E99" s="368"/>
      <c r="F99" s="369"/>
      <c r="G99" s="140" t="s">
        <v>51</v>
      </c>
      <c r="H99" s="362"/>
      <c r="I99" s="350">
        <v>121.9</v>
      </c>
      <c r="J99" s="350">
        <v>115.8</v>
      </c>
      <c r="K99" s="345">
        <v>109.7</v>
      </c>
      <c r="L99" s="345">
        <v>103.6</v>
      </c>
      <c r="M99" s="345">
        <v>97.5</v>
      </c>
      <c r="N99" s="366"/>
    </row>
    <row r="100" ht="114" customHeight="1" spans="1:14">
      <c r="A100" s="269">
        <v>30</v>
      </c>
      <c r="B100" s="140" t="s">
        <v>95</v>
      </c>
      <c r="C100" s="360" t="s">
        <v>7489</v>
      </c>
      <c r="D100" s="250" t="s">
        <v>7490</v>
      </c>
      <c r="E100" s="368" t="s">
        <v>7491</v>
      </c>
      <c r="F100" s="369" t="s">
        <v>7463</v>
      </c>
      <c r="G100" s="140" t="s">
        <v>51</v>
      </c>
      <c r="H100" s="362" t="s">
        <v>7492</v>
      </c>
      <c r="I100" s="350">
        <v>1946.7</v>
      </c>
      <c r="J100" s="350">
        <v>1849.4</v>
      </c>
      <c r="K100" s="345">
        <v>1752</v>
      </c>
      <c r="L100" s="345">
        <v>1654.7</v>
      </c>
      <c r="M100" s="345">
        <v>1557.4</v>
      </c>
      <c r="N100" s="366"/>
    </row>
    <row r="101" ht="60" customHeight="1" spans="1:14">
      <c r="A101" s="269"/>
      <c r="B101" s="140" t="s">
        <v>95</v>
      </c>
      <c r="C101" s="360" t="s">
        <v>7493</v>
      </c>
      <c r="D101" s="250" t="s">
        <v>7494</v>
      </c>
      <c r="E101" s="368"/>
      <c r="F101" s="250"/>
      <c r="G101" s="140" t="s">
        <v>51</v>
      </c>
      <c r="H101" s="362"/>
      <c r="I101" s="350">
        <v>389.3</v>
      </c>
      <c r="J101" s="350">
        <v>369.9</v>
      </c>
      <c r="K101" s="345">
        <v>350.4</v>
      </c>
      <c r="L101" s="345">
        <v>330.9</v>
      </c>
      <c r="M101" s="345">
        <v>311.5</v>
      </c>
      <c r="N101" s="366"/>
    </row>
    <row r="102" ht="60" customHeight="1" spans="1:14">
      <c r="A102" s="269"/>
      <c r="B102" s="140" t="s">
        <v>95</v>
      </c>
      <c r="C102" s="360" t="s">
        <v>7495</v>
      </c>
      <c r="D102" s="250" t="s">
        <v>7496</v>
      </c>
      <c r="E102" s="368"/>
      <c r="F102" s="250"/>
      <c r="G102" s="140" t="s">
        <v>51</v>
      </c>
      <c r="H102" s="362"/>
      <c r="I102" s="350">
        <v>1946.7</v>
      </c>
      <c r="J102" s="350">
        <v>1849.4</v>
      </c>
      <c r="K102" s="345">
        <v>1752</v>
      </c>
      <c r="L102" s="345">
        <v>1654.7</v>
      </c>
      <c r="M102" s="345">
        <v>1557.4</v>
      </c>
      <c r="N102" s="366"/>
    </row>
    <row r="103" ht="60" customHeight="1" spans="1:14">
      <c r="A103" s="269"/>
      <c r="B103" s="140" t="s">
        <v>95</v>
      </c>
      <c r="C103" s="360" t="s">
        <v>7497</v>
      </c>
      <c r="D103" s="250" t="s">
        <v>7498</v>
      </c>
      <c r="E103" s="368"/>
      <c r="F103" s="250"/>
      <c r="G103" s="140" t="s">
        <v>51</v>
      </c>
      <c r="H103" s="362"/>
      <c r="I103" s="350">
        <v>1946.7</v>
      </c>
      <c r="J103" s="350">
        <v>1849.4</v>
      </c>
      <c r="K103" s="345">
        <v>1752</v>
      </c>
      <c r="L103" s="345">
        <v>1654.7</v>
      </c>
      <c r="M103" s="345">
        <v>1557.4</v>
      </c>
      <c r="N103" s="366"/>
    </row>
    <row r="104" ht="60" customHeight="1" spans="1:14">
      <c r="A104" s="269">
        <v>31</v>
      </c>
      <c r="B104" s="140" t="s">
        <v>95</v>
      </c>
      <c r="C104" s="360" t="s">
        <v>7499</v>
      </c>
      <c r="D104" s="250" t="s">
        <v>7500</v>
      </c>
      <c r="E104" s="368" t="s">
        <v>7501</v>
      </c>
      <c r="F104" s="250" t="s">
        <v>7475</v>
      </c>
      <c r="G104" s="140" t="s">
        <v>51</v>
      </c>
      <c r="H104" s="362"/>
      <c r="I104" s="350">
        <v>921.6</v>
      </c>
      <c r="J104" s="350">
        <v>875.5</v>
      </c>
      <c r="K104" s="345">
        <v>829.4</v>
      </c>
      <c r="L104" s="345">
        <v>783.4</v>
      </c>
      <c r="M104" s="345">
        <v>737.3</v>
      </c>
      <c r="N104" s="366"/>
    </row>
    <row r="105" ht="60" customHeight="1" spans="1:14">
      <c r="A105" s="269"/>
      <c r="B105" s="140" t="s">
        <v>95</v>
      </c>
      <c r="C105" s="360" t="s">
        <v>7502</v>
      </c>
      <c r="D105" s="250" t="s">
        <v>7503</v>
      </c>
      <c r="E105" s="361"/>
      <c r="F105" s="133"/>
      <c r="G105" s="140" t="s">
        <v>51</v>
      </c>
      <c r="H105" s="362"/>
      <c r="I105" s="350">
        <v>184.3</v>
      </c>
      <c r="J105" s="350">
        <v>175.1</v>
      </c>
      <c r="K105" s="345">
        <v>165.9</v>
      </c>
      <c r="L105" s="345">
        <v>156.7</v>
      </c>
      <c r="M105" s="345">
        <v>147.5</v>
      </c>
      <c r="N105" s="366"/>
    </row>
    <row r="106" ht="60" customHeight="1" spans="1:14">
      <c r="A106" s="269">
        <v>32</v>
      </c>
      <c r="B106" s="140" t="s">
        <v>356</v>
      </c>
      <c r="C106" s="360" t="s">
        <v>7504</v>
      </c>
      <c r="D106" s="250" t="s">
        <v>7505</v>
      </c>
      <c r="E106" s="361" t="s">
        <v>7506</v>
      </c>
      <c r="F106" s="133" t="s">
        <v>7507</v>
      </c>
      <c r="G106" s="140" t="s">
        <v>62</v>
      </c>
      <c r="H106" s="362"/>
      <c r="I106" s="350">
        <v>180</v>
      </c>
      <c r="J106" s="350">
        <v>171</v>
      </c>
      <c r="K106" s="345">
        <v>162</v>
      </c>
      <c r="L106" s="345">
        <v>153</v>
      </c>
      <c r="M106" s="345">
        <v>144</v>
      </c>
      <c r="N106" s="366"/>
    </row>
    <row r="107" ht="60" customHeight="1" spans="1:14">
      <c r="A107" s="269">
        <v>33</v>
      </c>
      <c r="B107" s="140" t="s">
        <v>95</v>
      </c>
      <c r="C107" s="360" t="s">
        <v>7508</v>
      </c>
      <c r="D107" s="250" t="s">
        <v>7509</v>
      </c>
      <c r="E107" s="370" t="s">
        <v>7510</v>
      </c>
      <c r="F107" s="250" t="s">
        <v>7511</v>
      </c>
      <c r="G107" s="140" t="s">
        <v>51</v>
      </c>
      <c r="H107" s="362" t="s">
        <v>7512</v>
      </c>
      <c r="I107" s="350">
        <v>2277</v>
      </c>
      <c r="J107" s="350">
        <v>2163.2</v>
      </c>
      <c r="K107" s="345">
        <v>2049.3</v>
      </c>
      <c r="L107" s="345">
        <v>1935.5</v>
      </c>
      <c r="M107" s="345">
        <v>1821.6</v>
      </c>
      <c r="N107" s="366"/>
    </row>
    <row r="108" ht="60" customHeight="1" spans="1:14">
      <c r="A108" s="269"/>
      <c r="B108" s="140" t="s">
        <v>95</v>
      </c>
      <c r="C108" s="360" t="s">
        <v>7513</v>
      </c>
      <c r="D108" s="250" t="s">
        <v>7514</v>
      </c>
      <c r="E108" s="361"/>
      <c r="F108" s="133"/>
      <c r="G108" s="140" t="s">
        <v>51</v>
      </c>
      <c r="H108" s="362"/>
      <c r="I108" s="350">
        <v>455.4</v>
      </c>
      <c r="J108" s="350">
        <v>432.6</v>
      </c>
      <c r="K108" s="345">
        <v>409.9</v>
      </c>
      <c r="L108" s="345">
        <v>387.1</v>
      </c>
      <c r="M108" s="345">
        <v>364.3</v>
      </c>
      <c r="N108" s="366"/>
    </row>
    <row r="109" ht="60" customHeight="1" spans="1:14">
      <c r="A109" s="269">
        <v>34</v>
      </c>
      <c r="B109" s="140" t="s">
        <v>95</v>
      </c>
      <c r="C109" s="360" t="s">
        <v>7515</v>
      </c>
      <c r="D109" s="250" t="s">
        <v>7516</v>
      </c>
      <c r="E109" s="361" t="s">
        <v>7517</v>
      </c>
      <c r="F109" s="133" t="s">
        <v>7518</v>
      </c>
      <c r="G109" s="269" t="s">
        <v>51</v>
      </c>
      <c r="H109" s="362" t="s">
        <v>7519</v>
      </c>
      <c r="I109" s="350">
        <v>1899.9</v>
      </c>
      <c r="J109" s="350">
        <v>1804.9</v>
      </c>
      <c r="K109" s="345">
        <v>1709.9</v>
      </c>
      <c r="L109" s="345">
        <v>1614.9</v>
      </c>
      <c r="M109" s="345">
        <v>1519.9</v>
      </c>
      <c r="N109" s="366"/>
    </row>
    <row r="110" ht="60" customHeight="1" spans="1:14">
      <c r="A110" s="269"/>
      <c r="B110" s="140" t="s">
        <v>95</v>
      </c>
      <c r="C110" s="360" t="s">
        <v>7520</v>
      </c>
      <c r="D110" s="250" t="s">
        <v>7521</v>
      </c>
      <c r="E110" s="368"/>
      <c r="F110" s="133"/>
      <c r="G110" s="269" t="s">
        <v>51</v>
      </c>
      <c r="H110" s="362"/>
      <c r="I110" s="350">
        <v>380</v>
      </c>
      <c r="J110" s="350">
        <v>361</v>
      </c>
      <c r="K110" s="345">
        <v>342</v>
      </c>
      <c r="L110" s="345">
        <v>323</v>
      </c>
      <c r="M110" s="345">
        <v>304</v>
      </c>
      <c r="N110" s="366"/>
    </row>
    <row r="111" ht="60" customHeight="1" spans="1:14">
      <c r="A111" s="269"/>
      <c r="B111" s="140" t="s">
        <v>95</v>
      </c>
      <c r="C111" s="360" t="s">
        <v>7522</v>
      </c>
      <c r="D111" s="250" t="s">
        <v>7523</v>
      </c>
      <c r="E111" s="368"/>
      <c r="F111" s="133"/>
      <c r="G111" s="269" t="s">
        <v>51</v>
      </c>
      <c r="H111" s="362"/>
      <c r="I111" s="350">
        <v>379.8</v>
      </c>
      <c r="J111" s="350">
        <v>360.8</v>
      </c>
      <c r="K111" s="345">
        <v>341.8</v>
      </c>
      <c r="L111" s="345">
        <v>322.8</v>
      </c>
      <c r="M111" s="345">
        <v>303.8</v>
      </c>
      <c r="N111" s="366"/>
    </row>
    <row r="112" ht="60" customHeight="1" spans="1:14">
      <c r="A112" s="269"/>
      <c r="B112" s="140" t="s">
        <v>95</v>
      </c>
      <c r="C112" s="360" t="s">
        <v>7524</v>
      </c>
      <c r="D112" s="250" t="s">
        <v>7525</v>
      </c>
      <c r="E112" s="368"/>
      <c r="F112" s="133"/>
      <c r="G112" s="269" t="s">
        <v>51</v>
      </c>
      <c r="H112" s="362" t="s">
        <v>7526</v>
      </c>
      <c r="I112" s="350">
        <v>379.8</v>
      </c>
      <c r="J112" s="350">
        <v>360.8</v>
      </c>
      <c r="K112" s="345">
        <v>341.8</v>
      </c>
      <c r="L112" s="345">
        <v>322.8</v>
      </c>
      <c r="M112" s="345">
        <v>303.8</v>
      </c>
      <c r="N112" s="366"/>
    </row>
    <row r="113" ht="60" customHeight="1" spans="1:14">
      <c r="A113" s="269">
        <v>35</v>
      </c>
      <c r="B113" s="140" t="s">
        <v>95</v>
      </c>
      <c r="C113" s="360" t="s">
        <v>7527</v>
      </c>
      <c r="D113" s="250" t="s">
        <v>7528</v>
      </c>
      <c r="E113" s="368" t="s">
        <v>7529</v>
      </c>
      <c r="F113" s="133" t="s">
        <v>7530</v>
      </c>
      <c r="G113" s="140" t="s">
        <v>51</v>
      </c>
      <c r="H113" s="362"/>
      <c r="I113" s="350">
        <v>574.2</v>
      </c>
      <c r="J113" s="350">
        <v>545.5</v>
      </c>
      <c r="K113" s="345">
        <v>516.8</v>
      </c>
      <c r="L113" s="345">
        <v>488.1</v>
      </c>
      <c r="M113" s="345">
        <v>459.4</v>
      </c>
      <c r="N113" s="366"/>
    </row>
    <row r="114" ht="60" customHeight="1" spans="1:14">
      <c r="A114" s="269"/>
      <c r="B114" s="140" t="s">
        <v>95</v>
      </c>
      <c r="C114" s="360" t="s">
        <v>7531</v>
      </c>
      <c r="D114" s="250" t="s">
        <v>7532</v>
      </c>
      <c r="E114" s="361"/>
      <c r="F114" s="133"/>
      <c r="G114" s="140" t="s">
        <v>51</v>
      </c>
      <c r="H114" s="362"/>
      <c r="I114" s="350">
        <v>114.8</v>
      </c>
      <c r="J114" s="350">
        <v>109.1</v>
      </c>
      <c r="K114" s="345">
        <v>103.4</v>
      </c>
      <c r="L114" s="345">
        <v>97.6</v>
      </c>
      <c r="M114" s="345">
        <v>91.9</v>
      </c>
      <c r="N114" s="366"/>
    </row>
    <row r="115" ht="98" customHeight="1" spans="1:14">
      <c r="A115" s="269">
        <v>36</v>
      </c>
      <c r="B115" s="140" t="s">
        <v>95</v>
      </c>
      <c r="C115" s="360" t="s">
        <v>7533</v>
      </c>
      <c r="D115" s="250" t="s">
        <v>7534</v>
      </c>
      <c r="E115" s="361" t="s">
        <v>7535</v>
      </c>
      <c r="F115" s="133" t="s">
        <v>7536</v>
      </c>
      <c r="G115" s="140" t="s">
        <v>51</v>
      </c>
      <c r="H115" s="362" t="s">
        <v>7537</v>
      </c>
      <c r="I115" s="350">
        <v>2490.3</v>
      </c>
      <c r="J115" s="350">
        <v>2365.8</v>
      </c>
      <c r="K115" s="345">
        <v>2241.3</v>
      </c>
      <c r="L115" s="345">
        <v>2116.8</v>
      </c>
      <c r="M115" s="345">
        <v>1992.2</v>
      </c>
      <c r="N115" s="366"/>
    </row>
    <row r="116" ht="60" customHeight="1" spans="1:14">
      <c r="A116" s="269"/>
      <c r="B116" s="140" t="s">
        <v>95</v>
      </c>
      <c r="C116" s="360" t="s">
        <v>7538</v>
      </c>
      <c r="D116" s="250" t="s">
        <v>7539</v>
      </c>
      <c r="E116" s="361"/>
      <c r="F116" s="133"/>
      <c r="G116" s="140" t="s">
        <v>51</v>
      </c>
      <c r="H116" s="362"/>
      <c r="I116" s="350">
        <v>498.1</v>
      </c>
      <c r="J116" s="350">
        <v>473.2</v>
      </c>
      <c r="K116" s="345">
        <v>448.3</v>
      </c>
      <c r="L116" s="345">
        <v>423.4</v>
      </c>
      <c r="M116" s="345">
        <v>398.4</v>
      </c>
      <c r="N116" s="366"/>
    </row>
    <row r="117" ht="60" customHeight="1" spans="1:14">
      <c r="A117" s="269">
        <v>37</v>
      </c>
      <c r="B117" s="140" t="s">
        <v>95</v>
      </c>
      <c r="C117" s="360" t="s">
        <v>7540</v>
      </c>
      <c r="D117" s="250" t="s">
        <v>7541</v>
      </c>
      <c r="E117" s="361" t="s">
        <v>7542</v>
      </c>
      <c r="F117" s="133" t="s">
        <v>7475</v>
      </c>
      <c r="G117" s="140" t="s">
        <v>51</v>
      </c>
      <c r="H117" s="362"/>
      <c r="I117" s="350">
        <v>1244.7</v>
      </c>
      <c r="J117" s="350">
        <v>1182.5</v>
      </c>
      <c r="K117" s="345">
        <v>1120.2</v>
      </c>
      <c r="L117" s="345">
        <v>1058</v>
      </c>
      <c r="M117" s="345">
        <v>995.8</v>
      </c>
      <c r="N117" s="366"/>
    </row>
    <row r="118" ht="60" customHeight="1" spans="1:14">
      <c r="A118" s="269"/>
      <c r="B118" s="140" t="s">
        <v>95</v>
      </c>
      <c r="C118" s="360" t="s">
        <v>7543</v>
      </c>
      <c r="D118" s="250" t="s">
        <v>7544</v>
      </c>
      <c r="E118" s="361"/>
      <c r="F118" s="133"/>
      <c r="G118" s="140" t="s">
        <v>51</v>
      </c>
      <c r="H118" s="362"/>
      <c r="I118" s="350">
        <v>248.9</v>
      </c>
      <c r="J118" s="350">
        <v>236.5</v>
      </c>
      <c r="K118" s="345">
        <v>224</v>
      </c>
      <c r="L118" s="345">
        <v>211.6</v>
      </c>
      <c r="M118" s="345">
        <v>199.2</v>
      </c>
      <c r="N118" s="366"/>
    </row>
    <row r="119" ht="60" customHeight="1" spans="1:14">
      <c r="A119" s="269">
        <v>38</v>
      </c>
      <c r="B119" s="140" t="s">
        <v>95</v>
      </c>
      <c r="C119" s="360" t="s">
        <v>7545</v>
      </c>
      <c r="D119" s="250" t="s">
        <v>7546</v>
      </c>
      <c r="E119" s="361" t="s">
        <v>7547</v>
      </c>
      <c r="F119" s="133" t="s">
        <v>7548</v>
      </c>
      <c r="G119" s="140" t="s">
        <v>51</v>
      </c>
      <c r="H119" s="362" t="s">
        <v>7549</v>
      </c>
      <c r="I119" s="350">
        <v>2490.3</v>
      </c>
      <c r="J119" s="350">
        <v>2365.8</v>
      </c>
      <c r="K119" s="345">
        <v>2241.3</v>
      </c>
      <c r="L119" s="345">
        <v>2116.8</v>
      </c>
      <c r="M119" s="345">
        <v>1992.2</v>
      </c>
      <c r="N119" s="366"/>
    </row>
    <row r="120" ht="60" customHeight="1" spans="1:14">
      <c r="A120" s="269"/>
      <c r="B120" s="140" t="s">
        <v>95</v>
      </c>
      <c r="C120" s="360" t="s">
        <v>7550</v>
      </c>
      <c r="D120" s="250" t="s">
        <v>7551</v>
      </c>
      <c r="E120" s="370"/>
      <c r="F120" s="250"/>
      <c r="G120" s="140" t="s">
        <v>51</v>
      </c>
      <c r="H120" s="362"/>
      <c r="I120" s="350">
        <v>498.1</v>
      </c>
      <c r="J120" s="350">
        <v>473.2</v>
      </c>
      <c r="K120" s="345">
        <v>448.3</v>
      </c>
      <c r="L120" s="345">
        <v>423.4</v>
      </c>
      <c r="M120" s="345">
        <v>398.4</v>
      </c>
      <c r="N120" s="366"/>
    </row>
    <row r="121" ht="60" customHeight="1" spans="1:14">
      <c r="A121" s="269">
        <v>39</v>
      </c>
      <c r="B121" s="140" t="s">
        <v>95</v>
      </c>
      <c r="C121" s="360" t="s">
        <v>7552</v>
      </c>
      <c r="D121" s="250" t="s">
        <v>7553</v>
      </c>
      <c r="E121" s="370" t="s">
        <v>7554</v>
      </c>
      <c r="F121" s="250" t="s">
        <v>7555</v>
      </c>
      <c r="G121" s="140" t="s">
        <v>51</v>
      </c>
      <c r="H121" s="362"/>
      <c r="I121" s="350">
        <v>3391.2</v>
      </c>
      <c r="J121" s="350">
        <v>3221.6</v>
      </c>
      <c r="K121" s="345">
        <v>3052.1</v>
      </c>
      <c r="L121" s="345">
        <v>2882.5</v>
      </c>
      <c r="M121" s="345">
        <v>2713</v>
      </c>
      <c r="N121" s="366"/>
    </row>
    <row r="122" ht="60" customHeight="1" spans="1:14">
      <c r="A122" s="269"/>
      <c r="B122" s="140" t="s">
        <v>95</v>
      </c>
      <c r="C122" s="360" t="s">
        <v>7556</v>
      </c>
      <c r="D122" s="250" t="s">
        <v>7557</v>
      </c>
      <c r="E122" s="361"/>
      <c r="F122" s="367"/>
      <c r="G122" s="140" t="s">
        <v>51</v>
      </c>
      <c r="H122" s="362"/>
      <c r="I122" s="350">
        <v>678.2</v>
      </c>
      <c r="J122" s="350">
        <v>644.3</v>
      </c>
      <c r="K122" s="345">
        <v>610.4</v>
      </c>
      <c r="L122" s="345">
        <v>576.5</v>
      </c>
      <c r="M122" s="345">
        <v>542.6</v>
      </c>
      <c r="N122" s="366"/>
    </row>
    <row r="123" ht="60" customHeight="1" spans="1:14">
      <c r="A123" s="269">
        <v>40</v>
      </c>
      <c r="B123" s="140" t="s">
        <v>95</v>
      </c>
      <c r="C123" s="360" t="s">
        <v>7558</v>
      </c>
      <c r="D123" s="250" t="s">
        <v>7559</v>
      </c>
      <c r="E123" s="361" t="s">
        <v>7560</v>
      </c>
      <c r="F123" s="367" t="s">
        <v>7561</v>
      </c>
      <c r="G123" s="140" t="s">
        <v>51</v>
      </c>
      <c r="H123" s="362"/>
      <c r="I123" s="350">
        <v>5935.5</v>
      </c>
      <c r="J123" s="350">
        <v>5638.7</v>
      </c>
      <c r="K123" s="345">
        <v>5342</v>
      </c>
      <c r="L123" s="345">
        <v>5045.2</v>
      </c>
      <c r="M123" s="345">
        <v>4748.4</v>
      </c>
      <c r="N123" s="366"/>
    </row>
    <row r="124" ht="60" customHeight="1" spans="1:14">
      <c r="A124" s="269"/>
      <c r="B124" s="140" t="s">
        <v>95</v>
      </c>
      <c r="C124" s="360" t="s">
        <v>7562</v>
      </c>
      <c r="D124" s="250" t="s">
        <v>7563</v>
      </c>
      <c r="E124" s="361"/>
      <c r="F124" s="367"/>
      <c r="G124" s="140" t="s">
        <v>51</v>
      </c>
      <c r="H124" s="362"/>
      <c r="I124" s="350">
        <v>1187.1</v>
      </c>
      <c r="J124" s="350">
        <v>1127.7</v>
      </c>
      <c r="K124" s="345">
        <v>1068.4</v>
      </c>
      <c r="L124" s="345">
        <v>1009</v>
      </c>
      <c r="M124" s="345">
        <v>949.7</v>
      </c>
      <c r="N124" s="366"/>
    </row>
    <row r="125" ht="98" customHeight="1" spans="1:14">
      <c r="A125" s="269">
        <v>41</v>
      </c>
      <c r="B125" s="140" t="s">
        <v>95</v>
      </c>
      <c r="C125" s="360" t="s">
        <v>7564</v>
      </c>
      <c r="D125" s="250" t="s">
        <v>7565</v>
      </c>
      <c r="E125" s="361" t="s">
        <v>7566</v>
      </c>
      <c r="F125" s="367" t="s">
        <v>7561</v>
      </c>
      <c r="G125" s="140" t="s">
        <v>51</v>
      </c>
      <c r="H125" s="362" t="s">
        <v>7567</v>
      </c>
      <c r="I125" s="350">
        <v>8903.7</v>
      </c>
      <c r="J125" s="350">
        <v>8458.5</v>
      </c>
      <c r="K125" s="345">
        <v>8013.3</v>
      </c>
      <c r="L125" s="345">
        <v>7568.1</v>
      </c>
      <c r="M125" s="345">
        <v>7123</v>
      </c>
      <c r="N125" s="366"/>
    </row>
    <row r="126" ht="60" customHeight="1" spans="1:14">
      <c r="A126" s="269"/>
      <c r="B126" s="140" t="s">
        <v>95</v>
      </c>
      <c r="C126" s="360" t="s">
        <v>7568</v>
      </c>
      <c r="D126" s="250" t="s">
        <v>7569</v>
      </c>
      <c r="E126" s="368"/>
      <c r="F126" s="367"/>
      <c r="G126" s="140" t="s">
        <v>51</v>
      </c>
      <c r="H126" s="362"/>
      <c r="I126" s="350">
        <v>1780.7</v>
      </c>
      <c r="J126" s="350">
        <v>1691.7</v>
      </c>
      <c r="K126" s="345">
        <v>1602.7</v>
      </c>
      <c r="L126" s="345">
        <v>1513.6</v>
      </c>
      <c r="M126" s="345">
        <v>1424.6</v>
      </c>
      <c r="N126" s="366"/>
    </row>
    <row r="127" ht="60" customHeight="1" spans="1:14">
      <c r="A127" s="269">
        <v>42</v>
      </c>
      <c r="B127" s="140" t="s">
        <v>95</v>
      </c>
      <c r="C127" s="360" t="s">
        <v>7570</v>
      </c>
      <c r="D127" s="250" t="s">
        <v>7571</v>
      </c>
      <c r="E127" s="368" t="s">
        <v>7572</v>
      </c>
      <c r="F127" s="367" t="s">
        <v>7561</v>
      </c>
      <c r="G127" s="140" t="s">
        <v>51</v>
      </c>
      <c r="H127" s="362"/>
      <c r="I127" s="350">
        <v>7488</v>
      </c>
      <c r="J127" s="350">
        <v>7113.6</v>
      </c>
      <c r="K127" s="345">
        <v>6739.2</v>
      </c>
      <c r="L127" s="345">
        <v>6364.8</v>
      </c>
      <c r="M127" s="345">
        <v>5990.4</v>
      </c>
      <c r="N127" s="366"/>
    </row>
    <row r="128" ht="60" customHeight="1" spans="1:14">
      <c r="A128" s="269"/>
      <c r="B128" s="140" t="s">
        <v>95</v>
      </c>
      <c r="C128" s="360" t="s">
        <v>7573</v>
      </c>
      <c r="D128" s="250" t="s">
        <v>7574</v>
      </c>
      <c r="E128" s="368"/>
      <c r="F128" s="367"/>
      <c r="G128" s="140" t="s">
        <v>51</v>
      </c>
      <c r="H128" s="362"/>
      <c r="I128" s="350">
        <v>1497.6</v>
      </c>
      <c r="J128" s="350">
        <v>1422.7</v>
      </c>
      <c r="K128" s="345">
        <v>1347.8</v>
      </c>
      <c r="L128" s="345">
        <v>1273</v>
      </c>
      <c r="M128" s="345">
        <v>1198.1</v>
      </c>
      <c r="N128" s="366"/>
    </row>
    <row r="129" ht="102" customHeight="1" spans="1:14">
      <c r="A129" s="269">
        <v>43</v>
      </c>
      <c r="B129" s="140" t="s">
        <v>95</v>
      </c>
      <c r="C129" s="360" t="s">
        <v>7575</v>
      </c>
      <c r="D129" s="250" t="s">
        <v>7576</v>
      </c>
      <c r="E129" s="368" t="s">
        <v>7577</v>
      </c>
      <c r="F129" s="367" t="s">
        <v>7561</v>
      </c>
      <c r="G129" s="140" t="s">
        <v>51</v>
      </c>
      <c r="H129" s="362" t="s">
        <v>7578</v>
      </c>
      <c r="I129" s="350">
        <v>11232</v>
      </c>
      <c r="J129" s="350">
        <v>10670.4</v>
      </c>
      <c r="K129" s="345">
        <v>10108.8</v>
      </c>
      <c r="L129" s="345">
        <v>9547.2</v>
      </c>
      <c r="M129" s="345">
        <v>8985.6</v>
      </c>
      <c r="N129" s="366"/>
    </row>
    <row r="130" ht="60" customHeight="1" spans="1:14">
      <c r="A130" s="269"/>
      <c r="B130" s="140" t="s">
        <v>95</v>
      </c>
      <c r="C130" s="360" t="s">
        <v>7579</v>
      </c>
      <c r="D130" s="250" t="s">
        <v>7580</v>
      </c>
      <c r="E130" s="368"/>
      <c r="F130" s="133"/>
      <c r="G130" s="140" t="s">
        <v>51</v>
      </c>
      <c r="H130" s="362"/>
      <c r="I130" s="350">
        <v>2246.4</v>
      </c>
      <c r="J130" s="350">
        <v>2134.1</v>
      </c>
      <c r="K130" s="345">
        <v>2021.8</v>
      </c>
      <c r="L130" s="345">
        <v>1909.4</v>
      </c>
      <c r="M130" s="345">
        <v>1797.1</v>
      </c>
      <c r="N130" s="366"/>
    </row>
    <row r="131" ht="60" customHeight="1" spans="1:14">
      <c r="A131" s="269">
        <v>44</v>
      </c>
      <c r="B131" s="140" t="s">
        <v>95</v>
      </c>
      <c r="C131" s="360" t="s">
        <v>7581</v>
      </c>
      <c r="D131" s="250" t="s">
        <v>7582</v>
      </c>
      <c r="E131" s="368" t="s">
        <v>7583</v>
      </c>
      <c r="F131" s="133" t="s">
        <v>7584</v>
      </c>
      <c r="G131" s="140" t="s">
        <v>51</v>
      </c>
      <c r="H131" s="362" t="s">
        <v>7585</v>
      </c>
      <c r="I131" s="350">
        <v>3795.3</v>
      </c>
      <c r="J131" s="350">
        <v>3605.5</v>
      </c>
      <c r="K131" s="345">
        <v>3415.8</v>
      </c>
      <c r="L131" s="345">
        <v>3226</v>
      </c>
      <c r="M131" s="345">
        <v>3036.2</v>
      </c>
      <c r="N131" s="366"/>
    </row>
    <row r="132" ht="60" customHeight="1" spans="1:14">
      <c r="A132" s="269"/>
      <c r="B132" s="140" t="s">
        <v>95</v>
      </c>
      <c r="C132" s="360" t="s">
        <v>7586</v>
      </c>
      <c r="D132" s="250" t="s">
        <v>7587</v>
      </c>
      <c r="E132" s="370"/>
      <c r="F132" s="250"/>
      <c r="G132" s="140" t="s">
        <v>51</v>
      </c>
      <c r="H132" s="362"/>
      <c r="I132" s="350">
        <v>759.1</v>
      </c>
      <c r="J132" s="350">
        <v>721.1</v>
      </c>
      <c r="K132" s="345">
        <v>683.2</v>
      </c>
      <c r="L132" s="345">
        <v>645.2</v>
      </c>
      <c r="M132" s="345">
        <v>607.2</v>
      </c>
      <c r="N132" s="366"/>
    </row>
    <row r="133" ht="60" customHeight="1" spans="1:14">
      <c r="A133" s="269">
        <v>45</v>
      </c>
      <c r="B133" s="140" t="s">
        <v>95</v>
      </c>
      <c r="C133" s="360" t="s">
        <v>7588</v>
      </c>
      <c r="D133" s="250" t="s">
        <v>7589</v>
      </c>
      <c r="E133" s="370" t="s">
        <v>7590</v>
      </c>
      <c r="F133" s="250" t="s">
        <v>7591</v>
      </c>
      <c r="G133" s="140" t="s">
        <v>51</v>
      </c>
      <c r="H133" s="362" t="s">
        <v>7592</v>
      </c>
      <c r="I133" s="350">
        <v>2745</v>
      </c>
      <c r="J133" s="350">
        <v>2607.8</v>
      </c>
      <c r="K133" s="345">
        <v>2470.5</v>
      </c>
      <c r="L133" s="345">
        <v>2333.3</v>
      </c>
      <c r="M133" s="345">
        <v>2196</v>
      </c>
      <c r="N133" s="366"/>
    </row>
    <row r="134" ht="60" customHeight="1" spans="1:14">
      <c r="A134" s="269"/>
      <c r="B134" s="140" t="s">
        <v>95</v>
      </c>
      <c r="C134" s="360" t="s">
        <v>7593</v>
      </c>
      <c r="D134" s="250" t="s">
        <v>7594</v>
      </c>
      <c r="E134" s="370"/>
      <c r="F134" s="367"/>
      <c r="G134" s="140" t="s">
        <v>51</v>
      </c>
      <c r="H134" s="362"/>
      <c r="I134" s="350">
        <v>549</v>
      </c>
      <c r="J134" s="350">
        <v>521.6</v>
      </c>
      <c r="K134" s="345">
        <v>494.1</v>
      </c>
      <c r="L134" s="345">
        <v>466.7</v>
      </c>
      <c r="M134" s="345">
        <v>439.2</v>
      </c>
      <c r="N134" s="366"/>
    </row>
    <row r="135" ht="60" customHeight="1" spans="1:14">
      <c r="A135" s="269">
        <v>46</v>
      </c>
      <c r="B135" s="140" t="s">
        <v>95</v>
      </c>
      <c r="C135" s="360" t="s">
        <v>7595</v>
      </c>
      <c r="D135" s="250" t="s">
        <v>7596</v>
      </c>
      <c r="E135" s="370" t="s">
        <v>7597</v>
      </c>
      <c r="F135" s="367" t="s">
        <v>7598</v>
      </c>
      <c r="G135" s="140" t="s">
        <v>51</v>
      </c>
      <c r="H135" s="362" t="s">
        <v>7599</v>
      </c>
      <c r="I135" s="350">
        <v>5218.2</v>
      </c>
      <c r="J135" s="350">
        <v>4957.3</v>
      </c>
      <c r="K135" s="345">
        <v>4696.4</v>
      </c>
      <c r="L135" s="345">
        <v>4435.5</v>
      </c>
      <c r="M135" s="345">
        <v>4174.6</v>
      </c>
      <c r="N135" s="366"/>
    </row>
    <row r="136" ht="60" customHeight="1" spans="1:14">
      <c r="A136" s="269"/>
      <c r="B136" s="140" t="s">
        <v>95</v>
      </c>
      <c r="C136" s="360" t="s">
        <v>7600</v>
      </c>
      <c r="D136" s="250" t="s">
        <v>7601</v>
      </c>
      <c r="E136" s="368"/>
      <c r="F136" s="367"/>
      <c r="G136" s="140" t="s">
        <v>51</v>
      </c>
      <c r="H136" s="362"/>
      <c r="I136" s="350">
        <v>1043.6</v>
      </c>
      <c r="J136" s="350">
        <v>991.5</v>
      </c>
      <c r="K136" s="345">
        <v>939.3</v>
      </c>
      <c r="L136" s="345">
        <v>887.1</v>
      </c>
      <c r="M136" s="345">
        <v>834.9</v>
      </c>
      <c r="N136" s="366"/>
    </row>
    <row r="137" ht="60" customHeight="1" spans="1:14">
      <c r="A137" s="269">
        <v>47</v>
      </c>
      <c r="B137" s="140" t="s">
        <v>95</v>
      </c>
      <c r="C137" s="360" t="s">
        <v>7602</v>
      </c>
      <c r="D137" s="250" t="s">
        <v>7603</v>
      </c>
      <c r="E137" s="368" t="s">
        <v>7604</v>
      </c>
      <c r="F137" s="367" t="s">
        <v>7605</v>
      </c>
      <c r="G137" s="140" t="s">
        <v>51</v>
      </c>
      <c r="H137" s="362"/>
      <c r="I137" s="350">
        <v>7843.5</v>
      </c>
      <c r="J137" s="350">
        <v>7451.3</v>
      </c>
      <c r="K137" s="345">
        <v>7059.2</v>
      </c>
      <c r="L137" s="345">
        <v>6667</v>
      </c>
      <c r="M137" s="345">
        <v>6274.8</v>
      </c>
      <c r="N137" s="366"/>
    </row>
    <row r="138" ht="60" customHeight="1" spans="1:14">
      <c r="A138" s="269"/>
      <c r="B138" s="140" t="s">
        <v>95</v>
      </c>
      <c r="C138" s="360" t="s">
        <v>7606</v>
      </c>
      <c r="D138" s="250" t="s">
        <v>7607</v>
      </c>
      <c r="E138" s="368"/>
      <c r="F138" s="367"/>
      <c r="G138" s="140" t="s">
        <v>51</v>
      </c>
      <c r="H138" s="371"/>
      <c r="I138" s="350">
        <v>1568.7</v>
      </c>
      <c r="J138" s="350">
        <v>1490.3</v>
      </c>
      <c r="K138" s="345">
        <v>1411.8</v>
      </c>
      <c r="L138" s="345">
        <v>1333.4</v>
      </c>
      <c r="M138" s="345">
        <v>1255</v>
      </c>
      <c r="N138" s="366"/>
    </row>
    <row r="139" ht="60" customHeight="1" spans="1:14">
      <c r="A139" s="269"/>
      <c r="B139" s="140" t="s">
        <v>95</v>
      </c>
      <c r="C139" s="360" t="s">
        <v>7608</v>
      </c>
      <c r="D139" s="250" t="s">
        <v>7609</v>
      </c>
      <c r="E139" s="368"/>
      <c r="F139" s="367"/>
      <c r="G139" s="140" t="s">
        <v>51</v>
      </c>
      <c r="H139" s="371"/>
      <c r="I139" s="350">
        <v>7843.5</v>
      </c>
      <c r="J139" s="350">
        <v>7451.3</v>
      </c>
      <c r="K139" s="345">
        <v>7059.2</v>
      </c>
      <c r="L139" s="345">
        <v>6667</v>
      </c>
      <c r="M139" s="345">
        <v>6274.8</v>
      </c>
      <c r="N139" s="366"/>
    </row>
    <row r="140" ht="60" customHeight="1" spans="1:14">
      <c r="A140" s="269">
        <v>48</v>
      </c>
      <c r="B140" s="140" t="s">
        <v>95</v>
      </c>
      <c r="C140" s="360" t="s">
        <v>7610</v>
      </c>
      <c r="D140" s="250" t="s">
        <v>7611</v>
      </c>
      <c r="E140" s="368" t="s">
        <v>7612</v>
      </c>
      <c r="F140" s="367" t="s">
        <v>7613</v>
      </c>
      <c r="G140" s="269" t="s">
        <v>7614</v>
      </c>
      <c r="H140" s="371"/>
      <c r="I140" s="350">
        <v>4792.5</v>
      </c>
      <c r="J140" s="350">
        <v>4552.9</v>
      </c>
      <c r="K140" s="345">
        <v>4313.3</v>
      </c>
      <c r="L140" s="345">
        <v>4073.6</v>
      </c>
      <c r="M140" s="345">
        <v>3834</v>
      </c>
      <c r="N140" s="366"/>
    </row>
    <row r="141" ht="60" customHeight="1" spans="1:14">
      <c r="A141" s="269"/>
      <c r="B141" s="140" t="s">
        <v>95</v>
      </c>
      <c r="C141" s="360" t="s">
        <v>7615</v>
      </c>
      <c r="D141" s="250" t="s">
        <v>7616</v>
      </c>
      <c r="E141" s="368"/>
      <c r="F141" s="133"/>
      <c r="G141" s="269" t="s">
        <v>7614</v>
      </c>
      <c r="H141" s="362"/>
      <c r="I141" s="350">
        <v>958.5</v>
      </c>
      <c r="J141" s="350">
        <v>910.6</v>
      </c>
      <c r="K141" s="345">
        <v>862.7</v>
      </c>
      <c r="L141" s="345">
        <v>814.7</v>
      </c>
      <c r="M141" s="345">
        <v>766.8</v>
      </c>
      <c r="N141" s="366"/>
    </row>
    <row r="142" ht="60" customHeight="1" spans="1:14">
      <c r="A142" s="269"/>
      <c r="B142" s="140" t="s">
        <v>95</v>
      </c>
      <c r="C142" s="360" t="s">
        <v>7617</v>
      </c>
      <c r="D142" s="250" t="s">
        <v>7618</v>
      </c>
      <c r="E142" s="368"/>
      <c r="F142" s="133"/>
      <c r="G142" s="269" t="s">
        <v>7614</v>
      </c>
      <c r="H142" s="362"/>
      <c r="I142" s="350">
        <v>4792.5</v>
      </c>
      <c r="J142" s="350">
        <v>4552.9</v>
      </c>
      <c r="K142" s="345">
        <v>4313.3</v>
      </c>
      <c r="L142" s="345">
        <v>4073.6</v>
      </c>
      <c r="M142" s="345">
        <v>3834</v>
      </c>
      <c r="N142" s="366"/>
    </row>
    <row r="143" ht="60" customHeight="1" spans="1:14">
      <c r="A143" s="269"/>
      <c r="B143" s="140" t="s">
        <v>95</v>
      </c>
      <c r="C143" s="360" t="s">
        <v>7619</v>
      </c>
      <c r="D143" s="250" t="s">
        <v>7620</v>
      </c>
      <c r="E143" s="368"/>
      <c r="F143" s="133"/>
      <c r="G143" s="269" t="s">
        <v>7614</v>
      </c>
      <c r="H143" s="362"/>
      <c r="I143" s="350">
        <v>4792.5</v>
      </c>
      <c r="J143" s="350">
        <v>4552.9</v>
      </c>
      <c r="K143" s="345">
        <v>4313.3</v>
      </c>
      <c r="L143" s="345">
        <v>4073.6</v>
      </c>
      <c r="M143" s="345">
        <v>3834</v>
      </c>
      <c r="N143" s="366"/>
    </row>
    <row r="144" ht="60" customHeight="1" spans="1:14">
      <c r="A144" s="269">
        <v>49</v>
      </c>
      <c r="B144" s="140" t="s">
        <v>95</v>
      </c>
      <c r="C144" s="360" t="s">
        <v>7621</v>
      </c>
      <c r="D144" s="250" t="s">
        <v>7622</v>
      </c>
      <c r="E144" s="368" t="s">
        <v>7623</v>
      </c>
      <c r="F144" s="133" t="s">
        <v>7624</v>
      </c>
      <c r="G144" s="140" t="s">
        <v>51</v>
      </c>
      <c r="H144" s="362"/>
      <c r="I144" s="350">
        <v>4717.8</v>
      </c>
      <c r="J144" s="350">
        <v>4481.9</v>
      </c>
      <c r="K144" s="345">
        <v>4246</v>
      </c>
      <c r="L144" s="345">
        <v>4010.1</v>
      </c>
      <c r="M144" s="345">
        <v>3774.2</v>
      </c>
      <c r="N144" s="366"/>
    </row>
    <row r="145" ht="60" customHeight="1" spans="1:14">
      <c r="A145" s="269"/>
      <c r="B145" s="140" t="s">
        <v>95</v>
      </c>
      <c r="C145" s="360" t="s">
        <v>7625</v>
      </c>
      <c r="D145" s="250" t="s">
        <v>7626</v>
      </c>
      <c r="E145" s="370"/>
      <c r="F145" s="250"/>
      <c r="G145" s="140" t="s">
        <v>51</v>
      </c>
      <c r="H145" s="362"/>
      <c r="I145" s="350">
        <v>943.6</v>
      </c>
      <c r="J145" s="350">
        <v>896.4</v>
      </c>
      <c r="K145" s="345">
        <v>849.2</v>
      </c>
      <c r="L145" s="345">
        <v>802</v>
      </c>
      <c r="M145" s="345">
        <v>754.8</v>
      </c>
      <c r="N145" s="366"/>
    </row>
    <row r="146" ht="60" customHeight="1" spans="1:14">
      <c r="A146" s="269">
        <v>50</v>
      </c>
      <c r="B146" s="140" t="s">
        <v>95</v>
      </c>
      <c r="C146" s="360" t="s">
        <v>7627</v>
      </c>
      <c r="D146" s="250" t="s">
        <v>7628</v>
      </c>
      <c r="E146" s="370" t="s">
        <v>7629</v>
      </c>
      <c r="F146" s="250" t="s">
        <v>7630</v>
      </c>
      <c r="G146" s="140" t="s">
        <v>51</v>
      </c>
      <c r="H146" s="362" t="s">
        <v>7631</v>
      </c>
      <c r="I146" s="350">
        <v>6552</v>
      </c>
      <c r="J146" s="350">
        <v>6224.4</v>
      </c>
      <c r="K146" s="345">
        <v>5896.8</v>
      </c>
      <c r="L146" s="345">
        <v>5569.2</v>
      </c>
      <c r="M146" s="345">
        <v>5241.6</v>
      </c>
      <c r="N146" s="366"/>
    </row>
    <row r="147" ht="60" customHeight="1" spans="1:14">
      <c r="A147" s="269"/>
      <c r="B147" s="140" t="s">
        <v>95</v>
      </c>
      <c r="C147" s="360" t="s">
        <v>7632</v>
      </c>
      <c r="D147" s="250" t="s">
        <v>7633</v>
      </c>
      <c r="E147" s="370"/>
      <c r="F147" s="250"/>
      <c r="G147" s="140" t="s">
        <v>51</v>
      </c>
      <c r="H147" s="362"/>
      <c r="I147" s="350">
        <v>1310.4</v>
      </c>
      <c r="J147" s="350">
        <v>1244.9</v>
      </c>
      <c r="K147" s="345">
        <v>1179.4</v>
      </c>
      <c r="L147" s="345">
        <v>1113.8</v>
      </c>
      <c r="M147" s="345">
        <v>1048.3</v>
      </c>
      <c r="N147" s="366"/>
    </row>
    <row r="148" ht="60" customHeight="1" spans="1:14">
      <c r="A148" s="269"/>
      <c r="B148" s="140" t="s">
        <v>95</v>
      </c>
      <c r="C148" s="360" t="s">
        <v>7634</v>
      </c>
      <c r="D148" s="250" t="s">
        <v>7635</v>
      </c>
      <c r="E148" s="370"/>
      <c r="F148" s="250"/>
      <c r="G148" s="140" t="s">
        <v>51</v>
      </c>
      <c r="H148" s="362" t="s">
        <v>7636</v>
      </c>
      <c r="I148" s="350">
        <v>655.2</v>
      </c>
      <c r="J148" s="350">
        <v>622.4</v>
      </c>
      <c r="K148" s="345">
        <v>589.7</v>
      </c>
      <c r="L148" s="345">
        <v>556.9</v>
      </c>
      <c r="M148" s="345">
        <v>524.2</v>
      </c>
      <c r="N148" s="366"/>
    </row>
    <row r="149" ht="60" customHeight="1" spans="1:14">
      <c r="A149" s="269"/>
      <c r="B149" s="140" t="s">
        <v>95</v>
      </c>
      <c r="C149" s="360" t="s">
        <v>7637</v>
      </c>
      <c r="D149" s="250" t="s">
        <v>7638</v>
      </c>
      <c r="E149" s="370"/>
      <c r="F149" s="250"/>
      <c r="G149" s="140" t="s">
        <v>51</v>
      </c>
      <c r="H149" s="362"/>
      <c r="I149" s="350">
        <v>1965.6</v>
      </c>
      <c r="J149" s="350">
        <v>1867.3</v>
      </c>
      <c r="K149" s="345">
        <v>1769</v>
      </c>
      <c r="L149" s="345">
        <v>1670.8</v>
      </c>
      <c r="M149" s="345">
        <v>1572.5</v>
      </c>
      <c r="N149" s="366"/>
    </row>
    <row r="150" ht="60" customHeight="1" spans="1:14">
      <c r="A150" s="269">
        <v>51</v>
      </c>
      <c r="B150" s="140" t="s">
        <v>95</v>
      </c>
      <c r="C150" s="360" t="s">
        <v>7639</v>
      </c>
      <c r="D150" s="250" t="s">
        <v>7640</v>
      </c>
      <c r="E150" s="370" t="s">
        <v>7641</v>
      </c>
      <c r="F150" s="250" t="s">
        <v>7642</v>
      </c>
      <c r="G150" s="269" t="s">
        <v>51</v>
      </c>
      <c r="H150" s="362" t="s">
        <v>7643</v>
      </c>
      <c r="I150" s="350">
        <v>6546.6</v>
      </c>
      <c r="J150" s="350">
        <v>6219.3</v>
      </c>
      <c r="K150" s="345">
        <v>5891.9</v>
      </c>
      <c r="L150" s="345">
        <v>5564.6</v>
      </c>
      <c r="M150" s="345">
        <v>5237.3</v>
      </c>
      <c r="N150" s="366"/>
    </row>
    <row r="151" ht="60" customHeight="1" spans="1:14">
      <c r="A151" s="269"/>
      <c r="B151" s="140" t="s">
        <v>95</v>
      </c>
      <c r="C151" s="360" t="s">
        <v>7644</v>
      </c>
      <c r="D151" s="250" t="s">
        <v>7645</v>
      </c>
      <c r="E151" s="370"/>
      <c r="F151" s="250"/>
      <c r="G151" s="269" t="s">
        <v>51</v>
      </c>
      <c r="H151" s="362"/>
      <c r="I151" s="350">
        <v>1309.3</v>
      </c>
      <c r="J151" s="350">
        <v>1243.9</v>
      </c>
      <c r="K151" s="345">
        <v>1178.4</v>
      </c>
      <c r="L151" s="345">
        <v>1112.9</v>
      </c>
      <c r="M151" s="345">
        <v>1047.5</v>
      </c>
      <c r="N151" s="366"/>
    </row>
    <row r="152" ht="60" customHeight="1" spans="1:14">
      <c r="A152" s="269"/>
      <c r="B152" s="140" t="s">
        <v>95</v>
      </c>
      <c r="C152" s="360" t="s">
        <v>7646</v>
      </c>
      <c r="D152" s="250" t="s">
        <v>7647</v>
      </c>
      <c r="E152" s="370"/>
      <c r="F152" s="250"/>
      <c r="G152" s="269" t="s">
        <v>51</v>
      </c>
      <c r="H152" s="362"/>
      <c r="I152" s="350">
        <v>3273.3</v>
      </c>
      <c r="J152" s="350">
        <v>3109.6</v>
      </c>
      <c r="K152" s="345">
        <v>2946</v>
      </c>
      <c r="L152" s="345">
        <v>2782.3</v>
      </c>
      <c r="M152" s="345">
        <v>2618.6</v>
      </c>
      <c r="N152" s="366"/>
    </row>
    <row r="153" ht="60" customHeight="1" spans="1:14">
      <c r="A153" s="269">
        <v>52</v>
      </c>
      <c r="B153" s="140" t="s">
        <v>95</v>
      </c>
      <c r="C153" s="360" t="s">
        <v>7648</v>
      </c>
      <c r="D153" s="250" t="s">
        <v>7649</v>
      </c>
      <c r="E153" s="370" t="s">
        <v>7650</v>
      </c>
      <c r="F153" s="250" t="s">
        <v>7651</v>
      </c>
      <c r="G153" s="269" t="s">
        <v>51</v>
      </c>
      <c r="H153" s="362"/>
      <c r="I153" s="350">
        <v>6552</v>
      </c>
      <c r="J153" s="350">
        <v>6224.4</v>
      </c>
      <c r="K153" s="345">
        <v>5896.8</v>
      </c>
      <c r="L153" s="345">
        <v>5569.2</v>
      </c>
      <c r="M153" s="345">
        <v>5241.6</v>
      </c>
      <c r="N153" s="366"/>
    </row>
    <row r="154" ht="60" customHeight="1" spans="1:14">
      <c r="A154" s="269"/>
      <c r="B154" s="140" t="s">
        <v>95</v>
      </c>
      <c r="C154" s="360" t="s">
        <v>7652</v>
      </c>
      <c r="D154" s="250" t="s">
        <v>7653</v>
      </c>
      <c r="E154" s="370"/>
      <c r="F154" s="250"/>
      <c r="G154" s="269" t="s">
        <v>51</v>
      </c>
      <c r="H154" s="362"/>
      <c r="I154" s="350">
        <v>1310.4</v>
      </c>
      <c r="J154" s="350">
        <v>1244.9</v>
      </c>
      <c r="K154" s="345">
        <v>1179.4</v>
      </c>
      <c r="L154" s="345">
        <v>1113.8</v>
      </c>
      <c r="M154" s="345">
        <v>1048.3</v>
      </c>
      <c r="N154" s="366"/>
    </row>
    <row r="155" ht="60" customHeight="1" spans="1:14">
      <c r="A155" s="269">
        <v>53</v>
      </c>
      <c r="B155" s="140" t="s">
        <v>38</v>
      </c>
      <c r="C155" s="360" t="s">
        <v>7654</v>
      </c>
      <c r="D155" s="250" t="s">
        <v>7655</v>
      </c>
      <c r="E155" s="370" t="s">
        <v>7656</v>
      </c>
      <c r="F155" s="250" t="s">
        <v>7657</v>
      </c>
      <c r="G155" s="140" t="s">
        <v>51</v>
      </c>
      <c r="H155" s="362"/>
      <c r="I155" s="350">
        <v>135</v>
      </c>
      <c r="J155" s="350">
        <v>128.3</v>
      </c>
      <c r="K155" s="345">
        <v>121.5</v>
      </c>
      <c r="L155" s="345">
        <v>114.8</v>
      </c>
      <c r="M155" s="345">
        <v>108</v>
      </c>
      <c r="N155" s="366"/>
    </row>
    <row r="156" ht="60" customHeight="1" spans="1:14">
      <c r="A156" s="269">
        <v>54</v>
      </c>
      <c r="B156" s="140" t="s">
        <v>95</v>
      </c>
      <c r="C156" s="360" t="s">
        <v>7658</v>
      </c>
      <c r="D156" s="133" t="s">
        <v>7659</v>
      </c>
      <c r="E156" s="361" t="s">
        <v>7660</v>
      </c>
      <c r="F156" s="133" t="s">
        <v>7661</v>
      </c>
      <c r="G156" s="269" t="s">
        <v>51</v>
      </c>
      <c r="H156" s="362" t="s">
        <v>7662</v>
      </c>
      <c r="I156" s="350">
        <v>4117.5</v>
      </c>
      <c r="J156" s="350">
        <v>3911.6</v>
      </c>
      <c r="K156" s="345">
        <v>3705.8</v>
      </c>
      <c r="L156" s="345">
        <v>3499.9</v>
      </c>
      <c r="M156" s="345">
        <v>3294</v>
      </c>
      <c r="N156" s="366"/>
    </row>
    <row r="157" ht="60" customHeight="1" spans="1:14">
      <c r="A157" s="269"/>
      <c r="B157" s="140" t="s">
        <v>95</v>
      </c>
      <c r="C157" s="360" t="s">
        <v>7663</v>
      </c>
      <c r="D157" s="250" t="s">
        <v>7664</v>
      </c>
      <c r="E157" s="370"/>
      <c r="F157" s="250"/>
      <c r="G157" s="269" t="s">
        <v>51</v>
      </c>
      <c r="H157" s="362"/>
      <c r="I157" s="350">
        <v>823.5</v>
      </c>
      <c r="J157" s="350">
        <v>782.3</v>
      </c>
      <c r="K157" s="345">
        <v>741.2</v>
      </c>
      <c r="L157" s="345">
        <v>700</v>
      </c>
      <c r="M157" s="345">
        <v>658.8</v>
      </c>
      <c r="N157" s="366"/>
    </row>
    <row r="158" ht="60" customHeight="1" spans="1:14">
      <c r="A158" s="269"/>
      <c r="B158" s="140" t="s">
        <v>95</v>
      </c>
      <c r="C158" s="360" t="s">
        <v>7665</v>
      </c>
      <c r="D158" s="250" t="s">
        <v>7666</v>
      </c>
      <c r="E158" s="370"/>
      <c r="F158" s="250"/>
      <c r="G158" s="269" t="s">
        <v>51</v>
      </c>
      <c r="H158" s="362"/>
      <c r="I158" s="350">
        <v>4117.5</v>
      </c>
      <c r="J158" s="350">
        <v>3911.6</v>
      </c>
      <c r="K158" s="345">
        <v>3705.8</v>
      </c>
      <c r="L158" s="345">
        <v>3499.9</v>
      </c>
      <c r="M158" s="345">
        <v>3294</v>
      </c>
      <c r="N158" s="366"/>
    </row>
    <row r="159" ht="60" customHeight="1" spans="1:14">
      <c r="A159" s="269">
        <v>55</v>
      </c>
      <c r="B159" s="140" t="s">
        <v>95</v>
      </c>
      <c r="C159" s="360" t="s">
        <v>7667</v>
      </c>
      <c r="D159" s="250" t="s">
        <v>7668</v>
      </c>
      <c r="E159" s="370" t="s">
        <v>7669</v>
      </c>
      <c r="F159" s="250" t="s">
        <v>7475</v>
      </c>
      <c r="G159" s="269" t="s">
        <v>51</v>
      </c>
      <c r="H159" s="362"/>
      <c r="I159" s="350">
        <v>1234.8</v>
      </c>
      <c r="J159" s="350">
        <v>1173.1</v>
      </c>
      <c r="K159" s="345">
        <v>1111.3</v>
      </c>
      <c r="L159" s="345">
        <v>1049.6</v>
      </c>
      <c r="M159" s="345">
        <v>987.8</v>
      </c>
      <c r="N159" s="366"/>
    </row>
    <row r="160" ht="60" customHeight="1" spans="1:14">
      <c r="A160" s="269"/>
      <c r="B160" s="140" t="s">
        <v>95</v>
      </c>
      <c r="C160" s="360" t="s">
        <v>7670</v>
      </c>
      <c r="D160" s="250" t="s">
        <v>7671</v>
      </c>
      <c r="E160" s="370"/>
      <c r="F160" s="250"/>
      <c r="G160" s="269" t="s">
        <v>51</v>
      </c>
      <c r="H160" s="362"/>
      <c r="I160" s="350">
        <v>247</v>
      </c>
      <c r="J160" s="350">
        <v>234.6</v>
      </c>
      <c r="K160" s="345">
        <v>222.3</v>
      </c>
      <c r="L160" s="345">
        <v>209.9</v>
      </c>
      <c r="M160" s="345">
        <v>197.6</v>
      </c>
      <c r="N160" s="366"/>
    </row>
    <row r="161" ht="60" customHeight="1" spans="1:14">
      <c r="A161" s="269">
        <v>56</v>
      </c>
      <c r="B161" s="140" t="s">
        <v>95</v>
      </c>
      <c r="C161" s="360" t="s">
        <v>7672</v>
      </c>
      <c r="D161" s="250" t="s">
        <v>7673</v>
      </c>
      <c r="E161" s="370" t="s">
        <v>7674</v>
      </c>
      <c r="F161" s="250" t="s">
        <v>7675</v>
      </c>
      <c r="G161" s="269" t="s">
        <v>51</v>
      </c>
      <c r="H161" s="362" t="s">
        <v>7676</v>
      </c>
      <c r="I161" s="350">
        <v>2850.3</v>
      </c>
      <c r="J161" s="350">
        <v>2707.8</v>
      </c>
      <c r="K161" s="345">
        <v>2565.3</v>
      </c>
      <c r="L161" s="345">
        <v>2422.8</v>
      </c>
      <c r="M161" s="345">
        <v>2280.2</v>
      </c>
      <c r="N161" s="366"/>
    </row>
    <row r="162" ht="60" customHeight="1" spans="1:14">
      <c r="A162" s="269"/>
      <c r="B162" s="140" t="s">
        <v>95</v>
      </c>
      <c r="C162" s="360" t="s">
        <v>7677</v>
      </c>
      <c r="D162" s="250" t="s">
        <v>7678</v>
      </c>
      <c r="E162" s="368"/>
      <c r="F162" s="250"/>
      <c r="G162" s="269" t="s">
        <v>51</v>
      </c>
      <c r="H162" s="362"/>
      <c r="I162" s="350">
        <v>570.1</v>
      </c>
      <c r="J162" s="350">
        <v>541.6</v>
      </c>
      <c r="K162" s="345">
        <v>513.1</v>
      </c>
      <c r="L162" s="345">
        <v>484.6</v>
      </c>
      <c r="M162" s="345">
        <v>456</v>
      </c>
      <c r="N162" s="366"/>
    </row>
    <row r="163" ht="60" customHeight="1" spans="1:14">
      <c r="A163" s="269">
        <v>57</v>
      </c>
      <c r="B163" s="140" t="s">
        <v>95</v>
      </c>
      <c r="C163" s="360" t="s">
        <v>7679</v>
      </c>
      <c r="D163" s="250" t="s">
        <v>7680</v>
      </c>
      <c r="E163" s="368" t="s">
        <v>7681</v>
      </c>
      <c r="F163" s="250" t="s">
        <v>7475</v>
      </c>
      <c r="G163" s="140" t="s">
        <v>51</v>
      </c>
      <c r="H163" s="362"/>
      <c r="I163" s="350">
        <v>855</v>
      </c>
      <c r="J163" s="350">
        <v>812.3</v>
      </c>
      <c r="K163" s="345">
        <v>769.5</v>
      </c>
      <c r="L163" s="345">
        <v>726.8</v>
      </c>
      <c r="M163" s="345">
        <v>684</v>
      </c>
      <c r="N163" s="366"/>
    </row>
    <row r="164" ht="60" customHeight="1" spans="1:14">
      <c r="A164" s="269"/>
      <c r="B164" s="140" t="s">
        <v>95</v>
      </c>
      <c r="C164" s="360" t="s">
        <v>7682</v>
      </c>
      <c r="D164" s="250" t="s">
        <v>7683</v>
      </c>
      <c r="E164" s="372"/>
      <c r="F164" s="133"/>
      <c r="G164" s="140" t="s">
        <v>51</v>
      </c>
      <c r="H164" s="362"/>
      <c r="I164" s="350">
        <v>171</v>
      </c>
      <c r="J164" s="350">
        <v>162.5</v>
      </c>
      <c r="K164" s="345">
        <v>153.9</v>
      </c>
      <c r="L164" s="345">
        <v>145.4</v>
      </c>
      <c r="M164" s="345">
        <v>136.8</v>
      </c>
      <c r="N164" s="366"/>
    </row>
    <row r="165" ht="60" customHeight="1" spans="1:14">
      <c r="A165" s="269">
        <v>58</v>
      </c>
      <c r="B165" s="140" t="s">
        <v>38</v>
      </c>
      <c r="C165" s="360" t="s">
        <v>7684</v>
      </c>
      <c r="D165" s="250" t="s">
        <v>7685</v>
      </c>
      <c r="E165" s="372" t="s">
        <v>7686</v>
      </c>
      <c r="F165" s="133" t="s">
        <v>7687</v>
      </c>
      <c r="G165" s="140" t="s">
        <v>51</v>
      </c>
      <c r="H165" s="362"/>
      <c r="I165" s="350">
        <v>491.4</v>
      </c>
      <c r="J165" s="350">
        <v>466.8</v>
      </c>
      <c r="K165" s="345">
        <v>442.3</v>
      </c>
      <c r="L165" s="345">
        <v>417.7</v>
      </c>
      <c r="M165" s="345">
        <v>393.1</v>
      </c>
      <c r="N165" s="366"/>
    </row>
    <row r="166" ht="60" customHeight="1" spans="1:14">
      <c r="A166" s="269">
        <v>59</v>
      </c>
      <c r="B166" s="140" t="s">
        <v>95</v>
      </c>
      <c r="C166" s="360" t="s">
        <v>7688</v>
      </c>
      <c r="D166" s="250" t="s">
        <v>7689</v>
      </c>
      <c r="E166" s="372" t="s">
        <v>7690</v>
      </c>
      <c r="F166" s="367" t="s">
        <v>7691</v>
      </c>
      <c r="G166" s="140" t="s">
        <v>51</v>
      </c>
      <c r="H166" s="371"/>
      <c r="I166" s="350">
        <v>3276</v>
      </c>
      <c r="J166" s="350">
        <v>3112.2</v>
      </c>
      <c r="K166" s="345">
        <v>2948.4</v>
      </c>
      <c r="L166" s="345">
        <v>2784.6</v>
      </c>
      <c r="M166" s="345">
        <v>2620.8</v>
      </c>
      <c r="N166" s="366"/>
    </row>
    <row r="167" ht="60" customHeight="1" spans="1:14">
      <c r="A167" s="269"/>
      <c r="B167" s="140" t="s">
        <v>95</v>
      </c>
      <c r="C167" s="360" t="s">
        <v>7692</v>
      </c>
      <c r="D167" s="250" t="s">
        <v>7693</v>
      </c>
      <c r="E167" s="372"/>
      <c r="F167" s="367"/>
      <c r="G167" s="140" t="s">
        <v>51</v>
      </c>
      <c r="H167" s="371"/>
      <c r="I167" s="350">
        <v>655.2</v>
      </c>
      <c r="J167" s="350">
        <v>622.4</v>
      </c>
      <c r="K167" s="345">
        <v>589.7</v>
      </c>
      <c r="L167" s="345">
        <v>556.9</v>
      </c>
      <c r="M167" s="345">
        <v>524.2</v>
      </c>
      <c r="N167" s="366"/>
    </row>
    <row r="168" ht="60" customHeight="1" spans="1:14">
      <c r="A168" s="269">
        <v>60</v>
      </c>
      <c r="B168" s="140" t="s">
        <v>95</v>
      </c>
      <c r="C168" s="360" t="s">
        <v>7694</v>
      </c>
      <c r="D168" s="250" t="s">
        <v>7695</v>
      </c>
      <c r="E168" s="372" t="s">
        <v>7696</v>
      </c>
      <c r="F168" s="367" t="s">
        <v>7697</v>
      </c>
      <c r="G168" s="140" t="s">
        <v>51</v>
      </c>
      <c r="H168" s="371"/>
      <c r="I168" s="350">
        <v>5241.6</v>
      </c>
      <c r="J168" s="350">
        <v>4979.5</v>
      </c>
      <c r="K168" s="345">
        <v>4717.4</v>
      </c>
      <c r="L168" s="345">
        <v>4455.4</v>
      </c>
      <c r="M168" s="345">
        <v>4193.3</v>
      </c>
      <c r="N168" s="366"/>
    </row>
    <row r="169" ht="60" customHeight="1" spans="1:14">
      <c r="A169" s="269"/>
      <c r="B169" s="140" t="s">
        <v>95</v>
      </c>
      <c r="C169" s="360" t="s">
        <v>7698</v>
      </c>
      <c r="D169" s="250" t="s">
        <v>7699</v>
      </c>
      <c r="E169" s="361"/>
      <c r="F169" s="133"/>
      <c r="G169" s="140" t="s">
        <v>51</v>
      </c>
      <c r="H169" s="373"/>
      <c r="I169" s="350">
        <v>1048.3</v>
      </c>
      <c r="J169" s="350">
        <v>995.9</v>
      </c>
      <c r="K169" s="345">
        <v>943.5</v>
      </c>
      <c r="L169" s="345">
        <v>891.1</v>
      </c>
      <c r="M169" s="345">
        <v>838.7</v>
      </c>
      <c r="N169" s="366"/>
    </row>
    <row r="170" ht="60" customHeight="1" spans="1:14">
      <c r="A170" s="269">
        <v>61</v>
      </c>
      <c r="B170" s="140" t="s">
        <v>95</v>
      </c>
      <c r="C170" s="360" t="s">
        <v>7700</v>
      </c>
      <c r="D170" s="250" t="s">
        <v>7701</v>
      </c>
      <c r="E170" s="361" t="s">
        <v>7702</v>
      </c>
      <c r="F170" s="133" t="s">
        <v>7703</v>
      </c>
      <c r="G170" s="140" t="s">
        <v>51</v>
      </c>
      <c r="H170" s="373"/>
      <c r="I170" s="350">
        <v>6923.7</v>
      </c>
      <c r="J170" s="350">
        <v>6577.5</v>
      </c>
      <c r="K170" s="345">
        <v>6231.3</v>
      </c>
      <c r="L170" s="345">
        <v>5885.1</v>
      </c>
      <c r="M170" s="345">
        <v>5539</v>
      </c>
      <c r="N170" s="366"/>
    </row>
    <row r="171" ht="60" customHeight="1" spans="1:14">
      <c r="A171" s="269"/>
      <c r="B171" s="140" t="s">
        <v>95</v>
      </c>
      <c r="C171" s="360" t="s">
        <v>7704</v>
      </c>
      <c r="D171" s="250" t="s">
        <v>7705</v>
      </c>
      <c r="E171" s="361"/>
      <c r="F171" s="133"/>
      <c r="G171" s="140" t="s">
        <v>51</v>
      </c>
      <c r="H171" s="373"/>
      <c r="I171" s="350">
        <v>1384.7</v>
      </c>
      <c r="J171" s="350">
        <v>1315.5</v>
      </c>
      <c r="K171" s="345">
        <v>1246.3</v>
      </c>
      <c r="L171" s="345">
        <v>1177</v>
      </c>
      <c r="M171" s="345">
        <v>1107.8</v>
      </c>
      <c r="N171" s="374"/>
    </row>
    <row r="172" ht="102" customHeight="1" spans="1:14">
      <c r="A172" s="269">
        <v>62</v>
      </c>
      <c r="B172" s="140" t="s">
        <v>95</v>
      </c>
      <c r="C172" s="360" t="s">
        <v>7706</v>
      </c>
      <c r="D172" s="250" t="s">
        <v>7707</v>
      </c>
      <c r="E172" s="361" t="s">
        <v>7708</v>
      </c>
      <c r="F172" s="133" t="s">
        <v>7703</v>
      </c>
      <c r="G172" s="140" t="s">
        <v>51</v>
      </c>
      <c r="H172" s="373" t="s">
        <v>7709</v>
      </c>
      <c r="I172" s="350">
        <v>8349.3</v>
      </c>
      <c r="J172" s="350">
        <v>7931.8</v>
      </c>
      <c r="K172" s="345">
        <v>7514.4</v>
      </c>
      <c r="L172" s="345">
        <v>7096.9</v>
      </c>
      <c r="M172" s="345">
        <v>6679.4</v>
      </c>
      <c r="N172" s="374"/>
    </row>
    <row r="173" ht="60" customHeight="1" spans="1:14">
      <c r="A173" s="269"/>
      <c r="B173" s="140" t="s">
        <v>95</v>
      </c>
      <c r="C173" s="360" t="s">
        <v>7710</v>
      </c>
      <c r="D173" s="250" t="s">
        <v>7711</v>
      </c>
      <c r="E173" s="361"/>
      <c r="F173" s="133"/>
      <c r="G173" s="140" t="s">
        <v>51</v>
      </c>
      <c r="H173" s="373"/>
      <c r="I173" s="350">
        <v>1669.9</v>
      </c>
      <c r="J173" s="350">
        <v>1586.4</v>
      </c>
      <c r="K173" s="345">
        <v>1502.9</v>
      </c>
      <c r="L173" s="345">
        <v>1419.4</v>
      </c>
      <c r="M173" s="345">
        <v>1335.9</v>
      </c>
      <c r="N173" s="366"/>
    </row>
    <row r="174" ht="60" customHeight="1" spans="1:14">
      <c r="A174" s="269">
        <v>63</v>
      </c>
      <c r="B174" s="140" t="s">
        <v>95</v>
      </c>
      <c r="C174" s="360" t="s">
        <v>7712</v>
      </c>
      <c r="D174" s="250" t="s">
        <v>7713</v>
      </c>
      <c r="E174" s="361" t="s">
        <v>7714</v>
      </c>
      <c r="F174" s="133" t="s">
        <v>7703</v>
      </c>
      <c r="G174" s="140" t="s">
        <v>51</v>
      </c>
      <c r="H174" s="373"/>
      <c r="I174" s="350">
        <v>5667.3</v>
      </c>
      <c r="J174" s="350">
        <v>5383.9</v>
      </c>
      <c r="K174" s="345">
        <v>5100.6</v>
      </c>
      <c r="L174" s="345">
        <v>4817.2</v>
      </c>
      <c r="M174" s="345">
        <v>4533.8</v>
      </c>
      <c r="N174" s="366"/>
    </row>
    <row r="175" ht="60" customHeight="1" spans="1:14">
      <c r="A175" s="269"/>
      <c r="B175" s="140" t="s">
        <v>95</v>
      </c>
      <c r="C175" s="360" t="s">
        <v>7715</v>
      </c>
      <c r="D175" s="250" t="s">
        <v>7716</v>
      </c>
      <c r="E175" s="361"/>
      <c r="F175" s="133"/>
      <c r="G175" s="140" t="s">
        <v>51</v>
      </c>
      <c r="H175" s="373"/>
      <c r="I175" s="350">
        <v>1133.5</v>
      </c>
      <c r="J175" s="350">
        <v>1076.8</v>
      </c>
      <c r="K175" s="345">
        <v>1020.1</v>
      </c>
      <c r="L175" s="345">
        <v>963.4</v>
      </c>
      <c r="M175" s="345">
        <v>906.8</v>
      </c>
      <c r="N175" s="374"/>
    </row>
    <row r="176" ht="75" customHeight="1" spans="1:14">
      <c r="A176" s="269">
        <v>64</v>
      </c>
      <c r="B176" s="140" t="s">
        <v>95</v>
      </c>
      <c r="C176" s="360" t="s">
        <v>7717</v>
      </c>
      <c r="D176" s="250" t="s">
        <v>7718</v>
      </c>
      <c r="E176" s="361" t="s">
        <v>7719</v>
      </c>
      <c r="F176" s="133" t="s">
        <v>7703</v>
      </c>
      <c r="G176" s="140" t="s">
        <v>51</v>
      </c>
      <c r="H176" s="373" t="s">
        <v>7720</v>
      </c>
      <c r="I176" s="350">
        <v>7367.4</v>
      </c>
      <c r="J176" s="350">
        <v>6999</v>
      </c>
      <c r="K176" s="345">
        <v>6630.7</v>
      </c>
      <c r="L176" s="345">
        <v>6262.3</v>
      </c>
      <c r="M176" s="345">
        <v>5893.9</v>
      </c>
      <c r="N176" s="374"/>
    </row>
    <row r="177" ht="60" customHeight="1" spans="1:14">
      <c r="A177" s="269"/>
      <c r="B177" s="140" t="s">
        <v>95</v>
      </c>
      <c r="C177" s="360" t="s">
        <v>7721</v>
      </c>
      <c r="D177" s="250" t="s">
        <v>7722</v>
      </c>
      <c r="E177" s="370"/>
      <c r="F177" s="250"/>
      <c r="G177" s="140" t="s">
        <v>51</v>
      </c>
      <c r="H177" s="373"/>
      <c r="I177" s="350">
        <v>1473.5</v>
      </c>
      <c r="J177" s="350">
        <v>1399.8</v>
      </c>
      <c r="K177" s="345">
        <v>1326.1</v>
      </c>
      <c r="L177" s="345">
        <v>1252.5</v>
      </c>
      <c r="M177" s="345">
        <v>1178.8</v>
      </c>
      <c r="N177" s="366"/>
    </row>
    <row r="178" ht="75" customHeight="1" spans="1:14">
      <c r="A178" s="269">
        <v>65</v>
      </c>
      <c r="B178" s="140" t="s">
        <v>95</v>
      </c>
      <c r="C178" s="360" t="s">
        <v>7723</v>
      </c>
      <c r="D178" s="250" t="s">
        <v>7724</v>
      </c>
      <c r="E178" s="370" t="s">
        <v>7725</v>
      </c>
      <c r="F178" s="250" t="s">
        <v>7726</v>
      </c>
      <c r="G178" s="269" t="s">
        <v>51</v>
      </c>
      <c r="H178" s="362"/>
      <c r="I178" s="350">
        <v>4840.2</v>
      </c>
      <c r="J178" s="350">
        <v>4598.2</v>
      </c>
      <c r="K178" s="345">
        <v>4356.2</v>
      </c>
      <c r="L178" s="345">
        <v>4114.2</v>
      </c>
      <c r="M178" s="345">
        <v>3872.2</v>
      </c>
      <c r="N178" s="366"/>
    </row>
    <row r="179" ht="60" customHeight="1" spans="1:14">
      <c r="A179" s="269"/>
      <c r="B179" s="140" t="s">
        <v>95</v>
      </c>
      <c r="C179" s="360" t="s">
        <v>7727</v>
      </c>
      <c r="D179" s="250" t="s">
        <v>7728</v>
      </c>
      <c r="E179" s="370"/>
      <c r="F179" s="250"/>
      <c r="G179" s="269" t="s">
        <v>51</v>
      </c>
      <c r="H179" s="362"/>
      <c r="I179" s="350">
        <v>968</v>
      </c>
      <c r="J179" s="350">
        <v>919.6</v>
      </c>
      <c r="K179" s="345">
        <v>871.2</v>
      </c>
      <c r="L179" s="345">
        <v>822.8</v>
      </c>
      <c r="M179" s="345">
        <v>774.4</v>
      </c>
      <c r="N179" s="366"/>
    </row>
    <row r="180" ht="60" customHeight="1" spans="1:14">
      <c r="A180" s="269">
        <v>66</v>
      </c>
      <c r="B180" s="140" t="s">
        <v>95</v>
      </c>
      <c r="C180" s="360" t="s">
        <v>7729</v>
      </c>
      <c r="D180" s="250" t="s">
        <v>7730</v>
      </c>
      <c r="E180" s="370" t="s">
        <v>7731</v>
      </c>
      <c r="F180" s="250" t="s">
        <v>7732</v>
      </c>
      <c r="G180" s="269" t="s">
        <v>51</v>
      </c>
      <c r="H180" s="362"/>
      <c r="I180" s="350">
        <v>4840.2</v>
      </c>
      <c r="J180" s="350">
        <v>4598.2</v>
      </c>
      <c r="K180" s="345">
        <v>4356.2</v>
      </c>
      <c r="L180" s="345">
        <v>4114.2</v>
      </c>
      <c r="M180" s="345">
        <v>3872.2</v>
      </c>
      <c r="N180" s="366"/>
    </row>
    <row r="181" ht="60" customHeight="1" spans="1:14">
      <c r="A181" s="269"/>
      <c r="B181" s="140" t="s">
        <v>95</v>
      </c>
      <c r="C181" s="360" t="s">
        <v>7733</v>
      </c>
      <c r="D181" s="250" t="s">
        <v>7734</v>
      </c>
      <c r="E181" s="370"/>
      <c r="F181" s="250"/>
      <c r="G181" s="269" t="s">
        <v>51</v>
      </c>
      <c r="H181" s="362"/>
      <c r="I181" s="350">
        <v>968</v>
      </c>
      <c r="J181" s="350">
        <v>919.6</v>
      </c>
      <c r="K181" s="345">
        <v>871.2</v>
      </c>
      <c r="L181" s="345">
        <v>822.8</v>
      </c>
      <c r="M181" s="345">
        <v>774.4</v>
      </c>
      <c r="N181" s="366"/>
    </row>
    <row r="182" ht="60" customHeight="1" spans="1:14">
      <c r="A182" s="269">
        <v>67</v>
      </c>
      <c r="B182" s="140" t="s">
        <v>95</v>
      </c>
      <c r="C182" s="360" t="s">
        <v>7735</v>
      </c>
      <c r="D182" s="250" t="s">
        <v>7736</v>
      </c>
      <c r="E182" s="370" t="s">
        <v>7737</v>
      </c>
      <c r="F182" s="250" t="s">
        <v>7738</v>
      </c>
      <c r="G182" s="269" t="s">
        <v>51</v>
      </c>
      <c r="H182" s="362"/>
      <c r="I182" s="350">
        <v>5990.4</v>
      </c>
      <c r="J182" s="350">
        <v>5690.9</v>
      </c>
      <c r="K182" s="345">
        <v>5391.4</v>
      </c>
      <c r="L182" s="345">
        <v>5091.8</v>
      </c>
      <c r="M182" s="345">
        <v>4792.3</v>
      </c>
      <c r="N182" s="366"/>
    </row>
    <row r="183" ht="60" customHeight="1" spans="1:14">
      <c r="A183" s="269"/>
      <c r="B183" s="140" t="s">
        <v>95</v>
      </c>
      <c r="C183" s="360" t="s">
        <v>7739</v>
      </c>
      <c r="D183" s="250" t="s">
        <v>7740</v>
      </c>
      <c r="E183" s="370"/>
      <c r="F183" s="250"/>
      <c r="G183" s="269" t="s">
        <v>51</v>
      </c>
      <c r="H183" s="362"/>
      <c r="I183" s="350">
        <v>1198.1</v>
      </c>
      <c r="J183" s="350">
        <v>1138.2</v>
      </c>
      <c r="K183" s="345">
        <v>1078.3</v>
      </c>
      <c r="L183" s="345">
        <v>1018.4</v>
      </c>
      <c r="M183" s="345">
        <v>958.5</v>
      </c>
      <c r="N183" s="366"/>
    </row>
    <row r="184" ht="60" customHeight="1" spans="1:14">
      <c r="A184" s="269">
        <v>68</v>
      </c>
      <c r="B184" s="140" t="s">
        <v>95</v>
      </c>
      <c r="C184" s="360" t="s">
        <v>7741</v>
      </c>
      <c r="D184" s="250" t="s">
        <v>7742</v>
      </c>
      <c r="E184" s="370" t="s">
        <v>7743</v>
      </c>
      <c r="F184" s="250" t="s">
        <v>7744</v>
      </c>
      <c r="G184" s="269" t="s">
        <v>51</v>
      </c>
      <c r="H184" s="362"/>
      <c r="I184" s="350">
        <v>1695.6</v>
      </c>
      <c r="J184" s="350">
        <v>1610.8</v>
      </c>
      <c r="K184" s="345">
        <v>1526</v>
      </c>
      <c r="L184" s="345">
        <v>1441.3</v>
      </c>
      <c r="M184" s="345">
        <v>1356.5</v>
      </c>
      <c r="N184" s="366"/>
    </row>
    <row r="185" ht="60" customHeight="1" spans="1:14">
      <c r="A185" s="269"/>
      <c r="B185" s="140" t="s">
        <v>95</v>
      </c>
      <c r="C185" s="360" t="s">
        <v>7745</v>
      </c>
      <c r="D185" s="250" t="s">
        <v>7746</v>
      </c>
      <c r="E185" s="361"/>
      <c r="F185" s="133"/>
      <c r="G185" s="269" t="s">
        <v>51</v>
      </c>
      <c r="H185" s="362"/>
      <c r="I185" s="350">
        <v>339.1</v>
      </c>
      <c r="J185" s="350">
        <v>322.2</v>
      </c>
      <c r="K185" s="345">
        <v>305.2</v>
      </c>
      <c r="L185" s="345">
        <v>288.3</v>
      </c>
      <c r="M185" s="345">
        <v>271.3</v>
      </c>
      <c r="N185" s="366"/>
    </row>
    <row r="186" ht="60" customHeight="1" spans="1:14">
      <c r="A186" s="269">
        <v>69</v>
      </c>
      <c r="B186" s="140" t="s">
        <v>38</v>
      </c>
      <c r="C186" s="360" t="s">
        <v>7747</v>
      </c>
      <c r="D186" s="250" t="s">
        <v>7748</v>
      </c>
      <c r="E186" s="361" t="s">
        <v>7749</v>
      </c>
      <c r="F186" s="133" t="s">
        <v>7750</v>
      </c>
      <c r="G186" s="269" t="s">
        <v>51</v>
      </c>
      <c r="H186" s="362"/>
      <c r="I186" s="350">
        <v>434.7</v>
      </c>
      <c r="J186" s="350">
        <v>413</v>
      </c>
      <c r="K186" s="345">
        <v>391.2</v>
      </c>
      <c r="L186" s="345">
        <v>369.5</v>
      </c>
      <c r="M186" s="345">
        <v>347.8</v>
      </c>
      <c r="N186" s="366"/>
    </row>
    <row r="187" ht="60" customHeight="1" spans="1:14">
      <c r="A187" s="269"/>
      <c r="B187" s="140" t="s">
        <v>38</v>
      </c>
      <c r="C187" s="360" t="s">
        <v>7751</v>
      </c>
      <c r="D187" s="250" t="s">
        <v>7752</v>
      </c>
      <c r="E187" s="372"/>
      <c r="F187" s="250"/>
      <c r="G187" s="269" t="s">
        <v>51</v>
      </c>
      <c r="H187" s="362"/>
      <c r="I187" s="350">
        <v>434.7</v>
      </c>
      <c r="J187" s="350">
        <v>413</v>
      </c>
      <c r="K187" s="345">
        <v>391.2</v>
      </c>
      <c r="L187" s="345">
        <v>369.5</v>
      </c>
      <c r="M187" s="345">
        <v>347.8</v>
      </c>
      <c r="N187" s="366"/>
    </row>
    <row r="188" ht="93" customHeight="1" spans="1:14">
      <c r="A188" s="269">
        <v>70</v>
      </c>
      <c r="B188" s="140" t="s">
        <v>95</v>
      </c>
      <c r="C188" s="360" t="s">
        <v>7753</v>
      </c>
      <c r="D188" s="250" t="s">
        <v>7754</v>
      </c>
      <c r="E188" s="372" t="s">
        <v>7755</v>
      </c>
      <c r="F188" s="250" t="s">
        <v>7756</v>
      </c>
      <c r="G188" s="269" t="s">
        <v>51</v>
      </c>
      <c r="H188" s="362" t="s">
        <v>7757</v>
      </c>
      <c r="I188" s="350">
        <v>4257</v>
      </c>
      <c r="J188" s="350">
        <v>4044.2</v>
      </c>
      <c r="K188" s="345">
        <v>3831.3</v>
      </c>
      <c r="L188" s="345">
        <v>3618.5</v>
      </c>
      <c r="M188" s="345">
        <v>3405.6</v>
      </c>
      <c r="N188" s="366"/>
    </row>
    <row r="189" ht="60" customHeight="1" spans="1:14">
      <c r="A189" s="269"/>
      <c r="B189" s="140" t="s">
        <v>95</v>
      </c>
      <c r="C189" s="360" t="s">
        <v>7758</v>
      </c>
      <c r="D189" s="250" t="s">
        <v>7759</v>
      </c>
      <c r="E189" s="372"/>
      <c r="F189" s="367"/>
      <c r="G189" s="269" t="s">
        <v>51</v>
      </c>
      <c r="H189" s="362"/>
      <c r="I189" s="350">
        <v>851.4</v>
      </c>
      <c r="J189" s="350">
        <v>808.8</v>
      </c>
      <c r="K189" s="345">
        <v>766.3</v>
      </c>
      <c r="L189" s="345">
        <v>723.7</v>
      </c>
      <c r="M189" s="345">
        <v>681.1</v>
      </c>
      <c r="N189" s="366"/>
    </row>
    <row r="190" ht="90" customHeight="1" spans="1:14">
      <c r="A190" s="269">
        <v>71</v>
      </c>
      <c r="B190" s="140" t="s">
        <v>95</v>
      </c>
      <c r="C190" s="360" t="s">
        <v>7760</v>
      </c>
      <c r="D190" s="250" t="s">
        <v>7761</v>
      </c>
      <c r="E190" s="372" t="s">
        <v>7762</v>
      </c>
      <c r="F190" s="367" t="s">
        <v>7763</v>
      </c>
      <c r="G190" s="269" t="s">
        <v>51</v>
      </c>
      <c r="H190" s="362" t="s">
        <v>7764</v>
      </c>
      <c r="I190" s="350">
        <v>5241.6</v>
      </c>
      <c r="J190" s="350">
        <v>4979.5</v>
      </c>
      <c r="K190" s="345">
        <v>4717.4</v>
      </c>
      <c r="L190" s="345">
        <v>4455.4</v>
      </c>
      <c r="M190" s="345">
        <v>4193.3</v>
      </c>
      <c r="N190" s="366"/>
    </row>
    <row r="191" ht="60" customHeight="1" spans="1:14">
      <c r="A191" s="269"/>
      <c r="B191" s="140" t="s">
        <v>95</v>
      </c>
      <c r="C191" s="360" t="s">
        <v>7765</v>
      </c>
      <c r="D191" s="250" t="s">
        <v>7766</v>
      </c>
      <c r="E191" s="372"/>
      <c r="F191" s="250"/>
      <c r="G191" s="269" t="s">
        <v>51</v>
      </c>
      <c r="H191" s="362"/>
      <c r="I191" s="350">
        <v>1048.3</v>
      </c>
      <c r="J191" s="350">
        <v>995.9</v>
      </c>
      <c r="K191" s="345">
        <v>943.5</v>
      </c>
      <c r="L191" s="345">
        <v>891.1</v>
      </c>
      <c r="M191" s="345">
        <v>838.7</v>
      </c>
      <c r="N191" s="366"/>
    </row>
    <row r="192" ht="96" customHeight="1" spans="1:14">
      <c r="A192" s="269">
        <v>72</v>
      </c>
      <c r="B192" s="140" t="s">
        <v>95</v>
      </c>
      <c r="C192" s="360" t="s">
        <v>7767</v>
      </c>
      <c r="D192" s="250" t="s">
        <v>7768</v>
      </c>
      <c r="E192" s="372" t="s">
        <v>7769</v>
      </c>
      <c r="F192" s="250" t="s">
        <v>7763</v>
      </c>
      <c r="G192" s="269" t="s">
        <v>51</v>
      </c>
      <c r="H192" s="362" t="s">
        <v>7770</v>
      </c>
      <c r="I192" s="350">
        <v>5241.6</v>
      </c>
      <c r="J192" s="350">
        <v>4979.5</v>
      </c>
      <c r="K192" s="345">
        <v>4717.4</v>
      </c>
      <c r="L192" s="345">
        <v>4455.4</v>
      </c>
      <c r="M192" s="345">
        <v>4193.3</v>
      </c>
      <c r="N192" s="366"/>
    </row>
    <row r="193" ht="60" customHeight="1" spans="1:14">
      <c r="A193" s="269"/>
      <c r="B193" s="140" t="s">
        <v>95</v>
      </c>
      <c r="C193" s="360" t="s">
        <v>7771</v>
      </c>
      <c r="D193" s="250" t="s">
        <v>7772</v>
      </c>
      <c r="E193" s="372"/>
      <c r="F193" s="250"/>
      <c r="G193" s="269" t="s">
        <v>51</v>
      </c>
      <c r="H193" s="362"/>
      <c r="I193" s="350">
        <v>1048.3</v>
      </c>
      <c r="J193" s="350">
        <v>995.9</v>
      </c>
      <c r="K193" s="345">
        <v>943.5</v>
      </c>
      <c r="L193" s="345">
        <v>891.1</v>
      </c>
      <c r="M193" s="345">
        <v>838.7</v>
      </c>
      <c r="N193" s="366"/>
    </row>
    <row r="194" ht="105" customHeight="1" spans="1:14">
      <c r="A194" s="269">
        <v>73</v>
      </c>
      <c r="B194" s="140" t="s">
        <v>95</v>
      </c>
      <c r="C194" s="360" t="s">
        <v>7773</v>
      </c>
      <c r="D194" s="250" t="s">
        <v>7774</v>
      </c>
      <c r="E194" s="372" t="s">
        <v>7775</v>
      </c>
      <c r="F194" s="250" t="s">
        <v>7763</v>
      </c>
      <c r="G194" s="269" t="s">
        <v>51</v>
      </c>
      <c r="H194" s="362" t="s">
        <v>7776</v>
      </c>
      <c r="I194" s="350">
        <v>1317.6</v>
      </c>
      <c r="J194" s="350">
        <v>1251.7</v>
      </c>
      <c r="K194" s="345">
        <v>1185.8</v>
      </c>
      <c r="L194" s="345">
        <v>1120</v>
      </c>
      <c r="M194" s="345">
        <v>1054.1</v>
      </c>
      <c r="N194" s="366"/>
    </row>
    <row r="195" ht="60" customHeight="1" spans="1:14">
      <c r="A195" s="269"/>
      <c r="B195" s="140" t="s">
        <v>95</v>
      </c>
      <c r="C195" s="360" t="s">
        <v>7777</v>
      </c>
      <c r="D195" s="250" t="s">
        <v>7778</v>
      </c>
      <c r="E195" s="372"/>
      <c r="F195" s="367"/>
      <c r="G195" s="269" t="s">
        <v>51</v>
      </c>
      <c r="H195" s="362"/>
      <c r="I195" s="350">
        <v>263.5</v>
      </c>
      <c r="J195" s="350">
        <v>250.3</v>
      </c>
      <c r="K195" s="345">
        <v>237.2</v>
      </c>
      <c r="L195" s="345">
        <v>224</v>
      </c>
      <c r="M195" s="345">
        <v>210.8</v>
      </c>
      <c r="N195" s="366"/>
    </row>
    <row r="196" ht="92" customHeight="1" spans="1:14">
      <c r="A196" s="269">
        <v>74</v>
      </c>
      <c r="B196" s="140" t="s">
        <v>95</v>
      </c>
      <c r="C196" s="360" t="s">
        <v>7779</v>
      </c>
      <c r="D196" s="250" t="s">
        <v>7780</v>
      </c>
      <c r="E196" s="372" t="s">
        <v>7781</v>
      </c>
      <c r="F196" s="367" t="s">
        <v>7782</v>
      </c>
      <c r="G196" s="269" t="s">
        <v>51</v>
      </c>
      <c r="H196" s="362" t="s">
        <v>7783</v>
      </c>
      <c r="I196" s="350">
        <v>5706</v>
      </c>
      <c r="J196" s="350">
        <v>5420.7</v>
      </c>
      <c r="K196" s="345">
        <v>5135.4</v>
      </c>
      <c r="L196" s="345">
        <v>4850.1</v>
      </c>
      <c r="M196" s="345">
        <v>4564.8</v>
      </c>
      <c r="N196" s="366"/>
    </row>
    <row r="197" ht="60" customHeight="1" spans="1:14">
      <c r="A197" s="269"/>
      <c r="B197" s="140" t="s">
        <v>95</v>
      </c>
      <c r="C197" s="360" t="s">
        <v>7784</v>
      </c>
      <c r="D197" s="250" t="s">
        <v>7785</v>
      </c>
      <c r="E197" s="372"/>
      <c r="F197" s="367"/>
      <c r="G197" s="269" t="s">
        <v>51</v>
      </c>
      <c r="H197" s="362"/>
      <c r="I197" s="350">
        <v>1141.2</v>
      </c>
      <c r="J197" s="350">
        <v>1084.1</v>
      </c>
      <c r="K197" s="345">
        <v>1027.1</v>
      </c>
      <c r="L197" s="345">
        <v>970</v>
      </c>
      <c r="M197" s="345">
        <v>913</v>
      </c>
      <c r="N197" s="366"/>
    </row>
    <row r="198" ht="103" customHeight="1" spans="1:14">
      <c r="A198" s="269">
        <v>75</v>
      </c>
      <c r="B198" s="140" t="s">
        <v>95</v>
      </c>
      <c r="C198" s="360" t="s">
        <v>7786</v>
      </c>
      <c r="D198" s="250" t="s">
        <v>7787</v>
      </c>
      <c r="E198" s="372" t="s">
        <v>7788</v>
      </c>
      <c r="F198" s="367" t="s">
        <v>7789</v>
      </c>
      <c r="G198" s="269" t="s">
        <v>51</v>
      </c>
      <c r="H198" s="362" t="s">
        <v>7790</v>
      </c>
      <c r="I198" s="350">
        <v>6210.9</v>
      </c>
      <c r="J198" s="350">
        <v>5900.4</v>
      </c>
      <c r="K198" s="345">
        <v>5589.8</v>
      </c>
      <c r="L198" s="345">
        <v>5279.3</v>
      </c>
      <c r="M198" s="345">
        <v>4968.7</v>
      </c>
      <c r="N198" s="366"/>
    </row>
    <row r="199" ht="60" customHeight="1" spans="1:14">
      <c r="A199" s="269"/>
      <c r="B199" s="140" t="s">
        <v>95</v>
      </c>
      <c r="C199" s="360" t="s">
        <v>7791</v>
      </c>
      <c r="D199" s="250" t="s">
        <v>7792</v>
      </c>
      <c r="E199" s="372"/>
      <c r="F199" s="367"/>
      <c r="G199" s="269" t="s">
        <v>51</v>
      </c>
      <c r="H199" s="362"/>
      <c r="I199" s="350">
        <v>1242.2</v>
      </c>
      <c r="J199" s="350">
        <v>1180.1</v>
      </c>
      <c r="K199" s="345">
        <v>1118</v>
      </c>
      <c r="L199" s="345">
        <v>1055.9</v>
      </c>
      <c r="M199" s="345">
        <v>993.7</v>
      </c>
      <c r="N199" s="366"/>
    </row>
    <row r="200" ht="140" customHeight="1" spans="1:14">
      <c r="A200" s="269">
        <v>76</v>
      </c>
      <c r="B200" s="140" t="s">
        <v>95</v>
      </c>
      <c r="C200" s="360" t="s">
        <v>7793</v>
      </c>
      <c r="D200" s="250" t="s">
        <v>7794</v>
      </c>
      <c r="E200" s="372" t="s">
        <v>7795</v>
      </c>
      <c r="F200" s="367" t="s">
        <v>7789</v>
      </c>
      <c r="G200" s="269" t="s">
        <v>51</v>
      </c>
      <c r="H200" s="362" t="s">
        <v>7796</v>
      </c>
      <c r="I200" s="350">
        <v>2970</v>
      </c>
      <c r="J200" s="350">
        <v>2821.5</v>
      </c>
      <c r="K200" s="345">
        <v>2673</v>
      </c>
      <c r="L200" s="345">
        <v>2524.5</v>
      </c>
      <c r="M200" s="345">
        <v>2376</v>
      </c>
      <c r="N200" s="366"/>
    </row>
    <row r="201" ht="60" customHeight="1" spans="1:14">
      <c r="A201" s="269"/>
      <c r="B201" s="140" t="s">
        <v>95</v>
      </c>
      <c r="C201" s="360" t="s">
        <v>7797</v>
      </c>
      <c r="D201" s="250" t="s">
        <v>7798</v>
      </c>
      <c r="E201" s="372"/>
      <c r="F201" s="367"/>
      <c r="G201" s="269" t="s">
        <v>51</v>
      </c>
      <c r="H201" s="362"/>
      <c r="I201" s="350">
        <v>594</v>
      </c>
      <c r="J201" s="350">
        <v>564.3</v>
      </c>
      <c r="K201" s="345">
        <v>534.6</v>
      </c>
      <c r="L201" s="345">
        <v>504.9</v>
      </c>
      <c r="M201" s="345">
        <v>475.2</v>
      </c>
      <c r="N201" s="366"/>
    </row>
    <row r="202" ht="144" customHeight="1" spans="1:14">
      <c r="A202" s="269">
        <v>77</v>
      </c>
      <c r="B202" s="140" t="s">
        <v>95</v>
      </c>
      <c r="C202" s="360" t="s">
        <v>7799</v>
      </c>
      <c r="D202" s="250" t="s">
        <v>7800</v>
      </c>
      <c r="E202" s="372" t="s">
        <v>7801</v>
      </c>
      <c r="F202" s="367" t="s">
        <v>7789</v>
      </c>
      <c r="G202" s="269" t="s">
        <v>51</v>
      </c>
      <c r="H202" s="362" t="s">
        <v>7802</v>
      </c>
      <c r="I202" s="350">
        <v>2539.8</v>
      </c>
      <c r="J202" s="350">
        <v>2412.8</v>
      </c>
      <c r="K202" s="345">
        <v>2285.8</v>
      </c>
      <c r="L202" s="345">
        <v>2158.8</v>
      </c>
      <c r="M202" s="345">
        <v>2031.8</v>
      </c>
      <c r="N202" s="366"/>
    </row>
    <row r="203" ht="60" customHeight="1" spans="1:14">
      <c r="A203" s="269"/>
      <c r="B203" s="140" t="s">
        <v>95</v>
      </c>
      <c r="C203" s="360" t="s">
        <v>7803</v>
      </c>
      <c r="D203" s="250" t="s">
        <v>7804</v>
      </c>
      <c r="E203" s="368"/>
      <c r="F203" s="250"/>
      <c r="G203" s="269" t="s">
        <v>51</v>
      </c>
      <c r="H203" s="362"/>
      <c r="I203" s="350">
        <v>508</v>
      </c>
      <c r="J203" s="350">
        <v>482.6</v>
      </c>
      <c r="K203" s="345">
        <v>457.2</v>
      </c>
      <c r="L203" s="345">
        <v>431.8</v>
      </c>
      <c r="M203" s="345">
        <v>406.4</v>
      </c>
      <c r="N203" s="366"/>
    </row>
    <row r="204" ht="60" customHeight="1" spans="1:14">
      <c r="A204" s="269">
        <v>78</v>
      </c>
      <c r="B204" s="140" t="s">
        <v>95</v>
      </c>
      <c r="C204" s="360" t="s">
        <v>7805</v>
      </c>
      <c r="D204" s="250" t="s">
        <v>7806</v>
      </c>
      <c r="E204" s="368" t="s">
        <v>7807</v>
      </c>
      <c r="F204" s="250" t="s">
        <v>7808</v>
      </c>
      <c r="G204" s="269" t="s">
        <v>7334</v>
      </c>
      <c r="H204" s="371"/>
      <c r="I204" s="350">
        <v>4905</v>
      </c>
      <c r="J204" s="350">
        <v>4659.8</v>
      </c>
      <c r="K204" s="345">
        <v>4414.5</v>
      </c>
      <c r="L204" s="345">
        <v>4169.3</v>
      </c>
      <c r="M204" s="345">
        <v>3924</v>
      </c>
      <c r="N204" s="366"/>
    </row>
    <row r="205" ht="60" customHeight="1" spans="1:14">
      <c r="A205" s="269"/>
      <c r="B205" s="140" t="s">
        <v>95</v>
      </c>
      <c r="C205" s="360" t="s">
        <v>7809</v>
      </c>
      <c r="D205" s="250" t="s">
        <v>7810</v>
      </c>
      <c r="E205" s="368"/>
      <c r="F205" s="250"/>
      <c r="G205" s="269" t="s">
        <v>7334</v>
      </c>
      <c r="H205" s="362"/>
      <c r="I205" s="350">
        <v>981</v>
      </c>
      <c r="J205" s="350">
        <v>932</v>
      </c>
      <c r="K205" s="345">
        <v>882.9</v>
      </c>
      <c r="L205" s="345">
        <v>833.9</v>
      </c>
      <c r="M205" s="345">
        <v>784.8</v>
      </c>
      <c r="N205" s="363"/>
    </row>
    <row r="206" ht="60" customHeight="1" spans="1:14">
      <c r="A206" s="269">
        <v>79</v>
      </c>
      <c r="B206" s="140" t="s">
        <v>95</v>
      </c>
      <c r="C206" s="360" t="s">
        <v>7811</v>
      </c>
      <c r="D206" s="250" t="s">
        <v>7812</v>
      </c>
      <c r="E206" s="368" t="s">
        <v>7813</v>
      </c>
      <c r="F206" s="250" t="s">
        <v>7814</v>
      </c>
      <c r="G206" s="269" t="s">
        <v>7334</v>
      </c>
      <c r="H206" s="362"/>
      <c r="I206" s="350">
        <v>2907</v>
      </c>
      <c r="J206" s="350">
        <v>2761.7</v>
      </c>
      <c r="K206" s="345">
        <v>2616.3</v>
      </c>
      <c r="L206" s="345">
        <v>2471</v>
      </c>
      <c r="M206" s="345">
        <v>2325.6</v>
      </c>
      <c r="N206" s="363"/>
    </row>
    <row r="207" ht="60" customHeight="1" spans="1:14">
      <c r="A207" s="269"/>
      <c r="B207" s="140" t="s">
        <v>95</v>
      </c>
      <c r="C207" s="360" t="s">
        <v>7815</v>
      </c>
      <c r="D207" s="250" t="s">
        <v>7816</v>
      </c>
      <c r="E207" s="375"/>
      <c r="F207" s="251"/>
      <c r="G207" s="269" t="s">
        <v>7334</v>
      </c>
      <c r="H207" s="362"/>
      <c r="I207" s="350">
        <v>581.4</v>
      </c>
      <c r="J207" s="350">
        <v>552.3</v>
      </c>
      <c r="K207" s="345">
        <v>523.3</v>
      </c>
      <c r="L207" s="345">
        <v>494.2</v>
      </c>
      <c r="M207" s="345">
        <v>465.1</v>
      </c>
      <c r="N207" s="366"/>
    </row>
    <row r="208" ht="42" customHeight="1" spans="1:14">
      <c r="A208" s="351" t="s">
        <v>7817</v>
      </c>
      <c r="B208" s="351"/>
      <c r="C208" s="351"/>
      <c r="D208" s="351"/>
      <c r="E208" s="351"/>
      <c r="F208" s="351"/>
      <c r="G208" s="351"/>
      <c r="H208" s="351"/>
      <c r="I208" s="351"/>
      <c r="J208" s="351"/>
      <c r="K208" s="351"/>
      <c r="L208" s="351"/>
      <c r="M208" s="351"/>
      <c r="N208" s="376"/>
    </row>
    <row r="209" ht="60" customHeight="1" spans="1:112">
      <c r="A209" s="377" t="s">
        <v>7818</v>
      </c>
      <c r="B209" s="377"/>
      <c r="C209" s="377"/>
      <c r="D209" s="377"/>
      <c r="E209" s="377"/>
      <c r="F209" s="377"/>
      <c r="G209" s="377"/>
      <c r="H209" s="377"/>
      <c r="I209" s="377"/>
      <c r="J209" s="377"/>
      <c r="K209" s="377"/>
      <c r="L209" s="377"/>
      <c r="M209" s="377"/>
      <c r="N209" s="378"/>
    </row>
    <row r="210" ht="264" customHeight="1" spans="1:112">
      <c r="A210" s="377"/>
      <c r="B210" s="377"/>
      <c r="C210" s="377"/>
      <c r="D210" s="377"/>
      <c r="E210" s="377"/>
      <c r="F210" s="377"/>
      <c r="G210" s="377"/>
      <c r="H210" s="377"/>
      <c r="I210" s="377"/>
      <c r="J210" s="377"/>
      <c r="K210" s="377"/>
      <c r="L210" s="377"/>
      <c r="M210" s="377"/>
      <c r="N210" s="378"/>
    </row>
    <row r="211" s="316" customFormat="1" ht="33" customHeight="1" spans="1:112">
      <c r="A211" s="379" t="s">
        <v>7210</v>
      </c>
      <c r="B211" s="379" t="s">
        <v>25</v>
      </c>
      <c r="C211" s="379" t="s">
        <v>7211</v>
      </c>
      <c r="D211" s="379" t="s">
        <v>27</v>
      </c>
      <c r="E211" s="379" t="s">
        <v>7212</v>
      </c>
      <c r="F211" s="379" t="s">
        <v>7213</v>
      </c>
      <c r="G211" s="379" t="s">
        <v>30</v>
      </c>
      <c r="H211" s="379" t="s">
        <v>7214</v>
      </c>
      <c r="I211" s="356" t="s">
        <v>32</v>
      </c>
      <c r="J211" s="356"/>
      <c r="K211" s="356"/>
      <c r="L211" s="356"/>
      <c r="M211" s="356"/>
      <c r="N211" s="380"/>
      <c r="O211" s="381"/>
      <c r="P211" s="381"/>
      <c r="Q211" s="381"/>
      <c r="R211" s="381"/>
      <c r="S211" s="381"/>
      <c r="T211" s="381"/>
      <c r="U211" s="381"/>
      <c r="V211" s="381"/>
      <c r="W211" s="381"/>
      <c r="X211" s="381"/>
      <c r="Y211" s="381"/>
      <c r="Z211" s="381"/>
      <c r="AA211" s="381"/>
      <c r="AB211" s="381"/>
      <c r="AC211" s="381"/>
      <c r="AD211" s="381"/>
      <c r="AE211" s="381"/>
      <c r="AF211" s="381"/>
      <c r="AG211" s="381"/>
      <c r="AH211" s="381"/>
      <c r="AI211" s="381"/>
      <c r="AJ211" s="381"/>
      <c r="AK211" s="381"/>
      <c r="AL211" s="381"/>
      <c r="AM211" s="381"/>
      <c r="AN211" s="381"/>
      <c r="AO211" s="381"/>
      <c r="AP211" s="381"/>
      <c r="AQ211" s="381"/>
      <c r="AR211" s="381"/>
      <c r="AS211" s="381"/>
      <c r="AT211" s="381"/>
      <c r="AU211" s="381"/>
      <c r="AV211" s="381"/>
      <c r="AW211" s="381"/>
      <c r="AX211" s="381"/>
      <c r="AY211" s="381"/>
      <c r="AZ211" s="381"/>
      <c r="BA211" s="381"/>
      <c r="BB211" s="381"/>
      <c r="BC211" s="381"/>
      <c r="BD211" s="381"/>
      <c r="BE211" s="381"/>
      <c r="BF211" s="381"/>
      <c r="BG211" s="381"/>
      <c r="BH211" s="381"/>
      <c r="BI211" s="381"/>
      <c r="BJ211" s="381"/>
      <c r="BK211" s="381"/>
      <c r="BL211" s="381"/>
      <c r="BM211" s="381"/>
      <c r="BN211" s="381"/>
      <c r="BO211" s="381"/>
      <c r="BP211" s="381"/>
      <c r="BQ211" s="381"/>
      <c r="BR211" s="381"/>
      <c r="BS211" s="381"/>
      <c r="BT211" s="381"/>
      <c r="BU211" s="381"/>
      <c r="BV211" s="381"/>
      <c r="BW211" s="381"/>
      <c r="BX211" s="381"/>
      <c r="BY211" s="381"/>
      <c r="BZ211" s="381"/>
      <c r="CA211" s="381"/>
      <c r="CB211" s="381"/>
      <c r="CC211" s="381"/>
      <c r="CD211" s="381"/>
      <c r="CE211" s="381"/>
      <c r="CF211" s="381"/>
      <c r="CG211" s="381"/>
      <c r="CH211" s="381"/>
      <c r="CI211" s="381"/>
      <c r="CJ211" s="381"/>
      <c r="CK211" s="381"/>
      <c r="CL211" s="381"/>
      <c r="CM211" s="381"/>
      <c r="CN211" s="381"/>
      <c r="CO211" s="381"/>
      <c r="CP211" s="381"/>
      <c r="CQ211" s="381"/>
      <c r="CR211" s="381"/>
      <c r="CS211" s="381"/>
      <c r="CT211" s="381"/>
      <c r="CU211" s="381"/>
      <c r="CV211" s="381"/>
      <c r="CW211" s="381"/>
      <c r="CX211" s="381"/>
      <c r="CY211" s="381"/>
      <c r="CZ211" s="381"/>
      <c r="DA211" s="381"/>
      <c r="DB211" s="381"/>
      <c r="DC211" s="381"/>
      <c r="DD211" s="381"/>
      <c r="DE211" s="381"/>
      <c r="DF211" s="381"/>
      <c r="DG211" s="381"/>
      <c r="DH211" s="381"/>
    </row>
    <row r="212" s="316" customFormat="1" ht="33" customHeight="1" spans="1:112">
      <c r="A212" s="379"/>
      <c r="B212" s="379"/>
      <c r="C212" s="379"/>
      <c r="D212" s="379"/>
      <c r="E212" s="379"/>
      <c r="F212" s="379"/>
      <c r="G212" s="379"/>
      <c r="H212" s="379"/>
      <c r="I212" s="382" t="s">
        <v>33</v>
      </c>
      <c r="J212" s="382" t="s">
        <v>34</v>
      </c>
      <c r="K212" s="382" t="s">
        <v>35</v>
      </c>
      <c r="L212" s="382" t="s">
        <v>36</v>
      </c>
      <c r="M212" s="382" t="s">
        <v>37</v>
      </c>
      <c r="N212" s="383"/>
      <c r="O212" s="381"/>
      <c r="P212" s="381"/>
      <c r="Q212" s="381"/>
      <c r="R212" s="381"/>
      <c r="S212" s="381"/>
      <c r="T212" s="381"/>
      <c r="U212" s="381"/>
      <c r="V212" s="381"/>
      <c r="W212" s="381"/>
      <c r="X212" s="381"/>
      <c r="Y212" s="381"/>
      <c r="Z212" s="381"/>
      <c r="AA212" s="381"/>
      <c r="AB212" s="381"/>
      <c r="AC212" s="381"/>
      <c r="AD212" s="381"/>
      <c r="AE212" s="381"/>
      <c r="AF212" s="381"/>
      <c r="AG212" s="381"/>
      <c r="AH212" s="381"/>
      <c r="AI212" s="381"/>
      <c r="AJ212" s="381"/>
      <c r="AK212" s="381"/>
      <c r="AL212" s="381"/>
      <c r="AM212" s="381"/>
      <c r="AN212" s="381"/>
      <c r="AO212" s="381"/>
      <c r="AP212" s="381"/>
      <c r="AQ212" s="381"/>
      <c r="AR212" s="381"/>
      <c r="AS212" s="381"/>
      <c r="AT212" s="381"/>
      <c r="AU212" s="381"/>
      <c r="AV212" s="381"/>
      <c r="AW212" s="381"/>
      <c r="AX212" s="381"/>
      <c r="AY212" s="381"/>
      <c r="AZ212" s="381"/>
      <c r="BA212" s="381"/>
      <c r="BB212" s="381"/>
      <c r="BC212" s="381"/>
      <c r="BD212" s="381"/>
      <c r="BE212" s="381"/>
      <c r="BF212" s="381"/>
      <c r="BG212" s="381"/>
      <c r="BH212" s="381"/>
      <c r="BI212" s="381"/>
      <c r="BJ212" s="381"/>
      <c r="BK212" s="381"/>
      <c r="BL212" s="381"/>
      <c r="BM212" s="381"/>
      <c r="BN212" s="381"/>
      <c r="BO212" s="381"/>
      <c r="BP212" s="381"/>
      <c r="BQ212" s="381"/>
      <c r="BR212" s="381"/>
      <c r="BS212" s="381"/>
      <c r="BT212" s="381"/>
      <c r="BU212" s="381"/>
      <c r="BV212" s="381"/>
      <c r="BW212" s="381"/>
      <c r="BX212" s="381"/>
      <c r="BY212" s="381"/>
      <c r="BZ212" s="381"/>
      <c r="CA212" s="381"/>
      <c r="CB212" s="381"/>
      <c r="CC212" s="381"/>
      <c r="CD212" s="381"/>
      <c r="CE212" s="381"/>
      <c r="CF212" s="381"/>
      <c r="CG212" s="381"/>
      <c r="CH212" s="381"/>
      <c r="CI212" s="381"/>
      <c r="CJ212" s="381"/>
      <c r="CK212" s="381"/>
      <c r="CL212" s="381"/>
      <c r="CM212" s="381"/>
      <c r="CN212" s="381"/>
      <c r="CO212" s="381"/>
      <c r="CP212" s="381"/>
      <c r="CQ212" s="381"/>
      <c r="CR212" s="381"/>
      <c r="CS212" s="381"/>
      <c r="CT212" s="381"/>
      <c r="CU212" s="381"/>
      <c r="CV212" s="381"/>
      <c r="CW212" s="381"/>
      <c r="CX212" s="381"/>
      <c r="CY212" s="381"/>
      <c r="CZ212" s="381"/>
      <c r="DA212" s="381"/>
      <c r="DB212" s="381"/>
      <c r="DC212" s="381"/>
      <c r="DD212" s="381"/>
      <c r="DE212" s="381"/>
      <c r="DF212" s="381"/>
      <c r="DG212" s="381"/>
      <c r="DH212" s="381"/>
    </row>
    <row r="213" ht="42" customHeight="1" spans="1:112">
      <c r="A213" s="384" t="s">
        <v>7819</v>
      </c>
      <c r="B213" s="384"/>
      <c r="C213" s="384"/>
      <c r="D213" s="384"/>
      <c r="E213" s="384"/>
      <c r="F213" s="384"/>
      <c r="G213" s="384"/>
      <c r="H213" s="384"/>
      <c r="I213" s="384"/>
      <c r="J213" s="384"/>
      <c r="K213" s="384"/>
      <c r="L213" s="384"/>
      <c r="M213" s="384"/>
      <c r="N213" s="385"/>
    </row>
    <row r="214" ht="60" customHeight="1" spans="1:112">
      <c r="A214" s="348">
        <v>1</v>
      </c>
      <c r="B214" s="348" t="s">
        <v>356</v>
      </c>
      <c r="C214" s="348" t="s">
        <v>7820</v>
      </c>
      <c r="D214" s="267" t="s">
        <v>7821</v>
      </c>
      <c r="E214" s="267" t="s">
        <v>7822</v>
      </c>
      <c r="F214" s="267" t="s">
        <v>7823</v>
      </c>
      <c r="G214" s="348" t="s">
        <v>51</v>
      </c>
      <c r="H214" s="267"/>
      <c r="I214" s="386">
        <v>64.8</v>
      </c>
      <c r="J214" s="386">
        <v>61.6</v>
      </c>
      <c r="K214" s="387">
        <v>58.3</v>
      </c>
      <c r="L214" s="387">
        <v>55.1</v>
      </c>
      <c r="M214" s="387">
        <v>51.8</v>
      </c>
      <c r="N214" s="385"/>
    </row>
    <row r="215" ht="60" customHeight="1" spans="1:112">
      <c r="A215" s="269">
        <v>2</v>
      </c>
      <c r="B215" s="269" t="s">
        <v>356</v>
      </c>
      <c r="C215" s="269" t="s">
        <v>7824</v>
      </c>
      <c r="D215" s="133" t="s">
        <v>7825</v>
      </c>
      <c r="E215" s="133" t="s">
        <v>7826</v>
      </c>
      <c r="F215" s="133" t="s">
        <v>7823</v>
      </c>
      <c r="G215" s="269" t="s">
        <v>51</v>
      </c>
      <c r="H215" s="133" t="s">
        <v>7827</v>
      </c>
      <c r="I215" s="350">
        <v>6.3</v>
      </c>
      <c r="J215" s="350">
        <v>6</v>
      </c>
      <c r="K215" s="345">
        <v>5.7</v>
      </c>
      <c r="L215" s="345">
        <v>5.4</v>
      </c>
      <c r="M215" s="345">
        <v>5</v>
      </c>
      <c r="N215" s="388"/>
    </row>
    <row r="216" ht="60" customHeight="1" spans="1:112">
      <c r="A216" s="269"/>
      <c r="B216" s="269" t="s">
        <v>356</v>
      </c>
      <c r="C216" s="269" t="s">
        <v>7828</v>
      </c>
      <c r="D216" s="133" t="s">
        <v>7829</v>
      </c>
      <c r="E216" s="133"/>
      <c r="F216" s="133"/>
      <c r="G216" s="269" t="s">
        <v>51</v>
      </c>
      <c r="H216" s="133" t="s">
        <v>7827</v>
      </c>
      <c r="I216" s="350">
        <v>6.3</v>
      </c>
      <c r="J216" s="350">
        <v>6</v>
      </c>
      <c r="K216" s="345">
        <v>5.7</v>
      </c>
      <c r="L216" s="345">
        <v>5.4</v>
      </c>
      <c r="M216" s="345">
        <v>5</v>
      </c>
      <c r="N216" s="388"/>
    </row>
    <row r="217" ht="60" customHeight="1" spans="1:112">
      <c r="A217" s="269">
        <v>3</v>
      </c>
      <c r="B217" s="269" t="s">
        <v>356</v>
      </c>
      <c r="C217" s="269" t="s">
        <v>7830</v>
      </c>
      <c r="D217" s="133" t="s">
        <v>7831</v>
      </c>
      <c r="E217" s="133" t="s">
        <v>7832</v>
      </c>
      <c r="F217" s="133" t="s">
        <v>7823</v>
      </c>
      <c r="G217" s="269" t="s">
        <v>441</v>
      </c>
      <c r="H217" s="133"/>
      <c r="I217" s="350">
        <v>9</v>
      </c>
      <c r="J217" s="350">
        <v>8.6</v>
      </c>
      <c r="K217" s="345">
        <v>8.1</v>
      </c>
      <c r="L217" s="345">
        <v>7.7</v>
      </c>
      <c r="M217" s="345">
        <v>7.2</v>
      </c>
      <c r="N217" s="388"/>
    </row>
    <row r="218" ht="60" customHeight="1" spans="1:112">
      <c r="A218" s="269">
        <v>4</v>
      </c>
      <c r="B218" s="269" t="s">
        <v>356</v>
      </c>
      <c r="C218" s="269" t="s">
        <v>7833</v>
      </c>
      <c r="D218" s="133" t="s">
        <v>7834</v>
      </c>
      <c r="E218" s="133" t="s">
        <v>7835</v>
      </c>
      <c r="F218" s="133" t="s">
        <v>7836</v>
      </c>
      <c r="G218" s="269" t="s">
        <v>483</v>
      </c>
      <c r="H218" s="133" t="s">
        <v>7837</v>
      </c>
      <c r="I218" s="350">
        <v>60.3</v>
      </c>
      <c r="J218" s="350">
        <v>57.3</v>
      </c>
      <c r="K218" s="345">
        <v>54.3</v>
      </c>
      <c r="L218" s="345">
        <v>51.3</v>
      </c>
      <c r="M218" s="345">
        <v>48.2</v>
      </c>
      <c r="N218" s="389"/>
    </row>
    <row r="219" ht="60" customHeight="1" spans="1:112">
      <c r="A219" s="269"/>
      <c r="B219" s="269" t="s">
        <v>356</v>
      </c>
      <c r="C219" s="269" t="s">
        <v>7838</v>
      </c>
      <c r="D219" s="133" t="s">
        <v>7839</v>
      </c>
      <c r="E219" s="133"/>
      <c r="F219" s="133"/>
      <c r="G219" s="269" t="s">
        <v>483</v>
      </c>
      <c r="H219" s="133" t="s">
        <v>7837</v>
      </c>
      <c r="I219" s="350">
        <v>18</v>
      </c>
      <c r="J219" s="350">
        <v>17.1</v>
      </c>
      <c r="K219" s="345">
        <v>16.2</v>
      </c>
      <c r="L219" s="345">
        <v>15.3</v>
      </c>
      <c r="M219" s="345">
        <v>14.4</v>
      </c>
      <c r="N219" s="363"/>
    </row>
    <row r="220" ht="60" customHeight="1" spans="1:112">
      <c r="A220" s="269"/>
      <c r="B220" s="269" t="s">
        <v>356</v>
      </c>
      <c r="C220" s="269" t="s">
        <v>7840</v>
      </c>
      <c r="D220" s="133" t="s">
        <v>7841</v>
      </c>
      <c r="E220" s="133"/>
      <c r="F220" s="133"/>
      <c r="G220" s="269" t="s">
        <v>483</v>
      </c>
      <c r="H220" s="133" t="s">
        <v>7837</v>
      </c>
      <c r="I220" s="350">
        <v>16.2</v>
      </c>
      <c r="J220" s="350">
        <v>15.4</v>
      </c>
      <c r="K220" s="345">
        <v>14.6</v>
      </c>
      <c r="L220" s="345">
        <v>13.8</v>
      </c>
      <c r="M220" s="345">
        <v>13</v>
      </c>
      <c r="N220" s="363"/>
    </row>
    <row r="221" ht="60" customHeight="1" spans="1:112">
      <c r="A221" s="269"/>
      <c r="B221" s="269" t="s">
        <v>356</v>
      </c>
      <c r="C221" s="269" t="s">
        <v>7842</v>
      </c>
      <c r="D221" s="133" t="s">
        <v>7843</v>
      </c>
      <c r="E221" s="133"/>
      <c r="F221" s="133"/>
      <c r="G221" s="269" t="s">
        <v>483</v>
      </c>
      <c r="H221" s="133" t="s">
        <v>7837</v>
      </c>
      <c r="I221" s="350">
        <v>18.9</v>
      </c>
      <c r="J221" s="350">
        <v>18</v>
      </c>
      <c r="K221" s="345">
        <v>17</v>
      </c>
      <c r="L221" s="345">
        <v>16.1</v>
      </c>
      <c r="M221" s="345">
        <v>15.1</v>
      </c>
      <c r="N221" s="363"/>
    </row>
    <row r="222" ht="60" customHeight="1" spans="1:112">
      <c r="A222" s="269">
        <v>5</v>
      </c>
      <c r="B222" s="269" t="s">
        <v>356</v>
      </c>
      <c r="C222" s="269" t="s">
        <v>7844</v>
      </c>
      <c r="D222" s="133" t="s">
        <v>7845</v>
      </c>
      <c r="E222" s="133" t="s">
        <v>7846</v>
      </c>
      <c r="F222" s="133" t="s">
        <v>7847</v>
      </c>
      <c r="G222" s="269" t="s">
        <v>7848</v>
      </c>
      <c r="H222" s="133" t="s">
        <v>7849</v>
      </c>
      <c r="I222" s="350">
        <v>84.6</v>
      </c>
      <c r="J222" s="350">
        <v>80.4</v>
      </c>
      <c r="K222" s="345">
        <v>76.1</v>
      </c>
      <c r="L222" s="345">
        <v>71.9</v>
      </c>
      <c r="M222" s="345">
        <v>67.7</v>
      </c>
      <c r="N222" s="388"/>
    </row>
    <row r="223" ht="60" customHeight="1" spans="1:112">
      <c r="A223" s="269">
        <v>6</v>
      </c>
      <c r="B223" s="269" t="s">
        <v>356</v>
      </c>
      <c r="C223" s="269" t="s">
        <v>7850</v>
      </c>
      <c r="D223" s="133" t="s">
        <v>7851</v>
      </c>
      <c r="E223" s="133" t="s">
        <v>7852</v>
      </c>
      <c r="F223" s="133" t="s">
        <v>7853</v>
      </c>
      <c r="G223" s="269" t="s">
        <v>441</v>
      </c>
      <c r="H223" s="133"/>
      <c r="I223" s="350">
        <v>31.5</v>
      </c>
      <c r="J223" s="350">
        <v>29.9</v>
      </c>
      <c r="K223" s="345">
        <v>28.4</v>
      </c>
      <c r="L223" s="345">
        <v>26.8</v>
      </c>
      <c r="M223" s="345">
        <v>25.2</v>
      </c>
      <c r="N223" s="388"/>
    </row>
    <row r="224" ht="60" customHeight="1" spans="1:112">
      <c r="A224" s="269"/>
      <c r="B224" s="269" t="s">
        <v>356</v>
      </c>
      <c r="C224" s="269" t="s">
        <v>7854</v>
      </c>
      <c r="D224" s="133" t="s">
        <v>7855</v>
      </c>
      <c r="E224" s="133"/>
      <c r="F224" s="133"/>
      <c r="G224" s="269" t="s">
        <v>441</v>
      </c>
      <c r="H224" s="133"/>
      <c r="I224" s="350">
        <v>31.5</v>
      </c>
      <c r="J224" s="350">
        <v>29.9</v>
      </c>
      <c r="K224" s="345">
        <v>28.4</v>
      </c>
      <c r="L224" s="345">
        <v>26.8</v>
      </c>
      <c r="M224" s="345">
        <v>25.2</v>
      </c>
      <c r="N224" s="388"/>
    </row>
    <row r="225" ht="60" customHeight="1" spans="1:14">
      <c r="A225" s="269"/>
      <c r="B225" s="269" t="s">
        <v>356</v>
      </c>
      <c r="C225" s="269" t="s">
        <v>7856</v>
      </c>
      <c r="D225" s="133" t="s">
        <v>7857</v>
      </c>
      <c r="E225" s="133"/>
      <c r="F225" s="133"/>
      <c r="G225" s="269" t="s">
        <v>441</v>
      </c>
      <c r="H225" s="133"/>
      <c r="I225" s="350">
        <v>31.5</v>
      </c>
      <c r="J225" s="350">
        <v>29.9</v>
      </c>
      <c r="K225" s="345">
        <v>28.4</v>
      </c>
      <c r="L225" s="345">
        <v>26.8</v>
      </c>
      <c r="M225" s="345">
        <v>25.2</v>
      </c>
      <c r="N225" s="388"/>
    </row>
    <row r="226" ht="60" customHeight="1" spans="1:14">
      <c r="A226" s="269">
        <v>7</v>
      </c>
      <c r="B226" s="269" t="s">
        <v>356</v>
      </c>
      <c r="C226" s="269" t="s">
        <v>7858</v>
      </c>
      <c r="D226" s="133" t="s">
        <v>7859</v>
      </c>
      <c r="E226" s="133" t="s">
        <v>7860</v>
      </c>
      <c r="F226" s="133" t="s">
        <v>7861</v>
      </c>
      <c r="G226" s="269" t="s">
        <v>441</v>
      </c>
      <c r="H226" s="133"/>
      <c r="I226" s="350">
        <v>14.4</v>
      </c>
      <c r="J226" s="350">
        <v>13.7</v>
      </c>
      <c r="K226" s="345">
        <v>13</v>
      </c>
      <c r="L226" s="345">
        <v>12.2</v>
      </c>
      <c r="M226" s="345">
        <v>11.5</v>
      </c>
      <c r="N226" s="388"/>
    </row>
    <row r="227" ht="60" customHeight="1" spans="1:14">
      <c r="A227" s="269">
        <v>8</v>
      </c>
      <c r="B227" s="269" t="s">
        <v>356</v>
      </c>
      <c r="C227" s="269" t="s">
        <v>7862</v>
      </c>
      <c r="D227" s="133" t="s">
        <v>7863</v>
      </c>
      <c r="E227" s="133" t="s">
        <v>7864</v>
      </c>
      <c r="F227" s="133" t="s">
        <v>7865</v>
      </c>
      <c r="G227" s="269" t="s">
        <v>441</v>
      </c>
      <c r="H227" s="133"/>
      <c r="I227" s="350">
        <v>5.4</v>
      </c>
      <c r="J227" s="350">
        <v>5.1</v>
      </c>
      <c r="K227" s="345">
        <v>4.9</v>
      </c>
      <c r="L227" s="345">
        <v>4.6</v>
      </c>
      <c r="M227" s="345">
        <v>4.3</v>
      </c>
      <c r="N227" s="388"/>
    </row>
    <row r="228" ht="60" customHeight="1" spans="1:14">
      <c r="A228" s="269">
        <v>9</v>
      </c>
      <c r="B228" s="269" t="s">
        <v>356</v>
      </c>
      <c r="C228" s="269" t="s">
        <v>7866</v>
      </c>
      <c r="D228" s="133" t="s">
        <v>7867</v>
      </c>
      <c r="E228" s="133" t="s">
        <v>7868</v>
      </c>
      <c r="F228" s="133" t="s">
        <v>7869</v>
      </c>
      <c r="G228" s="269" t="s">
        <v>441</v>
      </c>
      <c r="H228" s="133"/>
      <c r="I228" s="350">
        <v>42.3</v>
      </c>
      <c r="J228" s="350">
        <v>40.2</v>
      </c>
      <c r="K228" s="345">
        <v>38.1</v>
      </c>
      <c r="L228" s="345">
        <v>36</v>
      </c>
      <c r="M228" s="345">
        <v>33.8</v>
      </c>
      <c r="N228" s="388"/>
    </row>
    <row r="229" ht="60" customHeight="1" spans="1:14">
      <c r="A229" s="269">
        <v>10</v>
      </c>
      <c r="B229" s="269" t="s">
        <v>356</v>
      </c>
      <c r="C229" s="269" t="s">
        <v>7870</v>
      </c>
      <c r="D229" s="133" t="s">
        <v>7871</v>
      </c>
      <c r="E229" s="133" t="s">
        <v>7872</v>
      </c>
      <c r="F229" s="133" t="s">
        <v>7873</v>
      </c>
      <c r="G229" s="269" t="s">
        <v>441</v>
      </c>
      <c r="H229" s="133"/>
      <c r="I229" s="350">
        <v>54</v>
      </c>
      <c r="J229" s="350">
        <v>51.3</v>
      </c>
      <c r="K229" s="345">
        <v>48.6</v>
      </c>
      <c r="L229" s="345">
        <v>45.9</v>
      </c>
      <c r="M229" s="345">
        <v>43.2</v>
      </c>
      <c r="N229" s="388"/>
    </row>
    <row r="230" ht="60" customHeight="1" spans="1:14">
      <c r="A230" s="269">
        <v>11</v>
      </c>
      <c r="B230" s="269" t="s">
        <v>356</v>
      </c>
      <c r="C230" s="269" t="s">
        <v>7874</v>
      </c>
      <c r="D230" s="133" t="s">
        <v>7875</v>
      </c>
      <c r="E230" s="133" t="s">
        <v>7876</v>
      </c>
      <c r="F230" s="133" t="s">
        <v>7877</v>
      </c>
      <c r="G230" s="269" t="s">
        <v>483</v>
      </c>
      <c r="H230" s="133" t="s">
        <v>7878</v>
      </c>
      <c r="I230" s="350">
        <v>59.4</v>
      </c>
      <c r="J230" s="350">
        <v>56.4</v>
      </c>
      <c r="K230" s="345">
        <v>53.5</v>
      </c>
      <c r="L230" s="345">
        <v>50.5</v>
      </c>
      <c r="M230" s="345">
        <v>47.5</v>
      </c>
      <c r="N230" s="388"/>
    </row>
    <row r="231" ht="87" customHeight="1" spans="1:14">
      <c r="A231" s="269">
        <v>12</v>
      </c>
      <c r="B231" s="269" t="s">
        <v>356</v>
      </c>
      <c r="C231" s="269" t="s">
        <v>7879</v>
      </c>
      <c r="D231" s="133" t="s">
        <v>7880</v>
      </c>
      <c r="E231" s="133" t="s">
        <v>7881</v>
      </c>
      <c r="F231" s="133" t="s">
        <v>7847</v>
      </c>
      <c r="G231" s="269" t="s">
        <v>483</v>
      </c>
      <c r="H231" s="133" t="s">
        <v>7882</v>
      </c>
      <c r="I231" s="350">
        <v>205.2</v>
      </c>
      <c r="J231" s="350">
        <v>194.9</v>
      </c>
      <c r="K231" s="345">
        <v>184.7</v>
      </c>
      <c r="L231" s="345">
        <v>174.4</v>
      </c>
      <c r="M231" s="345">
        <v>164.2</v>
      </c>
      <c r="N231" s="388"/>
    </row>
    <row r="232" ht="60" customHeight="1" spans="1:14">
      <c r="A232" s="269">
        <v>13</v>
      </c>
      <c r="B232" s="269" t="s">
        <v>38</v>
      </c>
      <c r="C232" s="269" t="s">
        <v>7883</v>
      </c>
      <c r="D232" s="133" t="s">
        <v>7884</v>
      </c>
      <c r="E232" s="133" t="s">
        <v>7885</v>
      </c>
      <c r="F232" s="133" t="s">
        <v>7886</v>
      </c>
      <c r="G232" s="269" t="s">
        <v>441</v>
      </c>
      <c r="H232" s="133"/>
      <c r="I232" s="350">
        <v>46.8</v>
      </c>
      <c r="J232" s="350">
        <v>44.5</v>
      </c>
      <c r="K232" s="345">
        <v>42.1</v>
      </c>
      <c r="L232" s="345">
        <v>39.8</v>
      </c>
      <c r="M232" s="345">
        <v>37.4</v>
      </c>
      <c r="N232" s="388"/>
    </row>
    <row r="233" ht="60" customHeight="1" spans="1:14">
      <c r="A233" s="269">
        <v>14</v>
      </c>
      <c r="B233" s="269" t="s">
        <v>38</v>
      </c>
      <c r="C233" s="269" t="s">
        <v>7887</v>
      </c>
      <c r="D233" s="133" t="s">
        <v>7888</v>
      </c>
      <c r="E233" s="133" t="s">
        <v>7889</v>
      </c>
      <c r="F233" s="133" t="s">
        <v>7890</v>
      </c>
      <c r="G233" s="269" t="s">
        <v>441</v>
      </c>
      <c r="H233" s="133"/>
      <c r="I233" s="350">
        <v>93.6</v>
      </c>
      <c r="J233" s="350">
        <v>88.9</v>
      </c>
      <c r="K233" s="345">
        <v>84.2</v>
      </c>
      <c r="L233" s="345">
        <v>79.6</v>
      </c>
      <c r="M233" s="345">
        <v>74.9</v>
      </c>
      <c r="N233" s="388"/>
    </row>
    <row r="234" ht="60" customHeight="1" spans="1:14">
      <c r="A234" s="269">
        <v>15</v>
      </c>
      <c r="B234" s="269" t="s">
        <v>38</v>
      </c>
      <c r="C234" s="269" t="s">
        <v>7891</v>
      </c>
      <c r="D234" s="133" t="s">
        <v>7892</v>
      </c>
      <c r="E234" s="133" t="s">
        <v>7893</v>
      </c>
      <c r="F234" s="133" t="s">
        <v>7894</v>
      </c>
      <c r="G234" s="269" t="s">
        <v>441</v>
      </c>
      <c r="H234" s="133"/>
      <c r="I234" s="350">
        <v>180</v>
      </c>
      <c r="J234" s="350">
        <v>171</v>
      </c>
      <c r="K234" s="345">
        <v>162</v>
      </c>
      <c r="L234" s="345">
        <v>153</v>
      </c>
      <c r="M234" s="345">
        <v>144</v>
      </c>
      <c r="N234" s="388"/>
    </row>
    <row r="235" ht="120" customHeight="1" spans="1:14">
      <c r="A235" s="269">
        <v>16</v>
      </c>
      <c r="B235" s="269" t="s">
        <v>38</v>
      </c>
      <c r="C235" s="269" t="s">
        <v>7895</v>
      </c>
      <c r="D235" s="133" t="s">
        <v>7896</v>
      </c>
      <c r="E235" s="250" t="s">
        <v>7897</v>
      </c>
      <c r="F235" s="250" t="s">
        <v>7898</v>
      </c>
      <c r="G235" s="269" t="s">
        <v>441</v>
      </c>
      <c r="H235" s="133" t="s">
        <v>7899</v>
      </c>
      <c r="I235" s="350">
        <v>124.2</v>
      </c>
      <c r="J235" s="350">
        <v>118</v>
      </c>
      <c r="K235" s="345">
        <v>111.8</v>
      </c>
      <c r="L235" s="345">
        <v>105.6</v>
      </c>
      <c r="M235" s="345">
        <v>99.4</v>
      </c>
      <c r="N235" s="388"/>
    </row>
    <row r="236" ht="60" customHeight="1" spans="1:14">
      <c r="A236" s="269"/>
      <c r="B236" s="269" t="s">
        <v>38</v>
      </c>
      <c r="C236" s="269" t="s">
        <v>7900</v>
      </c>
      <c r="D236" s="133" t="s">
        <v>7901</v>
      </c>
      <c r="E236" s="133"/>
      <c r="F236" s="250"/>
      <c r="G236" s="269"/>
      <c r="H236" s="133"/>
      <c r="I236" s="350">
        <v>24.8</v>
      </c>
      <c r="J236" s="350">
        <v>23.6</v>
      </c>
      <c r="K236" s="345">
        <v>22.4</v>
      </c>
      <c r="L236" s="345">
        <v>21.1</v>
      </c>
      <c r="M236" s="345">
        <v>19.9</v>
      </c>
      <c r="N236" s="388"/>
    </row>
    <row r="237" ht="60" customHeight="1" spans="1:14">
      <c r="A237" s="269">
        <v>17</v>
      </c>
      <c r="B237" s="269" t="s">
        <v>95</v>
      </c>
      <c r="C237" s="269" t="s">
        <v>7902</v>
      </c>
      <c r="D237" s="133" t="s">
        <v>7903</v>
      </c>
      <c r="E237" s="133" t="s">
        <v>7904</v>
      </c>
      <c r="F237" s="250" t="s">
        <v>7905</v>
      </c>
      <c r="G237" s="269" t="s">
        <v>441</v>
      </c>
      <c r="H237" s="133"/>
      <c r="I237" s="350">
        <v>417.6</v>
      </c>
      <c r="J237" s="350">
        <v>396.7</v>
      </c>
      <c r="K237" s="345">
        <v>375.8</v>
      </c>
      <c r="L237" s="345">
        <v>355</v>
      </c>
      <c r="M237" s="345">
        <v>334.1</v>
      </c>
      <c r="N237" s="388"/>
    </row>
    <row r="238" ht="60" customHeight="1" spans="1:14">
      <c r="A238" s="269"/>
      <c r="B238" s="269" t="s">
        <v>95</v>
      </c>
      <c r="C238" s="269" t="s">
        <v>7906</v>
      </c>
      <c r="D238" s="133" t="s">
        <v>7907</v>
      </c>
      <c r="E238" s="133"/>
      <c r="F238" s="390"/>
      <c r="G238" s="269" t="s">
        <v>441</v>
      </c>
      <c r="H238" s="133"/>
      <c r="I238" s="350">
        <v>83.5</v>
      </c>
      <c r="J238" s="350">
        <v>79.3</v>
      </c>
      <c r="K238" s="345">
        <v>75.2</v>
      </c>
      <c r="L238" s="345">
        <v>71</v>
      </c>
      <c r="M238" s="345">
        <v>66.8</v>
      </c>
      <c r="N238" s="363"/>
    </row>
    <row r="239" ht="60" customHeight="1" spans="1:14">
      <c r="A239" s="269">
        <v>18</v>
      </c>
      <c r="B239" s="269" t="s">
        <v>38</v>
      </c>
      <c r="C239" s="269" t="s">
        <v>7908</v>
      </c>
      <c r="D239" s="133" t="s">
        <v>7909</v>
      </c>
      <c r="E239" s="133" t="s">
        <v>7910</v>
      </c>
      <c r="F239" s="390" t="s">
        <v>7911</v>
      </c>
      <c r="G239" s="269" t="s">
        <v>441</v>
      </c>
      <c r="H239" s="133" t="s">
        <v>7912</v>
      </c>
      <c r="I239" s="350">
        <v>40.5</v>
      </c>
      <c r="J239" s="350">
        <v>38.5</v>
      </c>
      <c r="K239" s="345">
        <v>36.5</v>
      </c>
      <c r="L239" s="345">
        <v>34.4</v>
      </c>
      <c r="M239" s="345">
        <v>32.4</v>
      </c>
      <c r="N239" s="388"/>
    </row>
    <row r="240" ht="60" customHeight="1" spans="1:14">
      <c r="A240" s="269"/>
      <c r="B240" s="269" t="s">
        <v>38</v>
      </c>
      <c r="C240" s="269" t="s">
        <v>7913</v>
      </c>
      <c r="D240" s="133" t="s">
        <v>7914</v>
      </c>
      <c r="E240" s="133"/>
      <c r="F240" s="390"/>
      <c r="G240" s="269" t="s">
        <v>441</v>
      </c>
      <c r="H240" s="133"/>
      <c r="I240" s="350">
        <v>8.1</v>
      </c>
      <c r="J240" s="350">
        <v>7.7</v>
      </c>
      <c r="K240" s="345">
        <v>7.3</v>
      </c>
      <c r="L240" s="345">
        <v>6.9</v>
      </c>
      <c r="M240" s="345">
        <v>6.5</v>
      </c>
      <c r="N240" s="388"/>
    </row>
    <row r="241" ht="88" customHeight="1" spans="1:14">
      <c r="A241" s="269">
        <v>19</v>
      </c>
      <c r="B241" s="269" t="s">
        <v>38</v>
      </c>
      <c r="C241" s="269" t="s">
        <v>7915</v>
      </c>
      <c r="D241" s="133" t="s">
        <v>7916</v>
      </c>
      <c r="E241" s="133" t="s">
        <v>7917</v>
      </c>
      <c r="F241" s="390" t="s">
        <v>7911</v>
      </c>
      <c r="G241" s="269" t="s">
        <v>441</v>
      </c>
      <c r="H241" s="133" t="s">
        <v>7918</v>
      </c>
      <c r="I241" s="350">
        <v>150.3</v>
      </c>
      <c r="J241" s="350">
        <v>142.8</v>
      </c>
      <c r="K241" s="345">
        <v>135.3</v>
      </c>
      <c r="L241" s="345">
        <v>127.8</v>
      </c>
      <c r="M241" s="345">
        <v>120.2</v>
      </c>
      <c r="N241" s="388"/>
    </row>
    <row r="242" ht="60" customHeight="1" spans="1:14">
      <c r="A242" s="269"/>
      <c r="B242" s="269" t="s">
        <v>38</v>
      </c>
      <c r="C242" s="269" t="s">
        <v>7919</v>
      </c>
      <c r="D242" s="133" t="s">
        <v>7920</v>
      </c>
      <c r="E242" s="391"/>
      <c r="F242" s="391"/>
      <c r="G242" s="269"/>
      <c r="H242" s="133"/>
      <c r="I242" s="350">
        <v>30.1</v>
      </c>
      <c r="J242" s="350">
        <v>28.6</v>
      </c>
      <c r="K242" s="345">
        <v>27.1</v>
      </c>
      <c r="L242" s="345">
        <v>25.6</v>
      </c>
      <c r="M242" s="345">
        <v>24</v>
      </c>
      <c r="N242" s="363"/>
    </row>
    <row r="243" ht="60" customHeight="1" spans="1:14">
      <c r="A243" s="269">
        <v>20</v>
      </c>
      <c r="B243" s="269" t="s">
        <v>38</v>
      </c>
      <c r="C243" s="269" t="s">
        <v>7921</v>
      </c>
      <c r="D243" s="133" t="s">
        <v>7922</v>
      </c>
      <c r="E243" s="391" t="s">
        <v>7923</v>
      </c>
      <c r="F243" s="391" t="s">
        <v>7924</v>
      </c>
      <c r="G243" s="269" t="s">
        <v>441</v>
      </c>
      <c r="H243" s="133"/>
      <c r="I243" s="350">
        <v>31.5</v>
      </c>
      <c r="J243" s="350">
        <v>29.9</v>
      </c>
      <c r="K243" s="345">
        <v>28.4</v>
      </c>
      <c r="L243" s="345">
        <v>26.8</v>
      </c>
      <c r="M243" s="345">
        <v>25.2</v>
      </c>
      <c r="N243" s="388"/>
    </row>
    <row r="244" ht="60" customHeight="1" spans="1:14">
      <c r="A244" s="269"/>
      <c r="B244" s="269" t="s">
        <v>38</v>
      </c>
      <c r="C244" s="269" t="s">
        <v>7925</v>
      </c>
      <c r="D244" s="133" t="s">
        <v>7926</v>
      </c>
      <c r="E244" s="133"/>
      <c r="F244" s="391"/>
      <c r="G244" s="269" t="s">
        <v>441</v>
      </c>
      <c r="H244" s="133"/>
      <c r="I244" s="350">
        <v>6.3</v>
      </c>
      <c r="J244" s="350">
        <v>6</v>
      </c>
      <c r="K244" s="345">
        <v>5.7</v>
      </c>
      <c r="L244" s="345">
        <v>5.4</v>
      </c>
      <c r="M244" s="345">
        <v>5</v>
      </c>
      <c r="N244" s="388"/>
    </row>
    <row r="245" ht="60" customHeight="1" spans="1:14">
      <c r="A245" s="269">
        <v>21</v>
      </c>
      <c r="B245" s="269" t="s">
        <v>38</v>
      </c>
      <c r="C245" s="269" t="s">
        <v>7927</v>
      </c>
      <c r="D245" s="133" t="s">
        <v>7928</v>
      </c>
      <c r="E245" s="133" t="s">
        <v>7929</v>
      </c>
      <c r="F245" s="391" t="s">
        <v>7930</v>
      </c>
      <c r="G245" s="269" t="s">
        <v>441</v>
      </c>
      <c r="H245" s="133"/>
      <c r="I245" s="350">
        <v>12.6</v>
      </c>
      <c r="J245" s="350">
        <v>12</v>
      </c>
      <c r="K245" s="345">
        <v>11.3</v>
      </c>
      <c r="L245" s="345">
        <v>10.7</v>
      </c>
      <c r="M245" s="345">
        <v>10.1</v>
      </c>
      <c r="N245" s="388"/>
    </row>
    <row r="246" ht="60" customHeight="1" spans="1:14">
      <c r="A246" s="269">
        <v>22</v>
      </c>
      <c r="B246" s="269" t="s">
        <v>38</v>
      </c>
      <c r="C246" s="269" t="s">
        <v>7931</v>
      </c>
      <c r="D246" s="133" t="s">
        <v>7932</v>
      </c>
      <c r="E246" s="133" t="s">
        <v>7933</v>
      </c>
      <c r="F246" s="133" t="s">
        <v>7930</v>
      </c>
      <c r="G246" s="269" t="s">
        <v>441</v>
      </c>
      <c r="H246" s="133"/>
      <c r="I246" s="350">
        <v>20.7</v>
      </c>
      <c r="J246" s="350">
        <v>19.7</v>
      </c>
      <c r="K246" s="345">
        <v>18.6</v>
      </c>
      <c r="L246" s="345">
        <v>17.6</v>
      </c>
      <c r="M246" s="345">
        <v>16.6</v>
      </c>
      <c r="N246" s="388"/>
    </row>
    <row r="247" ht="60" customHeight="1" spans="1:14">
      <c r="A247" s="269">
        <v>23</v>
      </c>
      <c r="B247" s="269" t="s">
        <v>38</v>
      </c>
      <c r="C247" s="269" t="s">
        <v>7934</v>
      </c>
      <c r="D247" s="133" t="s">
        <v>7935</v>
      </c>
      <c r="E247" s="133" t="s">
        <v>7936</v>
      </c>
      <c r="F247" s="391" t="s">
        <v>7937</v>
      </c>
      <c r="G247" s="269" t="s">
        <v>441</v>
      </c>
      <c r="H247" s="133"/>
      <c r="I247" s="350">
        <v>12.6</v>
      </c>
      <c r="J247" s="350">
        <v>12</v>
      </c>
      <c r="K247" s="345">
        <v>11.3</v>
      </c>
      <c r="L247" s="345">
        <v>10.7</v>
      </c>
      <c r="M247" s="345">
        <v>10.1</v>
      </c>
      <c r="N247" s="388"/>
    </row>
    <row r="248" ht="60" customHeight="1" spans="1:14">
      <c r="A248" s="269">
        <v>24</v>
      </c>
      <c r="B248" s="269" t="s">
        <v>38</v>
      </c>
      <c r="C248" s="269" t="s">
        <v>7938</v>
      </c>
      <c r="D248" s="133" t="s">
        <v>7939</v>
      </c>
      <c r="E248" s="133" t="s">
        <v>7940</v>
      </c>
      <c r="F248" s="133" t="s">
        <v>7941</v>
      </c>
      <c r="G248" s="269" t="s">
        <v>441</v>
      </c>
      <c r="H248" s="133"/>
      <c r="I248" s="350">
        <v>90</v>
      </c>
      <c r="J248" s="350">
        <v>85.5</v>
      </c>
      <c r="K248" s="345">
        <v>81</v>
      </c>
      <c r="L248" s="345">
        <v>76.5</v>
      </c>
      <c r="M248" s="345">
        <v>72</v>
      </c>
      <c r="N248" s="388"/>
    </row>
    <row r="249" ht="60" customHeight="1" spans="1:14">
      <c r="A249" s="269">
        <v>25</v>
      </c>
      <c r="B249" s="269" t="s">
        <v>38</v>
      </c>
      <c r="C249" s="269" t="s">
        <v>7942</v>
      </c>
      <c r="D249" s="133" t="s">
        <v>7943</v>
      </c>
      <c r="E249" s="133" t="s">
        <v>7944</v>
      </c>
      <c r="F249" s="133" t="s">
        <v>7945</v>
      </c>
      <c r="G249" s="269" t="s">
        <v>51</v>
      </c>
      <c r="H249" s="133"/>
      <c r="I249" s="350">
        <v>45</v>
      </c>
      <c r="J249" s="350">
        <v>42.8</v>
      </c>
      <c r="K249" s="345">
        <v>40.5</v>
      </c>
      <c r="L249" s="345">
        <v>38.3</v>
      </c>
      <c r="M249" s="345">
        <v>36</v>
      </c>
      <c r="N249" s="388"/>
    </row>
    <row r="250" ht="60" customHeight="1" spans="1:14">
      <c r="A250" s="269">
        <v>26</v>
      </c>
      <c r="B250" s="269" t="s">
        <v>95</v>
      </c>
      <c r="C250" s="269" t="s">
        <v>7946</v>
      </c>
      <c r="D250" s="392" t="s">
        <v>7947</v>
      </c>
      <c r="E250" s="250" t="s">
        <v>7948</v>
      </c>
      <c r="F250" s="250" t="s">
        <v>7949</v>
      </c>
      <c r="G250" s="269" t="s">
        <v>441</v>
      </c>
      <c r="H250" s="393" t="s">
        <v>7950</v>
      </c>
      <c r="I250" s="350">
        <v>511.2</v>
      </c>
      <c r="J250" s="350">
        <v>485.6</v>
      </c>
      <c r="K250" s="345">
        <v>460.1</v>
      </c>
      <c r="L250" s="345">
        <v>434.5</v>
      </c>
      <c r="M250" s="345">
        <v>409</v>
      </c>
      <c r="N250" s="394"/>
    </row>
    <row r="251" ht="60" customHeight="1" spans="1:14">
      <c r="A251" s="269"/>
      <c r="B251" s="269" t="s">
        <v>95</v>
      </c>
      <c r="C251" s="269" t="s">
        <v>7951</v>
      </c>
      <c r="D251" s="133" t="s">
        <v>7952</v>
      </c>
      <c r="E251" s="133"/>
      <c r="F251" s="133"/>
      <c r="G251" s="269" t="s">
        <v>441</v>
      </c>
      <c r="H251" s="133"/>
      <c r="I251" s="350">
        <v>102.2</v>
      </c>
      <c r="J251" s="350">
        <v>97.1</v>
      </c>
      <c r="K251" s="345">
        <v>92</v>
      </c>
      <c r="L251" s="345">
        <v>86.9</v>
      </c>
      <c r="M251" s="345">
        <v>81.8</v>
      </c>
      <c r="N251" s="363"/>
    </row>
    <row r="252" ht="60" customHeight="1" spans="1:14">
      <c r="A252" s="269">
        <v>27</v>
      </c>
      <c r="B252" s="269" t="s">
        <v>95</v>
      </c>
      <c r="C252" s="269" t="s">
        <v>7953</v>
      </c>
      <c r="D252" s="133" t="s">
        <v>7954</v>
      </c>
      <c r="E252" s="133" t="s">
        <v>7955</v>
      </c>
      <c r="F252" s="133" t="s">
        <v>7956</v>
      </c>
      <c r="G252" s="269" t="s">
        <v>441</v>
      </c>
      <c r="H252" s="133"/>
      <c r="I252" s="350">
        <v>421.2</v>
      </c>
      <c r="J252" s="350">
        <v>400.1</v>
      </c>
      <c r="K252" s="345">
        <v>379.1</v>
      </c>
      <c r="L252" s="345">
        <v>358</v>
      </c>
      <c r="M252" s="345">
        <v>337</v>
      </c>
      <c r="N252" s="388"/>
    </row>
    <row r="253" ht="60" customHeight="1" spans="1:14">
      <c r="A253" s="269"/>
      <c r="B253" s="269" t="s">
        <v>95</v>
      </c>
      <c r="C253" s="269" t="s">
        <v>7957</v>
      </c>
      <c r="D253" s="133" t="s">
        <v>7958</v>
      </c>
      <c r="E253" s="133"/>
      <c r="F253" s="133"/>
      <c r="G253" s="269" t="s">
        <v>441</v>
      </c>
      <c r="H253" s="133"/>
      <c r="I253" s="350">
        <v>84.2</v>
      </c>
      <c r="J253" s="350">
        <v>80</v>
      </c>
      <c r="K253" s="345">
        <v>75.8</v>
      </c>
      <c r="L253" s="345">
        <v>71.6</v>
      </c>
      <c r="M253" s="345">
        <v>67.4</v>
      </c>
      <c r="N253" s="388"/>
    </row>
    <row r="254" ht="60" customHeight="1" spans="1:14">
      <c r="A254" s="269">
        <v>28</v>
      </c>
      <c r="B254" s="269" t="s">
        <v>95</v>
      </c>
      <c r="C254" s="269" t="s">
        <v>7959</v>
      </c>
      <c r="D254" s="133" t="s">
        <v>7960</v>
      </c>
      <c r="E254" s="133" t="s">
        <v>7961</v>
      </c>
      <c r="F254" s="133" t="s">
        <v>7962</v>
      </c>
      <c r="G254" s="269" t="s">
        <v>441</v>
      </c>
      <c r="H254" s="133"/>
      <c r="I254" s="350">
        <v>2106</v>
      </c>
      <c r="J254" s="350">
        <v>2000.7</v>
      </c>
      <c r="K254" s="345">
        <v>1895.4</v>
      </c>
      <c r="L254" s="345">
        <v>1790.1</v>
      </c>
      <c r="M254" s="345">
        <v>1684.8</v>
      </c>
      <c r="N254" s="388"/>
    </row>
    <row r="255" ht="60" customHeight="1" spans="1:14">
      <c r="A255" s="269"/>
      <c r="B255" s="269" t="s">
        <v>95</v>
      </c>
      <c r="C255" s="269" t="s">
        <v>7963</v>
      </c>
      <c r="D255" s="133" t="s">
        <v>7964</v>
      </c>
      <c r="E255" s="133"/>
      <c r="F255" s="133"/>
      <c r="G255" s="269" t="s">
        <v>441</v>
      </c>
      <c r="H255" s="133"/>
      <c r="I255" s="350">
        <v>421.2</v>
      </c>
      <c r="J255" s="350">
        <v>400.1</v>
      </c>
      <c r="K255" s="345">
        <v>379.1</v>
      </c>
      <c r="L255" s="345">
        <v>358</v>
      </c>
      <c r="M255" s="345">
        <v>337</v>
      </c>
      <c r="N255" s="366"/>
    </row>
    <row r="256" ht="60" customHeight="1" spans="1:14">
      <c r="A256" s="269">
        <v>29</v>
      </c>
      <c r="B256" s="269" t="s">
        <v>95</v>
      </c>
      <c r="C256" s="269" t="s">
        <v>7965</v>
      </c>
      <c r="D256" s="133" t="s">
        <v>7966</v>
      </c>
      <c r="E256" s="133" t="s">
        <v>7967</v>
      </c>
      <c r="F256" s="133" t="s">
        <v>7968</v>
      </c>
      <c r="G256" s="269" t="s">
        <v>441</v>
      </c>
      <c r="H256" s="133"/>
      <c r="I256" s="350">
        <v>990</v>
      </c>
      <c r="J256" s="350">
        <v>940.5</v>
      </c>
      <c r="K256" s="345">
        <v>891</v>
      </c>
      <c r="L256" s="345">
        <v>841.5</v>
      </c>
      <c r="M256" s="345">
        <v>792</v>
      </c>
      <c r="N256" s="389"/>
    </row>
    <row r="257" ht="60" customHeight="1" spans="1:14">
      <c r="A257" s="269"/>
      <c r="B257" s="269" t="s">
        <v>95</v>
      </c>
      <c r="C257" s="269" t="s">
        <v>7969</v>
      </c>
      <c r="D257" s="133" t="s">
        <v>7970</v>
      </c>
      <c r="E257" s="133"/>
      <c r="F257" s="133"/>
      <c r="G257" s="269" t="s">
        <v>441</v>
      </c>
      <c r="H257" s="133"/>
      <c r="I257" s="350">
        <v>198</v>
      </c>
      <c r="J257" s="350">
        <v>188.1</v>
      </c>
      <c r="K257" s="345">
        <v>178.2</v>
      </c>
      <c r="L257" s="345">
        <v>168.3</v>
      </c>
      <c r="M257" s="345">
        <v>158.4</v>
      </c>
      <c r="N257" s="363"/>
    </row>
    <row r="258" ht="60" customHeight="1" spans="1:14">
      <c r="A258" s="269">
        <v>30</v>
      </c>
      <c r="B258" s="269" t="s">
        <v>95</v>
      </c>
      <c r="C258" s="269" t="s">
        <v>7971</v>
      </c>
      <c r="D258" s="133" t="s">
        <v>7972</v>
      </c>
      <c r="E258" s="133" t="s">
        <v>7973</v>
      </c>
      <c r="F258" s="133" t="s">
        <v>7974</v>
      </c>
      <c r="G258" s="269" t="s">
        <v>441</v>
      </c>
      <c r="H258" s="133"/>
      <c r="I258" s="350">
        <v>1684.8</v>
      </c>
      <c r="J258" s="350">
        <v>1600.6</v>
      </c>
      <c r="K258" s="345">
        <v>1516.3</v>
      </c>
      <c r="L258" s="345">
        <v>1432.1</v>
      </c>
      <c r="M258" s="345">
        <v>1347.8</v>
      </c>
      <c r="N258" s="388"/>
    </row>
    <row r="259" ht="60" customHeight="1" spans="1:14">
      <c r="A259" s="269"/>
      <c r="B259" s="269" t="s">
        <v>95</v>
      </c>
      <c r="C259" s="269" t="s">
        <v>7975</v>
      </c>
      <c r="D259" s="133" t="s">
        <v>7976</v>
      </c>
      <c r="E259" s="133"/>
      <c r="F259" s="133"/>
      <c r="G259" s="269" t="s">
        <v>441</v>
      </c>
      <c r="H259" s="133"/>
      <c r="I259" s="350">
        <v>337</v>
      </c>
      <c r="J259" s="350">
        <v>320.1</v>
      </c>
      <c r="K259" s="345">
        <v>303.3</v>
      </c>
      <c r="L259" s="345">
        <v>286.4</v>
      </c>
      <c r="M259" s="345">
        <v>269.6</v>
      </c>
      <c r="N259" s="388"/>
    </row>
    <row r="260" ht="60" customHeight="1" spans="1:14">
      <c r="A260" s="269">
        <v>31</v>
      </c>
      <c r="B260" s="269" t="s">
        <v>95</v>
      </c>
      <c r="C260" s="269" t="s">
        <v>7977</v>
      </c>
      <c r="D260" s="133" t="s">
        <v>7978</v>
      </c>
      <c r="E260" s="133" t="s">
        <v>7979</v>
      </c>
      <c r="F260" s="133" t="s">
        <v>7974</v>
      </c>
      <c r="G260" s="269" t="s">
        <v>441</v>
      </c>
      <c r="H260" s="133"/>
      <c r="I260" s="350">
        <v>2106</v>
      </c>
      <c r="J260" s="350">
        <v>2000.7</v>
      </c>
      <c r="K260" s="345">
        <v>1895.4</v>
      </c>
      <c r="L260" s="345">
        <v>1790.1</v>
      </c>
      <c r="M260" s="345">
        <v>1684.8</v>
      </c>
      <c r="N260" s="388"/>
    </row>
    <row r="261" ht="60" customHeight="1" spans="1:14">
      <c r="A261" s="269"/>
      <c r="B261" s="269" t="s">
        <v>95</v>
      </c>
      <c r="C261" s="269" t="s">
        <v>7980</v>
      </c>
      <c r="D261" s="133" t="s">
        <v>7981</v>
      </c>
      <c r="E261" s="133"/>
      <c r="F261" s="133"/>
      <c r="G261" s="269" t="s">
        <v>441</v>
      </c>
      <c r="H261" s="133"/>
      <c r="I261" s="350">
        <v>421.2</v>
      </c>
      <c r="J261" s="350">
        <v>400.1</v>
      </c>
      <c r="K261" s="345">
        <v>379.1</v>
      </c>
      <c r="L261" s="345">
        <v>358</v>
      </c>
      <c r="M261" s="345">
        <v>337</v>
      </c>
      <c r="N261" s="388"/>
    </row>
    <row r="262" ht="60" customHeight="1" spans="1:14">
      <c r="A262" s="269">
        <v>32</v>
      </c>
      <c r="B262" s="269" t="s">
        <v>95</v>
      </c>
      <c r="C262" s="269" t="s">
        <v>7982</v>
      </c>
      <c r="D262" s="133" t="s">
        <v>7983</v>
      </c>
      <c r="E262" s="133" t="s">
        <v>7984</v>
      </c>
      <c r="F262" s="133" t="s">
        <v>7985</v>
      </c>
      <c r="G262" s="269" t="s">
        <v>441</v>
      </c>
      <c r="H262" s="133"/>
      <c r="I262" s="350">
        <v>1404</v>
      </c>
      <c r="J262" s="350">
        <v>1333.8</v>
      </c>
      <c r="K262" s="345">
        <v>1263.6</v>
      </c>
      <c r="L262" s="345">
        <v>1193.4</v>
      </c>
      <c r="M262" s="345">
        <v>1123.2</v>
      </c>
      <c r="N262" s="388"/>
    </row>
    <row r="263" ht="60" customHeight="1" spans="1:14">
      <c r="A263" s="269"/>
      <c r="B263" s="269" t="s">
        <v>95</v>
      </c>
      <c r="C263" s="269" t="s">
        <v>7986</v>
      </c>
      <c r="D263" s="133" t="s">
        <v>7987</v>
      </c>
      <c r="E263" s="133"/>
      <c r="F263" s="133"/>
      <c r="G263" s="269" t="s">
        <v>441</v>
      </c>
      <c r="H263" s="133"/>
      <c r="I263" s="350">
        <v>280.8</v>
      </c>
      <c r="J263" s="350">
        <v>266.8</v>
      </c>
      <c r="K263" s="345">
        <v>252.7</v>
      </c>
      <c r="L263" s="345">
        <v>238.7</v>
      </c>
      <c r="M263" s="345">
        <v>224.6</v>
      </c>
      <c r="N263" s="388"/>
    </row>
    <row r="264" ht="60" customHeight="1" spans="1:14">
      <c r="A264" s="269">
        <v>33</v>
      </c>
      <c r="B264" s="269" t="s">
        <v>95</v>
      </c>
      <c r="C264" s="269" t="s">
        <v>7988</v>
      </c>
      <c r="D264" s="133" t="s">
        <v>7989</v>
      </c>
      <c r="E264" s="133" t="s">
        <v>7990</v>
      </c>
      <c r="F264" s="133" t="s">
        <v>7991</v>
      </c>
      <c r="G264" s="269" t="s">
        <v>7992</v>
      </c>
      <c r="H264" s="133"/>
      <c r="I264" s="350">
        <v>491.4</v>
      </c>
      <c r="J264" s="350">
        <v>466.8</v>
      </c>
      <c r="K264" s="345">
        <v>442.3</v>
      </c>
      <c r="L264" s="345">
        <v>417.7</v>
      </c>
      <c r="M264" s="345">
        <v>393.1</v>
      </c>
      <c r="N264" s="388"/>
    </row>
    <row r="265" ht="60" customHeight="1" spans="1:14">
      <c r="A265" s="269"/>
      <c r="B265" s="269" t="s">
        <v>95</v>
      </c>
      <c r="C265" s="269" t="s">
        <v>7993</v>
      </c>
      <c r="D265" s="133" t="s">
        <v>7994</v>
      </c>
      <c r="E265" s="133"/>
      <c r="F265" s="133"/>
      <c r="G265" s="269" t="s">
        <v>7992</v>
      </c>
      <c r="H265" s="133"/>
      <c r="I265" s="350">
        <v>98.3</v>
      </c>
      <c r="J265" s="350">
        <v>93.4</v>
      </c>
      <c r="K265" s="345">
        <v>88.5</v>
      </c>
      <c r="L265" s="345">
        <v>83.5</v>
      </c>
      <c r="M265" s="345">
        <v>78.6</v>
      </c>
      <c r="N265" s="366"/>
    </row>
    <row r="266" ht="60" customHeight="1" spans="1:14">
      <c r="A266" s="269">
        <v>34</v>
      </c>
      <c r="B266" s="269" t="s">
        <v>95</v>
      </c>
      <c r="C266" s="269" t="s">
        <v>7995</v>
      </c>
      <c r="D266" s="133" t="s">
        <v>7996</v>
      </c>
      <c r="E266" s="133" t="s">
        <v>7997</v>
      </c>
      <c r="F266" s="133" t="s">
        <v>7956</v>
      </c>
      <c r="G266" s="269" t="s">
        <v>441</v>
      </c>
      <c r="H266" s="133"/>
      <c r="I266" s="350">
        <v>1404</v>
      </c>
      <c r="J266" s="350">
        <v>1333.8</v>
      </c>
      <c r="K266" s="345">
        <v>1263.6</v>
      </c>
      <c r="L266" s="345">
        <v>1193.4</v>
      </c>
      <c r="M266" s="345">
        <v>1123.2</v>
      </c>
      <c r="N266" s="389"/>
    </row>
    <row r="267" ht="60" customHeight="1" spans="1:14">
      <c r="A267" s="269"/>
      <c r="B267" s="269" t="s">
        <v>95</v>
      </c>
      <c r="C267" s="269" t="s">
        <v>7998</v>
      </c>
      <c r="D267" s="133" t="s">
        <v>7999</v>
      </c>
      <c r="E267" s="133"/>
      <c r="F267" s="133"/>
      <c r="G267" s="269" t="s">
        <v>441</v>
      </c>
      <c r="H267" s="133"/>
      <c r="I267" s="350">
        <v>280.8</v>
      </c>
      <c r="J267" s="350">
        <v>266.8</v>
      </c>
      <c r="K267" s="345">
        <v>252.7</v>
      </c>
      <c r="L267" s="345">
        <v>238.7</v>
      </c>
      <c r="M267" s="345">
        <v>224.6</v>
      </c>
      <c r="N267" s="363"/>
    </row>
    <row r="268" ht="60" customHeight="1" spans="1:14">
      <c r="A268" s="269">
        <v>35</v>
      </c>
      <c r="B268" s="269" t="s">
        <v>95</v>
      </c>
      <c r="C268" s="269" t="s">
        <v>8000</v>
      </c>
      <c r="D268" s="133" t="s">
        <v>8001</v>
      </c>
      <c r="E268" s="133" t="s">
        <v>8002</v>
      </c>
      <c r="F268" s="133" t="s">
        <v>8003</v>
      </c>
      <c r="G268" s="269" t="s">
        <v>441</v>
      </c>
      <c r="H268" s="133"/>
      <c r="I268" s="350">
        <v>495</v>
      </c>
      <c r="J268" s="350">
        <v>470.3</v>
      </c>
      <c r="K268" s="345">
        <v>445.5</v>
      </c>
      <c r="L268" s="345">
        <v>420.8</v>
      </c>
      <c r="M268" s="345">
        <v>396</v>
      </c>
      <c r="N268" s="388"/>
    </row>
    <row r="269" ht="60" customHeight="1" spans="1:14">
      <c r="A269" s="269"/>
      <c r="B269" s="269" t="s">
        <v>95</v>
      </c>
      <c r="C269" s="269" t="s">
        <v>8004</v>
      </c>
      <c r="D269" s="133" t="s">
        <v>8005</v>
      </c>
      <c r="E269" s="133"/>
      <c r="F269" s="133"/>
      <c r="G269" s="269" t="s">
        <v>441</v>
      </c>
      <c r="H269" s="133"/>
      <c r="I269" s="350">
        <v>99</v>
      </c>
      <c r="J269" s="350">
        <v>94.1</v>
      </c>
      <c r="K269" s="345">
        <v>89.1</v>
      </c>
      <c r="L269" s="345">
        <v>84.2</v>
      </c>
      <c r="M269" s="345">
        <v>79.2</v>
      </c>
      <c r="N269" s="388"/>
    </row>
    <row r="270" ht="60" customHeight="1" spans="1:14">
      <c r="A270" s="269">
        <v>36</v>
      </c>
      <c r="B270" s="269" t="s">
        <v>95</v>
      </c>
      <c r="C270" s="269" t="s">
        <v>8006</v>
      </c>
      <c r="D270" s="133" t="s">
        <v>8007</v>
      </c>
      <c r="E270" s="133" t="s">
        <v>8008</v>
      </c>
      <c r="F270" s="133" t="s">
        <v>8009</v>
      </c>
      <c r="G270" s="269" t="s">
        <v>441</v>
      </c>
      <c r="H270" s="133"/>
      <c r="I270" s="350">
        <v>1614.6</v>
      </c>
      <c r="J270" s="350">
        <v>1533.9</v>
      </c>
      <c r="K270" s="345">
        <v>1453.1</v>
      </c>
      <c r="L270" s="345">
        <v>1372.4</v>
      </c>
      <c r="M270" s="345">
        <v>1291.7</v>
      </c>
      <c r="N270" s="388"/>
    </row>
    <row r="271" ht="60" customHeight="1" spans="1:14">
      <c r="A271" s="269"/>
      <c r="B271" s="269" t="s">
        <v>95</v>
      </c>
      <c r="C271" s="269" t="s">
        <v>8010</v>
      </c>
      <c r="D271" s="133" t="s">
        <v>8011</v>
      </c>
      <c r="E271" s="133"/>
      <c r="F271" s="133"/>
      <c r="G271" s="269" t="s">
        <v>441</v>
      </c>
      <c r="H271" s="133"/>
      <c r="I271" s="350">
        <v>322.9</v>
      </c>
      <c r="J271" s="350">
        <v>306.8</v>
      </c>
      <c r="K271" s="345">
        <v>290.6</v>
      </c>
      <c r="L271" s="345">
        <v>274.5</v>
      </c>
      <c r="M271" s="345">
        <v>258.3</v>
      </c>
      <c r="N271" s="388"/>
    </row>
    <row r="272" ht="60" customHeight="1" spans="1:14">
      <c r="A272" s="269">
        <v>37</v>
      </c>
      <c r="B272" s="269" t="s">
        <v>95</v>
      </c>
      <c r="C272" s="269" t="s">
        <v>8012</v>
      </c>
      <c r="D272" s="133" t="s">
        <v>8013</v>
      </c>
      <c r="E272" s="133" t="s">
        <v>8014</v>
      </c>
      <c r="F272" s="133" t="s">
        <v>8015</v>
      </c>
      <c r="G272" s="269" t="s">
        <v>441</v>
      </c>
      <c r="H272" s="133"/>
      <c r="I272" s="350">
        <v>1404</v>
      </c>
      <c r="J272" s="350">
        <v>1333.8</v>
      </c>
      <c r="K272" s="345">
        <v>1263.6</v>
      </c>
      <c r="L272" s="345">
        <v>1193.4</v>
      </c>
      <c r="M272" s="345">
        <v>1123.2</v>
      </c>
      <c r="N272" s="388"/>
    </row>
    <row r="273" ht="60" customHeight="1" spans="1:14">
      <c r="A273" s="269"/>
      <c r="B273" s="269" t="s">
        <v>95</v>
      </c>
      <c r="C273" s="269" t="s">
        <v>8016</v>
      </c>
      <c r="D273" s="133" t="s">
        <v>8017</v>
      </c>
      <c r="E273" s="133"/>
      <c r="F273" s="133"/>
      <c r="G273" s="269" t="s">
        <v>441</v>
      </c>
      <c r="H273" s="250"/>
      <c r="I273" s="350">
        <v>280.8</v>
      </c>
      <c r="J273" s="350">
        <v>266.8</v>
      </c>
      <c r="K273" s="345">
        <v>252.7</v>
      </c>
      <c r="L273" s="345">
        <v>238.7</v>
      </c>
      <c r="M273" s="345">
        <v>224.6</v>
      </c>
      <c r="N273" s="388"/>
    </row>
    <row r="274" ht="60" customHeight="1" spans="1:14">
      <c r="A274" s="269">
        <v>38</v>
      </c>
      <c r="B274" s="269" t="s">
        <v>95</v>
      </c>
      <c r="C274" s="269" t="s">
        <v>8018</v>
      </c>
      <c r="D274" s="133" t="s">
        <v>8019</v>
      </c>
      <c r="E274" s="133" t="s">
        <v>8020</v>
      </c>
      <c r="F274" s="133" t="s">
        <v>8021</v>
      </c>
      <c r="G274" s="269" t="s">
        <v>441</v>
      </c>
      <c r="H274" s="250"/>
      <c r="I274" s="350">
        <v>449.1</v>
      </c>
      <c r="J274" s="350">
        <v>426.6</v>
      </c>
      <c r="K274" s="345">
        <v>404.2</v>
      </c>
      <c r="L274" s="345">
        <v>381.7</v>
      </c>
      <c r="M274" s="345">
        <v>359.3</v>
      </c>
      <c r="N274" s="388"/>
    </row>
    <row r="275" ht="60" customHeight="1" spans="1:14">
      <c r="A275" s="269"/>
      <c r="B275" s="269" t="s">
        <v>95</v>
      </c>
      <c r="C275" s="269" t="s">
        <v>8022</v>
      </c>
      <c r="D275" s="133" t="s">
        <v>8023</v>
      </c>
      <c r="E275" s="133"/>
      <c r="F275" s="133"/>
      <c r="G275" s="269" t="s">
        <v>441</v>
      </c>
      <c r="H275" s="133"/>
      <c r="I275" s="350">
        <v>89.8</v>
      </c>
      <c r="J275" s="350">
        <v>85.3</v>
      </c>
      <c r="K275" s="345">
        <v>80.8</v>
      </c>
      <c r="L275" s="345">
        <v>76.3</v>
      </c>
      <c r="M275" s="345">
        <v>71.9</v>
      </c>
      <c r="N275" s="388"/>
    </row>
    <row r="276" ht="60" customHeight="1" spans="1:14">
      <c r="A276" s="269">
        <v>39</v>
      </c>
      <c r="B276" s="269" t="s">
        <v>95</v>
      </c>
      <c r="C276" s="269" t="s">
        <v>8024</v>
      </c>
      <c r="D276" s="133" t="s">
        <v>8025</v>
      </c>
      <c r="E276" s="133" t="s">
        <v>8026</v>
      </c>
      <c r="F276" s="133" t="s">
        <v>8027</v>
      </c>
      <c r="G276" s="269" t="s">
        <v>441</v>
      </c>
      <c r="H276" s="133"/>
      <c r="I276" s="350">
        <v>1404</v>
      </c>
      <c r="J276" s="350">
        <v>1333.8</v>
      </c>
      <c r="K276" s="345">
        <v>1263.6</v>
      </c>
      <c r="L276" s="345">
        <v>1193.4</v>
      </c>
      <c r="M276" s="345">
        <v>1123.2</v>
      </c>
      <c r="N276" s="388"/>
    </row>
    <row r="277" ht="60" customHeight="1" spans="1:14">
      <c r="A277" s="269"/>
      <c r="B277" s="269" t="s">
        <v>95</v>
      </c>
      <c r="C277" s="269" t="s">
        <v>8028</v>
      </c>
      <c r="D277" s="133" t="s">
        <v>8029</v>
      </c>
      <c r="E277" s="133"/>
      <c r="F277" s="133"/>
      <c r="G277" s="269" t="s">
        <v>441</v>
      </c>
      <c r="H277" s="250"/>
      <c r="I277" s="350">
        <v>280.8</v>
      </c>
      <c r="J277" s="350">
        <v>266.8</v>
      </c>
      <c r="K277" s="345">
        <v>252.7</v>
      </c>
      <c r="L277" s="345">
        <v>238.7</v>
      </c>
      <c r="M277" s="345">
        <v>224.6</v>
      </c>
      <c r="N277" s="388"/>
    </row>
    <row r="278" ht="60" customHeight="1" spans="1:14">
      <c r="A278" s="269">
        <v>40</v>
      </c>
      <c r="B278" s="269" t="s">
        <v>95</v>
      </c>
      <c r="C278" s="269" t="s">
        <v>8030</v>
      </c>
      <c r="D278" s="133" t="s">
        <v>8031</v>
      </c>
      <c r="E278" s="133" t="s">
        <v>8032</v>
      </c>
      <c r="F278" s="133" t="s">
        <v>8033</v>
      </c>
      <c r="G278" s="269" t="s">
        <v>441</v>
      </c>
      <c r="H278" s="250" t="s">
        <v>8034</v>
      </c>
      <c r="I278" s="350">
        <v>884.7</v>
      </c>
      <c r="J278" s="350">
        <v>840.5</v>
      </c>
      <c r="K278" s="345">
        <v>796.2</v>
      </c>
      <c r="L278" s="345">
        <v>752</v>
      </c>
      <c r="M278" s="345">
        <v>707.8</v>
      </c>
      <c r="N278" s="388"/>
    </row>
    <row r="279" ht="60" customHeight="1" spans="1:14">
      <c r="A279" s="269"/>
      <c r="B279" s="269" t="s">
        <v>95</v>
      </c>
      <c r="C279" s="269" t="s">
        <v>8035</v>
      </c>
      <c r="D279" s="133" t="s">
        <v>8036</v>
      </c>
      <c r="E279" s="133"/>
      <c r="F279" s="133"/>
      <c r="G279" s="269" t="s">
        <v>441</v>
      </c>
      <c r="H279" s="250"/>
      <c r="I279" s="350">
        <v>176.9</v>
      </c>
      <c r="J279" s="350">
        <v>168.1</v>
      </c>
      <c r="K279" s="345">
        <v>159.2</v>
      </c>
      <c r="L279" s="345">
        <v>150.4</v>
      </c>
      <c r="M279" s="345">
        <v>141.6</v>
      </c>
      <c r="N279" s="366"/>
    </row>
    <row r="280" ht="60" customHeight="1" spans="1:14">
      <c r="A280" s="269">
        <v>41</v>
      </c>
      <c r="B280" s="269" t="s">
        <v>95</v>
      </c>
      <c r="C280" s="269" t="s">
        <v>8037</v>
      </c>
      <c r="D280" s="133" t="s">
        <v>8038</v>
      </c>
      <c r="E280" s="133" t="s">
        <v>8039</v>
      </c>
      <c r="F280" s="133" t="s">
        <v>8040</v>
      </c>
      <c r="G280" s="269" t="s">
        <v>441</v>
      </c>
      <c r="H280" s="250" t="s">
        <v>8041</v>
      </c>
      <c r="I280" s="350">
        <v>441.9</v>
      </c>
      <c r="J280" s="350">
        <v>419.8</v>
      </c>
      <c r="K280" s="345">
        <v>397.7</v>
      </c>
      <c r="L280" s="345">
        <v>375.6</v>
      </c>
      <c r="M280" s="345">
        <v>353.5</v>
      </c>
      <c r="N280" s="389"/>
    </row>
    <row r="281" ht="60" customHeight="1" spans="1:14">
      <c r="A281" s="269"/>
      <c r="B281" s="269" t="s">
        <v>95</v>
      </c>
      <c r="C281" s="269" t="s">
        <v>8042</v>
      </c>
      <c r="D281" s="133" t="s">
        <v>8043</v>
      </c>
      <c r="E281" s="133"/>
      <c r="F281" s="250"/>
      <c r="G281" s="269" t="s">
        <v>441</v>
      </c>
      <c r="H281" s="250"/>
      <c r="I281" s="350">
        <v>88.4</v>
      </c>
      <c r="J281" s="350">
        <v>84</v>
      </c>
      <c r="K281" s="345">
        <v>79.5</v>
      </c>
      <c r="L281" s="345">
        <v>75.1</v>
      </c>
      <c r="M281" s="345">
        <v>70.7</v>
      </c>
      <c r="N281" s="363"/>
    </row>
    <row r="282" ht="60" customHeight="1" spans="1:14">
      <c r="A282" s="269">
        <v>42</v>
      </c>
      <c r="B282" s="269" t="s">
        <v>95</v>
      </c>
      <c r="C282" s="269" t="s">
        <v>8044</v>
      </c>
      <c r="D282" s="133" t="s">
        <v>8045</v>
      </c>
      <c r="E282" s="133" t="s">
        <v>8046</v>
      </c>
      <c r="F282" s="250" t="s">
        <v>8047</v>
      </c>
      <c r="G282" s="269" t="s">
        <v>441</v>
      </c>
      <c r="H282" s="250" t="s">
        <v>8048</v>
      </c>
      <c r="I282" s="350">
        <v>1404</v>
      </c>
      <c r="J282" s="350">
        <v>1333.8</v>
      </c>
      <c r="K282" s="345">
        <v>1263.6</v>
      </c>
      <c r="L282" s="345">
        <v>1193.4</v>
      </c>
      <c r="M282" s="345">
        <v>1123.2</v>
      </c>
      <c r="N282" s="388"/>
    </row>
    <row r="283" ht="60" customHeight="1" spans="1:14">
      <c r="A283" s="269"/>
      <c r="B283" s="269" t="s">
        <v>95</v>
      </c>
      <c r="C283" s="269" t="s">
        <v>8049</v>
      </c>
      <c r="D283" s="133" t="s">
        <v>8050</v>
      </c>
      <c r="E283" s="133"/>
      <c r="F283" s="250"/>
      <c r="G283" s="269" t="s">
        <v>441</v>
      </c>
      <c r="H283" s="133"/>
      <c r="I283" s="350">
        <v>280.8</v>
      </c>
      <c r="J283" s="350">
        <v>266.8</v>
      </c>
      <c r="K283" s="345">
        <v>252.7</v>
      </c>
      <c r="L283" s="345">
        <v>238.7</v>
      </c>
      <c r="M283" s="345">
        <v>224.6</v>
      </c>
      <c r="N283" s="363"/>
    </row>
    <row r="284" ht="60" customHeight="1" spans="1:14">
      <c r="A284" s="269">
        <v>43</v>
      </c>
      <c r="B284" s="269" t="s">
        <v>95</v>
      </c>
      <c r="C284" s="269" t="s">
        <v>8051</v>
      </c>
      <c r="D284" s="133" t="s">
        <v>8052</v>
      </c>
      <c r="E284" s="133" t="s">
        <v>8053</v>
      </c>
      <c r="F284" s="250" t="s">
        <v>8054</v>
      </c>
      <c r="G284" s="269" t="s">
        <v>441</v>
      </c>
      <c r="H284" s="133"/>
      <c r="I284" s="350">
        <v>1544.4</v>
      </c>
      <c r="J284" s="350">
        <v>1467.2</v>
      </c>
      <c r="K284" s="345">
        <v>1390</v>
      </c>
      <c r="L284" s="345">
        <v>1312.7</v>
      </c>
      <c r="M284" s="345">
        <v>1235.5</v>
      </c>
      <c r="N284" s="388"/>
    </row>
    <row r="285" ht="60" customHeight="1" spans="1:14">
      <c r="A285" s="269"/>
      <c r="B285" s="269" t="s">
        <v>95</v>
      </c>
      <c r="C285" s="269" t="s">
        <v>8055</v>
      </c>
      <c r="D285" s="133" t="s">
        <v>8056</v>
      </c>
      <c r="E285" s="133"/>
      <c r="F285" s="133"/>
      <c r="G285" s="269" t="s">
        <v>441</v>
      </c>
      <c r="H285" s="133"/>
      <c r="I285" s="350">
        <v>308.9</v>
      </c>
      <c r="J285" s="350">
        <v>293.4</v>
      </c>
      <c r="K285" s="345">
        <v>278</v>
      </c>
      <c r="L285" s="345">
        <v>262.5</v>
      </c>
      <c r="M285" s="345">
        <v>247.1</v>
      </c>
      <c r="N285" s="388"/>
    </row>
    <row r="286" ht="60" customHeight="1" spans="1:14">
      <c r="A286" s="269">
        <v>44</v>
      </c>
      <c r="B286" s="269" t="s">
        <v>95</v>
      </c>
      <c r="C286" s="269" t="s">
        <v>8057</v>
      </c>
      <c r="D286" s="133" t="s">
        <v>8058</v>
      </c>
      <c r="E286" s="133" t="s">
        <v>8059</v>
      </c>
      <c r="F286" s="133" t="s">
        <v>8060</v>
      </c>
      <c r="G286" s="269" t="s">
        <v>441</v>
      </c>
      <c r="H286" s="133"/>
      <c r="I286" s="350">
        <v>842.4</v>
      </c>
      <c r="J286" s="350">
        <v>800.3</v>
      </c>
      <c r="K286" s="345">
        <v>758.2</v>
      </c>
      <c r="L286" s="345">
        <v>716</v>
      </c>
      <c r="M286" s="345">
        <v>673.9</v>
      </c>
      <c r="N286" s="388"/>
    </row>
    <row r="287" ht="60" customHeight="1" spans="1:14">
      <c r="A287" s="269"/>
      <c r="B287" s="269" t="s">
        <v>95</v>
      </c>
      <c r="C287" s="269" t="s">
        <v>8061</v>
      </c>
      <c r="D287" s="133" t="s">
        <v>8062</v>
      </c>
      <c r="E287" s="133"/>
      <c r="F287" s="133"/>
      <c r="G287" s="269" t="s">
        <v>441</v>
      </c>
      <c r="H287" s="133"/>
      <c r="I287" s="350">
        <v>168.5</v>
      </c>
      <c r="J287" s="350">
        <v>160.1</v>
      </c>
      <c r="K287" s="345">
        <v>151.6</v>
      </c>
      <c r="L287" s="345">
        <v>143.2</v>
      </c>
      <c r="M287" s="345">
        <v>134.8</v>
      </c>
      <c r="N287" s="363"/>
    </row>
    <row r="288" ht="60" customHeight="1" spans="1:14">
      <c r="A288" s="269">
        <v>45</v>
      </c>
      <c r="B288" s="269" t="s">
        <v>95</v>
      </c>
      <c r="C288" s="269" t="s">
        <v>8063</v>
      </c>
      <c r="D288" s="133" t="s">
        <v>8064</v>
      </c>
      <c r="E288" s="133" t="s">
        <v>8065</v>
      </c>
      <c r="F288" s="133" t="s">
        <v>8066</v>
      </c>
      <c r="G288" s="269" t="s">
        <v>441</v>
      </c>
      <c r="H288" s="133"/>
      <c r="I288" s="350">
        <v>1053</v>
      </c>
      <c r="J288" s="350">
        <v>1000.4</v>
      </c>
      <c r="K288" s="345">
        <v>947.7</v>
      </c>
      <c r="L288" s="345">
        <v>895.1</v>
      </c>
      <c r="M288" s="345">
        <v>842.4</v>
      </c>
      <c r="N288" s="388"/>
    </row>
    <row r="289" ht="60" customHeight="1" spans="1:14">
      <c r="A289" s="269"/>
      <c r="B289" s="269" t="s">
        <v>95</v>
      </c>
      <c r="C289" s="269" t="s">
        <v>8067</v>
      </c>
      <c r="D289" s="133" t="s">
        <v>8068</v>
      </c>
      <c r="E289" s="133"/>
      <c r="F289" s="133"/>
      <c r="G289" s="269" t="s">
        <v>441</v>
      </c>
      <c r="H289" s="133"/>
      <c r="I289" s="350">
        <v>210.6</v>
      </c>
      <c r="J289" s="350">
        <v>200.1</v>
      </c>
      <c r="K289" s="345">
        <v>189.5</v>
      </c>
      <c r="L289" s="345">
        <v>179</v>
      </c>
      <c r="M289" s="345">
        <v>168.5</v>
      </c>
      <c r="N289" s="388"/>
    </row>
    <row r="290" ht="60" customHeight="1" spans="1:14">
      <c r="A290" s="269">
        <v>46</v>
      </c>
      <c r="B290" s="269" t="s">
        <v>95</v>
      </c>
      <c r="C290" s="269" t="s">
        <v>8069</v>
      </c>
      <c r="D290" s="133" t="s">
        <v>8070</v>
      </c>
      <c r="E290" s="133" t="s">
        <v>8071</v>
      </c>
      <c r="F290" s="133" t="s">
        <v>8072</v>
      </c>
      <c r="G290" s="269" t="s">
        <v>441</v>
      </c>
      <c r="H290" s="133"/>
      <c r="I290" s="350">
        <v>3024.9</v>
      </c>
      <c r="J290" s="350">
        <v>2873.7</v>
      </c>
      <c r="K290" s="345">
        <v>2722.4</v>
      </c>
      <c r="L290" s="345">
        <v>2571.2</v>
      </c>
      <c r="M290" s="345">
        <v>2419.9</v>
      </c>
      <c r="N290" s="388"/>
    </row>
    <row r="291" ht="60" customHeight="1" spans="1:14">
      <c r="A291" s="269"/>
      <c r="B291" s="269" t="s">
        <v>95</v>
      </c>
      <c r="C291" s="269" t="s">
        <v>8073</v>
      </c>
      <c r="D291" s="133" t="s">
        <v>8074</v>
      </c>
      <c r="E291" s="133"/>
      <c r="F291" s="133"/>
      <c r="G291" s="269" t="s">
        <v>441</v>
      </c>
      <c r="H291" s="133"/>
      <c r="I291" s="350">
        <v>605</v>
      </c>
      <c r="J291" s="350">
        <v>574.7</v>
      </c>
      <c r="K291" s="345">
        <v>544.5</v>
      </c>
      <c r="L291" s="345">
        <v>514.2</v>
      </c>
      <c r="M291" s="345">
        <v>484</v>
      </c>
      <c r="N291" s="388"/>
    </row>
    <row r="292" ht="60" customHeight="1" spans="1:14">
      <c r="A292" s="269">
        <v>47</v>
      </c>
      <c r="B292" s="269" t="s">
        <v>95</v>
      </c>
      <c r="C292" s="269" t="s">
        <v>8075</v>
      </c>
      <c r="D292" s="133" t="s">
        <v>8076</v>
      </c>
      <c r="E292" s="133" t="s">
        <v>8077</v>
      </c>
      <c r="F292" s="133" t="s">
        <v>8078</v>
      </c>
      <c r="G292" s="269" t="s">
        <v>441</v>
      </c>
      <c r="H292" s="133"/>
      <c r="I292" s="350">
        <v>2547.9</v>
      </c>
      <c r="J292" s="350">
        <v>2420.5</v>
      </c>
      <c r="K292" s="345">
        <v>2293.1</v>
      </c>
      <c r="L292" s="345">
        <v>2165.7</v>
      </c>
      <c r="M292" s="345">
        <v>2038.3</v>
      </c>
      <c r="N292" s="388"/>
    </row>
    <row r="293" ht="60" customHeight="1" spans="1:14">
      <c r="A293" s="269"/>
      <c r="B293" s="269" t="s">
        <v>95</v>
      </c>
      <c r="C293" s="269" t="s">
        <v>8079</v>
      </c>
      <c r="D293" s="133" t="s">
        <v>8080</v>
      </c>
      <c r="E293" s="133"/>
      <c r="F293" s="133"/>
      <c r="G293" s="269" t="s">
        <v>441</v>
      </c>
      <c r="H293" s="133"/>
      <c r="I293" s="350">
        <v>509.6</v>
      </c>
      <c r="J293" s="350">
        <v>484.1</v>
      </c>
      <c r="K293" s="345">
        <v>458.6</v>
      </c>
      <c r="L293" s="345">
        <v>433.1</v>
      </c>
      <c r="M293" s="345">
        <v>407.7</v>
      </c>
      <c r="N293" s="388"/>
    </row>
    <row r="294" ht="60" customHeight="1" spans="1:14">
      <c r="A294" s="269">
        <v>48</v>
      </c>
      <c r="B294" s="269" t="s">
        <v>95</v>
      </c>
      <c r="C294" s="269" t="s">
        <v>8081</v>
      </c>
      <c r="D294" s="133" t="s">
        <v>8082</v>
      </c>
      <c r="E294" s="133" t="s">
        <v>8083</v>
      </c>
      <c r="F294" s="133" t="s">
        <v>8084</v>
      </c>
      <c r="G294" s="269" t="s">
        <v>441</v>
      </c>
      <c r="H294" s="133"/>
      <c r="I294" s="350">
        <v>1895.4</v>
      </c>
      <c r="J294" s="350">
        <v>1800.6</v>
      </c>
      <c r="K294" s="345">
        <v>1705.9</v>
      </c>
      <c r="L294" s="345">
        <v>1611.1</v>
      </c>
      <c r="M294" s="345">
        <v>1516.3</v>
      </c>
      <c r="N294" s="388"/>
    </row>
    <row r="295" ht="60" customHeight="1" spans="1:14">
      <c r="A295" s="269"/>
      <c r="B295" s="269" t="s">
        <v>95</v>
      </c>
      <c r="C295" s="269" t="s">
        <v>8085</v>
      </c>
      <c r="D295" s="133" t="s">
        <v>8086</v>
      </c>
      <c r="E295" s="133"/>
      <c r="F295" s="133"/>
      <c r="G295" s="269" t="s">
        <v>441</v>
      </c>
      <c r="H295" s="133"/>
      <c r="I295" s="350">
        <v>379.1</v>
      </c>
      <c r="J295" s="350">
        <v>360.1</v>
      </c>
      <c r="K295" s="345">
        <v>341.2</v>
      </c>
      <c r="L295" s="345">
        <v>322.2</v>
      </c>
      <c r="M295" s="345">
        <v>303.3</v>
      </c>
      <c r="N295" s="388"/>
    </row>
    <row r="296" ht="60" customHeight="1" spans="1:14">
      <c r="A296" s="269"/>
      <c r="B296" s="269" t="s">
        <v>95</v>
      </c>
      <c r="C296" s="269" t="s">
        <v>8087</v>
      </c>
      <c r="D296" s="133" t="s">
        <v>8088</v>
      </c>
      <c r="E296" s="133"/>
      <c r="F296" s="133"/>
      <c r="G296" s="269" t="s">
        <v>441</v>
      </c>
      <c r="H296" s="133"/>
      <c r="I296" s="350">
        <v>284.4</v>
      </c>
      <c r="J296" s="350">
        <v>270.2</v>
      </c>
      <c r="K296" s="345">
        <v>256</v>
      </c>
      <c r="L296" s="345">
        <v>241.7</v>
      </c>
      <c r="M296" s="345">
        <v>227.5</v>
      </c>
      <c r="N296" s="388"/>
    </row>
    <row r="297" ht="60" customHeight="1" spans="1:14">
      <c r="A297" s="269">
        <v>49</v>
      </c>
      <c r="B297" s="269" t="s">
        <v>95</v>
      </c>
      <c r="C297" s="269" t="s">
        <v>8089</v>
      </c>
      <c r="D297" s="133" t="s">
        <v>8090</v>
      </c>
      <c r="E297" s="133" t="s">
        <v>8091</v>
      </c>
      <c r="F297" s="133" t="s">
        <v>8092</v>
      </c>
      <c r="G297" s="269" t="s">
        <v>441</v>
      </c>
      <c r="H297" s="133"/>
      <c r="I297" s="350">
        <v>947.7</v>
      </c>
      <c r="J297" s="350">
        <v>900.3</v>
      </c>
      <c r="K297" s="345">
        <v>852.9</v>
      </c>
      <c r="L297" s="345">
        <v>805.5</v>
      </c>
      <c r="M297" s="345">
        <v>758.2</v>
      </c>
      <c r="N297" s="388"/>
    </row>
    <row r="298" ht="60" customHeight="1" spans="1:14">
      <c r="A298" s="269"/>
      <c r="B298" s="269" t="s">
        <v>95</v>
      </c>
      <c r="C298" s="269" t="s">
        <v>8093</v>
      </c>
      <c r="D298" s="133" t="s">
        <v>8094</v>
      </c>
      <c r="E298" s="133"/>
      <c r="F298" s="133"/>
      <c r="G298" s="269" t="s">
        <v>441</v>
      </c>
      <c r="H298" s="133"/>
      <c r="I298" s="350">
        <v>189.5</v>
      </c>
      <c r="J298" s="350">
        <v>180.1</v>
      </c>
      <c r="K298" s="345">
        <v>170.6</v>
      </c>
      <c r="L298" s="345">
        <v>161.1</v>
      </c>
      <c r="M298" s="345">
        <v>151.6</v>
      </c>
      <c r="N298" s="388"/>
    </row>
    <row r="299" ht="60" customHeight="1" spans="1:14">
      <c r="A299" s="269">
        <v>50</v>
      </c>
      <c r="B299" s="269" t="s">
        <v>95</v>
      </c>
      <c r="C299" s="269" t="s">
        <v>8095</v>
      </c>
      <c r="D299" s="133" t="s">
        <v>8096</v>
      </c>
      <c r="E299" s="133" t="s">
        <v>8097</v>
      </c>
      <c r="F299" s="133" t="s">
        <v>8098</v>
      </c>
      <c r="G299" s="269" t="s">
        <v>441</v>
      </c>
      <c r="H299" s="133"/>
      <c r="I299" s="350">
        <v>1790.1</v>
      </c>
      <c r="J299" s="350">
        <v>1700.6</v>
      </c>
      <c r="K299" s="345">
        <v>1611.1</v>
      </c>
      <c r="L299" s="345">
        <v>1521.6</v>
      </c>
      <c r="M299" s="345">
        <v>1432.1</v>
      </c>
      <c r="N299" s="388"/>
    </row>
    <row r="300" ht="60" customHeight="1" spans="1:14">
      <c r="A300" s="269"/>
      <c r="B300" s="269" t="s">
        <v>95</v>
      </c>
      <c r="C300" s="269" t="s">
        <v>8099</v>
      </c>
      <c r="D300" s="133" t="s">
        <v>8100</v>
      </c>
      <c r="E300" s="133"/>
      <c r="F300" s="133"/>
      <c r="G300" s="269" t="s">
        <v>441</v>
      </c>
      <c r="H300" s="133"/>
      <c r="I300" s="350">
        <v>358</v>
      </c>
      <c r="J300" s="350">
        <v>340.1</v>
      </c>
      <c r="K300" s="345">
        <v>322.2</v>
      </c>
      <c r="L300" s="345">
        <v>304.3</v>
      </c>
      <c r="M300" s="345">
        <v>286.4</v>
      </c>
      <c r="N300" s="363"/>
    </row>
    <row r="301" ht="60" customHeight="1" spans="1:14">
      <c r="A301" s="269">
        <v>51</v>
      </c>
      <c r="B301" s="269" t="s">
        <v>95</v>
      </c>
      <c r="C301" s="269" t="s">
        <v>8101</v>
      </c>
      <c r="D301" s="133" t="s">
        <v>8102</v>
      </c>
      <c r="E301" s="133" t="s">
        <v>8103</v>
      </c>
      <c r="F301" s="133" t="s">
        <v>8104</v>
      </c>
      <c r="G301" s="269" t="s">
        <v>441</v>
      </c>
      <c r="H301" s="133"/>
      <c r="I301" s="350">
        <v>947.7</v>
      </c>
      <c r="J301" s="350">
        <v>900.3</v>
      </c>
      <c r="K301" s="345">
        <v>852.9</v>
      </c>
      <c r="L301" s="345">
        <v>805.5</v>
      </c>
      <c r="M301" s="345">
        <v>758.2</v>
      </c>
      <c r="N301" s="388"/>
    </row>
    <row r="302" ht="60" customHeight="1" spans="1:14">
      <c r="A302" s="269"/>
      <c r="B302" s="269" t="s">
        <v>95</v>
      </c>
      <c r="C302" s="269" t="s">
        <v>8105</v>
      </c>
      <c r="D302" s="133" t="s">
        <v>8106</v>
      </c>
      <c r="E302" s="133"/>
      <c r="F302" s="133"/>
      <c r="G302" s="269" t="s">
        <v>441</v>
      </c>
      <c r="H302" s="133"/>
      <c r="I302" s="350">
        <v>189.5</v>
      </c>
      <c r="J302" s="350">
        <v>180.1</v>
      </c>
      <c r="K302" s="345">
        <v>170.6</v>
      </c>
      <c r="L302" s="345">
        <v>161.1</v>
      </c>
      <c r="M302" s="345">
        <v>151.6</v>
      </c>
      <c r="N302" s="363"/>
    </row>
    <row r="303" ht="60" customHeight="1" spans="1:14">
      <c r="A303" s="269">
        <v>52</v>
      </c>
      <c r="B303" s="269" t="s">
        <v>95</v>
      </c>
      <c r="C303" s="269" t="s">
        <v>8107</v>
      </c>
      <c r="D303" s="133" t="s">
        <v>8108</v>
      </c>
      <c r="E303" s="133" t="s">
        <v>8109</v>
      </c>
      <c r="F303" s="133" t="s">
        <v>8110</v>
      </c>
      <c r="G303" s="269" t="s">
        <v>441</v>
      </c>
      <c r="H303" s="133"/>
      <c r="I303" s="350">
        <v>1895.4</v>
      </c>
      <c r="J303" s="350">
        <v>1800.6</v>
      </c>
      <c r="K303" s="345">
        <v>1705.9</v>
      </c>
      <c r="L303" s="345">
        <v>1611.1</v>
      </c>
      <c r="M303" s="345">
        <v>1516.3</v>
      </c>
      <c r="N303" s="388"/>
    </row>
    <row r="304" ht="60" customHeight="1" spans="1:14">
      <c r="A304" s="269"/>
      <c r="B304" s="269" t="s">
        <v>95</v>
      </c>
      <c r="C304" s="269" t="s">
        <v>8111</v>
      </c>
      <c r="D304" s="133" t="s">
        <v>8112</v>
      </c>
      <c r="E304" s="133"/>
      <c r="F304" s="133"/>
      <c r="G304" s="269" t="s">
        <v>441</v>
      </c>
      <c r="H304" s="133"/>
      <c r="I304" s="350">
        <v>379.1</v>
      </c>
      <c r="J304" s="350">
        <v>360.1</v>
      </c>
      <c r="K304" s="345">
        <v>341.2</v>
      </c>
      <c r="L304" s="345">
        <v>322.2</v>
      </c>
      <c r="M304" s="345">
        <v>303.3</v>
      </c>
      <c r="N304" s="388"/>
    </row>
    <row r="305" ht="60" customHeight="1" spans="1:14">
      <c r="A305" s="269">
        <v>53</v>
      </c>
      <c r="B305" s="269" t="s">
        <v>95</v>
      </c>
      <c r="C305" s="269" t="s">
        <v>8113</v>
      </c>
      <c r="D305" s="133" t="s">
        <v>8114</v>
      </c>
      <c r="E305" s="133" t="s">
        <v>8115</v>
      </c>
      <c r="F305" s="133" t="s">
        <v>8116</v>
      </c>
      <c r="G305" s="269" t="s">
        <v>441</v>
      </c>
      <c r="H305" s="133"/>
      <c r="I305" s="350">
        <v>1080</v>
      </c>
      <c r="J305" s="350">
        <v>1026</v>
      </c>
      <c r="K305" s="345">
        <v>972</v>
      </c>
      <c r="L305" s="345">
        <v>918</v>
      </c>
      <c r="M305" s="345">
        <v>864</v>
      </c>
      <c r="N305" s="388"/>
    </row>
    <row r="306" ht="60" customHeight="1" spans="1:14">
      <c r="A306" s="269"/>
      <c r="B306" s="269" t="s">
        <v>95</v>
      </c>
      <c r="C306" s="269" t="s">
        <v>8117</v>
      </c>
      <c r="D306" s="133" t="s">
        <v>8118</v>
      </c>
      <c r="E306" s="133"/>
      <c r="F306" s="133"/>
      <c r="G306" s="269" t="s">
        <v>441</v>
      </c>
      <c r="H306" s="133"/>
      <c r="I306" s="350">
        <v>216</v>
      </c>
      <c r="J306" s="350">
        <v>205.2</v>
      </c>
      <c r="K306" s="345">
        <v>194.4</v>
      </c>
      <c r="L306" s="345">
        <v>183.6</v>
      </c>
      <c r="M306" s="345">
        <v>172.8</v>
      </c>
      <c r="N306" s="388"/>
    </row>
    <row r="307" ht="84" customHeight="1" spans="1:14">
      <c r="A307" s="269">
        <v>54</v>
      </c>
      <c r="B307" s="269" t="s">
        <v>95</v>
      </c>
      <c r="C307" s="269" t="s">
        <v>8119</v>
      </c>
      <c r="D307" s="133" t="s">
        <v>8120</v>
      </c>
      <c r="E307" s="133" t="s">
        <v>8121</v>
      </c>
      <c r="F307" s="133" t="s">
        <v>8122</v>
      </c>
      <c r="G307" s="269" t="s">
        <v>441</v>
      </c>
      <c r="H307" s="133"/>
      <c r="I307" s="350">
        <v>1620</v>
      </c>
      <c r="J307" s="350">
        <v>1539</v>
      </c>
      <c r="K307" s="345">
        <v>1458</v>
      </c>
      <c r="L307" s="345">
        <v>1377</v>
      </c>
      <c r="M307" s="345">
        <v>1296</v>
      </c>
      <c r="N307" s="388"/>
    </row>
    <row r="308" ht="60" customHeight="1" spans="1:14">
      <c r="A308" s="269"/>
      <c r="B308" s="269" t="s">
        <v>95</v>
      </c>
      <c r="C308" s="269" t="s">
        <v>8123</v>
      </c>
      <c r="D308" s="133" t="s">
        <v>8124</v>
      </c>
      <c r="E308" s="133"/>
      <c r="F308" s="133"/>
      <c r="G308" s="269" t="s">
        <v>441</v>
      </c>
      <c r="H308" s="133"/>
      <c r="I308" s="350">
        <v>324</v>
      </c>
      <c r="J308" s="350">
        <v>307.8</v>
      </c>
      <c r="K308" s="345">
        <v>291.6</v>
      </c>
      <c r="L308" s="345">
        <v>275.4</v>
      </c>
      <c r="M308" s="345">
        <v>259.2</v>
      </c>
      <c r="N308" s="363"/>
    </row>
    <row r="309" ht="60" customHeight="1" spans="1:14">
      <c r="A309" s="269">
        <v>55</v>
      </c>
      <c r="B309" s="269" t="s">
        <v>95</v>
      </c>
      <c r="C309" s="269" t="s">
        <v>8125</v>
      </c>
      <c r="D309" s="133" t="s">
        <v>8126</v>
      </c>
      <c r="E309" s="133" t="s">
        <v>8127</v>
      </c>
      <c r="F309" s="133" t="s">
        <v>8128</v>
      </c>
      <c r="G309" s="269" t="s">
        <v>441</v>
      </c>
      <c r="H309" s="133"/>
      <c r="I309" s="350">
        <v>2494.8</v>
      </c>
      <c r="J309" s="350">
        <v>2370.1</v>
      </c>
      <c r="K309" s="345">
        <v>2245.3</v>
      </c>
      <c r="L309" s="345">
        <v>2120.6</v>
      </c>
      <c r="M309" s="345">
        <v>1995.8</v>
      </c>
      <c r="N309" s="388"/>
    </row>
    <row r="310" ht="60" customHeight="1" spans="1:14">
      <c r="A310" s="269"/>
      <c r="B310" s="269" t="s">
        <v>95</v>
      </c>
      <c r="C310" s="269" t="s">
        <v>8129</v>
      </c>
      <c r="D310" s="133" t="s">
        <v>8130</v>
      </c>
      <c r="E310" s="133"/>
      <c r="F310" s="133"/>
      <c r="G310" s="269" t="s">
        <v>441</v>
      </c>
      <c r="H310" s="133"/>
      <c r="I310" s="350">
        <v>499</v>
      </c>
      <c r="J310" s="350">
        <v>474</v>
      </c>
      <c r="K310" s="345">
        <v>449.1</v>
      </c>
      <c r="L310" s="345">
        <v>424.1</v>
      </c>
      <c r="M310" s="345">
        <v>399.2</v>
      </c>
      <c r="N310" s="388"/>
    </row>
    <row r="311" ht="60" customHeight="1" spans="1:14">
      <c r="A311" s="269">
        <v>56</v>
      </c>
      <c r="B311" s="269" t="s">
        <v>95</v>
      </c>
      <c r="C311" s="269" t="s">
        <v>8131</v>
      </c>
      <c r="D311" s="133" t="s">
        <v>8132</v>
      </c>
      <c r="E311" s="133" t="s">
        <v>8133</v>
      </c>
      <c r="F311" s="133" t="s">
        <v>8128</v>
      </c>
      <c r="G311" s="269" t="s">
        <v>441</v>
      </c>
      <c r="H311" s="133"/>
      <c r="I311" s="350">
        <v>2494.8</v>
      </c>
      <c r="J311" s="350">
        <v>2370.1</v>
      </c>
      <c r="K311" s="345">
        <v>2245.3</v>
      </c>
      <c r="L311" s="345">
        <v>2120.6</v>
      </c>
      <c r="M311" s="345">
        <v>1995.8</v>
      </c>
      <c r="N311" s="388"/>
    </row>
    <row r="312" ht="60" customHeight="1" spans="1:14">
      <c r="A312" s="269"/>
      <c r="B312" s="269" t="s">
        <v>95</v>
      </c>
      <c r="C312" s="269" t="s">
        <v>8134</v>
      </c>
      <c r="D312" s="133" t="s">
        <v>8135</v>
      </c>
      <c r="E312" s="133"/>
      <c r="F312" s="133"/>
      <c r="G312" s="269" t="s">
        <v>441</v>
      </c>
      <c r="H312" s="133"/>
      <c r="I312" s="350">
        <v>499</v>
      </c>
      <c r="J312" s="350">
        <v>474</v>
      </c>
      <c r="K312" s="345">
        <v>449.1</v>
      </c>
      <c r="L312" s="345">
        <v>424.1</v>
      </c>
      <c r="M312" s="345">
        <v>399.2</v>
      </c>
      <c r="N312" s="388"/>
    </row>
    <row r="313" ht="60" customHeight="1" spans="1:14">
      <c r="A313" s="269">
        <v>57</v>
      </c>
      <c r="B313" s="269" t="s">
        <v>95</v>
      </c>
      <c r="C313" s="269" t="s">
        <v>8136</v>
      </c>
      <c r="D313" s="133" t="s">
        <v>8137</v>
      </c>
      <c r="E313" s="133" t="s">
        <v>8138</v>
      </c>
      <c r="F313" s="133" t="s">
        <v>8139</v>
      </c>
      <c r="G313" s="269" t="s">
        <v>441</v>
      </c>
      <c r="H313" s="133"/>
      <c r="I313" s="350">
        <v>1247.4</v>
      </c>
      <c r="J313" s="350">
        <v>1185</v>
      </c>
      <c r="K313" s="345">
        <v>1122.7</v>
      </c>
      <c r="L313" s="345">
        <v>1060.3</v>
      </c>
      <c r="M313" s="345">
        <v>997.9</v>
      </c>
      <c r="N313" s="388"/>
    </row>
    <row r="314" ht="60" customHeight="1" spans="1:14">
      <c r="A314" s="269"/>
      <c r="B314" s="269" t="s">
        <v>95</v>
      </c>
      <c r="C314" s="269" t="s">
        <v>8140</v>
      </c>
      <c r="D314" s="133" t="s">
        <v>8141</v>
      </c>
      <c r="E314" s="133"/>
      <c r="F314" s="133"/>
      <c r="G314" s="269" t="s">
        <v>441</v>
      </c>
      <c r="H314" s="133"/>
      <c r="I314" s="350">
        <v>249.5</v>
      </c>
      <c r="J314" s="350">
        <v>237</v>
      </c>
      <c r="K314" s="345">
        <v>224.5</v>
      </c>
      <c r="L314" s="345">
        <v>212.1</v>
      </c>
      <c r="M314" s="345">
        <v>199.6</v>
      </c>
      <c r="N314" s="363"/>
    </row>
    <row r="315" ht="60" customHeight="1" spans="1:14">
      <c r="A315" s="269">
        <v>58</v>
      </c>
      <c r="B315" s="269" t="s">
        <v>95</v>
      </c>
      <c r="C315" s="269" t="s">
        <v>8142</v>
      </c>
      <c r="D315" s="133" t="s">
        <v>8143</v>
      </c>
      <c r="E315" s="133" t="s">
        <v>8144</v>
      </c>
      <c r="F315" s="133" t="s">
        <v>8145</v>
      </c>
      <c r="G315" s="269" t="s">
        <v>441</v>
      </c>
      <c r="H315" s="133"/>
      <c r="I315" s="350">
        <v>3645</v>
      </c>
      <c r="J315" s="350">
        <v>3462.8</v>
      </c>
      <c r="K315" s="345">
        <v>3280.5</v>
      </c>
      <c r="L315" s="345">
        <v>3098.3</v>
      </c>
      <c r="M315" s="345">
        <v>2916</v>
      </c>
      <c r="N315" s="388"/>
    </row>
    <row r="316" ht="60" customHeight="1" spans="1:14">
      <c r="A316" s="269"/>
      <c r="B316" s="269" t="s">
        <v>95</v>
      </c>
      <c r="C316" s="269" t="s">
        <v>8146</v>
      </c>
      <c r="D316" s="133" t="s">
        <v>8147</v>
      </c>
      <c r="E316" s="133"/>
      <c r="F316" s="133"/>
      <c r="G316" s="269" t="s">
        <v>441</v>
      </c>
      <c r="H316" s="133"/>
      <c r="I316" s="350">
        <v>729</v>
      </c>
      <c r="J316" s="350">
        <v>692.6</v>
      </c>
      <c r="K316" s="345">
        <v>656.1</v>
      </c>
      <c r="L316" s="345">
        <v>619.7</v>
      </c>
      <c r="M316" s="345">
        <v>583.2</v>
      </c>
      <c r="N316" s="388"/>
    </row>
    <row r="317" ht="60" customHeight="1" spans="1:14">
      <c r="A317" s="269"/>
      <c r="B317" s="269" t="s">
        <v>95</v>
      </c>
      <c r="C317" s="269" t="s">
        <v>8148</v>
      </c>
      <c r="D317" s="133" t="s">
        <v>8149</v>
      </c>
      <c r="E317" s="133"/>
      <c r="F317" s="133"/>
      <c r="G317" s="269" t="s">
        <v>441</v>
      </c>
      <c r="H317" s="133"/>
      <c r="I317" s="350">
        <v>1093.5</v>
      </c>
      <c r="J317" s="350">
        <v>1038.8</v>
      </c>
      <c r="K317" s="345">
        <v>984.2</v>
      </c>
      <c r="L317" s="345">
        <v>929.5</v>
      </c>
      <c r="M317" s="345">
        <v>874.8</v>
      </c>
      <c r="N317" s="388"/>
    </row>
    <row r="318" ht="60" customHeight="1" spans="1:14">
      <c r="A318" s="269">
        <v>59</v>
      </c>
      <c r="B318" s="269" t="s">
        <v>95</v>
      </c>
      <c r="C318" s="269" t="s">
        <v>8150</v>
      </c>
      <c r="D318" s="133" t="s">
        <v>8151</v>
      </c>
      <c r="E318" s="133" t="s">
        <v>8152</v>
      </c>
      <c r="F318" s="133" t="s">
        <v>8153</v>
      </c>
      <c r="G318" s="269" t="s">
        <v>441</v>
      </c>
      <c r="H318" s="133"/>
      <c r="I318" s="350">
        <v>1822.5</v>
      </c>
      <c r="J318" s="350">
        <v>1731.4</v>
      </c>
      <c r="K318" s="345">
        <v>1640.3</v>
      </c>
      <c r="L318" s="345">
        <v>1549.1</v>
      </c>
      <c r="M318" s="345">
        <v>1458</v>
      </c>
      <c r="N318" s="388"/>
    </row>
    <row r="319" ht="60" customHeight="1" spans="1:14">
      <c r="A319" s="269"/>
      <c r="B319" s="269" t="s">
        <v>95</v>
      </c>
      <c r="C319" s="269" t="s">
        <v>8154</v>
      </c>
      <c r="D319" s="133" t="s">
        <v>8155</v>
      </c>
      <c r="E319" s="133"/>
      <c r="F319" s="133"/>
      <c r="G319" s="269" t="s">
        <v>441</v>
      </c>
      <c r="H319" s="133"/>
      <c r="I319" s="350">
        <v>364.5</v>
      </c>
      <c r="J319" s="350">
        <v>346.3</v>
      </c>
      <c r="K319" s="345">
        <v>328.1</v>
      </c>
      <c r="L319" s="345">
        <v>309.8</v>
      </c>
      <c r="M319" s="345">
        <v>291.6</v>
      </c>
      <c r="N319" s="388"/>
    </row>
    <row r="320" ht="60" customHeight="1" spans="1:14">
      <c r="A320" s="269">
        <v>60</v>
      </c>
      <c r="B320" s="269" t="s">
        <v>95</v>
      </c>
      <c r="C320" s="269" t="s">
        <v>8156</v>
      </c>
      <c r="D320" s="133" t="s">
        <v>8157</v>
      </c>
      <c r="E320" s="133" t="s">
        <v>8158</v>
      </c>
      <c r="F320" s="133" t="s">
        <v>8159</v>
      </c>
      <c r="G320" s="269" t="s">
        <v>441</v>
      </c>
      <c r="H320" s="133"/>
      <c r="I320" s="350">
        <v>3018.6</v>
      </c>
      <c r="J320" s="350">
        <v>2867.7</v>
      </c>
      <c r="K320" s="345">
        <v>2716.7</v>
      </c>
      <c r="L320" s="345">
        <v>2565.8</v>
      </c>
      <c r="M320" s="345">
        <v>2414.9</v>
      </c>
      <c r="N320" s="388"/>
    </row>
    <row r="321" ht="60" customHeight="1" spans="1:14">
      <c r="A321" s="269"/>
      <c r="B321" s="269" t="s">
        <v>95</v>
      </c>
      <c r="C321" s="269" t="s">
        <v>8160</v>
      </c>
      <c r="D321" s="133" t="s">
        <v>8161</v>
      </c>
      <c r="E321" s="133"/>
      <c r="F321" s="133"/>
      <c r="G321" s="269" t="s">
        <v>441</v>
      </c>
      <c r="H321" s="133"/>
      <c r="I321" s="350">
        <v>603.7</v>
      </c>
      <c r="J321" s="350">
        <v>573.5</v>
      </c>
      <c r="K321" s="345">
        <v>543.3</v>
      </c>
      <c r="L321" s="345">
        <v>513.2</v>
      </c>
      <c r="M321" s="345">
        <v>483</v>
      </c>
      <c r="N321" s="363"/>
    </row>
    <row r="322" ht="60" customHeight="1" spans="1:14">
      <c r="A322" s="269">
        <v>61</v>
      </c>
      <c r="B322" s="269" t="s">
        <v>95</v>
      </c>
      <c r="C322" s="269" t="s">
        <v>8162</v>
      </c>
      <c r="D322" s="133" t="s">
        <v>8163</v>
      </c>
      <c r="E322" s="133" t="s">
        <v>8164</v>
      </c>
      <c r="F322" s="133" t="s">
        <v>8165</v>
      </c>
      <c r="G322" s="269" t="s">
        <v>441</v>
      </c>
      <c r="H322" s="133"/>
      <c r="I322" s="350">
        <v>1895.4</v>
      </c>
      <c r="J322" s="350">
        <v>1800.6</v>
      </c>
      <c r="K322" s="345">
        <v>1705.9</v>
      </c>
      <c r="L322" s="345">
        <v>1611.1</v>
      </c>
      <c r="M322" s="345">
        <v>1516.3</v>
      </c>
      <c r="N322" s="388"/>
    </row>
    <row r="323" ht="60" customHeight="1" spans="1:14">
      <c r="A323" s="269"/>
      <c r="B323" s="269" t="s">
        <v>95</v>
      </c>
      <c r="C323" s="269" t="s">
        <v>8166</v>
      </c>
      <c r="D323" s="133" t="s">
        <v>8167</v>
      </c>
      <c r="E323" s="133"/>
      <c r="F323" s="133"/>
      <c r="G323" s="269" t="s">
        <v>441</v>
      </c>
      <c r="H323" s="133"/>
      <c r="I323" s="350">
        <v>379.1</v>
      </c>
      <c r="J323" s="350">
        <v>360.1</v>
      </c>
      <c r="K323" s="345">
        <v>341.2</v>
      </c>
      <c r="L323" s="345">
        <v>322.2</v>
      </c>
      <c r="M323" s="345">
        <v>303.3</v>
      </c>
      <c r="N323" s="388"/>
    </row>
    <row r="324" ht="60" customHeight="1" spans="1:14">
      <c r="A324" s="269">
        <v>62</v>
      </c>
      <c r="B324" s="269" t="s">
        <v>95</v>
      </c>
      <c r="C324" s="269" t="s">
        <v>8168</v>
      </c>
      <c r="D324" s="133" t="s">
        <v>8169</v>
      </c>
      <c r="E324" s="133" t="s">
        <v>8170</v>
      </c>
      <c r="F324" s="133" t="s">
        <v>8171</v>
      </c>
      <c r="G324" s="269" t="s">
        <v>441</v>
      </c>
      <c r="H324" s="133"/>
      <c r="I324" s="350">
        <v>1684.8</v>
      </c>
      <c r="J324" s="350">
        <v>1600.6</v>
      </c>
      <c r="K324" s="345">
        <v>1516.3</v>
      </c>
      <c r="L324" s="345">
        <v>1432.1</v>
      </c>
      <c r="M324" s="345">
        <v>1347.8</v>
      </c>
      <c r="N324" s="388"/>
    </row>
    <row r="325" ht="60" customHeight="1" spans="1:14">
      <c r="A325" s="269"/>
      <c r="B325" s="269" t="s">
        <v>95</v>
      </c>
      <c r="C325" s="269" t="s">
        <v>8172</v>
      </c>
      <c r="D325" s="133" t="s">
        <v>8173</v>
      </c>
      <c r="E325" s="133"/>
      <c r="F325" s="133"/>
      <c r="G325" s="269" t="s">
        <v>441</v>
      </c>
      <c r="H325" s="133"/>
      <c r="I325" s="350">
        <v>337</v>
      </c>
      <c r="J325" s="350">
        <v>320.1</v>
      </c>
      <c r="K325" s="345">
        <v>303.3</v>
      </c>
      <c r="L325" s="345">
        <v>286.4</v>
      </c>
      <c r="M325" s="345">
        <v>269.6</v>
      </c>
      <c r="N325" s="388"/>
    </row>
    <row r="326" ht="60" customHeight="1" spans="1:14">
      <c r="A326" s="269">
        <v>63</v>
      </c>
      <c r="B326" s="269" t="s">
        <v>95</v>
      </c>
      <c r="C326" s="269" t="s">
        <v>8174</v>
      </c>
      <c r="D326" s="133" t="s">
        <v>8175</v>
      </c>
      <c r="E326" s="133" t="s">
        <v>8176</v>
      </c>
      <c r="F326" s="133" t="s">
        <v>8177</v>
      </c>
      <c r="G326" s="269" t="s">
        <v>441</v>
      </c>
      <c r="H326" s="133"/>
      <c r="I326" s="350">
        <v>1684.8</v>
      </c>
      <c r="J326" s="350">
        <v>1600.6</v>
      </c>
      <c r="K326" s="345">
        <v>1516.3</v>
      </c>
      <c r="L326" s="345">
        <v>1432.1</v>
      </c>
      <c r="M326" s="345">
        <v>1347.8</v>
      </c>
      <c r="N326" s="388"/>
    </row>
    <row r="327" ht="60" customHeight="1" spans="1:14">
      <c r="A327" s="269"/>
      <c r="B327" s="269" t="s">
        <v>95</v>
      </c>
      <c r="C327" s="269" t="s">
        <v>8178</v>
      </c>
      <c r="D327" s="133" t="s">
        <v>8179</v>
      </c>
      <c r="E327" s="133"/>
      <c r="F327" s="133"/>
      <c r="G327" s="269" t="s">
        <v>441</v>
      </c>
      <c r="H327" s="133"/>
      <c r="I327" s="350">
        <v>337</v>
      </c>
      <c r="J327" s="350">
        <v>320.1</v>
      </c>
      <c r="K327" s="345">
        <v>303.3</v>
      </c>
      <c r="L327" s="345">
        <v>286.4</v>
      </c>
      <c r="M327" s="345">
        <v>269.6</v>
      </c>
      <c r="N327" s="366"/>
    </row>
    <row r="328" ht="60" customHeight="1" spans="1:14">
      <c r="A328" s="269">
        <v>64</v>
      </c>
      <c r="B328" s="269" t="s">
        <v>95</v>
      </c>
      <c r="C328" s="269" t="s">
        <v>8180</v>
      </c>
      <c r="D328" s="133" t="s">
        <v>8181</v>
      </c>
      <c r="E328" s="133" t="s">
        <v>8182</v>
      </c>
      <c r="F328" s="133" t="s">
        <v>8183</v>
      </c>
      <c r="G328" s="269" t="s">
        <v>441</v>
      </c>
      <c r="H328" s="133"/>
      <c r="I328" s="350">
        <v>1895.4</v>
      </c>
      <c r="J328" s="350">
        <v>1800.6</v>
      </c>
      <c r="K328" s="345">
        <v>1705.9</v>
      </c>
      <c r="L328" s="345">
        <v>1611.1</v>
      </c>
      <c r="M328" s="345">
        <v>1516.3</v>
      </c>
      <c r="N328" s="389"/>
    </row>
    <row r="329" ht="60" customHeight="1" spans="1:14">
      <c r="A329" s="269"/>
      <c r="B329" s="269" t="s">
        <v>95</v>
      </c>
      <c r="C329" s="269" t="s">
        <v>8184</v>
      </c>
      <c r="D329" s="133" t="s">
        <v>8185</v>
      </c>
      <c r="E329" s="250"/>
      <c r="F329" s="133"/>
      <c r="G329" s="269" t="s">
        <v>441</v>
      </c>
      <c r="H329" s="133"/>
      <c r="I329" s="350">
        <v>379.1</v>
      </c>
      <c r="J329" s="350">
        <v>360.1</v>
      </c>
      <c r="K329" s="345">
        <v>341.2</v>
      </c>
      <c r="L329" s="345">
        <v>322.2</v>
      </c>
      <c r="M329" s="345">
        <v>303.3</v>
      </c>
      <c r="N329" s="363"/>
    </row>
    <row r="330" ht="60" customHeight="1" spans="1:14">
      <c r="A330" s="269">
        <v>65</v>
      </c>
      <c r="B330" s="269" t="s">
        <v>95</v>
      </c>
      <c r="C330" s="269" t="s">
        <v>8186</v>
      </c>
      <c r="D330" s="133" t="s">
        <v>8187</v>
      </c>
      <c r="E330" s="250" t="s">
        <v>8188</v>
      </c>
      <c r="F330" s="133" t="s">
        <v>8189</v>
      </c>
      <c r="G330" s="269" t="s">
        <v>441</v>
      </c>
      <c r="H330" s="133"/>
      <c r="I330" s="350">
        <v>1895.4</v>
      </c>
      <c r="J330" s="350">
        <v>1800.6</v>
      </c>
      <c r="K330" s="345">
        <v>1705.9</v>
      </c>
      <c r="L330" s="345">
        <v>1611.1</v>
      </c>
      <c r="M330" s="345">
        <v>1516.3</v>
      </c>
      <c r="N330" s="388"/>
    </row>
    <row r="331" ht="60" customHeight="1" spans="1:14">
      <c r="A331" s="269"/>
      <c r="B331" s="269" t="s">
        <v>95</v>
      </c>
      <c r="C331" s="269" t="s">
        <v>8190</v>
      </c>
      <c r="D331" s="133" t="s">
        <v>8191</v>
      </c>
      <c r="E331" s="250"/>
      <c r="F331" s="133"/>
      <c r="G331" s="269" t="s">
        <v>441</v>
      </c>
      <c r="H331" s="133"/>
      <c r="I331" s="350">
        <v>379.1</v>
      </c>
      <c r="J331" s="350">
        <v>360.1</v>
      </c>
      <c r="K331" s="345">
        <v>341.2</v>
      </c>
      <c r="L331" s="345">
        <v>322.2</v>
      </c>
      <c r="M331" s="345">
        <v>303.3</v>
      </c>
      <c r="N331" s="363"/>
    </row>
    <row r="332" ht="60" customHeight="1" spans="1:14">
      <c r="A332" s="269">
        <v>66</v>
      </c>
      <c r="B332" s="269" t="s">
        <v>95</v>
      </c>
      <c r="C332" s="269" t="s">
        <v>8192</v>
      </c>
      <c r="D332" s="133" t="s">
        <v>8193</v>
      </c>
      <c r="E332" s="250" t="s">
        <v>8194</v>
      </c>
      <c r="F332" s="133" t="s">
        <v>7956</v>
      </c>
      <c r="G332" s="269" t="s">
        <v>441</v>
      </c>
      <c r="H332" s="133"/>
      <c r="I332" s="350">
        <v>1440</v>
      </c>
      <c r="J332" s="350">
        <v>1368</v>
      </c>
      <c r="K332" s="345">
        <v>1296</v>
      </c>
      <c r="L332" s="345">
        <v>1224</v>
      </c>
      <c r="M332" s="345">
        <v>1152</v>
      </c>
      <c r="N332" s="388"/>
    </row>
    <row r="333" ht="60" customHeight="1" spans="1:14">
      <c r="A333" s="269"/>
      <c r="B333" s="269" t="s">
        <v>95</v>
      </c>
      <c r="C333" s="269" t="s">
        <v>8195</v>
      </c>
      <c r="D333" s="133" t="s">
        <v>8196</v>
      </c>
      <c r="E333" s="133"/>
      <c r="F333" s="133"/>
      <c r="G333" s="269" t="s">
        <v>441</v>
      </c>
      <c r="H333" s="133"/>
      <c r="I333" s="350">
        <v>288</v>
      </c>
      <c r="J333" s="350">
        <v>273.6</v>
      </c>
      <c r="K333" s="345">
        <v>259.2</v>
      </c>
      <c r="L333" s="345">
        <v>244.8</v>
      </c>
      <c r="M333" s="345">
        <v>230.4</v>
      </c>
      <c r="N333" s="388"/>
    </row>
    <row r="334" ht="60" customHeight="1" spans="1:14">
      <c r="A334" s="269">
        <v>67</v>
      </c>
      <c r="B334" s="269" t="s">
        <v>95</v>
      </c>
      <c r="C334" s="269" t="s">
        <v>8197</v>
      </c>
      <c r="D334" s="133" t="s">
        <v>8198</v>
      </c>
      <c r="E334" s="133" t="s">
        <v>8199</v>
      </c>
      <c r="F334" s="133" t="s">
        <v>8200</v>
      </c>
      <c r="G334" s="269" t="s">
        <v>441</v>
      </c>
      <c r="H334" s="133"/>
      <c r="I334" s="350">
        <v>3510</v>
      </c>
      <c r="J334" s="350">
        <v>3334.5</v>
      </c>
      <c r="K334" s="345">
        <v>3159</v>
      </c>
      <c r="L334" s="345">
        <v>2983.5</v>
      </c>
      <c r="M334" s="345">
        <v>2808</v>
      </c>
      <c r="N334" s="388"/>
    </row>
    <row r="335" ht="60" customHeight="1" spans="1:14">
      <c r="A335" s="269"/>
      <c r="B335" s="269" t="s">
        <v>95</v>
      </c>
      <c r="C335" s="269" t="s">
        <v>8201</v>
      </c>
      <c r="D335" s="133" t="s">
        <v>8202</v>
      </c>
      <c r="E335" s="133"/>
      <c r="F335" s="133"/>
      <c r="G335" s="269" t="s">
        <v>441</v>
      </c>
      <c r="H335" s="133"/>
      <c r="I335" s="350">
        <v>702</v>
      </c>
      <c r="J335" s="350">
        <v>666.9</v>
      </c>
      <c r="K335" s="345">
        <v>631.8</v>
      </c>
      <c r="L335" s="345">
        <v>596.7</v>
      </c>
      <c r="M335" s="345">
        <v>561.6</v>
      </c>
      <c r="N335" s="363"/>
    </row>
    <row r="336" ht="60" customHeight="1" spans="1:14">
      <c r="A336" s="269">
        <v>68</v>
      </c>
      <c r="B336" s="269" t="s">
        <v>95</v>
      </c>
      <c r="C336" s="269" t="s">
        <v>8203</v>
      </c>
      <c r="D336" s="133" t="s">
        <v>8204</v>
      </c>
      <c r="E336" s="133" t="s">
        <v>8205</v>
      </c>
      <c r="F336" s="133" t="s">
        <v>8206</v>
      </c>
      <c r="G336" s="269" t="s">
        <v>441</v>
      </c>
      <c r="H336" s="133"/>
      <c r="I336" s="350">
        <v>1684.8</v>
      </c>
      <c r="J336" s="350">
        <v>1600.6</v>
      </c>
      <c r="K336" s="345">
        <v>1516.3</v>
      </c>
      <c r="L336" s="345">
        <v>1432.1</v>
      </c>
      <c r="M336" s="345">
        <v>1347.8</v>
      </c>
      <c r="N336" s="388"/>
    </row>
    <row r="337" ht="60" customHeight="1" spans="1:14">
      <c r="A337" s="269"/>
      <c r="B337" s="269" t="s">
        <v>95</v>
      </c>
      <c r="C337" s="269" t="s">
        <v>8207</v>
      </c>
      <c r="D337" s="133" t="s">
        <v>8208</v>
      </c>
      <c r="E337" s="133"/>
      <c r="F337" s="133"/>
      <c r="G337" s="269" t="s">
        <v>441</v>
      </c>
      <c r="H337" s="133"/>
      <c r="I337" s="350">
        <v>337</v>
      </c>
      <c r="J337" s="350">
        <v>320.1</v>
      </c>
      <c r="K337" s="345">
        <v>303.3</v>
      </c>
      <c r="L337" s="345">
        <v>286.4</v>
      </c>
      <c r="M337" s="345">
        <v>269.6</v>
      </c>
      <c r="N337" s="363"/>
    </row>
    <row r="338" ht="60" customHeight="1" spans="1:14">
      <c r="A338" s="269">
        <v>69</v>
      </c>
      <c r="B338" s="269" t="s">
        <v>95</v>
      </c>
      <c r="C338" s="269" t="s">
        <v>8209</v>
      </c>
      <c r="D338" s="133" t="s">
        <v>8210</v>
      </c>
      <c r="E338" s="133" t="s">
        <v>8211</v>
      </c>
      <c r="F338" s="133" t="s">
        <v>7956</v>
      </c>
      <c r="G338" s="269" t="s">
        <v>441</v>
      </c>
      <c r="H338" s="133"/>
      <c r="I338" s="350">
        <v>2808</v>
      </c>
      <c r="J338" s="350">
        <v>2667.6</v>
      </c>
      <c r="K338" s="345">
        <v>2527.2</v>
      </c>
      <c r="L338" s="345">
        <v>2386.8</v>
      </c>
      <c r="M338" s="345">
        <v>2246.4</v>
      </c>
      <c r="N338" s="388"/>
    </row>
    <row r="339" ht="60" customHeight="1" spans="1:14">
      <c r="A339" s="269"/>
      <c r="B339" s="269" t="s">
        <v>95</v>
      </c>
      <c r="C339" s="269" t="s">
        <v>8212</v>
      </c>
      <c r="D339" s="133" t="s">
        <v>8213</v>
      </c>
      <c r="E339" s="133"/>
      <c r="F339" s="133"/>
      <c r="G339" s="269" t="s">
        <v>441</v>
      </c>
      <c r="H339" s="133"/>
      <c r="I339" s="350">
        <v>561.6</v>
      </c>
      <c r="J339" s="350">
        <v>533.5</v>
      </c>
      <c r="K339" s="345">
        <v>505.4</v>
      </c>
      <c r="L339" s="345">
        <v>477.4</v>
      </c>
      <c r="M339" s="345">
        <v>449.3</v>
      </c>
      <c r="N339" s="388"/>
    </row>
    <row r="340" ht="60" customHeight="1" spans="1:14">
      <c r="A340" s="269"/>
      <c r="B340" s="269" t="s">
        <v>95</v>
      </c>
      <c r="C340" s="269" t="s">
        <v>8214</v>
      </c>
      <c r="D340" s="133" t="s">
        <v>8215</v>
      </c>
      <c r="E340" s="133"/>
      <c r="F340" s="133"/>
      <c r="G340" s="269" t="s">
        <v>441</v>
      </c>
      <c r="H340" s="133"/>
      <c r="I340" s="350">
        <v>1404</v>
      </c>
      <c r="J340" s="350">
        <v>1333.8</v>
      </c>
      <c r="K340" s="345">
        <v>1263.6</v>
      </c>
      <c r="L340" s="345">
        <v>1193.4</v>
      </c>
      <c r="M340" s="345">
        <v>1123.2</v>
      </c>
      <c r="N340" s="388"/>
    </row>
    <row r="341" ht="60" customHeight="1" spans="1:14">
      <c r="A341" s="269">
        <v>70</v>
      </c>
      <c r="B341" s="269" t="s">
        <v>95</v>
      </c>
      <c r="C341" s="269" t="s">
        <v>8216</v>
      </c>
      <c r="D341" s="133" t="s">
        <v>8217</v>
      </c>
      <c r="E341" s="133" t="s">
        <v>8218</v>
      </c>
      <c r="F341" s="133" t="s">
        <v>7956</v>
      </c>
      <c r="G341" s="269" t="s">
        <v>441</v>
      </c>
      <c r="H341" s="133"/>
      <c r="I341" s="350">
        <v>2808</v>
      </c>
      <c r="J341" s="350">
        <v>2667.6</v>
      </c>
      <c r="K341" s="345">
        <v>2527.2</v>
      </c>
      <c r="L341" s="345">
        <v>2386.8</v>
      </c>
      <c r="M341" s="345">
        <v>2246.4</v>
      </c>
      <c r="N341" s="388"/>
    </row>
    <row r="342" ht="60" customHeight="1" spans="1:14">
      <c r="A342" s="269"/>
      <c r="B342" s="269" t="s">
        <v>95</v>
      </c>
      <c r="C342" s="269" t="s">
        <v>8219</v>
      </c>
      <c r="D342" s="133" t="s">
        <v>8220</v>
      </c>
      <c r="E342" s="133"/>
      <c r="F342" s="133"/>
      <c r="G342" s="269" t="s">
        <v>441</v>
      </c>
      <c r="H342" s="133"/>
      <c r="I342" s="350">
        <v>561.6</v>
      </c>
      <c r="J342" s="350">
        <v>533.5</v>
      </c>
      <c r="K342" s="345">
        <v>505.4</v>
      </c>
      <c r="L342" s="345">
        <v>477.4</v>
      </c>
      <c r="M342" s="345">
        <v>449.3</v>
      </c>
      <c r="N342" s="388"/>
    </row>
    <row r="343" ht="60" customHeight="1" spans="1:14">
      <c r="A343" s="269"/>
      <c r="B343" s="269" t="s">
        <v>95</v>
      </c>
      <c r="C343" s="269" t="s">
        <v>8221</v>
      </c>
      <c r="D343" s="133" t="s">
        <v>8222</v>
      </c>
      <c r="E343" s="133"/>
      <c r="F343" s="133"/>
      <c r="G343" s="269" t="s">
        <v>441</v>
      </c>
      <c r="H343" s="133"/>
      <c r="I343" s="350">
        <v>1404</v>
      </c>
      <c r="J343" s="350">
        <v>1333.8</v>
      </c>
      <c r="K343" s="345">
        <v>1263.6</v>
      </c>
      <c r="L343" s="345">
        <v>1193.4</v>
      </c>
      <c r="M343" s="345">
        <v>1123.2</v>
      </c>
      <c r="N343" s="388"/>
    </row>
    <row r="344" ht="60" customHeight="1" spans="1:14">
      <c r="A344" s="269">
        <v>71</v>
      </c>
      <c r="B344" s="269" t="s">
        <v>95</v>
      </c>
      <c r="C344" s="269" t="s">
        <v>8223</v>
      </c>
      <c r="D344" s="133" t="s">
        <v>8224</v>
      </c>
      <c r="E344" s="133" t="s">
        <v>8225</v>
      </c>
      <c r="F344" s="133" t="s">
        <v>7956</v>
      </c>
      <c r="G344" s="269" t="s">
        <v>441</v>
      </c>
      <c r="H344" s="133"/>
      <c r="I344" s="350">
        <v>2210.4</v>
      </c>
      <c r="J344" s="350">
        <v>2099.9</v>
      </c>
      <c r="K344" s="345">
        <v>1989.4</v>
      </c>
      <c r="L344" s="345">
        <v>1878.8</v>
      </c>
      <c r="M344" s="345">
        <v>1768.3</v>
      </c>
      <c r="N344" s="388"/>
    </row>
    <row r="345" ht="60" customHeight="1" spans="1:14">
      <c r="A345" s="269"/>
      <c r="B345" s="269" t="s">
        <v>95</v>
      </c>
      <c r="C345" s="269" t="s">
        <v>8226</v>
      </c>
      <c r="D345" s="133" t="s">
        <v>8227</v>
      </c>
      <c r="E345" s="133"/>
      <c r="F345" s="133"/>
      <c r="G345" s="269" t="s">
        <v>441</v>
      </c>
      <c r="H345" s="133"/>
      <c r="I345" s="350">
        <v>442.1</v>
      </c>
      <c r="J345" s="350">
        <v>420</v>
      </c>
      <c r="K345" s="345">
        <v>397.9</v>
      </c>
      <c r="L345" s="345">
        <v>375.8</v>
      </c>
      <c r="M345" s="345">
        <v>353.7</v>
      </c>
      <c r="N345" s="388"/>
    </row>
    <row r="346" ht="60" customHeight="1" spans="1:14">
      <c r="A346" s="269">
        <v>72</v>
      </c>
      <c r="B346" s="269" t="s">
        <v>95</v>
      </c>
      <c r="C346" s="269" t="s">
        <v>8228</v>
      </c>
      <c r="D346" s="133" t="s">
        <v>8229</v>
      </c>
      <c r="E346" s="133" t="s">
        <v>8230</v>
      </c>
      <c r="F346" s="133" t="s">
        <v>8231</v>
      </c>
      <c r="G346" s="269" t="s">
        <v>441</v>
      </c>
      <c r="H346" s="133"/>
      <c r="I346" s="350">
        <v>3720.6</v>
      </c>
      <c r="J346" s="350">
        <v>3534.6</v>
      </c>
      <c r="K346" s="345">
        <v>3348.5</v>
      </c>
      <c r="L346" s="345">
        <v>3162.5</v>
      </c>
      <c r="M346" s="345">
        <v>2976.5</v>
      </c>
      <c r="N346" s="388"/>
    </row>
    <row r="347" ht="60" customHeight="1" spans="1:14">
      <c r="A347" s="269"/>
      <c r="B347" s="269" t="s">
        <v>95</v>
      </c>
      <c r="C347" s="269" t="s">
        <v>8232</v>
      </c>
      <c r="D347" s="133" t="s">
        <v>8233</v>
      </c>
      <c r="E347" s="133"/>
      <c r="F347" s="133"/>
      <c r="G347" s="269" t="s">
        <v>441</v>
      </c>
      <c r="H347" s="133"/>
      <c r="I347" s="350">
        <v>744.1</v>
      </c>
      <c r="J347" s="350">
        <v>706.9</v>
      </c>
      <c r="K347" s="345">
        <v>669.7</v>
      </c>
      <c r="L347" s="345">
        <v>632.5</v>
      </c>
      <c r="M347" s="345">
        <v>595.3</v>
      </c>
      <c r="N347" s="363"/>
    </row>
    <row r="348" ht="60" customHeight="1" spans="1:14">
      <c r="A348" s="269">
        <v>73</v>
      </c>
      <c r="B348" s="269" t="s">
        <v>95</v>
      </c>
      <c r="C348" s="269" t="s">
        <v>8234</v>
      </c>
      <c r="D348" s="133" t="s">
        <v>8235</v>
      </c>
      <c r="E348" s="133" t="s">
        <v>8236</v>
      </c>
      <c r="F348" s="133" t="s">
        <v>8237</v>
      </c>
      <c r="G348" s="269" t="s">
        <v>51</v>
      </c>
      <c r="H348" s="133"/>
      <c r="I348" s="350">
        <v>7300.8</v>
      </c>
      <c r="J348" s="350">
        <v>6935.8</v>
      </c>
      <c r="K348" s="345">
        <v>6570.7</v>
      </c>
      <c r="L348" s="345">
        <v>6205.7</v>
      </c>
      <c r="M348" s="345">
        <v>5840.6</v>
      </c>
      <c r="N348" s="388"/>
    </row>
    <row r="349" ht="60" customHeight="1" spans="1:14">
      <c r="A349" s="269"/>
      <c r="B349" s="269" t="s">
        <v>95</v>
      </c>
      <c r="C349" s="269" t="s">
        <v>8238</v>
      </c>
      <c r="D349" s="133" t="s">
        <v>8239</v>
      </c>
      <c r="E349" s="133"/>
      <c r="F349" s="133"/>
      <c r="G349" s="269" t="s">
        <v>51</v>
      </c>
      <c r="H349" s="133"/>
      <c r="I349" s="350">
        <v>1460.2</v>
      </c>
      <c r="J349" s="350">
        <v>1387.2</v>
      </c>
      <c r="K349" s="345">
        <v>1314.1</v>
      </c>
      <c r="L349" s="345">
        <v>1241.1</v>
      </c>
      <c r="M349" s="345">
        <v>1168.1</v>
      </c>
      <c r="N349" s="395"/>
    </row>
    <row r="350" ht="39" customHeight="1" spans="1:14">
      <c r="A350" s="384" t="s">
        <v>8240</v>
      </c>
      <c r="B350" s="384"/>
      <c r="C350" s="384"/>
      <c r="D350" s="133"/>
      <c r="E350" s="133"/>
      <c r="F350" s="133"/>
      <c r="G350" s="133"/>
      <c r="H350" s="133"/>
      <c r="I350" s="350"/>
      <c r="J350" s="350"/>
      <c r="K350" s="345"/>
      <c r="L350" s="345"/>
      <c r="M350" s="345"/>
      <c r="N350" s="385"/>
    </row>
    <row r="351" ht="60" customHeight="1" spans="1:14">
      <c r="A351" s="396">
        <v>74</v>
      </c>
      <c r="B351" s="396" t="s">
        <v>356</v>
      </c>
      <c r="C351" s="269" t="s">
        <v>8241</v>
      </c>
      <c r="D351" s="390" t="s">
        <v>8242</v>
      </c>
      <c r="E351" s="391" t="s">
        <v>8243</v>
      </c>
      <c r="F351" s="391" t="s">
        <v>8244</v>
      </c>
      <c r="G351" s="397" t="s">
        <v>51</v>
      </c>
      <c r="H351" s="391"/>
      <c r="I351" s="350">
        <v>5.4</v>
      </c>
      <c r="J351" s="350">
        <v>5.1</v>
      </c>
      <c r="K351" s="345">
        <v>4.9</v>
      </c>
      <c r="L351" s="345">
        <v>4.6</v>
      </c>
      <c r="M351" s="345">
        <v>4.3</v>
      </c>
      <c r="N351" s="389"/>
    </row>
    <row r="352" ht="60" customHeight="1" spans="1:14">
      <c r="A352" s="396">
        <v>75</v>
      </c>
      <c r="B352" s="396" t="s">
        <v>356</v>
      </c>
      <c r="C352" s="269" t="s">
        <v>8245</v>
      </c>
      <c r="D352" s="390" t="s">
        <v>8246</v>
      </c>
      <c r="E352" s="391" t="s">
        <v>8247</v>
      </c>
      <c r="F352" s="391" t="s">
        <v>8244</v>
      </c>
      <c r="G352" s="397" t="s">
        <v>51</v>
      </c>
      <c r="H352" s="391"/>
      <c r="I352" s="350">
        <v>147.6</v>
      </c>
      <c r="J352" s="350">
        <v>140.2</v>
      </c>
      <c r="K352" s="345">
        <v>132.8</v>
      </c>
      <c r="L352" s="345">
        <v>125.5</v>
      </c>
      <c r="M352" s="345">
        <v>118.1</v>
      </c>
      <c r="N352" s="389"/>
    </row>
    <row r="353" ht="60" customHeight="1" spans="1:14">
      <c r="A353" s="396">
        <v>76</v>
      </c>
      <c r="B353" s="396" t="s">
        <v>356</v>
      </c>
      <c r="C353" s="269" t="s">
        <v>8248</v>
      </c>
      <c r="D353" s="133" t="s">
        <v>8249</v>
      </c>
      <c r="E353" s="250" t="s">
        <v>8250</v>
      </c>
      <c r="F353" s="250" t="s">
        <v>8251</v>
      </c>
      <c r="G353" s="269" t="s">
        <v>51</v>
      </c>
      <c r="H353" s="250"/>
      <c r="I353" s="350">
        <v>55.8</v>
      </c>
      <c r="J353" s="350">
        <v>53</v>
      </c>
      <c r="K353" s="345">
        <v>50.2</v>
      </c>
      <c r="L353" s="345">
        <v>47.4</v>
      </c>
      <c r="M353" s="345">
        <v>44.6</v>
      </c>
      <c r="N353" s="389"/>
    </row>
    <row r="354" ht="60" customHeight="1" spans="1:14">
      <c r="A354" s="396">
        <v>77</v>
      </c>
      <c r="B354" s="396" t="s">
        <v>356</v>
      </c>
      <c r="C354" s="269" t="s">
        <v>8252</v>
      </c>
      <c r="D354" s="133" t="s">
        <v>8253</v>
      </c>
      <c r="E354" s="250" t="s">
        <v>8254</v>
      </c>
      <c r="F354" s="250" t="s">
        <v>8255</v>
      </c>
      <c r="G354" s="269" t="s">
        <v>51</v>
      </c>
      <c r="H354" s="250"/>
      <c r="I354" s="350">
        <v>55.8</v>
      </c>
      <c r="J354" s="350">
        <v>53</v>
      </c>
      <c r="K354" s="345">
        <v>50.2</v>
      </c>
      <c r="L354" s="345">
        <v>47.4</v>
      </c>
      <c r="M354" s="345">
        <v>44.6</v>
      </c>
      <c r="N354" s="389"/>
    </row>
    <row r="355" ht="60" customHeight="1" spans="1:14">
      <c r="A355" s="396">
        <v>78</v>
      </c>
      <c r="B355" s="396" t="s">
        <v>356</v>
      </c>
      <c r="C355" s="269" t="s">
        <v>8256</v>
      </c>
      <c r="D355" s="133" t="s">
        <v>8257</v>
      </c>
      <c r="E355" s="250" t="s">
        <v>8258</v>
      </c>
      <c r="F355" s="250" t="s">
        <v>8259</v>
      </c>
      <c r="G355" s="269" t="s">
        <v>51</v>
      </c>
      <c r="H355" s="250"/>
      <c r="I355" s="350">
        <v>9</v>
      </c>
      <c r="J355" s="350">
        <v>8.6</v>
      </c>
      <c r="K355" s="345">
        <v>8.1</v>
      </c>
      <c r="L355" s="345">
        <v>7.7</v>
      </c>
      <c r="M355" s="345">
        <v>7.2</v>
      </c>
      <c r="N355" s="389"/>
    </row>
    <row r="356" ht="60" customHeight="1" spans="1:14">
      <c r="A356" s="396">
        <v>79</v>
      </c>
      <c r="B356" s="396" t="s">
        <v>356</v>
      </c>
      <c r="C356" s="269" t="s">
        <v>8260</v>
      </c>
      <c r="D356" s="133" t="s">
        <v>8261</v>
      </c>
      <c r="E356" s="250" t="s">
        <v>8262</v>
      </c>
      <c r="F356" s="250" t="s">
        <v>8263</v>
      </c>
      <c r="G356" s="269" t="s">
        <v>51</v>
      </c>
      <c r="H356" s="250"/>
      <c r="I356" s="350">
        <v>9</v>
      </c>
      <c r="J356" s="350">
        <v>8.6</v>
      </c>
      <c r="K356" s="345">
        <v>8.1</v>
      </c>
      <c r="L356" s="345">
        <v>7.7</v>
      </c>
      <c r="M356" s="345">
        <v>7.2</v>
      </c>
      <c r="N356" s="389"/>
    </row>
    <row r="357" ht="60" customHeight="1" spans="1:14">
      <c r="A357" s="396">
        <v>80</v>
      </c>
      <c r="B357" s="396" t="s">
        <v>356</v>
      </c>
      <c r="C357" s="269" t="s">
        <v>8264</v>
      </c>
      <c r="D357" s="133" t="s">
        <v>8265</v>
      </c>
      <c r="E357" s="250" t="s">
        <v>8266</v>
      </c>
      <c r="F357" s="250" t="s">
        <v>8267</v>
      </c>
      <c r="G357" s="269" t="s">
        <v>51</v>
      </c>
      <c r="H357" s="250"/>
      <c r="I357" s="350">
        <v>9</v>
      </c>
      <c r="J357" s="350">
        <v>8.6</v>
      </c>
      <c r="K357" s="345">
        <v>8.1</v>
      </c>
      <c r="L357" s="345">
        <v>7.7</v>
      </c>
      <c r="M357" s="345">
        <v>7.2</v>
      </c>
      <c r="N357" s="389"/>
    </row>
    <row r="358" ht="60" customHeight="1" spans="1:14">
      <c r="A358" s="396">
        <v>81</v>
      </c>
      <c r="B358" s="396" t="s">
        <v>38</v>
      </c>
      <c r="C358" s="269" t="s">
        <v>8268</v>
      </c>
      <c r="D358" s="133" t="s">
        <v>8269</v>
      </c>
      <c r="E358" s="250" t="s">
        <v>8270</v>
      </c>
      <c r="F358" s="250" t="s">
        <v>8271</v>
      </c>
      <c r="G358" s="269" t="s">
        <v>441</v>
      </c>
      <c r="H358" s="250" t="s">
        <v>8272</v>
      </c>
      <c r="I358" s="350">
        <v>49.5</v>
      </c>
      <c r="J358" s="350">
        <v>47</v>
      </c>
      <c r="K358" s="345">
        <v>44.6</v>
      </c>
      <c r="L358" s="345">
        <v>42.1</v>
      </c>
      <c r="M358" s="345">
        <v>39.6</v>
      </c>
      <c r="N358" s="389"/>
    </row>
    <row r="359" ht="60" customHeight="1" spans="1:14">
      <c r="A359" s="396"/>
      <c r="B359" s="396" t="s">
        <v>38</v>
      </c>
      <c r="C359" s="269" t="s">
        <v>8273</v>
      </c>
      <c r="D359" s="133" t="s">
        <v>8274</v>
      </c>
      <c r="E359" s="250"/>
      <c r="F359" s="250"/>
      <c r="G359" s="269" t="s">
        <v>441</v>
      </c>
      <c r="H359" s="250"/>
      <c r="I359" s="350">
        <v>9.9</v>
      </c>
      <c r="J359" s="350">
        <v>9.4</v>
      </c>
      <c r="K359" s="345">
        <v>8.9</v>
      </c>
      <c r="L359" s="345">
        <v>8.4</v>
      </c>
      <c r="M359" s="345">
        <v>7.9</v>
      </c>
      <c r="N359" s="389"/>
    </row>
    <row r="360" ht="60" customHeight="1" spans="1:14">
      <c r="A360" s="396">
        <v>82</v>
      </c>
      <c r="B360" s="396" t="s">
        <v>95</v>
      </c>
      <c r="C360" s="269" t="s">
        <v>8275</v>
      </c>
      <c r="D360" s="133" t="s">
        <v>8276</v>
      </c>
      <c r="E360" s="250" t="s">
        <v>8277</v>
      </c>
      <c r="F360" s="250" t="s">
        <v>8278</v>
      </c>
      <c r="G360" s="269" t="s">
        <v>441</v>
      </c>
      <c r="H360" s="250" t="s">
        <v>8272</v>
      </c>
      <c r="I360" s="350">
        <v>2326.5</v>
      </c>
      <c r="J360" s="350">
        <v>2210.2</v>
      </c>
      <c r="K360" s="345">
        <v>2093.9</v>
      </c>
      <c r="L360" s="345">
        <v>1977.5</v>
      </c>
      <c r="M360" s="345">
        <v>1861.2</v>
      </c>
      <c r="N360" s="389"/>
    </row>
    <row r="361" ht="60" customHeight="1" spans="1:14">
      <c r="A361" s="396"/>
      <c r="B361" s="396" t="s">
        <v>95</v>
      </c>
      <c r="C361" s="269" t="s">
        <v>8279</v>
      </c>
      <c r="D361" s="390" t="s">
        <v>8280</v>
      </c>
      <c r="E361" s="391"/>
      <c r="F361" s="391"/>
      <c r="G361" s="397" t="s">
        <v>441</v>
      </c>
      <c r="H361" s="391"/>
      <c r="I361" s="350">
        <v>465.3</v>
      </c>
      <c r="J361" s="350">
        <v>442</v>
      </c>
      <c r="K361" s="345">
        <v>418.8</v>
      </c>
      <c r="L361" s="345">
        <v>395.5</v>
      </c>
      <c r="M361" s="345">
        <v>372.2</v>
      </c>
      <c r="N361" s="389"/>
    </row>
    <row r="362" ht="60" customHeight="1" spans="1:14">
      <c r="A362" s="396">
        <v>83</v>
      </c>
      <c r="B362" s="396" t="s">
        <v>38</v>
      </c>
      <c r="C362" s="269" t="s">
        <v>8281</v>
      </c>
      <c r="D362" s="390" t="s">
        <v>8282</v>
      </c>
      <c r="E362" s="391" t="s">
        <v>8283</v>
      </c>
      <c r="F362" s="391" t="s">
        <v>8284</v>
      </c>
      <c r="G362" s="397" t="s">
        <v>441</v>
      </c>
      <c r="H362" s="391" t="s">
        <v>8285</v>
      </c>
      <c r="I362" s="350">
        <v>31.5</v>
      </c>
      <c r="J362" s="350">
        <v>29.9</v>
      </c>
      <c r="K362" s="345">
        <v>28.4</v>
      </c>
      <c r="L362" s="345">
        <v>26.8</v>
      </c>
      <c r="M362" s="345">
        <v>25.2</v>
      </c>
      <c r="N362" s="389"/>
    </row>
    <row r="363" ht="60" customHeight="1" spans="1:14">
      <c r="A363" s="396">
        <v>84</v>
      </c>
      <c r="B363" s="396" t="s">
        <v>38</v>
      </c>
      <c r="C363" s="269" t="s">
        <v>8286</v>
      </c>
      <c r="D363" s="390" t="s">
        <v>8287</v>
      </c>
      <c r="E363" s="391" t="s">
        <v>8288</v>
      </c>
      <c r="F363" s="391" t="s">
        <v>8289</v>
      </c>
      <c r="G363" s="397" t="s">
        <v>441</v>
      </c>
      <c r="H363" s="391" t="s">
        <v>8272</v>
      </c>
      <c r="I363" s="350">
        <v>15.3</v>
      </c>
      <c r="J363" s="350">
        <v>14.5</v>
      </c>
      <c r="K363" s="345">
        <v>13.8</v>
      </c>
      <c r="L363" s="345">
        <v>13</v>
      </c>
      <c r="M363" s="345">
        <v>12.2</v>
      </c>
      <c r="N363" s="389"/>
    </row>
    <row r="364" ht="60" customHeight="1" spans="1:14">
      <c r="A364" s="396">
        <v>85</v>
      </c>
      <c r="B364" s="396" t="s">
        <v>38</v>
      </c>
      <c r="C364" s="269" t="s">
        <v>8290</v>
      </c>
      <c r="D364" s="390" t="s">
        <v>8291</v>
      </c>
      <c r="E364" s="391" t="s">
        <v>8292</v>
      </c>
      <c r="F364" s="391" t="s">
        <v>7924</v>
      </c>
      <c r="G364" s="397" t="s">
        <v>441</v>
      </c>
      <c r="H364" s="391"/>
      <c r="I364" s="350">
        <v>86.4</v>
      </c>
      <c r="J364" s="350">
        <v>82.1</v>
      </c>
      <c r="K364" s="345">
        <v>77.8</v>
      </c>
      <c r="L364" s="345">
        <v>73.4</v>
      </c>
      <c r="M364" s="345">
        <v>69.1</v>
      </c>
      <c r="N364" s="389"/>
    </row>
    <row r="365" ht="60" customHeight="1" spans="1:14">
      <c r="A365" s="396"/>
      <c r="B365" s="396" t="s">
        <v>38</v>
      </c>
      <c r="C365" s="269" t="s">
        <v>8293</v>
      </c>
      <c r="D365" s="390" t="s">
        <v>8294</v>
      </c>
      <c r="E365" s="391"/>
      <c r="F365" s="391"/>
      <c r="G365" s="397" t="s">
        <v>441</v>
      </c>
      <c r="H365" s="133"/>
      <c r="I365" s="350">
        <v>17.3</v>
      </c>
      <c r="J365" s="350">
        <v>16.4</v>
      </c>
      <c r="K365" s="345">
        <v>15.6</v>
      </c>
      <c r="L365" s="345">
        <v>14.7</v>
      </c>
      <c r="M365" s="345">
        <v>13.8</v>
      </c>
      <c r="N365" s="389"/>
    </row>
    <row r="366" ht="99" customHeight="1" spans="1:14">
      <c r="A366" s="396">
        <v>86</v>
      </c>
      <c r="B366" s="396" t="s">
        <v>38</v>
      </c>
      <c r="C366" s="269" t="s">
        <v>8295</v>
      </c>
      <c r="D366" s="390" t="s">
        <v>8296</v>
      </c>
      <c r="E366" s="391" t="s">
        <v>8297</v>
      </c>
      <c r="F366" s="391" t="s">
        <v>8298</v>
      </c>
      <c r="G366" s="397" t="s">
        <v>51</v>
      </c>
      <c r="H366" s="133" t="s">
        <v>8299</v>
      </c>
      <c r="I366" s="350">
        <v>54</v>
      </c>
      <c r="J366" s="350">
        <v>51.3</v>
      </c>
      <c r="K366" s="345">
        <v>48.6</v>
      </c>
      <c r="L366" s="345">
        <v>45.9</v>
      </c>
      <c r="M366" s="345">
        <v>43.2</v>
      </c>
      <c r="N366" s="389"/>
    </row>
    <row r="367" ht="60" customHeight="1" spans="1:14">
      <c r="A367" s="396"/>
      <c r="B367" s="396" t="s">
        <v>38</v>
      </c>
      <c r="C367" s="269" t="s">
        <v>8300</v>
      </c>
      <c r="D367" s="133" t="s">
        <v>8301</v>
      </c>
      <c r="E367" s="133"/>
      <c r="F367" s="390"/>
      <c r="G367" s="397" t="s">
        <v>51</v>
      </c>
      <c r="H367" s="133"/>
      <c r="I367" s="350">
        <v>10.8</v>
      </c>
      <c r="J367" s="350">
        <v>10.3</v>
      </c>
      <c r="K367" s="345">
        <v>9.7</v>
      </c>
      <c r="L367" s="345">
        <v>9.2</v>
      </c>
      <c r="M367" s="345">
        <v>8.6</v>
      </c>
      <c r="N367" s="363"/>
    </row>
    <row r="368" ht="60" customHeight="1" spans="1:14">
      <c r="A368" s="396"/>
      <c r="B368" s="396" t="s">
        <v>38</v>
      </c>
      <c r="C368" s="269" t="s">
        <v>8302</v>
      </c>
      <c r="D368" s="133" t="s">
        <v>8303</v>
      </c>
      <c r="E368" s="133"/>
      <c r="F368" s="390"/>
      <c r="G368" s="397" t="s">
        <v>51</v>
      </c>
      <c r="H368" s="133"/>
      <c r="I368" s="350">
        <v>21.6</v>
      </c>
      <c r="J368" s="350">
        <v>20.5</v>
      </c>
      <c r="K368" s="345">
        <v>19.4</v>
      </c>
      <c r="L368" s="345">
        <v>18.4</v>
      </c>
      <c r="M368" s="345">
        <v>17.3</v>
      </c>
      <c r="N368" s="363"/>
    </row>
    <row r="369" ht="82" customHeight="1" spans="1:14">
      <c r="A369" s="396">
        <v>87</v>
      </c>
      <c r="B369" s="396" t="s">
        <v>38</v>
      </c>
      <c r="C369" s="269" t="s">
        <v>8304</v>
      </c>
      <c r="D369" s="133" t="s">
        <v>8305</v>
      </c>
      <c r="E369" s="133" t="s">
        <v>8306</v>
      </c>
      <c r="F369" s="390" t="s">
        <v>7911</v>
      </c>
      <c r="G369" s="397" t="s">
        <v>51</v>
      </c>
      <c r="H369" s="133" t="s">
        <v>8307</v>
      </c>
      <c r="I369" s="350">
        <v>137.7</v>
      </c>
      <c r="J369" s="350">
        <v>130.8</v>
      </c>
      <c r="K369" s="345">
        <v>123.9</v>
      </c>
      <c r="L369" s="345">
        <v>117</v>
      </c>
      <c r="M369" s="345">
        <v>110.2</v>
      </c>
      <c r="N369" s="388"/>
    </row>
    <row r="370" ht="60" customHeight="1" spans="1:14">
      <c r="A370" s="396"/>
      <c r="B370" s="396" t="s">
        <v>38</v>
      </c>
      <c r="C370" s="269" t="s">
        <v>8308</v>
      </c>
      <c r="D370" s="133" t="s">
        <v>8309</v>
      </c>
      <c r="E370" s="250"/>
      <c r="F370" s="250"/>
      <c r="G370" s="397" t="s">
        <v>51</v>
      </c>
      <c r="H370" s="391"/>
      <c r="I370" s="350">
        <v>27.5</v>
      </c>
      <c r="J370" s="350">
        <v>26.2</v>
      </c>
      <c r="K370" s="345">
        <v>24.8</v>
      </c>
      <c r="L370" s="345">
        <v>23.4</v>
      </c>
      <c r="M370" s="345">
        <v>22</v>
      </c>
      <c r="N370" s="366"/>
    </row>
    <row r="371" ht="60" customHeight="1" spans="1:14">
      <c r="A371" s="396">
        <v>88</v>
      </c>
      <c r="B371" s="396" t="s">
        <v>95</v>
      </c>
      <c r="C371" s="269" t="s">
        <v>8310</v>
      </c>
      <c r="D371" s="133" t="s">
        <v>8311</v>
      </c>
      <c r="E371" s="250" t="s">
        <v>8312</v>
      </c>
      <c r="F371" s="250" t="s">
        <v>8313</v>
      </c>
      <c r="G371" s="397" t="s">
        <v>7334</v>
      </c>
      <c r="H371" s="391"/>
      <c r="I371" s="350">
        <v>1443.6</v>
      </c>
      <c r="J371" s="350">
        <v>1371.4</v>
      </c>
      <c r="K371" s="345">
        <v>1299.2</v>
      </c>
      <c r="L371" s="345">
        <v>1227.1</v>
      </c>
      <c r="M371" s="345">
        <v>1154.9</v>
      </c>
      <c r="N371" s="389"/>
    </row>
    <row r="372" ht="60" customHeight="1" spans="1:14">
      <c r="A372" s="396"/>
      <c r="B372" s="396" t="s">
        <v>95</v>
      </c>
      <c r="C372" s="269" t="s">
        <v>8314</v>
      </c>
      <c r="D372" s="133" t="s">
        <v>8315</v>
      </c>
      <c r="E372" s="250"/>
      <c r="F372" s="250"/>
      <c r="G372" s="397" t="s">
        <v>7334</v>
      </c>
      <c r="H372" s="250"/>
      <c r="I372" s="350">
        <v>288.7</v>
      </c>
      <c r="J372" s="350">
        <v>274.3</v>
      </c>
      <c r="K372" s="345">
        <v>259.8</v>
      </c>
      <c r="L372" s="345">
        <v>245.4</v>
      </c>
      <c r="M372" s="345">
        <v>231</v>
      </c>
      <c r="N372" s="389"/>
    </row>
    <row r="373" ht="60" customHeight="1" spans="1:14">
      <c r="A373" s="396">
        <v>89</v>
      </c>
      <c r="B373" s="396" t="s">
        <v>95</v>
      </c>
      <c r="C373" s="269" t="s">
        <v>8316</v>
      </c>
      <c r="D373" s="133" t="s">
        <v>8317</v>
      </c>
      <c r="E373" s="250" t="s">
        <v>8318</v>
      </c>
      <c r="F373" s="250" t="s">
        <v>8319</v>
      </c>
      <c r="G373" s="269" t="s">
        <v>51</v>
      </c>
      <c r="H373" s="250" t="s">
        <v>8320</v>
      </c>
      <c r="I373" s="350">
        <v>1828.8</v>
      </c>
      <c r="J373" s="350">
        <v>1737.4</v>
      </c>
      <c r="K373" s="345">
        <v>1645.9</v>
      </c>
      <c r="L373" s="345">
        <v>1554.5</v>
      </c>
      <c r="M373" s="345">
        <v>1463</v>
      </c>
      <c r="N373" s="389"/>
    </row>
    <row r="374" ht="60" customHeight="1" spans="1:14">
      <c r="A374" s="396"/>
      <c r="B374" s="396" t="s">
        <v>95</v>
      </c>
      <c r="C374" s="269" t="s">
        <v>8321</v>
      </c>
      <c r="D374" s="133" t="s">
        <v>8322</v>
      </c>
      <c r="E374" s="250"/>
      <c r="F374" s="250"/>
      <c r="G374" s="269" t="s">
        <v>51</v>
      </c>
      <c r="H374" s="250"/>
      <c r="I374" s="350">
        <v>365.8</v>
      </c>
      <c r="J374" s="350">
        <v>347.5</v>
      </c>
      <c r="K374" s="345">
        <v>329.2</v>
      </c>
      <c r="L374" s="345">
        <v>310.9</v>
      </c>
      <c r="M374" s="345">
        <v>292.6</v>
      </c>
      <c r="N374" s="366"/>
    </row>
    <row r="375" ht="60" customHeight="1" spans="1:14">
      <c r="A375" s="396">
        <v>90</v>
      </c>
      <c r="B375" s="396" t="s">
        <v>95</v>
      </c>
      <c r="C375" s="269" t="s">
        <v>8323</v>
      </c>
      <c r="D375" s="133" t="s">
        <v>8324</v>
      </c>
      <c r="E375" s="250" t="s">
        <v>8325</v>
      </c>
      <c r="F375" s="250" t="s">
        <v>8326</v>
      </c>
      <c r="G375" s="269" t="s">
        <v>51</v>
      </c>
      <c r="H375" s="399"/>
      <c r="I375" s="350">
        <v>3232.8</v>
      </c>
      <c r="J375" s="350">
        <v>3071.2</v>
      </c>
      <c r="K375" s="345">
        <v>2909.5</v>
      </c>
      <c r="L375" s="345">
        <v>2747.9</v>
      </c>
      <c r="M375" s="345">
        <v>2586.2</v>
      </c>
      <c r="N375" s="389"/>
    </row>
    <row r="376" ht="60" customHeight="1" spans="1:14">
      <c r="A376" s="396"/>
      <c r="B376" s="396" t="s">
        <v>95</v>
      </c>
      <c r="C376" s="269" t="s">
        <v>8327</v>
      </c>
      <c r="D376" s="133" t="s">
        <v>8328</v>
      </c>
      <c r="E376" s="250"/>
      <c r="F376" s="250"/>
      <c r="G376" s="269" t="s">
        <v>51</v>
      </c>
      <c r="H376" s="250"/>
      <c r="I376" s="350">
        <v>646.6</v>
      </c>
      <c r="J376" s="350">
        <v>614.2</v>
      </c>
      <c r="K376" s="345">
        <v>581.9</v>
      </c>
      <c r="L376" s="345">
        <v>549.6</v>
      </c>
      <c r="M376" s="345">
        <v>517.2</v>
      </c>
      <c r="N376" s="366"/>
    </row>
    <row r="377" ht="60" customHeight="1" spans="1:14">
      <c r="A377" s="396">
        <v>91</v>
      </c>
      <c r="B377" s="396" t="s">
        <v>95</v>
      </c>
      <c r="C377" s="269" t="s">
        <v>8329</v>
      </c>
      <c r="D377" s="133" t="s">
        <v>8330</v>
      </c>
      <c r="E377" s="250" t="s">
        <v>8331</v>
      </c>
      <c r="F377" s="250" t="s">
        <v>8332</v>
      </c>
      <c r="G377" s="269" t="s">
        <v>441</v>
      </c>
      <c r="H377" s="250"/>
      <c r="I377" s="350">
        <v>1125</v>
      </c>
      <c r="J377" s="350">
        <v>1068.8</v>
      </c>
      <c r="K377" s="345">
        <v>1012.5</v>
      </c>
      <c r="L377" s="345">
        <v>956.3</v>
      </c>
      <c r="M377" s="345">
        <v>900</v>
      </c>
      <c r="N377" s="389"/>
    </row>
    <row r="378" ht="60" customHeight="1" spans="1:14">
      <c r="A378" s="396"/>
      <c r="B378" s="396" t="s">
        <v>95</v>
      </c>
      <c r="C378" s="269" t="s">
        <v>8333</v>
      </c>
      <c r="D378" s="133" t="s">
        <v>8334</v>
      </c>
      <c r="E378" s="250"/>
      <c r="F378" s="250"/>
      <c r="G378" s="269" t="s">
        <v>441</v>
      </c>
      <c r="H378" s="250"/>
      <c r="I378" s="350">
        <v>225</v>
      </c>
      <c r="J378" s="350">
        <v>213.8</v>
      </c>
      <c r="K378" s="345">
        <v>202.5</v>
      </c>
      <c r="L378" s="345">
        <v>191.3</v>
      </c>
      <c r="M378" s="345">
        <v>180</v>
      </c>
      <c r="N378" s="389"/>
    </row>
    <row r="379" ht="60" customHeight="1" spans="1:14">
      <c r="A379" s="396"/>
      <c r="B379" s="396" t="s">
        <v>95</v>
      </c>
      <c r="C379" s="269" t="s">
        <v>8335</v>
      </c>
      <c r="D379" s="133" t="s">
        <v>8336</v>
      </c>
      <c r="E379" s="250"/>
      <c r="F379" s="250"/>
      <c r="G379" s="269" t="s">
        <v>441</v>
      </c>
      <c r="H379" s="250"/>
      <c r="I379" s="350">
        <v>1125</v>
      </c>
      <c r="J379" s="350">
        <v>1068.8</v>
      </c>
      <c r="K379" s="345">
        <v>1012.5</v>
      </c>
      <c r="L379" s="345">
        <v>956.3</v>
      </c>
      <c r="M379" s="345">
        <v>900</v>
      </c>
      <c r="N379" s="389"/>
    </row>
    <row r="380" ht="60" customHeight="1" spans="1:14">
      <c r="A380" s="396">
        <v>92</v>
      </c>
      <c r="B380" s="396" t="s">
        <v>95</v>
      </c>
      <c r="C380" s="269" t="s">
        <v>8337</v>
      </c>
      <c r="D380" s="133" t="s">
        <v>8338</v>
      </c>
      <c r="E380" s="250" t="s">
        <v>8339</v>
      </c>
      <c r="F380" s="250" t="s">
        <v>8340</v>
      </c>
      <c r="G380" s="269" t="s">
        <v>441</v>
      </c>
      <c r="H380" s="250"/>
      <c r="I380" s="350">
        <v>2250</v>
      </c>
      <c r="J380" s="350">
        <v>2137.5</v>
      </c>
      <c r="K380" s="345">
        <v>2025</v>
      </c>
      <c r="L380" s="345">
        <v>1912.5</v>
      </c>
      <c r="M380" s="345">
        <v>1800</v>
      </c>
      <c r="N380" s="389"/>
    </row>
    <row r="381" ht="60" customHeight="1" spans="1:14">
      <c r="A381" s="396"/>
      <c r="B381" s="396" t="s">
        <v>95</v>
      </c>
      <c r="C381" s="269" t="s">
        <v>8341</v>
      </c>
      <c r="D381" s="133" t="s">
        <v>8342</v>
      </c>
      <c r="E381" s="250"/>
      <c r="F381" s="250"/>
      <c r="G381" s="269" t="s">
        <v>441</v>
      </c>
      <c r="H381" s="250"/>
      <c r="I381" s="350">
        <v>450</v>
      </c>
      <c r="J381" s="350">
        <v>427.5</v>
      </c>
      <c r="K381" s="345">
        <v>405</v>
      </c>
      <c r="L381" s="345">
        <v>382.5</v>
      </c>
      <c r="M381" s="345">
        <v>360</v>
      </c>
      <c r="N381" s="389"/>
    </row>
    <row r="382" ht="60" customHeight="1" spans="1:14">
      <c r="A382" s="396"/>
      <c r="B382" s="396" t="s">
        <v>95</v>
      </c>
      <c r="C382" s="269" t="s">
        <v>8343</v>
      </c>
      <c r="D382" s="133" t="s">
        <v>8344</v>
      </c>
      <c r="E382" s="250"/>
      <c r="F382" s="250"/>
      <c r="G382" s="269" t="s">
        <v>441</v>
      </c>
      <c r="H382" s="250"/>
      <c r="I382" s="350">
        <v>1125</v>
      </c>
      <c r="J382" s="350">
        <v>1068.8</v>
      </c>
      <c r="K382" s="345">
        <v>1012.5</v>
      </c>
      <c r="L382" s="345">
        <v>956.3</v>
      </c>
      <c r="M382" s="345">
        <v>900</v>
      </c>
      <c r="N382" s="389"/>
    </row>
    <row r="383" ht="60" customHeight="1" spans="1:14">
      <c r="A383" s="396">
        <v>93</v>
      </c>
      <c r="B383" s="396" t="s">
        <v>95</v>
      </c>
      <c r="C383" s="269" t="s">
        <v>8345</v>
      </c>
      <c r="D383" s="133" t="s">
        <v>8346</v>
      </c>
      <c r="E383" s="250" t="s">
        <v>8347</v>
      </c>
      <c r="F383" s="250" t="s">
        <v>8348</v>
      </c>
      <c r="G383" s="269" t="s">
        <v>51</v>
      </c>
      <c r="H383" s="250"/>
      <c r="I383" s="350">
        <v>720</v>
      </c>
      <c r="J383" s="350">
        <v>684</v>
      </c>
      <c r="K383" s="345">
        <v>648</v>
      </c>
      <c r="L383" s="345">
        <v>612</v>
      </c>
      <c r="M383" s="345">
        <v>576</v>
      </c>
      <c r="N383" s="389"/>
    </row>
    <row r="384" ht="60" customHeight="1" spans="1:14">
      <c r="A384" s="396"/>
      <c r="B384" s="396" t="s">
        <v>95</v>
      </c>
      <c r="C384" s="269" t="s">
        <v>8349</v>
      </c>
      <c r="D384" s="133" t="s">
        <v>8350</v>
      </c>
      <c r="E384" s="250"/>
      <c r="F384" s="250"/>
      <c r="G384" s="269" t="s">
        <v>51</v>
      </c>
      <c r="H384" s="250"/>
      <c r="I384" s="350">
        <v>144</v>
      </c>
      <c r="J384" s="350">
        <v>136.8</v>
      </c>
      <c r="K384" s="345">
        <v>129.6</v>
      </c>
      <c r="L384" s="345">
        <v>122.4</v>
      </c>
      <c r="M384" s="345">
        <v>115.2</v>
      </c>
      <c r="N384" s="389"/>
    </row>
    <row r="385" ht="60" customHeight="1" spans="1:14">
      <c r="A385" s="396">
        <v>94</v>
      </c>
      <c r="B385" s="396" t="s">
        <v>95</v>
      </c>
      <c r="C385" s="269" t="s">
        <v>8351</v>
      </c>
      <c r="D385" s="133" t="s">
        <v>8352</v>
      </c>
      <c r="E385" s="250" t="s">
        <v>8353</v>
      </c>
      <c r="F385" s="250" t="s">
        <v>8354</v>
      </c>
      <c r="G385" s="269" t="s">
        <v>51</v>
      </c>
      <c r="H385" s="250"/>
      <c r="I385" s="140" t="s">
        <v>102</v>
      </c>
      <c r="J385" s="140" t="s">
        <v>102</v>
      </c>
      <c r="K385" s="140" t="s">
        <v>102</v>
      </c>
      <c r="L385" s="140" t="s">
        <v>102</v>
      </c>
      <c r="M385" s="140" t="s">
        <v>102</v>
      </c>
      <c r="N385" s="389"/>
    </row>
    <row r="386" ht="60" customHeight="1" spans="1:14">
      <c r="A386" s="396"/>
      <c r="B386" s="396" t="s">
        <v>95</v>
      </c>
      <c r="C386" s="269" t="s">
        <v>8355</v>
      </c>
      <c r="D386" s="133" t="s">
        <v>8356</v>
      </c>
      <c r="E386" s="250"/>
      <c r="F386" s="250"/>
      <c r="G386" s="269" t="s">
        <v>51</v>
      </c>
      <c r="H386" s="250"/>
      <c r="I386" s="140" t="s">
        <v>102</v>
      </c>
      <c r="J386" s="140" t="s">
        <v>102</v>
      </c>
      <c r="K386" s="140" t="s">
        <v>102</v>
      </c>
      <c r="L386" s="140" t="s">
        <v>102</v>
      </c>
      <c r="M386" s="140" t="s">
        <v>102</v>
      </c>
      <c r="N386" s="389"/>
    </row>
    <row r="387" ht="60" customHeight="1" spans="1:14">
      <c r="A387" s="396"/>
      <c r="B387" s="396" t="s">
        <v>95</v>
      </c>
      <c r="C387" s="269" t="s">
        <v>8357</v>
      </c>
      <c r="D387" s="133" t="s">
        <v>8358</v>
      </c>
      <c r="E387" s="250"/>
      <c r="F387" s="250"/>
      <c r="G387" s="269" t="s">
        <v>51</v>
      </c>
      <c r="H387" s="250"/>
      <c r="I387" s="140" t="s">
        <v>102</v>
      </c>
      <c r="J387" s="140" t="s">
        <v>102</v>
      </c>
      <c r="K387" s="140" t="s">
        <v>102</v>
      </c>
      <c r="L387" s="140" t="s">
        <v>102</v>
      </c>
      <c r="M387" s="140" t="s">
        <v>102</v>
      </c>
      <c r="N387" s="389"/>
    </row>
    <row r="388" ht="60" customHeight="1" spans="1:14">
      <c r="A388" s="396">
        <v>95</v>
      </c>
      <c r="B388" s="396" t="s">
        <v>95</v>
      </c>
      <c r="C388" s="269" t="s">
        <v>8359</v>
      </c>
      <c r="D388" s="133" t="s">
        <v>8360</v>
      </c>
      <c r="E388" s="250" t="s">
        <v>8361</v>
      </c>
      <c r="F388" s="250" t="s">
        <v>8362</v>
      </c>
      <c r="G388" s="269" t="s">
        <v>51</v>
      </c>
      <c r="H388" s="250"/>
      <c r="I388" s="350">
        <v>705.6</v>
      </c>
      <c r="J388" s="350">
        <v>670.3</v>
      </c>
      <c r="K388" s="345">
        <v>635</v>
      </c>
      <c r="L388" s="345">
        <v>599.8</v>
      </c>
      <c r="M388" s="345">
        <v>564.5</v>
      </c>
      <c r="N388" s="389"/>
    </row>
    <row r="389" ht="60" customHeight="1" spans="1:14">
      <c r="A389" s="396"/>
      <c r="B389" s="396" t="s">
        <v>95</v>
      </c>
      <c r="C389" s="269" t="s">
        <v>8363</v>
      </c>
      <c r="D389" s="133" t="s">
        <v>8364</v>
      </c>
      <c r="E389" s="250"/>
      <c r="F389" s="250"/>
      <c r="G389" s="269" t="s">
        <v>51</v>
      </c>
      <c r="H389" s="250"/>
      <c r="I389" s="350">
        <v>141.1</v>
      </c>
      <c r="J389" s="350">
        <v>134.1</v>
      </c>
      <c r="K389" s="345">
        <v>127</v>
      </c>
      <c r="L389" s="345">
        <v>120</v>
      </c>
      <c r="M389" s="345">
        <v>112.9</v>
      </c>
      <c r="N389" s="389"/>
    </row>
    <row r="390" ht="60" customHeight="1" spans="1:14">
      <c r="A390" s="396">
        <v>96</v>
      </c>
      <c r="B390" s="396" t="s">
        <v>95</v>
      </c>
      <c r="C390" s="269" t="s">
        <v>8365</v>
      </c>
      <c r="D390" s="133" t="s">
        <v>8366</v>
      </c>
      <c r="E390" s="250" t="s">
        <v>8367</v>
      </c>
      <c r="F390" s="250" t="s">
        <v>8368</v>
      </c>
      <c r="G390" s="269" t="s">
        <v>51</v>
      </c>
      <c r="H390" s="250"/>
      <c r="I390" s="350">
        <v>1828.8</v>
      </c>
      <c r="J390" s="350">
        <v>1737.4</v>
      </c>
      <c r="K390" s="345">
        <v>1645.9</v>
      </c>
      <c r="L390" s="345">
        <v>1554.5</v>
      </c>
      <c r="M390" s="345">
        <v>1463</v>
      </c>
      <c r="N390" s="389"/>
    </row>
    <row r="391" ht="60" customHeight="1" spans="1:14">
      <c r="A391" s="396"/>
      <c r="B391" s="396" t="s">
        <v>95</v>
      </c>
      <c r="C391" s="269" t="s">
        <v>8369</v>
      </c>
      <c r="D391" s="133" t="s">
        <v>8370</v>
      </c>
      <c r="E391" s="250"/>
      <c r="F391" s="250"/>
      <c r="G391" s="269" t="s">
        <v>51</v>
      </c>
      <c r="H391" s="250"/>
      <c r="I391" s="350">
        <v>365.8</v>
      </c>
      <c r="J391" s="350">
        <v>347.5</v>
      </c>
      <c r="K391" s="345">
        <v>329.2</v>
      </c>
      <c r="L391" s="345">
        <v>310.9</v>
      </c>
      <c r="M391" s="345">
        <v>292.6</v>
      </c>
      <c r="N391" s="389"/>
    </row>
    <row r="392" ht="60" customHeight="1" spans="1:14">
      <c r="A392" s="396">
        <v>97</v>
      </c>
      <c r="B392" s="396" t="s">
        <v>95</v>
      </c>
      <c r="C392" s="269" t="s">
        <v>8371</v>
      </c>
      <c r="D392" s="133" t="s">
        <v>8372</v>
      </c>
      <c r="E392" s="250" t="s">
        <v>8373</v>
      </c>
      <c r="F392" s="250" t="s">
        <v>8374</v>
      </c>
      <c r="G392" s="269" t="s">
        <v>4170</v>
      </c>
      <c r="H392" s="250" t="s">
        <v>8375</v>
      </c>
      <c r="I392" s="350">
        <v>961.2</v>
      </c>
      <c r="J392" s="350">
        <v>913.1</v>
      </c>
      <c r="K392" s="345">
        <v>865.1</v>
      </c>
      <c r="L392" s="345">
        <v>817</v>
      </c>
      <c r="M392" s="345">
        <v>769</v>
      </c>
      <c r="N392" s="389"/>
    </row>
    <row r="393" ht="60" customHeight="1" spans="1:14">
      <c r="A393" s="396"/>
      <c r="B393" s="396" t="s">
        <v>95</v>
      </c>
      <c r="C393" s="269" t="s">
        <v>8376</v>
      </c>
      <c r="D393" s="133" t="s">
        <v>8377</v>
      </c>
      <c r="E393" s="250"/>
      <c r="F393" s="250"/>
      <c r="G393" s="269" t="s">
        <v>4170</v>
      </c>
      <c r="H393" s="250"/>
      <c r="I393" s="350">
        <v>192.2</v>
      </c>
      <c r="J393" s="350">
        <v>182.6</v>
      </c>
      <c r="K393" s="345">
        <v>173</v>
      </c>
      <c r="L393" s="345">
        <v>163.4</v>
      </c>
      <c r="M393" s="345">
        <v>153.8</v>
      </c>
      <c r="N393" s="389"/>
    </row>
    <row r="394" ht="60" customHeight="1" spans="1:14">
      <c r="A394" s="396">
        <v>98</v>
      </c>
      <c r="B394" s="396" t="s">
        <v>95</v>
      </c>
      <c r="C394" s="269" t="s">
        <v>8378</v>
      </c>
      <c r="D394" s="133" t="s">
        <v>8379</v>
      </c>
      <c r="E394" s="250" t="s">
        <v>8380</v>
      </c>
      <c r="F394" s="250" t="s">
        <v>8381</v>
      </c>
      <c r="G394" s="269" t="s">
        <v>51</v>
      </c>
      <c r="H394" s="250"/>
      <c r="I394" s="350">
        <v>2094.3</v>
      </c>
      <c r="J394" s="350">
        <v>1989.6</v>
      </c>
      <c r="K394" s="345">
        <v>1884.9</v>
      </c>
      <c r="L394" s="345">
        <v>1780.2</v>
      </c>
      <c r="M394" s="345">
        <v>1675.4</v>
      </c>
      <c r="N394" s="389"/>
    </row>
    <row r="395" ht="60" customHeight="1" spans="1:14">
      <c r="A395" s="396"/>
      <c r="B395" s="396" t="s">
        <v>95</v>
      </c>
      <c r="C395" s="269" t="s">
        <v>8382</v>
      </c>
      <c r="D395" s="133" t="s">
        <v>8383</v>
      </c>
      <c r="E395" s="250"/>
      <c r="F395" s="391"/>
      <c r="G395" s="269" t="s">
        <v>51</v>
      </c>
      <c r="H395" s="250"/>
      <c r="I395" s="350">
        <v>418.9</v>
      </c>
      <c r="J395" s="350">
        <v>397.9</v>
      </c>
      <c r="K395" s="345">
        <v>377</v>
      </c>
      <c r="L395" s="345">
        <v>356</v>
      </c>
      <c r="M395" s="345">
        <v>335.1</v>
      </c>
      <c r="N395" s="389"/>
    </row>
    <row r="396" ht="91" customHeight="1" spans="1:14">
      <c r="A396" s="396">
        <v>99</v>
      </c>
      <c r="B396" s="396" t="s">
        <v>95</v>
      </c>
      <c r="C396" s="269" t="s">
        <v>8384</v>
      </c>
      <c r="D396" s="133" t="s">
        <v>8385</v>
      </c>
      <c r="E396" s="250" t="s">
        <v>8386</v>
      </c>
      <c r="F396" s="391" t="s">
        <v>8387</v>
      </c>
      <c r="G396" s="269" t="s">
        <v>441</v>
      </c>
      <c r="H396" s="250"/>
      <c r="I396" s="350">
        <v>803.7</v>
      </c>
      <c r="J396" s="350">
        <v>763.5</v>
      </c>
      <c r="K396" s="345">
        <v>723.3</v>
      </c>
      <c r="L396" s="345">
        <v>683.1</v>
      </c>
      <c r="M396" s="345">
        <v>643</v>
      </c>
      <c r="N396" s="389"/>
    </row>
    <row r="397" ht="60" customHeight="1" spans="1:14">
      <c r="A397" s="396"/>
      <c r="B397" s="396" t="s">
        <v>95</v>
      </c>
      <c r="C397" s="269" t="s">
        <v>8388</v>
      </c>
      <c r="D397" s="133" t="s">
        <v>8389</v>
      </c>
      <c r="E397" s="250"/>
      <c r="F397" s="391"/>
      <c r="G397" s="269" t="s">
        <v>441</v>
      </c>
      <c r="H397" s="250"/>
      <c r="I397" s="350">
        <v>160.7</v>
      </c>
      <c r="J397" s="350">
        <v>152.7</v>
      </c>
      <c r="K397" s="345">
        <v>144.7</v>
      </c>
      <c r="L397" s="345">
        <v>136.6</v>
      </c>
      <c r="M397" s="345">
        <v>128.6</v>
      </c>
      <c r="N397" s="389"/>
    </row>
    <row r="398" ht="90" customHeight="1" spans="1:14">
      <c r="A398" s="396">
        <v>100</v>
      </c>
      <c r="B398" s="396" t="s">
        <v>95</v>
      </c>
      <c r="C398" s="269" t="s">
        <v>8390</v>
      </c>
      <c r="D398" s="133" t="s">
        <v>8391</v>
      </c>
      <c r="E398" s="250" t="s">
        <v>8392</v>
      </c>
      <c r="F398" s="391" t="s">
        <v>8387</v>
      </c>
      <c r="G398" s="269" t="s">
        <v>441</v>
      </c>
      <c r="H398" s="250"/>
      <c r="I398" s="350">
        <v>1205.1</v>
      </c>
      <c r="J398" s="350">
        <v>1144.8</v>
      </c>
      <c r="K398" s="345">
        <v>1084.6</v>
      </c>
      <c r="L398" s="345">
        <v>1024.3</v>
      </c>
      <c r="M398" s="345">
        <v>964.1</v>
      </c>
      <c r="N398" s="389"/>
    </row>
    <row r="399" ht="60" customHeight="1" spans="1:14">
      <c r="A399" s="396"/>
      <c r="B399" s="396" t="s">
        <v>95</v>
      </c>
      <c r="C399" s="269" t="s">
        <v>8393</v>
      </c>
      <c r="D399" s="133" t="s">
        <v>8394</v>
      </c>
      <c r="E399" s="250"/>
      <c r="F399" s="391"/>
      <c r="G399" s="269" t="s">
        <v>441</v>
      </c>
      <c r="H399" s="250"/>
      <c r="I399" s="350">
        <v>241</v>
      </c>
      <c r="J399" s="350">
        <v>229</v>
      </c>
      <c r="K399" s="345">
        <v>216.9</v>
      </c>
      <c r="L399" s="345">
        <v>204.9</v>
      </c>
      <c r="M399" s="345">
        <v>192.8</v>
      </c>
      <c r="N399" s="389"/>
    </row>
    <row r="400" ht="60" customHeight="1" spans="1:14">
      <c r="A400" s="396"/>
      <c r="B400" s="396" t="s">
        <v>95</v>
      </c>
      <c r="C400" s="269" t="s">
        <v>8395</v>
      </c>
      <c r="D400" s="133" t="s">
        <v>8396</v>
      </c>
      <c r="E400" s="250"/>
      <c r="F400" s="391"/>
      <c r="G400" s="269" t="s">
        <v>441</v>
      </c>
      <c r="H400" s="250"/>
      <c r="I400" s="350">
        <v>361.8</v>
      </c>
      <c r="J400" s="350">
        <v>343.7</v>
      </c>
      <c r="K400" s="345">
        <v>325.6</v>
      </c>
      <c r="L400" s="345">
        <v>307.5</v>
      </c>
      <c r="M400" s="345">
        <v>289.4</v>
      </c>
      <c r="N400" s="389"/>
    </row>
    <row r="401" ht="81" customHeight="1" spans="1:14">
      <c r="A401" s="396">
        <v>101</v>
      </c>
      <c r="B401" s="396" t="s">
        <v>95</v>
      </c>
      <c r="C401" s="269" t="s">
        <v>8397</v>
      </c>
      <c r="D401" s="133" t="s">
        <v>8398</v>
      </c>
      <c r="E401" s="250" t="s">
        <v>8399</v>
      </c>
      <c r="F401" s="391" t="s">
        <v>8387</v>
      </c>
      <c r="G401" s="269" t="s">
        <v>51</v>
      </c>
      <c r="H401" s="250" t="s">
        <v>8400</v>
      </c>
      <c r="I401" s="350">
        <v>2148.3</v>
      </c>
      <c r="J401" s="350">
        <v>2040.9</v>
      </c>
      <c r="K401" s="345">
        <v>1933.5</v>
      </c>
      <c r="L401" s="345">
        <v>1826.1</v>
      </c>
      <c r="M401" s="345">
        <v>1718.6</v>
      </c>
      <c r="N401" s="389"/>
    </row>
    <row r="402" ht="60" customHeight="1" spans="1:14">
      <c r="A402" s="396"/>
      <c r="B402" s="396" t="s">
        <v>95</v>
      </c>
      <c r="C402" s="269" t="s">
        <v>8401</v>
      </c>
      <c r="D402" s="133" t="s">
        <v>8402</v>
      </c>
      <c r="E402" s="250"/>
      <c r="F402" s="391"/>
      <c r="G402" s="269" t="s">
        <v>51</v>
      </c>
      <c r="H402" s="250"/>
      <c r="I402" s="350">
        <v>429.7</v>
      </c>
      <c r="J402" s="350">
        <v>408.2</v>
      </c>
      <c r="K402" s="345">
        <v>386.7</v>
      </c>
      <c r="L402" s="345">
        <v>365.2</v>
      </c>
      <c r="M402" s="345">
        <v>343.7</v>
      </c>
      <c r="N402" s="389"/>
    </row>
    <row r="403" ht="102" customHeight="1" spans="1:14">
      <c r="A403" s="396">
        <v>102</v>
      </c>
      <c r="B403" s="396" t="s">
        <v>95</v>
      </c>
      <c r="C403" s="269" t="s">
        <v>8403</v>
      </c>
      <c r="D403" s="133" t="s">
        <v>8404</v>
      </c>
      <c r="E403" s="250" t="s">
        <v>8405</v>
      </c>
      <c r="F403" s="391" t="s">
        <v>8406</v>
      </c>
      <c r="G403" s="269" t="s">
        <v>51</v>
      </c>
      <c r="H403" s="250" t="s">
        <v>8407</v>
      </c>
      <c r="I403" s="350">
        <v>2970</v>
      </c>
      <c r="J403" s="350">
        <v>2821.5</v>
      </c>
      <c r="K403" s="345">
        <v>2673</v>
      </c>
      <c r="L403" s="345">
        <v>2524.5</v>
      </c>
      <c r="M403" s="345">
        <v>2376</v>
      </c>
      <c r="N403" s="389"/>
    </row>
    <row r="404" ht="60" customHeight="1" spans="1:14">
      <c r="A404" s="396"/>
      <c r="B404" s="396" t="s">
        <v>95</v>
      </c>
      <c r="C404" s="269" t="s">
        <v>8408</v>
      </c>
      <c r="D404" s="133" t="s">
        <v>8409</v>
      </c>
      <c r="E404" s="250"/>
      <c r="F404" s="391"/>
      <c r="G404" s="269" t="s">
        <v>51</v>
      </c>
      <c r="H404" s="133"/>
      <c r="I404" s="350">
        <v>594</v>
      </c>
      <c r="J404" s="350">
        <v>564.3</v>
      </c>
      <c r="K404" s="345">
        <v>534.6</v>
      </c>
      <c r="L404" s="345">
        <v>504.9</v>
      </c>
      <c r="M404" s="345">
        <v>475.2</v>
      </c>
      <c r="N404" s="389"/>
    </row>
    <row r="405" ht="60" customHeight="1" spans="1:14">
      <c r="A405" s="396"/>
      <c r="B405" s="396" t="s">
        <v>95</v>
      </c>
      <c r="C405" s="269" t="s">
        <v>8410</v>
      </c>
      <c r="D405" s="133" t="s">
        <v>8411</v>
      </c>
      <c r="E405" s="250"/>
      <c r="F405" s="391"/>
      <c r="G405" s="269" t="s">
        <v>51</v>
      </c>
      <c r="H405" s="133"/>
      <c r="I405" s="350">
        <v>891</v>
      </c>
      <c r="J405" s="350">
        <v>846.5</v>
      </c>
      <c r="K405" s="345">
        <v>801.9</v>
      </c>
      <c r="L405" s="345">
        <v>757.4</v>
      </c>
      <c r="M405" s="345">
        <v>712.8</v>
      </c>
      <c r="N405" s="389"/>
    </row>
    <row r="406" ht="93" customHeight="1" spans="1:14">
      <c r="A406" s="396">
        <v>103</v>
      </c>
      <c r="B406" s="396" t="s">
        <v>95</v>
      </c>
      <c r="C406" s="269" t="s">
        <v>8412</v>
      </c>
      <c r="D406" s="133" t="s">
        <v>8413</v>
      </c>
      <c r="E406" s="250" t="s">
        <v>8414</v>
      </c>
      <c r="F406" s="391" t="s">
        <v>8415</v>
      </c>
      <c r="G406" s="269" t="s">
        <v>51</v>
      </c>
      <c r="H406" s="133" t="s">
        <v>8416</v>
      </c>
      <c r="I406" s="350">
        <v>3267</v>
      </c>
      <c r="J406" s="350">
        <v>3103.7</v>
      </c>
      <c r="K406" s="345">
        <v>2940.3</v>
      </c>
      <c r="L406" s="345">
        <v>2777</v>
      </c>
      <c r="M406" s="345">
        <v>2613.6</v>
      </c>
      <c r="N406" s="389"/>
    </row>
    <row r="407" ht="60" customHeight="1" spans="1:14">
      <c r="A407" s="396"/>
      <c r="B407" s="396" t="s">
        <v>95</v>
      </c>
      <c r="C407" s="269" t="s">
        <v>8417</v>
      </c>
      <c r="D407" s="133" t="s">
        <v>8418</v>
      </c>
      <c r="E407" s="250"/>
      <c r="F407" s="391"/>
      <c r="G407" s="269" t="s">
        <v>51</v>
      </c>
      <c r="H407" s="250"/>
      <c r="I407" s="350">
        <v>653.4</v>
      </c>
      <c r="J407" s="350">
        <v>620.7</v>
      </c>
      <c r="K407" s="345">
        <v>588.1</v>
      </c>
      <c r="L407" s="345">
        <v>555.4</v>
      </c>
      <c r="M407" s="345">
        <v>522.7</v>
      </c>
      <c r="N407" s="389"/>
    </row>
    <row r="408" ht="60" customHeight="1" spans="1:14">
      <c r="A408" s="396"/>
      <c r="B408" s="396" t="s">
        <v>95</v>
      </c>
      <c r="C408" s="269" t="s">
        <v>8419</v>
      </c>
      <c r="D408" s="133" t="s">
        <v>8420</v>
      </c>
      <c r="E408" s="250"/>
      <c r="F408" s="391"/>
      <c r="G408" s="269" t="s">
        <v>51</v>
      </c>
      <c r="H408" s="250"/>
      <c r="I408" s="350">
        <v>980.1</v>
      </c>
      <c r="J408" s="350">
        <v>931.1</v>
      </c>
      <c r="K408" s="345">
        <v>882.1</v>
      </c>
      <c r="L408" s="345">
        <v>833.1</v>
      </c>
      <c r="M408" s="345">
        <v>784.1</v>
      </c>
      <c r="N408" s="389"/>
    </row>
    <row r="409" ht="60" customHeight="1" spans="1:14">
      <c r="A409" s="396">
        <v>104</v>
      </c>
      <c r="B409" s="396" t="s">
        <v>95</v>
      </c>
      <c r="C409" s="269" t="s">
        <v>8421</v>
      </c>
      <c r="D409" s="133" t="s">
        <v>8422</v>
      </c>
      <c r="E409" s="250" t="s">
        <v>8423</v>
      </c>
      <c r="F409" s="391" t="s">
        <v>8415</v>
      </c>
      <c r="G409" s="269" t="s">
        <v>51</v>
      </c>
      <c r="H409" s="250"/>
      <c r="I409" s="350">
        <v>1950.3</v>
      </c>
      <c r="J409" s="350">
        <v>1852.8</v>
      </c>
      <c r="K409" s="345">
        <v>1755.3</v>
      </c>
      <c r="L409" s="345">
        <v>1657.8</v>
      </c>
      <c r="M409" s="345">
        <v>1560.2</v>
      </c>
      <c r="N409" s="389"/>
    </row>
    <row r="410" ht="60" customHeight="1" spans="1:14">
      <c r="A410" s="396"/>
      <c r="B410" s="396" t="s">
        <v>95</v>
      </c>
      <c r="C410" s="269" t="s">
        <v>8424</v>
      </c>
      <c r="D410" s="133" t="s">
        <v>8425</v>
      </c>
      <c r="E410" s="250"/>
      <c r="F410" s="391"/>
      <c r="G410" s="269" t="s">
        <v>51</v>
      </c>
      <c r="H410" s="250"/>
      <c r="I410" s="350">
        <v>390.1</v>
      </c>
      <c r="J410" s="350">
        <v>370.6</v>
      </c>
      <c r="K410" s="345">
        <v>351.1</v>
      </c>
      <c r="L410" s="345">
        <v>331.6</v>
      </c>
      <c r="M410" s="345">
        <v>312</v>
      </c>
      <c r="N410" s="389"/>
    </row>
    <row r="411" ht="60" customHeight="1" spans="1:14">
      <c r="A411" s="396">
        <v>105</v>
      </c>
      <c r="B411" s="396" t="s">
        <v>95</v>
      </c>
      <c r="C411" s="269" t="s">
        <v>8426</v>
      </c>
      <c r="D411" s="133" t="s">
        <v>8427</v>
      </c>
      <c r="E411" s="250" t="s">
        <v>8428</v>
      </c>
      <c r="F411" s="391" t="s">
        <v>8415</v>
      </c>
      <c r="G411" s="269" t="s">
        <v>51</v>
      </c>
      <c r="H411" s="250"/>
      <c r="I411" s="350">
        <v>2752.2</v>
      </c>
      <c r="J411" s="350">
        <v>2614.6</v>
      </c>
      <c r="K411" s="345">
        <v>2477</v>
      </c>
      <c r="L411" s="345">
        <v>2339.4</v>
      </c>
      <c r="M411" s="345">
        <v>2201.8</v>
      </c>
      <c r="N411" s="389"/>
    </row>
    <row r="412" ht="60" customHeight="1" spans="1:14">
      <c r="A412" s="396"/>
      <c r="B412" s="396" t="s">
        <v>95</v>
      </c>
      <c r="C412" s="269" t="s">
        <v>8429</v>
      </c>
      <c r="D412" s="133" t="s">
        <v>8430</v>
      </c>
      <c r="E412" s="250"/>
      <c r="F412" s="391"/>
      <c r="G412" s="269" t="s">
        <v>51</v>
      </c>
      <c r="H412" s="133"/>
      <c r="I412" s="350">
        <v>550.4</v>
      </c>
      <c r="J412" s="350">
        <v>522.9</v>
      </c>
      <c r="K412" s="345">
        <v>495.4</v>
      </c>
      <c r="L412" s="345">
        <v>467.9</v>
      </c>
      <c r="M412" s="345">
        <v>440.4</v>
      </c>
      <c r="N412" s="389"/>
    </row>
    <row r="413" ht="60" customHeight="1" spans="1:14">
      <c r="A413" s="396"/>
      <c r="B413" s="396" t="s">
        <v>95</v>
      </c>
      <c r="C413" s="269" t="s">
        <v>8431</v>
      </c>
      <c r="D413" s="133" t="s">
        <v>8432</v>
      </c>
      <c r="E413" s="250"/>
      <c r="F413" s="391"/>
      <c r="G413" s="269" t="s">
        <v>51</v>
      </c>
      <c r="H413" s="133"/>
      <c r="I413" s="350">
        <v>825.3</v>
      </c>
      <c r="J413" s="350">
        <v>784</v>
      </c>
      <c r="K413" s="345">
        <v>742.8</v>
      </c>
      <c r="L413" s="345">
        <v>701.5</v>
      </c>
      <c r="M413" s="345">
        <v>660.2</v>
      </c>
      <c r="N413" s="389"/>
    </row>
    <row r="414" ht="60" customHeight="1" spans="1:14">
      <c r="A414" s="396">
        <v>106</v>
      </c>
      <c r="B414" s="396" t="s">
        <v>95</v>
      </c>
      <c r="C414" s="269" t="s">
        <v>8433</v>
      </c>
      <c r="D414" s="133" t="s">
        <v>8434</v>
      </c>
      <c r="E414" s="250" t="s">
        <v>8435</v>
      </c>
      <c r="F414" s="391" t="s">
        <v>8415</v>
      </c>
      <c r="G414" s="269" t="s">
        <v>51</v>
      </c>
      <c r="H414" s="133" t="s">
        <v>8436</v>
      </c>
      <c r="I414" s="350">
        <v>3852.9</v>
      </c>
      <c r="J414" s="350">
        <v>3660.3</v>
      </c>
      <c r="K414" s="345">
        <v>3467.6</v>
      </c>
      <c r="L414" s="345">
        <v>3275</v>
      </c>
      <c r="M414" s="345">
        <v>3082.3</v>
      </c>
      <c r="N414" s="389"/>
    </row>
    <row r="415" ht="60" customHeight="1" spans="1:14">
      <c r="A415" s="396"/>
      <c r="B415" s="396" t="s">
        <v>95</v>
      </c>
      <c r="C415" s="269" t="s">
        <v>8437</v>
      </c>
      <c r="D415" s="133" t="s">
        <v>8438</v>
      </c>
      <c r="E415" s="250"/>
      <c r="F415" s="250"/>
      <c r="G415" s="269" t="s">
        <v>51</v>
      </c>
      <c r="H415" s="250"/>
      <c r="I415" s="350">
        <v>770.6</v>
      </c>
      <c r="J415" s="350">
        <v>732.1</v>
      </c>
      <c r="K415" s="345">
        <v>693.5</v>
      </c>
      <c r="L415" s="345">
        <v>655</v>
      </c>
      <c r="M415" s="345">
        <v>616.5</v>
      </c>
      <c r="N415" s="389"/>
    </row>
    <row r="416" ht="60" customHeight="1" spans="1:14">
      <c r="A416" s="396"/>
      <c r="B416" s="396" t="s">
        <v>95</v>
      </c>
      <c r="C416" s="269" t="s">
        <v>8439</v>
      </c>
      <c r="D416" s="133" t="s">
        <v>8440</v>
      </c>
      <c r="E416" s="250"/>
      <c r="F416" s="250"/>
      <c r="G416" s="269" t="s">
        <v>51</v>
      </c>
      <c r="H416" s="250"/>
      <c r="I416" s="350">
        <v>1155.6</v>
      </c>
      <c r="J416" s="350">
        <v>1097.8</v>
      </c>
      <c r="K416" s="345">
        <v>1040</v>
      </c>
      <c r="L416" s="345">
        <v>982.3</v>
      </c>
      <c r="M416" s="345">
        <v>924.5</v>
      </c>
      <c r="N416" s="389"/>
    </row>
    <row r="417" ht="147" customHeight="1" spans="1:14">
      <c r="A417" s="396">
        <v>107</v>
      </c>
      <c r="B417" s="396" t="s">
        <v>95</v>
      </c>
      <c r="C417" s="269" t="s">
        <v>8441</v>
      </c>
      <c r="D417" s="133" t="s">
        <v>8442</v>
      </c>
      <c r="E417" s="250" t="s">
        <v>8443</v>
      </c>
      <c r="F417" s="250" t="s">
        <v>8444</v>
      </c>
      <c r="G417" s="269" t="s">
        <v>8445</v>
      </c>
      <c r="H417" s="250" t="s">
        <v>8446</v>
      </c>
      <c r="I417" s="350">
        <v>1980</v>
      </c>
      <c r="J417" s="350">
        <v>1881</v>
      </c>
      <c r="K417" s="345">
        <v>1782</v>
      </c>
      <c r="L417" s="345">
        <v>1683</v>
      </c>
      <c r="M417" s="345">
        <v>1584</v>
      </c>
      <c r="N417" s="389"/>
    </row>
    <row r="418" ht="60" customHeight="1" spans="1:14">
      <c r="A418" s="396"/>
      <c r="B418" s="396" t="s">
        <v>95</v>
      </c>
      <c r="C418" s="269" t="s">
        <v>8447</v>
      </c>
      <c r="D418" s="133" t="s">
        <v>8448</v>
      </c>
      <c r="E418" s="250"/>
      <c r="F418" s="250"/>
      <c r="G418" s="269" t="s">
        <v>8445</v>
      </c>
      <c r="H418" s="250"/>
      <c r="I418" s="350">
        <v>396</v>
      </c>
      <c r="J418" s="350">
        <v>376.2</v>
      </c>
      <c r="K418" s="345">
        <v>356.4</v>
      </c>
      <c r="L418" s="345">
        <v>336.6</v>
      </c>
      <c r="M418" s="345">
        <v>316.8</v>
      </c>
      <c r="N418" s="389"/>
    </row>
    <row r="419" ht="198" customHeight="1" spans="1:14">
      <c r="A419" s="396">
        <v>108</v>
      </c>
      <c r="B419" s="396" t="s">
        <v>95</v>
      </c>
      <c r="C419" s="269" t="s">
        <v>8449</v>
      </c>
      <c r="D419" s="133" t="s">
        <v>8450</v>
      </c>
      <c r="E419" s="250" t="s">
        <v>8451</v>
      </c>
      <c r="F419" s="250" t="s">
        <v>8444</v>
      </c>
      <c r="G419" s="269" t="s">
        <v>8445</v>
      </c>
      <c r="H419" s="250" t="s">
        <v>8452</v>
      </c>
      <c r="I419" s="350">
        <v>2574</v>
      </c>
      <c r="J419" s="350">
        <v>2445.3</v>
      </c>
      <c r="K419" s="345">
        <v>2316.6</v>
      </c>
      <c r="L419" s="345">
        <v>2187.9</v>
      </c>
      <c r="M419" s="345">
        <v>2059.2</v>
      </c>
      <c r="N419" s="389"/>
    </row>
    <row r="420" ht="60" customHeight="1" spans="1:14">
      <c r="A420" s="396"/>
      <c r="B420" s="396" t="s">
        <v>95</v>
      </c>
      <c r="C420" s="269" t="s">
        <v>8453</v>
      </c>
      <c r="D420" s="133" t="s">
        <v>8454</v>
      </c>
      <c r="E420" s="250"/>
      <c r="F420" s="250"/>
      <c r="G420" s="269" t="s">
        <v>8445</v>
      </c>
      <c r="H420" s="250"/>
      <c r="I420" s="350">
        <v>514.8</v>
      </c>
      <c r="J420" s="350">
        <v>489.1</v>
      </c>
      <c r="K420" s="345">
        <v>463.3</v>
      </c>
      <c r="L420" s="345">
        <v>437.6</v>
      </c>
      <c r="M420" s="345">
        <v>411.8</v>
      </c>
      <c r="N420" s="389"/>
    </row>
    <row r="421" ht="73" customHeight="1" spans="1:14">
      <c r="A421" s="396">
        <v>109</v>
      </c>
      <c r="B421" s="396" t="s">
        <v>95</v>
      </c>
      <c r="C421" s="269" t="s">
        <v>8455</v>
      </c>
      <c r="D421" s="133" t="s">
        <v>8456</v>
      </c>
      <c r="E421" s="250" t="s">
        <v>8457</v>
      </c>
      <c r="F421" s="250" t="s">
        <v>8458</v>
      </c>
      <c r="G421" s="269" t="s">
        <v>51</v>
      </c>
      <c r="H421" s="250"/>
      <c r="I421" s="350">
        <v>705.6</v>
      </c>
      <c r="J421" s="350">
        <v>670.3</v>
      </c>
      <c r="K421" s="345">
        <v>635</v>
      </c>
      <c r="L421" s="345">
        <v>599.8</v>
      </c>
      <c r="M421" s="345">
        <v>564.5</v>
      </c>
      <c r="N421" s="389"/>
    </row>
    <row r="422" ht="60" customHeight="1" spans="1:14">
      <c r="A422" s="396"/>
      <c r="B422" s="396" t="s">
        <v>95</v>
      </c>
      <c r="C422" s="269" t="s">
        <v>8459</v>
      </c>
      <c r="D422" s="133" t="s">
        <v>8460</v>
      </c>
      <c r="E422" s="250"/>
      <c r="F422" s="250"/>
      <c r="G422" s="269" t="s">
        <v>51</v>
      </c>
      <c r="H422" s="250"/>
      <c r="I422" s="350">
        <v>141.1</v>
      </c>
      <c r="J422" s="350">
        <v>134.1</v>
      </c>
      <c r="K422" s="345">
        <v>127</v>
      </c>
      <c r="L422" s="345">
        <v>120</v>
      </c>
      <c r="M422" s="345">
        <v>112.9</v>
      </c>
      <c r="N422" s="389"/>
    </row>
    <row r="423" ht="60" customHeight="1" spans="1:14">
      <c r="A423" s="396">
        <v>110</v>
      </c>
      <c r="B423" s="396" t="s">
        <v>95</v>
      </c>
      <c r="C423" s="269" t="s">
        <v>8461</v>
      </c>
      <c r="D423" s="133" t="s">
        <v>8462</v>
      </c>
      <c r="E423" s="250" t="s">
        <v>8463</v>
      </c>
      <c r="F423" s="250" t="s">
        <v>8464</v>
      </c>
      <c r="G423" s="269" t="s">
        <v>51</v>
      </c>
      <c r="H423" s="250"/>
      <c r="I423" s="350">
        <v>280.8</v>
      </c>
      <c r="J423" s="350">
        <v>266.8</v>
      </c>
      <c r="K423" s="345">
        <v>252.7</v>
      </c>
      <c r="L423" s="345">
        <v>238.7</v>
      </c>
      <c r="M423" s="345">
        <v>224.6</v>
      </c>
      <c r="N423" s="389"/>
    </row>
    <row r="424" ht="60" customHeight="1" spans="1:14">
      <c r="A424" s="396"/>
      <c r="B424" s="396" t="s">
        <v>95</v>
      </c>
      <c r="C424" s="269" t="s">
        <v>8465</v>
      </c>
      <c r="D424" s="133" t="s">
        <v>8466</v>
      </c>
      <c r="E424" s="250"/>
      <c r="F424" s="250"/>
      <c r="G424" s="269" t="s">
        <v>51</v>
      </c>
      <c r="H424" s="250"/>
      <c r="I424" s="350">
        <v>56.2</v>
      </c>
      <c r="J424" s="350">
        <v>53.4</v>
      </c>
      <c r="K424" s="345">
        <v>50.5</v>
      </c>
      <c r="L424" s="345">
        <v>47.7</v>
      </c>
      <c r="M424" s="345">
        <v>44.9</v>
      </c>
      <c r="N424" s="389"/>
    </row>
    <row r="425" ht="60" customHeight="1" spans="1:14">
      <c r="A425" s="396">
        <v>111</v>
      </c>
      <c r="B425" s="396" t="s">
        <v>95</v>
      </c>
      <c r="C425" s="269" t="s">
        <v>8467</v>
      </c>
      <c r="D425" s="133" t="s">
        <v>8468</v>
      </c>
      <c r="E425" s="250" t="s">
        <v>8469</v>
      </c>
      <c r="F425" s="250" t="s">
        <v>8470</v>
      </c>
      <c r="G425" s="269" t="s">
        <v>441</v>
      </c>
      <c r="H425" s="250" t="s">
        <v>8471</v>
      </c>
      <c r="I425" s="350">
        <v>1132.2</v>
      </c>
      <c r="J425" s="350">
        <v>1075.6</v>
      </c>
      <c r="K425" s="345">
        <v>1019</v>
      </c>
      <c r="L425" s="345">
        <v>962.4</v>
      </c>
      <c r="M425" s="345">
        <v>905.8</v>
      </c>
      <c r="N425" s="389"/>
    </row>
    <row r="426" ht="60" customHeight="1" spans="1:14">
      <c r="A426" s="396"/>
      <c r="B426" s="396" t="s">
        <v>95</v>
      </c>
      <c r="C426" s="269" t="s">
        <v>8472</v>
      </c>
      <c r="D426" s="133" t="s">
        <v>8473</v>
      </c>
      <c r="E426" s="250"/>
      <c r="F426" s="250"/>
      <c r="G426" s="269" t="s">
        <v>441</v>
      </c>
      <c r="H426" s="250"/>
      <c r="I426" s="350">
        <v>226.4</v>
      </c>
      <c r="J426" s="350">
        <v>215.1</v>
      </c>
      <c r="K426" s="345">
        <v>203.8</v>
      </c>
      <c r="L426" s="345">
        <v>192.5</v>
      </c>
      <c r="M426" s="345">
        <v>181.2</v>
      </c>
      <c r="N426" s="389"/>
    </row>
    <row r="427" ht="78" customHeight="1" spans="1:14">
      <c r="A427" s="396">
        <v>112</v>
      </c>
      <c r="B427" s="396" t="s">
        <v>95</v>
      </c>
      <c r="C427" s="269" t="s">
        <v>8474</v>
      </c>
      <c r="D427" s="133" t="s">
        <v>8475</v>
      </c>
      <c r="E427" s="250" t="s">
        <v>8476</v>
      </c>
      <c r="F427" s="250" t="s">
        <v>8477</v>
      </c>
      <c r="G427" s="269" t="s">
        <v>51</v>
      </c>
      <c r="H427" s="250"/>
      <c r="I427" s="350">
        <v>1548</v>
      </c>
      <c r="J427" s="350">
        <v>1470.6</v>
      </c>
      <c r="K427" s="345">
        <v>1393.2</v>
      </c>
      <c r="L427" s="345">
        <v>1315.8</v>
      </c>
      <c r="M427" s="345">
        <v>1238.4</v>
      </c>
      <c r="N427" s="389"/>
    </row>
    <row r="428" ht="60" customHeight="1" spans="1:14">
      <c r="A428" s="396"/>
      <c r="B428" s="396" t="s">
        <v>95</v>
      </c>
      <c r="C428" s="269" t="s">
        <v>8478</v>
      </c>
      <c r="D428" s="133" t="s">
        <v>8479</v>
      </c>
      <c r="E428" s="250"/>
      <c r="F428" s="391"/>
      <c r="G428" s="269" t="s">
        <v>51</v>
      </c>
      <c r="H428" s="250"/>
      <c r="I428" s="350">
        <v>309.6</v>
      </c>
      <c r="J428" s="350">
        <v>294.1</v>
      </c>
      <c r="K428" s="345">
        <v>278.6</v>
      </c>
      <c r="L428" s="345">
        <v>263.2</v>
      </c>
      <c r="M428" s="345">
        <v>247.7</v>
      </c>
      <c r="N428" s="389"/>
    </row>
    <row r="429" ht="60" customHeight="1" spans="1:14">
      <c r="A429" s="396">
        <v>113</v>
      </c>
      <c r="B429" s="396" t="s">
        <v>95</v>
      </c>
      <c r="C429" s="269" t="s">
        <v>8480</v>
      </c>
      <c r="D429" s="133" t="s">
        <v>8481</v>
      </c>
      <c r="E429" s="250" t="s">
        <v>8482</v>
      </c>
      <c r="F429" s="391" t="s">
        <v>8483</v>
      </c>
      <c r="G429" s="269" t="s">
        <v>4170</v>
      </c>
      <c r="H429" s="250" t="s">
        <v>8484</v>
      </c>
      <c r="I429" s="350">
        <v>470.7</v>
      </c>
      <c r="J429" s="350">
        <v>447.2</v>
      </c>
      <c r="K429" s="345">
        <v>423.6</v>
      </c>
      <c r="L429" s="345">
        <v>400.1</v>
      </c>
      <c r="M429" s="345">
        <v>376.6</v>
      </c>
      <c r="N429" s="389"/>
    </row>
    <row r="430" ht="60" customHeight="1" spans="1:14">
      <c r="A430" s="396"/>
      <c r="B430" s="396" t="s">
        <v>95</v>
      </c>
      <c r="C430" s="269" t="s">
        <v>8485</v>
      </c>
      <c r="D430" s="133" t="s">
        <v>8486</v>
      </c>
      <c r="E430" s="250"/>
      <c r="F430" s="250"/>
      <c r="G430" s="269" t="s">
        <v>4170</v>
      </c>
      <c r="H430" s="250"/>
      <c r="I430" s="350">
        <v>94.1</v>
      </c>
      <c r="J430" s="350">
        <v>89.4</v>
      </c>
      <c r="K430" s="345">
        <v>84.7</v>
      </c>
      <c r="L430" s="345">
        <v>80</v>
      </c>
      <c r="M430" s="345">
        <v>75.3</v>
      </c>
      <c r="N430" s="389"/>
    </row>
    <row r="431" ht="60" customHeight="1" spans="1:14">
      <c r="A431" s="396">
        <v>114</v>
      </c>
      <c r="B431" s="396" t="s">
        <v>95</v>
      </c>
      <c r="C431" s="269" t="s">
        <v>8487</v>
      </c>
      <c r="D431" s="133" t="s">
        <v>8488</v>
      </c>
      <c r="E431" s="250" t="s">
        <v>8489</v>
      </c>
      <c r="F431" s="250" t="s">
        <v>8490</v>
      </c>
      <c r="G431" s="269" t="s">
        <v>441</v>
      </c>
      <c r="H431" s="250"/>
      <c r="I431" s="350">
        <v>1684.8</v>
      </c>
      <c r="J431" s="350">
        <v>1600.6</v>
      </c>
      <c r="K431" s="345">
        <v>1516.3</v>
      </c>
      <c r="L431" s="345">
        <v>1432.1</v>
      </c>
      <c r="M431" s="345">
        <v>1347.8</v>
      </c>
      <c r="N431" s="389"/>
    </row>
    <row r="432" ht="60" customHeight="1" spans="1:14">
      <c r="A432" s="396"/>
      <c r="B432" s="396" t="s">
        <v>95</v>
      </c>
      <c r="C432" s="269" t="s">
        <v>8491</v>
      </c>
      <c r="D432" s="133" t="s">
        <v>8492</v>
      </c>
      <c r="E432" s="250"/>
      <c r="F432" s="250"/>
      <c r="G432" s="269" t="s">
        <v>441</v>
      </c>
      <c r="H432" s="250"/>
      <c r="I432" s="350">
        <v>337</v>
      </c>
      <c r="J432" s="350">
        <v>320.1</v>
      </c>
      <c r="K432" s="345">
        <v>303.3</v>
      </c>
      <c r="L432" s="345">
        <v>286.4</v>
      </c>
      <c r="M432" s="345">
        <v>269.6</v>
      </c>
      <c r="N432" s="389"/>
    </row>
    <row r="433" ht="60" customHeight="1" spans="1:14">
      <c r="A433" s="396">
        <v>115</v>
      </c>
      <c r="B433" s="396" t="s">
        <v>95</v>
      </c>
      <c r="C433" s="269" t="s">
        <v>8493</v>
      </c>
      <c r="D433" s="133" t="s">
        <v>8494</v>
      </c>
      <c r="E433" s="250" t="s">
        <v>8495</v>
      </c>
      <c r="F433" s="250" t="s">
        <v>8496</v>
      </c>
      <c r="G433" s="269" t="s">
        <v>441</v>
      </c>
      <c r="H433" s="250" t="s">
        <v>8497</v>
      </c>
      <c r="I433" s="350">
        <v>810</v>
      </c>
      <c r="J433" s="350">
        <v>769.5</v>
      </c>
      <c r="K433" s="345">
        <v>729</v>
      </c>
      <c r="L433" s="345">
        <v>688.5</v>
      </c>
      <c r="M433" s="345">
        <v>648</v>
      </c>
      <c r="N433" s="389"/>
    </row>
    <row r="434" ht="60" customHeight="1" spans="1:14">
      <c r="A434" s="396"/>
      <c r="B434" s="396" t="s">
        <v>95</v>
      </c>
      <c r="C434" s="269" t="s">
        <v>8498</v>
      </c>
      <c r="D434" s="133" t="s">
        <v>8499</v>
      </c>
      <c r="E434" s="250"/>
      <c r="F434" s="250"/>
      <c r="G434" s="269" t="s">
        <v>441</v>
      </c>
      <c r="H434" s="250"/>
      <c r="I434" s="350">
        <v>162</v>
      </c>
      <c r="J434" s="350">
        <v>153.9</v>
      </c>
      <c r="K434" s="345">
        <v>145.8</v>
      </c>
      <c r="L434" s="345">
        <v>137.7</v>
      </c>
      <c r="M434" s="345">
        <v>129.6</v>
      </c>
      <c r="N434" s="389"/>
    </row>
    <row r="435" ht="60" customHeight="1" spans="1:14">
      <c r="A435" s="396">
        <v>116</v>
      </c>
      <c r="B435" s="396" t="s">
        <v>95</v>
      </c>
      <c r="C435" s="269" t="s">
        <v>8500</v>
      </c>
      <c r="D435" s="133" t="s">
        <v>8501</v>
      </c>
      <c r="E435" s="250" t="s">
        <v>8502</v>
      </c>
      <c r="F435" s="250" t="s">
        <v>8503</v>
      </c>
      <c r="G435" s="269" t="s">
        <v>441</v>
      </c>
      <c r="H435" s="250" t="s">
        <v>8497</v>
      </c>
      <c r="I435" s="350">
        <v>810</v>
      </c>
      <c r="J435" s="350">
        <v>769.5</v>
      </c>
      <c r="K435" s="345">
        <v>729</v>
      </c>
      <c r="L435" s="345">
        <v>688.5</v>
      </c>
      <c r="M435" s="345">
        <v>648</v>
      </c>
      <c r="N435" s="389"/>
    </row>
    <row r="436" ht="60" customHeight="1" spans="1:14">
      <c r="A436" s="396"/>
      <c r="B436" s="396" t="s">
        <v>95</v>
      </c>
      <c r="C436" s="269" t="s">
        <v>8504</v>
      </c>
      <c r="D436" s="133" t="s">
        <v>8505</v>
      </c>
      <c r="E436" s="250"/>
      <c r="F436" s="250"/>
      <c r="G436" s="269" t="s">
        <v>441</v>
      </c>
      <c r="H436" s="250"/>
      <c r="I436" s="350">
        <v>162</v>
      </c>
      <c r="J436" s="350">
        <v>153.9</v>
      </c>
      <c r="K436" s="345">
        <v>145.8</v>
      </c>
      <c r="L436" s="345">
        <v>137.7</v>
      </c>
      <c r="M436" s="345">
        <v>129.6</v>
      </c>
      <c r="N436" s="389"/>
    </row>
    <row r="437" ht="60" customHeight="1" spans="1:14">
      <c r="A437" s="396">
        <v>117</v>
      </c>
      <c r="B437" s="396" t="s">
        <v>95</v>
      </c>
      <c r="C437" s="269" t="s">
        <v>8506</v>
      </c>
      <c r="D437" s="133" t="s">
        <v>8507</v>
      </c>
      <c r="E437" s="250" t="s">
        <v>8508</v>
      </c>
      <c r="F437" s="250" t="s">
        <v>8509</v>
      </c>
      <c r="G437" s="269" t="s">
        <v>441</v>
      </c>
      <c r="H437" s="250"/>
      <c r="I437" s="350">
        <v>1404</v>
      </c>
      <c r="J437" s="350">
        <v>1333.8</v>
      </c>
      <c r="K437" s="345">
        <v>1263.6</v>
      </c>
      <c r="L437" s="345">
        <v>1193.4</v>
      </c>
      <c r="M437" s="345">
        <v>1123.2</v>
      </c>
      <c r="N437" s="389"/>
    </row>
    <row r="438" ht="60" customHeight="1" spans="1:14">
      <c r="A438" s="396"/>
      <c r="B438" s="396" t="s">
        <v>95</v>
      </c>
      <c r="C438" s="269" t="s">
        <v>8510</v>
      </c>
      <c r="D438" s="133" t="s">
        <v>8511</v>
      </c>
      <c r="E438" s="250"/>
      <c r="F438" s="250"/>
      <c r="G438" s="269" t="s">
        <v>441</v>
      </c>
      <c r="H438" s="250"/>
      <c r="I438" s="350">
        <v>280.8</v>
      </c>
      <c r="J438" s="350">
        <v>266.8</v>
      </c>
      <c r="K438" s="345">
        <v>252.7</v>
      </c>
      <c r="L438" s="345">
        <v>238.7</v>
      </c>
      <c r="M438" s="345">
        <v>224.6</v>
      </c>
      <c r="N438" s="389"/>
    </row>
    <row r="439" ht="60" customHeight="1" spans="1:14">
      <c r="A439" s="396">
        <v>118</v>
      </c>
      <c r="B439" s="396" t="s">
        <v>95</v>
      </c>
      <c r="C439" s="269" t="s">
        <v>8512</v>
      </c>
      <c r="D439" s="133" t="s">
        <v>8513</v>
      </c>
      <c r="E439" s="250" t="s">
        <v>8514</v>
      </c>
      <c r="F439" s="250" t="s">
        <v>8515</v>
      </c>
      <c r="G439" s="269" t="s">
        <v>441</v>
      </c>
      <c r="H439" s="250" t="s">
        <v>8516</v>
      </c>
      <c r="I439" s="350">
        <v>1404</v>
      </c>
      <c r="J439" s="350">
        <v>1333.8</v>
      </c>
      <c r="K439" s="345">
        <v>1263.6</v>
      </c>
      <c r="L439" s="345">
        <v>1193.4</v>
      </c>
      <c r="M439" s="345">
        <v>1123.2</v>
      </c>
      <c r="N439" s="389"/>
    </row>
    <row r="440" ht="60" customHeight="1" spans="1:14">
      <c r="A440" s="396"/>
      <c r="B440" s="396" t="s">
        <v>95</v>
      </c>
      <c r="C440" s="269" t="s">
        <v>8517</v>
      </c>
      <c r="D440" s="133" t="s">
        <v>8518</v>
      </c>
      <c r="E440" s="250"/>
      <c r="F440" s="250"/>
      <c r="G440" s="269" t="s">
        <v>441</v>
      </c>
      <c r="H440" s="250"/>
      <c r="I440" s="350">
        <v>280.8</v>
      </c>
      <c r="J440" s="350">
        <v>266.8</v>
      </c>
      <c r="K440" s="345">
        <v>252.7</v>
      </c>
      <c r="L440" s="345">
        <v>238.7</v>
      </c>
      <c r="M440" s="345">
        <v>224.6</v>
      </c>
      <c r="N440" s="389"/>
    </row>
    <row r="441" ht="60" customHeight="1" spans="1:14">
      <c r="A441" s="396">
        <v>119</v>
      </c>
      <c r="B441" s="396" t="s">
        <v>95</v>
      </c>
      <c r="C441" s="269" t="s">
        <v>8519</v>
      </c>
      <c r="D441" s="133" t="s">
        <v>8520</v>
      </c>
      <c r="E441" s="250" t="s">
        <v>8521</v>
      </c>
      <c r="F441" s="250" t="s">
        <v>8522</v>
      </c>
      <c r="G441" s="269" t="s">
        <v>441</v>
      </c>
      <c r="H441" s="399"/>
      <c r="I441" s="350">
        <v>210.6</v>
      </c>
      <c r="J441" s="350">
        <v>200.1</v>
      </c>
      <c r="K441" s="345">
        <v>189.5</v>
      </c>
      <c r="L441" s="345">
        <v>179</v>
      </c>
      <c r="M441" s="345">
        <v>168.5</v>
      </c>
      <c r="N441" s="389"/>
    </row>
    <row r="442" ht="60" customHeight="1" spans="1:14">
      <c r="A442" s="396"/>
      <c r="B442" s="396" t="s">
        <v>95</v>
      </c>
      <c r="C442" s="269" t="s">
        <v>8523</v>
      </c>
      <c r="D442" s="133" t="s">
        <v>8524</v>
      </c>
      <c r="E442" s="133"/>
      <c r="F442" s="133"/>
      <c r="G442" s="269" t="s">
        <v>441</v>
      </c>
      <c r="H442" s="133"/>
      <c r="I442" s="350">
        <v>42.1</v>
      </c>
      <c r="J442" s="350">
        <v>40</v>
      </c>
      <c r="K442" s="345">
        <v>37.9</v>
      </c>
      <c r="L442" s="345">
        <v>35.8</v>
      </c>
      <c r="M442" s="345">
        <v>33.7</v>
      </c>
      <c r="N442" s="366"/>
    </row>
    <row r="443" ht="44" customHeight="1" spans="1:14">
      <c r="A443" s="384" t="s">
        <v>8525</v>
      </c>
      <c r="B443" s="384"/>
      <c r="C443" s="384"/>
      <c r="D443" s="133"/>
      <c r="E443" s="133"/>
      <c r="F443" s="133"/>
      <c r="G443" s="269"/>
      <c r="H443" s="133"/>
      <c r="I443" s="350"/>
      <c r="J443" s="350"/>
      <c r="K443" s="345"/>
      <c r="L443" s="345"/>
      <c r="M443" s="345"/>
      <c r="N443" s="389"/>
    </row>
    <row r="444" ht="60" customHeight="1" spans="1:14">
      <c r="A444" s="269">
        <v>120</v>
      </c>
      <c r="B444" s="269" t="s">
        <v>356</v>
      </c>
      <c r="C444" s="269" t="s">
        <v>8526</v>
      </c>
      <c r="D444" s="133" t="s">
        <v>8527</v>
      </c>
      <c r="E444" s="133" t="s">
        <v>8528</v>
      </c>
      <c r="F444" s="133" t="s">
        <v>7823</v>
      </c>
      <c r="G444" s="269" t="s">
        <v>51</v>
      </c>
      <c r="H444" s="133"/>
      <c r="I444" s="350">
        <v>4.5</v>
      </c>
      <c r="J444" s="350">
        <v>4.3</v>
      </c>
      <c r="K444" s="345">
        <v>4.1</v>
      </c>
      <c r="L444" s="345">
        <v>3.8</v>
      </c>
      <c r="M444" s="345">
        <v>3.6</v>
      </c>
      <c r="N444" s="389"/>
    </row>
    <row r="445" ht="60" customHeight="1" spans="1:14">
      <c r="A445" s="269">
        <v>121</v>
      </c>
      <c r="B445" s="269" t="s">
        <v>356</v>
      </c>
      <c r="C445" s="269" t="s">
        <v>8529</v>
      </c>
      <c r="D445" s="133" t="s">
        <v>8530</v>
      </c>
      <c r="E445" s="133" t="s">
        <v>8531</v>
      </c>
      <c r="F445" s="133" t="s">
        <v>7823</v>
      </c>
      <c r="G445" s="269" t="s">
        <v>51</v>
      </c>
      <c r="H445" s="133"/>
      <c r="I445" s="350">
        <v>46.8</v>
      </c>
      <c r="J445" s="350">
        <v>44.5</v>
      </c>
      <c r="K445" s="345">
        <v>42.1</v>
      </c>
      <c r="L445" s="345">
        <v>39.8</v>
      </c>
      <c r="M445" s="345">
        <v>37.4</v>
      </c>
      <c r="N445" s="389"/>
    </row>
    <row r="446" ht="60" customHeight="1" spans="1:14">
      <c r="A446" s="269">
        <v>122</v>
      </c>
      <c r="B446" s="269" t="s">
        <v>356</v>
      </c>
      <c r="C446" s="269" t="s">
        <v>8532</v>
      </c>
      <c r="D446" s="133" t="s">
        <v>8533</v>
      </c>
      <c r="E446" s="133" t="s">
        <v>8534</v>
      </c>
      <c r="F446" s="133" t="s">
        <v>7823</v>
      </c>
      <c r="G446" s="269" t="s">
        <v>51</v>
      </c>
      <c r="H446" s="133" t="s">
        <v>8535</v>
      </c>
      <c r="I446" s="350">
        <v>168.3</v>
      </c>
      <c r="J446" s="350">
        <v>159.9</v>
      </c>
      <c r="K446" s="345">
        <v>151.5</v>
      </c>
      <c r="L446" s="345">
        <v>143.1</v>
      </c>
      <c r="M446" s="345">
        <v>134.6</v>
      </c>
      <c r="N446" s="389"/>
    </row>
    <row r="447" ht="60" customHeight="1" spans="1:14">
      <c r="A447" s="269">
        <v>123</v>
      </c>
      <c r="B447" s="269" t="s">
        <v>356</v>
      </c>
      <c r="C447" s="269" t="s">
        <v>8536</v>
      </c>
      <c r="D447" s="133" t="s">
        <v>8537</v>
      </c>
      <c r="E447" s="133" t="s">
        <v>8538</v>
      </c>
      <c r="F447" s="133" t="s">
        <v>7823</v>
      </c>
      <c r="G447" s="269" t="s">
        <v>51</v>
      </c>
      <c r="H447" s="133"/>
      <c r="I447" s="350">
        <v>83.7</v>
      </c>
      <c r="J447" s="350">
        <v>79.5</v>
      </c>
      <c r="K447" s="345">
        <v>75.3</v>
      </c>
      <c r="L447" s="345">
        <v>71.1</v>
      </c>
      <c r="M447" s="345">
        <v>67</v>
      </c>
      <c r="N447" s="389"/>
    </row>
    <row r="448" ht="60" customHeight="1" spans="1:14">
      <c r="A448" s="269">
        <v>124</v>
      </c>
      <c r="B448" s="269" t="s">
        <v>356</v>
      </c>
      <c r="C448" s="269" t="s">
        <v>8539</v>
      </c>
      <c r="D448" s="133" t="s">
        <v>8540</v>
      </c>
      <c r="E448" s="133" t="s">
        <v>8541</v>
      </c>
      <c r="F448" s="133" t="s">
        <v>8542</v>
      </c>
      <c r="G448" s="269" t="s">
        <v>51</v>
      </c>
      <c r="H448" s="133"/>
      <c r="I448" s="350">
        <v>111.6</v>
      </c>
      <c r="J448" s="350">
        <v>106</v>
      </c>
      <c r="K448" s="345">
        <v>100.4</v>
      </c>
      <c r="L448" s="345">
        <v>94.9</v>
      </c>
      <c r="M448" s="345">
        <v>89.3</v>
      </c>
      <c r="N448" s="388"/>
    </row>
    <row r="449" ht="60" customHeight="1" spans="1:14">
      <c r="A449" s="269"/>
      <c r="B449" s="269" t="s">
        <v>356</v>
      </c>
      <c r="C449" s="269" t="s">
        <v>8543</v>
      </c>
      <c r="D449" s="133" t="s">
        <v>8544</v>
      </c>
      <c r="E449" s="133"/>
      <c r="F449" s="133"/>
      <c r="G449" s="269" t="s">
        <v>51</v>
      </c>
      <c r="H449" s="133"/>
      <c r="I449" s="350">
        <v>111.6</v>
      </c>
      <c r="J449" s="350">
        <v>106</v>
      </c>
      <c r="K449" s="345">
        <v>100.4</v>
      </c>
      <c r="L449" s="345">
        <v>94.9</v>
      </c>
      <c r="M449" s="345">
        <v>89.3</v>
      </c>
      <c r="N449" s="388"/>
    </row>
    <row r="450" ht="60" customHeight="1" spans="1:14">
      <c r="A450" s="269">
        <v>125</v>
      </c>
      <c r="B450" s="269" t="s">
        <v>356</v>
      </c>
      <c r="C450" s="269" t="s">
        <v>8545</v>
      </c>
      <c r="D450" s="133" t="s">
        <v>8546</v>
      </c>
      <c r="E450" s="133" t="s">
        <v>8547</v>
      </c>
      <c r="F450" s="133" t="s">
        <v>8548</v>
      </c>
      <c r="G450" s="269" t="s">
        <v>51</v>
      </c>
      <c r="H450" s="133"/>
      <c r="I450" s="350">
        <v>18.9</v>
      </c>
      <c r="J450" s="350">
        <v>18</v>
      </c>
      <c r="K450" s="345">
        <v>17</v>
      </c>
      <c r="L450" s="345">
        <v>16.1</v>
      </c>
      <c r="M450" s="345">
        <v>15.1</v>
      </c>
      <c r="N450" s="388"/>
    </row>
    <row r="451" ht="60" customHeight="1" spans="1:14">
      <c r="A451" s="269">
        <v>126</v>
      </c>
      <c r="B451" s="269" t="s">
        <v>356</v>
      </c>
      <c r="C451" s="269" t="s">
        <v>8549</v>
      </c>
      <c r="D451" s="133" t="s">
        <v>8550</v>
      </c>
      <c r="E451" s="133" t="s">
        <v>8551</v>
      </c>
      <c r="F451" s="133" t="s">
        <v>8552</v>
      </c>
      <c r="G451" s="269" t="s">
        <v>51</v>
      </c>
      <c r="H451" s="133"/>
      <c r="I451" s="350">
        <v>101.7</v>
      </c>
      <c r="J451" s="350">
        <v>96.6</v>
      </c>
      <c r="K451" s="345">
        <v>91.5</v>
      </c>
      <c r="L451" s="345">
        <v>86.4</v>
      </c>
      <c r="M451" s="345">
        <v>81.4</v>
      </c>
      <c r="N451" s="388"/>
    </row>
    <row r="452" ht="60" customHeight="1" spans="1:14">
      <c r="A452" s="269">
        <v>127</v>
      </c>
      <c r="B452" s="269" t="s">
        <v>356</v>
      </c>
      <c r="C452" s="269" t="s">
        <v>8553</v>
      </c>
      <c r="D452" s="133" t="s">
        <v>8554</v>
      </c>
      <c r="E452" s="133" t="s">
        <v>8555</v>
      </c>
      <c r="F452" s="133" t="s">
        <v>8556</v>
      </c>
      <c r="G452" s="269" t="s">
        <v>51</v>
      </c>
      <c r="H452" s="133"/>
      <c r="I452" s="350">
        <v>55.8</v>
      </c>
      <c r="J452" s="350">
        <v>53</v>
      </c>
      <c r="K452" s="345">
        <v>50.2</v>
      </c>
      <c r="L452" s="345">
        <v>47.4</v>
      </c>
      <c r="M452" s="345">
        <v>44.6</v>
      </c>
      <c r="N452" s="388"/>
    </row>
    <row r="453" ht="60" customHeight="1" spans="1:14">
      <c r="A453" s="269">
        <v>128</v>
      </c>
      <c r="B453" s="269" t="s">
        <v>38</v>
      </c>
      <c r="C453" s="269" t="s">
        <v>8557</v>
      </c>
      <c r="D453" s="133" t="s">
        <v>8558</v>
      </c>
      <c r="E453" s="133" t="s">
        <v>8559</v>
      </c>
      <c r="F453" s="133" t="s">
        <v>7898</v>
      </c>
      <c r="G453" s="269" t="s">
        <v>51</v>
      </c>
      <c r="H453" s="401"/>
      <c r="I453" s="350">
        <v>54</v>
      </c>
      <c r="J453" s="350">
        <v>51.3</v>
      </c>
      <c r="K453" s="345">
        <v>48.6</v>
      </c>
      <c r="L453" s="345">
        <v>45.9</v>
      </c>
      <c r="M453" s="345">
        <v>43.2</v>
      </c>
      <c r="N453" s="388"/>
    </row>
    <row r="454" ht="60" customHeight="1" spans="1:14">
      <c r="A454" s="269"/>
      <c r="B454" s="269" t="s">
        <v>38</v>
      </c>
      <c r="C454" s="269" t="s">
        <v>8560</v>
      </c>
      <c r="D454" s="133" t="s">
        <v>8561</v>
      </c>
      <c r="E454" s="133"/>
      <c r="F454" s="133"/>
      <c r="G454" s="269" t="s">
        <v>51</v>
      </c>
      <c r="H454" s="133"/>
      <c r="I454" s="350">
        <v>10.8</v>
      </c>
      <c r="J454" s="350">
        <v>10.3</v>
      </c>
      <c r="K454" s="345">
        <v>9.7</v>
      </c>
      <c r="L454" s="345">
        <v>9.2</v>
      </c>
      <c r="M454" s="345">
        <v>8.6</v>
      </c>
      <c r="N454" s="388"/>
    </row>
    <row r="455" ht="60" customHeight="1" spans="1:14">
      <c r="A455" s="269">
        <v>129</v>
      </c>
      <c r="B455" s="269" t="s">
        <v>95</v>
      </c>
      <c r="C455" s="269" t="s">
        <v>8562</v>
      </c>
      <c r="D455" s="133" t="s">
        <v>8563</v>
      </c>
      <c r="E455" s="133" t="s">
        <v>8564</v>
      </c>
      <c r="F455" s="133" t="s">
        <v>8565</v>
      </c>
      <c r="G455" s="269" t="s">
        <v>51</v>
      </c>
      <c r="H455" s="133"/>
      <c r="I455" s="350">
        <v>234</v>
      </c>
      <c r="J455" s="350">
        <v>222.3</v>
      </c>
      <c r="K455" s="345">
        <v>210.6</v>
      </c>
      <c r="L455" s="345">
        <v>198.9</v>
      </c>
      <c r="M455" s="345">
        <v>187.2</v>
      </c>
      <c r="N455" s="388"/>
    </row>
    <row r="456" ht="60" customHeight="1" spans="1:14">
      <c r="A456" s="269"/>
      <c r="B456" s="269" t="s">
        <v>95</v>
      </c>
      <c r="C456" s="269" t="s">
        <v>8566</v>
      </c>
      <c r="D456" s="133" t="s">
        <v>8567</v>
      </c>
      <c r="E456" s="133"/>
      <c r="F456" s="390"/>
      <c r="G456" s="269" t="s">
        <v>51</v>
      </c>
      <c r="H456" s="133"/>
      <c r="I456" s="350">
        <v>46.8</v>
      </c>
      <c r="J456" s="350">
        <v>44.5</v>
      </c>
      <c r="K456" s="345">
        <v>42.1</v>
      </c>
      <c r="L456" s="345">
        <v>39.8</v>
      </c>
      <c r="M456" s="345">
        <v>37.4</v>
      </c>
      <c r="N456" s="388"/>
    </row>
    <row r="457" ht="60" customHeight="1" spans="1:14">
      <c r="A457" s="269">
        <v>130</v>
      </c>
      <c r="B457" s="269" t="s">
        <v>38</v>
      </c>
      <c r="C457" s="269" t="s">
        <v>8568</v>
      </c>
      <c r="D457" s="133" t="s">
        <v>8569</v>
      </c>
      <c r="E457" s="133" t="s">
        <v>8570</v>
      </c>
      <c r="F457" s="390" t="s">
        <v>7911</v>
      </c>
      <c r="G457" s="269" t="s">
        <v>51</v>
      </c>
      <c r="H457" s="133" t="s">
        <v>8571</v>
      </c>
      <c r="I457" s="350">
        <v>22.5</v>
      </c>
      <c r="J457" s="350">
        <v>21.4</v>
      </c>
      <c r="K457" s="345">
        <v>20.3</v>
      </c>
      <c r="L457" s="345">
        <v>19.1</v>
      </c>
      <c r="M457" s="345">
        <v>18</v>
      </c>
      <c r="N457" s="388"/>
    </row>
    <row r="458" ht="60" customHeight="1" spans="1:14">
      <c r="A458" s="269"/>
      <c r="B458" s="269" t="s">
        <v>38</v>
      </c>
      <c r="C458" s="269" t="s">
        <v>8572</v>
      </c>
      <c r="D458" s="133" t="s">
        <v>8573</v>
      </c>
      <c r="E458" s="133"/>
      <c r="F458" s="390"/>
      <c r="G458" s="397" t="s">
        <v>51</v>
      </c>
      <c r="H458" s="133"/>
      <c r="I458" s="350">
        <v>4.5</v>
      </c>
      <c r="J458" s="350">
        <v>4.3</v>
      </c>
      <c r="K458" s="345">
        <v>4.1</v>
      </c>
      <c r="L458" s="345">
        <v>3.8</v>
      </c>
      <c r="M458" s="345">
        <v>3.6</v>
      </c>
      <c r="N458" s="363"/>
    </row>
    <row r="459" ht="84" customHeight="1" spans="1:14">
      <c r="A459" s="269">
        <v>131</v>
      </c>
      <c r="B459" s="269" t="s">
        <v>38</v>
      </c>
      <c r="C459" s="269" t="s">
        <v>8574</v>
      </c>
      <c r="D459" s="133" t="s">
        <v>8575</v>
      </c>
      <c r="E459" s="133" t="s">
        <v>8576</v>
      </c>
      <c r="F459" s="390" t="s">
        <v>7911</v>
      </c>
      <c r="G459" s="397" t="s">
        <v>51</v>
      </c>
      <c r="H459" s="133" t="s">
        <v>8577</v>
      </c>
      <c r="I459" s="350">
        <v>153</v>
      </c>
      <c r="J459" s="350">
        <v>145.4</v>
      </c>
      <c r="K459" s="345">
        <v>137.7</v>
      </c>
      <c r="L459" s="345">
        <v>130.1</v>
      </c>
      <c r="M459" s="345">
        <v>122.4</v>
      </c>
      <c r="N459" s="388"/>
    </row>
    <row r="460" ht="60" customHeight="1" spans="1:14">
      <c r="A460" s="269"/>
      <c r="B460" s="269" t="s">
        <v>38</v>
      </c>
      <c r="C460" s="269" t="s">
        <v>8578</v>
      </c>
      <c r="D460" s="133" t="s">
        <v>8579</v>
      </c>
      <c r="E460" s="133"/>
      <c r="F460" s="390"/>
      <c r="G460" s="269" t="s">
        <v>51</v>
      </c>
      <c r="H460" s="390"/>
      <c r="I460" s="350">
        <v>30.6</v>
      </c>
      <c r="J460" s="350">
        <v>29.1</v>
      </c>
      <c r="K460" s="345">
        <v>27.5</v>
      </c>
      <c r="L460" s="345">
        <v>26</v>
      </c>
      <c r="M460" s="345">
        <v>24.5</v>
      </c>
      <c r="N460" s="363"/>
    </row>
    <row r="461" ht="60" customHeight="1" spans="1:14">
      <c r="A461" s="269">
        <v>132</v>
      </c>
      <c r="B461" s="269" t="s">
        <v>38</v>
      </c>
      <c r="C461" s="269" t="s">
        <v>8580</v>
      </c>
      <c r="D461" s="133" t="s">
        <v>8581</v>
      </c>
      <c r="E461" s="133" t="s">
        <v>8582</v>
      </c>
      <c r="F461" s="390" t="s">
        <v>8583</v>
      </c>
      <c r="G461" s="269" t="s">
        <v>51</v>
      </c>
      <c r="H461" s="402"/>
      <c r="I461" s="350">
        <v>86.4</v>
      </c>
      <c r="J461" s="350">
        <v>82.1</v>
      </c>
      <c r="K461" s="345">
        <v>77.8</v>
      </c>
      <c r="L461" s="345">
        <v>73.4</v>
      </c>
      <c r="M461" s="345">
        <v>69.1</v>
      </c>
      <c r="N461" s="388"/>
    </row>
    <row r="462" ht="60" customHeight="1" spans="1:14">
      <c r="A462" s="269"/>
      <c r="B462" s="269" t="s">
        <v>38</v>
      </c>
      <c r="C462" s="269" t="s">
        <v>8584</v>
      </c>
      <c r="D462" s="133" t="s">
        <v>8585</v>
      </c>
      <c r="E462" s="133"/>
      <c r="F462" s="133"/>
      <c r="G462" s="269" t="s">
        <v>51</v>
      </c>
      <c r="H462" s="133"/>
      <c r="I462" s="350">
        <v>17.3</v>
      </c>
      <c r="J462" s="350">
        <v>16.4</v>
      </c>
      <c r="K462" s="345">
        <v>15.6</v>
      </c>
      <c r="L462" s="345">
        <v>14.7</v>
      </c>
      <c r="M462" s="345">
        <v>13.8</v>
      </c>
      <c r="N462" s="388"/>
    </row>
    <row r="463" ht="60" customHeight="1" spans="1:14">
      <c r="A463" s="269">
        <v>133</v>
      </c>
      <c r="B463" s="269" t="s">
        <v>95</v>
      </c>
      <c r="C463" s="269" t="s">
        <v>8586</v>
      </c>
      <c r="D463" s="133" t="s">
        <v>8587</v>
      </c>
      <c r="E463" s="133" t="s">
        <v>8588</v>
      </c>
      <c r="F463" s="133" t="s">
        <v>8589</v>
      </c>
      <c r="G463" s="998" t="s">
        <v>51</v>
      </c>
      <c r="H463" s="133"/>
      <c r="I463" s="350">
        <v>1427.4</v>
      </c>
      <c r="J463" s="350">
        <v>1356</v>
      </c>
      <c r="K463" s="345">
        <v>1284.7</v>
      </c>
      <c r="L463" s="345">
        <v>1213.3</v>
      </c>
      <c r="M463" s="345">
        <v>1141.9</v>
      </c>
      <c r="N463" s="388"/>
    </row>
    <row r="464" ht="60" customHeight="1" spans="1:14">
      <c r="A464" s="269"/>
      <c r="B464" s="269" t="s">
        <v>95</v>
      </c>
      <c r="C464" s="269" t="s">
        <v>8590</v>
      </c>
      <c r="D464" s="133" t="s">
        <v>8591</v>
      </c>
      <c r="E464" s="133"/>
      <c r="F464" s="133"/>
      <c r="G464" s="998" t="s">
        <v>51</v>
      </c>
      <c r="H464" s="133"/>
      <c r="I464" s="350">
        <v>285.5</v>
      </c>
      <c r="J464" s="350">
        <v>271.2</v>
      </c>
      <c r="K464" s="345">
        <v>256.9</v>
      </c>
      <c r="L464" s="345">
        <v>242.7</v>
      </c>
      <c r="M464" s="345">
        <v>228.4</v>
      </c>
      <c r="N464" s="388"/>
    </row>
    <row r="465" ht="60" customHeight="1" spans="1:14">
      <c r="A465" s="269">
        <v>134</v>
      </c>
      <c r="B465" s="269" t="s">
        <v>95</v>
      </c>
      <c r="C465" s="269" t="s">
        <v>8592</v>
      </c>
      <c r="D465" s="133" t="s">
        <v>8593</v>
      </c>
      <c r="E465" s="133" t="s">
        <v>8594</v>
      </c>
      <c r="F465" s="133" t="s">
        <v>8589</v>
      </c>
      <c r="G465" s="998" t="s">
        <v>51</v>
      </c>
      <c r="H465" s="133"/>
      <c r="I465" s="350">
        <v>2475</v>
      </c>
      <c r="J465" s="350">
        <v>2351.3</v>
      </c>
      <c r="K465" s="345">
        <v>2227.5</v>
      </c>
      <c r="L465" s="345">
        <v>2103.8</v>
      </c>
      <c r="M465" s="345">
        <v>1980</v>
      </c>
      <c r="N465" s="388"/>
    </row>
    <row r="466" ht="60" customHeight="1" spans="1:14">
      <c r="A466" s="269"/>
      <c r="B466" s="269" t="s">
        <v>95</v>
      </c>
      <c r="C466" s="269" t="s">
        <v>8595</v>
      </c>
      <c r="D466" s="133" t="s">
        <v>8596</v>
      </c>
      <c r="E466" s="133"/>
      <c r="F466" s="133"/>
      <c r="G466" s="998" t="s">
        <v>51</v>
      </c>
      <c r="H466" s="133"/>
      <c r="I466" s="350">
        <v>495</v>
      </c>
      <c r="J466" s="350">
        <v>470.3</v>
      </c>
      <c r="K466" s="345">
        <v>445.5</v>
      </c>
      <c r="L466" s="345">
        <v>420.8</v>
      </c>
      <c r="M466" s="345">
        <v>396</v>
      </c>
      <c r="N466" s="388"/>
    </row>
    <row r="467" ht="60" customHeight="1" spans="1:14">
      <c r="A467" s="269">
        <v>135</v>
      </c>
      <c r="B467" s="269" t="s">
        <v>95</v>
      </c>
      <c r="C467" s="269" t="s">
        <v>8597</v>
      </c>
      <c r="D467" s="133" t="s">
        <v>8598</v>
      </c>
      <c r="E467" s="133" t="s">
        <v>8599</v>
      </c>
      <c r="F467" s="133" t="s">
        <v>8600</v>
      </c>
      <c r="G467" s="269" t="s">
        <v>51</v>
      </c>
      <c r="H467" s="133"/>
      <c r="I467" s="350">
        <v>2340</v>
      </c>
      <c r="J467" s="350">
        <v>2223</v>
      </c>
      <c r="K467" s="345">
        <v>2106</v>
      </c>
      <c r="L467" s="345">
        <v>1989</v>
      </c>
      <c r="M467" s="345">
        <v>1872</v>
      </c>
      <c r="N467" s="388"/>
    </row>
    <row r="468" ht="60" customHeight="1" spans="1:14">
      <c r="A468" s="269"/>
      <c r="B468" s="269" t="s">
        <v>95</v>
      </c>
      <c r="C468" s="269" t="s">
        <v>8601</v>
      </c>
      <c r="D468" s="133" t="s">
        <v>8602</v>
      </c>
      <c r="E468" s="133"/>
      <c r="F468" s="133"/>
      <c r="G468" s="269" t="s">
        <v>51</v>
      </c>
      <c r="H468" s="133"/>
      <c r="I468" s="350">
        <v>468</v>
      </c>
      <c r="J468" s="350">
        <v>444.6</v>
      </c>
      <c r="K468" s="345">
        <v>421.2</v>
      </c>
      <c r="L468" s="345">
        <v>397.8</v>
      </c>
      <c r="M468" s="345">
        <v>374.4</v>
      </c>
      <c r="N468" s="388"/>
    </row>
    <row r="469" ht="60" customHeight="1" spans="1:14">
      <c r="A469" s="269">
        <v>136</v>
      </c>
      <c r="B469" s="269" t="s">
        <v>95</v>
      </c>
      <c r="C469" s="269" t="s">
        <v>8603</v>
      </c>
      <c r="D469" s="133" t="s">
        <v>8604</v>
      </c>
      <c r="E469" s="133" t="s">
        <v>8605</v>
      </c>
      <c r="F469" s="133" t="s">
        <v>8600</v>
      </c>
      <c r="G469" s="269" t="s">
        <v>51</v>
      </c>
      <c r="H469" s="133"/>
      <c r="I469" s="350">
        <v>2639.7</v>
      </c>
      <c r="J469" s="350">
        <v>2507.7</v>
      </c>
      <c r="K469" s="345">
        <v>2375.7</v>
      </c>
      <c r="L469" s="345">
        <v>2243.7</v>
      </c>
      <c r="M469" s="345">
        <v>2111.8</v>
      </c>
      <c r="N469" s="388"/>
    </row>
    <row r="470" ht="60" customHeight="1" spans="1:14">
      <c r="A470" s="269"/>
      <c r="B470" s="269" t="s">
        <v>95</v>
      </c>
      <c r="C470" s="269" t="s">
        <v>8606</v>
      </c>
      <c r="D470" s="133" t="s">
        <v>8607</v>
      </c>
      <c r="E470" s="133"/>
      <c r="F470" s="133"/>
      <c r="G470" s="269" t="s">
        <v>51</v>
      </c>
      <c r="H470" s="133"/>
      <c r="I470" s="350">
        <v>527.9</v>
      </c>
      <c r="J470" s="350">
        <v>501.5</v>
      </c>
      <c r="K470" s="345">
        <v>475.1</v>
      </c>
      <c r="L470" s="345">
        <v>448.7</v>
      </c>
      <c r="M470" s="345">
        <v>422.4</v>
      </c>
      <c r="N470" s="388"/>
    </row>
    <row r="471" ht="60" customHeight="1" spans="1:14">
      <c r="A471" s="269"/>
      <c r="B471" s="269" t="s">
        <v>95</v>
      </c>
      <c r="C471" s="269" t="s">
        <v>8608</v>
      </c>
      <c r="D471" s="133" t="s">
        <v>8609</v>
      </c>
      <c r="E471" s="133"/>
      <c r="F471" s="133"/>
      <c r="G471" s="269" t="s">
        <v>51</v>
      </c>
      <c r="H471" s="133"/>
      <c r="I471" s="350">
        <v>792</v>
      </c>
      <c r="J471" s="350">
        <v>752.4</v>
      </c>
      <c r="K471" s="345">
        <v>712.8</v>
      </c>
      <c r="L471" s="345">
        <v>673.2</v>
      </c>
      <c r="M471" s="345">
        <v>633.6</v>
      </c>
      <c r="N471" s="388"/>
    </row>
    <row r="472" ht="60" customHeight="1" spans="1:14">
      <c r="A472" s="269">
        <v>137</v>
      </c>
      <c r="B472" s="269" t="s">
        <v>95</v>
      </c>
      <c r="C472" s="269" t="s">
        <v>8610</v>
      </c>
      <c r="D472" s="133" t="s">
        <v>8611</v>
      </c>
      <c r="E472" s="133" t="s">
        <v>8612</v>
      </c>
      <c r="F472" s="133" t="s">
        <v>8613</v>
      </c>
      <c r="G472" s="998" t="s">
        <v>51</v>
      </c>
      <c r="H472" s="133"/>
      <c r="I472" s="350">
        <v>1427.4</v>
      </c>
      <c r="J472" s="350">
        <v>1356</v>
      </c>
      <c r="K472" s="345">
        <v>1284.7</v>
      </c>
      <c r="L472" s="345">
        <v>1213.3</v>
      </c>
      <c r="M472" s="345">
        <v>1141.9</v>
      </c>
      <c r="N472" s="388"/>
    </row>
    <row r="473" ht="60" customHeight="1" spans="1:14">
      <c r="A473" s="269"/>
      <c r="B473" s="269" t="s">
        <v>95</v>
      </c>
      <c r="C473" s="269" t="s">
        <v>8614</v>
      </c>
      <c r="D473" s="133" t="s">
        <v>8615</v>
      </c>
      <c r="E473" s="133"/>
      <c r="F473" s="133"/>
      <c r="G473" s="998" t="s">
        <v>51</v>
      </c>
      <c r="H473" s="133"/>
      <c r="I473" s="350">
        <v>285.5</v>
      </c>
      <c r="J473" s="350">
        <v>271.2</v>
      </c>
      <c r="K473" s="345">
        <v>256.9</v>
      </c>
      <c r="L473" s="345">
        <v>242.7</v>
      </c>
      <c r="M473" s="345">
        <v>228.4</v>
      </c>
      <c r="N473" s="388"/>
    </row>
    <row r="474" ht="60" customHeight="1" spans="1:14">
      <c r="A474" s="269">
        <v>138</v>
      </c>
      <c r="B474" s="269" t="s">
        <v>95</v>
      </c>
      <c r="C474" s="269" t="s">
        <v>8616</v>
      </c>
      <c r="D474" s="133" t="s">
        <v>8617</v>
      </c>
      <c r="E474" s="133" t="s">
        <v>8618</v>
      </c>
      <c r="F474" s="133" t="s">
        <v>8619</v>
      </c>
      <c r="G474" s="998" t="s">
        <v>51</v>
      </c>
      <c r="H474" s="133"/>
      <c r="I474" s="350">
        <v>2556.9</v>
      </c>
      <c r="J474" s="350">
        <v>2429.1</v>
      </c>
      <c r="K474" s="345">
        <v>2301.2</v>
      </c>
      <c r="L474" s="345">
        <v>2173.4</v>
      </c>
      <c r="M474" s="345">
        <v>2045.5</v>
      </c>
      <c r="N474" s="388"/>
    </row>
    <row r="475" ht="60" customHeight="1" spans="1:14">
      <c r="A475" s="269"/>
      <c r="B475" s="269" t="s">
        <v>95</v>
      </c>
      <c r="C475" s="269" t="s">
        <v>8620</v>
      </c>
      <c r="D475" s="133" t="s">
        <v>8621</v>
      </c>
      <c r="E475" s="133"/>
      <c r="F475" s="133"/>
      <c r="G475" s="998" t="s">
        <v>51</v>
      </c>
      <c r="H475" s="133"/>
      <c r="I475" s="350">
        <v>511.4</v>
      </c>
      <c r="J475" s="350">
        <v>485.8</v>
      </c>
      <c r="K475" s="345">
        <v>460.2</v>
      </c>
      <c r="L475" s="345">
        <v>434.7</v>
      </c>
      <c r="M475" s="345">
        <v>409.1</v>
      </c>
      <c r="N475" s="388"/>
    </row>
    <row r="476" ht="60" customHeight="1" spans="1:14">
      <c r="A476" s="269">
        <v>139</v>
      </c>
      <c r="B476" s="269" t="s">
        <v>95</v>
      </c>
      <c r="C476" s="269" t="s">
        <v>8622</v>
      </c>
      <c r="D476" s="133" t="s">
        <v>8623</v>
      </c>
      <c r="E476" s="133" t="s">
        <v>8624</v>
      </c>
      <c r="F476" s="133" t="s">
        <v>8619</v>
      </c>
      <c r="G476" s="998" t="s">
        <v>51</v>
      </c>
      <c r="H476" s="133"/>
      <c r="I476" s="350">
        <v>2784.6</v>
      </c>
      <c r="J476" s="350">
        <v>2645.4</v>
      </c>
      <c r="K476" s="345">
        <v>2506.1</v>
      </c>
      <c r="L476" s="345">
        <v>2366.9</v>
      </c>
      <c r="M476" s="345">
        <v>2227.7</v>
      </c>
      <c r="N476" s="388"/>
    </row>
    <row r="477" ht="60" customHeight="1" spans="1:14">
      <c r="A477" s="269"/>
      <c r="B477" s="269" t="s">
        <v>95</v>
      </c>
      <c r="C477" s="269" t="s">
        <v>8625</v>
      </c>
      <c r="D477" s="133" t="s">
        <v>8626</v>
      </c>
      <c r="E477" s="133"/>
      <c r="F477" s="133"/>
      <c r="G477" s="998" t="s">
        <v>51</v>
      </c>
      <c r="H477" s="133"/>
      <c r="I477" s="350">
        <v>556.9</v>
      </c>
      <c r="J477" s="350">
        <v>529.1</v>
      </c>
      <c r="K477" s="345">
        <v>501.2</v>
      </c>
      <c r="L477" s="345">
        <v>473.4</v>
      </c>
      <c r="M477" s="345">
        <v>445.5</v>
      </c>
      <c r="N477" s="388"/>
    </row>
    <row r="478" ht="60" customHeight="1" spans="1:14">
      <c r="A478" s="269">
        <v>140</v>
      </c>
      <c r="B478" s="269" t="s">
        <v>95</v>
      </c>
      <c r="C478" s="269" t="s">
        <v>8627</v>
      </c>
      <c r="D478" s="133" t="s">
        <v>8628</v>
      </c>
      <c r="E478" s="133" t="s">
        <v>8629</v>
      </c>
      <c r="F478" s="133" t="s">
        <v>8630</v>
      </c>
      <c r="G478" s="998" t="s">
        <v>51</v>
      </c>
      <c r="H478" s="133"/>
      <c r="I478" s="350">
        <v>2386.8</v>
      </c>
      <c r="J478" s="350">
        <v>2267.5</v>
      </c>
      <c r="K478" s="345">
        <v>2148.1</v>
      </c>
      <c r="L478" s="345">
        <v>2028.8</v>
      </c>
      <c r="M478" s="345">
        <v>1909.4</v>
      </c>
      <c r="N478" s="388"/>
    </row>
    <row r="479" ht="60" customHeight="1" spans="1:14">
      <c r="A479" s="269"/>
      <c r="B479" s="269" t="s">
        <v>95</v>
      </c>
      <c r="C479" s="269" t="s">
        <v>8631</v>
      </c>
      <c r="D479" s="133" t="s">
        <v>8632</v>
      </c>
      <c r="E479" s="133"/>
      <c r="F479" s="133"/>
      <c r="G479" s="998" t="s">
        <v>51</v>
      </c>
      <c r="H479" s="133"/>
      <c r="I479" s="350">
        <v>477.4</v>
      </c>
      <c r="J479" s="350">
        <v>453.5</v>
      </c>
      <c r="K479" s="345">
        <v>429.6</v>
      </c>
      <c r="L479" s="345">
        <v>405.8</v>
      </c>
      <c r="M479" s="345">
        <v>381.9</v>
      </c>
      <c r="N479" s="388"/>
    </row>
    <row r="480" ht="60" customHeight="1" spans="1:14">
      <c r="A480" s="269">
        <v>141</v>
      </c>
      <c r="B480" s="269" t="s">
        <v>95</v>
      </c>
      <c r="C480" s="269" t="s">
        <v>8633</v>
      </c>
      <c r="D480" s="133" t="s">
        <v>8634</v>
      </c>
      <c r="E480" s="133" t="s">
        <v>8635</v>
      </c>
      <c r="F480" s="133" t="s">
        <v>8636</v>
      </c>
      <c r="G480" s="998" t="s">
        <v>51</v>
      </c>
      <c r="H480" s="133"/>
      <c r="I480" s="350">
        <v>748.8</v>
      </c>
      <c r="J480" s="350">
        <v>711.4</v>
      </c>
      <c r="K480" s="345">
        <v>673.9</v>
      </c>
      <c r="L480" s="345">
        <v>636.5</v>
      </c>
      <c r="M480" s="345">
        <v>599</v>
      </c>
      <c r="N480" s="388"/>
    </row>
    <row r="481" ht="60" customHeight="1" spans="1:14">
      <c r="A481" s="269"/>
      <c r="B481" s="269" t="s">
        <v>95</v>
      </c>
      <c r="C481" s="269" t="s">
        <v>8637</v>
      </c>
      <c r="D481" s="133" t="s">
        <v>8638</v>
      </c>
      <c r="E481" s="133"/>
      <c r="F481" s="133"/>
      <c r="G481" s="998" t="s">
        <v>51</v>
      </c>
      <c r="H481" s="133"/>
      <c r="I481" s="350">
        <v>149.8</v>
      </c>
      <c r="J481" s="350">
        <v>142.3</v>
      </c>
      <c r="K481" s="345">
        <v>134.8</v>
      </c>
      <c r="L481" s="345">
        <v>127.3</v>
      </c>
      <c r="M481" s="345">
        <v>119.8</v>
      </c>
      <c r="N481" s="388"/>
    </row>
    <row r="482" ht="60" customHeight="1" spans="1:14">
      <c r="A482" s="269">
        <v>142</v>
      </c>
      <c r="B482" s="269" t="s">
        <v>95</v>
      </c>
      <c r="C482" s="269" t="s">
        <v>8639</v>
      </c>
      <c r="D482" s="133" t="s">
        <v>8640</v>
      </c>
      <c r="E482" s="133" t="s">
        <v>8641</v>
      </c>
      <c r="F482" s="133" t="s">
        <v>8642</v>
      </c>
      <c r="G482" s="998" t="s">
        <v>51</v>
      </c>
      <c r="H482" s="133"/>
      <c r="I482" s="350">
        <v>766.8</v>
      </c>
      <c r="J482" s="350">
        <v>728.5</v>
      </c>
      <c r="K482" s="345">
        <v>690.1</v>
      </c>
      <c r="L482" s="345">
        <v>651.8</v>
      </c>
      <c r="M482" s="345">
        <v>613.4</v>
      </c>
      <c r="N482" s="388"/>
    </row>
    <row r="483" ht="60" customHeight="1" spans="1:14">
      <c r="A483" s="269"/>
      <c r="B483" s="269" t="s">
        <v>95</v>
      </c>
      <c r="C483" s="269" t="s">
        <v>8643</v>
      </c>
      <c r="D483" s="133" t="s">
        <v>8644</v>
      </c>
      <c r="E483" s="133"/>
      <c r="F483" s="133"/>
      <c r="G483" s="998" t="s">
        <v>51</v>
      </c>
      <c r="H483" s="288"/>
      <c r="I483" s="350">
        <v>153.4</v>
      </c>
      <c r="J483" s="350">
        <v>145.7</v>
      </c>
      <c r="K483" s="345">
        <v>138</v>
      </c>
      <c r="L483" s="345">
        <v>130.4</v>
      </c>
      <c r="M483" s="345">
        <v>122.7</v>
      </c>
      <c r="N483" s="388"/>
    </row>
    <row r="484" ht="60" customHeight="1" spans="1:14">
      <c r="A484" s="269">
        <v>143</v>
      </c>
      <c r="B484" s="269" t="s">
        <v>95</v>
      </c>
      <c r="C484" s="269" t="s">
        <v>8645</v>
      </c>
      <c r="D484" s="133" t="s">
        <v>8646</v>
      </c>
      <c r="E484" s="133" t="s">
        <v>8647</v>
      </c>
      <c r="F484" s="133" t="s">
        <v>8648</v>
      </c>
      <c r="G484" s="269" t="s">
        <v>51</v>
      </c>
      <c r="H484" s="288"/>
      <c r="I484" s="350">
        <v>748.8</v>
      </c>
      <c r="J484" s="350">
        <v>711.4</v>
      </c>
      <c r="K484" s="345">
        <v>673.9</v>
      </c>
      <c r="L484" s="345">
        <v>636.5</v>
      </c>
      <c r="M484" s="345">
        <v>599</v>
      </c>
      <c r="N484" s="388"/>
    </row>
    <row r="485" ht="60" customHeight="1" spans="1:14">
      <c r="A485" s="269"/>
      <c r="B485" s="269" t="s">
        <v>95</v>
      </c>
      <c r="C485" s="269" t="s">
        <v>8649</v>
      </c>
      <c r="D485" s="133" t="s">
        <v>8650</v>
      </c>
      <c r="E485" s="133"/>
      <c r="F485" s="133"/>
      <c r="G485" s="269" t="s">
        <v>51</v>
      </c>
      <c r="H485" s="133"/>
      <c r="I485" s="350">
        <v>149.8</v>
      </c>
      <c r="J485" s="350">
        <v>142.3</v>
      </c>
      <c r="K485" s="345">
        <v>134.8</v>
      </c>
      <c r="L485" s="345">
        <v>127.3</v>
      </c>
      <c r="M485" s="345">
        <v>119.8</v>
      </c>
      <c r="N485" s="388"/>
    </row>
    <row r="486" ht="60" customHeight="1" spans="1:14">
      <c r="A486" s="269">
        <v>144</v>
      </c>
      <c r="B486" s="269" t="s">
        <v>95</v>
      </c>
      <c r="C486" s="269" t="s">
        <v>8651</v>
      </c>
      <c r="D486" s="133" t="s">
        <v>8652</v>
      </c>
      <c r="E486" s="133" t="s">
        <v>8653</v>
      </c>
      <c r="F486" s="133" t="s">
        <v>8619</v>
      </c>
      <c r="G486" s="269" t="s">
        <v>441</v>
      </c>
      <c r="H486" s="133"/>
      <c r="I486" s="350">
        <v>561.6</v>
      </c>
      <c r="J486" s="350">
        <v>533.5</v>
      </c>
      <c r="K486" s="345">
        <v>505.4</v>
      </c>
      <c r="L486" s="345">
        <v>477.4</v>
      </c>
      <c r="M486" s="345">
        <v>449.3</v>
      </c>
      <c r="N486" s="388"/>
    </row>
    <row r="487" ht="60" customHeight="1" spans="1:14">
      <c r="A487" s="269"/>
      <c r="B487" s="269" t="s">
        <v>95</v>
      </c>
      <c r="C487" s="269" t="s">
        <v>8654</v>
      </c>
      <c r="D487" s="133" t="s">
        <v>8655</v>
      </c>
      <c r="E487" s="133"/>
      <c r="F487" s="133"/>
      <c r="G487" s="269" t="s">
        <v>441</v>
      </c>
      <c r="H487" s="133"/>
      <c r="I487" s="350">
        <v>112.3</v>
      </c>
      <c r="J487" s="350">
        <v>106.7</v>
      </c>
      <c r="K487" s="345">
        <v>101.1</v>
      </c>
      <c r="L487" s="345">
        <v>95.5</v>
      </c>
      <c r="M487" s="345">
        <v>89.9</v>
      </c>
      <c r="N487" s="388"/>
    </row>
    <row r="488" ht="60" customHeight="1" spans="1:14">
      <c r="A488" s="269">
        <v>145</v>
      </c>
      <c r="B488" s="269" t="s">
        <v>95</v>
      </c>
      <c r="C488" s="269" t="s">
        <v>8656</v>
      </c>
      <c r="D488" s="133" t="s">
        <v>8657</v>
      </c>
      <c r="E488" s="133" t="s">
        <v>8658</v>
      </c>
      <c r="F488" s="133" t="s">
        <v>8636</v>
      </c>
      <c r="G488" s="998" t="s">
        <v>51</v>
      </c>
      <c r="H488" s="133"/>
      <c r="I488" s="350">
        <v>916.2</v>
      </c>
      <c r="J488" s="350">
        <v>870.4</v>
      </c>
      <c r="K488" s="345">
        <v>824.6</v>
      </c>
      <c r="L488" s="345">
        <v>778.8</v>
      </c>
      <c r="M488" s="345">
        <v>733</v>
      </c>
      <c r="N488" s="388"/>
    </row>
    <row r="489" ht="60" customHeight="1" spans="1:14">
      <c r="A489" s="269"/>
      <c r="B489" s="269" t="s">
        <v>95</v>
      </c>
      <c r="C489" s="269" t="s">
        <v>8659</v>
      </c>
      <c r="D489" s="133" t="s">
        <v>8660</v>
      </c>
      <c r="E489" s="133"/>
      <c r="F489" s="133"/>
      <c r="G489" s="998" t="s">
        <v>51</v>
      </c>
      <c r="H489" s="133"/>
      <c r="I489" s="350">
        <v>183.2</v>
      </c>
      <c r="J489" s="350">
        <v>174.1</v>
      </c>
      <c r="K489" s="345">
        <v>164.9</v>
      </c>
      <c r="L489" s="345">
        <v>155.8</v>
      </c>
      <c r="M489" s="345">
        <v>146.6</v>
      </c>
      <c r="N489" s="388"/>
    </row>
    <row r="490" ht="60" customHeight="1" spans="1:14">
      <c r="A490" s="269">
        <v>146</v>
      </c>
      <c r="B490" s="269" t="s">
        <v>95</v>
      </c>
      <c r="C490" s="269" t="s">
        <v>8661</v>
      </c>
      <c r="D490" s="133" t="s">
        <v>8662</v>
      </c>
      <c r="E490" s="133" t="s">
        <v>8663</v>
      </c>
      <c r="F490" s="133" t="s">
        <v>8200</v>
      </c>
      <c r="G490" s="998" t="s">
        <v>51</v>
      </c>
      <c r="H490" s="133"/>
      <c r="I490" s="350">
        <v>986.4</v>
      </c>
      <c r="J490" s="350">
        <v>937.1</v>
      </c>
      <c r="K490" s="345">
        <v>887.8</v>
      </c>
      <c r="L490" s="345">
        <v>838.4</v>
      </c>
      <c r="M490" s="345">
        <v>789.1</v>
      </c>
      <c r="N490" s="388"/>
    </row>
    <row r="491" ht="60" customHeight="1" spans="1:14">
      <c r="A491" s="269"/>
      <c r="B491" s="269" t="s">
        <v>95</v>
      </c>
      <c r="C491" s="269" t="s">
        <v>8664</v>
      </c>
      <c r="D491" s="133" t="s">
        <v>8665</v>
      </c>
      <c r="E491" s="133"/>
      <c r="F491" s="133"/>
      <c r="G491" s="998" t="s">
        <v>51</v>
      </c>
      <c r="H491" s="133"/>
      <c r="I491" s="350">
        <v>197.3</v>
      </c>
      <c r="J491" s="350">
        <v>187.4</v>
      </c>
      <c r="K491" s="345">
        <v>177.6</v>
      </c>
      <c r="L491" s="345">
        <v>167.7</v>
      </c>
      <c r="M491" s="345">
        <v>157.8</v>
      </c>
      <c r="N491" s="388"/>
    </row>
    <row r="492" ht="60" customHeight="1" spans="1:14">
      <c r="A492" s="269">
        <v>147</v>
      </c>
      <c r="B492" s="269" t="s">
        <v>95</v>
      </c>
      <c r="C492" s="269" t="s">
        <v>8666</v>
      </c>
      <c r="D492" s="133" t="s">
        <v>8667</v>
      </c>
      <c r="E492" s="133" t="s">
        <v>8668</v>
      </c>
      <c r="F492" s="133" t="s">
        <v>8669</v>
      </c>
      <c r="G492" s="998" t="s">
        <v>51</v>
      </c>
      <c r="H492" s="133"/>
      <c r="I492" s="350">
        <v>1199.7</v>
      </c>
      <c r="J492" s="350">
        <v>1139.7</v>
      </c>
      <c r="K492" s="345">
        <v>1079.7</v>
      </c>
      <c r="L492" s="345">
        <v>1019.7</v>
      </c>
      <c r="M492" s="345">
        <v>959.8</v>
      </c>
      <c r="N492" s="388"/>
    </row>
    <row r="493" ht="60" customHeight="1" spans="1:14">
      <c r="A493" s="269"/>
      <c r="B493" s="269" t="s">
        <v>95</v>
      </c>
      <c r="C493" s="269" t="s">
        <v>8670</v>
      </c>
      <c r="D493" s="133" t="s">
        <v>8671</v>
      </c>
      <c r="E493" s="133"/>
      <c r="F493" s="133"/>
      <c r="G493" s="998" t="s">
        <v>51</v>
      </c>
      <c r="H493" s="133"/>
      <c r="I493" s="350">
        <v>239.9</v>
      </c>
      <c r="J493" s="350">
        <v>227.9</v>
      </c>
      <c r="K493" s="345">
        <v>215.9</v>
      </c>
      <c r="L493" s="345">
        <v>203.9</v>
      </c>
      <c r="M493" s="345">
        <v>192</v>
      </c>
      <c r="N493" s="388"/>
    </row>
    <row r="494" ht="60" customHeight="1" spans="1:14">
      <c r="A494" s="269">
        <v>148</v>
      </c>
      <c r="B494" s="269" t="s">
        <v>95</v>
      </c>
      <c r="C494" s="269" t="s">
        <v>8672</v>
      </c>
      <c r="D494" s="133" t="s">
        <v>8673</v>
      </c>
      <c r="E494" s="133" t="s">
        <v>8674</v>
      </c>
      <c r="F494" s="133" t="s">
        <v>8675</v>
      </c>
      <c r="G494" s="269" t="s">
        <v>51</v>
      </c>
      <c r="H494" s="133"/>
      <c r="I494" s="350">
        <v>2129.4</v>
      </c>
      <c r="J494" s="350">
        <v>2022.9</v>
      </c>
      <c r="K494" s="345">
        <v>1916.5</v>
      </c>
      <c r="L494" s="345">
        <v>1810</v>
      </c>
      <c r="M494" s="345">
        <v>1703.5</v>
      </c>
      <c r="N494" s="388"/>
    </row>
    <row r="495" ht="60" customHeight="1" spans="1:14">
      <c r="A495" s="269"/>
      <c r="B495" s="269" t="s">
        <v>95</v>
      </c>
      <c r="C495" s="269" t="s">
        <v>8676</v>
      </c>
      <c r="D495" s="133" t="s">
        <v>8677</v>
      </c>
      <c r="E495" s="133"/>
      <c r="F495" s="133"/>
      <c r="G495" s="269" t="s">
        <v>51</v>
      </c>
      <c r="H495" s="133"/>
      <c r="I495" s="350">
        <v>425.9</v>
      </c>
      <c r="J495" s="350">
        <v>404.6</v>
      </c>
      <c r="K495" s="345">
        <v>383.3</v>
      </c>
      <c r="L495" s="345">
        <v>362</v>
      </c>
      <c r="M495" s="345">
        <v>340.7</v>
      </c>
      <c r="N495" s="388"/>
    </row>
    <row r="496" ht="60" customHeight="1" spans="1:14">
      <c r="A496" s="269">
        <v>149</v>
      </c>
      <c r="B496" s="269" t="s">
        <v>95</v>
      </c>
      <c r="C496" s="269" t="s">
        <v>8678</v>
      </c>
      <c r="D496" s="133" t="s">
        <v>8679</v>
      </c>
      <c r="E496" s="133" t="s">
        <v>8680</v>
      </c>
      <c r="F496" s="133" t="s">
        <v>8613</v>
      </c>
      <c r="G496" s="998" t="s">
        <v>51</v>
      </c>
      <c r="H496" s="133"/>
      <c r="I496" s="350">
        <v>3042</v>
      </c>
      <c r="J496" s="350">
        <v>2889.9</v>
      </c>
      <c r="K496" s="345">
        <v>2737.8</v>
      </c>
      <c r="L496" s="345">
        <v>2585.7</v>
      </c>
      <c r="M496" s="345">
        <v>2433.6</v>
      </c>
      <c r="N496" s="388"/>
    </row>
    <row r="497" ht="60" customHeight="1" spans="1:14">
      <c r="A497" s="269"/>
      <c r="B497" s="269" t="s">
        <v>95</v>
      </c>
      <c r="C497" s="269" t="s">
        <v>8681</v>
      </c>
      <c r="D497" s="133" t="s">
        <v>8682</v>
      </c>
      <c r="E497" s="133"/>
      <c r="F497" s="133"/>
      <c r="G497" s="998" t="s">
        <v>51</v>
      </c>
      <c r="H497" s="133"/>
      <c r="I497" s="350">
        <v>608.4</v>
      </c>
      <c r="J497" s="350">
        <v>578</v>
      </c>
      <c r="K497" s="345">
        <v>547.6</v>
      </c>
      <c r="L497" s="345">
        <v>517.1</v>
      </c>
      <c r="M497" s="345">
        <v>486.7</v>
      </c>
      <c r="N497" s="388"/>
    </row>
    <row r="498" ht="60" customHeight="1" spans="1:14">
      <c r="A498" s="269">
        <v>150</v>
      </c>
      <c r="B498" s="269" t="s">
        <v>95</v>
      </c>
      <c r="C498" s="269" t="s">
        <v>8683</v>
      </c>
      <c r="D498" s="133" t="s">
        <v>8684</v>
      </c>
      <c r="E498" s="133" t="s">
        <v>8685</v>
      </c>
      <c r="F498" s="133" t="s">
        <v>8686</v>
      </c>
      <c r="G498" s="998" t="s">
        <v>51</v>
      </c>
      <c r="H498" s="133"/>
      <c r="I498" s="350">
        <v>2631.6</v>
      </c>
      <c r="J498" s="350">
        <v>2500</v>
      </c>
      <c r="K498" s="345">
        <v>2368.4</v>
      </c>
      <c r="L498" s="345">
        <v>2236.9</v>
      </c>
      <c r="M498" s="345">
        <v>2105.3</v>
      </c>
      <c r="N498" s="388"/>
    </row>
    <row r="499" ht="60" customHeight="1" spans="1:14">
      <c r="A499" s="269"/>
      <c r="B499" s="269" t="s">
        <v>95</v>
      </c>
      <c r="C499" s="269" t="s">
        <v>8687</v>
      </c>
      <c r="D499" s="133" t="s">
        <v>8688</v>
      </c>
      <c r="E499" s="133"/>
      <c r="F499" s="133"/>
      <c r="G499" s="998" t="s">
        <v>51</v>
      </c>
      <c r="H499" s="133"/>
      <c r="I499" s="350">
        <v>526.3</v>
      </c>
      <c r="J499" s="350">
        <v>500</v>
      </c>
      <c r="K499" s="345">
        <v>473.7</v>
      </c>
      <c r="L499" s="345">
        <v>447.4</v>
      </c>
      <c r="M499" s="345">
        <v>421.1</v>
      </c>
      <c r="N499" s="388"/>
    </row>
    <row r="500" ht="65" customHeight="1" spans="1:14">
      <c r="A500" s="269">
        <v>151</v>
      </c>
      <c r="B500" s="269" t="s">
        <v>95</v>
      </c>
      <c r="C500" s="269" t="s">
        <v>8689</v>
      </c>
      <c r="D500" s="133" t="s">
        <v>8690</v>
      </c>
      <c r="E500" s="133" t="s">
        <v>8691</v>
      </c>
      <c r="F500" s="133" t="s">
        <v>8692</v>
      </c>
      <c r="G500" s="998" t="s">
        <v>51</v>
      </c>
      <c r="H500" s="133"/>
      <c r="I500" s="350">
        <v>3260.7</v>
      </c>
      <c r="J500" s="350">
        <v>3097.7</v>
      </c>
      <c r="K500" s="345">
        <v>2934.6</v>
      </c>
      <c r="L500" s="345">
        <v>2771.6</v>
      </c>
      <c r="M500" s="345">
        <v>2608.6</v>
      </c>
      <c r="N500" s="388"/>
    </row>
    <row r="501" ht="60" customHeight="1" spans="1:14">
      <c r="A501" s="269"/>
      <c r="B501" s="269" t="s">
        <v>95</v>
      </c>
      <c r="C501" s="269" t="s">
        <v>8693</v>
      </c>
      <c r="D501" s="133" t="s">
        <v>8694</v>
      </c>
      <c r="E501" s="133"/>
      <c r="F501" s="133"/>
      <c r="G501" s="998" t="s">
        <v>51</v>
      </c>
      <c r="H501" s="133"/>
      <c r="I501" s="350">
        <v>652.1</v>
      </c>
      <c r="J501" s="350">
        <v>619.5</v>
      </c>
      <c r="K501" s="345">
        <v>586.9</v>
      </c>
      <c r="L501" s="345">
        <v>554.3</v>
      </c>
      <c r="M501" s="345">
        <v>521.7</v>
      </c>
      <c r="N501" s="388"/>
    </row>
    <row r="502" ht="60" customHeight="1" spans="1:14">
      <c r="A502" s="269">
        <v>152</v>
      </c>
      <c r="B502" s="269" t="s">
        <v>95</v>
      </c>
      <c r="C502" s="269" t="s">
        <v>8695</v>
      </c>
      <c r="D502" s="133" t="s">
        <v>8696</v>
      </c>
      <c r="E502" s="133" t="s">
        <v>8697</v>
      </c>
      <c r="F502" s="133" t="s">
        <v>8692</v>
      </c>
      <c r="G502" s="998" t="s">
        <v>51</v>
      </c>
      <c r="H502" s="133" t="s">
        <v>8698</v>
      </c>
      <c r="I502" s="350">
        <v>3587.4</v>
      </c>
      <c r="J502" s="350">
        <v>3408</v>
      </c>
      <c r="K502" s="345">
        <v>3228.7</v>
      </c>
      <c r="L502" s="345">
        <v>3049.3</v>
      </c>
      <c r="M502" s="345">
        <v>2869.9</v>
      </c>
      <c r="N502" s="388"/>
    </row>
    <row r="503" ht="60" customHeight="1" spans="1:14">
      <c r="A503" s="269"/>
      <c r="B503" s="269" t="s">
        <v>95</v>
      </c>
      <c r="C503" s="269" t="s">
        <v>8699</v>
      </c>
      <c r="D503" s="133" t="s">
        <v>8700</v>
      </c>
      <c r="E503" s="133"/>
      <c r="F503" s="133"/>
      <c r="G503" s="998" t="s">
        <v>51</v>
      </c>
      <c r="H503" s="133"/>
      <c r="I503" s="350">
        <v>717.5</v>
      </c>
      <c r="J503" s="350">
        <v>681.6</v>
      </c>
      <c r="K503" s="345">
        <v>645.7</v>
      </c>
      <c r="L503" s="345">
        <v>609.9</v>
      </c>
      <c r="M503" s="345">
        <v>574</v>
      </c>
      <c r="N503" s="388"/>
    </row>
    <row r="504" ht="134" customHeight="1" spans="1:14">
      <c r="A504" s="269">
        <v>153</v>
      </c>
      <c r="B504" s="269" t="s">
        <v>95</v>
      </c>
      <c r="C504" s="269" t="s">
        <v>8701</v>
      </c>
      <c r="D504" s="133" t="s">
        <v>8702</v>
      </c>
      <c r="E504" s="133" t="s">
        <v>8703</v>
      </c>
      <c r="F504" s="133" t="s">
        <v>8600</v>
      </c>
      <c r="G504" s="269" t="s">
        <v>51</v>
      </c>
      <c r="H504" s="133" t="s">
        <v>8704</v>
      </c>
      <c r="I504" s="350">
        <v>1655.1</v>
      </c>
      <c r="J504" s="350">
        <v>1572.3</v>
      </c>
      <c r="K504" s="345">
        <v>1489.6</v>
      </c>
      <c r="L504" s="345">
        <v>1406.8</v>
      </c>
      <c r="M504" s="345">
        <v>1324.1</v>
      </c>
      <c r="N504" s="133" t="s">
        <v>8705</v>
      </c>
    </row>
    <row r="505" ht="60" customHeight="1" spans="1:14">
      <c r="A505" s="269"/>
      <c r="B505" s="269" t="s">
        <v>95</v>
      </c>
      <c r="C505" s="269" t="s">
        <v>8706</v>
      </c>
      <c r="D505" s="133" t="s">
        <v>8707</v>
      </c>
      <c r="E505" s="133"/>
      <c r="F505" s="133"/>
      <c r="G505" s="269" t="s">
        <v>51</v>
      </c>
      <c r="H505" s="133"/>
      <c r="I505" s="350">
        <v>331</v>
      </c>
      <c r="J505" s="350">
        <v>314.5</v>
      </c>
      <c r="K505" s="345">
        <v>297.9</v>
      </c>
      <c r="L505" s="345">
        <v>281.4</v>
      </c>
      <c r="M505" s="345">
        <v>264.8</v>
      </c>
      <c r="N505" s="388"/>
    </row>
    <row r="506" ht="60" customHeight="1" spans="1:14">
      <c r="A506" s="269">
        <v>154</v>
      </c>
      <c r="B506" s="269" t="s">
        <v>95</v>
      </c>
      <c r="C506" s="269" t="s">
        <v>8708</v>
      </c>
      <c r="D506" s="133" t="s">
        <v>8709</v>
      </c>
      <c r="E506" s="133" t="s">
        <v>8710</v>
      </c>
      <c r="F506" s="133" t="s">
        <v>8711</v>
      </c>
      <c r="G506" s="998" t="s">
        <v>51</v>
      </c>
      <c r="H506" s="133"/>
      <c r="I506" s="350">
        <v>1733.4</v>
      </c>
      <c r="J506" s="350">
        <v>1646.7</v>
      </c>
      <c r="K506" s="345">
        <v>1560.1</v>
      </c>
      <c r="L506" s="345">
        <v>1473.4</v>
      </c>
      <c r="M506" s="345">
        <v>1386.7</v>
      </c>
      <c r="N506" s="388"/>
    </row>
    <row r="507" ht="60" customHeight="1" spans="1:14">
      <c r="A507" s="269"/>
      <c r="B507" s="269" t="s">
        <v>95</v>
      </c>
      <c r="C507" s="269" t="s">
        <v>8712</v>
      </c>
      <c r="D507" s="133" t="s">
        <v>8713</v>
      </c>
      <c r="E507" s="133"/>
      <c r="F507" s="133"/>
      <c r="G507" s="998" t="s">
        <v>51</v>
      </c>
      <c r="H507" s="288"/>
      <c r="I507" s="350">
        <v>346.7</v>
      </c>
      <c r="J507" s="350">
        <v>329.3</v>
      </c>
      <c r="K507" s="345">
        <v>312</v>
      </c>
      <c r="L507" s="345">
        <v>294.7</v>
      </c>
      <c r="M507" s="345">
        <v>277.3</v>
      </c>
      <c r="N507" s="388"/>
    </row>
    <row r="508" ht="60" customHeight="1" spans="1:14">
      <c r="A508" s="269">
        <v>155</v>
      </c>
      <c r="B508" s="269" t="s">
        <v>95</v>
      </c>
      <c r="C508" s="269" t="s">
        <v>8714</v>
      </c>
      <c r="D508" s="133" t="s">
        <v>8715</v>
      </c>
      <c r="E508" s="133" t="s">
        <v>8716</v>
      </c>
      <c r="F508" s="133" t="s">
        <v>8717</v>
      </c>
      <c r="G508" s="269" t="s">
        <v>51</v>
      </c>
      <c r="H508" s="288"/>
      <c r="I508" s="350">
        <v>2281.5</v>
      </c>
      <c r="J508" s="350">
        <v>2167.4</v>
      </c>
      <c r="K508" s="345">
        <v>2053.4</v>
      </c>
      <c r="L508" s="345">
        <v>1939.3</v>
      </c>
      <c r="M508" s="345">
        <v>1825.2</v>
      </c>
      <c r="N508" s="388"/>
    </row>
    <row r="509" ht="60" customHeight="1" spans="1:14">
      <c r="A509" s="269"/>
      <c r="B509" s="269" t="s">
        <v>95</v>
      </c>
      <c r="C509" s="269" t="s">
        <v>8718</v>
      </c>
      <c r="D509" s="133" t="s">
        <v>8719</v>
      </c>
      <c r="E509" s="133"/>
      <c r="F509" s="133"/>
      <c r="G509" s="269" t="s">
        <v>51</v>
      </c>
      <c r="H509" s="288"/>
      <c r="I509" s="350">
        <v>456.3</v>
      </c>
      <c r="J509" s="350">
        <v>433.5</v>
      </c>
      <c r="K509" s="345">
        <v>410.7</v>
      </c>
      <c r="L509" s="345">
        <v>387.9</v>
      </c>
      <c r="M509" s="345">
        <v>365</v>
      </c>
      <c r="N509" s="388"/>
    </row>
    <row r="510" ht="60" customHeight="1" spans="1:14">
      <c r="A510" s="269">
        <v>156</v>
      </c>
      <c r="B510" s="269" t="s">
        <v>95</v>
      </c>
      <c r="C510" s="269" t="s">
        <v>8720</v>
      </c>
      <c r="D510" s="133" t="s">
        <v>8721</v>
      </c>
      <c r="E510" s="133" t="s">
        <v>8722</v>
      </c>
      <c r="F510" s="133" t="s">
        <v>8723</v>
      </c>
      <c r="G510" s="140" t="s">
        <v>51</v>
      </c>
      <c r="H510" s="288"/>
      <c r="I510" s="350">
        <v>2281.5</v>
      </c>
      <c r="J510" s="350">
        <v>2167.4</v>
      </c>
      <c r="K510" s="345">
        <v>2053.4</v>
      </c>
      <c r="L510" s="345">
        <v>1939.3</v>
      </c>
      <c r="M510" s="345">
        <v>1825.2</v>
      </c>
      <c r="N510" s="388"/>
    </row>
    <row r="511" ht="60" customHeight="1" spans="1:14">
      <c r="A511" s="269"/>
      <c r="B511" s="269" t="s">
        <v>95</v>
      </c>
      <c r="C511" s="269" t="s">
        <v>8724</v>
      </c>
      <c r="D511" s="133" t="s">
        <v>8725</v>
      </c>
      <c r="E511" s="133"/>
      <c r="F511" s="133"/>
      <c r="G511" s="140" t="s">
        <v>51</v>
      </c>
      <c r="H511" s="133"/>
      <c r="I511" s="350">
        <v>456.3</v>
      </c>
      <c r="J511" s="350">
        <v>433.5</v>
      </c>
      <c r="K511" s="345">
        <v>410.7</v>
      </c>
      <c r="L511" s="345">
        <v>387.9</v>
      </c>
      <c r="M511" s="345">
        <v>365</v>
      </c>
      <c r="N511" s="388"/>
    </row>
    <row r="512" ht="60" customHeight="1" spans="1:14">
      <c r="A512" s="269">
        <v>157</v>
      </c>
      <c r="B512" s="269" t="s">
        <v>95</v>
      </c>
      <c r="C512" s="269" t="s">
        <v>8726</v>
      </c>
      <c r="D512" s="133" t="s">
        <v>8727</v>
      </c>
      <c r="E512" s="133" t="s">
        <v>8728</v>
      </c>
      <c r="F512" s="133" t="s">
        <v>8729</v>
      </c>
      <c r="G512" s="998" t="s">
        <v>51</v>
      </c>
      <c r="H512" s="133"/>
      <c r="I512" s="350">
        <v>3587.4</v>
      </c>
      <c r="J512" s="350">
        <v>3408</v>
      </c>
      <c r="K512" s="345">
        <v>3228.7</v>
      </c>
      <c r="L512" s="345">
        <v>3049.3</v>
      </c>
      <c r="M512" s="345">
        <v>2869.9</v>
      </c>
      <c r="N512" s="388"/>
    </row>
    <row r="513" ht="60" customHeight="1" spans="1:14">
      <c r="A513" s="269"/>
      <c r="B513" s="269" t="s">
        <v>95</v>
      </c>
      <c r="C513" s="269" t="s">
        <v>8730</v>
      </c>
      <c r="D513" s="133" t="s">
        <v>8731</v>
      </c>
      <c r="E513" s="133"/>
      <c r="F513" s="133"/>
      <c r="G513" s="998" t="s">
        <v>51</v>
      </c>
      <c r="H513" s="133"/>
      <c r="I513" s="350">
        <v>717.5</v>
      </c>
      <c r="J513" s="350">
        <v>681.6</v>
      </c>
      <c r="K513" s="345">
        <v>645.7</v>
      </c>
      <c r="L513" s="345">
        <v>609.9</v>
      </c>
      <c r="M513" s="345">
        <v>574</v>
      </c>
      <c r="N513" s="388"/>
    </row>
    <row r="514" ht="60" customHeight="1" spans="1:14">
      <c r="A514" s="269">
        <v>158</v>
      </c>
      <c r="B514" s="269" t="s">
        <v>95</v>
      </c>
      <c r="C514" s="269" t="s">
        <v>8732</v>
      </c>
      <c r="D514" s="133" t="s">
        <v>8733</v>
      </c>
      <c r="E514" s="133" t="s">
        <v>8734</v>
      </c>
      <c r="F514" s="133" t="s">
        <v>8735</v>
      </c>
      <c r="G514" s="998" t="s">
        <v>51</v>
      </c>
      <c r="H514" s="133"/>
      <c r="I514" s="350">
        <v>1676.7</v>
      </c>
      <c r="J514" s="350">
        <v>1592.9</v>
      </c>
      <c r="K514" s="345">
        <v>1509</v>
      </c>
      <c r="L514" s="345">
        <v>1425.2</v>
      </c>
      <c r="M514" s="345">
        <v>1341.4</v>
      </c>
      <c r="N514" s="388"/>
    </row>
    <row r="515" ht="60" customHeight="1" spans="1:14">
      <c r="A515" s="269"/>
      <c r="B515" s="269" t="s">
        <v>95</v>
      </c>
      <c r="C515" s="269" t="s">
        <v>8736</v>
      </c>
      <c r="D515" s="133" t="s">
        <v>8737</v>
      </c>
      <c r="E515" s="133"/>
      <c r="F515" s="133"/>
      <c r="G515" s="998" t="s">
        <v>51</v>
      </c>
      <c r="H515" s="133"/>
      <c r="I515" s="350">
        <v>335.3</v>
      </c>
      <c r="J515" s="350">
        <v>318.6</v>
      </c>
      <c r="K515" s="345">
        <v>301.8</v>
      </c>
      <c r="L515" s="345">
        <v>285</v>
      </c>
      <c r="M515" s="345">
        <v>268.3</v>
      </c>
      <c r="N515" s="388"/>
    </row>
    <row r="516" ht="60" customHeight="1" spans="1:14">
      <c r="A516" s="269">
        <v>159</v>
      </c>
      <c r="B516" s="269" t="s">
        <v>95</v>
      </c>
      <c r="C516" s="269" t="s">
        <v>8738</v>
      </c>
      <c r="D516" s="133" t="s">
        <v>8739</v>
      </c>
      <c r="E516" s="133" t="s">
        <v>8740</v>
      </c>
      <c r="F516" s="133" t="s">
        <v>8741</v>
      </c>
      <c r="G516" s="998" t="s">
        <v>51</v>
      </c>
      <c r="H516" s="133"/>
      <c r="I516" s="350">
        <v>1263.6</v>
      </c>
      <c r="J516" s="350">
        <v>1200.4</v>
      </c>
      <c r="K516" s="345">
        <v>1137.2</v>
      </c>
      <c r="L516" s="345">
        <v>1074.1</v>
      </c>
      <c r="M516" s="345">
        <v>1010.9</v>
      </c>
      <c r="N516" s="388"/>
    </row>
    <row r="517" ht="60" customHeight="1" spans="1:14">
      <c r="A517" s="269"/>
      <c r="B517" s="269" t="s">
        <v>95</v>
      </c>
      <c r="C517" s="269" t="s">
        <v>8742</v>
      </c>
      <c r="D517" s="133" t="s">
        <v>8743</v>
      </c>
      <c r="E517" s="133"/>
      <c r="F517" s="133"/>
      <c r="G517" s="998" t="s">
        <v>51</v>
      </c>
      <c r="H517" s="133"/>
      <c r="I517" s="350">
        <v>252.7</v>
      </c>
      <c r="J517" s="350">
        <v>240.1</v>
      </c>
      <c r="K517" s="345">
        <v>227.4</v>
      </c>
      <c r="L517" s="345">
        <v>214.8</v>
      </c>
      <c r="M517" s="345">
        <v>202.2</v>
      </c>
      <c r="N517" s="388"/>
    </row>
    <row r="518" ht="60" customHeight="1" spans="1:14">
      <c r="A518" s="269">
        <v>160</v>
      </c>
      <c r="B518" s="269" t="s">
        <v>95</v>
      </c>
      <c r="C518" s="269" t="s">
        <v>8744</v>
      </c>
      <c r="D518" s="133" t="s">
        <v>8745</v>
      </c>
      <c r="E518" s="133" t="s">
        <v>8746</v>
      </c>
      <c r="F518" s="133" t="s">
        <v>8747</v>
      </c>
      <c r="G518" s="998" t="s">
        <v>51</v>
      </c>
      <c r="H518" s="133" t="s">
        <v>8748</v>
      </c>
      <c r="I518" s="350">
        <v>608.4</v>
      </c>
      <c r="J518" s="350">
        <v>578</v>
      </c>
      <c r="K518" s="345">
        <v>547.6</v>
      </c>
      <c r="L518" s="345">
        <v>517.1</v>
      </c>
      <c r="M518" s="345">
        <v>486.7</v>
      </c>
      <c r="N518" s="388"/>
    </row>
    <row r="519" ht="60" customHeight="1" spans="1:14">
      <c r="A519" s="269"/>
      <c r="B519" s="269" t="s">
        <v>95</v>
      </c>
      <c r="C519" s="269" t="s">
        <v>8749</v>
      </c>
      <c r="D519" s="133" t="s">
        <v>8750</v>
      </c>
      <c r="E519" s="133"/>
      <c r="F519" s="133"/>
      <c r="G519" s="998" t="s">
        <v>51</v>
      </c>
      <c r="H519" s="133"/>
      <c r="I519" s="350">
        <v>121.7</v>
      </c>
      <c r="J519" s="350">
        <v>115.6</v>
      </c>
      <c r="K519" s="345">
        <v>109.5</v>
      </c>
      <c r="L519" s="345">
        <v>103.4</v>
      </c>
      <c r="M519" s="345">
        <v>97.3</v>
      </c>
      <c r="N519" s="388"/>
    </row>
    <row r="520" ht="60" customHeight="1" spans="1:14">
      <c r="A520" s="269"/>
      <c r="B520" s="269" t="s">
        <v>95</v>
      </c>
      <c r="C520" s="269" t="s">
        <v>8751</v>
      </c>
      <c r="D520" s="133" t="s">
        <v>8752</v>
      </c>
      <c r="E520" s="133"/>
      <c r="F520" s="133"/>
      <c r="G520" s="998" t="s">
        <v>51</v>
      </c>
      <c r="H520" s="133" t="s">
        <v>8748</v>
      </c>
      <c r="I520" s="350">
        <v>608.4</v>
      </c>
      <c r="J520" s="350">
        <v>578</v>
      </c>
      <c r="K520" s="345">
        <v>547.6</v>
      </c>
      <c r="L520" s="345">
        <v>517.1</v>
      </c>
      <c r="M520" s="345">
        <v>486.7</v>
      </c>
      <c r="N520" s="388"/>
    </row>
    <row r="521" ht="60" customHeight="1" spans="1:14">
      <c r="A521" s="269">
        <v>161</v>
      </c>
      <c r="B521" s="269" t="s">
        <v>95</v>
      </c>
      <c r="C521" s="269" t="s">
        <v>8753</v>
      </c>
      <c r="D521" s="133" t="s">
        <v>8754</v>
      </c>
      <c r="E521" s="133" t="s">
        <v>8755</v>
      </c>
      <c r="F521" s="133" t="s">
        <v>8756</v>
      </c>
      <c r="G521" s="998" t="s">
        <v>51</v>
      </c>
      <c r="H521" s="133"/>
      <c r="I521" s="350">
        <v>387.9</v>
      </c>
      <c r="J521" s="350">
        <v>368.5</v>
      </c>
      <c r="K521" s="345">
        <v>349.1</v>
      </c>
      <c r="L521" s="345">
        <v>329.7</v>
      </c>
      <c r="M521" s="345">
        <v>310.3</v>
      </c>
      <c r="N521" s="388"/>
    </row>
    <row r="522" ht="60" customHeight="1" spans="1:14">
      <c r="A522" s="269"/>
      <c r="B522" s="269" t="s">
        <v>95</v>
      </c>
      <c r="C522" s="269" t="s">
        <v>8757</v>
      </c>
      <c r="D522" s="133" t="s">
        <v>8758</v>
      </c>
      <c r="E522" s="133"/>
      <c r="F522" s="133"/>
      <c r="G522" s="998" t="s">
        <v>51</v>
      </c>
      <c r="H522" s="133"/>
      <c r="I522" s="350">
        <v>77.6</v>
      </c>
      <c r="J522" s="350">
        <v>73.7</v>
      </c>
      <c r="K522" s="345">
        <v>69.8</v>
      </c>
      <c r="L522" s="345">
        <v>65.9</v>
      </c>
      <c r="M522" s="345">
        <v>62.1</v>
      </c>
      <c r="N522" s="388"/>
    </row>
    <row r="523" ht="60" customHeight="1" spans="1:14">
      <c r="A523" s="269">
        <v>162</v>
      </c>
      <c r="B523" s="269" t="s">
        <v>95</v>
      </c>
      <c r="C523" s="269" t="s">
        <v>8759</v>
      </c>
      <c r="D523" s="133" t="s">
        <v>8760</v>
      </c>
      <c r="E523" s="133" t="s">
        <v>8761</v>
      </c>
      <c r="F523" s="133" t="s">
        <v>8762</v>
      </c>
      <c r="G523" s="998" t="s">
        <v>51</v>
      </c>
      <c r="H523" s="133"/>
      <c r="I523" s="350">
        <v>532.8</v>
      </c>
      <c r="J523" s="350">
        <v>506.2</v>
      </c>
      <c r="K523" s="345">
        <v>479.5</v>
      </c>
      <c r="L523" s="345">
        <v>452.9</v>
      </c>
      <c r="M523" s="345">
        <v>426.2</v>
      </c>
      <c r="N523" s="388"/>
    </row>
    <row r="524" ht="60" customHeight="1" spans="1:14">
      <c r="A524" s="269"/>
      <c r="B524" s="269" t="s">
        <v>95</v>
      </c>
      <c r="C524" s="269" t="s">
        <v>8763</v>
      </c>
      <c r="D524" s="133" t="s">
        <v>8764</v>
      </c>
      <c r="E524" s="133"/>
      <c r="F524" s="133"/>
      <c r="G524" s="998" t="s">
        <v>51</v>
      </c>
      <c r="H524" s="133"/>
      <c r="I524" s="350">
        <v>106.6</v>
      </c>
      <c r="J524" s="350">
        <v>101.2</v>
      </c>
      <c r="K524" s="345">
        <v>95.9</v>
      </c>
      <c r="L524" s="345">
        <v>90.6</v>
      </c>
      <c r="M524" s="345">
        <v>85.2</v>
      </c>
      <c r="N524" s="388"/>
    </row>
    <row r="525" ht="60" customHeight="1" spans="1:14">
      <c r="A525" s="269">
        <v>163</v>
      </c>
      <c r="B525" s="269" t="s">
        <v>95</v>
      </c>
      <c r="C525" s="269" t="s">
        <v>8765</v>
      </c>
      <c r="D525" s="133" t="s">
        <v>8766</v>
      </c>
      <c r="E525" s="133" t="s">
        <v>8767</v>
      </c>
      <c r="F525" s="133" t="s">
        <v>8768</v>
      </c>
      <c r="G525" s="998" t="s">
        <v>51</v>
      </c>
      <c r="H525" s="133"/>
      <c r="I525" s="350">
        <v>1945.8</v>
      </c>
      <c r="J525" s="350">
        <v>1848.5</v>
      </c>
      <c r="K525" s="345">
        <v>1751.2</v>
      </c>
      <c r="L525" s="345">
        <v>1653.9</v>
      </c>
      <c r="M525" s="345">
        <v>1556.6</v>
      </c>
      <c r="N525" s="388"/>
    </row>
    <row r="526" ht="60" customHeight="1" spans="1:14">
      <c r="A526" s="269"/>
      <c r="B526" s="269" t="s">
        <v>95</v>
      </c>
      <c r="C526" s="269" t="s">
        <v>8769</v>
      </c>
      <c r="D526" s="133" t="s">
        <v>8770</v>
      </c>
      <c r="E526" s="133"/>
      <c r="F526" s="133"/>
      <c r="G526" s="998" t="s">
        <v>51</v>
      </c>
      <c r="H526" s="133"/>
      <c r="I526" s="350">
        <v>389.2</v>
      </c>
      <c r="J526" s="350">
        <v>369.7</v>
      </c>
      <c r="K526" s="345">
        <v>350.2</v>
      </c>
      <c r="L526" s="345">
        <v>330.8</v>
      </c>
      <c r="M526" s="345">
        <v>311.3</v>
      </c>
      <c r="N526" s="388"/>
    </row>
    <row r="527" ht="60" customHeight="1" spans="1:14">
      <c r="A527" s="269">
        <v>164</v>
      </c>
      <c r="B527" s="269" t="s">
        <v>95</v>
      </c>
      <c r="C527" s="269" t="s">
        <v>8771</v>
      </c>
      <c r="D527" s="133" t="s">
        <v>8772</v>
      </c>
      <c r="E527" s="133" t="s">
        <v>8773</v>
      </c>
      <c r="F527" s="133" t="s">
        <v>8774</v>
      </c>
      <c r="G527" s="998" t="s">
        <v>51</v>
      </c>
      <c r="H527" s="133" t="s">
        <v>8775</v>
      </c>
      <c r="I527" s="350">
        <v>972.9</v>
      </c>
      <c r="J527" s="350">
        <v>924.3</v>
      </c>
      <c r="K527" s="345">
        <v>875.6</v>
      </c>
      <c r="L527" s="345">
        <v>827</v>
      </c>
      <c r="M527" s="345">
        <v>778.3</v>
      </c>
      <c r="N527" s="388"/>
    </row>
    <row r="528" ht="60" customHeight="1" spans="1:14">
      <c r="A528" s="269"/>
      <c r="B528" s="269" t="s">
        <v>95</v>
      </c>
      <c r="C528" s="269" t="s">
        <v>8776</v>
      </c>
      <c r="D528" s="133" t="s">
        <v>8777</v>
      </c>
      <c r="E528" s="403"/>
      <c r="F528" s="403"/>
      <c r="G528" s="403"/>
      <c r="H528" s="133"/>
      <c r="I528" s="350">
        <v>194.6</v>
      </c>
      <c r="J528" s="350">
        <v>184.9</v>
      </c>
      <c r="K528" s="345">
        <v>175.1</v>
      </c>
      <c r="L528" s="345">
        <v>165.4</v>
      </c>
      <c r="M528" s="345">
        <v>155.7</v>
      </c>
      <c r="N528" s="404"/>
    </row>
    <row r="529" ht="45" customHeight="1" spans="1:112">
      <c r="A529" s="351" t="s">
        <v>8778</v>
      </c>
      <c r="B529" s="351"/>
      <c r="C529" s="351"/>
      <c r="D529" s="351"/>
      <c r="E529" s="351"/>
      <c r="F529" s="351"/>
      <c r="G529" s="351"/>
      <c r="H529" s="351"/>
      <c r="I529" s="351"/>
      <c r="J529" s="351"/>
      <c r="K529" s="351"/>
      <c r="L529" s="351"/>
      <c r="M529" s="351"/>
    </row>
    <row r="530" ht="60" customHeight="1" spans="1:112">
      <c r="A530" s="154" t="s">
        <v>8779</v>
      </c>
      <c r="B530" s="154"/>
      <c r="C530" s="154"/>
      <c r="D530" s="154"/>
      <c r="E530" s="154"/>
      <c r="F530" s="154"/>
      <c r="G530" s="154"/>
      <c r="H530" s="154"/>
      <c r="I530" s="154"/>
      <c r="J530" s="154"/>
      <c r="K530" s="154"/>
      <c r="L530" s="154"/>
      <c r="M530" s="154"/>
    </row>
    <row r="531" ht="261" customHeight="1" spans="1:112">
      <c r="A531" s="154"/>
      <c r="B531" s="154"/>
      <c r="C531" s="154"/>
      <c r="D531" s="154"/>
      <c r="E531" s="154"/>
      <c r="F531" s="154"/>
      <c r="G531" s="154"/>
      <c r="H531" s="154"/>
      <c r="I531" s="154"/>
      <c r="J531" s="154"/>
      <c r="K531" s="154"/>
      <c r="L531" s="154"/>
      <c r="M531" s="154"/>
    </row>
    <row r="532" s="317" customFormat="1" ht="33" customHeight="1" spans="1:112">
      <c r="A532" s="405" t="s">
        <v>7210</v>
      </c>
      <c r="B532" s="405" t="s">
        <v>25</v>
      </c>
      <c r="C532" s="405" t="s">
        <v>7211</v>
      </c>
      <c r="D532" s="405" t="s">
        <v>27</v>
      </c>
      <c r="E532" s="405" t="s">
        <v>7212</v>
      </c>
      <c r="F532" s="405" t="s">
        <v>7213</v>
      </c>
      <c r="G532" s="405" t="s">
        <v>30</v>
      </c>
      <c r="H532" s="405" t="s">
        <v>7214</v>
      </c>
      <c r="I532" s="406" t="s">
        <v>32</v>
      </c>
      <c r="J532" s="406"/>
      <c r="K532" s="406"/>
      <c r="L532" s="406"/>
      <c r="M532" s="406"/>
      <c r="N532" s="407"/>
      <c r="O532" s="407"/>
      <c r="P532" s="407"/>
      <c r="Q532" s="407"/>
      <c r="R532" s="407"/>
      <c r="S532" s="407"/>
      <c r="T532" s="407"/>
      <c r="U532" s="407"/>
      <c r="V532" s="407"/>
      <c r="W532" s="407"/>
      <c r="X532" s="407"/>
      <c r="Y532" s="407"/>
      <c r="Z532" s="407"/>
      <c r="AA532" s="407"/>
      <c r="AB532" s="407"/>
      <c r="AC532" s="407"/>
      <c r="AD532" s="407"/>
      <c r="AE532" s="407"/>
      <c r="AF532" s="407"/>
      <c r="AG532" s="407"/>
      <c r="AH532" s="407"/>
      <c r="AI532" s="407"/>
      <c r="AJ532" s="407"/>
      <c r="AK532" s="407"/>
      <c r="AL532" s="407"/>
      <c r="AM532" s="407"/>
      <c r="AN532" s="407"/>
      <c r="AO532" s="407"/>
      <c r="AP532" s="407"/>
      <c r="AQ532" s="407"/>
      <c r="AR532" s="407"/>
      <c r="AS532" s="407"/>
      <c r="AT532" s="407"/>
      <c r="AU532" s="407"/>
      <c r="AV532" s="407"/>
      <c r="AW532" s="407"/>
      <c r="AX532" s="407"/>
      <c r="AY532" s="407"/>
      <c r="AZ532" s="407"/>
      <c r="BA532" s="407"/>
      <c r="BB532" s="407"/>
      <c r="BC532" s="407"/>
      <c r="BD532" s="407"/>
      <c r="BE532" s="407"/>
      <c r="BF532" s="407"/>
      <c r="BG532" s="407"/>
      <c r="BH532" s="407"/>
      <c r="BI532" s="407"/>
      <c r="BJ532" s="407"/>
      <c r="BK532" s="407"/>
      <c r="BL532" s="407"/>
      <c r="BM532" s="407"/>
      <c r="BN532" s="407"/>
      <c r="BO532" s="407"/>
      <c r="BP532" s="407"/>
      <c r="BQ532" s="407"/>
      <c r="BR532" s="407"/>
      <c r="BS532" s="407"/>
      <c r="BT532" s="407"/>
      <c r="BU532" s="407"/>
      <c r="BV532" s="407"/>
      <c r="BW532" s="407"/>
      <c r="BX532" s="407"/>
      <c r="BY532" s="407"/>
      <c r="BZ532" s="407"/>
      <c r="CA532" s="407"/>
      <c r="CB532" s="407"/>
      <c r="CC532" s="407"/>
      <c r="CD532" s="407"/>
      <c r="CE532" s="407"/>
      <c r="CF532" s="407"/>
      <c r="CG532" s="407"/>
      <c r="CH532" s="407"/>
      <c r="CI532" s="407"/>
      <c r="CJ532" s="407"/>
      <c r="CK532" s="407"/>
      <c r="CL532" s="407"/>
      <c r="CM532" s="407"/>
      <c r="CN532" s="407"/>
      <c r="CO532" s="407"/>
      <c r="CP532" s="407"/>
      <c r="CQ532" s="407"/>
      <c r="CR532" s="407"/>
      <c r="CS532" s="407"/>
      <c r="CT532" s="407"/>
      <c r="CU532" s="407"/>
      <c r="CV532" s="407"/>
      <c r="CW532" s="407"/>
      <c r="CX532" s="407"/>
      <c r="CY532" s="407"/>
      <c r="CZ532" s="407"/>
      <c r="DA532" s="407"/>
      <c r="DB532" s="407"/>
      <c r="DC532" s="407"/>
      <c r="DD532" s="407"/>
      <c r="DE532" s="407"/>
      <c r="DF532" s="407"/>
      <c r="DG532" s="407"/>
      <c r="DH532" s="407"/>
    </row>
    <row r="533" s="317" customFormat="1" ht="33" customHeight="1" spans="1:112">
      <c r="A533" s="408"/>
      <c r="B533" s="408"/>
      <c r="C533" s="408"/>
      <c r="D533" s="408"/>
      <c r="E533" s="408"/>
      <c r="F533" s="408"/>
      <c r="G533" s="408"/>
      <c r="H533" s="408"/>
      <c r="I533" s="409" t="s">
        <v>33</v>
      </c>
      <c r="J533" s="409" t="s">
        <v>34</v>
      </c>
      <c r="K533" s="409" t="s">
        <v>35</v>
      </c>
      <c r="L533" s="409" t="s">
        <v>36</v>
      </c>
      <c r="M533" s="409" t="s">
        <v>37</v>
      </c>
      <c r="N533" s="407"/>
      <c r="O533" s="407"/>
      <c r="P533" s="407"/>
      <c r="Q533" s="407"/>
      <c r="R533" s="407"/>
      <c r="S533" s="407"/>
      <c r="T533" s="407"/>
      <c r="U533" s="407"/>
      <c r="V533" s="407"/>
      <c r="W533" s="407"/>
      <c r="X533" s="407"/>
      <c r="Y533" s="407"/>
      <c r="Z533" s="407"/>
      <c r="AA533" s="407"/>
      <c r="AB533" s="407"/>
      <c r="AC533" s="407"/>
      <c r="AD533" s="407"/>
      <c r="AE533" s="407"/>
      <c r="AF533" s="407"/>
      <c r="AG533" s="407"/>
      <c r="AH533" s="407"/>
      <c r="AI533" s="407"/>
      <c r="AJ533" s="407"/>
      <c r="AK533" s="407"/>
      <c r="AL533" s="407"/>
      <c r="AM533" s="407"/>
      <c r="AN533" s="407"/>
      <c r="AO533" s="407"/>
      <c r="AP533" s="407"/>
      <c r="AQ533" s="407"/>
      <c r="AR533" s="407"/>
      <c r="AS533" s="407"/>
      <c r="AT533" s="407"/>
      <c r="AU533" s="407"/>
      <c r="AV533" s="407"/>
      <c r="AW533" s="407"/>
      <c r="AX533" s="407"/>
      <c r="AY533" s="407"/>
      <c r="AZ533" s="407"/>
      <c r="BA533" s="407"/>
      <c r="BB533" s="407"/>
      <c r="BC533" s="407"/>
      <c r="BD533" s="407"/>
      <c r="BE533" s="407"/>
      <c r="BF533" s="407"/>
      <c r="BG533" s="407"/>
      <c r="BH533" s="407"/>
      <c r="BI533" s="407"/>
      <c r="BJ533" s="407"/>
      <c r="BK533" s="407"/>
      <c r="BL533" s="407"/>
      <c r="BM533" s="407"/>
      <c r="BN533" s="407"/>
      <c r="BO533" s="407"/>
      <c r="BP533" s="407"/>
      <c r="BQ533" s="407"/>
      <c r="BR533" s="407"/>
      <c r="BS533" s="407"/>
      <c r="BT533" s="407"/>
      <c r="BU533" s="407"/>
      <c r="BV533" s="407"/>
      <c r="BW533" s="407"/>
      <c r="BX533" s="407"/>
      <c r="BY533" s="407"/>
      <c r="BZ533" s="407"/>
      <c r="CA533" s="407"/>
      <c r="CB533" s="407"/>
      <c r="CC533" s="407"/>
      <c r="CD533" s="407"/>
      <c r="CE533" s="407"/>
      <c r="CF533" s="407"/>
      <c r="CG533" s="407"/>
      <c r="CH533" s="407"/>
      <c r="CI533" s="407"/>
      <c r="CJ533" s="407"/>
      <c r="CK533" s="407"/>
      <c r="CL533" s="407"/>
      <c r="CM533" s="407"/>
      <c r="CN533" s="407"/>
      <c r="CO533" s="407"/>
      <c r="CP533" s="407"/>
      <c r="CQ533" s="407"/>
      <c r="CR533" s="407"/>
      <c r="CS533" s="407"/>
      <c r="CT533" s="407"/>
      <c r="CU533" s="407"/>
      <c r="CV533" s="407"/>
      <c r="CW533" s="407"/>
      <c r="CX533" s="407"/>
      <c r="CY533" s="407"/>
      <c r="CZ533" s="407"/>
      <c r="DA533" s="407"/>
      <c r="DB533" s="407"/>
      <c r="DC533" s="407"/>
      <c r="DD533" s="407"/>
      <c r="DE533" s="407"/>
      <c r="DF533" s="407"/>
      <c r="DG533" s="407"/>
      <c r="DH533" s="407"/>
    </row>
    <row r="534" ht="60" customHeight="1" spans="1:112">
      <c r="A534" s="140">
        <v>1</v>
      </c>
      <c r="B534" s="140" t="s">
        <v>38</v>
      </c>
      <c r="C534" s="140" t="s">
        <v>8780</v>
      </c>
      <c r="D534" s="133" t="s">
        <v>8781</v>
      </c>
      <c r="E534" s="133" t="s">
        <v>8782</v>
      </c>
      <c r="F534" s="133" t="s">
        <v>8783</v>
      </c>
      <c r="G534" s="269" t="s">
        <v>3953</v>
      </c>
      <c r="H534" s="133" t="s">
        <v>8784</v>
      </c>
      <c r="I534" s="350">
        <v>2340</v>
      </c>
      <c r="J534" s="350">
        <v>2223</v>
      </c>
      <c r="K534" s="345">
        <v>2106</v>
      </c>
      <c r="L534" s="345">
        <v>1989</v>
      </c>
      <c r="M534" s="345">
        <v>1872</v>
      </c>
    </row>
    <row r="535" ht="93" customHeight="1" spans="1:112">
      <c r="A535" s="140">
        <v>2</v>
      </c>
      <c r="B535" s="140" t="s">
        <v>38</v>
      </c>
      <c r="C535" s="140" t="s">
        <v>8785</v>
      </c>
      <c r="D535" s="133" t="s">
        <v>8786</v>
      </c>
      <c r="E535" s="133" t="s">
        <v>8787</v>
      </c>
      <c r="F535" s="133" t="s">
        <v>8783</v>
      </c>
      <c r="G535" s="269" t="s">
        <v>3953</v>
      </c>
      <c r="H535" s="133" t="s">
        <v>8788</v>
      </c>
      <c r="I535" s="350">
        <v>4050</v>
      </c>
      <c r="J535" s="350">
        <v>3847.5</v>
      </c>
      <c r="K535" s="345">
        <v>3645</v>
      </c>
      <c r="L535" s="345">
        <v>3442.5</v>
      </c>
      <c r="M535" s="345">
        <v>3240</v>
      </c>
    </row>
    <row r="536" ht="60" customHeight="1" spans="1:112">
      <c r="A536" s="140">
        <v>3</v>
      </c>
      <c r="B536" s="140" t="s">
        <v>38</v>
      </c>
      <c r="C536" s="140" t="s">
        <v>8789</v>
      </c>
      <c r="D536" s="133" t="s">
        <v>8790</v>
      </c>
      <c r="E536" s="133" t="s">
        <v>8791</v>
      </c>
      <c r="F536" s="133" t="s">
        <v>8783</v>
      </c>
      <c r="G536" s="269" t="s">
        <v>3953</v>
      </c>
      <c r="H536" s="133" t="s">
        <v>8784</v>
      </c>
      <c r="I536" s="350">
        <v>6885</v>
      </c>
      <c r="J536" s="350">
        <v>6540.8</v>
      </c>
      <c r="K536" s="345">
        <v>6196.5</v>
      </c>
      <c r="L536" s="345">
        <v>5852.3</v>
      </c>
      <c r="M536" s="345">
        <v>5508</v>
      </c>
    </row>
    <row r="537" ht="138" customHeight="1" spans="1:112">
      <c r="A537" s="140">
        <v>4</v>
      </c>
      <c r="B537" s="140" t="s">
        <v>38</v>
      </c>
      <c r="C537" s="140" t="s">
        <v>8792</v>
      </c>
      <c r="D537" s="133" t="s">
        <v>8793</v>
      </c>
      <c r="E537" s="133" t="s">
        <v>8794</v>
      </c>
      <c r="F537" s="133" t="s">
        <v>8783</v>
      </c>
      <c r="G537" s="269" t="s">
        <v>3953</v>
      </c>
      <c r="H537" s="133" t="s">
        <v>8795</v>
      </c>
      <c r="I537" s="350">
        <v>10327.5</v>
      </c>
      <c r="J537" s="350">
        <v>9811.1</v>
      </c>
      <c r="K537" s="345">
        <v>9294.8</v>
      </c>
      <c r="L537" s="345">
        <v>8778.4</v>
      </c>
      <c r="M537" s="345">
        <v>8262</v>
      </c>
    </row>
    <row r="538" ht="60" customHeight="1" spans="1:112">
      <c r="A538" s="140">
        <v>5</v>
      </c>
      <c r="B538" s="140" t="s">
        <v>38</v>
      </c>
      <c r="C538" s="140" t="s">
        <v>8796</v>
      </c>
      <c r="D538" s="133" t="s">
        <v>8797</v>
      </c>
      <c r="E538" s="133" t="s">
        <v>8798</v>
      </c>
      <c r="F538" s="133" t="s">
        <v>8783</v>
      </c>
      <c r="G538" s="269" t="s">
        <v>3953</v>
      </c>
      <c r="H538" s="133" t="s">
        <v>8784</v>
      </c>
      <c r="I538" s="350">
        <v>7650</v>
      </c>
      <c r="J538" s="350">
        <v>7267.5</v>
      </c>
      <c r="K538" s="345">
        <v>6885</v>
      </c>
      <c r="L538" s="345">
        <v>6502.5</v>
      </c>
      <c r="M538" s="345">
        <v>6120</v>
      </c>
    </row>
    <row r="539" ht="126" customHeight="1" spans="1:112">
      <c r="A539" s="140">
        <v>6</v>
      </c>
      <c r="B539" s="140" t="s">
        <v>38</v>
      </c>
      <c r="C539" s="140" t="s">
        <v>8799</v>
      </c>
      <c r="D539" s="133" t="s">
        <v>8800</v>
      </c>
      <c r="E539" s="133" t="s">
        <v>8801</v>
      </c>
      <c r="F539" s="133" t="s">
        <v>8783</v>
      </c>
      <c r="G539" s="269" t="s">
        <v>3953</v>
      </c>
      <c r="H539" s="133" t="s">
        <v>8802</v>
      </c>
      <c r="I539" s="350">
        <v>11475</v>
      </c>
      <c r="J539" s="350">
        <v>10901.3</v>
      </c>
      <c r="K539" s="345">
        <v>10327.5</v>
      </c>
      <c r="L539" s="345">
        <v>9753.8</v>
      </c>
      <c r="M539" s="345">
        <v>9180</v>
      </c>
    </row>
    <row r="540" ht="60" customHeight="1" spans="1:112">
      <c r="A540" s="140">
        <v>7</v>
      </c>
      <c r="B540" s="140" t="s">
        <v>38</v>
      </c>
      <c r="C540" s="140" t="s">
        <v>8803</v>
      </c>
      <c r="D540" s="133" t="s">
        <v>8804</v>
      </c>
      <c r="E540" s="133" t="s">
        <v>8805</v>
      </c>
      <c r="F540" s="133" t="s">
        <v>8783</v>
      </c>
      <c r="G540" s="269" t="s">
        <v>3953</v>
      </c>
      <c r="H540" s="133" t="s">
        <v>8784</v>
      </c>
      <c r="I540" s="350">
        <v>9180</v>
      </c>
      <c r="J540" s="350">
        <v>8721</v>
      </c>
      <c r="K540" s="345">
        <v>8262</v>
      </c>
      <c r="L540" s="345">
        <v>7803</v>
      </c>
      <c r="M540" s="345">
        <v>7344</v>
      </c>
    </row>
    <row r="541" ht="138" customHeight="1" spans="1:112">
      <c r="A541" s="140">
        <v>8</v>
      </c>
      <c r="B541" s="140" t="s">
        <v>38</v>
      </c>
      <c r="C541" s="140" t="s">
        <v>8806</v>
      </c>
      <c r="D541" s="133" t="s">
        <v>8807</v>
      </c>
      <c r="E541" s="133" t="s">
        <v>8808</v>
      </c>
      <c r="F541" s="133" t="s">
        <v>8783</v>
      </c>
      <c r="G541" s="269" t="s">
        <v>3953</v>
      </c>
      <c r="H541" s="133" t="s">
        <v>8809</v>
      </c>
      <c r="I541" s="350">
        <v>13770</v>
      </c>
      <c r="J541" s="350">
        <v>13081.5</v>
      </c>
      <c r="K541" s="345">
        <v>12393</v>
      </c>
      <c r="L541" s="345">
        <v>11704.5</v>
      </c>
      <c r="M541" s="345">
        <v>11016</v>
      </c>
    </row>
    <row r="542" ht="112" customHeight="1" spans="1:112">
      <c r="A542" s="140">
        <v>9</v>
      </c>
      <c r="B542" s="140" t="s">
        <v>38</v>
      </c>
      <c r="C542" s="140" t="s">
        <v>8810</v>
      </c>
      <c r="D542" s="133" t="s">
        <v>8811</v>
      </c>
      <c r="E542" s="133" t="s">
        <v>8812</v>
      </c>
      <c r="F542" s="133" t="s">
        <v>8783</v>
      </c>
      <c r="G542" s="269" t="s">
        <v>3953</v>
      </c>
      <c r="H542" s="133" t="s">
        <v>8813</v>
      </c>
      <c r="I542" s="350">
        <v>15300</v>
      </c>
      <c r="J542" s="350">
        <v>14535</v>
      </c>
      <c r="K542" s="345">
        <v>13770</v>
      </c>
      <c r="L542" s="345">
        <v>13005</v>
      </c>
      <c r="M542" s="345">
        <v>12240</v>
      </c>
    </row>
    <row r="543" ht="204" customHeight="1" spans="1:112">
      <c r="A543" s="140">
        <v>10</v>
      </c>
      <c r="B543" s="140" t="s">
        <v>38</v>
      </c>
      <c r="C543" s="140" t="s">
        <v>8814</v>
      </c>
      <c r="D543" s="133" t="s">
        <v>8815</v>
      </c>
      <c r="E543" s="133" t="s">
        <v>8816</v>
      </c>
      <c r="F543" s="133" t="s">
        <v>8783</v>
      </c>
      <c r="G543" s="269" t="s">
        <v>3953</v>
      </c>
      <c r="H543" s="133" t="s">
        <v>8817</v>
      </c>
      <c r="I543" s="350">
        <v>22873.5</v>
      </c>
      <c r="J543" s="350">
        <v>21729.8</v>
      </c>
      <c r="K543" s="345">
        <v>20586.2</v>
      </c>
      <c r="L543" s="345">
        <v>19442.5</v>
      </c>
      <c r="M543" s="345">
        <v>18298.8</v>
      </c>
    </row>
    <row r="544" ht="127" customHeight="1" spans="1:112">
      <c r="A544" s="140">
        <v>11</v>
      </c>
      <c r="B544" s="140" t="s">
        <v>38</v>
      </c>
      <c r="C544" s="140" t="s">
        <v>8818</v>
      </c>
      <c r="D544" s="133" t="s">
        <v>8819</v>
      </c>
      <c r="E544" s="133" t="s">
        <v>8820</v>
      </c>
      <c r="F544" s="133" t="s">
        <v>8783</v>
      </c>
      <c r="G544" s="269" t="s">
        <v>3953</v>
      </c>
      <c r="H544" s="133" t="s">
        <v>8813</v>
      </c>
      <c r="I544" s="350">
        <v>19890</v>
      </c>
      <c r="J544" s="350">
        <v>18895.5</v>
      </c>
      <c r="K544" s="345">
        <v>17901</v>
      </c>
      <c r="L544" s="345">
        <v>16906.5</v>
      </c>
      <c r="M544" s="345">
        <v>15912</v>
      </c>
    </row>
    <row r="545" ht="217" customHeight="1" spans="1:13">
      <c r="A545" s="140">
        <v>12</v>
      </c>
      <c r="B545" s="140" t="s">
        <v>38</v>
      </c>
      <c r="C545" s="140" t="s">
        <v>8821</v>
      </c>
      <c r="D545" s="133" t="s">
        <v>8822</v>
      </c>
      <c r="E545" s="133" t="s">
        <v>8823</v>
      </c>
      <c r="F545" s="133" t="s">
        <v>8783</v>
      </c>
      <c r="G545" s="269" t="s">
        <v>3953</v>
      </c>
      <c r="H545" s="133" t="s">
        <v>8824</v>
      </c>
      <c r="I545" s="350">
        <v>29835</v>
      </c>
      <c r="J545" s="350">
        <v>28343.3</v>
      </c>
      <c r="K545" s="345">
        <v>26851.5</v>
      </c>
      <c r="L545" s="345">
        <v>25359.8</v>
      </c>
      <c r="M545" s="345">
        <v>23868</v>
      </c>
    </row>
    <row r="546" ht="99" customHeight="1" spans="1:13">
      <c r="A546" s="140">
        <v>13</v>
      </c>
      <c r="B546" s="140" t="s">
        <v>38</v>
      </c>
      <c r="C546" s="140" t="s">
        <v>8825</v>
      </c>
      <c r="D546" s="133" t="s">
        <v>8826</v>
      </c>
      <c r="E546" s="133" t="s">
        <v>8827</v>
      </c>
      <c r="F546" s="133" t="s">
        <v>8783</v>
      </c>
      <c r="G546" s="269" t="s">
        <v>3953</v>
      </c>
      <c r="H546" s="133" t="s">
        <v>8813</v>
      </c>
      <c r="I546" s="350">
        <v>19890</v>
      </c>
      <c r="J546" s="350">
        <v>18895.5</v>
      </c>
      <c r="K546" s="345">
        <v>17901</v>
      </c>
      <c r="L546" s="345">
        <v>16906.5</v>
      </c>
      <c r="M546" s="345">
        <v>15912</v>
      </c>
    </row>
    <row r="547" ht="253" customHeight="1" spans="1:13">
      <c r="A547" s="140">
        <v>14</v>
      </c>
      <c r="B547" s="140" t="s">
        <v>38</v>
      </c>
      <c r="C547" s="140" t="s">
        <v>8828</v>
      </c>
      <c r="D547" s="133" t="s">
        <v>8829</v>
      </c>
      <c r="E547" s="133" t="s">
        <v>8830</v>
      </c>
      <c r="F547" s="133" t="s">
        <v>8783</v>
      </c>
      <c r="G547" s="269" t="s">
        <v>3953</v>
      </c>
      <c r="H547" s="133" t="s">
        <v>8831</v>
      </c>
      <c r="I547" s="350">
        <v>29070</v>
      </c>
      <c r="J547" s="350">
        <v>27616.5</v>
      </c>
      <c r="K547" s="345">
        <v>26163</v>
      </c>
      <c r="L547" s="345">
        <v>24709.5</v>
      </c>
      <c r="M547" s="345">
        <v>23256</v>
      </c>
    </row>
    <row r="548" ht="60" customHeight="1" spans="1:13">
      <c r="A548" s="140">
        <v>15</v>
      </c>
      <c r="B548" s="140" t="s">
        <v>38</v>
      </c>
      <c r="C548" s="140" t="s">
        <v>8832</v>
      </c>
      <c r="D548" s="133" t="s">
        <v>8833</v>
      </c>
      <c r="E548" s="133" t="s">
        <v>8834</v>
      </c>
      <c r="F548" s="133" t="s">
        <v>8783</v>
      </c>
      <c r="G548" s="269" t="s">
        <v>3953</v>
      </c>
      <c r="H548" s="133" t="s">
        <v>8835</v>
      </c>
      <c r="I548" s="350">
        <v>6885</v>
      </c>
      <c r="J548" s="350">
        <v>6540.8</v>
      </c>
      <c r="K548" s="345">
        <v>6196.5</v>
      </c>
      <c r="L548" s="345">
        <v>5852.3</v>
      </c>
      <c r="M548" s="345">
        <v>5508</v>
      </c>
    </row>
    <row r="549" ht="60" customHeight="1" spans="1:13">
      <c r="A549" s="140">
        <v>16</v>
      </c>
      <c r="B549" s="140" t="s">
        <v>38</v>
      </c>
      <c r="C549" s="140" t="s">
        <v>8836</v>
      </c>
      <c r="D549" s="133" t="s">
        <v>8837</v>
      </c>
      <c r="E549" s="133" t="s">
        <v>8838</v>
      </c>
      <c r="F549" s="133" t="s">
        <v>8783</v>
      </c>
      <c r="G549" s="269" t="s">
        <v>3953</v>
      </c>
      <c r="H549" s="133" t="s">
        <v>8835</v>
      </c>
      <c r="I549" s="350">
        <v>7650</v>
      </c>
      <c r="J549" s="350">
        <v>7267.5</v>
      </c>
      <c r="K549" s="345">
        <v>6885</v>
      </c>
      <c r="L549" s="345">
        <v>6502.5</v>
      </c>
      <c r="M549" s="345">
        <v>6120</v>
      </c>
    </row>
    <row r="550" ht="60" customHeight="1" spans="1:13">
      <c r="A550" s="140">
        <v>17</v>
      </c>
      <c r="B550" s="140" t="s">
        <v>38</v>
      </c>
      <c r="C550" s="140" t="s">
        <v>8839</v>
      </c>
      <c r="D550" s="133" t="s">
        <v>8840</v>
      </c>
      <c r="E550" s="133" t="s">
        <v>8841</v>
      </c>
      <c r="F550" s="133" t="s">
        <v>8783</v>
      </c>
      <c r="G550" s="269" t="s">
        <v>3953</v>
      </c>
      <c r="H550" s="133" t="s">
        <v>8835</v>
      </c>
      <c r="I550" s="350">
        <v>9180</v>
      </c>
      <c r="J550" s="350">
        <v>8721</v>
      </c>
      <c r="K550" s="345">
        <v>8262</v>
      </c>
      <c r="L550" s="345">
        <v>7803</v>
      </c>
      <c r="M550" s="345">
        <v>7344</v>
      </c>
    </row>
    <row r="551" ht="60" customHeight="1" spans="1:13">
      <c r="A551" s="140">
        <v>18</v>
      </c>
      <c r="B551" s="140" t="s">
        <v>38</v>
      </c>
      <c r="C551" s="140" t="s">
        <v>8842</v>
      </c>
      <c r="D551" s="133" t="s">
        <v>8843</v>
      </c>
      <c r="E551" s="133" t="s">
        <v>8844</v>
      </c>
      <c r="F551" s="133" t="s">
        <v>8845</v>
      </c>
      <c r="G551" s="269" t="s">
        <v>3953</v>
      </c>
      <c r="H551" s="133"/>
      <c r="I551" s="350">
        <v>1980</v>
      </c>
      <c r="J551" s="350">
        <v>1881</v>
      </c>
      <c r="K551" s="345">
        <v>1782</v>
      </c>
      <c r="L551" s="345">
        <v>1683</v>
      </c>
      <c r="M551" s="345">
        <v>1584</v>
      </c>
    </row>
    <row r="552" ht="60" customHeight="1" spans="1:13">
      <c r="A552" s="140">
        <v>19</v>
      </c>
      <c r="B552" s="140" t="s">
        <v>38</v>
      </c>
      <c r="C552" s="140" t="s">
        <v>8846</v>
      </c>
      <c r="D552" s="133" t="s">
        <v>8847</v>
      </c>
      <c r="E552" s="133" t="s">
        <v>8848</v>
      </c>
      <c r="F552" s="133" t="s">
        <v>8849</v>
      </c>
      <c r="G552" s="269" t="s">
        <v>3953</v>
      </c>
      <c r="H552" s="133"/>
      <c r="I552" s="350">
        <v>7200</v>
      </c>
      <c r="J552" s="350">
        <v>6840</v>
      </c>
      <c r="K552" s="345">
        <v>6480</v>
      </c>
      <c r="L552" s="345">
        <v>6120</v>
      </c>
      <c r="M552" s="345">
        <v>5760</v>
      </c>
    </row>
    <row r="553" ht="60" customHeight="1" spans="1:13">
      <c r="A553" s="140">
        <v>20</v>
      </c>
      <c r="B553" s="140" t="s">
        <v>38</v>
      </c>
      <c r="C553" s="140" t="s">
        <v>8850</v>
      </c>
      <c r="D553" s="133" t="s">
        <v>8851</v>
      </c>
      <c r="E553" s="133" t="s">
        <v>8852</v>
      </c>
      <c r="F553" s="133" t="s">
        <v>8783</v>
      </c>
      <c r="G553" s="269" t="s">
        <v>8853</v>
      </c>
      <c r="H553" s="133" t="s">
        <v>8854</v>
      </c>
      <c r="I553" s="350">
        <v>5310</v>
      </c>
      <c r="J553" s="350">
        <v>5044.5</v>
      </c>
      <c r="K553" s="345">
        <v>4779</v>
      </c>
      <c r="L553" s="345">
        <v>4513.5</v>
      </c>
      <c r="M553" s="345">
        <v>4248</v>
      </c>
    </row>
    <row r="554" ht="60" customHeight="1" spans="1:13">
      <c r="A554" s="140">
        <v>21</v>
      </c>
      <c r="B554" s="140" t="s">
        <v>38</v>
      </c>
      <c r="C554" s="140" t="s">
        <v>8855</v>
      </c>
      <c r="D554" s="133" t="s">
        <v>8856</v>
      </c>
      <c r="E554" s="133" t="s">
        <v>8857</v>
      </c>
      <c r="F554" s="133" t="s">
        <v>8858</v>
      </c>
      <c r="G554" s="269" t="s">
        <v>3819</v>
      </c>
      <c r="H554" s="133" t="s">
        <v>8859</v>
      </c>
      <c r="I554" s="350">
        <v>540</v>
      </c>
      <c r="J554" s="350">
        <v>513</v>
      </c>
      <c r="K554" s="345">
        <v>486</v>
      </c>
      <c r="L554" s="345">
        <v>459</v>
      </c>
      <c r="M554" s="345">
        <v>432</v>
      </c>
    </row>
    <row r="555" ht="60" customHeight="1" spans="1:13">
      <c r="A555" s="140">
        <v>22</v>
      </c>
      <c r="B555" s="140" t="s">
        <v>38</v>
      </c>
      <c r="C555" s="140" t="s">
        <v>8860</v>
      </c>
      <c r="D555" s="133" t="s">
        <v>8861</v>
      </c>
      <c r="E555" s="133" t="s">
        <v>8862</v>
      </c>
      <c r="F555" s="133" t="s">
        <v>8863</v>
      </c>
      <c r="G555" s="269" t="s">
        <v>3819</v>
      </c>
      <c r="H555" s="133"/>
      <c r="I555" s="350">
        <v>270</v>
      </c>
      <c r="J555" s="350">
        <v>256.5</v>
      </c>
      <c r="K555" s="345">
        <v>243</v>
      </c>
      <c r="L555" s="345">
        <v>229.5</v>
      </c>
      <c r="M555" s="345">
        <v>216</v>
      </c>
    </row>
    <row r="556" ht="69" customHeight="1" spans="1:13">
      <c r="A556" s="140">
        <v>23</v>
      </c>
      <c r="B556" s="140" t="s">
        <v>38</v>
      </c>
      <c r="C556" s="140" t="s">
        <v>8864</v>
      </c>
      <c r="D556" s="133" t="s">
        <v>8865</v>
      </c>
      <c r="E556" s="133" t="s">
        <v>8866</v>
      </c>
      <c r="F556" s="133" t="s">
        <v>8867</v>
      </c>
      <c r="G556" s="269" t="s">
        <v>51</v>
      </c>
      <c r="H556" s="133" t="s">
        <v>8868</v>
      </c>
      <c r="I556" s="350">
        <v>900</v>
      </c>
      <c r="J556" s="350">
        <v>855</v>
      </c>
      <c r="K556" s="345">
        <v>810</v>
      </c>
      <c r="L556" s="345">
        <v>765</v>
      </c>
      <c r="M556" s="345">
        <v>720</v>
      </c>
    </row>
    <row r="557" ht="60" customHeight="1" spans="1:13">
      <c r="A557" s="410">
        <v>24</v>
      </c>
      <c r="B557" s="140" t="s">
        <v>95</v>
      </c>
      <c r="C557" s="140" t="s">
        <v>8869</v>
      </c>
      <c r="D557" s="133" t="s">
        <v>8870</v>
      </c>
      <c r="E557" s="133" t="s">
        <v>8871</v>
      </c>
      <c r="F557" s="133" t="s">
        <v>8872</v>
      </c>
      <c r="G557" s="269" t="s">
        <v>8873</v>
      </c>
      <c r="H557" s="133"/>
      <c r="I557" s="350">
        <v>315</v>
      </c>
      <c r="J557" s="350">
        <v>299.3</v>
      </c>
      <c r="K557" s="345">
        <v>283.5</v>
      </c>
      <c r="L557" s="345">
        <v>267.8</v>
      </c>
      <c r="M557" s="345">
        <v>252</v>
      </c>
    </row>
    <row r="558" ht="60" customHeight="1" spans="1:13">
      <c r="A558" s="145"/>
      <c r="B558" s="140" t="s">
        <v>95</v>
      </c>
      <c r="C558" s="140" t="s">
        <v>8874</v>
      </c>
      <c r="D558" s="133" t="s">
        <v>8875</v>
      </c>
      <c r="E558" s="133"/>
      <c r="F558" s="133"/>
      <c r="G558" s="269" t="s">
        <v>8873</v>
      </c>
      <c r="H558" s="288"/>
      <c r="I558" s="350">
        <v>63</v>
      </c>
      <c r="J558" s="350">
        <v>59.9</v>
      </c>
      <c r="K558" s="345">
        <v>56.7</v>
      </c>
      <c r="L558" s="345">
        <v>53.6</v>
      </c>
      <c r="M558" s="345">
        <v>50.4</v>
      </c>
    </row>
    <row r="559" ht="60" customHeight="1" spans="1:13">
      <c r="A559" s="140">
        <v>25</v>
      </c>
      <c r="B559" s="140" t="s">
        <v>38</v>
      </c>
      <c r="C559" s="140" t="s">
        <v>8876</v>
      </c>
      <c r="D559" s="133" t="s">
        <v>8877</v>
      </c>
      <c r="E559" s="133" t="s">
        <v>8878</v>
      </c>
      <c r="F559" s="133" t="s">
        <v>8879</v>
      </c>
      <c r="G559" s="140" t="s">
        <v>8880</v>
      </c>
      <c r="H559" s="288"/>
      <c r="I559" s="350">
        <v>267.3</v>
      </c>
      <c r="J559" s="350">
        <v>253.9</v>
      </c>
      <c r="K559" s="345">
        <v>240.6</v>
      </c>
      <c r="L559" s="345">
        <v>227.2</v>
      </c>
      <c r="M559" s="345">
        <v>213.8</v>
      </c>
    </row>
    <row r="560" ht="60" customHeight="1" spans="1:13">
      <c r="A560" s="140">
        <v>26</v>
      </c>
      <c r="B560" s="140" t="s">
        <v>356</v>
      </c>
      <c r="C560" s="140" t="s">
        <v>8881</v>
      </c>
      <c r="D560" s="133" t="s">
        <v>8882</v>
      </c>
      <c r="E560" s="133" t="s">
        <v>8883</v>
      </c>
      <c r="F560" s="133" t="s">
        <v>8884</v>
      </c>
      <c r="G560" s="269" t="s">
        <v>8880</v>
      </c>
      <c r="H560" s="133"/>
      <c r="I560" s="350">
        <v>2.7</v>
      </c>
      <c r="J560" s="350">
        <v>2.6</v>
      </c>
      <c r="K560" s="345">
        <v>2.4</v>
      </c>
      <c r="L560" s="345">
        <v>2.3</v>
      </c>
      <c r="M560" s="345">
        <v>2.2</v>
      </c>
    </row>
    <row r="561" ht="60" customHeight="1" spans="1:13">
      <c r="A561" s="140">
        <v>27</v>
      </c>
      <c r="B561" s="140" t="s">
        <v>38</v>
      </c>
      <c r="C561" s="140" t="s">
        <v>8885</v>
      </c>
      <c r="D561" s="133" t="s">
        <v>8886</v>
      </c>
      <c r="E561" s="133" t="s">
        <v>8887</v>
      </c>
      <c r="F561" s="133" t="s">
        <v>8888</v>
      </c>
      <c r="G561" s="269" t="s">
        <v>51</v>
      </c>
      <c r="H561" s="133"/>
      <c r="I561" s="350">
        <v>36</v>
      </c>
      <c r="J561" s="350">
        <v>34.2</v>
      </c>
      <c r="K561" s="345">
        <v>32.4</v>
      </c>
      <c r="L561" s="345">
        <v>30.6</v>
      </c>
      <c r="M561" s="345">
        <v>28.8</v>
      </c>
    </row>
    <row r="562" ht="60" customHeight="1" spans="1:13">
      <c r="A562" s="410">
        <v>28</v>
      </c>
      <c r="B562" s="140" t="s">
        <v>38</v>
      </c>
      <c r="C562" s="140" t="s">
        <v>8889</v>
      </c>
      <c r="D562" s="133" t="s">
        <v>8890</v>
      </c>
      <c r="E562" s="250" t="s">
        <v>8891</v>
      </c>
      <c r="F562" s="133" t="s">
        <v>8892</v>
      </c>
      <c r="G562" s="269" t="s">
        <v>8880</v>
      </c>
      <c r="H562" s="133" t="s">
        <v>8893</v>
      </c>
      <c r="I562" s="350">
        <v>127.8</v>
      </c>
      <c r="J562" s="350">
        <v>121.4</v>
      </c>
      <c r="K562" s="345">
        <v>115</v>
      </c>
      <c r="L562" s="345">
        <v>108.6</v>
      </c>
      <c r="M562" s="345">
        <v>102.2</v>
      </c>
    </row>
    <row r="563" ht="60" customHeight="1" spans="1:13">
      <c r="A563" s="145"/>
      <c r="B563" s="140" t="s">
        <v>38</v>
      </c>
      <c r="C563" s="140" t="s">
        <v>8894</v>
      </c>
      <c r="D563" s="133" t="s">
        <v>8895</v>
      </c>
      <c r="E563" s="133"/>
      <c r="F563" s="133"/>
      <c r="G563" s="269" t="s">
        <v>8880</v>
      </c>
      <c r="H563" s="133"/>
      <c r="I563" s="350">
        <v>25.6</v>
      </c>
      <c r="J563" s="350">
        <v>24.3</v>
      </c>
      <c r="K563" s="345">
        <v>23</v>
      </c>
      <c r="L563" s="345">
        <v>21.7</v>
      </c>
      <c r="M563" s="345">
        <v>20.4</v>
      </c>
    </row>
    <row r="564" ht="60" customHeight="1" spans="1:13">
      <c r="A564" s="410">
        <v>29</v>
      </c>
      <c r="B564" s="140" t="s">
        <v>38</v>
      </c>
      <c r="C564" s="140" t="s">
        <v>8896</v>
      </c>
      <c r="D564" s="133" t="s">
        <v>8897</v>
      </c>
      <c r="E564" s="133" t="s">
        <v>8898</v>
      </c>
      <c r="F564" s="133" t="s">
        <v>8899</v>
      </c>
      <c r="G564" s="269" t="s">
        <v>8880</v>
      </c>
      <c r="H564" s="133"/>
      <c r="I564" s="350">
        <v>22.5</v>
      </c>
      <c r="J564" s="350">
        <v>21.4</v>
      </c>
      <c r="K564" s="345">
        <v>20.3</v>
      </c>
      <c r="L564" s="345">
        <v>19.1</v>
      </c>
      <c r="M564" s="345">
        <v>18</v>
      </c>
    </row>
    <row r="565" ht="60" customHeight="1" spans="1:13">
      <c r="A565" s="145"/>
      <c r="B565" s="140" t="s">
        <v>38</v>
      </c>
      <c r="C565" s="140" t="s">
        <v>8900</v>
      </c>
      <c r="D565" s="133" t="s">
        <v>8901</v>
      </c>
      <c r="E565" s="133"/>
      <c r="F565" s="133"/>
      <c r="G565" s="269" t="s">
        <v>8880</v>
      </c>
      <c r="H565" s="133"/>
      <c r="I565" s="350">
        <v>4.5</v>
      </c>
      <c r="J565" s="350">
        <v>4.3</v>
      </c>
      <c r="K565" s="345">
        <v>4.1</v>
      </c>
      <c r="L565" s="345">
        <v>3.8</v>
      </c>
      <c r="M565" s="345">
        <v>3.6</v>
      </c>
    </row>
    <row r="566" ht="60" customHeight="1" spans="1:13">
      <c r="A566" s="140">
        <v>30</v>
      </c>
      <c r="B566" s="140" t="s">
        <v>38</v>
      </c>
      <c r="C566" s="140" t="s">
        <v>8902</v>
      </c>
      <c r="D566" s="133" t="s">
        <v>8903</v>
      </c>
      <c r="E566" s="133" t="s">
        <v>8904</v>
      </c>
      <c r="F566" s="133" t="s">
        <v>8905</v>
      </c>
      <c r="G566" s="269" t="s">
        <v>8880</v>
      </c>
      <c r="H566" s="133"/>
      <c r="I566" s="350">
        <v>9</v>
      </c>
      <c r="J566" s="350">
        <v>8.6</v>
      </c>
      <c r="K566" s="345">
        <v>8.1</v>
      </c>
      <c r="L566" s="345">
        <v>7.7</v>
      </c>
      <c r="M566" s="345">
        <v>7.2</v>
      </c>
    </row>
    <row r="567" ht="60" customHeight="1" spans="1:13">
      <c r="A567" s="410">
        <v>31</v>
      </c>
      <c r="B567" s="140" t="s">
        <v>38</v>
      </c>
      <c r="C567" s="140" t="s">
        <v>8906</v>
      </c>
      <c r="D567" s="133" t="s">
        <v>8907</v>
      </c>
      <c r="E567" s="133" t="s">
        <v>8908</v>
      </c>
      <c r="F567" s="133" t="s">
        <v>8909</v>
      </c>
      <c r="G567" s="269" t="s">
        <v>8910</v>
      </c>
      <c r="H567" s="133" t="s">
        <v>8911</v>
      </c>
      <c r="I567" s="350">
        <v>162</v>
      </c>
      <c r="J567" s="350">
        <v>153.9</v>
      </c>
      <c r="K567" s="345">
        <v>145.8</v>
      </c>
      <c r="L567" s="345">
        <v>137.7</v>
      </c>
      <c r="M567" s="345">
        <v>129.6</v>
      </c>
    </row>
    <row r="568" ht="60" customHeight="1" spans="1:13">
      <c r="A568" s="411"/>
      <c r="B568" s="140" t="s">
        <v>38</v>
      </c>
      <c r="C568" s="140" t="s">
        <v>8912</v>
      </c>
      <c r="D568" s="133" t="s">
        <v>8913</v>
      </c>
      <c r="E568" s="133"/>
      <c r="F568" s="133"/>
      <c r="G568" s="269" t="s">
        <v>8910</v>
      </c>
      <c r="H568" s="133"/>
      <c r="I568" s="350">
        <v>32.4</v>
      </c>
      <c r="J568" s="350">
        <v>30.8</v>
      </c>
      <c r="K568" s="345">
        <v>29.2</v>
      </c>
      <c r="L568" s="345">
        <v>27.5</v>
      </c>
      <c r="M568" s="345">
        <v>25.9</v>
      </c>
    </row>
    <row r="569" ht="60" customHeight="1" spans="1:13">
      <c r="A569" s="145"/>
      <c r="B569" s="140" t="s">
        <v>38</v>
      </c>
      <c r="C569" s="140" t="s">
        <v>8914</v>
      </c>
      <c r="D569" s="133" t="s">
        <v>8915</v>
      </c>
      <c r="E569" s="133"/>
      <c r="F569" s="133"/>
      <c r="G569" s="269" t="s">
        <v>8910</v>
      </c>
      <c r="H569" s="133" t="s">
        <v>8911</v>
      </c>
      <c r="I569" s="350">
        <v>81</v>
      </c>
      <c r="J569" s="350">
        <v>77</v>
      </c>
      <c r="K569" s="345">
        <v>72.9</v>
      </c>
      <c r="L569" s="345">
        <v>68.9</v>
      </c>
      <c r="M569" s="345">
        <v>64.8</v>
      </c>
    </row>
    <row r="570" ht="60" customHeight="1" spans="1:13">
      <c r="A570" s="410">
        <v>32</v>
      </c>
      <c r="B570" s="140" t="s">
        <v>38</v>
      </c>
      <c r="C570" s="140" t="s">
        <v>8916</v>
      </c>
      <c r="D570" s="133" t="s">
        <v>8917</v>
      </c>
      <c r="E570" s="133" t="s">
        <v>8918</v>
      </c>
      <c r="F570" s="133" t="s">
        <v>8919</v>
      </c>
      <c r="G570" s="269" t="s">
        <v>8910</v>
      </c>
      <c r="H570" s="133"/>
      <c r="I570" s="350">
        <v>18</v>
      </c>
      <c r="J570" s="350">
        <v>17.1</v>
      </c>
      <c r="K570" s="345">
        <v>16.2</v>
      </c>
      <c r="L570" s="345">
        <v>15.3</v>
      </c>
      <c r="M570" s="345">
        <v>14.4</v>
      </c>
    </row>
    <row r="571" ht="60" customHeight="1" spans="1:13">
      <c r="A571" s="145"/>
      <c r="B571" s="140" t="s">
        <v>38</v>
      </c>
      <c r="C571" s="140" t="s">
        <v>8920</v>
      </c>
      <c r="D571" s="133" t="s">
        <v>8921</v>
      </c>
      <c r="E571" s="133"/>
      <c r="F571" s="133"/>
      <c r="G571" s="269" t="s">
        <v>8910</v>
      </c>
      <c r="H571" s="133"/>
      <c r="I571" s="350">
        <v>18</v>
      </c>
      <c r="J571" s="350">
        <v>17.1</v>
      </c>
      <c r="K571" s="345">
        <v>16.2</v>
      </c>
      <c r="L571" s="345">
        <v>15.3</v>
      </c>
      <c r="M571" s="345">
        <v>14.4</v>
      </c>
    </row>
    <row r="572" ht="60" customHeight="1" spans="1:13">
      <c r="A572" s="410">
        <v>33</v>
      </c>
      <c r="B572" s="140" t="s">
        <v>38</v>
      </c>
      <c r="C572" s="140" t="s">
        <v>8922</v>
      </c>
      <c r="D572" s="133" t="s">
        <v>8923</v>
      </c>
      <c r="E572" s="133" t="s">
        <v>8924</v>
      </c>
      <c r="F572" s="133" t="s">
        <v>8925</v>
      </c>
      <c r="G572" s="269" t="s">
        <v>8910</v>
      </c>
      <c r="H572" s="133" t="s">
        <v>8911</v>
      </c>
      <c r="I572" s="350">
        <v>148.5</v>
      </c>
      <c r="J572" s="350">
        <v>141.1</v>
      </c>
      <c r="K572" s="345">
        <v>133.7</v>
      </c>
      <c r="L572" s="345">
        <v>126.2</v>
      </c>
      <c r="M572" s="345">
        <v>118.8</v>
      </c>
    </row>
    <row r="573" ht="60" customHeight="1" spans="1:13">
      <c r="A573" s="411"/>
      <c r="B573" s="140" t="s">
        <v>38</v>
      </c>
      <c r="C573" s="140" t="s">
        <v>8926</v>
      </c>
      <c r="D573" s="133" t="s">
        <v>8927</v>
      </c>
      <c r="E573" s="133"/>
      <c r="F573" s="133"/>
      <c r="G573" s="269" t="s">
        <v>8910</v>
      </c>
      <c r="H573" s="133"/>
      <c r="I573" s="350">
        <v>29.7</v>
      </c>
      <c r="J573" s="350">
        <v>28.2</v>
      </c>
      <c r="K573" s="345">
        <v>26.7</v>
      </c>
      <c r="L573" s="345">
        <v>25.2</v>
      </c>
      <c r="M573" s="345">
        <v>23.8</v>
      </c>
    </row>
    <row r="574" ht="60" customHeight="1" spans="1:13">
      <c r="A574" s="411"/>
      <c r="B574" s="140" t="s">
        <v>38</v>
      </c>
      <c r="C574" s="140" t="s">
        <v>8928</v>
      </c>
      <c r="D574" s="133" t="s">
        <v>8929</v>
      </c>
      <c r="E574" s="133"/>
      <c r="F574" s="133"/>
      <c r="G574" s="269" t="s">
        <v>8910</v>
      </c>
      <c r="H574" s="133" t="s">
        <v>8911</v>
      </c>
      <c r="I574" s="350">
        <v>74.7</v>
      </c>
      <c r="J574" s="350">
        <v>71</v>
      </c>
      <c r="K574" s="345">
        <v>67.2</v>
      </c>
      <c r="L574" s="345">
        <v>63.5</v>
      </c>
      <c r="M574" s="345">
        <v>59.8</v>
      </c>
    </row>
    <row r="575" ht="60" customHeight="1" spans="1:13">
      <c r="A575" s="145"/>
      <c r="B575" s="140" t="s">
        <v>38</v>
      </c>
      <c r="C575" s="140" t="s">
        <v>8930</v>
      </c>
      <c r="D575" s="133" t="s">
        <v>8931</v>
      </c>
      <c r="E575" s="133"/>
      <c r="F575" s="133"/>
      <c r="G575" s="269" t="s">
        <v>8910</v>
      </c>
      <c r="H575" s="133"/>
      <c r="I575" s="350">
        <v>148.5</v>
      </c>
      <c r="J575" s="350">
        <v>141.1</v>
      </c>
      <c r="K575" s="345">
        <v>133.7</v>
      </c>
      <c r="L575" s="345">
        <v>126.2</v>
      </c>
      <c r="M575" s="345">
        <v>118.8</v>
      </c>
    </row>
    <row r="576" ht="60" customHeight="1" spans="1:13">
      <c r="A576" s="140">
        <v>34</v>
      </c>
      <c r="B576" s="140" t="s">
        <v>38</v>
      </c>
      <c r="C576" s="140" t="s">
        <v>8932</v>
      </c>
      <c r="D576" s="133" t="s">
        <v>8933</v>
      </c>
      <c r="E576" s="133" t="s">
        <v>8934</v>
      </c>
      <c r="F576" s="133" t="s">
        <v>8935</v>
      </c>
      <c r="G576" s="269" t="s">
        <v>8910</v>
      </c>
      <c r="H576" s="133"/>
      <c r="I576" s="350">
        <v>144</v>
      </c>
      <c r="J576" s="350">
        <v>136.8</v>
      </c>
      <c r="K576" s="345">
        <v>129.6</v>
      </c>
      <c r="L576" s="345">
        <v>122.4</v>
      </c>
      <c r="M576" s="345">
        <v>115.2</v>
      </c>
    </row>
    <row r="577" ht="60" customHeight="1" spans="1:13">
      <c r="A577" s="410">
        <v>35</v>
      </c>
      <c r="B577" s="140" t="s">
        <v>38</v>
      </c>
      <c r="C577" s="140" t="s">
        <v>8936</v>
      </c>
      <c r="D577" s="133" t="s">
        <v>8937</v>
      </c>
      <c r="E577" s="133" t="s">
        <v>8938</v>
      </c>
      <c r="F577" s="133" t="s">
        <v>8939</v>
      </c>
      <c r="G577" s="269" t="s">
        <v>8910</v>
      </c>
      <c r="H577" s="133"/>
      <c r="I577" s="350">
        <v>1080</v>
      </c>
      <c r="J577" s="350">
        <v>1026</v>
      </c>
      <c r="K577" s="345">
        <v>972</v>
      </c>
      <c r="L577" s="345">
        <v>918</v>
      </c>
      <c r="M577" s="345">
        <v>864</v>
      </c>
    </row>
    <row r="578" ht="60" customHeight="1" spans="1:13">
      <c r="A578" s="145"/>
      <c r="B578" s="140" t="s">
        <v>38</v>
      </c>
      <c r="C578" s="140" t="s">
        <v>8940</v>
      </c>
      <c r="D578" s="133" t="s">
        <v>8941</v>
      </c>
      <c r="E578" s="133"/>
      <c r="F578" s="133"/>
      <c r="G578" s="269" t="s">
        <v>8910</v>
      </c>
      <c r="H578" s="288"/>
      <c r="I578" s="350">
        <v>540</v>
      </c>
      <c r="J578" s="350">
        <v>513</v>
      </c>
      <c r="K578" s="345">
        <v>486</v>
      </c>
      <c r="L578" s="345">
        <v>459</v>
      </c>
      <c r="M578" s="345">
        <v>432</v>
      </c>
    </row>
    <row r="579" ht="60" customHeight="1" spans="1:13">
      <c r="A579" s="410">
        <v>36</v>
      </c>
      <c r="B579" s="140" t="s">
        <v>95</v>
      </c>
      <c r="C579" s="140" t="s">
        <v>8942</v>
      </c>
      <c r="D579" s="133" t="s">
        <v>8943</v>
      </c>
      <c r="E579" s="133" t="s">
        <v>8944</v>
      </c>
      <c r="F579" s="133" t="s">
        <v>8945</v>
      </c>
      <c r="G579" s="269" t="s">
        <v>8910</v>
      </c>
      <c r="H579" s="288"/>
      <c r="I579" s="350">
        <v>108</v>
      </c>
      <c r="J579" s="350">
        <v>102.6</v>
      </c>
      <c r="K579" s="345">
        <v>97.2</v>
      </c>
      <c r="L579" s="345">
        <v>91.8</v>
      </c>
      <c r="M579" s="345">
        <v>86.4</v>
      </c>
    </row>
    <row r="580" ht="60" customHeight="1" spans="1:13">
      <c r="A580" s="145"/>
      <c r="B580" s="140" t="s">
        <v>95</v>
      </c>
      <c r="C580" s="140" t="s">
        <v>8946</v>
      </c>
      <c r="D580" s="297" t="s">
        <v>8947</v>
      </c>
      <c r="E580" s="297"/>
      <c r="F580" s="133"/>
      <c r="G580" s="269" t="s">
        <v>8910</v>
      </c>
      <c r="H580" s="288"/>
      <c r="I580" s="350">
        <v>21.6</v>
      </c>
      <c r="J580" s="350">
        <v>20.5</v>
      </c>
      <c r="K580" s="345">
        <v>19.4</v>
      </c>
      <c r="L580" s="345">
        <v>18.4</v>
      </c>
      <c r="M580" s="345">
        <v>17.3</v>
      </c>
    </row>
    <row r="581" ht="60" customHeight="1" spans="1:13">
      <c r="A581" s="410">
        <v>37</v>
      </c>
      <c r="B581" s="140" t="s">
        <v>95</v>
      </c>
      <c r="C581" s="140" t="s">
        <v>8948</v>
      </c>
      <c r="D581" s="297" t="s">
        <v>8949</v>
      </c>
      <c r="E581" s="297" t="s">
        <v>8950</v>
      </c>
      <c r="F581" s="133" t="s">
        <v>8951</v>
      </c>
      <c r="G581" s="269" t="s">
        <v>8910</v>
      </c>
      <c r="H581" s="288"/>
      <c r="I581" s="350">
        <v>373.5</v>
      </c>
      <c r="J581" s="350">
        <v>354.8</v>
      </c>
      <c r="K581" s="345">
        <v>336.2</v>
      </c>
      <c r="L581" s="345">
        <v>317.5</v>
      </c>
      <c r="M581" s="345">
        <v>298.8</v>
      </c>
    </row>
    <row r="582" ht="60" customHeight="1" spans="1:13">
      <c r="A582" s="411"/>
      <c r="B582" s="140" t="s">
        <v>95</v>
      </c>
      <c r="C582" s="140" t="s">
        <v>8952</v>
      </c>
      <c r="D582" s="133" t="s">
        <v>8953</v>
      </c>
      <c r="E582" s="133"/>
      <c r="F582" s="133"/>
      <c r="G582" s="269" t="s">
        <v>8910</v>
      </c>
      <c r="H582" s="133"/>
      <c r="I582" s="350">
        <v>74.7</v>
      </c>
      <c r="J582" s="350">
        <v>71</v>
      </c>
      <c r="K582" s="345">
        <v>67.2</v>
      </c>
      <c r="L582" s="345">
        <v>63.5</v>
      </c>
      <c r="M582" s="345">
        <v>59.8</v>
      </c>
    </row>
    <row r="583" ht="60" customHeight="1" spans="1:13">
      <c r="A583" s="145"/>
      <c r="B583" s="140" t="s">
        <v>95</v>
      </c>
      <c r="C583" s="140" t="s">
        <v>8954</v>
      </c>
      <c r="D583" s="133" t="s">
        <v>8955</v>
      </c>
      <c r="E583" s="133"/>
      <c r="F583" s="133"/>
      <c r="G583" s="269" t="s">
        <v>8910</v>
      </c>
      <c r="H583" s="133"/>
      <c r="I583" s="350">
        <v>373.5</v>
      </c>
      <c r="J583" s="350">
        <v>354.8</v>
      </c>
      <c r="K583" s="345">
        <v>336.2</v>
      </c>
      <c r="L583" s="345">
        <v>317.5</v>
      </c>
      <c r="M583" s="345">
        <v>298.8</v>
      </c>
    </row>
    <row r="584" ht="96" customHeight="1" spans="1:13">
      <c r="A584" s="410">
        <v>38</v>
      </c>
      <c r="B584" s="140" t="s">
        <v>95</v>
      </c>
      <c r="C584" s="140" t="s">
        <v>8956</v>
      </c>
      <c r="D584" s="133" t="s">
        <v>8957</v>
      </c>
      <c r="E584" s="133" t="s">
        <v>8958</v>
      </c>
      <c r="F584" s="133" t="s">
        <v>8959</v>
      </c>
      <c r="G584" s="269" t="s">
        <v>8910</v>
      </c>
      <c r="H584" s="133" t="s">
        <v>8960</v>
      </c>
      <c r="I584" s="350">
        <v>1026</v>
      </c>
      <c r="J584" s="350">
        <v>974.7</v>
      </c>
      <c r="K584" s="345">
        <v>923.4</v>
      </c>
      <c r="L584" s="345">
        <v>872.1</v>
      </c>
      <c r="M584" s="345">
        <v>820.8</v>
      </c>
    </row>
    <row r="585" ht="60" customHeight="1" spans="1:13">
      <c r="A585" s="411"/>
      <c r="B585" s="140" t="s">
        <v>95</v>
      </c>
      <c r="C585" s="140" t="s">
        <v>8961</v>
      </c>
      <c r="D585" s="133" t="s">
        <v>8962</v>
      </c>
      <c r="E585" s="133"/>
      <c r="F585" s="133"/>
      <c r="G585" s="269" t="s">
        <v>8910</v>
      </c>
      <c r="H585" s="133"/>
      <c r="I585" s="350">
        <v>205.2</v>
      </c>
      <c r="J585" s="350">
        <v>194.9</v>
      </c>
      <c r="K585" s="345">
        <v>184.7</v>
      </c>
      <c r="L585" s="345">
        <v>174.4</v>
      </c>
      <c r="M585" s="345">
        <v>164.2</v>
      </c>
    </row>
    <row r="586" ht="109" customHeight="1" spans="1:13">
      <c r="A586" s="145"/>
      <c r="B586" s="140" t="s">
        <v>95</v>
      </c>
      <c r="C586" s="140" t="s">
        <v>8963</v>
      </c>
      <c r="D586" s="133" t="s">
        <v>8964</v>
      </c>
      <c r="E586" s="133"/>
      <c r="F586" s="133"/>
      <c r="G586" s="269"/>
      <c r="H586" s="133" t="s">
        <v>8960</v>
      </c>
      <c r="I586" s="350">
        <v>1026</v>
      </c>
      <c r="J586" s="350">
        <v>974.7</v>
      </c>
      <c r="K586" s="345">
        <v>923.4</v>
      </c>
      <c r="L586" s="345">
        <v>872.1</v>
      </c>
      <c r="M586" s="345">
        <v>820.8</v>
      </c>
    </row>
    <row r="587" ht="60" customHeight="1" spans="1:13">
      <c r="A587" s="410">
        <v>39</v>
      </c>
      <c r="B587" s="140" t="s">
        <v>38</v>
      </c>
      <c r="C587" s="140" t="s">
        <v>8965</v>
      </c>
      <c r="D587" s="133" t="s">
        <v>8966</v>
      </c>
      <c r="E587" s="133" t="s">
        <v>8967</v>
      </c>
      <c r="F587" s="133" t="s">
        <v>8968</v>
      </c>
      <c r="G587" s="269" t="s">
        <v>8880</v>
      </c>
      <c r="H587" s="133"/>
      <c r="I587" s="350">
        <v>217.8</v>
      </c>
      <c r="J587" s="350">
        <v>206.9</v>
      </c>
      <c r="K587" s="345">
        <v>196</v>
      </c>
      <c r="L587" s="345">
        <v>185.1</v>
      </c>
      <c r="M587" s="345">
        <v>174.2</v>
      </c>
    </row>
    <row r="588" ht="60" customHeight="1" spans="1:13">
      <c r="A588" s="145"/>
      <c r="B588" s="140" t="s">
        <v>38</v>
      </c>
      <c r="C588" s="140" t="s">
        <v>8969</v>
      </c>
      <c r="D588" s="133" t="s">
        <v>8970</v>
      </c>
      <c r="E588" s="133"/>
      <c r="F588" s="133"/>
      <c r="G588" s="269" t="s">
        <v>8880</v>
      </c>
      <c r="H588" s="133"/>
      <c r="I588" s="350">
        <v>108.9</v>
      </c>
      <c r="J588" s="350">
        <v>103.5</v>
      </c>
      <c r="K588" s="345">
        <v>98</v>
      </c>
      <c r="L588" s="345">
        <v>92.6</v>
      </c>
      <c r="M588" s="345">
        <v>87.1</v>
      </c>
    </row>
    <row r="589" ht="60" customHeight="1" spans="1:13">
      <c r="A589" s="410">
        <v>40</v>
      </c>
      <c r="B589" s="140" t="s">
        <v>38</v>
      </c>
      <c r="C589" s="140" t="s">
        <v>8971</v>
      </c>
      <c r="D589" s="133" t="s">
        <v>8972</v>
      </c>
      <c r="E589" s="133" t="s">
        <v>8973</v>
      </c>
      <c r="F589" s="133" t="s">
        <v>8974</v>
      </c>
      <c r="G589" s="269" t="s">
        <v>8880</v>
      </c>
      <c r="H589" s="133"/>
      <c r="I589" s="350">
        <v>1012.5</v>
      </c>
      <c r="J589" s="350">
        <v>961.9</v>
      </c>
      <c r="K589" s="345">
        <v>911.3</v>
      </c>
      <c r="L589" s="345">
        <v>860.6</v>
      </c>
      <c r="M589" s="345">
        <v>810</v>
      </c>
    </row>
    <row r="590" ht="60" customHeight="1" spans="1:13">
      <c r="A590" s="145"/>
      <c r="B590" s="140" t="s">
        <v>38</v>
      </c>
      <c r="C590" s="140" t="s">
        <v>8975</v>
      </c>
      <c r="D590" s="133" t="s">
        <v>8976</v>
      </c>
      <c r="E590" s="133"/>
      <c r="F590" s="133"/>
      <c r="G590" s="269" t="s">
        <v>8880</v>
      </c>
      <c r="H590" s="133"/>
      <c r="I590" s="350">
        <v>1012.5</v>
      </c>
      <c r="J590" s="350">
        <v>961.9</v>
      </c>
      <c r="K590" s="345">
        <v>911.3</v>
      </c>
      <c r="L590" s="345">
        <v>860.6</v>
      </c>
      <c r="M590" s="345">
        <v>810</v>
      </c>
    </row>
    <row r="591" ht="60" customHeight="1" spans="1:13">
      <c r="A591" s="410">
        <v>41</v>
      </c>
      <c r="B591" s="140" t="s">
        <v>38</v>
      </c>
      <c r="C591" s="140" t="s">
        <v>8977</v>
      </c>
      <c r="D591" s="133" t="s">
        <v>8978</v>
      </c>
      <c r="E591" s="133" t="s">
        <v>8979</v>
      </c>
      <c r="F591" s="133" t="s">
        <v>8980</v>
      </c>
      <c r="G591" s="269" t="s">
        <v>8880</v>
      </c>
      <c r="H591" s="133" t="s">
        <v>8981</v>
      </c>
      <c r="I591" s="350">
        <v>225</v>
      </c>
      <c r="J591" s="350">
        <v>213.8</v>
      </c>
      <c r="K591" s="345">
        <v>202.5</v>
      </c>
      <c r="L591" s="345">
        <v>191.3</v>
      </c>
      <c r="M591" s="345">
        <v>180</v>
      </c>
    </row>
    <row r="592" ht="60" customHeight="1" spans="1:13">
      <c r="A592" s="411"/>
      <c r="B592" s="140" t="s">
        <v>38</v>
      </c>
      <c r="C592" s="140" t="s">
        <v>8982</v>
      </c>
      <c r="D592" s="133" t="s">
        <v>8983</v>
      </c>
      <c r="E592" s="133"/>
      <c r="F592" s="133"/>
      <c r="G592" s="269" t="s">
        <v>8880</v>
      </c>
      <c r="H592" s="133"/>
      <c r="I592" s="350">
        <v>45</v>
      </c>
      <c r="J592" s="350">
        <v>42.8</v>
      </c>
      <c r="K592" s="345">
        <v>40.5</v>
      </c>
      <c r="L592" s="345">
        <v>38.3</v>
      </c>
      <c r="M592" s="345">
        <v>36</v>
      </c>
    </row>
    <row r="593" ht="60" customHeight="1" spans="1:13">
      <c r="A593" s="411"/>
      <c r="B593" s="140" t="s">
        <v>38</v>
      </c>
      <c r="C593" s="140" t="s">
        <v>8984</v>
      </c>
      <c r="D593" s="133" t="s">
        <v>8985</v>
      </c>
      <c r="E593" s="133"/>
      <c r="F593" s="133"/>
      <c r="G593" s="269" t="s">
        <v>8880</v>
      </c>
      <c r="H593" s="133" t="s">
        <v>8981</v>
      </c>
      <c r="I593" s="350">
        <v>225</v>
      </c>
      <c r="J593" s="350">
        <v>213.8</v>
      </c>
      <c r="K593" s="345">
        <v>202.5</v>
      </c>
      <c r="L593" s="345">
        <v>191.3</v>
      </c>
      <c r="M593" s="345">
        <v>180</v>
      </c>
    </row>
    <row r="594" ht="60" customHeight="1" spans="1:13">
      <c r="A594" s="411"/>
      <c r="B594" s="140" t="s">
        <v>38</v>
      </c>
      <c r="C594" s="140" t="s">
        <v>8986</v>
      </c>
      <c r="D594" s="133" t="s">
        <v>8987</v>
      </c>
      <c r="E594" s="133"/>
      <c r="F594" s="133"/>
      <c r="G594" s="269" t="s">
        <v>8880</v>
      </c>
      <c r="H594" s="133"/>
      <c r="I594" s="350">
        <v>180</v>
      </c>
      <c r="J594" s="350">
        <v>171</v>
      </c>
      <c r="K594" s="345">
        <v>162</v>
      </c>
      <c r="L594" s="345">
        <v>153</v>
      </c>
      <c r="M594" s="345">
        <v>144</v>
      </c>
    </row>
    <row r="595" ht="60" customHeight="1" spans="1:13">
      <c r="A595" s="145"/>
      <c r="B595" s="140" t="s">
        <v>38</v>
      </c>
      <c r="C595" s="140" t="s">
        <v>8988</v>
      </c>
      <c r="D595" s="133" t="s">
        <v>8989</v>
      </c>
      <c r="E595" s="133"/>
      <c r="F595" s="133"/>
      <c r="G595" s="269" t="s">
        <v>8880</v>
      </c>
      <c r="H595" s="133"/>
      <c r="I595" s="350">
        <v>184.5</v>
      </c>
      <c r="J595" s="350">
        <v>175.3</v>
      </c>
      <c r="K595" s="345">
        <v>166.1</v>
      </c>
      <c r="L595" s="345">
        <v>156.8</v>
      </c>
      <c r="M595" s="345">
        <v>147.6</v>
      </c>
    </row>
    <row r="596" ht="60" customHeight="1" spans="1:13">
      <c r="A596" s="410">
        <v>42</v>
      </c>
      <c r="B596" s="140" t="s">
        <v>38</v>
      </c>
      <c r="C596" s="140" t="s">
        <v>8990</v>
      </c>
      <c r="D596" s="133" t="s">
        <v>8991</v>
      </c>
      <c r="E596" s="133" t="s">
        <v>8992</v>
      </c>
      <c r="F596" s="133" t="s">
        <v>8993</v>
      </c>
      <c r="G596" s="269" t="s">
        <v>8880</v>
      </c>
      <c r="H596" s="133"/>
      <c r="I596" s="140" t="s">
        <v>8994</v>
      </c>
      <c r="J596" s="140" t="s">
        <v>8994</v>
      </c>
      <c r="K596" s="140" t="s">
        <v>8994</v>
      </c>
      <c r="L596" s="140" t="s">
        <v>8994</v>
      </c>
      <c r="M596" s="140" t="s">
        <v>8994</v>
      </c>
    </row>
    <row r="597" ht="60" customHeight="1" spans="1:13">
      <c r="A597" s="145"/>
      <c r="B597" s="140" t="s">
        <v>38</v>
      </c>
      <c r="C597" s="140" t="s">
        <v>8995</v>
      </c>
      <c r="D597" s="133" t="s">
        <v>8996</v>
      </c>
      <c r="E597" s="133"/>
      <c r="F597" s="133"/>
      <c r="G597" s="269" t="s">
        <v>8880</v>
      </c>
      <c r="H597" s="133"/>
      <c r="I597" s="140" t="s">
        <v>8994</v>
      </c>
      <c r="J597" s="140" t="s">
        <v>8994</v>
      </c>
      <c r="K597" s="140" t="s">
        <v>8994</v>
      </c>
      <c r="L597" s="140" t="s">
        <v>8994</v>
      </c>
      <c r="M597" s="140" t="s">
        <v>8994</v>
      </c>
    </row>
    <row r="598" ht="60" customHeight="1" spans="1:13">
      <c r="A598" s="140">
        <v>43</v>
      </c>
      <c r="B598" s="140" t="s">
        <v>38</v>
      </c>
      <c r="C598" s="140" t="s">
        <v>8997</v>
      </c>
      <c r="D598" s="133" t="s">
        <v>8998</v>
      </c>
      <c r="E598" s="133" t="s">
        <v>8999</v>
      </c>
      <c r="F598" s="133" t="s">
        <v>9000</v>
      </c>
      <c r="G598" s="269" t="s">
        <v>8880</v>
      </c>
      <c r="H598" s="133"/>
      <c r="I598" s="350">
        <v>34.2</v>
      </c>
      <c r="J598" s="350">
        <v>32.5</v>
      </c>
      <c r="K598" s="345">
        <v>30.8</v>
      </c>
      <c r="L598" s="345">
        <v>29.1</v>
      </c>
      <c r="M598" s="345">
        <v>27.4</v>
      </c>
    </row>
    <row r="599" ht="60" customHeight="1" spans="1:13">
      <c r="A599" s="140">
        <v>44</v>
      </c>
      <c r="B599" s="140" t="s">
        <v>38</v>
      </c>
      <c r="C599" s="140" t="s">
        <v>9001</v>
      </c>
      <c r="D599" s="133" t="s">
        <v>9002</v>
      </c>
      <c r="E599" s="133" t="s">
        <v>9003</v>
      </c>
      <c r="F599" s="133" t="s">
        <v>9004</v>
      </c>
      <c r="G599" s="269" t="s">
        <v>8880</v>
      </c>
      <c r="H599" s="133"/>
      <c r="I599" s="350">
        <v>4.5</v>
      </c>
      <c r="J599" s="350">
        <v>4.3</v>
      </c>
      <c r="K599" s="345">
        <v>4.1</v>
      </c>
      <c r="L599" s="345">
        <v>3.8</v>
      </c>
      <c r="M599" s="345">
        <v>3.6</v>
      </c>
    </row>
    <row r="600" ht="60" customHeight="1" spans="1:13">
      <c r="A600" s="140">
        <v>45</v>
      </c>
      <c r="B600" s="140" t="s">
        <v>38</v>
      </c>
      <c r="C600" s="140" t="s">
        <v>9005</v>
      </c>
      <c r="D600" s="133" t="s">
        <v>9006</v>
      </c>
      <c r="E600" s="133" t="s">
        <v>9007</v>
      </c>
      <c r="F600" s="133" t="s">
        <v>9008</v>
      </c>
      <c r="G600" s="269" t="s">
        <v>8880</v>
      </c>
      <c r="H600" s="133"/>
      <c r="I600" s="350">
        <v>18</v>
      </c>
      <c r="J600" s="350">
        <v>17.1</v>
      </c>
      <c r="K600" s="345">
        <v>16.2</v>
      </c>
      <c r="L600" s="345">
        <v>15.3</v>
      </c>
      <c r="M600" s="345">
        <v>14.4</v>
      </c>
    </row>
    <row r="601" ht="60" customHeight="1" spans="1:13">
      <c r="A601" s="410">
        <v>46</v>
      </c>
      <c r="B601" s="140" t="s">
        <v>38</v>
      </c>
      <c r="C601" s="140" t="s">
        <v>9009</v>
      </c>
      <c r="D601" s="133" t="s">
        <v>9010</v>
      </c>
      <c r="E601" s="133" t="s">
        <v>9011</v>
      </c>
      <c r="F601" s="133" t="s">
        <v>9012</v>
      </c>
      <c r="G601" s="269" t="s">
        <v>8880</v>
      </c>
      <c r="H601" s="133" t="s">
        <v>9013</v>
      </c>
      <c r="I601" s="140" t="s">
        <v>8994</v>
      </c>
      <c r="J601" s="140" t="s">
        <v>8994</v>
      </c>
      <c r="K601" s="140" t="s">
        <v>8994</v>
      </c>
      <c r="L601" s="140" t="s">
        <v>8994</v>
      </c>
      <c r="M601" s="140" t="s">
        <v>8994</v>
      </c>
    </row>
    <row r="602" ht="60" customHeight="1" spans="1:13">
      <c r="A602" s="145"/>
      <c r="B602" s="140" t="s">
        <v>38</v>
      </c>
      <c r="C602" s="140" t="s">
        <v>9014</v>
      </c>
      <c r="D602" s="297" t="s">
        <v>9015</v>
      </c>
      <c r="E602" s="297"/>
      <c r="F602" s="133"/>
      <c r="G602" s="269" t="s">
        <v>8880</v>
      </c>
      <c r="H602" s="133"/>
      <c r="I602" s="140" t="s">
        <v>8994</v>
      </c>
      <c r="J602" s="140" t="s">
        <v>8994</v>
      </c>
      <c r="K602" s="140" t="s">
        <v>8994</v>
      </c>
      <c r="L602" s="140" t="s">
        <v>8994</v>
      </c>
      <c r="M602" s="140" t="s">
        <v>8994</v>
      </c>
    </row>
    <row r="603" ht="60" customHeight="1" spans="1:13">
      <c r="A603" s="410">
        <v>47</v>
      </c>
      <c r="B603" s="140" t="s">
        <v>38</v>
      </c>
      <c r="C603" s="140" t="s">
        <v>9016</v>
      </c>
      <c r="D603" s="297" t="s">
        <v>9017</v>
      </c>
      <c r="E603" s="297" t="s">
        <v>9018</v>
      </c>
      <c r="F603" s="133" t="s">
        <v>9019</v>
      </c>
      <c r="G603" s="269" t="s">
        <v>51</v>
      </c>
      <c r="H603" s="133"/>
      <c r="I603" s="140" t="s">
        <v>8994</v>
      </c>
      <c r="J603" s="140" t="s">
        <v>8994</v>
      </c>
      <c r="K603" s="140" t="s">
        <v>8994</v>
      </c>
      <c r="L603" s="140" t="s">
        <v>8994</v>
      </c>
      <c r="M603" s="140" t="s">
        <v>8994</v>
      </c>
    </row>
    <row r="604" ht="60" customHeight="1" spans="1:13">
      <c r="A604" s="145"/>
      <c r="B604" s="140" t="s">
        <v>38</v>
      </c>
      <c r="C604" s="140" t="s">
        <v>9020</v>
      </c>
      <c r="D604" s="133" t="s">
        <v>9021</v>
      </c>
      <c r="E604" s="250"/>
      <c r="F604" s="250"/>
      <c r="G604" s="269" t="s">
        <v>51</v>
      </c>
      <c r="H604" s="133"/>
      <c r="I604" s="140" t="s">
        <v>8994</v>
      </c>
      <c r="J604" s="140" t="s">
        <v>8994</v>
      </c>
      <c r="K604" s="140" t="s">
        <v>8994</v>
      </c>
      <c r="L604" s="140" t="s">
        <v>8994</v>
      </c>
      <c r="M604" s="140" t="s">
        <v>8994</v>
      </c>
    </row>
    <row r="605" ht="60" customHeight="1" spans="1:13">
      <c r="A605" s="140">
        <v>48</v>
      </c>
      <c r="B605" s="140" t="s">
        <v>38</v>
      </c>
      <c r="C605" s="140" t="s">
        <v>9022</v>
      </c>
      <c r="D605" s="133" t="s">
        <v>9023</v>
      </c>
      <c r="E605" s="250" t="s">
        <v>9024</v>
      </c>
      <c r="F605" s="250" t="s">
        <v>9025</v>
      </c>
      <c r="G605" s="140" t="s">
        <v>8880</v>
      </c>
      <c r="H605" s="133"/>
      <c r="I605" s="350">
        <v>270</v>
      </c>
      <c r="J605" s="350">
        <v>256.5</v>
      </c>
      <c r="K605" s="345">
        <v>243</v>
      </c>
      <c r="L605" s="345">
        <v>229.5</v>
      </c>
      <c r="M605" s="345">
        <v>216</v>
      </c>
    </row>
    <row r="606" ht="99" customHeight="1" spans="1:13">
      <c r="A606" s="410">
        <v>49</v>
      </c>
      <c r="B606" s="140" t="s">
        <v>95</v>
      </c>
      <c r="C606" s="140" t="s">
        <v>9026</v>
      </c>
      <c r="D606" s="133" t="s">
        <v>9027</v>
      </c>
      <c r="E606" s="133" t="s">
        <v>9028</v>
      </c>
      <c r="F606" s="133" t="s">
        <v>9029</v>
      </c>
      <c r="G606" s="269" t="s">
        <v>8880</v>
      </c>
      <c r="H606" s="133" t="s">
        <v>9030</v>
      </c>
      <c r="I606" s="350">
        <v>112.5</v>
      </c>
      <c r="J606" s="350">
        <v>106.9</v>
      </c>
      <c r="K606" s="345">
        <v>101.3</v>
      </c>
      <c r="L606" s="345">
        <v>95.6</v>
      </c>
      <c r="M606" s="345">
        <v>90</v>
      </c>
    </row>
    <row r="607" ht="60" customHeight="1" spans="1:13">
      <c r="A607" s="411"/>
      <c r="B607" s="140" t="s">
        <v>95</v>
      </c>
      <c r="C607" s="140" t="s">
        <v>9031</v>
      </c>
      <c r="D607" s="133" t="s">
        <v>9032</v>
      </c>
      <c r="E607" s="133"/>
      <c r="F607" s="133"/>
      <c r="G607" s="269" t="s">
        <v>8880</v>
      </c>
      <c r="H607" s="133"/>
      <c r="I607" s="350">
        <v>22.5</v>
      </c>
      <c r="J607" s="350">
        <v>21.4</v>
      </c>
      <c r="K607" s="345">
        <v>20.3</v>
      </c>
      <c r="L607" s="345">
        <v>19.1</v>
      </c>
      <c r="M607" s="345">
        <v>18</v>
      </c>
    </row>
    <row r="608" ht="90" customHeight="1" spans="1:13">
      <c r="A608" s="145"/>
      <c r="B608" s="140" t="s">
        <v>95</v>
      </c>
      <c r="C608" s="140" t="s">
        <v>9033</v>
      </c>
      <c r="D608" s="133" t="s">
        <v>9034</v>
      </c>
      <c r="E608" s="133"/>
      <c r="F608" s="133"/>
      <c r="G608" s="269" t="s">
        <v>8880</v>
      </c>
      <c r="H608" s="133" t="s">
        <v>9035</v>
      </c>
      <c r="I608" s="350">
        <v>112.5</v>
      </c>
      <c r="J608" s="350">
        <v>106.9</v>
      </c>
      <c r="K608" s="345">
        <v>101.3</v>
      </c>
      <c r="L608" s="345">
        <v>95.6</v>
      </c>
      <c r="M608" s="345">
        <v>90</v>
      </c>
    </row>
    <row r="609" ht="93" customHeight="1" spans="1:13">
      <c r="A609" s="410">
        <v>50</v>
      </c>
      <c r="B609" s="140" t="s">
        <v>95</v>
      </c>
      <c r="C609" s="140" t="s">
        <v>9036</v>
      </c>
      <c r="D609" s="133" t="s">
        <v>9037</v>
      </c>
      <c r="E609" s="133" t="s">
        <v>9038</v>
      </c>
      <c r="F609" s="133" t="s">
        <v>9039</v>
      </c>
      <c r="G609" s="269" t="s">
        <v>8880</v>
      </c>
      <c r="H609" s="133" t="s">
        <v>9040</v>
      </c>
      <c r="I609" s="350">
        <v>270</v>
      </c>
      <c r="J609" s="350">
        <v>256.5</v>
      </c>
      <c r="K609" s="345">
        <v>243</v>
      </c>
      <c r="L609" s="345">
        <v>229.5</v>
      </c>
      <c r="M609" s="345">
        <v>216</v>
      </c>
    </row>
    <row r="610" ht="60" customHeight="1" spans="1:13">
      <c r="A610" s="411"/>
      <c r="B610" s="140" t="s">
        <v>95</v>
      </c>
      <c r="C610" s="140" t="s">
        <v>9041</v>
      </c>
      <c r="D610" s="133" t="s">
        <v>9042</v>
      </c>
      <c r="E610" s="133"/>
      <c r="F610" s="133"/>
      <c r="G610" s="269" t="s">
        <v>8880</v>
      </c>
      <c r="H610" s="133"/>
      <c r="I610" s="350">
        <v>54</v>
      </c>
      <c r="J610" s="350">
        <v>51.3</v>
      </c>
      <c r="K610" s="345">
        <v>48.6</v>
      </c>
      <c r="L610" s="345">
        <v>45.9</v>
      </c>
      <c r="M610" s="345">
        <v>43.2</v>
      </c>
    </row>
    <row r="611" ht="60" customHeight="1" spans="1:13">
      <c r="A611" s="411"/>
      <c r="B611" s="140" t="s">
        <v>95</v>
      </c>
      <c r="C611" s="140" t="s">
        <v>9043</v>
      </c>
      <c r="D611" s="133" t="s">
        <v>9044</v>
      </c>
      <c r="E611" s="133"/>
      <c r="F611" s="133"/>
      <c r="G611" s="269" t="s">
        <v>8880</v>
      </c>
      <c r="H611" s="133" t="s">
        <v>9040</v>
      </c>
      <c r="I611" s="350">
        <v>270</v>
      </c>
      <c r="J611" s="350">
        <v>256.5</v>
      </c>
      <c r="K611" s="345">
        <v>243</v>
      </c>
      <c r="L611" s="345">
        <v>229.5</v>
      </c>
      <c r="M611" s="345">
        <v>216</v>
      </c>
    </row>
    <row r="612" ht="60" customHeight="1" spans="1:13">
      <c r="A612" s="145"/>
      <c r="B612" s="140" t="s">
        <v>95</v>
      </c>
      <c r="C612" s="140" t="s">
        <v>9045</v>
      </c>
      <c r="D612" s="133" t="s">
        <v>9046</v>
      </c>
      <c r="E612" s="133"/>
      <c r="F612" s="133"/>
      <c r="G612" s="269" t="s">
        <v>8880</v>
      </c>
      <c r="H612" s="133"/>
      <c r="I612" s="350">
        <v>270</v>
      </c>
      <c r="J612" s="350">
        <v>256.5</v>
      </c>
      <c r="K612" s="345">
        <v>243</v>
      </c>
      <c r="L612" s="345">
        <v>229.5</v>
      </c>
      <c r="M612" s="345">
        <v>216</v>
      </c>
    </row>
    <row r="613" ht="60" customHeight="1" spans="1:13">
      <c r="A613" s="410">
        <v>51</v>
      </c>
      <c r="B613" s="140" t="s">
        <v>95</v>
      </c>
      <c r="C613" s="140" t="s">
        <v>9047</v>
      </c>
      <c r="D613" s="133" t="s">
        <v>9048</v>
      </c>
      <c r="E613" s="133" t="s">
        <v>9049</v>
      </c>
      <c r="F613" s="133" t="s">
        <v>9050</v>
      </c>
      <c r="G613" s="269" t="s">
        <v>8880</v>
      </c>
      <c r="H613" s="133"/>
      <c r="I613" s="350">
        <v>108</v>
      </c>
      <c r="J613" s="350">
        <v>102.6</v>
      </c>
      <c r="K613" s="345">
        <v>97.2</v>
      </c>
      <c r="L613" s="345">
        <v>91.8</v>
      </c>
      <c r="M613" s="345">
        <v>86.4</v>
      </c>
    </row>
    <row r="614" ht="60" customHeight="1" spans="1:13">
      <c r="A614" s="411"/>
      <c r="B614" s="140" t="s">
        <v>95</v>
      </c>
      <c r="C614" s="140" t="s">
        <v>9051</v>
      </c>
      <c r="D614" s="133" t="s">
        <v>9052</v>
      </c>
      <c r="E614" s="133"/>
      <c r="F614" s="133"/>
      <c r="G614" s="269" t="s">
        <v>8880</v>
      </c>
      <c r="H614" s="133"/>
      <c r="I614" s="350">
        <v>21.6</v>
      </c>
      <c r="J614" s="350">
        <v>20.5</v>
      </c>
      <c r="K614" s="345">
        <v>19.4</v>
      </c>
      <c r="L614" s="345">
        <v>18.4</v>
      </c>
      <c r="M614" s="345">
        <v>17.3</v>
      </c>
    </row>
    <row r="615" ht="60" customHeight="1" spans="1:13">
      <c r="A615" s="145"/>
      <c r="B615" s="140" t="s">
        <v>95</v>
      </c>
      <c r="C615" s="140" t="s">
        <v>9053</v>
      </c>
      <c r="D615" s="133" t="s">
        <v>9054</v>
      </c>
      <c r="E615" s="133"/>
      <c r="F615" s="133"/>
      <c r="G615" s="269" t="s">
        <v>8880</v>
      </c>
      <c r="H615" s="133"/>
      <c r="I615" s="350">
        <v>108</v>
      </c>
      <c r="J615" s="350">
        <v>102.6</v>
      </c>
      <c r="K615" s="345">
        <v>97.2</v>
      </c>
      <c r="L615" s="345">
        <v>91.8</v>
      </c>
      <c r="M615" s="345">
        <v>86.4</v>
      </c>
    </row>
    <row r="616" ht="60" customHeight="1" spans="1:13">
      <c r="A616" s="410">
        <v>52</v>
      </c>
      <c r="B616" s="140" t="s">
        <v>95</v>
      </c>
      <c r="C616" s="140" t="s">
        <v>9055</v>
      </c>
      <c r="D616" s="133" t="s">
        <v>9056</v>
      </c>
      <c r="E616" s="133" t="s">
        <v>9057</v>
      </c>
      <c r="F616" s="133" t="s">
        <v>9058</v>
      </c>
      <c r="G616" s="269" t="s">
        <v>8880</v>
      </c>
      <c r="H616" s="133"/>
      <c r="I616" s="350">
        <v>270</v>
      </c>
      <c r="J616" s="350">
        <v>256.5</v>
      </c>
      <c r="K616" s="345">
        <v>243</v>
      </c>
      <c r="L616" s="345">
        <v>229.5</v>
      </c>
      <c r="M616" s="345">
        <v>216</v>
      </c>
    </row>
    <row r="617" ht="60" customHeight="1" spans="1:13">
      <c r="A617" s="145"/>
      <c r="B617" s="140" t="s">
        <v>95</v>
      </c>
      <c r="C617" s="140" t="s">
        <v>9059</v>
      </c>
      <c r="D617" s="133" t="s">
        <v>9060</v>
      </c>
      <c r="E617" s="133"/>
      <c r="F617" s="133"/>
      <c r="G617" s="269" t="s">
        <v>8880</v>
      </c>
      <c r="H617" s="133"/>
      <c r="I617" s="350">
        <v>54</v>
      </c>
      <c r="J617" s="350">
        <v>51.3</v>
      </c>
      <c r="K617" s="345">
        <v>48.6</v>
      </c>
      <c r="L617" s="345">
        <v>45.9</v>
      </c>
      <c r="M617" s="345">
        <v>43.2</v>
      </c>
    </row>
    <row r="618" ht="60" customHeight="1" spans="1:13">
      <c r="A618" s="410">
        <v>53</v>
      </c>
      <c r="B618" s="140" t="s">
        <v>95</v>
      </c>
      <c r="C618" s="140" t="s">
        <v>9061</v>
      </c>
      <c r="D618" s="133" t="s">
        <v>9062</v>
      </c>
      <c r="E618" s="133" t="s">
        <v>9063</v>
      </c>
      <c r="F618" s="133" t="s">
        <v>9064</v>
      </c>
      <c r="G618" s="269" t="s">
        <v>8880</v>
      </c>
      <c r="H618" s="133" t="s">
        <v>9065</v>
      </c>
      <c r="I618" s="350">
        <v>28.8</v>
      </c>
      <c r="J618" s="350">
        <v>27.4</v>
      </c>
      <c r="K618" s="345">
        <v>25.9</v>
      </c>
      <c r="L618" s="345">
        <v>24.5</v>
      </c>
      <c r="M618" s="345">
        <v>23</v>
      </c>
    </row>
    <row r="619" ht="60" customHeight="1" spans="1:13">
      <c r="A619" s="145"/>
      <c r="B619" s="140" t="s">
        <v>95</v>
      </c>
      <c r="C619" s="140" t="s">
        <v>9066</v>
      </c>
      <c r="D619" s="133" t="s">
        <v>9067</v>
      </c>
      <c r="E619" s="133"/>
      <c r="F619" s="133"/>
      <c r="G619" s="269" t="s">
        <v>8880</v>
      </c>
      <c r="H619" s="133"/>
      <c r="I619" s="350">
        <v>5.8</v>
      </c>
      <c r="J619" s="350">
        <v>5.5</v>
      </c>
      <c r="K619" s="345">
        <v>5.2</v>
      </c>
      <c r="L619" s="345">
        <v>4.9</v>
      </c>
      <c r="M619" s="345">
        <v>4.6</v>
      </c>
    </row>
    <row r="620" ht="60" customHeight="1" spans="1:13">
      <c r="A620" s="410">
        <v>54</v>
      </c>
      <c r="B620" s="140" t="s">
        <v>95</v>
      </c>
      <c r="C620" s="140" t="s">
        <v>9068</v>
      </c>
      <c r="D620" s="133" t="s">
        <v>9069</v>
      </c>
      <c r="E620" s="133" t="s">
        <v>9070</v>
      </c>
      <c r="F620" s="133" t="s">
        <v>9071</v>
      </c>
      <c r="G620" s="269" t="s">
        <v>8880</v>
      </c>
      <c r="H620" s="133"/>
      <c r="I620" s="350">
        <v>187.2</v>
      </c>
      <c r="J620" s="350">
        <v>177.8</v>
      </c>
      <c r="K620" s="345">
        <v>168.5</v>
      </c>
      <c r="L620" s="345">
        <v>159.1</v>
      </c>
      <c r="M620" s="345">
        <v>149.8</v>
      </c>
    </row>
    <row r="621" ht="60" customHeight="1" spans="1:13">
      <c r="A621" s="145"/>
      <c r="B621" s="140" t="s">
        <v>95</v>
      </c>
      <c r="C621" s="140" t="s">
        <v>9072</v>
      </c>
      <c r="D621" s="133" t="s">
        <v>9073</v>
      </c>
      <c r="E621" s="133"/>
      <c r="F621" s="133"/>
      <c r="G621" s="269" t="s">
        <v>8880</v>
      </c>
      <c r="H621" s="133"/>
      <c r="I621" s="350">
        <v>37.4</v>
      </c>
      <c r="J621" s="350">
        <v>35.6</v>
      </c>
      <c r="K621" s="345">
        <v>33.7</v>
      </c>
      <c r="L621" s="345">
        <v>31.8</v>
      </c>
      <c r="M621" s="345">
        <v>30</v>
      </c>
    </row>
    <row r="622" ht="95" customHeight="1" spans="1:13">
      <c r="A622" s="410">
        <v>55</v>
      </c>
      <c r="B622" s="140" t="s">
        <v>95</v>
      </c>
      <c r="C622" s="140" t="s">
        <v>9074</v>
      </c>
      <c r="D622" s="133" t="s">
        <v>9075</v>
      </c>
      <c r="E622" s="133" t="s">
        <v>9076</v>
      </c>
      <c r="F622" s="133" t="s">
        <v>9077</v>
      </c>
      <c r="G622" s="269" t="s">
        <v>8880</v>
      </c>
      <c r="H622" s="133" t="s">
        <v>9078</v>
      </c>
      <c r="I622" s="350">
        <v>720</v>
      </c>
      <c r="J622" s="350">
        <v>684</v>
      </c>
      <c r="K622" s="345">
        <v>648</v>
      </c>
      <c r="L622" s="345">
        <v>612</v>
      </c>
      <c r="M622" s="345">
        <v>576</v>
      </c>
    </row>
    <row r="623" ht="60" customHeight="1" spans="1:13">
      <c r="A623" s="145"/>
      <c r="B623" s="140" t="s">
        <v>95</v>
      </c>
      <c r="C623" s="140" t="s">
        <v>9079</v>
      </c>
      <c r="D623" s="133" t="s">
        <v>9080</v>
      </c>
      <c r="E623" s="133"/>
      <c r="F623" s="250"/>
      <c r="G623" s="269" t="s">
        <v>8880</v>
      </c>
      <c r="H623" s="133"/>
      <c r="I623" s="350">
        <v>144</v>
      </c>
      <c r="J623" s="350">
        <v>136.8</v>
      </c>
      <c r="K623" s="345">
        <v>129.6</v>
      </c>
      <c r="L623" s="345">
        <v>122.4</v>
      </c>
      <c r="M623" s="345">
        <v>115.2</v>
      </c>
    </row>
    <row r="624" ht="95" customHeight="1" spans="1:13">
      <c r="A624" s="410">
        <v>56</v>
      </c>
      <c r="B624" s="140" t="s">
        <v>95</v>
      </c>
      <c r="C624" s="140" t="s">
        <v>9081</v>
      </c>
      <c r="D624" s="133" t="s">
        <v>9082</v>
      </c>
      <c r="E624" s="133" t="s">
        <v>9083</v>
      </c>
      <c r="F624" s="250" t="s">
        <v>9084</v>
      </c>
      <c r="G624" s="269" t="s">
        <v>8880</v>
      </c>
      <c r="H624" s="133"/>
      <c r="I624" s="350">
        <v>322.2</v>
      </c>
      <c r="J624" s="350">
        <v>306.1</v>
      </c>
      <c r="K624" s="345">
        <v>290</v>
      </c>
      <c r="L624" s="345">
        <v>273.9</v>
      </c>
      <c r="M624" s="345">
        <v>257.8</v>
      </c>
    </row>
    <row r="625" ht="60" customHeight="1" spans="1:13">
      <c r="A625" s="411"/>
      <c r="B625" s="140" t="s">
        <v>95</v>
      </c>
      <c r="C625" s="140" t="s">
        <v>9085</v>
      </c>
      <c r="D625" s="133" t="s">
        <v>9086</v>
      </c>
      <c r="E625" s="133"/>
      <c r="F625" s="133"/>
      <c r="G625" s="269" t="s">
        <v>8880</v>
      </c>
      <c r="H625" s="133"/>
      <c r="I625" s="350">
        <v>64.4</v>
      </c>
      <c r="J625" s="350">
        <v>61.2</v>
      </c>
      <c r="K625" s="345">
        <v>58</v>
      </c>
      <c r="L625" s="345">
        <v>54.8</v>
      </c>
      <c r="M625" s="345">
        <v>51.6</v>
      </c>
    </row>
    <row r="626" ht="60" customHeight="1" spans="1:13">
      <c r="A626" s="145"/>
      <c r="B626" s="140" t="s">
        <v>95</v>
      </c>
      <c r="C626" s="140" t="s">
        <v>9087</v>
      </c>
      <c r="D626" s="133" t="s">
        <v>9088</v>
      </c>
      <c r="E626" s="133"/>
      <c r="F626" s="133"/>
      <c r="G626" s="269" t="s">
        <v>8880</v>
      </c>
      <c r="H626" s="133"/>
      <c r="I626" s="350">
        <v>322.2</v>
      </c>
      <c r="J626" s="350">
        <v>306.1</v>
      </c>
      <c r="K626" s="345">
        <v>290</v>
      </c>
      <c r="L626" s="345">
        <v>273.9</v>
      </c>
      <c r="M626" s="345">
        <v>257.8</v>
      </c>
    </row>
    <row r="627" ht="60" customHeight="1" spans="1:13">
      <c r="A627" s="410">
        <v>57</v>
      </c>
      <c r="B627" s="140" t="s">
        <v>95</v>
      </c>
      <c r="C627" s="140" t="s">
        <v>9089</v>
      </c>
      <c r="D627" s="133" t="s">
        <v>9090</v>
      </c>
      <c r="E627" s="133" t="s">
        <v>9091</v>
      </c>
      <c r="F627" s="133" t="s">
        <v>9092</v>
      </c>
      <c r="G627" s="269" t="s">
        <v>9093</v>
      </c>
      <c r="H627" s="133"/>
      <c r="I627" s="350">
        <v>315</v>
      </c>
      <c r="J627" s="350">
        <v>299.3</v>
      </c>
      <c r="K627" s="345">
        <v>283.5</v>
      </c>
      <c r="L627" s="345">
        <v>267.8</v>
      </c>
      <c r="M627" s="345">
        <v>252</v>
      </c>
    </row>
    <row r="628" ht="60" customHeight="1" spans="1:13">
      <c r="A628" s="411"/>
      <c r="B628" s="140" t="s">
        <v>95</v>
      </c>
      <c r="C628" s="140" t="s">
        <v>9094</v>
      </c>
      <c r="D628" s="133" t="s">
        <v>9095</v>
      </c>
      <c r="E628" s="133"/>
      <c r="F628" s="133"/>
      <c r="G628" s="269" t="s">
        <v>9093</v>
      </c>
      <c r="H628" s="133"/>
      <c r="I628" s="350">
        <v>63</v>
      </c>
      <c r="J628" s="350">
        <v>59.9</v>
      </c>
      <c r="K628" s="345">
        <v>56.7</v>
      </c>
      <c r="L628" s="345">
        <v>53.6</v>
      </c>
      <c r="M628" s="345">
        <v>50.4</v>
      </c>
    </row>
    <row r="629" ht="60" customHeight="1" spans="1:13">
      <c r="A629" s="145"/>
      <c r="B629" s="140" t="s">
        <v>95</v>
      </c>
      <c r="C629" s="140" t="s">
        <v>9096</v>
      </c>
      <c r="D629" s="133" t="s">
        <v>9097</v>
      </c>
      <c r="E629" s="133"/>
      <c r="F629" s="133"/>
      <c r="G629" s="269" t="s">
        <v>9093</v>
      </c>
      <c r="H629" s="133"/>
      <c r="I629" s="350">
        <v>315</v>
      </c>
      <c r="J629" s="350">
        <v>299.3</v>
      </c>
      <c r="K629" s="345">
        <v>283.5</v>
      </c>
      <c r="L629" s="345">
        <v>267.8</v>
      </c>
      <c r="M629" s="345">
        <v>252</v>
      </c>
    </row>
    <row r="630" ht="60" customHeight="1" spans="1:13">
      <c r="A630" s="410">
        <v>58</v>
      </c>
      <c r="B630" s="140" t="s">
        <v>95</v>
      </c>
      <c r="C630" s="140" t="s">
        <v>9098</v>
      </c>
      <c r="D630" s="133" t="s">
        <v>9099</v>
      </c>
      <c r="E630" s="133" t="s">
        <v>9100</v>
      </c>
      <c r="F630" s="133" t="s">
        <v>9101</v>
      </c>
      <c r="G630" s="269" t="s">
        <v>51</v>
      </c>
      <c r="H630" s="133"/>
      <c r="I630" s="350">
        <v>280.8</v>
      </c>
      <c r="J630" s="350">
        <v>266.8</v>
      </c>
      <c r="K630" s="345">
        <v>252.7</v>
      </c>
      <c r="L630" s="345">
        <v>238.7</v>
      </c>
      <c r="M630" s="345">
        <v>224.6</v>
      </c>
    </row>
    <row r="631" ht="60" customHeight="1" spans="1:13">
      <c r="A631" s="145"/>
      <c r="B631" s="140" t="s">
        <v>95</v>
      </c>
      <c r="C631" s="140" t="s">
        <v>9102</v>
      </c>
      <c r="D631" s="133" t="s">
        <v>9103</v>
      </c>
      <c r="E631" s="133"/>
      <c r="F631" s="133"/>
      <c r="G631" s="269" t="s">
        <v>51</v>
      </c>
      <c r="H631" s="133"/>
      <c r="I631" s="350">
        <v>56.2</v>
      </c>
      <c r="J631" s="350">
        <v>53.4</v>
      </c>
      <c r="K631" s="345">
        <v>50.5</v>
      </c>
      <c r="L631" s="345">
        <v>47.7</v>
      </c>
      <c r="M631" s="345">
        <v>44.9</v>
      </c>
    </row>
    <row r="632" ht="85" customHeight="1" spans="1:13">
      <c r="A632" s="410">
        <v>59</v>
      </c>
      <c r="B632" s="140" t="s">
        <v>95</v>
      </c>
      <c r="C632" s="140" t="s">
        <v>9104</v>
      </c>
      <c r="D632" s="133" t="s">
        <v>9105</v>
      </c>
      <c r="E632" s="133" t="s">
        <v>9106</v>
      </c>
      <c r="F632" s="133" t="s">
        <v>9107</v>
      </c>
      <c r="G632" s="269" t="s">
        <v>51</v>
      </c>
      <c r="H632" s="133"/>
      <c r="I632" s="350">
        <v>810</v>
      </c>
      <c r="J632" s="350">
        <v>769.5</v>
      </c>
      <c r="K632" s="345">
        <v>729</v>
      </c>
      <c r="L632" s="345">
        <v>688.5</v>
      </c>
      <c r="M632" s="345">
        <v>648</v>
      </c>
    </row>
    <row r="633" ht="60" customHeight="1" spans="1:13">
      <c r="A633" s="145"/>
      <c r="B633" s="140" t="s">
        <v>95</v>
      </c>
      <c r="C633" s="140" t="s">
        <v>9108</v>
      </c>
      <c r="D633" s="133" t="s">
        <v>9109</v>
      </c>
      <c r="E633" s="133"/>
      <c r="F633" s="133"/>
      <c r="G633" s="269" t="s">
        <v>51</v>
      </c>
      <c r="H633" s="133"/>
      <c r="I633" s="350">
        <v>162</v>
      </c>
      <c r="J633" s="350">
        <v>153.9</v>
      </c>
      <c r="K633" s="345">
        <v>145.8</v>
      </c>
      <c r="L633" s="345">
        <v>137.7</v>
      </c>
      <c r="M633" s="345">
        <v>129.6</v>
      </c>
    </row>
    <row r="634" ht="82" customHeight="1" spans="1:13">
      <c r="A634" s="410">
        <v>60</v>
      </c>
      <c r="B634" s="140" t="s">
        <v>95</v>
      </c>
      <c r="C634" s="140" t="s">
        <v>9110</v>
      </c>
      <c r="D634" s="133" t="s">
        <v>9111</v>
      </c>
      <c r="E634" s="133" t="s">
        <v>9112</v>
      </c>
      <c r="F634" s="133" t="s">
        <v>9107</v>
      </c>
      <c r="G634" s="269" t="s">
        <v>51</v>
      </c>
      <c r="H634" s="133"/>
      <c r="I634" s="350">
        <v>390.6</v>
      </c>
      <c r="J634" s="350">
        <v>371.1</v>
      </c>
      <c r="K634" s="345">
        <v>351.5</v>
      </c>
      <c r="L634" s="345">
        <v>332</v>
      </c>
      <c r="M634" s="345">
        <v>312.5</v>
      </c>
    </row>
    <row r="635" ht="60" customHeight="1" spans="1:13">
      <c r="A635" s="145"/>
      <c r="B635" s="140" t="s">
        <v>95</v>
      </c>
      <c r="C635" s="140" t="s">
        <v>9113</v>
      </c>
      <c r="D635" s="133" t="s">
        <v>9114</v>
      </c>
      <c r="E635" s="133"/>
      <c r="F635" s="133"/>
      <c r="G635" s="269" t="s">
        <v>51</v>
      </c>
      <c r="H635" s="133"/>
      <c r="I635" s="350">
        <v>78.1</v>
      </c>
      <c r="J635" s="350">
        <v>74.2</v>
      </c>
      <c r="K635" s="345">
        <v>70.3</v>
      </c>
      <c r="L635" s="345">
        <v>66.4</v>
      </c>
      <c r="M635" s="345">
        <v>62.5</v>
      </c>
    </row>
    <row r="636" ht="60" customHeight="1" spans="1:13">
      <c r="A636" s="410">
        <v>61</v>
      </c>
      <c r="B636" s="140" t="s">
        <v>95</v>
      </c>
      <c r="C636" s="140" t="s">
        <v>9115</v>
      </c>
      <c r="D636" s="133" t="s">
        <v>9116</v>
      </c>
      <c r="E636" s="133" t="s">
        <v>9117</v>
      </c>
      <c r="F636" s="133" t="s">
        <v>9118</v>
      </c>
      <c r="G636" s="269" t="s">
        <v>9093</v>
      </c>
      <c r="H636" s="133"/>
      <c r="I636" s="350">
        <v>450</v>
      </c>
      <c r="J636" s="350">
        <v>427.5</v>
      </c>
      <c r="K636" s="345">
        <v>405</v>
      </c>
      <c r="L636" s="345">
        <v>382.5</v>
      </c>
      <c r="M636" s="345">
        <v>360</v>
      </c>
    </row>
    <row r="637" ht="60" customHeight="1" spans="1:13">
      <c r="A637" s="145"/>
      <c r="B637" s="140" t="s">
        <v>95</v>
      </c>
      <c r="C637" s="140" t="s">
        <v>9119</v>
      </c>
      <c r="D637" s="133" t="s">
        <v>9120</v>
      </c>
      <c r="E637" s="133"/>
      <c r="F637" s="133"/>
      <c r="G637" s="269" t="s">
        <v>9093</v>
      </c>
      <c r="H637" s="133"/>
      <c r="I637" s="350">
        <v>90</v>
      </c>
      <c r="J637" s="350">
        <v>85.5</v>
      </c>
      <c r="K637" s="345">
        <v>81</v>
      </c>
      <c r="L637" s="345">
        <v>76.5</v>
      </c>
      <c r="M637" s="345">
        <v>72</v>
      </c>
    </row>
    <row r="638" ht="60" customHeight="1" spans="1:13">
      <c r="A638" s="410">
        <v>62</v>
      </c>
      <c r="B638" s="140" t="s">
        <v>95</v>
      </c>
      <c r="C638" s="140" t="s">
        <v>9121</v>
      </c>
      <c r="D638" s="133" t="s">
        <v>9122</v>
      </c>
      <c r="E638" s="133" t="s">
        <v>9123</v>
      </c>
      <c r="F638" s="133" t="s">
        <v>8872</v>
      </c>
      <c r="G638" s="269" t="s">
        <v>51</v>
      </c>
      <c r="H638" s="133" t="s">
        <v>9124</v>
      </c>
      <c r="I638" s="350">
        <v>390.6</v>
      </c>
      <c r="J638" s="350">
        <v>371.1</v>
      </c>
      <c r="K638" s="345">
        <v>351.5</v>
      </c>
      <c r="L638" s="345">
        <v>332</v>
      </c>
      <c r="M638" s="345">
        <v>312.5</v>
      </c>
    </row>
    <row r="639" ht="60" customHeight="1" spans="1:13">
      <c r="A639" s="145"/>
      <c r="B639" s="140" t="s">
        <v>95</v>
      </c>
      <c r="C639" s="140" t="s">
        <v>9125</v>
      </c>
      <c r="D639" s="133" t="s">
        <v>9126</v>
      </c>
      <c r="E639" s="133"/>
      <c r="F639" s="133"/>
      <c r="G639" s="269" t="s">
        <v>51</v>
      </c>
      <c r="H639" s="133"/>
      <c r="I639" s="350">
        <v>78.1</v>
      </c>
      <c r="J639" s="350">
        <v>74.2</v>
      </c>
      <c r="K639" s="345">
        <v>70.3</v>
      </c>
      <c r="L639" s="345">
        <v>66.4</v>
      </c>
      <c r="M639" s="345">
        <v>62.5</v>
      </c>
    </row>
    <row r="640" ht="60" customHeight="1" spans="1:13">
      <c r="A640" s="410">
        <v>63</v>
      </c>
      <c r="B640" s="140" t="s">
        <v>95</v>
      </c>
      <c r="C640" s="140" t="s">
        <v>9127</v>
      </c>
      <c r="D640" s="133" t="s">
        <v>9128</v>
      </c>
      <c r="E640" s="133" t="s">
        <v>9129</v>
      </c>
      <c r="F640" s="133" t="s">
        <v>9130</v>
      </c>
      <c r="G640" s="269" t="s">
        <v>51</v>
      </c>
      <c r="H640" s="133" t="s">
        <v>9124</v>
      </c>
      <c r="I640" s="350">
        <v>117</v>
      </c>
      <c r="J640" s="350">
        <v>111.2</v>
      </c>
      <c r="K640" s="345">
        <v>105.3</v>
      </c>
      <c r="L640" s="345">
        <v>99.5</v>
      </c>
      <c r="M640" s="345">
        <v>93.6</v>
      </c>
    </row>
    <row r="641" ht="60" customHeight="1" spans="1:13">
      <c r="A641" s="145"/>
      <c r="B641" s="140" t="s">
        <v>95</v>
      </c>
      <c r="C641" s="140" t="s">
        <v>9131</v>
      </c>
      <c r="D641" s="133" t="s">
        <v>9132</v>
      </c>
      <c r="E641" s="133"/>
      <c r="F641" s="133"/>
      <c r="G641" s="269" t="s">
        <v>51</v>
      </c>
      <c r="H641" s="133"/>
      <c r="I641" s="350">
        <v>23.4</v>
      </c>
      <c r="J641" s="350">
        <v>22.2</v>
      </c>
      <c r="K641" s="345">
        <v>21.1</v>
      </c>
      <c r="L641" s="345">
        <v>19.9</v>
      </c>
      <c r="M641" s="345">
        <v>18.7</v>
      </c>
    </row>
    <row r="642" ht="60" customHeight="1" spans="1:13">
      <c r="A642" s="410">
        <v>64</v>
      </c>
      <c r="B642" s="140" t="s">
        <v>95</v>
      </c>
      <c r="C642" s="140" t="s">
        <v>9133</v>
      </c>
      <c r="D642" s="133" t="s">
        <v>9134</v>
      </c>
      <c r="E642" s="133" t="s">
        <v>9135</v>
      </c>
      <c r="F642" s="133" t="s">
        <v>9136</v>
      </c>
      <c r="G642" s="269" t="s">
        <v>8880</v>
      </c>
      <c r="H642" s="133" t="s">
        <v>9137</v>
      </c>
      <c r="I642" s="350">
        <v>142.2</v>
      </c>
      <c r="J642" s="350">
        <v>135.1</v>
      </c>
      <c r="K642" s="345">
        <v>128</v>
      </c>
      <c r="L642" s="345">
        <v>120.9</v>
      </c>
      <c r="M642" s="345">
        <v>113.8</v>
      </c>
    </row>
    <row r="643" ht="60" customHeight="1" spans="1:13">
      <c r="A643" s="411"/>
      <c r="B643" s="140" t="s">
        <v>95</v>
      </c>
      <c r="C643" s="140" t="s">
        <v>9138</v>
      </c>
      <c r="D643" s="133" t="s">
        <v>9139</v>
      </c>
      <c r="E643" s="133"/>
      <c r="F643" s="133"/>
      <c r="G643" s="269" t="s">
        <v>8880</v>
      </c>
      <c r="H643" s="133"/>
      <c r="I643" s="350">
        <v>28.4</v>
      </c>
      <c r="J643" s="350">
        <v>27</v>
      </c>
      <c r="K643" s="345">
        <v>25.6</v>
      </c>
      <c r="L643" s="345">
        <v>24.2</v>
      </c>
      <c r="M643" s="345">
        <v>22.8</v>
      </c>
    </row>
    <row r="644" ht="60" customHeight="1" spans="1:13">
      <c r="A644" s="145"/>
      <c r="B644" s="140" t="s">
        <v>95</v>
      </c>
      <c r="C644" s="140" t="s">
        <v>9140</v>
      </c>
      <c r="D644" s="133" t="s">
        <v>9141</v>
      </c>
      <c r="E644" s="133"/>
      <c r="F644" s="133"/>
      <c r="G644" s="269" t="s">
        <v>8880</v>
      </c>
      <c r="H644" s="133" t="s">
        <v>9137</v>
      </c>
      <c r="I644" s="350">
        <v>142.2</v>
      </c>
      <c r="J644" s="350">
        <v>135.1</v>
      </c>
      <c r="K644" s="345">
        <v>128</v>
      </c>
      <c r="L644" s="345">
        <v>120.9</v>
      </c>
      <c r="M644" s="345">
        <v>113.8</v>
      </c>
    </row>
    <row r="645" ht="60" customHeight="1" spans="1:13">
      <c r="A645" s="410">
        <v>65</v>
      </c>
      <c r="B645" s="140" t="s">
        <v>38</v>
      </c>
      <c r="C645" s="140" t="s">
        <v>9142</v>
      </c>
      <c r="D645" s="133" t="s">
        <v>9143</v>
      </c>
      <c r="E645" s="133" t="s">
        <v>9144</v>
      </c>
      <c r="F645" s="133" t="s">
        <v>9145</v>
      </c>
      <c r="G645" s="269" t="s">
        <v>3819</v>
      </c>
      <c r="H645" s="133"/>
      <c r="I645" s="350">
        <v>288</v>
      </c>
      <c r="J645" s="350">
        <v>273.6</v>
      </c>
      <c r="K645" s="345">
        <v>259.2</v>
      </c>
      <c r="L645" s="345">
        <v>244.8</v>
      </c>
      <c r="M645" s="345">
        <v>230.4</v>
      </c>
    </row>
    <row r="646" ht="60" customHeight="1" spans="1:13">
      <c r="A646" s="145"/>
      <c r="B646" s="140" t="s">
        <v>38</v>
      </c>
      <c r="C646" s="140" t="s">
        <v>9146</v>
      </c>
      <c r="D646" s="133" t="s">
        <v>9147</v>
      </c>
      <c r="E646" s="133"/>
      <c r="F646" s="133"/>
      <c r="G646" s="269" t="s">
        <v>3819</v>
      </c>
      <c r="H646" s="401"/>
      <c r="I646" s="350">
        <v>57.6</v>
      </c>
      <c r="J646" s="350">
        <v>54.7</v>
      </c>
      <c r="K646" s="345">
        <v>51.8</v>
      </c>
      <c r="L646" s="345">
        <v>49</v>
      </c>
      <c r="M646" s="345">
        <v>46.1</v>
      </c>
    </row>
    <row r="647" ht="60" customHeight="1" spans="1:13">
      <c r="A647" s="410">
        <v>66</v>
      </c>
      <c r="B647" s="140" t="s">
        <v>38</v>
      </c>
      <c r="C647" s="140" t="s">
        <v>9148</v>
      </c>
      <c r="D647" s="133" t="s">
        <v>9149</v>
      </c>
      <c r="E647" s="133" t="s">
        <v>9150</v>
      </c>
      <c r="F647" s="133" t="s">
        <v>8863</v>
      </c>
      <c r="G647" s="269" t="s">
        <v>3819</v>
      </c>
      <c r="H647" s="401"/>
      <c r="I647" s="350">
        <v>92.7</v>
      </c>
      <c r="J647" s="350">
        <v>88.1</v>
      </c>
      <c r="K647" s="345">
        <v>83.4</v>
      </c>
      <c r="L647" s="345">
        <v>78.8</v>
      </c>
      <c r="M647" s="345">
        <v>74.2</v>
      </c>
    </row>
    <row r="648" ht="60" customHeight="1" spans="1:13">
      <c r="A648" s="145"/>
      <c r="B648" s="140" t="s">
        <v>38</v>
      </c>
      <c r="C648" s="140" t="s">
        <v>9151</v>
      </c>
      <c r="D648" s="133" t="s">
        <v>9152</v>
      </c>
      <c r="E648" s="133"/>
      <c r="F648" s="133"/>
      <c r="G648" s="269" t="s">
        <v>3819</v>
      </c>
      <c r="H648" s="133"/>
      <c r="I648" s="350">
        <v>18.5</v>
      </c>
      <c r="J648" s="350">
        <v>17.6</v>
      </c>
      <c r="K648" s="345">
        <v>16.7</v>
      </c>
      <c r="L648" s="345">
        <v>15.8</v>
      </c>
      <c r="M648" s="345">
        <v>14.8</v>
      </c>
    </row>
    <row r="649" ht="60" customHeight="1" spans="1:13">
      <c r="A649" s="410">
        <v>67</v>
      </c>
      <c r="B649" s="140" t="s">
        <v>95</v>
      </c>
      <c r="C649" s="140" t="s">
        <v>9153</v>
      </c>
      <c r="D649" s="133" t="s">
        <v>9154</v>
      </c>
      <c r="E649" s="133" t="s">
        <v>9155</v>
      </c>
      <c r="F649" s="133" t="s">
        <v>9156</v>
      </c>
      <c r="G649" s="269" t="s">
        <v>8880</v>
      </c>
      <c r="H649" s="133"/>
      <c r="I649" s="350">
        <v>472.5</v>
      </c>
      <c r="J649" s="350">
        <v>448.9</v>
      </c>
      <c r="K649" s="345">
        <v>425.3</v>
      </c>
      <c r="L649" s="345">
        <v>401.6</v>
      </c>
      <c r="M649" s="345">
        <v>378</v>
      </c>
    </row>
    <row r="650" ht="60" customHeight="1" spans="1:13">
      <c r="A650" s="145"/>
      <c r="B650" s="140" t="s">
        <v>95</v>
      </c>
      <c r="C650" s="140" t="s">
        <v>9157</v>
      </c>
      <c r="D650" s="133" t="s">
        <v>9158</v>
      </c>
      <c r="E650" s="133"/>
      <c r="F650" s="133"/>
      <c r="G650" s="269" t="s">
        <v>8880</v>
      </c>
      <c r="H650" s="133"/>
      <c r="I650" s="350">
        <v>94.5</v>
      </c>
      <c r="J650" s="350">
        <v>89.8</v>
      </c>
      <c r="K650" s="345">
        <v>85.1</v>
      </c>
      <c r="L650" s="345">
        <v>80.3</v>
      </c>
      <c r="M650" s="345">
        <v>75.6</v>
      </c>
    </row>
    <row r="651" ht="60" customHeight="1" spans="1:13">
      <c r="A651" s="410">
        <v>68</v>
      </c>
      <c r="B651" s="140" t="s">
        <v>95</v>
      </c>
      <c r="C651" s="140" t="s">
        <v>9159</v>
      </c>
      <c r="D651" s="133" t="s">
        <v>9160</v>
      </c>
      <c r="E651" s="133" t="s">
        <v>9161</v>
      </c>
      <c r="F651" s="133" t="s">
        <v>9162</v>
      </c>
      <c r="G651" s="269" t="s">
        <v>51</v>
      </c>
      <c r="H651" s="133"/>
      <c r="I651" s="350">
        <v>25.2</v>
      </c>
      <c r="J651" s="350">
        <v>23.9</v>
      </c>
      <c r="K651" s="345">
        <v>22.7</v>
      </c>
      <c r="L651" s="345">
        <v>21.4</v>
      </c>
      <c r="M651" s="345">
        <v>20.2</v>
      </c>
    </row>
    <row r="652" ht="60" customHeight="1" spans="1:13">
      <c r="A652" s="145"/>
      <c r="B652" s="140" t="s">
        <v>95</v>
      </c>
      <c r="C652" s="140" t="s">
        <v>9163</v>
      </c>
      <c r="D652" s="133" t="s">
        <v>9164</v>
      </c>
      <c r="E652" s="133"/>
      <c r="F652" s="133"/>
      <c r="G652" s="269" t="s">
        <v>9165</v>
      </c>
      <c r="H652" s="133"/>
      <c r="I652" s="350">
        <v>5</v>
      </c>
      <c r="J652" s="350">
        <v>4.8</v>
      </c>
      <c r="K652" s="345">
        <v>4.5</v>
      </c>
      <c r="L652" s="345">
        <v>4.3</v>
      </c>
      <c r="M652" s="345">
        <v>4</v>
      </c>
    </row>
    <row r="653" ht="60" customHeight="1" spans="1:13">
      <c r="A653" s="410">
        <v>69</v>
      </c>
      <c r="B653" s="140" t="s">
        <v>95</v>
      </c>
      <c r="C653" s="140" t="s">
        <v>9166</v>
      </c>
      <c r="D653" s="133" t="s">
        <v>9167</v>
      </c>
      <c r="E653" s="133" t="s">
        <v>9168</v>
      </c>
      <c r="F653" s="133" t="s">
        <v>9169</v>
      </c>
      <c r="G653" s="269" t="s">
        <v>9165</v>
      </c>
      <c r="H653" s="133"/>
      <c r="I653" s="350">
        <v>195.3</v>
      </c>
      <c r="J653" s="350">
        <v>185.5</v>
      </c>
      <c r="K653" s="345">
        <v>175.8</v>
      </c>
      <c r="L653" s="345">
        <v>166</v>
      </c>
      <c r="M653" s="345">
        <v>156.2</v>
      </c>
    </row>
    <row r="654" ht="60" customHeight="1" spans="1:13">
      <c r="A654" s="145"/>
      <c r="B654" s="140" t="s">
        <v>95</v>
      </c>
      <c r="C654" s="140" t="s">
        <v>9170</v>
      </c>
      <c r="D654" s="133" t="s">
        <v>9171</v>
      </c>
      <c r="E654" s="133"/>
      <c r="F654" s="133"/>
      <c r="G654" s="269" t="s">
        <v>9165</v>
      </c>
      <c r="H654" s="133"/>
      <c r="I654" s="350">
        <v>39.1</v>
      </c>
      <c r="J654" s="350">
        <v>37.1</v>
      </c>
      <c r="K654" s="345">
        <v>35.2</v>
      </c>
      <c r="L654" s="345">
        <v>33.2</v>
      </c>
      <c r="M654" s="345">
        <v>31.2</v>
      </c>
    </row>
    <row r="655" ht="60" customHeight="1" spans="1:13">
      <c r="A655" s="140">
        <v>70</v>
      </c>
      <c r="B655" s="140" t="s">
        <v>38</v>
      </c>
      <c r="C655" s="140" t="s">
        <v>9172</v>
      </c>
      <c r="D655" s="133" t="s">
        <v>9173</v>
      </c>
      <c r="E655" s="133" t="s">
        <v>9174</v>
      </c>
      <c r="F655" s="133" t="s">
        <v>9175</v>
      </c>
      <c r="G655" s="269" t="s">
        <v>51</v>
      </c>
      <c r="H655" s="133"/>
      <c r="I655" s="140" t="s">
        <v>8994</v>
      </c>
      <c r="J655" s="140" t="s">
        <v>8994</v>
      </c>
      <c r="K655" s="140" t="s">
        <v>8994</v>
      </c>
      <c r="L655" s="140" t="s">
        <v>8994</v>
      </c>
      <c r="M655" s="140" t="s">
        <v>8994</v>
      </c>
    </row>
    <row r="656" ht="100" customHeight="1" spans="1:13">
      <c r="A656" s="410">
        <v>71</v>
      </c>
      <c r="B656" s="140" t="s">
        <v>95</v>
      </c>
      <c r="C656" s="140" t="s">
        <v>9176</v>
      </c>
      <c r="D656" s="133" t="s">
        <v>9177</v>
      </c>
      <c r="E656" s="133" t="s">
        <v>9178</v>
      </c>
      <c r="F656" s="133" t="s">
        <v>9179</v>
      </c>
      <c r="G656" s="269" t="s">
        <v>51</v>
      </c>
      <c r="H656" s="133" t="s">
        <v>7512</v>
      </c>
      <c r="I656" s="350">
        <v>487.8</v>
      </c>
      <c r="J656" s="350">
        <v>463.4</v>
      </c>
      <c r="K656" s="345">
        <v>439</v>
      </c>
      <c r="L656" s="345">
        <v>414.6</v>
      </c>
      <c r="M656" s="345">
        <v>390.2</v>
      </c>
    </row>
    <row r="657" ht="60" customHeight="1" spans="1:13">
      <c r="A657" s="411"/>
      <c r="B657" s="140" t="s">
        <v>95</v>
      </c>
      <c r="C657" s="140" t="s">
        <v>9180</v>
      </c>
      <c r="D657" s="133" t="s">
        <v>9181</v>
      </c>
      <c r="E657" s="133"/>
      <c r="F657" s="133"/>
      <c r="G657" s="269" t="s">
        <v>51</v>
      </c>
      <c r="H657" s="133"/>
      <c r="I657" s="350">
        <v>97.6</v>
      </c>
      <c r="J657" s="350">
        <v>92.7</v>
      </c>
      <c r="K657" s="345">
        <v>87.8</v>
      </c>
      <c r="L657" s="345">
        <v>82.9</v>
      </c>
      <c r="M657" s="345">
        <v>78</v>
      </c>
    </row>
    <row r="658" ht="60" customHeight="1" spans="1:13">
      <c r="A658" s="145"/>
      <c r="B658" s="140" t="s">
        <v>95</v>
      </c>
      <c r="C658" s="140" t="s">
        <v>9182</v>
      </c>
      <c r="D658" s="133" t="s">
        <v>9183</v>
      </c>
      <c r="E658" s="133"/>
      <c r="F658" s="133"/>
      <c r="G658" s="269" t="s">
        <v>51</v>
      </c>
      <c r="H658" s="133"/>
      <c r="I658" s="350">
        <v>487.8</v>
      </c>
      <c r="J658" s="350">
        <v>463.4</v>
      </c>
      <c r="K658" s="345">
        <v>439</v>
      </c>
      <c r="L658" s="345">
        <v>414.6</v>
      </c>
      <c r="M658" s="345">
        <v>390.2</v>
      </c>
    </row>
    <row r="659" ht="90" customHeight="1" spans="1:13">
      <c r="A659" s="410">
        <v>72</v>
      </c>
      <c r="B659" s="140" t="s">
        <v>95</v>
      </c>
      <c r="C659" s="140" t="s">
        <v>9184</v>
      </c>
      <c r="D659" s="133" t="s">
        <v>9185</v>
      </c>
      <c r="E659" s="133" t="s">
        <v>9186</v>
      </c>
      <c r="F659" s="133" t="s">
        <v>9187</v>
      </c>
      <c r="G659" s="269" t="s">
        <v>441</v>
      </c>
      <c r="H659" s="133"/>
      <c r="I659" s="350">
        <v>578.7</v>
      </c>
      <c r="J659" s="350">
        <v>549.8</v>
      </c>
      <c r="K659" s="345">
        <v>520.8</v>
      </c>
      <c r="L659" s="345">
        <v>491.9</v>
      </c>
      <c r="M659" s="345">
        <v>463</v>
      </c>
    </row>
    <row r="660" ht="60" customHeight="1" spans="1:13">
      <c r="A660" s="145"/>
      <c r="B660" s="140" t="s">
        <v>95</v>
      </c>
      <c r="C660" s="140" t="s">
        <v>9188</v>
      </c>
      <c r="D660" s="250" t="s">
        <v>9189</v>
      </c>
      <c r="E660" s="133"/>
      <c r="F660" s="250"/>
      <c r="G660" s="269" t="s">
        <v>441</v>
      </c>
      <c r="H660" s="133"/>
      <c r="I660" s="350">
        <v>115.7</v>
      </c>
      <c r="J660" s="350">
        <v>110</v>
      </c>
      <c r="K660" s="345">
        <v>104.2</v>
      </c>
      <c r="L660" s="345">
        <v>98.4</v>
      </c>
      <c r="M660" s="345">
        <v>92.6</v>
      </c>
    </row>
    <row r="661" ht="60" customHeight="1" spans="1:13">
      <c r="A661" s="410">
        <v>73</v>
      </c>
      <c r="B661" s="140" t="s">
        <v>95</v>
      </c>
      <c r="C661" s="140" t="s">
        <v>9190</v>
      </c>
      <c r="D661" s="250" t="s">
        <v>9191</v>
      </c>
      <c r="E661" s="133" t="s">
        <v>9192</v>
      </c>
      <c r="F661" s="250" t="s">
        <v>9193</v>
      </c>
      <c r="G661" s="269" t="s">
        <v>6958</v>
      </c>
      <c r="H661" s="133"/>
      <c r="I661" s="350">
        <v>315</v>
      </c>
      <c r="J661" s="350">
        <v>299.3</v>
      </c>
      <c r="K661" s="345">
        <v>283.5</v>
      </c>
      <c r="L661" s="345">
        <v>267.8</v>
      </c>
      <c r="M661" s="345">
        <v>252</v>
      </c>
    </row>
    <row r="662" ht="60" customHeight="1" spans="1:13">
      <c r="A662" s="145"/>
      <c r="B662" s="140" t="s">
        <v>95</v>
      </c>
      <c r="C662" s="140" t="s">
        <v>9194</v>
      </c>
      <c r="D662" s="133" t="s">
        <v>9195</v>
      </c>
      <c r="E662" s="133"/>
      <c r="F662" s="133"/>
      <c r="G662" s="269" t="s">
        <v>6958</v>
      </c>
      <c r="H662" s="133"/>
      <c r="I662" s="350">
        <v>63</v>
      </c>
      <c r="J662" s="350">
        <v>59.9</v>
      </c>
      <c r="K662" s="345">
        <v>56.7</v>
      </c>
      <c r="L662" s="345">
        <v>53.6</v>
      </c>
      <c r="M662" s="345">
        <v>50.4</v>
      </c>
    </row>
    <row r="663" ht="103" customHeight="1" spans="1:13">
      <c r="A663" s="140">
        <v>74</v>
      </c>
      <c r="B663" s="140" t="s">
        <v>356</v>
      </c>
      <c r="C663" s="140" t="s">
        <v>9196</v>
      </c>
      <c r="D663" s="133" t="s">
        <v>9197</v>
      </c>
      <c r="E663" s="133" t="s">
        <v>9198</v>
      </c>
      <c r="F663" s="133" t="s">
        <v>9199</v>
      </c>
      <c r="G663" s="269" t="s">
        <v>51</v>
      </c>
      <c r="H663" s="133"/>
      <c r="I663" s="350">
        <v>540</v>
      </c>
      <c r="J663" s="350">
        <v>513</v>
      </c>
      <c r="K663" s="345">
        <v>486</v>
      </c>
      <c r="L663" s="345">
        <v>459</v>
      </c>
      <c r="M663" s="345">
        <v>432</v>
      </c>
    </row>
    <row r="664" ht="60" customHeight="1" spans="1:13">
      <c r="A664" s="140">
        <v>75</v>
      </c>
      <c r="B664" s="140" t="s">
        <v>38</v>
      </c>
      <c r="C664" s="140" t="s">
        <v>9200</v>
      </c>
      <c r="D664" s="133" t="s">
        <v>9201</v>
      </c>
      <c r="E664" s="133" t="s">
        <v>9202</v>
      </c>
      <c r="F664" s="133" t="s">
        <v>9203</v>
      </c>
      <c r="G664" s="269" t="s">
        <v>6958</v>
      </c>
      <c r="H664" s="133"/>
      <c r="I664" s="350">
        <v>329.4</v>
      </c>
      <c r="J664" s="350">
        <v>312.9</v>
      </c>
      <c r="K664" s="345">
        <v>296.5</v>
      </c>
      <c r="L664" s="345">
        <v>280</v>
      </c>
      <c r="M664" s="345">
        <v>263.5</v>
      </c>
    </row>
    <row r="665" ht="114" customHeight="1" spans="1:13">
      <c r="A665" s="410">
        <v>76</v>
      </c>
      <c r="B665" s="140" t="s">
        <v>38</v>
      </c>
      <c r="C665" s="140" t="s">
        <v>9204</v>
      </c>
      <c r="D665" s="133" t="s">
        <v>9205</v>
      </c>
      <c r="E665" s="133" t="s">
        <v>9206</v>
      </c>
      <c r="F665" s="133" t="s">
        <v>9207</v>
      </c>
      <c r="G665" s="269" t="s">
        <v>6958</v>
      </c>
      <c r="H665" s="133" t="s">
        <v>9208</v>
      </c>
      <c r="I665" s="350">
        <v>2772</v>
      </c>
      <c r="J665" s="350">
        <v>2633.4</v>
      </c>
      <c r="K665" s="345">
        <v>2494.8</v>
      </c>
      <c r="L665" s="345">
        <v>2356.2</v>
      </c>
      <c r="M665" s="345">
        <v>2217.6</v>
      </c>
    </row>
    <row r="666" ht="60" customHeight="1" spans="1:13">
      <c r="A666" s="411"/>
      <c r="B666" s="140" t="s">
        <v>38</v>
      </c>
      <c r="C666" s="140" t="s">
        <v>9209</v>
      </c>
      <c r="D666" s="133" t="s">
        <v>9210</v>
      </c>
      <c r="E666" s="133"/>
      <c r="F666" s="133"/>
      <c r="G666" s="269" t="s">
        <v>6958</v>
      </c>
      <c r="H666" s="133"/>
      <c r="I666" s="350">
        <v>1386</v>
      </c>
      <c r="J666" s="350">
        <v>1316.7</v>
      </c>
      <c r="K666" s="345">
        <v>1247.4</v>
      </c>
      <c r="L666" s="345">
        <v>1178.1</v>
      </c>
      <c r="M666" s="345">
        <v>1108.8</v>
      </c>
    </row>
    <row r="667" ht="116" customHeight="1" spans="1:13">
      <c r="A667" s="145"/>
      <c r="B667" s="140" t="s">
        <v>38</v>
      </c>
      <c r="C667" s="140" t="s">
        <v>9211</v>
      </c>
      <c r="D667" s="133" t="s">
        <v>9212</v>
      </c>
      <c r="E667" s="133"/>
      <c r="F667" s="133"/>
      <c r="G667" s="269" t="s">
        <v>6958</v>
      </c>
      <c r="H667" s="133" t="s">
        <v>9208</v>
      </c>
      <c r="I667" s="350">
        <v>1386</v>
      </c>
      <c r="J667" s="350">
        <v>1316.7</v>
      </c>
      <c r="K667" s="345">
        <v>1247.4</v>
      </c>
      <c r="L667" s="345">
        <v>1178.1</v>
      </c>
      <c r="M667" s="345">
        <v>1108.8</v>
      </c>
    </row>
    <row r="668" ht="60" customHeight="1" spans="1:13">
      <c r="A668" s="410">
        <v>77</v>
      </c>
      <c r="B668" s="140" t="s">
        <v>38</v>
      </c>
      <c r="C668" s="140" t="s">
        <v>9213</v>
      </c>
      <c r="D668" s="133" t="s">
        <v>9214</v>
      </c>
      <c r="E668" s="133" t="s">
        <v>9215</v>
      </c>
      <c r="F668" s="133" t="s">
        <v>9216</v>
      </c>
      <c r="G668" s="269" t="s">
        <v>8910</v>
      </c>
      <c r="H668" s="133"/>
      <c r="I668" s="350">
        <v>900</v>
      </c>
      <c r="J668" s="350">
        <v>855</v>
      </c>
      <c r="K668" s="345">
        <v>810</v>
      </c>
      <c r="L668" s="345">
        <v>765</v>
      </c>
      <c r="M668" s="345">
        <v>720</v>
      </c>
    </row>
    <row r="669" ht="60" customHeight="1" spans="1:13">
      <c r="A669" s="145"/>
      <c r="B669" s="140" t="s">
        <v>38</v>
      </c>
      <c r="C669" s="140" t="s">
        <v>9217</v>
      </c>
      <c r="D669" s="133" t="s">
        <v>9218</v>
      </c>
      <c r="E669" s="133"/>
      <c r="F669" s="133"/>
      <c r="G669" s="269" t="s">
        <v>8910</v>
      </c>
      <c r="H669" s="133"/>
      <c r="I669" s="350">
        <v>900</v>
      </c>
      <c r="J669" s="350">
        <v>855</v>
      </c>
      <c r="K669" s="345">
        <v>810</v>
      </c>
      <c r="L669" s="345">
        <v>765</v>
      </c>
      <c r="M669" s="345">
        <v>720</v>
      </c>
    </row>
    <row r="670" ht="60" customHeight="1" spans="1:13">
      <c r="A670" s="410">
        <v>78</v>
      </c>
      <c r="B670" s="140" t="s">
        <v>38</v>
      </c>
      <c r="C670" s="140" t="s">
        <v>9219</v>
      </c>
      <c r="D670" s="133" t="s">
        <v>9220</v>
      </c>
      <c r="E670" s="133" t="s">
        <v>9221</v>
      </c>
      <c r="F670" s="133" t="s">
        <v>9222</v>
      </c>
      <c r="G670" s="269" t="s">
        <v>6958</v>
      </c>
      <c r="H670" s="133"/>
      <c r="I670" s="350">
        <v>800.1</v>
      </c>
      <c r="J670" s="350">
        <v>760.1</v>
      </c>
      <c r="K670" s="345">
        <v>720.1</v>
      </c>
      <c r="L670" s="345">
        <v>680.1</v>
      </c>
      <c r="M670" s="345">
        <v>640.1</v>
      </c>
    </row>
    <row r="671" ht="60" customHeight="1" spans="1:13">
      <c r="A671" s="145"/>
      <c r="B671" s="140" t="s">
        <v>38</v>
      </c>
      <c r="C671" s="140" t="s">
        <v>9223</v>
      </c>
      <c r="D671" s="133" t="s">
        <v>9224</v>
      </c>
      <c r="E671" s="133"/>
      <c r="F671" s="133"/>
      <c r="G671" s="269" t="s">
        <v>6958</v>
      </c>
      <c r="H671" s="133"/>
      <c r="I671" s="350">
        <v>800.1</v>
      </c>
      <c r="J671" s="350">
        <v>760.1</v>
      </c>
      <c r="K671" s="345">
        <v>720.1</v>
      </c>
      <c r="L671" s="345">
        <v>680.1</v>
      </c>
      <c r="M671" s="345">
        <v>640.1</v>
      </c>
    </row>
    <row r="672" ht="60" customHeight="1" spans="1:13">
      <c r="A672" s="410">
        <v>79</v>
      </c>
      <c r="B672" s="140" t="s">
        <v>38</v>
      </c>
      <c r="C672" s="140" t="s">
        <v>9225</v>
      </c>
      <c r="D672" s="133" t="s">
        <v>9226</v>
      </c>
      <c r="E672" s="133" t="s">
        <v>9227</v>
      </c>
      <c r="F672" s="133" t="s">
        <v>9228</v>
      </c>
      <c r="G672" s="269" t="s">
        <v>3819</v>
      </c>
      <c r="H672" s="133" t="s">
        <v>9229</v>
      </c>
      <c r="I672" s="350">
        <v>4680</v>
      </c>
      <c r="J672" s="350">
        <v>4446</v>
      </c>
      <c r="K672" s="345">
        <v>4212</v>
      </c>
      <c r="L672" s="345">
        <v>3978</v>
      </c>
      <c r="M672" s="345">
        <v>3744</v>
      </c>
    </row>
    <row r="673" ht="60" customHeight="1" spans="1:13">
      <c r="A673" s="145"/>
      <c r="B673" s="140" t="s">
        <v>38</v>
      </c>
      <c r="C673" s="140" t="s">
        <v>9230</v>
      </c>
      <c r="D673" s="133" t="s">
        <v>9231</v>
      </c>
      <c r="E673" s="133"/>
      <c r="F673" s="133"/>
      <c r="G673" s="269" t="s">
        <v>3819</v>
      </c>
      <c r="H673" s="133" t="s">
        <v>9229</v>
      </c>
      <c r="I673" s="350">
        <v>2340</v>
      </c>
      <c r="J673" s="350">
        <v>2223</v>
      </c>
      <c r="K673" s="345">
        <v>2106</v>
      </c>
      <c r="L673" s="345">
        <v>1989</v>
      </c>
      <c r="M673" s="345">
        <v>1872</v>
      </c>
    </row>
    <row r="674" ht="60" customHeight="1" spans="1:13">
      <c r="A674" s="140">
        <v>80</v>
      </c>
      <c r="B674" s="140" t="s">
        <v>38</v>
      </c>
      <c r="C674" s="140" t="s">
        <v>9232</v>
      </c>
      <c r="D674" s="133" t="s">
        <v>9233</v>
      </c>
      <c r="E674" s="133" t="s">
        <v>9234</v>
      </c>
      <c r="F674" s="133" t="s">
        <v>9235</v>
      </c>
      <c r="G674" s="269" t="s">
        <v>6958</v>
      </c>
      <c r="H674" s="133" t="s">
        <v>9236</v>
      </c>
      <c r="I674" s="350">
        <v>270</v>
      </c>
      <c r="J674" s="350">
        <v>256.5</v>
      </c>
      <c r="K674" s="345">
        <v>243</v>
      </c>
      <c r="L674" s="345">
        <v>229.5</v>
      </c>
      <c r="M674" s="345">
        <v>216</v>
      </c>
    </row>
    <row r="675" ht="189" customHeight="1" spans="1:13">
      <c r="A675" s="410">
        <v>81</v>
      </c>
      <c r="B675" s="140" t="s">
        <v>38</v>
      </c>
      <c r="C675" s="140" t="s">
        <v>9237</v>
      </c>
      <c r="D675" s="133" t="s">
        <v>9238</v>
      </c>
      <c r="E675" s="133" t="s">
        <v>9239</v>
      </c>
      <c r="F675" s="133" t="s">
        <v>9240</v>
      </c>
      <c r="G675" s="269" t="s">
        <v>6958</v>
      </c>
      <c r="H675" s="133" t="s">
        <v>9241</v>
      </c>
      <c r="I675" s="350">
        <v>720</v>
      </c>
      <c r="J675" s="350">
        <v>684</v>
      </c>
      <c r="K675" s="345">
        <v>648</v>
      </c>
      <c r="L675" s="345">
        <v>612</v>
      </c>
      <c r="M675" s="345">
        <v>576</v>
      </c>
    </row>
    <row r="676" ht="167" customHeight="1" spans="1:13">
      <c r="A676" s="145"/>
      <c r="B676" s="140" t="s">
        <v>38</v>
      </c>
      <c r="C676" s="140" t="s">
        <v>9242</v>
      </c>
      <c r="D676" s="133" t="s">
        <v>9243</v>
      </c>
      <c r="E676" s="133"/>
      <c r="F676" s="133"/>
      <c r="G676" s="269" t="s">
        <v>6958</v>
      </c>
      <c r="H676" s="133" t="s">
        <v>9241</v>
      </c>
      <c r="I676" s="350">
        <v>360</v>
      </c>
      <c r="J676" s="350">
        <v>342</v>
      </c>
      <c r="K676" s="345">
        <v>324</v>
      </c>
      <c r="L676" s="345">
        <v>306</v>
      </c>
      <c r="M676" s="345">
        <v>288</v>
      </c>
    </row>
    <row r="677" ht="60" customHeight="1" spans="1:13">
      <c r="A677" s="140">
        <v>82</v>
      </c>
      <c r="B677" s="140" t="s">
        <v>38</v>
      </c>
      <c r="C677" s="140" t="s">
        <v>9244</v>
      </c>
      <c r="D677" s="133" t="s">
        <v>9245</v>
      </c>
      <c r="E677" s="133" t="s">
        <v>9246</v>
      </c>
      <c r="F677" s="133" t="s">
        <v>9247</v>
      </c>
      <c r="G677" s="269" t="s">
        <v>3812</v>
      </c>
      <c r="H677" s="133"/>
      <c r="I677" s="350">
        <v>3600</v>
      </c>
      <c r="J677" s="350">
        <v>3420</v>
      </c>
      <c r="K677" s="345">
        <v>3240</v>
      </c>
      <c r="L677" s="345">
        <v>3060</v>
      </c>
      <c r="M677" s="345">
        <v>2880</v>
      </c>
    </row>
    <row r="678" ht="119" customHeight="1" spans="1:13">
      <c r="A678" s="140">
        <v>83</v>
      </c>
      <c r="B678" s="140" t="s">
        <v>38</v>
      </c>
      <c r="C678" s="140" t="s">
        <v>9248</v>
      </c>
      <c r="D678" s="133" t="s">
        <v>9249</v>
      </c>
      <c r="E678" s="133" t="s">
        <v>9250</v>
      </c>
      <c r="F678" s="133" t="s">
        <v>9251</v>
      </c>
      <c r="G678" s="269" t="s">
        <v>3812</v>
      </c>
      <c r="H678" s="133" t="s">
        <v>9252</v>
      </c>
      <c r="I678" s="350">
        <v>5400</v>
      </c>
      <c r="J678" s="350">
        <v>5130</v>
      </c>
      <c r="K678" s="345">
        <v>4860</v>
      </c>
      <c r="L678" s="345">
        <v>4590</v>
      </c>
      <c r="M678" s="345">
        <v>4320</v>
      </c>
    </row>
    <row r="679" ht="60" customHeight="1" spans="1:13">
      <c r="A679" s="140">
        <v>84</v>
      </c>
      <c r="B679" s="140" t="s">
        <v>38</v>
      </c>
      <c r="C679" s="140" t="s">
        <v>9253</v>
      </c>
      <c r="D679" s="133" t="s">
        <v>9254</v>
      </c>
      <c r="E679" s="133" t="s">
        <v>9255</v>
      </c>
      <c r="F679" s="133" t="s">
        <v>9256</v>
      </c>
      <c r="G679" s="269" t="s">
        <v>3812</v>
      </c>
      <c r="H679" s="133" t="s">
        <v>9257</v>
      </c>
      <c r="I679" s="350">
        <v>7200</v>
      </c>
      <c r="J679" s="350">
        <v>6840</v>
      </c>
      <c r="K679" s="345">
        <v>6480</v>
      </c>
      <c r="L679" s="345">
        <v>6120</v>
      </c>
      <c r="M679" s="345">
        <v>5760</v>
      </c>
    </row>
    <row r="680" ht="60" customHeight="1" spans="1:13">
      <c r="A680" s="410">
        <v>85</v>
      </c>
      <c r="B680" s="140" t="s">
        <v>38</v>
      </c>
      <c r="C680" s="140" t="s">
        <v>9258</v>
      </c>
      <c r="D680" s="133" t="s">
        <v>9259</v>
      </c>
      <c r="E680" s="133" t="s">
        <v>9260</v>
      </c>
      <c r="F680" s="133" t="s">
        <v>9261</v>
      </c>
      <c r="G680" s="269" t="s">
        <v>3812</v>
      </c>
      <c r="H680" s="133"/>
      <c r="I680" s="350">
        <v>3780</v>
      </c>
      <c r="J680" s="350">
        <v>3591</v>
      </c>
      <c r="K680" s="345">
        <v>3402</v>
      </c>
      <c r="L680" s="345">
        <v>3213</v>
      </c>
      <c r="M680" s="345">
        <v>3024</v>
      </c>
    </row>
    <row r="681" ht="60" customHeight="1" spans="1:13">
      <c r="A681" s="411"/>
      <c r="B681" s="140" t="s">
        <v>38</v>
      </c>
      <c r="C681" s="140" t="s">
        <v>9262</v>
      </c>
      <c r="D681" s="133" t="s">
        <v>9263</v>
      </c>
      <c r="E681" s="133"/>
      <c r="F681" s="133"/>
      <c r="G681" s="269" t="s">
        <v>3812</v>
      </c>
      <c r="H681" s="133"/>
      <c r="I681" s="350">
        <v>1890</v>
      </c>
      <c r="J681" s="350">
        <v>1795.5</v>
      </c>
      <c r="K681" s="345">
        <v>1701</v>
      </c>
      <c r="L681" s="345">
        <v>1606.5</v>
      </c>
      <c r="M681" s="345">
        <v>1512</v>
      </c>
    </row>
    <row r="682" ht="60" customHeight="1" spans="1:13">
      <c r="A682" s="145"/>
      <c r="B682" s="140" t="s">
        <v>38</v>
      </c>
      <c r="C682" s="140" t="s">
        <v>9264</v>
      </c>
      <c r="D682" s="133" t="s">
        <v>9265</v>
      </c>
      <c r="E682" s="133"/>
      <c r="F682" s="133"/>
      <c r="G682" s="269" t="s">
        <v>3812</v>
      </c>
      <c r="H682" s="133"/>
      <c r="I682" s="350">
        <v>1890</v>
      </c>
      <c r="J682" s="350">
        <v>1795.5</v>
      </c>
      <c r="K682" s="345">
        <v>1701</v>
      </c>
      <c r="L682" s="345">
        <v>1606.5</v>
      </c>
      <c r="M682" s="345">
        <v>1512</v>
      </c>
    </row>
    <row r="683" ht="60" customHeight="1" spans="1:13">
      <c r="A683" s="140">
        <v>86</v>
      </c>
      <c r="B683" s="140" t="s">
        <v>38</v>
      </c>
      <c r="C683" s="140" t="s">
        <v>9266</v>
      </c>
      <c r="D683" s="133" t="s">
        <v>9267</v>
      </c>
      <c r="E683" s="133" t="s">
        <v>9268</v>
      </c>
      <c r="F683" s="133" t="s">
        <v>9269</v>
      </c>
      <c r="G683" s="269" t="s">
        <v>9270</v>
      </c>
      <c r="H683" s="133"/>
      <c r="I683" s="350">
        <v>183.6</v>
      </c>
      <c r="J683" s="350">
        <v>174.4</v>
      </c>
      <c r="K683" s="345">
        <v>165.2</v>
      </c>
      <c r="L683" s="345">
        <v>156.1</v>
      </c>
      <c r="M683" s="345">
        <v>146.9</v>
      </c>
    </row>
    <row r="684" ht="60" customHeight="1" spans="1:13">
      <c r="A684" s="140">
        <v>87</v>
      </c>
      <c r="B684" s="140" t="s">
        <v>38</v>
      </c>
      <c r="C684" s="140" t="s">
        <v>9271</v>
      </c>
      <c r="D684" s="133" t="s">
        <v>9272</v>
      </c>
      <c r="E684" s="133" t="s">
        <v>9273</v>
      </c>
      <c r="F684" s="133" t="s">
        <v>9274</v>
      </c>
      <c r="G684" s="269" t="s">
        <v>6958</v>
      </c>
      <c r="H684" s="133" t="s">
        <v>9275</v>
      </c>
      <c r="I684" s="350">
        <v>162</v>
      </c>
      <c r="J684" s="350">
        <v>153.9</v>
      </c>
      <c r="K684" s="345">
        <v>145.8</v>
      </c>
      <c r="L684" s="345">
        <v>137.7</v>
      </c>
      <c r="M684" s="345">
        <v>129.6</v>
      </c>
    </row>
    <row r="685" ht="60" customHeight="1" spans="1:13">
      <c r="A685" s="140">
        <v>88</v>
      </c>
      <c r="B685" s="140" t="s">
        <v>356</v>
      </c>
      <c r="C685" s="140" t="s">
        <v>9276</v>
      </c>
      <c r="D685" s="133" t="s">
        <v>9277</v>
      </c>
      <c r="E685" s="133" t="s">
        <v>9278</v>
      </c>
      <c r="F685" s="133" t="s">
        <v>9279</v>
      </c>
      <c r="G685" s="269" t="s">
        <v>51</v>
      </c>
      <c r="H685" s="133"/>
      <c r="I685" s="350">
        <v>130.5</v>
      </c>
      <c r="J685" s="350">
        <v>124</v>
      </c>
      <c r="K685" s="345">
        <v>117.5</v>
      </c>
      <c r="L685" s="345">
        <v>110.9</v>
      </c>
      <c r="M685" s="345">
        <v>104.4</v>
      </c>
    </row>
    <row r="686" ht="60" customHeight="1" spans="1:13">
      <c r="A686" s="140">
        <v>89</v>
      </c>
      <c r="B686" s="140" t="s">
        <v>356</v>
      </c>
      <c r="C686" s="140" t="s">
        <v>9280</v>
      </c>
      <c r="D686" s="133" t="s">
        <v>9281</v>
      </c>
      <c r="E686" s="133" t="s">
        <v>9282</v>
      </c>
      <c r="F686" s="133" t="s">
        <v>9283</v>
      </c>
      <c r="G686" s="269" t="s">
        <v>51</v>
      </c>
      <c r="H686" s="133" t="s">
        <v>9284</v>
      </c>
      <c r="I686" s="350">
        <v>39.6</v>
      </c>
      <c r="J686" s="350">
        <v>37.6</v>
      </c>
      <c r="K686" s="345">
        <v>35.6</v>
      </c>
      <c r="L686" s="345">
        <v>33.7</v>
      </c>
      <c r="M686" s="345">
        <v>31.7</v>
      </c>
    </row>
    <row r="687" ht="60" customHeight="1" spans="1:13">
      <c r="A687" s="140">
        <v>90</v>
      </c>
      <c r="B687" s="140" t="s">
        <v>356</v>
      </c>
      <c r="C687" s="140" t="s">
        <v>9285</v>
      </c>
      <c r="D687" s="133" t="s">
        <v>9286</v>
      </c>
      <c r="E687" s="133" t="s">
        <v>9287</v>
      </c>
      <c r="F687" s="133" t="s">
        <v>9288</v>
      </c>
      <c r="G687" s="269" t="s">
        <v>483</v>
      </c>
      <c r="H687" s="133" t="s">
        <v>9284</v>
      </c>
      <c r="I687" s="350">
        <v>14.4</v>
      </c>
      <c r="J687" s="350">
        <v>13.7</v>
      </c>
      <c r="K687" s="345">
        <v>13</v>
      </c>
      <c r="L687" s="345">
        <v>12.2</v>
      </c>
      <c r="M687" s="345">
        <v>11.5</v>
      </c>
    </row>
    <row r="688" ht="60" customHeight="1" spans="1:13">
      <c r="A688" s="140">
        <v>91</v>
      </c>
      <c r="B688" s="140" t="s">
        <v>38</v>
      </c>
      <c r="C688" s="140" t="s">
        <v>9289</v>
      </c>
      <c r="D688" s="133" t="s">
        <v>9290</v>
      </c>
      <c r="E688" s="133" t="s">
        <v>9291</v>
      </c>
      <c r="F688" s="133" t="s">
        <v>9292</v>
      </c>
      <c r="G688" s="269" t="s">
        <v>8880</v>
      </c>
      <c r="H688" s="133"/>
      <c r="I688" s="350">
        <v>9</v>
      </c>
      <c r="J688" s="350">
        <v>8.6</v>
      </c>
      <c r="K688" s="345">
        <v>8.1</v>
      </c>
      <c r="L688" s="345">
        <v>7.7</v>
      </c>
      <c r="M688" s="345">
        <v>7.2</v>
      </c>
    </row>
    <row r="689" ht="60" customHeight="1" spans="1:13">
      <c r="A689" s="410">
        <v>92</v>
      </c>
      <c r="B689" s="140" t="s">
        <v>38</v>
      </c>
      <c r="C689" s="140" t="s">
        <v>9293</v>
      </c>
      <c r="D689" s="133" t="s">
        <v>9294</v>
      </c>
      <c r="E689" s="133" t="s">
        <v>9295</v>
      </c>
      <c r="F689" s="133" t="s">
        <v>9296</v>
      </c>
      <c r="G689" s="269" t="s">
        <v>8880</v>
      </c>
      <c r="H689" s="133"/>
      <c r="I689" s="350">
        <v>21.6</v>
      </c>
      <c r="J689" s="350">
        <v>20.5</v>
      </c>
      <c r="K689" s="345">
        <v>19.4</v>
      </c>
      <c r="L689" s="345">
        <v>18.4</v>
      </c>
      <c r="M689" s="345">
        <v>17.3</v>
      </c>
    </row>
    <row r="690" ht="60" customHeight="1" spans="1:13">
      <c r="A690" s="145"/>
      <c r="B690" s="140" t="s">
        <v>38</v>
      </c>
      <c r="C690" s="140" t="s">
        <v>9297</v>
      </c>
      <c r="D690" s="133" t="s">
        <v>9298</v>
      </c>
      <c r="E690" s="133"/>
      <c r="F690" s="133"/>
      <c r="G690" s="269" t="s">
        <v>8880</v>
      </c>
      <c r="H690" s="133"/>
      <c r="I690" s="350">
        <v>21.6</v>
      </c>
      <c r="J690" s="350">
        <v>20.5</v>
      </c>
      <c r="K690" s="345">
        <v>19.4</v>
      </c>
      <c r="L690" s="345">
        <v>18.4</v>
      </c>
      <c r="M690" s="345">
        <v>17.3</v>
      </c>
    </row>
    <row r="691" ht="60" customHeight="1" spans="1:13">
      <c r="A691" s="410">
        <v>93</v>
      </c>
      <c r="B691" s="140" t="s">
        <v>38</v>
      </c>
      <c r="C691" s="140" t="s">
        <v>9299</v>
      </c>
      <c r="D691" s="133" t="s">
        <v>9300</v>
      </c>
      <c r="E691" s="133" t="s">
        <v>9301</v>
      </c>
      <c r="F691" s="133" t="s">
        <v>9302</v>
      </c>
      <c r="G691" s="269" t="s">
        <v>8880</v>
      </c>
      <c r="H691" s="133" t="s">
        <v>9303</v>
      </c>
      <c r="I691" s="350">
        <v>8.1</v>
      </c>
      <c r="J691" s="350">
        <v>7.7</v>
      </c>
      <c r="K691" s="345">
        <v>7.3</v>
      </c>
      <c r="L691" s="345">
        <v>6.9</v>
      </c>
      <c r="M691" s="345">
        <v>6.5</v>
      </c>
    </row>
    <row r="692" ht="60" customHeight="1" spans="1:13">
      <c r="A692" s="145"/>
      <c r="B692" s="140" t="s">
        <v>38</v>
      </c>
      <c r="C692" s="140" t="s">
        <v>9304</v>
      </c>
      <c r="D692" s="133" t="s">
        <v>9305</v>
      </c>
      <c r="E692" s="133"/>
      <c r="F692" s="133"/>
      <c r="G692" s="269" t="s">
        <v>8880</v>
      </c>
      <c r="H692" s="133"/>
      <c r="I692" s="350">
        <v>8.1</v>
      </c>
      <c r="J692" s="350">
        <v>7.7</v>
      </c>
      <c r="K692" s="345">
        <v>7.3</v>
      </c>
      <c r="L692" s="345">
        <v>6.9</v>
      </c>
      <c r="M692" s="345">
        <v>6.5</v>
      </c>
    </row>
    <row r="693" ht="60" customHeight="1" spans="1:13">
      <c r="A693" s="140">
        <v>94</v>
      </c>
      <c r="B693" s="140" t="s">
        <v>38</v>
      </c>
      <c r="C693" s="140" t="s">
        <v>9306</v>
      </c>
      <c r="D693" s="133" t="s">
        <v>9307</v>
      </c>
      <c r="E693" s="133" t="s">
        <v>9308</v>
      </c>
      <c r="F693" s="133" t="s">
        <v>9309</v>
      </c>
      <c r="G693" s="269" t="s">
        <v>8880</v>
      </c>
      <c r="H693" s="133"/>
      <c r="I693" s="350">
        <v>4.5</v>
      </c>
      <c r="J693" s="350">
        <v>4.3</v>
      </c>
      <c r="K693" s="345">
        <v>4.1</v>
      </c>
      <c r="L693" s="345">
        <v>3.8</v>
      </c>
      <c r="M693" s="345">
        <v>3.6</v>
      </c>
    </row>
    <row r="694" ht="60" customHeight="1" spans="1:13">
      <c r="A694" s="140">
        <v>95</v>
      </c>
      <c r="B694" s="140" t="s">
        <v>38</v>
      </c>
      <c r="C694" s="140" t="s">
        <v>9310</v>
      </c>
      <c r="D694" s="133" t="s">
        <v>9311</v>
      </c>
      <c r="E694" s="133" t="s">
        <v>9312</v>
      </c>
      <c r="F694" s="133" t="s">
        <v>9313</v>
      </c>
      <c r="G694" s="269" t="s">
        <v>8880</v>
      </c>
      <c r="H694" s="401"/>
      <c r="I694" s="350">
        <v>2.7</v>
      </c>
      <c r="J694" s="350">
        <v>2.6</v>
      </c>
      <c r="K694" s="345">
        <v>2.4</v>
      </c>
      <c r="L694" s="345">
        <v>2.3</v>
      </c>
      <c r="M694" s="345">
        <v>2.2</v>
      </c>
    </row>
    <row r="695" ht="60" customHeight="1" spans="1:13">
      <c r="A695" s="410">
        <v>96</v>
      </c>
      <c r="B695" s="140" t="s">
        <v>38</v>
      </c>
      <c r="C695" s="140" t="s">
        <v>9314</v>
      </c>
      <c r="D695" s="133" t="s">
        <v>9315</v>
      </c>
      <c r="E695" s="133" t="s">
        <v>9316</v>
      </c>
      <c r="F695" s="133" t="s">
        <v>9317</v>
      </c>
      <c r="G695" s="269" t="s">
        <v>8880</v>
      </c>
      <c r="H695" s="133"/>
      <c r="I695" s="350">
        <v>19.8</v>
      </c>
      <c r="J695" s="350">
        <v>18.8</v>
      </c>
      <c r="K695" s="345">
        <v>17.8</v>
      </c>
      <c r="L695" s="345">
        <v>16.8</v>
      </c>
      <c r="M695" s="345">
        <v>15.8</v>
      </c>
    </row>
    <row r="696" ht="60" customHeight="1" spans="1:13">
      <c r="A696" s="145"/>
      <c r="B696" s="140" t="s">
        <v>38</v>
      </c>
      <c r="C696" s="140" t="s">
        <v>9318</v>
      </c>
      <c r="D696" s="133" t="s">
        <v>9319</v>
      </c>
      <c r="E696" s="133"/>
      <c r="F696" s="133"/>
      <c r="G696" s="269" t="s">
        <v>8880</v>
      </c>
      <c r="H696" s="133"/>
      <c r="I696" s="350">
        <v>19.8</v>
      </c>
      <c r="J696" s="350">
        <v>18.8</v>
      </c>
      <c r="K696" s="345">
        <v>17.8</v>
      </c>
      <c r="L696" s="345">
        <v>16.8</v>
      </c>
      <c r="M696" s="345">
        <v>15.8</v>
      </c>
    </row>
    <row r="697" ht="60" customHeight="1" spans="1:13">
      <c r="A697" s="410">
        <v>97</v>
      </c>
      <c r="B697" s="140" t="s">
        <v>95</v>
      </c>
      <c r="C697" s="140" t="s">
        <v>9320</v>
      </c>
      <c r="D697" s="133" t="s">
        <v>9321</v>
      </c>
      <c r="E697" s="133" t="s">
        <v>9322</v>
      </c>
      <c r="F697" s="133" t="s">
        <v>9323</v>
      </c>
      <c r="G697" s="269" t="s">
        <v>8880</v>
      </c>
      <c r="H697" s="133"/>
      <c r="I697" s="350">
        <v>38.7</v>
      </c>
      <c r="J697" s="350">
        <v>36.8</v>
      </c>
      <c r="K697" s="345">
        <v>34.8</v>
      </c>
      <c r="L697" s="345">
        <v>32.9</v>
      </c>
      <c r="M697" s="345">
        <v>31</v>
      </c>
    </row>
    <row r="698" ht="60" customHeight="1" spans="1:13">
      <c r="A698" s="145"/>
      <c r="B698" s="140" t="s">
        <v>95</v>
      </c>
      <c r="C698" s="140" t="s">
        <v>9324</v>
      </c>
      <c r="D698" s="133" t="s">
        <v>9325</v>
      </c>
      <c r="E698" s="133"/>
      <c r="F698" s="133"/>
      <c r="G698" s="269" t="s">
        <v>8880</v>
      </c>
      <c r="H698" s="133"/>
      <c r="I698" s="350">
        <v>7.7</v>
      </c>
      <c r="J698" s="350">
        <v>7.4</v>
      </c>
      <c r="K698" s="345">
        <v>7</v>
      </c>
      <c r="L698" s="345">
        <v>6.6</v>
      </c>
      <c r="M698" s="345">
        <v>6.2</v>
      </c>
    </row>
    <row r="699" ht="60" customHeight="1" spans="1:13">
      <c r="A699" s="410">
        <v>98</v>
      </c>
      <c r="B699" s="140" t="s">
        <v>38</v>
      </c>
      <c r="C699" s="140" t="s">
        <v>9326</v>
      </c>
      <c r="D699" s="133" t="s">
        <v>9327</v>
      </c>
      <c r="E699" s="133" t="s">
        <v>9328</v>
      </c>
      <c r="F699" s="133" t="s">
        <v>9329</v>
      </c>
      <c r="G699" s="269" t="s">
        <v>8880</v>
      </c>
      <c r="H699" s="133"/>
      <c r="I699" s="350">
        <v>72</v>
      </c>
      <c r="J699" s="350">
        <v>68.4</v>
      </c>
      <c r="K699" s="345">
        <v>64.8</v>
      </c>
      <c r="L699" s="345">
        <v>61.2</v>
      </c>
      <c r="M699" s="345">
        <v>57.6</v>
      </c>
    </row>
    <row r="700" ht="60" customHeight="1" spans="1:13">
      <c r="A700" s="145"/>
      <c r="B700" s="140" t="s">
        <v>38</v>
      </c>
      <c r="C700" s="140" t="s">
        <v>9330</v>
      </c>
      <c r="D700" s="133" t="s">
        <v>9331</v>
      </c>
      <c r="E700" s="133"/>
      <c r="F700" s="133"/>
      <c r="G700" s="269" t="s">
        <v>8880</v>
      </c>
      <c r="H700" s="133"/>
      <c r="I700" s="350">
        <v>72</v>
      </c>
      <c r="J700" s="350">
        <v>68.4</v>
      </c>
      <c r="K700" s="345">
        <v>64.8</v>
      </c>
      <c r="L700" s="345">
        <v>61.2</v>
      </c>
      <c r="M700" s="345">
        <v>57.6</v>
      </c>
    </row>
    <row r="701" ht="60" customHeight="1" spans="1:13">
      <c r="A701" s="140">
        <v>99</v>
      </c>
      <c r="B701" s="140" t="s">
        <v>38</v>
      </c>
      <c r="C701" s="140" t="s">
        <v>9332</v>
      </c>
      <c r="D701" s="133" t="s">
        <v>9333</v>
      </c>
      <c r="E701" s="133" t="s">
        <v>9334</v>
      </c>
      <c r="F701" s="133" t="s">
        <v>9335</v>
      </c>
      <c r="G701" s="269" t="s">
        <v>8880</v>
      </c>
      <c r="H701" s="133"/>
      <c r="I701" s="350">
        <v>4.5</v>
      </c>
      <c r="J701" s="350">
        <v>4.3</v>
      </c>
      <c r="K701" s="345">
        <v>4.1</v>
      </c>
      <c r="L701" s="345">
        <v>3.8</v>
      </c>
      <c r="M701" s="345">
        <v>3.6</v>
      </c>
    </row>
    <row r="702" ht="60" customHeight="1" spans="1:13">
      <c r="A702" s="410">
        <v>100</v>
      </c>
      <c r="B702" s="140" t="s">
        <v>95</v>
      </c>
      <c r="C702" s="140" t="s">
        <v>9336</v>
      </c>
      <c r="D702" s="133" t="s">
        <v>9337</v>
      </c>
      <c r="E702" s="133" t="s">
        <v>9338</v>
      </c>
      <c r="F702" s="133" t="s">
        <v>9339</v>
      </c>
      <c r="G702" s="269" t="s">
        <v>8880</v>
      </c>
      <c r="H702" s="133" t="s">
        <v>9340</v>
      </c>
      <c r="I702" s="350">
        <v>259.2</v>
      </c>
      <c r="J702" s="350">
        <v>246.2</v>
      </c>
      <c r="K702" s="345">
        <v>233.3</v>
      </c>
      <c r="L702" s="345">
        <v>220.3</v>
      </c>
      <c r="M702" s="345">
        <v>207.4</v>
      </c>
    </row>
    <row r="703" ht="60" customHeight="1" spans="1:13">
      <c r="A703" s="411"/>
      <c r="B703" s="140" t="s">
        <v>95</v>
      </c>
      <c r="C703" s="140" t="s">
        <v>9341</v>
      </c>
      <c r="D703" s="133" t="s">
        <v>9342</v>
      </c>
      <c r="E703" s="133"/>
      <c r="F703" s="133"/>
      <c r="G703" s="269" t="s">
        <v>8880</v>
      </c>
      <c r="H703" s="133"/>
      <c r="I703" s="350">
        <v>51.8</v>
      </c>
      <c r="J703" s="350">
        <v>49.2</v>
      </c>
      <c r="K703" s="345">
        <v>46.7</v>
      </c>
      <c r="L703" s="345">
        <v>44.1</v>
      </c>
      <c r="M703" s="345">
        <v>41.5</v>
      </c>
    </row>
    <row r="704" ht="60" customHeight="1" spans="1:13">
      <c r="A704" s="145"/>
      <c r="B704" s="140" t="s">
        <v>95</v>
      </c>
      <c r="C704" s="140" t="s">
        <v>9343</v>
      </c>
      <c r="D704" s="133" t="s">
        <v>9344</v>
      </c>
      <c r="E704" s="133"/>
      <c r="F704" s="133"/>
      <c r="G704" s="269" t="s">
        <v>8880</v>
      </c>
      <c r="H704" s="133" t="s">
        <v>9340</v>
      </c>
      <c r="I704" s="350">
        <v>129.6</v>
      </c>
      <c r="J704" s="350">
        <v>123.1</v>
      </c>
      <c r="K704" s="345">
        <v>116.6</v>
      </c>
      <c r="L704" s="345">
        <v>110.2</v>
      </c>
      <c r="M704" s="345">
        <v>103.7</v>
      </c>
    </row>
    <row r="705" ht="60" customHeight="1" spans="1:13">
      <c r="A705" s="410">
        <v>101</v>
      </c>
      <c r="B705" s="140" t="s">
        <v>95</v>
      </c>
      <c r="C705" s="140" t="s">
        <v>9345</v>
      </c>
      <c r="D705" s="133" t="s">
        <v>9346</v>
      </c>
      <c r="E705" s="133" t="s">
        <v>9347</v>
      </c>
      <c r="F705" s="133" t="s">
        <v>9348</v>
      </c>
      <c r="G705" s="269" t="s">
        <v>8880</v>
      </c>
      <c r="H705" s="133"/>
      <c r="I705" s="350">
        <v>390.6</v>
      </c>
      <c r="J705" s="350">
        <v>371.1</v>
      </c>
      <c r="K705" s="345">
        <v>351.5</v>
      </c>
      <c r="L705" s="345">
        <v>332</v>
      </c>
      <c r="M705" s="345">
        <v>312.5</v>
      </c>
    </row>
    <row r="706" ht="60" customHeight="1" spans="1:13">
      <c r="A706" s="411"/>
      <c r="B706" s="140" t="s">
        <v>95</v>
      </c>
      <c r="C706" s="140" t="s">
        <v>9349</v>
      </c>
      <c r="D706" s="133" t="s">
        <v>9350</v>
      </c>
      <c r="E706" s="133"/>
      <c r="F706" s="133"/>
      <c r="G706" s="269" t="s">
        <v>8880</v>
      </c>
      <c r="H706" s="133"/>
      <c r="I706" s="350">
        <v>78.1</v>
      </c>
      <c r="J706" s="350">
        <v>74.2</v>
      </c>
      <c r="K706" s="345">
        <v>70.3</v>
      </c>
      <c r="L706" s="345">
        <v>66.4</v>
      </c>
      <c r="M706" s="345">
        <v>62.5</v>
      </c>
    </row>
    <row r="707" ht="60" customHeight="1" spans="1:13">
      <c r="A707" s="145"/>
      <c r="B707" s="140" t="s">
        <v>95</v>
      </c>
      <c r="C707" s="140" t="s">
        <v>9351</v>
      </c>
      <c r="D707" s="133" t="s">
        <v>9352</v>
      </c>
      <c r="E707" s="133"/>
      <c r="F707" s="133"/>
      <c r="G707" s="269" t="s">
        <v>8880</v>
      </c>
      <c r="H707" s="133"/>
      <c r="I707" s="350">
        <v>390.6</v>
      </c>
      <c r="J707" s="350">
        <v>371.1</v>
      </c>
      <c r="K707" s="345">
        <v>351.5</v>
      </c>
      <c r="L707" s="345">
        <v>332</v>
      </c>
      <c r="M707" s="345">
        <v>312.5</v>
      </c>
    </row>
    <row r="708" ht="97" customHeight="1" spans="1:13">
      <c r="A708" s="410">
        <v>102</v>
      </c>
      <c r="B708" s="140" t="s">
        <v>95</v>
      </c>
      <c r="C708" s="140" t="s">
        <v>9353</v>
      </c>
      <c r="D708" s="133" t="s">
        <v>9354</v>
      </c>
      <c r="E708" s="133" t="s">
        <v>9355</v>
      </c>
      <c r="F708" s="133" t="s">
        <v>9356</v>
      </c>
      <c r="G708" s="269" t="s">
        <v>8880</v>
      </c>
      <c r="H708" s="133"/>
      <c r="I708" s="350">
        <v>1166.4</v>
      </c>
      <c r="J708" s="350">
        <v>1108.1</v>
      </c>
      <c r="K708" s="345">
        <v>1049.8</v>
      </c>
      <c r="L708" s="345">
        <v>991.4</v>
      </c>
      <c r="M708" s="345">
        <v>933.1</v>
      </c>
    </row>
    <row r="709" ht="60" customHeight="1" spans="1:13">
      <c r="A709" s="411"/>
      <c r="B709" s="140" t="s">
        <v>95</v>
      </c>
      <c r="C709" s="140" t="s">
        <v>9357</v>
      </c>
      <c r="D709" s="133" t="s">
        <v>9358</v>
      </c>
      <c r="E709" s="133"/>
      <c r="F709" s="133"/>
      <c r="G709" s="269" t="s">
        <v>8880</v>
      </c>
      <c r="H709" s="133"/>
      <c r="I709" s="350">
        <v>233.3</v>
      </c>
      <c r="J709" s="350">
        <v>221.6</v>
      </c>
      <c r="K709" s="345">
        <v>210</v>
      </c>
      <c r="L709" s="345">
        <v>198.3</v>
      </c>
      <c r="M709" s="345">
        <v>186.6</v>
      </c>
    </row>
    <row r="710" ht="60" customHeight="1" spans="1:13">
      <c r="A710" s="145"/>
      <c r="B710" s="140" t="s">
        <v>95</v>
      </c>
      <c r="C710" s="140" t="s">
        <v>9359</v>
      </c>
      <c r="D710" s="133" t="s">
        <v>9360</v>
      </c>
      <c r="E710" s="133"/>
      <c r="F710" s="133"/>
      <c r="G710" s="269" t="s">
        <v>8880</v>
      </c>
      <c r="H710" s="133"/>
      <c r="I710" s="350">
        <v>1166.4</v>
      </c>
      <c r="J710" s="350">
        <v>1108.1</v>
      </c>
      <c r="K710" s="345">
        <v>1049.8</v>
      </c>
      <c r="L710" s="345">
        <v>991.4</v>
      </c>
      <c r="M710" s="345">
        <v>933.1</v>
      </c>
    </row>
    <row r="711" ht="60" customHeight="1" spans="1:13">
      <c r="A711" s="410">
        <v>103</v>
      </c>
      <c r="B711" s="140" t="s">
        <v>95</v>
      </c>
      <c r="C711" s="140" t="s">
        <v>9361</v>
      </c>
      <c r="D711" s="133" t="s">
        <v>9362</v>
      </c>
      <c r="E711" s="133" t="s">
        <v>9363</v>
      </c>
      <c r="F711" s="133" t="s">
        <v>9364</v>
      </c>
      <c r="G711" s="269" t="s">
        <v>8880</v>
      </c>
      <c r="H711" s="133"/>
      <c r="I711" s="350">
        <v>390.6</v>
      </c>
      <c r="J711" s="350">
        <v>371.1</v>
      </c>
      <c r="K711" s="345">
        <v>351.5</v>
      </c>
      <c r="L711" s="345">
        <v>332</v>
      </c>
      <c r="M711" s="345">
        <v>312.5</v>
      </c>
    </row>
    <row r="712" ht="60" customHeight="1" spans="1:13">
      <c r="A712" s="145"/>
      <c r="B712" s="140" t="s">
        <v>95</v>
      </c>
      <c r="C712" s="140" t="s">
        <v>9365</v>
      </c>
      <c r="D712" s="133" t="s">
        <v>9366</v>
      </c>
      <c r="E712" s="133"/>
      <c r="F712" s="133"/>
      <c r="G712" s="269" t="s">
        <v>8880</v>
      </c>
      <c r="H712" s="133"/>
      <c r="I712" s="350">
        <v>78.1</v>
      </c>
      <c r="J712" s="350">
        <v>74.2</v>
      </c>
      <c r="K712" s="345">
        <v>70.3</v>
      </c>
      <c r="L712" s="345">
        <v>66.4</v>
      </c>
      <c r="M712" s="345">
        <v>62.5</v>
      </c>
    </row>
    <row r="713" ht="60" customHeight="1" spans="1:13">
      <c r="A713" s="410">
        <v>104</v>
      </c>
      <c r="B713" s="140" t="s">
        <v>95</v>
      </c>
      <c r="C713" s="140" t="s">
        <v>9367</v>
      </c>
      <c r="D713" s="133" t="s">
        <v>9368</v>
      </c>
      <c r="E713" s="133" t="s">
        <v>9369</v>
      </c>
      <c r="F713" s="133" t="s">
        <v>9370</v>
      </c>
      <c r="G713" s="269" t="s">
        <v>8880</v>
      </c>
      <c r="H713" s="133"/>
      <c r="I713" s="350">
        <v>94.5</v>
      </c>
      <c r="J713" s="350">
        <v>89.8</v>
      </c>
      <c r="K713" s="345">
        <v>85.1</v>
      </c>
      <c r="L713" s="345">
        <v>80.3</v>
      </c>
      <c r="M713" s="345">
        <v>75.6</v>
      </c>
    </row>
    <row r="714" ht="60" customHeight="1" spans="1:13">
      <c r="A714" s="145"/>
      <c r="B714" s="140" t="s">
        <v>95</v>
      </c>
      <c r="C714" s="140" t="s">
        <v>9371</v>
      </c>
      <c r="D714" s="133" t="s">
        <v>9372</v>
      </c>
      <c r="E714" s="133"/>
      <c r="F714" s="133"/>
      <c r="G714" s="269" t="s">
        <v>8880</v>
      </c>
      <c r="H714" s="133"/>
      <c r="I714" s="350">
        <v>18.9</v>
      </c>
      <c r="J714" s="350">
        <v>18</v>
      </c>
      <c r="K714" s="345">
        <v>17</v>
      </c>
      <c r="L714" s="345">
        <v>16.1</v>
      </c>
      <c r="M714" s="345">
        <v>15.1</v>
      </c>
    </row>
    <row r="715" ht="60" customHeight="1" spans="1:13">
      <c r="A715" s="410">
        <v>105</v>
      </c>
      <c r="B715" s="140" t="s">
        <v>95</v>
      </c>
      <c r="C715" s="140" t="s">
        <v>9373</v>
      </c>
      <c r="D715" s="133" t="s">
        <v>9374</v>
      </c>
      <c r="E715" s="133" t="s">
        <v>9375</v>
      </c>
      <c r="F715" s="133" t="s">
        <v>9376</v>
      </c>
      <c r="G715" s="269" t="s">
        <v>8880</v>
      </c>
      <c r="H715" s="133"/>
      <c r="I715" s="350">
        <v>540</v>
      </c>
      <c r="J715" s="350">
        <v>513</v>
      </c>
      <c r="K715" s="345">
        <v>486</v>
      </c>
      <c r="L715" s="345">
        <v>459</v>
      </c>
      <c r="M715" s="345">
        <v>432</v>
      </c>
    </row>
    <row r="716" ht="60" customHeight="1" spans="1:13">
      <c r="A716" s="411"/>
      <c r="B716" s="140" t="s">
        <v>95</v>
      </c>
      <c r="C716" s="140" t="s">
        <v>9377</v>
      </c>
      <c r="D716" s="133" t="s">
        <v>9378</v>
      </c>
      <c r="E716" s="133"/>
      <c r="F716" s="133"/>
      <c r="G716" s="269" t="s">
        <v>8880</v>
      </c>
      <c r="H716" s="133"/>
      <c r="I716" s="350">
        <v>108</v>
      </c>
      <c r="J716" s="350">
        <v>102.6</v>
      </c>
      <c r="K716" s="345">
        <v>97.2</v>
      </c>
      <c r="L716" s="345">
        <v>91.8</v>
      </c>
      <c r="M716" s="345">
        <v>86.4</v>
      </c>
    </row>
    <row r="717" ht="60" customHeight="1" spans="1:13">
      <c r="A717" s="145"/>
      <c r="B717" s="140" t="s">
        <v>95</v>
      </c>
      <c r="C717" s="140" t="s">
        <v>9379</v>
      </c>
      <c r="D717" s="133" t="s">
        <v>9380</v>
      </c>
      <c r="E717" s="133"/>
      <c r="F717" s="133"/>
      <c r="G717" s="269" t="s">
        <v>8880</v>
      </c>
      <c r="H717" s="133"/>
      <c r="I717" s="350">
        <v>540</v>
      </c>
      <c r="J717" s="350">
        <v>513</v>
      </c>
      <c r="K717" s="345">
        <v>486</v>
      </c>
      <c r="L717" s="345">
        <v>459</v>
      </c>
      <c r="M717" s="345">
        <v>432</v>
      </c>
    </row>
    <row r="718" ht="60" customHeight="1" spans="1:13">
      <c r="A718" s="140">
        <v>106</v>
      </c>
      <c r="B718" s="140" t="s">
        <v>38</v>
      </c>
      <c r="C718" s="140" t="s">
        <v>9381</v>
      </c>
      <c r="D718" s="133" t="s">
        <v>9382</v>
      </c>
      <c r="E718" s="133" t="s">
        <v>9383</v>
      </c>
      <c r="F718" s="133" t="s">
        <v>9384</v>
      </c>
      <c r="G718" s="269" t="s">
        <v>51</v>
      </c>
      <c r="H718" s="133" t="s">
        <v>9385</v>
      </c>
      <c r="I718" s="350">
        <v>180</v>
      </c>
      <c r="J718" s="350">
        <v>171</v>
      </c>
      <c r="K718" s="345">
        <v>162</v>
      </c>
      <c r="L718" s="345">
        <v>153</v>
      </c>
      <c r="M718" s="345">
        <v>144</v>
      </c>
    </row>
    <row r="719" ht="60" customHeight="1" spans="1:13">
      <c r="A719" s="140">
        <v>107</v>
      </c>
      <c r="B719" s="140" t="s">
        <v>356</v>
      </c>
      <c r="C719" s="140" t="s">
        <v>9386</v>
      </c>
      <c r="D719" s="133" t="s">
        <v>9387</v>
      </c>
      <c r="E719" s="133" t="s">
        <v>9388</v>
      </c>
      <c r="F719" s="133" t="s">
        <v>9389</v>
      </c>
      <c r="G719" s="269" t="s">
        <v>8880</v>
      </c>
      <c r="H719" s="133"/>
      <c r="I719" s="350">
        <v>9</v>
      </c>
      <c r="J719" s="350">
        <v>8.6</v>
      </c>
      <c r="K719" s="345">
        <v>8.1</v>
      </c>
      <c r="L719" s="345">
        <v>7.7</v>
      </c>
      <c r="M719" s="345">
        <v>7.2</v>
      </c>
    </row>
    <row r="720" ht="60" customHeight="1" spans="1:13">
      <c r="A720" s="140">
        <v>108</v>
      </c>
      <c r="B720" s="140" t="s">
        <v>356</v>
      </c>
      <c r="C720" s="140" t="s">
        <v>9390</v>
      </c>
      <c r="D720" s="133" t="s">
        <v>9391</v>
      </c>
      <c r="E720" s="133" t="s">
        <v>9392</v>
      </c>
      <c r="F720" s="133" t="s">
        <v>9389</v>
      </c>
      <c r="G720" s="269" t="s">
        <v>51</v>
      </c>
      <c r="H720" s="133"/>
      <c r="I720" s="350">
        <v>54</v>
      </c>
      <c r="J720" s="350">
        <v>51.3</v>
      </c>
      <c r="K720" s="345">
        <v>48.6</v>
      </c>
      <c r="L720" s="345">
        <v>45.9</v>
      </c>
      <c r="M720" s="345">
        <v>43.2</v>
      </c>
    </row>
    <row r="721" ht="60" customHeight="1" spans="1:112">
      <c r="A721" s="140">
        <v>109</v>
      </c>
      <c r="B721" s="140" t="s">
        <v>356</v>
      </c>
      <c r="C721" s="140" t="s">
        <v>9393</v>
      </c>
      <c r="D721" s="133" t="s">
        <v>9394</v>
      </c>
      <c r="E721" s="133" t="s">
        <v>9395</v>
      </c>
      <c r="F721" s="133" t="s">
        <v>9396</v>
      </c>
      <c r="G721" s="269" t="s">
        <v>51</v>
      </c>
      <c r="H721" s="133"/>
      <c r="I721" s="350">
        <v>14.4</v>
      </c>
      <c r="J721" s="350">
        <v>13.7</v>
      </c>
      <c r="K721" s="345">
        <v>13</v>
      </c>
      <c r="L721" s="345">
        <v>12.2</v>
      </c>
      <c r="M721" s="345">
        <v>11.5</v>
      </c>
    </row>
    <row r="722" ht="60" customHeight="1" spans="1:112">
      <c r="A722" s="140">
        <v>110</v>
      </c>
      <c r="B722" s="140" t="s">
        <v>356</v>
      </c>
      <c r="C722" s="140" t="s">
        <v>9397</v>
      </c>
      <c r="D722" s="133" t="s">
        <v>9398</v>
      </c>
      <c r="E722" s="133" t="s">
        <v>9399</v>
      </c>
      <c r="F722" s="133" t="s">
        <v>9400</v>
      </c>
      <c r="G722" s="269" t="s">
        <v>51</v>
      </c>
      <c r="H722" s="133"/>
      <c r="I722" s="350">
        <v>17.1</v>
      </c>
      <c r="J722" s="350">
        <v>16.2</v>
      </c>
      <c r="K722" s="345">
        <v>15.4</v>
      </c>
      <c r="L722" s="345">
        <v>14.5</v>
      </c>
      <c r="M722" s="345">
        <v>13.7</v>
      </c>
    </row>
    <row r="723" ht="135" customHeight="1" spans="1:112">
      <c r="A723" s="140">
        <v>111</v>
      </c>
      <c r="B723" s="140" t="s">
        <v>38</v>
      </c>
      <c r="C723" s="140" t="s">
        <v>9401</v>
      </c>
      <c r="D723" s="133" t="s">
        <v>9402</v>
      </c>
      <c r="E723" s="133" t="s">
        <v>9403</v>
      </c>
      <c r="F723" s="133" t="s">
        <v>9404</v>
      </c>
      <c r="G723" s="269" t="s">
        <v>9405</v>
      </c>
      <c r="H723" s="133" t="s">
        <v>9406</v>
      </c>
      <c r="I723" s="350">
        <v>26.1</v>
      </c>
      <c r="J723" s="350">
        <v>24.8</v>
      </c>
      <c r="K723" s="345">
        <v>23.5</v>
      </c>
      <c r="L723" s="345">
        <v>22.2</v>
      </c>
      <c r="M723" s="345">
        <v>20.9</v>
      </c>
    </row>
    <row r="724" ht="123" customHeight="1" spans="1:112">
      <c r="A724" s="410">
        <v>112</v>
      </c>
      <c r="B724" s="140" t="s">
        <v>95</v>
      </c>
      <c r="C724" s="140" t="s">
        <v>9407</v>
      </c>
      <c r="D724" s="133" t="s">
        <v>9408</v>
      </c>
      <c r="E724" s="133" t="s">
        <v>9409</v>
      </c>
      <c r="F724" s="133" t="s">
        <v>9410</v>
      </c>
      <c r="G724" s="269" t="s">
        <v>9405</v>
      </c>
      <c r="H724" s="133" t="s">
        <v>9411</v>
      </c>
      <c r="I724" s="350">
        <v>720</v>
      </c>
      <c r="J724" s="350">
        <v>684</v>
      </c>
      <c r="K724" s="345">
        <v>648</v>
      </c>
      <c r="L724" s="345">
        <v>612</v>
      </c>
      <c r="M724" s="345">
        <v>576</v>
      </c>
    </row>
    <row r="725" ht="60" customHeight="1" spans="1:112">
      <c r="A725" s="145"/>
      <c r="B725" s="140" t="s">
        <v>95</v>
      </c>
      <c r="C725" s="140" t="s">
        <v>9412</v>
      </c>
      <c r="D725" s="133" t="s">
        <v>9413</v>
      </c>
      <c r="E725" s="133"/>
      <c r="F725" s="133"/>
      <c r="G725" s="269" t="s">
        <v>9414</v>
      </c>
      <c r="H725" s="133"/>
      <c r="I725" s="350">
        <v>144</v>
      </c>
      <c r="J725" s="350">
        <v>136.8</v>
      </c>
      <c r="K725" s="345">
        <v>129.6</v>
      </c>
      <c r="L725" s="345">
        <v>122.4</v>
      </c>
      <c r="M725" s="345">
        <v>115.2</v>
      </c>
    </row>
    <row r="726" ht="99" customHeight="1" spans="1:112">
      <c r="A726" s="410">
        <v>113</v>
      </c>
      <c r="B726" s="140" t="s">
        <v>95</v>
      </c>
      <c r="C726" s="140" t="s">
        <v>9415</v>
      </c>
      <c r="D726" s="133" t="s">
        <v>9416</v>
      </c>
      <c r="E726" s="133" t="s">
        <v>9417</v>
      </c>
      <c r="F726" s="133" t="s">
        <v>9418</v>
      </c>
      <c r="G726" s="269" t="s">
        <v>9405</v>
      </c>
      <c r="H726" s="133" t="s">
        <v>9411</v>
      </c>
      <c r="I726" s="350">
        <v>199.8</v>
      </c>
      <c r="J726" s="350">
        <v>189.8</v>
      </c>
      <c r="K726" s="345">
        <v>179.8</v>
      </c>
      <c r="L726" s="345">
        <v>169.8</v>
      </c>
      <c r="M726" s="345">
        <v>159.8</v>
      </c>
    </row>
    <row r="727" ht="60" customHeight="1" spans="1:112">
      <c r="A727" s="145"/>
      <c r="B727" s="140" t="s">
        <v>95</v>
      </c>
      <c r="C727" s="140" t="s">
        <v>9419</v>
      </c>
      <c r="D727" s="133" t="s">
        <v>9420</v>
      </c>
      <c r="E727" s="133"/>
      <c r="F727" s="133"/>
      <c r="G727" s="269" t="s">
        <v>9414</v>
      </c>
      <c r="H727" s="133"/>
      <c r="I727" s="350">
        <v>40</v>
      </c>
      <c r="J727" s="350">
        <v>38</v>
      </c>
      <c r="K727" s="345">
        <v>36</v>
      </c>
      <c r="L727" s="345">
        <v>34</v>
      </c>
      <c r="M727" s="345">
        <v>32</v>
      </c>
    </row>
    <row r="728" ht="60" customHeight="1" spans="1:112">
      <c r="A728" s="140">
        <v>114</v>
      </c>
      <c r="B728" s="140" t="s">
        <v>38</v>
      </c>
      <c r="C728" s="140" t="s">
        <v>9421</v>
      </c>
      <c r="D728" s="133" t="s">
        <v>9422</v>
      </c>
      <c r="E728" s="133" t="s">
        <v>9423</v>
      </c>
      <c r="F728" s="133" t="s">
        <v>9424</v>
      </c>
      <c r="G728" s="269" t="s">
        <v>9093</v>
      </c>
      <c r="H728" s="133"/>
      <c r="I728" s="350">
        <v>17.1</v>
      </c>
      <c r="J728" s="350">
        <v>16.2</v>
      </c>
      <c r="K728" s="345">
        <v>15.4</v>
      </c>
      <c r="L728" s="345">
        <v>14.5</v>
      </c>
      <c r="M728" s="345">
        <v>13.7</v>
      </c>
    </row>
    <row r="729" ht="40" customHeight="1" spans="1:112">
      <c r="A729" s="412" t="s">
        <v>9425</v>
      </c>
      <c r="B729" s="412"/>
      <c r="C729" s="412"/>
      <c r="D729" s="412"/>
      <c r="E729" s="412"/>
      <c r="F729" s="412"/>
      <c r="G729" s="412"/>
      <c r="H729" s="412"/>
      <c r="I729" s="412"/>
      <c r="J729" s="412"/>
      <c r="K729" s="412"/>
      <c r="L729" s="412"/>
      <c r="M729" s="412"/>
    </row>
    <row r="730" ht="325" customHeight="1" spans="1:112">
      <c r="A730" s="154" t="s">
        <v>9426</v>
      </c>
      <c r="B730" s="154"/>
      <c r="C730" s="154"/>
      <c r="D730" s="154"/>
      <c r="E730" s="154"/>
      <c r="F730" s="154"/>
      <c r="G730" s="154"/>
      <c r="H730" s="154"/>
      <c r="I730" s="154"/>
      <c r="J730" s="154"/>
      <c r="K730" s="154"/>
      <c r="L730" s="154"/>
      <c r="M730" s="154"/>
    </row>
    <row r="731" s="316" customFormat="1" ht="33" customHeight="1" spans="1:112">
      <c r="A731" s="355" t="s">
        <v>7210</v>
      </c>
      <c r="B731" s="355" t="s">
        <v>25</v>
      </c>
      <c r="C731" s="355" t="s">
        <v>7211</v>
      </c>
      <c r="D731" s="355" t="s">
        <v>27</v>
      </c>
      <c r="E731" s="355" t="s">
        <v>7212</v>
      </c>
      <c r="F731" s="355" t="s">
        <v>7213</v>
      </c>
      <c r="G731" s="355" t="s">
        <v>30</v>
      </c>
      <c r="H731" s="355" t="s">
        <v>7214</v>
      </c>
      <c r="I731" s="356" t="s">
        <v>32</v>
      </c>
      <c r="J731" s="356"/>
      <c r="K731" s="356"/>
      <c r="L731" s="356"/>
      <c r="M731" s="356"/>
      <c r="N731" s="343"/>
      <c r="O731" s="343"/>
      <c r="P731" s="343"/>
      <c r="Q731" s="343"/>
      <c r="R731" s="343"/>
      <c r="S731" s="343"/>
      <c r="T731" s="343"/>
      <c r="U731" s="343"/>
      <c r="V731" s="343"/>
      <c r="W731" s="343"/>
      <c r="X731" s="343"/>
      <c r="Y731" s="343"/>
      <c r="Z731" s="343"/>
      <c r="AA731" s="343"/>
      <c r="AB731" s="343"/>
      <c r="AC731" s="343"/>
      <c r="AD731" s="343"/>
      <c r="AE731" s="343"/>
      <c r="AF731" s="343"/>
      <c r="AG731" s="343"/>
      <c r="AH731" s="343"/>
      <c r="AI731" s="343"/>
      <c r="AJ731" s="343"/>
      <c r="AK731" s="343"/>
      <c r="AL731" s="343"/>
      <c r="AM731" s="343"/>
      <c r="AN731" s="343"/>
      <c r="AO731" s="343"/>
      <c r="AP731" s="343"/>
      <c r="AQ731" s="343"/>
      <c r="AR731" s="343"/>
      <c r="AS731" s="343"/>
      <c r="AT731" s="343"/>
      <c r="AU731" s="343"/>
      <c r="AV731" s="343"/>
      <c r="AW731" s="343"/>
      <c r="AX731" s="343"/>
      <c r="AY731" s="343"/>
      <c r="AZ731" s="343"/>
      <c r="BA731" s="343"/>
      <c r="BB731" s="343"/>
      <c r="BC731" s="343"/>
      <c r="BD731" s="343"/>
      <c r="BE731" s="343"/>
      <c r="BF731" s="343"/>
      <c r="BG731" s="343"/>
      <c r="BH731" s="343"/>
      <c r="BI731" s="343"/>
      <c r="BJ731" s="343"/>
      <c r="BK731" s="343"/>
      <c r="BL731" s="343"/>
      <c r="BM731" s="343"/>
      <c r="BN731" s="343"/>
      <c r="BO731" s="343"/>
      <c r="BP731" s="343"/>
      <c r="BQ731" s="343"/>
      <c r="BR731" s="343"/>
      <c r="BS731" s="343"/>
      <c r="BT731" s="343"/>
      <c r="BU731" s="343"/>
      <c r="BV731" s="343"/>
      <c r="BW731" s="343"/>
      <c r="BX731" s="343"/>
      <c r="BY731" s="343"/>
      <c r="BZ731" s="343"/>
      <c r="CA731" s="343"/>
      <c r="CB731" s="343"/>
      <c r="CC731" s="343"/>
      <c r="CD731" s="343"/>
      <c r="CE731" s="343"/>
      <c r="CF731" s="343"/>
      <c r="CG731" s="343"/>
      <c r="CH731" s="343"/>
      <c r="CI731" s="343"/>
      <c r="CJ731" s="343"/>
      <c r="CK731" s="343"/>
      <c r="CL731" s="343"/>
      <c r="CM731" s="343"/>
      <c r="CN731" s="343"/>
      <c r="CO731" s="343"/>
      <c r="CP731" s="343"/>
      <c r="CQ731" s="343"/>
      <c r="CR731" s="343"/>
      <c r="CS731" s="343"/>
      <c r="CT731" s="343"/>
      <c r="CU731" s="343"/>
      <c r="CV731" s="343"/>
      <c r="CW731" s="343"/>
      <c r="CX731" s="343"/>
      <c r="CY731" s="343"/>
      <c r="CZ731" s="343"/>
      <c r="DA731" s="343"/>
      <c r="DB731" s="343"/>
      <c r="DC731" s="343"/>
      <c r="DD731" s="343"/>
      <c r="DE731" s="343"/>
      <c r="DF731" s="343"/>
      <c r="DG731" s="343"/>
      <c r="DH731" s="343"/>
    </row>
    <row r="732" s="316" customFormat="1" ht="33" customHeight="1" spans="1:112">
      <c r="A732" s="358"/>
      <c r="B732" s="358"/>
      <c r="C732" s="358"/>
      <c r="D732" s="358"/>
      <c r="E732" s="358"/>
      <c r="F732" s="358"/>
      <c r="G732" s="358"/>
      <c r="H732" s="358"/>
      <c r="I732" s="341" t="s">
        <v>33</v>
      </c>
      <c r="J732" s="341" t="s">
        <v>34</v>
      </c>
      <c r="K732" s="341" t="s">
        <v>35</v>
      </c>
      <c r="L732" s="341" t="s">
        <v>36</v>
      </c>
      <c r="M732" s="341" t="s">
        <v>37</v>
      </c>
      <c r="N732" s="343"/>
      <c r="O732" s="343"/>
      <c r="P732" s="343"/>
      <c r="Q732" s="343"/>
      <c r="R732" s="343"/>
      <c r="S732" s="343"/>
      <c r="T732" s="343"/>
      <c r="U732" s="343"/>
      <c r="V732" s="343"/>
      <c r="W732" s="343"/>
      <c r="X732" s="343"/>
      <c r="Y732" s="343"/>
      <c r="Z732" s="343"/>
      <c r="AA732" s="343"/>
      <c r="AB732" s="343"/>
      <c r="AC732" s="343"/>
      <c r="AD732" s="343"/>
      <c r="AE732" s="343"/>
      <c r="AF732" s="343"/>
      <c r="AG732" s="343"/>
      <c r="AH732" s="343"/>
      <c r="AI732" s="343"/>
      <c r="AJ732" s="343"/>
      <c r="AK732" s="343"/>
      <c r="AL732" s="343"/>
      <c r="AM732" s="343"/>
      <c r="AN732" s="343"/>
      <c r="AO732" s="343"/>
      <c r="AP732" s="343"/>
      <c r="AQ732" s="343"/>
      <c r="AR732" s="343"/>
      <c r="AS732" s="343"/>
      <c r="AT732" s="343"/>
      <c r="AU732" s="343"/>
      <c r="AV732" s="343"/>
      <c r="AW732" s="343"/>
      <c r="AX732" s="343"/>
      <c r="AY732" s="343"/>
      <c r="AZ732" s="343"/>
      <c r="BA732" s="343"/>
      <c r="BB732" s="343"/>
      <c r="BC732" s="343"/>
      <c r="BD732" s="343"/>
      <c r="BE732" s="343"/>
      <c r="BF732" s="343"/>
      <c r="BG732" s="343"/>
      <c r="BH732" s="343"/>
      <c r="BI732" s="343"/>
      <c r="BJ732" s="343"/>
      <c r="BK732" s="343"/>
      <c r="BL732" s="343"/>
      <c r="BM732" s="343"/>
      <c r="BN732" s="343"/>
      <c r="BO732" s="343"/>
      <c r="BP732" s="343"/>
      <c r="BQ732" s="343"/>
      <c r="BR732" s="343"/>
      <c r="BS732" s="343"/>
      <c r="BT732" s="343"/>
      <c r="BU732" s="343"/>
      <c r="BV732" s="343"/>
      <c r="BW732" s="343"/>
      <c r="BX732" s="343"/>
      <c r="BY732" s="343"/>
      <c r="BZ732" s="343"/>
      <c r="CA732" s="343"/>
      <c r="CB732" s="343"/>
      <c r="CC732" s="343"/>
      <c r="CD732" s="343"/>
      <c r="CE732" s="343"/>
      <c r="CF732" s="343"/>
      <c r="CG732" s="343"/>
      <c r="CH732" s="343"/>
      <c r="CI732" s="343"/>
      <c r="CJ732" s="343"/>
      <c r="CK732" s="343"/>
      <c r="CL732" s="343"/>
      <c r="CM732" s="343"/>
      <c r="CN732" s="343"/>
      <c r="CO732" s="343"/>
      <c r="CP732" s="343"/>
      <c r="CQ732" s="343"/>
      <c r="CR732" s="343"/>
      <c r="CS732" s="343"/>
      <c r="CT732" s="343"/>
      <c r="CU732" s="343"/>
      <c r="CV732" s="343"/>
      <c r="CW732" s="343"/>
      <c r="CX732" s="343"/>
      <c r="CY732" s="343"/>
      <c r="CZ732" s="343"/>
      <c r="DA732" s="343"/>
      <c r="DB732" s="343"/>
      <c r="DC732" s="343"/>
      <c r="DD732" s="343"/>
      <c r="DE732" s="343"/>
      <c r="DF732" s="343"/>
      <c r="DG732" s="343"/>
      <c r="DH732" s="343"/>
    </row>
    <row r="733" ht="60" customHeight="1" spans="1:112">
      <c r="A733" s="269">
        <v>1</v>
      </c>
      <c r="B733" s="269" t="s">
        <v>356</v>
      </c>
      <c r="C733" s="140" t="s">
        <v>9427</v>
      </c>
      <c r="D733" s="133" t="s">
        <v>9428</v>
      </c>
      <c r="E733" s="133" t="s">
        <v>9429</v>
      </c>
      <c r="F733" s="133" t="s">
        <v>9430</v>
      </c>
      <c r="G733" s="140" t="s">
        <v>51</v>
      </c>
      <c r="H733" s="250"/>
      <c r="I733" s="350">
        <v>54</v>
      </c>
      <c r="J733" s="350">
        <v>51.3</v>
      </c>
      <c r="K733" s="345">
        <v>48.6</v>
      </c>
      <c r="L733" s="345">
        <v>45.9</v>
      </c>
      <c r="M733" s="345">
        <v>43.2</v>
      </c>
    </row>
    <row r="734" ht="60" customHeight="1" spans="1:112">
      <c r="A734" s="269">
        <v>2</v>
      </c>
      <c r="B734" s="269" t="s">
        <v>356</v>
      </c>
      <c r="C734" s="140" t="s">
        <v>9431</v>
      </c>
      <c r="D734" s="133" t="s">
        <v>9432</v>
      </c>
      <c r="E734" s="133" t="s">
        <v>9433</v>
      </c>
      <c r="F734" s="133" t="s">
        <v>9430</v>
      </c>
      <c r="G734" s="140" t="s">
        <v>51</v>
      </c>
      <c r="H734" s="250" t="s">
        <v>9434</v>
      </c>
      <c r="I734" s="350">
        <v>153.9</v>
      </c>
      <c r="J734" s="350">
        <v>146.2</v>
      </c>
      <c r="K734" s="345">
        <v>138.5</v>
      </c>
      <c r="L734" s="345">
        <v>130.8</v>
      </c>
      <c r="M734" s="345">
        <v>123.1</v>
      </c>
    </row>
    <row r="735" ht="60" customHeight="1" spans="1:112">
      <c r="A735" s="269"/>
      <c r="B735" s="269" t="s">
        <v>356</v>
      </c>
      <c r="C735" s="140" t="s">
        <v>9435</v>
      </c>
      <c r="D735" s="133" t="s">
        <v>9436</v>
      </c>
      <c r="E735" s="133"/>
      <c r="F735" s="133"/>
      <c r="G735" s="140" t="s">
        <v>51</v>
      </c>
      <c r="H735" s="250"/>
      <c r="I735" s="350">
        <v>30.8</v>
      </c>
      <c r="J735" s="350">
        <v>29.2</v>
      </c>
      <c r="K735" s="345">
        <v>27.7</v>
      </c>
      <c r="L735" s="345">
        <v>26.2</v>
      </c>
      <c r="M735" s="345">
        <v>24.6</v>
      </c>
    </row>
    <row r="736" ht="60" customHeight="1" spans="1:112">
      <c r="A736" s="269"/>
      <c r="B736" s="269" t="s">
        <v>356</v>
      </c>
      <c r="C736" s="140" t="s">
        <v>9437</v>
      </c>
      <c r="D736" s="250" t="s">
        <v>9438</v>
      </c>
      <c r="E736" s="133"/>
      <c r="F736" s="133"/>
      <c r="G736" s="140" t="s">
        <v>51</v>
      </c>
      <c r="H736" s="399"/>
      <c r="I736" s="350">
        <v>107.1</v>
      </c>
      <c r="J736" s="350">
        <v>101.7</v>
      </c>
      <c r="K736" s="345">
        <v>96.4</v>
      </c>
      <c r="L736" s="345">
        <v>91</v>
      </c>
      <c r="M736" s="345">
        <v>85.7</v>
      </c>
    </row>
    <row r="737" ht="60" customHeight="1" spans="1:13">
      <c r="A737" s="269">
        <v>3</v>
      </c>
      <c r="B737" s="269" t="s">
        <v>356</v>
      </c>
      <c r="C737" s="140" t="s">
        <v>9439</v>
      </c>
      <c r="D737" s="133" t="s">
        <v>9440</v>
      </c>
      <c r="E737" s="133" t="s">
        <v>9441</v>
      </c>
      <c r="F737" s="133" t="s">
        <v>9430</v>
      </c>
      <c r="G737" s="269" t="s">
        <v>51</v>
      </c>
      <c r="H737" s="399"/>
      <c r="I737" s="350">
        <v>153.9</v>
      </c>
      <c r="J737" s="350">
        <v>146.2</v>
      </c>
      <c r="K737" s="345">
        <v>138.5</v>
      </c>
      <c r="L737" s="345">
        <v>130.8</v>
      </c>
      <c r="M737" s="345">
        <v>123.1</v>
      </c>
    </row>
    <row r="738" ht="60" customHeight="1" spans="1:13">
      <c r="A738" s="269">
        <v>4</v>
      </c>
      <c r="B738" s="269" t="s">
        <v>356</v>
      </c>
      <c r="C738" s="140" t="s">
        <v>9442</v>
      </c>
      <c r="D738" s="133" t="s">
        <v>9443</v>
      </c>
      <c r="E738" s="133" t="s">
        <v>9444</v>
      </c>
      <c r="F738" s="133" t="s">
        <v>9430</v>
      </c>
      <c r="G738" s="140" t="s">
        <v>51</v>
      </c>
      <c r="H738" s="250"/>
      <c r="I738" s="350">
        <v>49.5</v>
      </c>
      <c r="J738" s="350">
        <v>47</v>
      </c>
      <c r="K738" s="345">
        <v>44.6</v>
      </c>
      <c r="L738" s="345">
        <v>42.1</v>
      </c>
      <c r="M738" s="345">
        <v>39.6</v>
      </c>
    </row>
    <row r="739" ht="60" customHeight="1" spans="1:13">
      <c r="A739" s="269">
        <v>5</v>
      </c>
      <c r="B739" s="269" t="s">
        <v>356</v>
      </c>
      <c r="C739" s="140" t="s">
        <v>9445</v>
      </c>
      <c r="D739" s="133" t="s">
        <v>9446</v>
      </c>
      <c r="E739" s="133" t="s">
        <v>9447</v>
      </c>
      <c r="F739" s="133" t="s">
        <v>9430</v>
      </c>
      <c r="G739" s="140" t="s">
        <v>51</v>
      </c>
      <c r="H739" s="250"/>
      <c r="I739" s="350">
        <v>108.9</v>
      </c>
      <c r="J739" s="350">
        <v>103.5</v>
      </c>
      <c r="K739" s="345">
        <v>98</v>
      </c>
      <c r="L739" s="345">
        <v>92.6</v>
      </c>
      <c r="M739" s="345">
        <v>87.1</v>
      </c>
    </row>
    <row r="740" ht="60" customHeight="1" spans="1:13">
      <c r="A740" s="269">
        <v>6</v>
      </c>
      <c r="B740" s="269" t="s">
        <v>356</v>
      </c>
      <c r="C740" s="140" t="s">
        <v>9448</v>
      </c>
      <c r="D740" s="133" t="s">
        <v>9449</v>
      </c>
      <c r="E740" s="133" t="s">
        <v>9450</v>
      </c>
      <c r="F740" s="133" t="s">
        <v>9430</v>
      </c>
      <c r="G740" s="140" t="s">
        <v>51</v>
      </c>
      <c r="H740" s="250"/>
      <c r="I740" s="350">
        <v>163.8</v>
      </c>
      <c r="J740" s="350">
        <v>155.6</v>
      </c>
      <c r="K740" s="345">
        <v>147.4</v>
      </c>
      <c r="L740" s="345">
        <v>139.2</v>
      </c>
      <c r="M740" s="345">
        <v>131</v>
      </c>
    </row>
    <row r="741" ht="60" customHeight="1" spans="1:13">
      <c r="A741" s="269">
        <v>7</v>
      </c>
      <c r="B741" s="269" t="s">
        <v>356</v>
      </c>
      <c r="C741" s="140" t="s">
        <v>9451</v>
      </c>
      <c r="D741" s="251" t="s">
        <v>9452</v>
      </c>
      <c r="E741" s="133" t="s">
        <v>9453</v>
      </c>
      <c r="F741" s="133" t="s">
        <v>9430</v>
      </c>
      <c r="G741" s="140" t="s">
        <v>51</v>
      </c>
      <c r="H741" s="250"/>
      <c r="I741" s="350">
        <v>53.1</v>
      </c>
      <c r="J741" s="350">
        <v>50.4</v>
      </c>
      <c r="K741" s="345">
        <v>47.8</v>
      </c>
      <c r="L741" s="345">
        <v>45.1</v>
      </c>
      <c r="M741" s="345">
        <v>42.5</v>
      </c>
    </row>
    <row r="742" ht="60" customHeight="1" spans="1:13">
      <c r="A742" s="269">
        <v>8</v>
      </c>
      <c r="B742" s="269" t="s">
        <v>356</v>
      </c>
      <c r="C742" s="140" t="s">
        <v>9454</v>
      </c>
      <c r="D742" s="133" t="s">
        <v>9455</v>
      </c>
      <c r="E742" s="133" t="s">
        <v>9456</v>
      </c>
      <c r="F742" s="133" t="s">
        <v>9430</v>
      </c>
      <c r="G742" s="140" t="s">
        <v>51</v>
      </c>
      <c r="H742" s="250"/>
      <c r="I742" s="350">
        <v>144</v>
      </c>
      <c r="J742" s="350">
        <v>136.8</v>
      </c>
      <c r="K742" s="345">
        <v>129.6</v>
      </c>
      <c r="L742" s="345">
        <v>122.4</v>
      </c>
      <c r="M742" s="345">
        <v>115.2</v>
      </c>
    </row>
    <row r="743" ht="60" customHeight="1" spans="1:13">
      <c r="A743" s="269">
        <v>9</v>
      </c>
      <c r="B743" s="269" t="s">
        <v>356</v>
      </c>
      <c r="C743" s="140" t="s">
        <v>9457</v>
      </c>
      <c r="D743" s="133" t="s">
        <v>9458</v>
      </c>
      <c r="E743" s="133" t="s">
        <v>9459</v>
      </c>
      <c r="F743" s="133" t="s">
        <v>9430</v>
      </c>
      <c r="G743" s="140" t="s">
        <v>51</v>
      </c>
      <c r="H743" s="250"/>
      <c r="I743" s="350">
        <v>81</v>
      </c>
      <c r="J743" s="350">
        <v>77</v>
      </c>
      <c r="K743" s="345">
        <v>72.9</v>
      </c>
      <c r="L743" s="345">
        <v>68.9</v>
      </c>
      <c r="M743" s="345">
        <v>64.8</v>
      </c>
    </row>
    <row r="744" ht="60" customHeight="1" spans="1:13">
      <c r="A744" s="269">
        <v>10</v>
      </c>
      <c r="B744" s="269" t="s">
        <v>356</v>
      </c>
      <c r="C744" s="140" t="s">
        <v>9460</v>
      </c>
      <c r="D744" s="133" t="s">
        <v>9461</v>
      </c>
      <c r="E744" s="133" t="s">
        <v>9462</v>
      </c>
      <c r="F744" s="133" t="s">
        <v>9430</v>
      </c>
      <c r="G744" s="140" t="s">
        <v>51</v>
      </c>
      <c r="H744" s="250"/>
      <c r="I744" s="350">
        <v>81</v>
      </c>
      <c r="J744" s="350">
        <v>77</v>
      </c>
      <c r="K744" s="345">
        <v>72.9</v>
      </c>
      <c r="L744" s="345">
        <v>68.9</v>
      </c>
      <c r="M744" s="345">
        <v>64.8</v>
      </c>
    </row>
    <row r="745" ht="60" customHeight="1" spans="1:13">
      <c r="A745" s="269">
        <v>11</v>
      </c>
      <c r="B745" s="269" t="s">
        <v>356</v>
      </c>
      <c r="C745" s="140" t="s">
        <v>9463</v>
      </c>
      <c r="D745" s="133" t="s">
        <v>9464</v>
      </c>
      <c r="E745" s="133" t="s">
        <v>9465</v>
      </c>
      <c r="F745" s="133" t="s">
        <v>9430</v>
      </c>
      <c r="G745" s="140" t="s">
        <v>51</v>
      </c>
      <c r="H745" s="250"/>
      <c r="I745" s="350">
        <v>468</v>
      </c>
      <c r="J745" s="350">
        <v>444.6</v>
      </c>
      <c r="K745" s="345">
        <v>421.2</v>
      </c>
      <c r="L745" s="345">
        <v>397.8</v>
      </c>
      <c r="M745" s="345">
        <v>374.4</v>
      </c>
    </row>
    <row r="746" ht="60" customHeight="1" spans="1:13">
      <c r="A746" s="269"/>
      <c r="B746" s="269" t="s">
        <v>356</v>
      </c>
      <c r="C746" s="140" t="s">
        <v>9466</v>
      </c>
      <c r="D746" s="250" t="s">
        <v>9467</v>
      </c>
      <c r="E746" s="133"/>
      <c r="F746" s="133"/>
      <c r="G746" s="140" t="s">
        <v>51</v>
      </c>
      <c r="H746" s="250"/>
      <c r="I746" s="350">
        <v>187.2</v>
      </c>
      <c r="J746" s="350">
        <v>177.8</v>
      </c>
      <c r="K746" s="345">
        <v>168.5</v>
      </c>
      <c r="L746" s="345">
        <v>159.1</v>
      </c>
      <c r="M746" s="345">
        <v>149.8</v>
      </c>
    </row>
    <row r="747" ht="60" customHeight="1" spans="1:13">
      <c r="A747" s="269">
        <v>12</v>
      </c>
      <c r="B747" s="269" t="s">
        <v>356</v>
      </c>
      <c r="C747" s="140" t="s">
        <v>9468</v>
      </c>
      <c r="D747" s="133" t="s">
        <v>9469</v>
      </c>
      <c r="E747" s="133" t="s">
        <v>9470</v>
      </c>
      <c r="F747" s="133" t="s">
        <v>9471</v>
      </c>
      <c r="G747" s="269" t="s">
        <v>62</v>
      </c>
      <c r="H747" s="250"/>
      <c r="I747" s="350">
        <v>6.3</v>
      </c>
      <c r="J747" s="350">
        <v>6</v>
      </c>
      <c r="K747" s="345">
        <v>5.7</v>
      </c>
      <c r="L747" s="345">
        <v>5.4</v>
      </c>
      <c r="M747" s="345">
        <v>5</v>
      </c>
    </row>
    <row r="748" ht="60" customHeight="1" spans="1:13">
      <c r="A748" s="269">
        <v>13</v>
      </c>
      <c r="B748" s="269" t="s">
        <v>356</v>
      </c>
      <c r="C748" s="140" t="s">
        <v>9472</v>
      </c>
      <c r="D748" s="133" t="s">
        <v>9473</v>
      </c>
      <c r="E748" s="133" t="s">
        <v>9474</v>
      </c>
      <c r="F748" s="133" t="s">
        <v>9475</v>
      </c>
      <c r="G748" s="140" t="s">
        <v>51</v>
      </c>
      <c r="H748" s="250" t="s">
        <v>9476</v>
      </c>
      <c r="I748" s="350">
        <v>358.2</v>
      </c>
      <c r="J748" s="350">
        <v>340.3</v>
      </c>
      <c r="K748" s="345">
        <v>322.4</v>
      </c>
      <c r="L748" s="345">
        <v>304.5</v>
      </c>
      <c r="M748" s="345">
        <v>286.6</v>
      </c>
    </row>
    <row r="749" ht="60" customHeight="1" spans="1:13">
      <c r="A749" s="269"/>
      <c r="B749" s="269" t="s">
        <v>356</v>
      </c>
      <c r="C749" s="140" t="s">
        <v>9477</v>
      </c>
      <c r="D749" s="250" t="s">
        <v>9478</v>
      </c>
      <c r="E749" s="133"/>
      <c r="F749" s="133"/>
      <c r="G749" s="140" t="s">
        <v>51</v>
      </c>
      <c r="H749" s="250" t="s">
        <v>9476</v>
      </c>
      <c r="I749" s="350">
        <v>36</v>
      </c>
      <c r="J749" s="350">
        <v>34.2</v>
      </c>
      <c r="K749" s="345">
        <v>32.4</v>
      </c>
      <c r="L749" s="345">
        <v>30.6</v>
      </c>
      <c r="M749" s="345">
        <v>28.8</v>
      </c>
    </row>
    <row r="750" ht="60" customHeight="1" spans="1:13">
      <c r="A750" s="269">
        <v>14</v>
      </c>
      <c r="B750" s="269" t="s">
        <v>356</v>
      </c>
      <c r="C750" s="140" t="s">
        <v>9479</v>
      </c>
      <c r="D750" s="133" t="s">
        <v>9480</v>
      </c>
      <c r="E750" s="133" t="s">
        <v>9481</v>
      </c>
      <c r="F750" s="133" t="s">
        <v>9475</v>
      </c>
      <c r="G750" s="140" t="s">
        <v>51</v>
      </c>
      <c r="H750" s="133"/>
      <c r="I750" s="350">
        <v>542.7</v>
      </c>
      <c r="J750" s="350">
        <v>515.6</v>
      </c>
      <c r="K750" s="345">
        <v>488.4</v>
      </c>
      <c r="L750" s="345">
        <v>461.3</v>
      </c>
      <c r="M750" s="345">
        <v>434.2</v>
      </c>
    </row>
    <row r="751" ht="60" customHeight="1" spans="1:13">
      <c r="A751" s="269">
        <v>15</v>
      </c>
      <c r="B751" s="269" t="s">
        <v>356</v>
      </c>
      <c r="C751" s="140" t="s">
        <v>9482</v>
      </c>
      <c r="D751" s="133" t="s">
        <v>9483</v>
      </c>
      <c r="E751" s="133" t="s">
        <v>9484</v>
      </c>
      <c r="F751" s="133" t="s">
        <v>9475</v>
      </c>
      <c r="G751" s="269" t="s">
        <v>51</v>
      </c>
      <c r="H751" s="133"/>
      <c r="I751" s="350">
        <v>1141.2</v>
      </c>
      <c r="J751" s="350">
        <v>1084.1</v>
      </c>
      <c r="K751" s="345">
        <v>1027.1</v>
      </c>
      <c r="L751" s="345">
        <v>970</v>
      </c>
      <c r="M751" s="345">
        <v>913</v>
      </c>
    </row>
    <row r="752" ht="60" customHeight="1" spans="1:13">
      <c r="A752" s="269">
        <v>16</v>
      </c>
      <c r="B752" s="269" t="s">
        <v>356</v>
      </c>
      <c r="C752" s="140" t="s">
        <v>9485</v>
      </c>
      <c r="D752" s="133" t="s">
        <v>9486</v>
      </c>
      <c r="E752" s="133" t="s">
        <v>9487</v>
      </c>
      <c r="F752" s="133" t="s">
        <v>9488</v>
      </c>
      <c r="G752" s="269" t="s">
        <v>51</v>
      </c>
      <c r="H752" s="133"/>
      <c r="I752" s="350">
        <v>534.6</v>
      </c>
      <c r="J752" s="350">
        <v>507.9</v>
      </c>
      <c r="K752" s="345">
        <v>481.1</v>
      </c>
      <c r="L752" s="345">
        <v>454.4</v>
      </c>
      <c r="M752" s="345">
        <v>427.7</v>
      </c>
    </row>
    <row r="753" ht="60" customHeight="1" spans="1:13">
      <c r="A753" s="269">
        <v>17</v>
      </c>
      <c r="B753" s="269" t="s">
        <v>356</v>
      </c>
      <c r="C753" s="140" t="s">
        <v>9489</v>
      </c>
      <c r="D753" s="133" t="s">
        <v>9490</v>
      </c>
      <c r="E753" s="133" t="s">
        <v>9491</v>
      </c>
      <c r="F753" s="133" t="s">
        <v>9492</v>
      </c>
      <c r="G753" s="269" t="s">
        <v>51</v>
      </c>
      <c r="H753" s="250"/>
      <c r="I753" s="350">
        <v>327.6</v>
      </c>
      <c r="J753" s="350">
        <v>311.2</v>
      </c>
      <c r="K753" s="345">
        <v>294.8</v>
      </c>
      <c r="L753" s="345">
        <v>278.5</v>
      </c>
      <c r="M753" s="345">
        <v>262.1</v>
      </c>
    </row>
    <row r="754" ht="60" customHeight="1" spans="1:13">
      <c r="A754" s="269">
        <v>18</v>
      </c>
      <c r="B754" s="269" t="s">
        <v>38</v>
      </c>
      <c r="C754" s="140" t="s">
        <v>9493</v>
      </c>
      <c r="D754" s="133" t="s">
        <v>9494</v>
      </c>
      <c r="E754" s="133" t="s">
        <v>9495</v>
      </c>
      <c r="F754" s="133" t="s">
        <v>9496</v>
      </c>
      <c r="G754" s="269" t="s">
        <v>51</v>
      </c>
      <c r="H754" s="250"/>
      <c r="I754" s="350">
        <v>10.8</v>
      </c>
      <c r="J754" s="350">
        <v>10.3</v>
      </c>
      <c r="K754" s="345">
        <v>9.7</v>
      </c>
      <c r="L754" s="345">
        <v>9.2</v>
      </c>
      <c r="M754" s="345">
        <v>8.6</v>
      </c>
    </row>
    <row r="755" ht="60" customHeight="1" spans="1:13">
      <c r="A755" s="269">
        <v>19</v>
      </c>
      <c r="B755" s="269" t="s">
        <v>38</v>
      </c>
      <c r="C755" s="140" t="s">
        <v>9497</v>
      </c>
      <c r="D755" s="288" t="s">
        <v>9498</v>
      </c>
      <c r="E755" s="133" t="s">
        <v>9499</v>
      </c>
      <c r="F755" s="133" t="s">
        <v>9500</v>
      </c>
      <c r="G755" s="140" t="s">
        <v>62</v>
      </c>
      <c r="H755" s="250"/>
      <c r="I755" s="350">
        <v>59.4</v>
      </c>
      <c r="J755" s="350">
        <v>56.4</v>
      </c>
      <c r="K755" s="345">
        <v>53.5</v>
      </c>
      <c r="L755" s="345">
        <v>50.5</v>
      </c>
      <c r="M755" s="345">
        <v>47.5</v>
      </c>
    </row>
    <row r="756" ht="60" customHeight="1" spans="1:13">
      <c r="A756" s="269">
        <v>20</v>
      </c>
      <c r="B756" s="269" t="s">
        <v>38</v>
      </c>
      <c r="C756" s="140" t="s">
        <v>9501</v>
      </c>
      <c r="D756" s="133" t="s">
        <v>9502</v>
      </c>
      <c r="E756" s="133" t="s">
        <v>9503</v>
      </c>
      <c r="F756" s="133" t="s">
        <v>9504</v>
      </c>
      <c r="G756" s="140" t="s">
        <v>51</v>
      </c>
      <c r="H756" s="250" t="s">
        <v>9505</v>
      </c>
      <c r="I756" s="350">
        <v>23.4</v>
      </c>
      <c r="J756" s="350">
        <v>22.2</v>
      </c>
      <c r="K756" s="345">
        <v>21.1</v>
      </c>
      <c r="L756" s="345">
        <v>19.9</v>
      </c>
      <c r="M756" s="345">
        <v>18.7</v>
      </c>
    </row>
    <row r="757" ht="60" customHeight="1" spans="1:13">
      <c r="A757" s="269">
        <v>21</v>
      </c>
      <c r="B757" s="269" t="s">
        <v>38</v>
      </c>
      <c r="C757" s="140" t="s">
        <v>9506</v>
      </c>
      <c r="D757" s="133" t="s">
        <v>9507</v>
      </c>
      <c r="E757" s="133" t="s">
        <v>9508</v>
      </c>
      <c r="F757" s="133" t="s">
        <v>9509</v>
      </c>
      <c r="G757" s="140" t="s">
        <v>441</v>
      </c>
      <c r="H757" s="250"/>
      <c r="I757" s="350">
        <v>1675.8</v>
      </c>
      <c r="J757" s="350">
        <v>1592</v>
      </c>
      <c r="K757" s="345">
        <v>1508.2</v>
      </c>
      <c r="L757" s="345">
        <v>1424.4</v>
      </c>
      <c r="M757" s="345">
        <v>1340.6</v>
      </c>
    </row>
    <row r="758" ht="60" customHeight="1" spans="1:13">
      <c r="A758" s="269">
        <v>22</v>
      </c>
      <c r="B758" s="269" t="s">
        <v>38</v>
      </c>
      <c r="C758" s="140" t="s">
        <v>9510</v>
      </c>
      <c r="D758" s="133" t="s">
        <v>9511</v>
      </c>
      <c r="E758" s="133" t="s">
        <v>9512</v>
      </c>
      <c r="F758" s="133" t="s">
        <v>9513</v>
      </c>
      <c r="G758" s="140" t="s">
        <v>51</v>
      </c>
      <c r="H758" s="250"/>
      <c r="I758" s="350">
        <v>523.8</v>
      </c>
      <c r="J758" s="350">
        <v>497.6</v>
      </c>
      <c r="K758" s="345">
        <v>471.4</v>
      </c>
      <c r="L758" s="345">
        <v>445.2</v>
      </c>
      <c r="M758" s="345">
        <v>419</v>
      </c>
    </row>
    <row r="759" ht="60" customHeight="1" spans="1:13">
      <c r="A759" s="269">
        <v>23</v>
      </c>
      <c r="B759" s="269" t="s">
        <v>38</v>
      </c>
      <c r="C759" s="140" t="s">
        <v>9514</v>
      </c>
      <c r="D759" s="133" t="s">
        <v>9515</v>
      </c>
      <c r="E759" s="133" t="s">
        <v>9516</v>
      </c>
      <c r="F759" s="133" t="s">
        <v>9513</v>
      </c>
      <c r="G759" s="269" t="s">
        <v>51</v>
      </c>
      <c r="H759" s="250"/>
      <c r="I759" s="350">
        <v>234</v>
      </c>
      <c r="J759" s="350">
        <v>222.3</v>
      </c>
      <c r="K759" s="345">
        <v>210.6</v>
      </c>
      <c r="L759" s="345">
        <v>198.9</v>
      </c>
      <c r="M759" s="345">
        <v>187.2</v>
      </c>
    </row>
    <row r="760" ht="81" customHeight="1" spans="1:13">
      <c r="A760" s="269">
        <v>24</v>
      </c>
      <c r="B760" s="269" t="s">
        <v>38</v>
      </c>
      <c r="C760" s="140" t="s">
        <v>9517</v>
      </c>
      <c r="D760" s="133" t="s">
        <v>9518</v>
      </c>
      <c r="E760" s="133" t="s">
        <v>9519</v>
      </c>
      <c r="F760" s="133" t="s">
        <v>9513</v>
      </c>
      <c r="G760" s="269" t="s">
        <v>51</v>
      </c>
      <c r="H760" s="250"/>
      <c r="I760" s="350">
        <v>541.8</v>
      </c>
      <c r="J760" s="350">
        <v>514.7</v>
      </c>
      <c r="K760" s="345">
        <v>487.6</v>
      </c>
      <c r="L760" s="345">
        <v>460.5</v>
      </c>
      <c r="M760" s="345">
        <v>433.4</v>
      </c>
    </row>
    <row r="761" ht="60" customHeight="1" spans="1:13">
      <c r="A761" s="269">
        <v>25</v>
      </c>
      <c r="B761" s="269" t="s">
        <v>95</v>
      </c>
      <c r="C761" s="140" t="s">
        <v>9520</v>
      </c>
      <c r="D761" s="133" t="s">
        <v>9521</v>
      </c>
      <c r="E761" s="133" t="s">
        <v>9522</v>
      </c>
      <c r="F761" s="133" t="s">
        <v>9523</v>
      </c>
      <c r="G761" s="269" t="s">
        <v>51</v>
      </c>
      <c r="H761" s="250"/>
      <c r="I761" s="350">
        <v>2281.5</v>
      </c>
      <c r="J761" s="350">
        <v>2167.4</v>
      </c>
      <c r="K761" s="345">
        <v>2053.4</v>
      </c>
      <c r="L761" s="345">
        <v>1939.3</v>
      </c>
      <c r="M761" s="345">
        <v>1825.2</v>
      </c>
    </row>
    <row r="762" ht="60" customHeight="1" spans="1:13">
      <c r="A762" s="269"/>
      <c r="B762" s="269" t="s">
        <v>95</v>
      </c>
      <c r="C762" s="140" t="s">
        <v>9524</v>
      </c>
      <c r="D762" s="133" t="s">
        <v>9525</v>
      </c>
      <c r="E762" s="133"/>
      <c r="F762" s="133"/>
      <c r="G762" s="269" t="s">
        <v>51</v>
      </c>
      <c r="H762" s="250"/>
      <c r="I762" s="350">
        <v>456.3</v>
      </c>
      <c r="J762" s="350">
        <v>433.5</v>
      </c>
      <c r="K762" s="345">
        <v>410.7</v>
      </c>
      <c r="L762" s="345">
        <v>387.9</v>
      </c>
      <c r="M762" s="345">
        <v>365</v>
      </c>
    </row>
    <row r="763" ht="60" customHeight="1" spans="1:13">
      <c r="A763" s="269">
        <v>26</v>
      </c>
      <c r="B763" s="269" t="s">
        <v>95</v>
      </c>
      <c r="C763" s="140" t="s">
        <v>9526</v>
      </c>
      <c r="D763" s="133" t="s">
        <v>9527</v>
      </c>
      <c r="E763" s="133" t="s">
        <v>9528</v>
      </c>
      <c r="F763" s="133" t="s">
        <v>9529</v>
      </c>
      <c r="G763" s="140" t="s">
        <v>51</v>
      </c>
      <c r="H763" s="133"/>
      <c r="I763" s="350">
        <v>2281.5</v>
      </c>
      <c r="J763" s="350">
        <v>2167.4</v>
      </c>
      <c r="K763" s="345">
        <v>2053.4</v>
      </c>
      <c r="L763" s="345">
        <v>1939.3</v>
      </c>
      <c r="M763" s="345">
        <v>1825.2</v>
      </c>
    </row>
    <row r="764" ht="60" customHeight="1" spans="1:13">
      <c r="A764" s="269"/>
      <c r="B764" s="269" t="s">
        <v>95</v>
      </c>
      <c r="C764" s="140" t="s">
        <v>9530</v>
      </c>
      <c r="D764" s="133" t="s">
        <v>9531</v>
      </c>
      <c r="E764" s="133"/>
      <c r="F764" s="133"/>
      <c r="G764" s="140" t="s">
        <v>51</v>
      </c>
      <c r="H764" s="250"/>
      <c r="I764" s="350">
        <v>456.3</v>
      </c>
      <c r="J764" s="350">
        <v>433.5</v>
      </c>
      <c r="K764" s="345">
        <v>410.7</v>
      </c>
      <c r="L764" s="345">
        <v>387.9</v>
      </c>
      <c r="M764" s="345">
        <v>365</v>
      </c>
    </row>
    <row r="765" ht="60" customHeight="1" spans="1:13">
      <c r="A765" s="269">
        <v>27</v>
      </c>
      <c r="B765" s="269" t="s">
        <v>95</v>
      </c>
      <c r="C765" s="140" t="s">
        <v>9532</v>
      </c>
      <c r="D765" s="133" t="s">
        <v>9533</v>
      </c>
      <c r="E765" s="133" t="s">
        <v>9534</v>
      </c>
      <c r="F765" s="133" t="s">
        <v>9535</v>
      </c>
      <c r="G765" s="269" t="s">
        <v>51</v>
      </c>
      <c r="H765" s="250"/>
      <c r="I765" s="350">
        <v>2340</v>
      </c>
      <c r="J765" s="350">
        <v>2223</v>
      </c>
      <c r="K765" s="345">
        <v>2106</v>
      </c>
      <c r="L765" s="345">
        <v>1989</v>
      </c>
      <c r="M765" s="345">
        <v>1872</v>
      </c>
    </row>
    <row r="766" ht="60" customHeight="1" spans="1:13">
      <c r="A766" s="269"/>
      <c r="B766" s="269" t="s">
        <v>95</v>
      </c>
      <c r="C766" s="140" t="s">
        <v>9536</v>
      </c>
      <c r="D766" s="133" t="s">
        <v>9537</v>
      </c>
      <c r="E766" s="133"/>
      <c r="F766" s="133"/>
      <c r="G766" s="269" t="s">
        <v>51</v>
      </c>
      <c r="H766" s="250"/>
      <c r="I766" s="350">
        <v>468</v>
      </c>
      <c r="J766" s="350">
        <v>444.6</v>
      </c>
      <c r="K766" s="345">
        <v>421.2</v>
      </c>
      <c r="L766" s="345">
        <v>397.8</v>
      </c>
      <c r="M766" s="345">
        <v>374.4</v>
      </c>
    </row>
    <row r="767" ht="60" customHeight="1" spans="1:13">
      <c r="A767" s="269">
        <v>28</v>
      </c>
      <c r="B767" s="269" t="s">
        <v>95</v>
      </c>
      <c r="C767" s="140" t="s">
        <v>9538</v>
      </c>
      <c r="D767" s="133" t="s">
        <v>9539</v>
      </c>
      <c r="E767" s="133" t="s">
        <v>9540</v>
      </c>
      <c r="F767" s="133" t="s">
        <v>9541</v>
      </c>
      <c r="G767" s="269" t="s">
        <v>51</v>
      </c>
      <c r="H767" s="250"/>
      <c r="I767" s="350">
        <v>2535.3</v>
      </c>
      <c r="J767" s="350">
        <v>2408.5</v>
      </c>
      <c r="K767" s="345">
        <v>2281.8</v>
      </c>
      <c r="L767" s="345">
        <v>2155</v>
      </c>
      <c r="M767" s="345">
        <v>2028.2</v>
      </c>
    </row>
    <row r="768" ht="60" customHeight="1" spans="1:13">
      <c r="A768" s="269"/>
      <c r="B768" s="269" t="s">
        <v>95</v>
      </c>
      <c r="C768" s="140" t="s">
        <v>9542</v>
      </c>
      <c r="D768" s="133" t="s">
        <v>9543</v>
      </c>
      <c r="E768" s="133"/>
      <c r="F768" s="133"/>
      <c r="G768" s="269" t="s">
        <v>51</v>
      </c>
      <c r="H768" s="250"/>
      <c r="I768" s="350">
        <v>507.1</v>
      </c>
      <c r="J768" s="350">
        <v>481.7</v>
      </c>
      <c r="K768" s="345">
        <v>456.4</v>
      </c>
      <c r="L768" s="345">
        <v>431</v>
      </c>
      <c r="M768" s="345">
        <v>405.6</v>
      </c>
    </row>
    <row r="769" ht="60" customHeight="1" spans="1:13">
      <c r="A769" s="269">
        <v>29</v>
      </c>
      <c r="B769" s="269" t="s">
        <v>95</v>
      </c>
      <c r="C769" s="140" t="s">
        <v>9544</v>
      </c>
      <c r="D769" s="133" t="s">
        <v>9545</v>
      </c>
      <c r="E769" s="133" t="s">
        <v>9546</v>
      </c>
      <c r="F769" s="133" t="s">
        <v>9547</v>
      </c>
      <c r="G769" s="140" t="s">
        <v>51</v>
      </c>
      <c r="H769" s="250"/>
      <c r="I769" s="350">
        <v>1710</v>
      </c>
      <c r="J769" s="350">
        <v>1624.5</v>
      </c>
      <c r="K769" s="345">
        <v>1539</v>
      </c>
      <c r="L769" s="345">
        <v>1453.5</v>
      </c>
      <c r="M769" s="345">
        <v>1368</v>
      </c>
    </row>
    <row r="770" ht="60" customHeight="1" spans="1:13">
      <c r="A770" s="269"/>
      <c r="B770" s="269" t="s">
        <v>95</v>
      </c>
      <c r="C770" s="140" t="s">
        <v>9548</v>
      </c>
      <c r="D770" s="133" t="s">
        <v>9549</v>
      </c>
      <c r="E770" s="133"/>
      <c r="F770" s="250"/>
      <c r="G770" s="140" t="s">
        <v>51</v>
      </c>
      <c r="H770" s="250"/>
      <c r="I770" s="350">
        <v>342</v>
      </c>
      <c r="J770" s="350">
        <v>324.9</v>
      </c>
      <c r="K770" s="345">
        <v>307.8</v>
      </c>
      <c r="L770" s="345">
        <v>290.7</v>
      </c>
      <c r="M770" s="345">
        <v>273.6</v>
      </c>
    </row>
    <row r="771" ht="60" customHeight="1" spans="1:13">
      <c r="A771" s="269">
        <v>30</v>
      </c>
      <c r="B771" s="269" t="s">
        <v>95</v>
      </c>
      <c r="C771" s="140" t="s">
        <v>9550</v>
      </c>
      <c r="D771" s="133" t="s">
        <v>9551</v>
      </c>
      <c r="E771" s="133" t="s">
        <v>9552</v>
      </c>
      <c r="F771" s="250" t="s">
        <v>9553</v>
      </c>
      <c r="G771" s="269" t="s">
        <v>51</v>
      </c>
      <c r="H771" s="250"/>
      <c r="I771" s="350">
        <v>327.6</v>
      </c>
      <c r="J771" s="350">
        <v>311.2</v>
      </c>
      <c r="K771" s="345">
        <v>294.8</v>
      </c>
      <c r="L771" s="345">
        <v>278.5</v>
      </c>
      <c r="M771" s="345">
        <v>262.1</v>
      </c>
    </row>
    <row r="772" ht="60" customHeight="1" spans="1:13">
      <c r="A772" s="269"/>
      <c r="B772" s="269" t="s">
        <v>95</v>
      </c>
      <c r="C772" s="140" t="s">
        <v>9554</v>
      </c>
      <c r="D772" s="133" t="s">
        <v>9555</v>
      </c>
      <c r="E772" s="133"/>
      <c r="F772" s="133"/>
      <c r="G772" s="269" t="s">
        <v>51</v>
      </c>
      <c r="H772" s="250"/>
      <c r="I772" s="350">
        <v>65.5</v>
      </c>
      <c r="J772" s="350">
        <v>62.2</v>
      </c>
      <c r="K772" s="345">
        <v>59</v>
      </c>
      <c r="L772" s="345">
        <v>55.7</v>
      </c>
      <c r="M772" s="345">
        <v>52.4</v>
      </c>
    </row>
    <row r="773" ht="60" customHeight="1" spans="1:13">
      <c r="A773" s="269">
        <v>31</v>
      </c>
      <c r="B773" s="269" t="s">
        <v>95</v>
      </c>
      <c r="C773" s="140" t="s">
        <v>9556</v>
      </c>
      <c r="D773" s="133" t="s">
        <v>9557</v>
      </c>
      <c r="E773" s="133" t="s">
        <v>9558</v>
      </c>
      <c r="F773" s="133" t="s">
        <v>9559</v>
      </c>
      <c r="G773" s="269" t="s">
        <v>51</v>
      </c>
      <c r="H773" s="250" t="s">
        <v>9560</v>
      </c>
      <c r="I773" s="350">
        <v>6528.6</v>
      </c>
      <c r="J773" s="350">
        <v>6202.2</v>
      </c>
      <c r="K773" s="345">
        <v>5875.7</v>
      </c>
      <c r="L773" s="345">
        <v>5549.3</v>
      </c>
      <c r="M773" s="345">
        <v>5222.9</v>
      </c>
    </row>
    <row r="774" ht="60" customHeight="1" spans="1:13">
      <c r="A774" s="269"/>
      <c r="B774" s="269" t="s">
        <v>95</v>
      </c>
      <c r="C774" s="140" t="s">
        <v>9561</v>
      </c>
      <c r="D774" s="133" t="s">
        <v>9562</v>
      </c>
      <c r="E774" s="133"/>
      <c r="F774" s="133"/>
      <c r="G774" s="269" t="s">
        <v>51</v>
      </c>
      <c r="H774" s="250"/>
      <c r="I774" s="350">
        <v>1305.7</v>
      </c>
      <c r="J774" s="350">
        <v>1240.4</v>
      </c>
      <c r="K774" s="345">
        <v>1175.1</v>
      </c>
      <c r="L774" s="345">
        <v>1109.9</v>
      </c>
      <c r="M774" s="345">
        <v>1044.6</v>
      </c>
    </row>
    <row r="775" ht="60" customHeight="1" spans="1:13">
      <c r="A775" s="269">
        <v>32</v>
      </c>
      <c r="B775" s="269" t="s">
        <v>95</v>
      </c>
      <c r="C775" s="140" t="s">
        <v>9563</v>
      </c>
      <c r="D775" s="133" t="s">
        <v>9564</v>
      </c>
      <c r="E775" s="133" t="s">
        <v>9565</v>
      </c>
      <c r="F775" s="133" t="s">
        <v>9559</v>
      </c>
      <c r="G775" s="269" t="s">
        <v>51</v>
      </c>
      <c r="H775" s="250" t="s">
        <v>9566</v>
      </c>
      <c r="I775" s="350">
        <v>6549.3</v>
      </c>
      <c r="J775" s="350">
        <v>6221.8</v>
      </c>
      <c r="K775" s="345">
        <v>5894.4</v>
      </c>
      <c r="L775" s="345">
        <v>5566.9</v>
      </c>
      <c r="M775" s="345">
        <v>5239.4</v>
      </c>
    </row>
    <row r="776" ht="60" customHeight="1" spans="1:13">
      <c r="A776" s="269"/>
      <c r="B776" s="269" t="s">
        <v>95</v>
      </c>
      <c r="C776" s="140" t="s">
        <v>9567</v>
      </c>
      <c r="D776" s="133" t="s">
        <v>9568</v>
      </c>
      <c r="E776" s="133"/>
      <c r="F776" s="133"/>
      <c r="G776" s="269" t="s">
        <v>51</v>
      </c>
      <c r="H776" s="250"/>
      <c r="I776" s="350">
        <v>1309.9</v>
      </c>
      <c r="J776" s="350">
        <v>1244.4</v>
      </c>
      <c r="K776" s="345">
        <v>1178.9</v>
      </c>
      <c r="L776" s="345">
        <v>1113.4</v>
      </c>
      <c r="M776" s="345">
        <v>1047.9</v>
      </c>
    </row>
    <row r="777" ht="60" customHeight="1" spans="1:13">
      <c r="A777" s="269">
        <v>33</v>
      </c>
      <c r="B777" s="269" t="s">
        <v>95</v>
      </c>
      <c r="C777" s="140" t="s">
        <v>9569</v>
      </c>
      <c r="D777" s="133" t="s">
        <v>9570</v>
      </c>
      <c r="E777" s="133" t="s">
        <v>9571</v>
      </c>
      <c r="F777" s="133" t="s">
        <v>9572</v>
      </c>
      <c r="G777" s="269" t="s">
        <v>51</v>
      </c>
      <c r="H777" s="250"/>
      <c r="I777" s="350">
        <v>2340</v>
      </c>
      <c r="J777" s="350">
        <v>2223</v>
      </c>
      <c r="K777" s="345">
        <v>2106</v>
      </c>
      <c r="L777" s="345">
        <v>1989</v>
      </c>
      <c r="M777" s="345">
        <v>1872</v>
      </c>
    </row>
    <row r="778" ht="60" customHeight="1" spans="1:13">
      <c r="A778" s="269"/>
      <c r="B778" s="269" t="s">
        <v>95</v>
      </c>
      <c r="C778" s="140" t="s">
        <v>9573</v>
      </c>
      <c r="D778" s="133" t="s">
        <v>9574</v>
      </c>
      <c r="E778" s="133"/>
      <c r="F778" s="133"/>
      <c r="G778" s="269" t="s">
        <v>51</v>
      </c>
      <c r="H778" s="250"/>
      <c r="I778" s="350">
        <v>468</v>
      </c>
      <c r="J778" s="350">
        <v>444.6</v>
      </c>
      <c r="K778" s="345">
        <v>421.2</v>
      </c>
      <c r="L778" s="345">
        <v>397.8</v>
      </c>
      <c r="M778" s="345">
        <v>374.4</v>
      </c>
    </row>
    <row r="779" ht="60" customHeight="1" spans="1:13">
      <c r="A779" s="269">
        <v>34</v>
      </c>
      <c r="B779" s="269" t="s">
        <v>95</v>
      </c>
      <c r="C779" s="140" t="s">
        <v>9575</v>
      </c>
      <c r="D779" s="133" t="s">
        <v>9576</v>
      </c>
      <c r="E779" s="133" t="s">
        <v>9577</v>
      </c>
      <c r="F779" s="133" t="s">
        <v>9572</v>
      </c>
      <c r="G779" s="269" t="s">
        <v>51</v>
      </c>
      <c r="H779" s="250" t="s">
        <v>9578</v>
      </c>
      <c r="I779" s="350">
        <v>3042</v>
      </c>
      <c r="J779" s="350">
        <v>2889.9</v>
      </c>
      <c r="K779" s="345">
        <v>2737.8</v>
      </c>
      <c r="L779" s="345">
        <v>2585.7</v>
      </c>
      <c r="M779" s="345">
        <v>2433.6</v>
      </c>
    </row>
    <row r="780" ht="60" customHeight="1" spans="1:13">
      <c r="A780" s="269"/>
      <c r="B780" s="269" t="s">
        <v>95</v>
      </c>
      <c r="C780" s="140" t="s">
        <v>9579</v>
      </c>
      <c r="D780" s="133" t="s">
        <v>9580</v>
      </c>
      <c r="E780" s="133"/>
      <c r="F780" s="133"/>
      <c r="G780" s="269" t="s">
        <v>51</v>
      </c>
      <c r="H780" s="250"/>
      <c r="I780" s="350">
        <v>608.4</v>
      </c>
      <c r="J780" s="350">
        <v>578</v>
      </c>
      <c r="K780" s="345">
        <v>547.6</v>
      </c>
      <c r="L780" s="345">
        <v>517.1</v>
      </c>
      <c r="M780" s="345">
        <v>486.7</v>
      </c>
    </row>
    <row r="781" ht="60" customHeight="1" spans="1:13">
      <c r="A781" s="269">
        <v>35</v>
      </c>
      <c r="B781" s="269" t="s">
        <v>95</v>
      </c>
      <c r="C781" s="140" t="s">
        <v>9581</v>
      </c>
      <c r="D781" s="133" t="s">
        <v>9582</v>
      </c>
      <c r="E781" s="133" t="s">
        <v>9583</v>
      </c>
      <c r="F781" s="133" t="s">
        <v>9584</v>
      </c>
      <c r="G781" s="269" t="s">
        <v>51</v>
      </c>
      <c r="H781" s="250"/>
      <c r="I781" s="350">
        <v>3210.3</v>
      </c>
      <c r="J781" s="350">
        <v>3049.8</v>
      </c>
      <c r="K781" s="345">
        <v>2889.3</v>
      </c>
      <c r="L781" s="345">
        <v>2728.8</v>
      </c>
      <c r="M781" s="345">
        <v>2568.2</v>
      </c>
    </row>
    <row r="782" ht="60" customHeight="1" spans="1:13">
      <c r="A782" s="269"/>
      <c r="B782" s="269" t="s">
        <v>95</v>
      </c>
      <c r="C782" s="140" t="s">
        <v>9585</v>
      </c>
      <c r="D782" s="133" t="s">
        <v>9586</v>
      </c>
      <c r="E782" s="133"/>
      <c r="F782" s="133"/>
      <c r="G782" s="269" t="s">
        <v>51</v>
      </c>
      <c r="H782" s="250"/>
      <c r="I782" s="350">
        <v>642.1</v>
      </c>
      <c r="J782" s="350">
        <v>610</v>
      </c>
      <c r="K782" s="345">
        <v>577.9</v>
      </c>
      <c r="L782" s="345">
        <v>545.8</v>
      </c>
      <c r="M782" s="345">
        <v>513.6</v>
      </c>
    </row>
    <row r="783" ht="60" customHeight="1" spans="1:13">
      <c r="A783" s="269">
        <v>36</v>
      </c>
      <c r="B783" s="269" t="s">
        <v>95</v>
      </c>
      <c r="C783" s="140" t="s">
        <v>9587</v>
      </c>
      <c r="D783" s="133" t="s">
        <v>9588</v>
      </c>
      <c r="E783" s="133" t="s">
        <v>9589</v>
      </c>
      <c r="F783" s="133" t="s">
        <v>9584</v>
      </c>
      <c r="G783" s="269" t="s">
        <v>51</v>
      </c>
      <c r="H783" s="250"/>
      <c r="I783" s="350">
        <v>3870</v>
      </c>
      <c r="J783" s="350">
        <v>3676.5</v>
      </c>
      <c r="K783" s="345">
        <v>3483</v>
      </c>
      <c r="L783" s="345">
        <v>3289.5</v>
      </c>
      <c r="M783" s="345">
        <v>3096</v>
      </c>
    </row>
    <row r="784" ht="60" customHeight="1" spans="1:13">
      <c r="A784" s="269"/>
      <c r="B784" s="269" t="s">
        <v>95</v>
      </c>
      <c r="C784" s="140" t="s">
        <v>9590</v>
      </c>
      <c r="D784" s="133" t="s">
        <v>9591</v>
      </c>
      <c r="E784" s="133"/>
      <c r="F784" s="133"/>
      <c r="G784" s="269" t="s">
        <v>51</v>
      </c>
      <c r="H784" s="250"/>
      <c r="I784" s="350">
        <v>774</v>
      </c>
      <c r="J784" s="350">
        <v>735.3</v>
      </c>
      <c r="K784" s="345">
        <v>696.6</v>
      </c>
      <c r="L784" s="345">
        <v>657.9</v>
      </c>
      <c r="M784" s="345">
        <v>619.2</v>
      </c>
    </row>
    <row r="785" ht="60" customHeight="1" spans="1:13">
      <c r="A785" s="269">
        <v>37</v>
      </c>
      <c r="B785" s="269" t="s">
        <v>95</v>
      </c>
      <c r="C785" s="140" t="s">
        <v>9592</v>
      </c>
      <c r="D785" s="133" t="s">
        <v>9593</v>
      </c>
      <c r="E785" s="133" t="s">
        <v>9594</v>
      </c>
      <c r="F785" s="133" t="s">
        <v>9595</v>
      </c>
      <c r="G785" s="269" t="s">
        <v>51</v>
      </c>
      <c r="H785" s="250" t="s">
        <v>7512</v>
      </c>
      <c r="I785" s="350">
        <v>3369.6</v>
      </c>
      <c r="J785" s="350">
        <v>3201.1</v>
      </c>
      <c r="K785" s="345">
        <v>3032.6</v>
      </c>
      <c r="L785" s="345">
        <v>2864.2</v>
      </c>
      <c r="M785" s="345">
        <v>2695.7</v>
      </c>
    </row>
    <row r="786" ht="60" customHeight="1" spans="1:13">
      <c r="A786" s="269"/>
      <c r="B786" s="269" t="s">
        <v>95</v>
      </c>
      <c r="C786" s="140" t="s">
        <v>9596</v>
      </c>
      <c r="D786" s="133" t="s">
        <v>9597</v>
      </c>
      <c r="E786" s="133"/>
      <c r="F786" s="133"/>
      <c r="G786" s="269" t="s">
        <v>51</v>
      </c>
      <c r="H786" s="250"/>
      <c r="I786" s="350">
        <v>673.9</v>
      </c>
      <c r="J786" s="350">
        <v>640.2</v>
      </c>
      <c r="K786" s="345">
        <v>606.5</v>
      </c>
      <c r="L786" s="345">
        <v>572.8</v>
      </c>
      <c r="M786" s="345">
        <v>539.1</v>
      </c>
    </row>
    <row r="787" ht="60" customHeight="1" spans="1:13">
      <c r="A787" s="269">
        <v>38</v>
      </c>
      <c r="B787" s="269" t="s">
        <v>95</v>
      </c>
      <c r="C787" s="140" t="s">
        <v>9598</v>
      </c>
      <c r="D787" s="133" t="s">
        <v>9599</v>
      </c>
      <c r="E787" s="133" t="s">
        <v>9600</v>
      </c>
      <c r="F787" s="133" t="s">
        <v>9601</v>
      </c>
      <c r="G787" s="269" t="s">
        <v>51</v>
      </c>
      <c r="H787" s="250" t="s">
        <v>9602</v>
      </c>
      <c r="I787" s="350">
        <v>5616</v>
      </c>
      <c r="J787" s="350">
        <v>5335.2</v>
      </c>
      <c r="K787" s="345">
        <v>5054.4</v>
      </c>
      <c r="L787" s="345">
        <v>4773.6</v>
      </c>
      <c r="M787" s="345">
        <v>4492.8</v>
      </c>
    </row>
    <row r="788" ht="60" customHeight="1" spans="1:13">
      <c r="A788" s="269"/>
      <c r="B788" s="269" t="s">
        <v>95</v>
      </c>
      <c r="C788" s="140" t="s">
        <v>9603</v>
      </c>
      <c r="D788" s="133" t="s">
        <v>9604</v>
      </c>
      <c r="E788" s="133"/>
      <c r="F788" s="133"/>
      <c r="G788" s="269" t="s">
        <v>51</v>
      </c>
      <c r="H788" s="250"/>
      <c r="I788" s="350">
        <v>1123.2</v>
      </c>
      <c r="J788" s="350">
        <v>1067</v>
      </c>
      <c r="K788" s="345">
        <v>1010.9</v>
      </c>
      <c r="L788" s="345">
        <v>954.7</v>
      </c>
      <c r="M788" s="345">
        <v>898.6</v>
      </c>
    </row>
    <row r="789" ht="60" customHeight="1" spans="1:13">
      <c r="A789" s="269">
        <v>39</v>
      </c>
      <c r="B789" s="269" t="s">
        <v>95</v>
      </c>
      <c r="C789" s="140" t="s">
        <v>9605</v>
      </c>
      <c r="D789" s="133" t="s">
        <v>9606</v>
      </c>
      <c r="E789" s="133" t="s">
        <v>9607</v>
      </c>
      <c r="F789" s="133" t="s">
        <v>9584</v>
      </c>
      <c r="G789" s="269" t="s">
        <v>441</v>
      </c>
      <c r="H789" s="250"/>
      <c r="I789" s="350">
        <v>5580</v>
      </c>
      <c r="J789" s="350">
        <v>5301</v>
      </c>
      <c r="K789" s="345">
        <v>5022</v>
      </c>
      <c r="L789" s="345">
        <v>4743</v>
      </c>
      <c r="M789" s="345">
        <v>4464</v>
      </c>
    </row>
    <row r="790" ht="60" customHeight="1" spans="1:13">
      <c r="A790" s="269"/>
      <c r="B790" s="269" t="s">
        <v>95</v>
      </c>
      <c r="C790" s="140" t="s">
        <v>9608</v>
      </c>
      <c r="D790" s="133" t="s">
        <v>9609</v>
      </c>
      <c r="E790" s="133"/>
      <c r="F790" s="133"/>
      <c r="G790" s="269" t="s">
        <v>441</v>
      </c>
      <c r="H790" s="250"/>
      <c r="I790" s="350">
        <v>1116</v>
      </c>
      <c r="J790" s="350">
        <v>1060.2</v>
      </c>
      <c r="K790" s="345">
        <v>1004.4</v>
      </c>
      <c r="L790" s="345">
        <v>948.6</v>
      </c>
      <c r="M790" s="345">
        <v>892.8</v>
      </c>
    </row>
    <row r="791" ht="60" customHeight="1" spans="1:13">
      <c r="A791" s="269">
        <v>40</v>
      </c>
      <c r="B791" s="269" t="s">
        <v>95</v>
      </c>
      <c r="C791" s="140" t="s">
        <v>9610</v>
      </c>
      <c r="D791" s="133" t="s">
        <v>9611</v>
      </c>
      <c r="E791" s="133" t="s">
        <v>9612</v>
      </c>
      <c r="F791" s="133" t="s">
        <v>9584</v>
      </c>
      <c r="G791" s="269" t="s">
        <v>441</v>
      </c>
      <c r="H791" s="250"/>
      <c r="I791" s="350">
        <v>5400</v>
      </c>
      <c r="J791" s="350">
        <v>5130</v>
      </c>
      <c r="K791" s="345">
        <v>4860</v>
      </c>
      <c r="L791" s="345">
        <v>4590</v>
      </c>
      <c r="M791" s="345">
        <v>4320</v>
      </c>
    </row>
    <row r="792" ht="60" customHeight="1" spans="1:13">
      <c r="A792" s="269"/>
      <c r="B792" s="269" t="s">
        <v>95</v>
      </c>
      <c r="C792" s="140" t="s">
        <v>9613</v>
      </c>
      <c r="D792" s="133" t="s">
        <v>9614</v>
      </c>
      <c r="E792" s="133"/>
      <c r="F792" s="133"/>
      <c r="G792" s="269" t="s">
        <v>441</v>
      </c>
      <c r="H792" s="250"/>
      <c r="I792" s="350">
        <v>1080</v>
      </c>
      <c r="J792" s="350">
        <v>1026</v>
      </c>
      <c r="K792" s="345">
        <v>972</v>
      </c>
      <c r="L792" s="345">
        <v>918</v>
      </c>
      <c r="M792" s="345">
        <v>864</v>
      </c>
    </row>
    <row r="793" ht="60" customHeight="1" spans="1:13">
      <c r="A793" s="269">
        <v>41</v>
      </c>
      <c r="B793" s="269" t="s">
        <v>95</v>
      </c>
      <c r="C793" s="140" t="s">
        <v>9615</v>
      </c>
      <c r="D793" s="133" t="s">
        <v>9616</v>
      </c>
      <c r="E793" s="133" t="s">
        <v>9617</v>
      </c>
      <c r="F793" s="133" t="s">
        <v>9584</v>
      </c>
      <c r="G793" s="269" t="s">
        <v>441</v>
      </c>
      <c r="H793" s="250" t="s">
        <v>9618</v>
      </c>
      <c r="I793" s="350">
        <v>7020</v>
      </c>
      <c r="J793" s="350">
        <v>6669</v>
      </c>
      <c r="K793" s="345">
        <v>6318</v>
      </c>
      <c r="L793" s="345">
        <v>5967</v>
      </c>
      <c r="M793" s="345">
        <v>5616</v>
      </c>
    </row>
    <row r="794" ht="60" customHeight="1" spans="1:13">
      <c r="A794" s="269"/>
      <c r="B794" s="269" t="s">
        <v>95</v>
      </c>
      <c r="C794" s="140" t="s">
        <v>9619</v>
      </c>
      <c r="D794" s="133" t="s">
        <v>9620</v>
      </c>
      <c r="E794" s="133"/>
      <c r="F794" s="133"/>
      <c r="G794" s="269" t="s">
        <v>441</v>
      </c>
      <c r="H794" s="250"/>
      <c r="I794" s="350">
        <v>1404</v>
      </c>
      <c r="J794" s="350">
        <v>1333.8</v>
      </c>
      <c r="K794" s="345">
        <v>1263.6</v>
      </c>
      <c r="L794" s="345">
        <v>1193.4</v>
      </c>
      <c r="M794" s="345">
        <v>1123.2</v>
      </c>
    </row>
    <row r="795" ht="60" customHeight="1" spans="1:13">
      <c r="A795" s="269">
        <v>42</v>
      </c>
      <c r="B795" s="269" t="s">
        <v>95</v>
      </c>
      <c r="C795" s="140" t="s">
        <v>9621</v>
      </c>
      <c r="D795" s="133" t="s">
        <v>9622</v>
      </c>
      <c r="E795" s="133" t="s">
        <v>9623</v>
      </c>
      <c r="F795" s="133" t="s">
        <v>9584</v>
      </c>
      <c r="G795" s="269" t="s">
        <v>441</v>
      </c>
      <c r="H795" s="250"/>
      <c r="I795" s="350">
        <v>5490</v>
      </c>
      <c r="J795" s="350">
        <v>5215.5</v>
      </c>
      <c r="K795" s="345">
        <v>4941</v>
      </c>
      <c r="L795" s="345">
        <v>4666.5</v>
      </c>
      <c r="M795" s="345">
        <v>4392</v>
      </c>
    </row>
    <row r="796" ht="60" customHeight="1" spans="1:13">
      <c r="A796" s="269"/>
      <c r="B796" s="269" t="s">
        <v>95</v>
      </c>
      <c r="C796" s="140" t="s">
        <v>9624</v>
      </c>
      <c r="D796" s="133" t="s">
        <v>9625</v>
      </c>
      <c r="E796" s="133"/>
      <c r="F796" s="133"/>
      <c r="G796" s="269" t="s">
        <v>441</v>
      </c>
      <c r="H796" s="250"/>
      <c r="I796" s="350">
        <v>1098</v>
      </c>
      <c r="J796" s="350">
        <v>1043.1</v>
      </c>
      <c r="K796" s="345">
        <v>988.2</v>
      </c>
      <c r="L796" s="345">
        <v>933.3</v>
      </c>
      <c r="M796" s="345">
        <v>878.4</v>
      </c>
    </row>
    <row r="797" ht="60" customHeight="1" spans="1:13">
      <c r="A797" s="269">
        <v>43</v>
      </c>
      <c r="B797" s="269" t="s">
        <v>95</v>
      </c>
      <c r="C797" s="140" t="s">
        <v>9626</v>
      </c>
      <c r="D797" s="133" t="s">
        <v>9627</v>
      </c>
      <c r="E797" s="133" t="s">
        <v>9628</v>
      </c>
      <c r="F797" s="133" t="s">
        <v>9584</v>
      </c>
      <c r="G797" s="269" t="s">
        <v>441</v>
      </c>
      <c r="H797" s="250" t="s">
        <v>9629</v>
      </c>
      <c r="I797" s="350">
        <v>7020</v>
      </c>
      <c r="J797" s="350">
        <v>6669</v>
      </c>
      <c r="K797" s="345">
        <v>6318</v>
      </c>
      <c r="L797" s="345">
        <v>5967</v>
      </c>
      <c r="M797" s="345">
        <v>5616</v>
      </c>
    </row>
    <row r="798" ht="60" customHeight="1" spans="1:13">
      <c r="A798" s="269"/>
      <c r="B798" s="269" t="s">
        <v>95</v>
      </c>
      <c r="C798" s="140" t="s">
        <v>9630</v>
      </c>
      <c r="D798" s="133" t="s">
        <v>9631</v>
      </c>
      <c r="E798" s="133"/>
      <c r="F798" s="133"/>
      <c r="G798" s="269" t="s">
        <v>441</v>
      </c>
      <c r="H798" s="250"/>
      <c r="I798" s="350">
        <v>1404</v>
      </c>
      <c r="J798" s="350">
        <v>1333.8</v>
      </c>
      <c r="K798" s="345">
        <v>1263.6</v>
      </c>
      <c r="L798" s="345">
        <v>1193.4</v>
      </c>
      <c r="M798" s="345">
        <v>1123.2</v>
      </c>
    </row>
    <row r="799" ht="60" customHeight="1" spans="1:13">
      <c r="A799" s="269">
        <v>44</v>
      </c>
      <c r="B799" s="269" t="s">
        <v>95</v>
      </c>
      <c r="C799" s="140" t="s">
        <v>9632</v>
      </c>
      <c r="D799" s="133" t="s">
        <v>9633</v>
      </c>
      <c r="E799" s="133" t="s">
        <v>9634</v>
      </c>
      <c r="F799" s="133" t="s">
        <v>9584</v>
      </c>
      <c r="G799" s="269" t="s">
        <v>441</v>
      </c>
      <c r="H799" s="250"/>
      <c r="I799" s="350">
        <v>4563</v>
      </c>
      <c r="J799" s="350">
        <v>4334.9</v>
      </c>
      <c r="K799" s="345">
        <v>4106.7</v>
      </c>
      <c r="L799" s="345">
        <v>3878.6</v>
      </c>
      <c r="M799" s="345">
        <v>3650.4</v>
      </c>
    </row>
    <row r="800" ht="60" customHeight="1" spans="1:13">
      <c r="A800" s="269"/>
      <c r="B800" s="269" t="s">
        <v>95</v>
      </c>
      <c r="C800" s="140" t="s">
        <v>9635</v>
      </c>
      <c r="D800" s="133" t="s">
        <v>9636</v>
      </c>
      <c r="E800" s="133"/>
      <c r="F800" s="133"/>
      <c r="G800" s="269" t="s">
        <v>441</v>
      </c>
      <c r="H800" s="250"/>
      <c r="I800" s="350">
        <v>912.6</v>
      </c>
      <c r="J800" s="350">
        <v>867</v>
      </c>
      <c r="K800" s="345">
        <v>821.3</v>
      </c>
      <c r="L800" s="345">
        <v>775.7</v>
      </c>
      <c r="M800" s="345">
        <v>730.1</v>
      </c>
    </row>
    <row r="801" ht="60" customHeight="1" spans="1:13">
      <c r="A801" s="269">
        <v>45</v>
      </c>
      <c r="B801" s="269" t="s">
        <v>95</v>
      </c>
      <c r="C801" s="140" t="s">
        <v>9637</v>
      </c>
      <c r="D801" s="133" t="s">
        <v>9638</v>
      </c>
      <c r="E801" s="133" t="s">
        <v>9639</v>
      </c>
      <c r="F801" s="133" t="s">
        <v>9584</v>
      </c>
      <c r="G801" s="269" t="s">
        <v>441</v>
      </c>
      <c r="H801" s="250" t="s">
        <v>9640</v>
      </c>
      <c r="I801" s="350">
        <v>5931.9</v>
      </c>
      <c r="J801" s="350">
        <v>5635.3</v>
      </c>
      <c r="K801" s="345">
        <v>5338.7</v>
      </c>
      <c r="L801" s="345">
        <v>5042.1</v>
      </c>
      <c r="M801" s="345">
        <v>4745.5</v>
      </c>
    </row>
    <row r="802" ht="60" customHeight="1" spans="1:13">
      <c r="A802" s="269"/>
      <c r="B802" s="269" t="s">
        <v>95</v>
      </c>
      <c r="C802" s="140" t="s">
        <v>9641</v>
      </c>
      <c r="D802" s="133" t="s">
        <v>9642</v>
      </c>
      <c r="E802" s="133"/>
      <c r="F802" s="133"/>
      <c r="G802" s="269" t="s">
        <v>441</v>
      </c>
      <c r="H802" s="250"/>
      <c r="I802" s="350">
        <v>1186.4</v>
      </c>
      <c r="J802" s="350">
        <v>1127.1</v>
      </c>
      <c r="K802" s="345">
        <v>1067.7</v>
      </c>
      <c r="L802" s="345">
        <v>1008.4</v>
      </c>
      <c r="M802" s="345">
        <v>949.1</v>
      </c>
    </row>
    <row r="803" ht="60" customHeight="1" spans="1:13">
      <c r="A803" s="269">
        <v>46</v>
      </c>
      <c r="B803" s="269" t="s">
        <v>95</v>
      </c>
      <c r="C803" s="140" t="s">
        <v>9643</v>
      </c>
      <c r="D803" s="133" t="s">
        <v>9644</v>
      </c>
      <c r="E803" s="133" t="s">
        <v>9645</v>
      </c>
      <c r="F803" s="133" t="s">
        <v>8027</v>
      </c>
      <c r="G803" s="269" t="s">
        <v>441</v>
      </c>
      <c r="H803" s="250"/>
      <c r="I803" s="350">
        <v>4335.3</v>
      </c>
      <c r="J803" s="350">
        <v>4118.5</v>
      </c>
      <c r="K803" s="345">
        <v>3901.8</v>
      </c>
      <c r="L803" s="345">
        <v>3685</v>
      </c>
      <c r="M803" s="345">
        <v>3468.2</v>
      </c>
    </row>
    <row r="804" ht="60" customHeight="1" spans="1:13">
      <c r="A804" s="269"/>
      <c r="B804" s="269" t="s">
        <v>95</v>
      </c>
      <c r="C804" s="140" t="s">
        <v>9646</v>
      </c>
      <c r="D804" s="133" t="s">
        <v>9647</v>
      </c>
      <c r="E804" s="133"/>
      <c r="F804" s="133"/>
      <c r="G804" s="269" t="s">
        <v>441</v>
      </c>
      <c r="H804" s="250"/>
      <c r="I804" s="350">
        <v>867.1</v>
      </c>
      <c r="J804" s="350">
        <v>823.7</v>
      </c>
      <c r="K804" s="345">
        <v>780.4</v>
      </c>
      <c r="L804" s="345">
        <v>737</v>
      </c>
      <c r="M804" s="345">
        <v>693.6</v>
      </c>
    </row>
    <row r="805" ht="60" customHeight="1" spans="1:13">
      <c r="A805" s="269">
        <v>47</v>
      </c>
      <c r="B805" s="269" t="s">
        <v>95</v>
      </c>
      <c r="C805" s="140" t="s">
        <v>9648</v>
      </c>
      <c r="D805" s="133" t="s">
        <v>9649</v>
      </c>
      <c r="E805" s="133" t="s">
        <v>9650</v>
      </c>
      <c r="F805" s="133" t="s">
        <v>9584</v>
      </c>
      <c r="G805" s="269" t="s">
        <v>51</v>
      </c>
      <c r="H805" s="250"/>
      <c r="I805" s="350">
        <v>4561.2</v>
      </c>
      <c r="J805" s="350">
        <v>4333.1</v>
      </c>
      <c r="K805" s="345">
        <v>4105.1</v>
      </c>
      <c r="L805" s="345">
        <v>3877</v>
      </c>
      <c r="M805" s="345">
        <v>3649</v>
      </c>
    </row>
    <row r="806" ht="60" customHeight="1" spans="1:13">
      <c r="A806" s="269"/>
      <c r="B806" s="269" t="s">
        <v>95</v>
      </c>
      <c r="C806" s="140" t="s">
        <v>9651</v>
      </c>
      <c r="D806" s="133" t="s">
        <v>9652</v>
      </c>
      <c r="E806" s="133"/>
      <c r="F806" s="133"/>
      <c r="G806" s="269" t="s">
        <v>51</v>
      </c>
      <c r="H806" s="250"/>
      <c r="I806" s="350">
        <v>912.2</v>
      </c>
      <c r="J806" s="350">
        <v>866.6</v>
      </c>
      <c r="K806" s="345">
        <v>821</v>
      </c>
      <c r="L806" s="345">
        <v>775.4</v>
      </c>
      <c r="M806" s="345">
        <v>729.8</v>
      </c>
    </row>
    <row r="807" ht="60" customHeight="1" spans="1:13">
      <c r="A807" s="269">
        <v>48</v>
      </c>
      <c r="B807" s="269" t="s">
        <v>95</v>
      </c>
      <c r="C807" s="140" t="s">
        <v>9653</v>
      </c>
      <c r="D807" s="133" t="s">
        <v>9654</v>
      </c>
      <c r="E807" s="133" t="s">
        <v>9655</v>
      </c>
      <c r="F807" s="133" t="s">
        <v>9656</v>
      </c>
      <c r="G807" s="269" t="s">
        <v>51</v>
      </c>
      <c r="H807" s="250" t="s">
        <v>9657</v>
      </c>
      <c r="I807" s="350">
        <v>5032.8</v>
      </c>
      <c r="J807" s="350">
        <v>4781.2</v>
      </c>
      <c r="K807" s="345">
        <v>4529.5</v>
      </c>
      <c r="L807" s="345">
        <v>4277.9</v>
      </c>
      <c r="M807" s="345">
        <v>4026.2</v>
      </c>
    </row>
    <row r="808" ht="60" customHeight="1" spans="1:13">
      <c r="A808" s="269"/>
      <c r="B808" s="269" t="s">
        <v>95</v>
      </c>
      <c r="C808" s="140" t="s">
        <v>9658</v>
      </c>
      <c r="D808" s="133" t="s">
        <v>9659</v>
      </c>
      <c r="E808" s="133"/>
      <c r="F808" s="133"/>
      <c r="G808" s="269" t="s">
        <v>51</v>
      </c>
      <c r="H808" s="250"/>
      <c r="I808" s="350">
        <v>1006.6</v>
      </c>
      <c r="J808" s="350">
        <v>956.2</v>
      </c>
      <c r="K808" s="345">
        <v>905.9</v>
      </c>
      <c r="L808" s="345">
        <v>855.6</v>
      </c>
      <c r="M808" s="345">
        <v>805.2</v>
      </c>
    </row>
    <row r="809" ht="60" customHeight="1" spans="1:13">
      <c r="A809" s="269">
        <v>49</v>
      </c>
      <c r="B809" s="269" t="s">
        <v>95</v>
      </c>
      <c r="C809" s="140" t="s">
        <v>9660</v>
      </c>
      <c r="D809" s="133" t="s">
        <v>9661</v>
      </c>
      <c r="E809" s="133" t="s">
        <v>9662</v>
      </c>
      <c r="F809" s="133" t="s">
        <v>9663</v>
      </c>
      <c r="G809" s="269" t="s">
        <v>51</v>
      </c>
      <c r="H809" s="250"/>
      <c r="I809" s="350">
        <v>5241.6</v>
      </c>
      <c r="J809" s="350">
        <v>4979.5</v>
      </c>
      <c r="K809" s="345">
        <v>4717.4</v>
      </c>
      <c r="L809" s="345">
        <v>4455.4</v>
      </c>
      <c r="M809" s="345">
        <v>4193.3</v>
      </c>
    </row>
    <row r="810" ht="60" customHeight="1" spans="1:13">
      <c r="A810" s="269"/>
      <c r="B810" s="269" t="s">
        <v>95</v>
      </c>
      <c r="C810" s="140" t="s">
        <v>9664</v>
      </c>
      <c r="D810" s="133" t="s">
        <v>9665</v>
      </c>
      <c r="E810" s="133"/>
      <c r="F810" s="133"/>
      <c r="G810" s="269" t="s">
        <v>51</v>
      </c>
      <c r="H810" s="250"/>
      <c r="I810" s="350">
        <v>1048.3</v>
      </c>
      <c r="J810" s="350">
        <v>995.9</v>
      </c>
      <c r="K810" s="345">
        <v>943.5</v>
      </c>
      <c r="L810" s="345">
        <v>891.1</v>
      </c>
      <c r="M810" s="345">
        <v>838.7</v>
      </c>
    </row>
    <row r="811" ht="60" customHeight="1" spans="1:13">
      <c r="A811" s="269">
        <v>50</v>
      </c>
      <c r="B811" s="269" t="s">
        <v>95</v>
      </c>
      <c r="C811" s="140" t="s">
        <v>9666</v>
      </c>
      <c r="D811" s="133" t="s">
        <v>9667</v>
      </c>
      <c r="E811" s="133" t="s">
        <v>9668</v>
      </c>
      <c r="F811" s="133" t="s">
        <v>9663</v>
      </c>
      <c r="G811" s="269" t="s">
        <v>51</v>
      </c>
      <c r="H811" s="250" t="s">
        <v>9669</v>
      </c>
      <c r="I811" s="350">
        <v>6813.9</v>
      </c>
      <c r="J811" s="350">
        <v>6473.2</v>
      </c>
      <c r="K811" s="345">
        <v>6132.5</v>
      </c>
      <c r="L811" s="345">
        <v>5791.8</v>
      </c>
      <c r="M811" s="345">
        <v>5451.1</v>
      </c>
    </row>
    <row r="812" ht="60" customHeight="1" spans="1:13">
      <c r="A812" s="269"/>
      <c r="B812" s="269" t="s">
        <v>95</v>
      </c>
      <c r="C812" s="140" t="s">
        <v>9670</v>
      </c>
      <c r="D812" s="250" t="s">
        <v>9671</v>
      </c>
      <c r="E812" s="133"/>
      <c r="F812" s="133"/>
      <c r="G812" s="269" t="s">
        <v>51</v>
      </c>
      <c r="H812" s="250"/>
      <c r="I812" s="350">
        <v>1362.8</v>
      </c>
      <c r="J812" s="350">
        <v>1294.6</v>
      </c>
      <c r="K812" s="345">
        <v>1226.5</v>
      </c>
      <c r="L812" s="345">
        <v>1158.4</v>
      </c>
      <c r="M812" s="345">
        <v>1090.2</v>
      </c>
    </row>
    <row r="813" ht="60" customHeight="1" spans="1:13">
      <c r="A813" s="269">
        <v>51</v>
      </c>
      <c r="B813" s="269" t="s">
        <v>95</v>
      </c>
      <c r="C813" s="140" t="s">
        <v>9672</v>
      </c>
      <c r="D813" s="133" t="s">
        <v>9673</v>
      </c>
      <c r="E813" s="133" t="s">
        <v>9674</v>
      </c>
      <c r="F813" s="133" t="s">
        <v>9675</v>
      </c>
      <c r="G813" s="269" t="s">
        <v>51</v>
      </c>
      <c r="H813" s="250" t="s">
        <v>9657</v>
      </c>
      <c r="I813" s="350">
        <v>5179.5</v>
      </c>
      <c r="J813" s="350">
        <v>4920.5</v>
      </c>
      <c r="K813" s="345">
        <v>4661.6</v>
      </c>
      <c r="L813" s="345">
        <v>4402.6</v>
      </c>
      <c r="M813" s="345">
        <v>4143.6</v>
      </c>
    </row>
    <row r="814" ht="60" customHeight="1" spans="1:13">
      <c r="A814" s="269"/>
      <c r="B814" s="269" t="s">
        <v>95</v>
      </c>
      <c r="C814" s="140" t="s">
        <v>9676</v>
      </c>
      <c r="D814" s="133" t="s">
        <v>9677</v>
      </c>
      <c r="E814" s="133"/>
      <c r="F814" s="133"/>
      <c r="G814" s="269" t="s">
        <v>51</v>
      </c>
      <c r="H814" s="250"/>
      <c r="I814" s="350">
        <v>1035.9</v>
      </c>
      <c r="J814" s="350">
        <v>984.1</v>
      </c>
      <c r="K814" s="345">
        <v>932.3</v>
      </c>
      <c r="L814" s="345">
        <v>880.5</v>
      </c>
      <c r="M814" s="345">
        <v>828.7</v>
      </c>
    </row>
    <row r="815" ht="96" customHeight="1" spans="1:13">
      <c r="A815" s="269">
        <v>52</v>
      </c>
      <c r="B815" s="269" t="s">
        <v>95</v>
      </c>
      <c r="C815" s="140" t="s">
        <v>9678</v>
      </c>
      <c r="D815" s="133" t="s">
        <v>9679</v>
      </c>
      <c r="E815" s="133" t="s">
        <v>9680</v>
      </c>
      <c r="F815" s="133" t="s">
        <v>9675</v>
      </c>
      <c r="G815" s="269" t="s">
        <v>51</v>
      </c>
      <c r="H815" s="250" t="s">
        <v>9681</v>
      </c>
      <c r="I815" s="350">
        <v>5990.4</v>
      </c>
      <c r="J815" s="350">
        <v>5690.9</v>
      </c>
      <c r="K815" s="345">
        <v>5391.4</v>
      </c>
      <c r="L815" s="345">
        <v>5091.8</v>
      </c>
      <c r="M815" s="345">
        <v>4792.3</v>
      </c>
    </row>
    <row r="816" ht="60" customHeight="1" spans="1:13">
      <c r="A816" s="269"/>
      <c r="B816" s="269" t="s">
        <v>95</v>
      </c>
      <c r="C816" s="140" t="s">
        <v>9682</v>
      </c>
      <c r="D816" s="133" t="s">
        <v>9683</v>
      </c>
      <c r="E816" s="133"/>
      <c r="F816" s="133"/>
      <c r="G816" s="269" t="s">
        <v>51</v>
      </c>
      <c r="H816" s="250"/>
      <c r="I816" s="350">
        <v>1198.1</v>
      </c>
      <c r="J816" s="350">
        <v>1138.2</v>
      </c>
      <c r="K816" s="345">
        <v>1078.3</v>
      </c>
      <c r="L816" s="345">
        <v>1018.4</v>
      </c>
      <c r="M816" s="345">
        <v>958.5</v>
      </c>
    </row>
    <row r="817" ht="60" customHeight="1" spans="1:13">
      <c r="A817" s="269">
        <v>53</v>
      </c>
      <c r="B817" s="269" t="s">
        <v>95</v>
      </c>
      <c r="C817" s="140" t="s">
        <v>9684</v>
      </c>
      <c r="D817" s="133" t="s">
        <v>9685</v>
      </c>
      <c r="E817" s="133" t="s">
        <v>9686</v>
      </c>
      <c r="F817" s="133" t="s">
        <v>9687</v>
      </c>
      <c r="G817" s="269" t="s">
        <v>51</v>
      </c>
      <c r="H817" s="250"/>
      <c r="I817" s="350">
        <v>2729.7</v>
      </c>
      <c r="J817" s="350">
        <v>2593.2</v>
      </c>
      <c r="K817" s="345">
        <v>2456.7</v>
      </c>
      <c r="L817" s="345">
        <v>2320.2</v>
      </c>
      <c r="M817" s="345">
        <v>2183.8</v>
      </c>
    </row>
    <row r="818" ht="60" customHeight="1" spans="1:13">
      <c r="A818" s="269"/>
      <c r="B818" s="269" t="s">
        <v>95</v>
      </c>
      <c r="C818" s="140" t="s">
        <v>9688</v>
      </c>
      <c r="D818" s="133" t="s">
        <v>9689</v>
      </c>
      <c r="E818" s="133"/>
      <c r="F818" s="133"/>
      <c r="G818" s="269" t="s">
        <v>51</v>
      </c>
      <c r="H818" s="250"/>
      <c r="I818" s="350">
        <v>545.9</v>
      </c>
      <c r="J818" s="350">
        <v>518.6</v>
      </c>
      <c r="K818" s="345">
        <v>491.3</v>
      </c>
      <c r="L818" s="345">
        <v>464</v>
      </c>
      <c r="M818" s="345">
        <v>436.8</v>
      </c>
    </row>
    <row r="819" ht="60" customHeight="1" spans="1:13">
      <c r="A819" s="269">
        <v>54</v>
      </c>
      <c r="B819" s="269" t="s">
        <v>95</v>
      </c>
      <c r="C819" s="140" t="s">
        <v>9690</v>
      </c>
      <c r="D819" s="133" t="s">
        <v>9691</v>
      </c>
      <c r="E819" s="133" t="s">
        <v>9692</v>
      </c>
      <c r="F819" s="133" t="s">
        <v>9693</v>
      </c>
      <c r="G819" s="269" t="s">
        <v>51</v>
      </c>
      <c r="H819" s="250" t="s">
        <v>9578</v>
      </c>
      <c r="I819" s="350">
        <v>3547.8</v>
      </c>
      <c r="J819" s="350">
        <v>3370.4</v>
      </c>
      <c r="K819" s="345">
        <v>3193</v>
      </c>
      <c r="L819" s="345">
        <v>3015.6</v>
      </c>
      <c r="M819" s="345">
        <v>2838.2</v>
      </c>
    </row>
    <row r="820" ht="60" customHeight="1" spans="1:13">
      <c r="A820" s="269"/>
      <c r="B820" s="269" t="s">
        <v>95</v>
      </c>
      <c r="C820" s="140" t="s">
        <v>9694</v>
      </c>
      <c r="D820" s="133" t="s">
        <v>9695</v>
      </c>
      <c r="E820" s="133"/>
      <c r="F820" s="133"/>
      <c r="G820" s="269" t="s">
        <v>51</v>
      </c>
      <c r="H820" s="250"/>
      <c r="I820" s="350">
        <v>709.6</v>
      </c>
      <c r="J820" s="350">
        <v>674.1</v>
      </c>
      <c r="K820" s="345">
        <v>638.6</v>
      </c>
      <c r="L820" s="345">
        <v>603.1</v>
      </c>
      <c r="M820" s="345">
        <v>567.6</v>
      </c>
    </row>
    <row r="821" ht="60" customHeight="1" spans="1:13">
      <c r="A821" s="269">
        <v>55</v>
      </c>
      <c r="B821" s="269" t="s">
        <v>95</v>
      </c>
      <c r="C821" s="140" t="s">
        <v>9696</v>
      </c>
      <c r="D821" s="133" t="s">
        <v>9697</v>
      </c>
      <c r="E821" s="133" t="s">
        <v>9698</v>
      </c>
      <c r="F821" s="133" t="s">
        <v>9699</v>
      </c>
      <c r="G821" s="269" t="s">
        <v>51</v>
      </c>
      <c r="H821" s="250"/>
      <c r="I821" s="350">
        <v>4406.4</v>
      </c>
      <c r="J821" s="350">
        <v>4186.1</v>
      </c>
      <c r="K821" s="345">
        <v>3965.8</v>
      </c>
      <c r="L821" s="345">
        <v>3745.4</v>
      </c>
      <c r="M821" s="345">
        <v>3525.1</v>
      </c>
    </row>
    <row r="822" ht="60" customHeight="1" spans="1:13">
      <c r="A822" s="269"/>
      <c r="B822" s="269" t="s">
        <v>95</v>
      </c>
      <c r="C822" s="140" t="s">
        <v>9700</v>
      </c>
      <c r="D822" s="133" t="s">
        <v>9701</v>
      </c>
      <c r="E822" s="133"/>
      <c r="F822" s="133"/>
      <c r="G822" s="269" t="s">
        <v>51</v>
      </c>
      <c r="H822" s="250"/>
      <c r="I822" s="350">
        <v>881.3</v>
      </c>
      <c r="J822" s="350">
        <v>837.2</v>
      </c>
      <c r="K822" s="345">
        <v>793.2</v>
      </c>
      <c r="L822" s="345">
        <v>749.1</v>
      </c>
      <c r="M822" s="345">
        <v>705</v>
      </c>
    </row>
    <row r="823" ht="60" customHeight="1" spans="1:13">
      <c r="A823" s="269">
        <v>56</v>
      </c>
      <c r="B823" s="269" t="s">
        <v>95</v>
      </c>
      <c r="C823" s="140" t="s">
        <v>9702</v>
      </c>
      <c r="D823" s="133" t="s">
        <v>9703</v>
      </c>
      <c r="E823" s="133" t="s">
        <v>9704</v>
      </c>
      <c r="F823" s="133" t="s">
        <v>9705</v>
      </c>
      <c r="G823" s="269" t="s">
        <v>51</v>
      </c>
      <c r="H823" s="250"/>
      <c r="I823" s="350">
        <v>1170</v>
      </c>
      <c r="J823" s="350">
        <v>1111.5</v>
      </c>
      <c r="K823" s="345">
        <v>1053</v>
      </c>
      <c r="L823" s="345">
        <v>994.5</v>
      </c>
      <c r="M823" s="345">
        <v>936</v>
      </c>
    </row>
    <row r="824" ht="60" customHeight="1" spans="1:13">
      <c r="A824" s="269"/>
      <c r="B824" s="269" t="s">
        <v>95</v>
      </c>
      <c r="C824" s="140" t="s">
        <v>9706</v>
      </c>
      <c r="D824" s="133" t="s">
        <v>9707</v>
      </c>
      <c r="E824" s="133"/>
      <c r="F824" s="133"/>
      <c r="G824" s="269" t="s">
        <v>51</v>
      </c>
      <c r="H824" s="250"/>
      <c r="I824" s="350">
        <v>234</v>
      </c>
      <c r="J824" s="350">
        <v>222.3</v>
      </c>
      <c r="K824" s="345">
        <v>210.6</v>
      </c>
      <c r="L824" s="345">
        <v>198.9</v>
      </c>
      <c r="M824" s="345">
        <v>187.2</v>
      </c>
    </row>
    <row r="825" ht="60" customHeight="1" spans="1:13">
      <c r="A825" s="269">
        <v>57</v>
      </c>
      <c r="B825" s="269" t="s">
        <v>95</v>
      </c>
      <c r="C825" s="140" t="s">
        <v>9708</v>
      </c>
      <c r="D825" s="133" t="s">
        <v>9709</v>
      </c>
      <c r="E825" s="133" t="s">
        <v>9710</v>
      </c>
      <c r="F825" s="133" t="s">
        <v>9711</v>
      </c>
      <c r="G825" s="269" t="s">
        <v>51</v>
      </c>
      <c r="H825" s="250"/>
      <c r="I825" s="350">
        <v>3556.8</v>
      </c>
      <c r="J825" s="350">
        <v>3379</v>
      </c>
      <c r="K825" s="345">
        <v>3201.1</v>
      </c>
      <c r="L825" s="345">
        <v>3023.3</v>
      </c>
      <c r="M825" s="345">
        <v>2845.4</v>
      </c>
    </row>
    <row r="826" ht="60" customHeight="1" spans="1:13">
      <c r="A826" s="269"/>
      <c r="B826" s="269" t="s">
        <v>95</v>
      </c>
      <c r="C826" s="140" t="s">
        <v>9712</v>
      </c>
      <c r="D826" s="133" t="s">
        <v>9713</v>
      </c>
      <c r="E826" s="133"/>
      <c r="F826" s="133"/>
      <c r="G826" s="269" t="s">
        <v>51</v>
      </c>
      <c r="H826" s="250"/>
      <c r="I826" s="350">
        <v>711.4</v>
      </c>
      <c r="J826" s="350">
        <v>675.8</v>
      </c>
      <c r="K826" s="345">
        <v>640.2</v>
      </c>
      <c r="L826" s="345">
        <v>604.7</v>
      </c>
      <c r="M826" s="345">
        <v>569.1</v>
      </c>
    </row>
    <row r="827" ht="60" customHeight="1" spans="1:13">
      <c r="A827" s="269">
        <v>58</v>
      </c>
      <c r="B827" s="269" t="s">
        <v>95</v>
      </c>
      <c r="C827" s="140" t="s">
        <v>9714</v>
      </c>
      <c r="D827" s="133" t="s">
        <v>9715</v>
      </c>
      <c r="E827" s="133" t="s">
        <v>9716</v>
      </c>
      <c r="F827" s="133" t="s">
        <v>9584</v>
      </c>
      <c r="G827" s="269" t="s">
        <v>51</v>
      </c>
      <c r="H827" s="250"/>
      <c r="I827" s="350">
        <v>4860</v>
      </c>
      <c r="J827" s="350">
        <v>4617</v>
      </c>
      <c r="K827" s="345">
        <v>4374</v>
      </c>
      <c r="L827" s="345">
        <v>4131</v>
      </c>
      <c r="M827" s="345">
        <v>3888</v>
      </c>
    </row>
    <row r="828" ht="60" customHeight="1" spans="1:13">
      <c r="A828" s="269"/>
      <c r="B828" s="269" t="s">
        <v>95</v>
      </c>
      <c r="C828" s="140" t="s">
        <v>9717</v>
      </c>
      <c r="D828" s="133" t="s">
        <v>9718</v>
      </c>
      <c r="E828" s="133"/>
      <c r="F828" s="133"/>
      <c r="G828" s="269" t="s">
        <v>51</v>
      </c>
      <c r="H828" s="250"/>
      <c r="I828" s="350">
        <v>972</v>
      </c>
      <c r="J828" s="350">
        <v>923.4</v>
      </c>
      <c r="K828" s="345">
        <v>874.8</v>
      </c>
      <c r="L828" s="345">
        <v>826.2</v>
      </c>
      <c r="M828" s="345">
        <v>777.6</v>
      </c>
    </row>
    <row r="829" ht="60" customHeight="1" spans="1:13">
      <c r="A829" s="269">
        <v>59</v>
      </c>
      <c r="B829" s="269" t="s">
        <v>95</v>
      </c>
      <c r="C829" s="140" t="s">
        <v>9719</v>
      </c>
      <c r="D829" s="133" t="s">
        <v>9720</v>
      </c>
      <c r="E829" s="133" t="s">
        <v>9721</v>
      </c>
      <c r="F829" s="133" t="s">
        <v>9584</v>
      </c>
      <c r="G829" s="269" t="s">
        <v>51</v>
      </c>
      <c r="H829" s="250" t="s">
        <v>9722</v>
      </c>
      <c r="I829" s="350">
        <v>6120</v>
      </c>
      <c r="J829" s="350">
        <v>5814</v>
      </c>
      <c r="K829" s="345">
        <v>5508</v>
      </c>
      <c r="L829" s="345">
        <v>5202</v>
      </c>
      <c r="M829" s="345">
        <v>4896</v>
      </c>
    </row>
    <row r="830" ht="60" customHeight="1" spans="1:13">
      <c r="A830" s="269"/>
      <c r="B830" s="269" t="s">
        <v>95</v>
      </c>
      <c r="C830" s="140" t="s">
        <v>9723</v>
      </c>
      <c r="D830" s="133" t="s">
        <v>9724</v>
      </c>
      <c r="E830" s="133"/>
      <c r="F830" s="133"/>
      <c r="G830" s="269" t="s">
        <v>51</v>
      </c>
      <c r="H830" s="250"/>
      <c r="I830" s="350">
        <v>1224</v>
      </c>
      <c r="J830" s="350">
        <v>1162.8</v>
      </c>
      <c r="K830" s="345">
        <v>1101.6</v>
      </c>
      <c r="L830" s="345">
        <v>1040.4</v>
      </c>
      <c r="M830" s="345">
        <v>979.2</v>
      </c>
    </row>
    <row r="831" ht="60" customHeight="1" spans="1:13">
      <c r="A831" s="269">
        <v>60</v>
      </c>
      <c r="B831" s="269" t="s">
        <v>95</v>
      </c>
      <c r="C831" s="140" t="s">
        <v>9725</v>
      </c>
      <c r="D831" s="133" t="s">
        <v>9726</v>
      </c>
      <c r="E831" s="133" t="s">
        <v>9727</v>
      </c>
      <c r="F831" s="133" t="s">
        <v>9728</v>
      </c>
      <c r="G831" s="269" t="s">
        <v>51</v>
      </c>
      <c r="H831" s="250"/>
      <c r="I831" s="350">
        <v>561.6</v>
      </c>
      <c r="J831" s="350">
        <v>533.5</v>
      </c>
      <c r="K831" s="345">
        <v>505.4</v>
      </c>
      <c r="L831" s="345">
        <v>477.4</v>
      </c>
      <c r="M831" s="345">
        <v>449.3</v>
      </c>
    </row>
    <row r="832" ht="60" customHeight="1" spans="1:13">
      <c r="A832" s="269"/>
      <c r="B832" s="269" t="s">
        <v>95</v>
      </c>
      <c r="C832" s="140" t="s">
        <v>9729</v>
      </c>
      <c r="D832" s="133" t="s">
        <v>9730</v>
      </c>
      <c r="E832" s="133"/>
      <c r="F832" s="133"/>
      <c r="G832" s="269" t="s">
        <v>51</v>
      </c>
      <c r="H832" s="250"/>
      <c r="I832" s="350">
        <v>112.3</v>
      </c>
      <c r="J832" s="350">
        <v>106.7</v>
      </c>
      <c r="K832" s="345">
        <v>101.1</v>
      </c>
      <c r="L832" s="345">
        <v>95.5</v>
      </c>
      <c r="M832" s="345">
        <v>89.9</v>
      </c>
    </row>
    <row r="833" ht="60" customHeight="1" spans="1:13">
      <c r="A833" s="269">
        <v>61</v>
      </c>
      <c r="B833" s="269" t="s">
        <v>95</v>
      </c>
      <c r="C833" s="140" t="s">
        <v>9731</v>
      </c>
      <c r="D833" s="133" t="s">
        <v>9732</v>
      </c>
      <c r="E833" s="133" t="s">
        <v>9733</v>
      </c>
      <c r="F833" s="133" t="s">
        <v>9734</v>
      </c>
      <c r="G833" s="269" t="s">
        <v>51</v>
      </c>
      <c r="H833" s="250" t="s">
        <v>9735</v>
      </c>
      <c r="I833" s="350">
        <v>2774.7</v>
      </c>
      <c r="J833" s="350">
        <v>2636</v>
      </c>
      <c r="K833" s="345">
        <v>2497.2</v>
      </c>
      <c r="L833" s="345">
        <v>2358.5</v>
      </c>
      <c r="M833" s="345">
        <v>2219.8</v>
      </c>
    </row>
    <row r="834" ht="60" customHeight="1" spans="1:13">
      <c r="A834" s="269"/>
      <c r="B834" s="269" t="s">
        <v>95</v>
      </c>
      <c r="C834" s="140" t="s">
        <v>9736</v>
      </c>
      <c r="D834" s="133" t="s">
        <v>9737</v>
      </c>
      <c r="E834" s="133"/>
      <c r="F834" s="250"/>
      <c r="G834" s="269" t="s">
        <v>51</v>
      </c>
      <c r="H834" s="250"/>
      <c r="I834" s="350">
        <v>554.9</v>
      </c>
      <c r="J834" s="350">
        <v>527.2</v>
      </c>
      <c r="K834" s="345">
        <v>499.4</v>
      </c>
      <c r="L834" s="345">
        <v>471.7</v>
      </c>
      <c r="M834" s="345">
        <v>444</v>
      </c>
    </row>
    <row r="835" ht="60" customHeight="1" spans="1:13">
      <c r="A835" s="269">
        <v>62</v>
      </c>
      <c r="B835" s="269" t="s">
        <v>95</v>
      </c>
      <c r="C835" s="140" t="s">
        <v>9738</v>
      </c>
      <c r="D835" s="133" t="s">
        <v>9739</v>
      </c>
      <c r="E835" s="133" t="s">
        <v>9740</v>
      </c>
      <c r="F835" s="250" t="s">
        <v>8027</v>
      </c>
      <c r="G835" s="269" t="s">
        <v>51</v>
      </c>
      <c r="H835" s="250" t="s">
        <v>9741</v>
      </c>
      <c r="I835" s="350">
        <v>5155.2</v>
      </c>
      <c r="J835" s="350">
        <v>4897.4</v>
      </c>
      <c r="K835" s="345">
        <v>4639.7</v>
      </c>
      <c r="L835" s="345">
        <v>4381.9</v>
      </c>
      <c r="M835" s="345">
        <v>4124.2</v>
      </c>
    </row>
    <row r="836" ht="60" customHeight="1" spans="1:13">
      <c r="A836" s="269"/>
      <c r="B836" s="269" t="s">
        <v>95</v>
      </c>
      <c r="C836" s="140" t="s">
        <v>9742</v>
      </c>
      <c r="D836" s="133" t="s">
        <v>9743</v>
      </c>
      <c r="E836" s="133"/>
      <c r="F836" s="250"/>
      <c r="G836" s="269" t="s">
        <v>51</v>
      </c>
      <c r="H836" s="250"/>
      <c r="I836" s="350">
        <v>1031</v>
      </c>
      <c r="J836" s="350">
        <v>979.5</v>
      </c>
      <c r="K836" s="345">
        <v>927.9</v>
      </c>
      <c r="L836" s="345">
        <v>876.4</v>
      </c>
      <c r="M836" s="345">
        <v>824.8</v>
      </c>
    </row>
    <row r="837" ht="60" customHeight="1" spans="1:13">
      <c r="A837" s="269">
        <v>63</v>
      </c>
      <c r="B837" s="269" t="s">
        <v>95</v>
      </c>
      <c r="C837" s="140" t="s">
        <v>9744</v>
      </c>
      <c r="D837" s="133" t="s">
        <v>9745</v>
      </c>
      <c r="E837" s="133" t="s">
        <v>9746</v>
      </c>
      <c r="F837" s="250" t="s">
        <v>9747</v>
      </c>
      <c r="G837" s="269" t="s">
        <v>51</v>
      </c>
      <c r="H837" s="250"/>
      <c r="I837" s="350">
        <v>4829.4</v>
      </c>
      <c r="J837" s="350">
        <v>4587.9</v>
      </c>
      <c r="K837" s="345">
        <v>4346.5</v>
      </c>
      <c r="L837" s="345">
        <v>4105</v>
      </c>
      <c r="M837" s="345">
        <v>3863.5</v>
      </c>
    </row>
    <row r="838" ht="60" customHeight="1" spans="1:13">
      <c r="A838" s="269"/>
      <c r="B838" s="269" t="s">
        <v>95</v>
      </c>
      <c r="C838" s="140" t="s">
        <v>9748</v>
      </c>
      <c r="D838" s="133" t="s">
        <v>9749</v>
      </c>
      <c r="E838" s="133"/>
      <c r="F838" s="250"/>
      <c r="G838" s="269" t="s">
        <v>51</v>
      </c>
      <c r="H838" s="250"/>
      <c r="I838" s="350">
        <v>965.9</v>
      </c>
      <c r="J838" s="350">
        <v>917.6</v>
      </c>
      <c r="K838" s="345">
        <v>869.3</v>
      </c>
      <c r="L838" s="345">
        <v>821</v>
      </c>
      <c r="M838" s="345">
        <v>772.7</v>
      </c>
    </row>
    <row r="839" ht="60" customHeight="1" spans="1:13">
      <c r="A839" s="269">
        <v>64</v>
      </c>
      <c r="B839" s="269" t="s">
        <v>95</v>
      </c>
      <c r="C839" s="140" t="s">
        <v>9750</v>
      </c>
      <c r="D839" s="133" t="s">
        <v>9751</v>
      </c>
      <c r="E839" s="133" t="s">
        <v>9752</v>
      </c>
      <c r="F839" s="250" t="s">
        <v>9753</v>
      </c>
      <c r="G839" s="269" t="s">
        <v>51</v>
      </c>
      <c r="H839" s="250"/>
      <c r="I839" s="350">
        <v>5085</v>
      </c>
      <c r="J839" s="350">
        <v>4830.8</v>
      </c>
      <c r="K839" s="345">
        <v>4576.5</v>
      </c>
      <c r="L839" s="345">
        <v>4322.3</v>
      </c>
      <c r="M839" s="345">
        <v>4068</v>
      </c>
    </row>
    <row r="840" ht="60" customHeight="1" spans="1:13">
      <c r="A840" s="269"/>
      <c r="B840" s="269" t="s">
        <v>95</v>
      </c>
      <c r="C840" s="140" t="s">
        <v>9754</v>
      </c>
      <c r="D840" s="133" t="s">
        <v>9755</v>
      </c>
      <c r="E840" s="133"/>
      <c r="F840" s="250"/>
      <c r="G840" s="269" t="s">
        <v>51</v>
      </c>
      <c r="H840" s="250"/>
      <c r="I840" s="350">
        <v>1017</v>
      </c>
      <c r="J840" s="350">
        <v>966.2</v>
      </c>
      <c r="K840" s="345">
        <v>915.3</v>
      </c>
      <c r="L840" s="345">
        <v>864.5</v>
      </c>
      <c r="M840" s="345">
        <v>813.6</v>
      </c>
    </row>
    <row r="841" ht="60" customHeight="1" spans="1:13">
      <c r="A841" s="269">
        <v>65</v>
      </c>
      <c r="B841" s="269" t="s">
        <v>95</v>
      </c>
      <c r="C841" s="140" t="s">
        <v>9756</v>
      </c>
      <c r="D841" s="133" t="s">
        <v>9757</v>
      </c>
      <c r="E841" s="133" t="s">
        <v>9758</v>
      </c>
      <c r="F841" s="250" t="s">
        <v>9759</v>
      </c>
      <c r="G841" s="269" t="s">
        <v>51</v>
      </c>
      <c r="H841" s="250"/>
      <c r="I841" s="350">
        <v>4140</v>
      </c>
      <c r="J841" s="350">
        <v>3933</v>
      </c>
      <c r="K841" s="345">
        <v>3726</v>
      </c>
      <c r="L841" s="345">
        <v>3519</v>
      </c>
      <c r="M841" s="345">
        <v>3312</v>
      </c>
    </row>
    <row r="842" ht="60" customHeight="1" spans="1:13">
      <c r="A842" s="269"/>
      <c r="B842" s="269" t="s">
        <v>95</v>
      </c>
      <c r="C842" s="140" t="s">
        <v>9760</v>
      </c>
      <c r="D842" s="250" t="s">
        <v>9761</v>
      </c>
      <c r="E842" s="250"/>
      <c r="F842" s="250"/>
      <c r="G842" s="269" t="s">
        <v>51</v>
      </c>
      <c r="H842" s="250"/>
      <c r="I842" s="350">
        <v>828</v>
      </c>
      <c r="J842" s="350">
        <v>786.6</v>
      </c>
      <c r="K842" s="345">
        <v>745.2</v>
      </c>
      <c r="L842" s="345">
        <v>703.8</v>
      </c>
      <c r="M842" s="345">
        <v>662.4</v>
      </c>
    </row>
    <row r="843" ht="60" customHeight="1" spans="1:13">
      <c r="A843" s="269">
        <v>66</v>
      </c>
      <c r="B843" s="269" t="s">
        <v>95</v>
      </c>
      <c r="C843" s="140" t="s">
        <v>9762</v>
      </c>
      <c r="D843" s="250" t="s">
        <v>9763</v>
      </c>
      <c r="E843" s="250" t="s">
        <v>9764</v>
      </c>
      <c r="F843" s="250" t="s">
        <v>8600</v>
      </c>
      <c r="G843" s="140" t="s">
        <v>51</v>
      </c>
      <c r="H843" s="250" t="s">
        <v>9765</v>
      </c>
      <c r="I843" s="350">
        <v>1530</v>
      </c>
      <c r="J843" s="350">
        <v>1453.5</v>
      </c>
      <c r="K843" s="345">
        <v>1377</v>
      </c>
      <c r="L843" s="345">
        <v>1300.5</v>
      </c>
      <c r="M843" s="345">
        <v>1224</v>
      </c>
    </row>
    <row r="844" ht="60" customHeight="1" spans="1:13">
      <c r="A844" s="269"/>
      <c r="B844" s="269" t="s">
        <v>95</v>
      </c>
      <c r="C844" s="140" t="s">
        <v>9766</v>
      </c>
      <c r="D844" s="250" t="s">
        <v>9767</v>
      </c>
      <c r="E844" s="250"/>
      <c r="F844" s="250"/>
      <c r="G844" s="140" t="s">
        <v>51</v>
      </c>
      <c r="H844" s="250"/>
      <c r="I844" s="350">
        <v>306</v>
      </c>
      <c r="J844" s="350">
        <v>290.7</v>
      </c>
      <c r="K844" s="345">
        <v>275.4</v>
      </c>
      <c r="L844" s="345">
        <v>260.1</v>
      </c>
      <c r="M844" s="345">
        <v>244.8</v>
      </c>
    </row>
    <row r="845" ht="60" customHeight="1" spans="1:13">
      <c r="A845" s="269"/>
      <c r="B845" s="269" t="s">
        <v>95</v>
      </c>
      <c r="C845" s="140" t="s">
        <v>9768</v>
      </c>
      <c r="D845" s="250" t="s">
        <v>9769</v>
      </c>
      <c r="E845" s="250"/>
      <c r="F845" s="250"/>
      <c r="G845" s="140" t="s">
        <v>51</v>
      </c>
      <c r="H845" s="250"/>
      <c r="I845" s="350">
        <v>1530</v>
      </c>
      <c r="J845" s="350">
        <v>1453.5</v>
      </c>
      <c r="K845" s="345">
        <v>1377</v>
      </c>
      <c r="L845" s="345">
        <v>1300.5</v>
      </c>
      <c r="M845" s="345">
        <v>1224</v>
      </c>
    </row>
    <row r="846" ht="60" customHeight="1" spans="1:13">
      <c r="A846" s="269">
        <v>67</v>
      </c>
      <c r="B846" s="269" t="s">
        <v>95</v>
      </c>
      <c r="C846" s="140" t="s">
        <v>9770</v>
      </c>
      <c r="D846" s="250" t="s">
        <v>9771</v>
      </c>
      <c r="E846" s="250" t="s">
        <v>9772</v>
      </c>
      <c r="F846" s="250" t="s">
        <v>9773</v>
      </c>
      <c r="G846" s="140" t="s">
        <v>51</v>
      </c>
      <c r="H846" s="250" t="s">
        <v>9774</v>
      </c>
      <c r="I846" s="350">
        <v>4305.6</v>
      </c>
      <c r="J846" s="350">
        <v>4090.3</v>
      </c>
      <c r="K846" s="345">
        <v>3875</v>
      </c>
      <c r="L846" s="345">
        <v>3659.8</v>
      </c>
      <c r="M846" s="345">
        <v>3444.5</v>
      </c>
    </row>
    <row r="847" ht="60" customHeight="1" spans="1:13">
      <c r="A847" s="269"/>
      <c r="B847" s="269" t="s">
        <v>95</v>
      </c>
      <c r="C847" s="140" t="s">
        <v>9775</v>
      </c>
      <c r="D847" s="250" t="s">
        <v>9776</v>
      </c>
      <c r="E847" s="250"/>
      <c r="F847" s="250"/>
      <c r="G847" s="140" t="s">
        <v>51</v>
      </c>
      <c r="H847" s="250"/>
      <c r="I847" s="350">
        <v>861.1</v>
      </c>
      <c r="J847" s="350">
        <v>818.1</v>
      </c>
      <c r="K847" s="345">
        <v>775</v>
      </c>
      <c r="L847" s="345">
        <v>732</v>
      </c>
      <c r="M847" s="345">
        <v>688.9</v>
      </c>
    </row>
    <row r="848" ht="60" customHeight="1" spans="1:13">
      <c r="A848" s="269">
        <v>68</v>
      </c>
      <c r="B848" s="269" t="s">
        <v>95</v>
      </c>
      <c r="C848" s="140" t="s">
        <v>9777</v>
      </c>
      <c r="D848" s="250" t="s">
        <v>9778</v>
      </c>
      <c r="E848" s="250" t="s">
        <v>9779</v>
      </c>
      <c r="F848" s="250" t="s">
        <v>9584</v>
      </c>
      <c r="G848" s="140" t="s">
        <v>51</v>
      </c>
      <c r="H848" s="250"/>
      <c r="I848" s="350">
        <v>5241.6</v>
      </c>
      <c r="J848" s="350">
        <v>4979.5</v>
      </c>
      <c r="K848" s="345">
        <v>4717.4</v>
      </c>
      <c r="L848" s="345">
        <v>4455.4</v>
      </c>
      <c r="M848" s="345">
        <v>4193.3</v>
      </c>
    </row>
    <row r="849" ht="60" customHeight="1" spans="1:112">
      <c r="A849" s="269"/>
      <c r="B849" s="269" t="s">
        <v>95</v>
      </c>
      <c r="C849" s="140" t="s">
        <v>9780</v>
      </c>
      <c r="D849" s="133" t="s">
        <v>9781</v>
      </c>
      <c r="E849" s="133"/>
      <c r="F849" s="133"/>
      <c r="G849" s="140" t="s">
        <v>51</v>
      </c>
      <c r="H849" s="133"/>
      <c r="I849" s="350">
        <v>1048.3</v>
      </c>
      <c r="J849" s="350">
        <v>995.9</v>
      </c>
      <c r="K849" s="345">
        <v>943.5</v>
      </c>
      <c r="L849" s="345">
        <v>891.1</v>
      </c>
      <c r="M849" s="345">
        <v>838.7</v>
      </c>
    </row>
    <row r="850" ht="42" customHeight="1" spans="1:112">
      <c r="A850" s="351" t="s">
        <v>9782</v>
      </c>
      <c r="B850" s="351"/>
      <c r="C850" s="351"/>
      <c r="D850" s="351"/>
      <c r="E850" s="351"/>
      <c r="F850" s="351"/>
      <c r="G850" s="351"/>
      <c r="H850" s="351"/>
      <c r="I850" s="351"/>
      <c r="J850" s="351"/>
      <c r="K850" s="351"/>
      <c r="L850" s="351"/>
      <c r="M850" s="351"/>
    </row>
    <row r="851" ht="257" customHeight="1" spans="1:112">
      <c r="A851" s="154" t="s">
        <v>9783</v>
      </c>
      <c r="B851" s="154"/>
      <c r="C851" s="154"/>
      <c r="D851" s="154"/>
      <c r="E851" s="154"/>
      <c r="F851" s="154"/>
      <c r="G851" s="154"/>
      <c r="H851" s="154"/>
      <c r="I851" s="154"/>
      <c r="J851" s="154"/>
      <c r="K851" s="154"/>
      <c r="L851" s="154"/>
      <c r="M851" s="154"/>
    </row>
    <row r="852" s="316" customFormat="1" ht="33" customHeight="1" spans="1:112">
      <c r="A852" s="355" t="s">
        <v>7210</v>
      </c>
      <c r="B852" s="355" t="s">
        <v>25</v>
      </c>
      <c r="C852" s="340" t="s">
        <v>9784</v>
      </c>
      <c r="D852" s="355" t="s">
        <v>27</v>
      </c>
      <c r="E852" s="355" t="s">
        <v>7212</v>
      </c>
      <c r="F852" s="355" t="s">
        <v>7213</v>
      </c>
      <c r="G852" s="355" t="s">
        <v>30</v>
      </c>
      <c r="H852" s="355" t="s">
        <v>7214</v>
      </c>
      <c r="I852" s="356" t="s">
        <v>32</v>
      </c>
      <c r="J852" s="356"/>
      <c r="K852" s="356"/>
      <c r="L852" s="356"/>
      <c r="M852" s="356"/>
      <c r="N852" s="381"/>
      <c r="O852" s="381"/>
      <c r="P852" s="381"/>
      <c r="Q852" s="381"/>
      <c r="R852" s="381"/>
      <c r="S852" s="381"/>
      <c r="T852" s="381"/>
      <c r="U852" s="381"/>
      <c r="V852" s="381"/>
      <c r="W852" s="381"/>
      <c r="X852" s="381"/>
      <c r="Y852" s="381"/>
      <c r="Z852" s="381"/>
      <c r="AA852" s="381"/>
      <c r="AB852" s="381"/>
      <c r="AC852" s="381"/>
      <c r="AD852" s="381"/>
      <c r="AE852" s="381"/>
      <c r="AF852" s="381"/>
      <c r="AG852" s="381"/>
      <c r="AH852" s="381"/>
      <c r="AI852" s="381"/>
      <c r="AJ852" s="381"/>
      <c r="AK852" s="381"/>
      <c r="AL852" s="381"/>
      <c r="AM852" s="381"/>
      <c r="AN852" s="381"/>
      <c r="AO852" s="381"/>
      <c r="AP852" s="381"/>
      <c r="AQ852" s="381"/>
      <c r="AR852" s="381"/>
      <c r="AS852" s="381"/>
      <c r="AT852" s="381"/>
      <c r="AU852" s="381"/>
      <c r="AV852" s="381"/>
      <c r="AW852" s="381"/>
      <c r="AX852" s="381"/>
      <c r="AY852" s="381"/>
      <c r="AZ852" s="381"/>
      <c r="BA852" s="381"/>
      <c r="BB852" s="381"/>
      <c r="BC852" s="381"/>
      <c r="BD852" s="381"/>
      <c r="BE852" s="381"/>
      <c r="BF852" s="381"/>
      <c r="BG852" s="381"/>
      <c r="BH852" s="381"/>
      <c r="BI852" s="381"/>
      <c r="BJ852" s="381"/>
      <c r="BK852" s="381"/>
      <c r="BL852" s="381"/>
      <c r="BM852" s="381"/>
      <c r="BN852" s="381"/>
      <c r="BO852" s="381"/>
      <c r="BP852" s="381"/>
      <c r="BQ852" s="381"/>
      <c r="BR852" s="381"/>
      <c r="BS852" s="381"/>
      <c r="BT852" s="381"/>
      <c r="BU852" s="381"/>
      <c r="BV852" s="381"/>
      <c r="BW852" s="381"/>
      <c r="BX852" s="381"/>
      <c r="BY852" s="381"/>
      <c r="BZ852" s="381"/>
      <c r="CA852" s="381"/>
      <c r="CB852" s="381"/>
      <c r="CC852" s="381"/>
      <c r="CD852" s="381"/>
      <c r="CE852" s="381"/>
      <c r="CF852" s="381"/>
      <c r="CG852" s="381"/>
      <c r="CH852" s="381"/>
      <c r="CI852" s="381"/>
      <c r="CJ852" s="381"/>
      <c r="CK852" s="381"/>
      <c r="CL852" s="381"/>
      <c r="CM852" s="381"/>
      <c r="CN852" s="381"/>
      <c r="CO852" s="381"/>
      <c r="CP852" s="381"/>
      <c r="CQ852" s="381"/>
      <c r="CR852" s="381"/>
      <c r="CS852" s="381"/>
      <c r="CT852" s="381"/>
      <c r="CU852" s="381"/>
      <c r="CV852" s="381"/>
      <c r="CW852" s="381"/>
      <c r="CX852" s="381"/>
      <c r="CY852" s="381"/>
      <c r="CZ852" s="381"/>
      <c r="DA852" s="381"/>
      <c r="DB852" s="381"/>
      <c r="DC852" s="381"/>
      <c r="DD852" s="381"/>
      <c r="DE852" s="381"/>
      <c r="DF852" s="381"/>
      <c r="DG852" s="381"/>
      <c r="DH852" s="381"/>
    </row>
    <row r="853" s="316" customFormat="1" ht="33" customHeight="1" spans="1:112">
      <c r="A853" s="358"/>
      <c r="B853" s="358"/>
      <c r="C853" s="340"/>
      <c r="D853" s="358"/>
      <c r="E853" s="358"/>
      <c r="F853" s="358"/>
      <c r="G853" s="358"/>
      <c r="H853" s="358"/>
      <c r="I853" s="341" t="s">
        <v>33</v>
      </c>
      <c r="J853" s="341" t="s">
        <v>34</v>
      </c>
      <c r="K853" s="341" t="s">
        <v>35</v>
      </c>
      <c r="L853" s="341" t="s">
        <v>36</v>
      </c>
      <c r="M853" s="341" t="s">
        <v>37</v>
      </c>
      <c r="N853" s="381"/>
      <c r="O853" s="381"/>
      <c r="P853" s="381"/>
      <c r="Q853" s="381"/>
      <c r="R853" s="381"/>
      <c r="S853" s="381"/>
      <c r="T853" s="381"/>
      <c r="U853" s="381"/>
      <c r="V853" s="381"/>
      <c r="W853" s="381"/>
      <c r="X853" s="381"/>
      <c r="Y853" s="381"/>
      <c r="Z853" s="381"/>
      <c r="AA853" s="381"/>
      <c r="AB853" s="381"/>
      <c r="AC853" s="381"/>
      <c r="AD853" s="381"/>
      <c r="AE853" s="381"/>
      <c r="AF853" s="381"/>
      <c r="AG853" s="381"/>
      <c r="AH853" s="381"/>
      <c r="AI853" s="381"/>
      <c r="AJ853" s="381"/>
      <c r="AK853" s="381"/>
      <c r="AL853" s="381"/>
      <c r="AM853" s="381"/>
      <c r="AN853" s="381"/>
      <c r="AO853" s="381"/>
      <c r="AP853" s="381"/>
      <c r="AQ853" s="381"/>
      <c r="AR853" s="381"/>
      <c r="AS853" s="381"/>
      <c r="AT853" s="381"/>
      <c r="AU853" s="381"/>
      <c r="AV853" s="381"/>
      <c r="AW853" s="381"/>
      <c r="AX853" s="381"/>
      <c r="AY853" s="381"/>
      <c r="AZ853" s="381"/>
      <c r="BA853" s="381"/>
      <c r="BB853" s="381"/>
      <c r="BC853" s="381"/>
      <c r="BD853" s="381"/>
      <c r="BE853" s="381"/>
      <c r="BF853" s="381"/>
      <c r="BG853" s="381"/>
      <c r="BH853" s="381"/>
      <c r="BI853" s="381"/>
      <c r="BJ853" s="381"/>
      <c r="BK853" s="381"/>
      <c r="BL853" s="381"/>
      <c r="BM853" s="381"/>
      <c r="BN853" s="381"/>
      <c r="BO853" s="381"/>
      <c r="BP853" s="381"/>
      <c r="BQ853" s="381"/>
      <c r="BR853" s="381"/>
      <c r="BS853" s="381"/>
      <c r="BT853" s="381"/>
      <c r="BU853" s="381"/>
      <c r="BV853" s="381"/>
      <c r="BW853" s="381"/>
      <c r="BX853" s="381"/>
      <c r="BY853" s="381"/>
      <c r="BZ853" s="381"/>
      <c r="CA853" s="381"/>
      <c r="CB853" s="381"/>
      <c r="CC853" s="381"/>
      <c r="CD853" s="381"/>
      <c r="CE853" s="381"/>
      <c r="CF853" s="381"/>
      <c r="CG853" s="381"/>
      <c r="CH853" s="381"/>
      <c r="CI853" s="381"/>
      <c r="CJ853" s="381"/>
      <c r="CK853" s="381"/>
      <c r="CL853" s="381"/>
      <c r="CM853" s="381"/>
      <c r="CN853" s="381"/>
      <c r="CO853" s="381"/>
      <c r="CP853" s="381"/>
      <c r="CQ853" s="381"/>
      <c r="CR853" s="381"/>
      <c r="CS853" s="381"/>
      <c r="CT853" s="381"/>
      <c r="CU853" s="381"/>
      <c r="CV853" s="381"/>
      <c r="CW853" s="381"/>
      <c r="CX853" s="381"/>
      <c r="CY853" s="381"/>
      <c r="CZ853" s="381"/>
      <c r="DA853" s="381"/>
      <c r="DB853" s="381"/>
      <c r="DC853" s="381"/>
      <c r="DD853" s="381"/>
      <c r="DE853" s="381"/>
      <c r="DF853" s="381"/>
      <c r="DG853" s="381"/>
      <c r="DH853" s="381"/>
    </row>
    <row r="854" ht="60" customHeight="1" spans="1:112">
      <c r="A854" s="269">
        <v>1</v>
      </c>
      <c r="B854" s="269" t="s">
        <v>38</v>
      </c>
      <c r="C854" s="140" t="s">
        <v>9785</v>
      </c>
      <c r="D854" s="133" t="s">
        <v>9786</v>
      </c>
      <c r="E854" s="133" t="s">
        <v>9787</v>
      </c>
      <c r="F854" s="133" t="s">
        <v>9788</v>
      </c>
      <c r="G854" s="269" t="s">
        <v>51</v>
      </c>
      <c r="H854" s="133" t="s">
        <v>9789</v>
      </c>
      <c r="I854" s="350">
        <v>1350</v>
      </c>
      <c r="J854" s="350">
        <v>1282.5</v>
      </c>
      <c r="K854" s="345">
        <v>1215</v>
      </c>
      <c r="L854" s="345">
        <v>1147.5</v>
      </c>
      <c r="M854" s="345">
        <v>1080</v>
      </c>
    </row>
    <row r="855" ht="103" customHeight="1" spans="1:112">
      <c r="A855" s="269">
        <v>2</v>
      </c>
      <c r="B855" s="269" t="s">
        <v>38</v>
      </c>
      <c r="C855" s="140" t="s">
        <v>9790</v>
      </c>
      <c r="D855" s="133" t="s">
        <v>9791</v>
      </c>
      <c r="E855" s="133" t="s">
        <v>9792</v>
      </c>
      <c r="F855" s="133" t="s">
        <v>9793</v>
      </c>
      <c r="G855" s="269" t="s">
        <v>51</v>
      </c>
      <c r="H855" s="133" t="s">
        <v>9794</v>
      </c>
      <c r="I855" s="350">
        <v>1620</v>
      </c>
      <c r="J855" s="350">
        <v>1539</v>
      </c>
      <c r="K855" s="345">
        <v>1458</v>
      </c>
      <c r="L855" s="345">
        <v>1377</v>
      </c>
      <c r="M855" s="345">
        <v>1296</v>
      </c>
    </row>
    <row r="856" ht="60" customHeight="1" spans="1:112">
      <c r="A856" s="269">
        <v>3</v>
      </c>
      <c r="B856" s="269" t="s">
        <v>38</v>
      </c>
      <c r="C856" s="140" t="s">
        <v>9795</v>
      </c>
      <c r="D856" s="133" t="s">
        <v>9796</v>
      </c>
      <c r="E856" s="133" t="s">
        <v>9797</v>
      </c>
      <c r="F856" s="133" t="s">
        <v>9798</v>
      </c>
      <c r="G856" s="269" t="s">
        <v>51</v>
      </c>
      <c r="H856" s="133"/>
      <c r="I856" s="350">
        <v>202.5</v>
      </c>
      <c r="J856" s="350">
        <v>192.4</v>
      </c>
      <c r="K856" s="345">
        <v>182.3</v>
      </c>
      <c r="L856" s="345">
        <v>172.1</v>
      </c>
      <c r="M856" s="345">
        <v>162</v>
      </c>
    </row>
    <row r="857" ht="60" customHeight="1" spans="1:112">
      <c r="A857" s="269">
        <v>4</v>
      </c>
      <c r="B857" s="269" t="s">
        <v>38</v>
      </c>
      <c r="C857" s="140" t="s">
        <v>9799</v>
      </c>
      <c r="D857" s="133" t="s">
        <v>9800</v>
      </c>
      <c r="E857" s="133" t="s">
        <v>9801</v>
      </c>
      <c r="F857" s="133" t="s">
        <v>9802</v>
      </c>
      <c r="G857" s="269" t="s">
        <v>9803</v>
      </c>
      <c r="H857" s="133"/>
      <c r="I857" s="350">
        <v>1800</v>
      </c>
      <c r="J857" s="350">
        <v>1710</v>
      </c>
      <c r="K857" s="345">
        <v>1620</v>
      </c>
      <c r="L857" s="345">
        <v>1530</v>
      </c>
      <c r="M857" s="345">
        <v>1440</v>
      </c>
    </row>
    <row r="858" ht="60" customHeight="1" spans="1:112">
      <c r="A858" s="269">
        <v>5</v>
      </c>
      <c r="B858" s="269" t="s">
        <v>38</v>
      </c>
      <c r="C858" s="140" t="s">
        <v>9804</v>
      </c>
      <c r="D858" s="133" t="s">
        <v>9805</v>
      </c>
      <c r="E858" s="133" t="s">
        <v>9806</v>
      </c>
      <c r="F858" s="133" t="s">
        <v>9807</v>
      </c>
      <c r="G858" s="269" t="s">
        <v>9808</v>
      </c>
      <c r="H858" s="133"/>
      <c r="I858" s="350">
        <v>4950</v>
      </c>
      <c r="J858" s="350">
        <v>4702.5</v>
      </c>
      <c r="K858" s="345">
        <v>4455</v>
      </c>
      <c r="L858" s="345">
        <v>4207.5</v>
      </c>
      <c r="M858" s="345">
        <v>3960</v>
      </c>
    </row>
    <row r="859" ht="60" customHeight="1" spans="1:112">
      <c r="A859" s="269">
        <v>6</v>
      </c>
      <c r="B859" s="269" t="s">
        <v>38</v>
      </c>
      <c r="C859" s="140" t="s">
        <v>9809</v>
      </c>
      <c r="D859" s="133" t="s">
        <v>9810</v>
      </c>
      <c r="E859" s="133" t="s">
        <v>9811</v>
      </c>
      <c r="F859" s="133" t="s">
        <v>9812</v>
      </c>
      <c r="G859" s="269" t="s">
        <v>9808</v>
      </c>
      <c r="H859" s="133"/>
      <c r="I859" s="350">
        <v>900</v>
      </c>
      <c r="J859" s="350">
        <v>855</v>
      </c>
      <c r="K859" s="345">
        <v>810</v>
      </c>
      <c r="L859" s="345">
        <v>765</v>
      </c>
      <c r="M859" s="345">
        <v>720</v>
      </c>
    </row>
    <row r="860" ht="60" customHeight="1" spans="1:112">
      <c r="A860" s="269">
        <v>7</v>
      </c>
      <c r="B860" s="269" t="s">
        <v>38</v>
      </c>
      <c r="C860" s="140" t="s">
        <v>9813</v>
      </c>
      <c r="D860" s="133" t="s">
        <v>9814</v>
      </c>
      <c r="E860" s="133" t="s">
        <v>9815</v>
      </c>
      <c r="F860" s="133" t="s">
        <v>9816</v>
      </c>
      <c r="G860" s="269" t="s">
        <v>9817</v>
      </c>
      <c r="H860" s="133"/>
      <c r="I860" s="350">
        <v>4.5</v>
      </c>
      <c r="J860" s="350">
        <v>4.3</v>
      </c>
      <c r="K860" s="345">
        <v>4.1</v>
      </c>
      <c r="L860" s="345">
        <v>3.8</v>
      </c>
      <c r="M860" s="345">
        <v>3.6</v>
      </c>
    </row>
    <row r="861" ht="60" customHeight="1" spans="1:112">
      <c r="A861" s="269">
        <v>8</v>
      </c>
      <c r="B861" s="269" t="s">
        <v>38</v>
      </c>
      <c r="C861" s="140" t="s">
        <v>9818</v>
      </c>
      <c r="D861" s="133" t="s">
        <v>9819</v>
      </c>
      <c r="E861" s="133" t="s">
        <v>9820</v>
      </c>
      <c r="F861" s="133" t="s">
        <v>9821</v>
      </c>
      <c r="G861" s="269" t="s">
        <v>9808</v>
      </c>
      <c r="H861" s="413"/>
      <c r="I861" s="350">
        <v>216</v>
      </c>
      <c r="J861" s="350">
        <v>205.2</v>
      </c>
      <c r="K861" s="345">
        <v>194.4</v>
      </c>
      <c r="L861" s="345">
        <v>183.6</v>
      </c>
      <c r="M861" s="345">
        <v>172.8</v>
      </c>
    </row>
    <row r="862" ht="100" customHeight="1" spans="1:112">
      <c r="A862" s="269">
        <v>9</v>
      </c>
      <c r="B862" s="269" t="s">
        <v>38</v>
      </c>
      <c r="C862" s="140" t="s">
        <v>9822</v>
      </c>
      <c r="D862" s="133" t="s">
        <v>9823</v>
      </c>
      <c r="E862" s="133" t="s">
        <v>9824</v>
      </c>
      <c r="F862" s="133" t="s">
        <v>9825</v>
      </c>
      <c r="G862" s="269" t="s">
        <v>51</v>
      </c>
      <c r="H862" s="133" t="s">
        <v>9826</v>
      </c>
      <c r="I862" s="350">
        <v>4230</v>
      </c>
      <c r="J862" s="350">
        <v>4018.5</v>
      </c>
      <c r="K862" s="345">
        <v>3807</v>
      </c>
      <c r="L862" s="345">
        <v>3595.5</v>
      </c>
      <c r="M862" s="345">
        <v>3384</v>
      </c>
    </row>
    <row r="863" ht="60" customHeight="1" spans="1:112">
      <c r="A863" s="269">
        <v>10</v>
      </c>
      <c r="B863" s="269" t="s">
        <v>38</v>
      </c>
      <c r="C863" s="140" t="s">
        <v>9827</v>
      </c>
      <c r="D863" s="133" t="s">
        <v>9828</v>
      </c>
      <c r="E863" s="133" t="s">
        <v>9829</v>
      </c>
      <c r="F863" s="133" t="s">
        <v>9830</v>
      </c>
      <c r="G863" s="269" t="s">
        <v>51</v>
      </c>
      <c r="H863" s="133" t="s">
        <v>9831</v>
      </c>
      <c r="I863" s="350">
        <v>90</v>
      </c>
      <c r="J863" s="350">
        <v>85.5</v>
      </c>
      <c r="K863" s="345">
        <v>81</v>
      </c>
      <c r="L863" s="345">
        <v>76.5</v>
      </c>
      <c r="M863" s="345">
        <v>72</v>
      </c>
    </row>
    <row r="864" ht="60" customHeight="1" spans="1:112">
      <c r="A864" s="269">
        <v>11</v>
      </c>
      <c r="B864" s="269" t="s">
        <v>38</v>
      </c>
      <c r="C864" s="140" t="s">
        <v>9832</v>
      </c>
      <c r="D864" s="133" t="s">
        <v>9833</v>
      </c>
      <c r="E864" s="133" t="s">
        <v>9834</v>
      </c>
      <c r="F864" s="133" t="s">
        <v>9835</v>
      </c>
      <c r="G864" s="269" t="s">
        <v>51</v>
      </c>
      <c r="H864" s="251" t="s">
        <v>9836</v>
      </c>
      <c r="I864" s="350">
        <v>22.5</v>
      </c>
      <c r="J864" s="350">
        <v>21.4</v>
      </c>
      <c r="K864" s="345">
        <v>20.3</v>
      </c>
      <c r="L864" s="345">
        <v>19.1</v>
      </c>
      <c r="M864" s="345">
        <v>18</v>
      </c>
    </row>
    <row r="865" ht="60" customHeight="1" spans="1:112">
      <c r="A865" s="269">
        <v>12</v>
      </c>
      <c r="B865" s="269" t="s">
        <v>38</v>
      </c>
      <c r="C865" s="140" t="s">
        <v>9837</v>
      </c>
      <c r="D865" s="133" t="s">
        <v>9838</v>
      </c>
      <c r="E865" s="133" t="s">
        <v>9839</v>
      </c>
      <c r="F865" s="133" t="s">
        <v>9840</v>
      </c>
      <c r="G865" s="269" t="s">
        <v>51</v>
      </c>
      <c r="H865" s="133"/>
      <c r="I865" s="350">
        <v>419.4</v>
      </c>
      <c r="J865" s="350">
        <v>398.4</v>
      </c>
      <c r="K865" s="345">
        <v>377.5</v>
      </c>
      <c r="L865" s="345">
        <v>356.5</v>
      </c>
      <c r="M865" s="345">
        <v>335.5</v>
      </c>
    </row>
    <row r="866" ht="60" customHeight="1" spans="1:112">
      <c r="A866" s="269">
        <v>13</v>
      </c>
      <c r="B866" s="269" t="s">
        <v>38</v>
      </c>
      <c r="C866" s="140" t="s">
        <v>9841</v>
      </c>
      <c r="D866" s="133" t="s">
        <v>9842</v>
      </c>
      <c r="E866" s="133" t="s">
        <v>9843</v>
      </c>
      <c r="F866" s="133" t="s">
        <v>9844</v>
      </c>
      <c r="G866" s="269" t="s">
        <v>51</v>
      </c>
      <c r="H866" s="133"/>
      <c r="I866" s="350">
        <v>45</v>
      </c>
      <c r="J866" s="350">
        <v>42.8</v>
      </c>
      <c r="K866" s="345">
        <v>40.5</v>
      </c>
      <c r="L866" s="345">
        <v>38.3</v>
      </c>
      <c r="M866" s="345">
        <v>36</v>
      </c>
    </row>
    <row r="867" ht="60" customHeight="1" spans="1:112">
      <c r="A867" s="269">
        <v>14</v>
      </c>
      <c r="B867" s="269" t="s">
        <v>38</v>
      </c>
      <c r="C867" s="140" t="s">
        <v>9845</v>
      </c>
      <c r="D867" s="133" t="s">
        <v>9846</v>
      </c>
      <c r="E867" s="133" t="s">
        <v>9847</v>
      </c>
      <c r="F867" s="133" t="s">
        <v>9848</v>
      </c>
      <c r="G867" s="269" t="s">
        <v>51</v>
      </c>
      <c r="H867" s="133"/>
      <c r="I867" s="350">
        <v>360</v>
      </c>
      <c r="J867" s="350">
        <v>342</v>
      </c>
      <c r="K867" s="345">
        <v>324</v>
      </c>
      <c r="L867" s="345">
        <v>306</v>
      </c>
      <c r="M867" s="345">
        <v>288</v>
      </c>
    </row>
    <row r="868" ht="60" customHeight="1" spans="1:112">
      <c r="A868" s="269">
        <v>15</v>
      </c>
      <c r="B868" s="269" t="s">
        <v>38</v>
      </c>
      <c r="C868" s="140" t="s">
        <v>9849</v>
      </c>
      <c r="D868" s="133" t="s">
        <v>9850</v>
      </c>
      <c r="E868" s="133" t="s">
        <v>9851</v>
      </c>
      <c r="F868" s="133" t="s">
        <v>9852</v>
      </c>
      <c r="G868" s="269" t="s">
        <v>51</v>
      </c>
      <c r="H868" s="133"/>
      <c r="I868" s="350">
        <v>540</v>
      </c>
      <c r="J868" s="350">
        <v>513</v>
      </c>
      <c r="K868" s="345">
        <v>486</v>
      </c>
      <c r="L868" s="345">
        <v>459</v>
      </c>
      <c r="M868" s="345">
        <v>432</v>
      </c>
    </row>
    <row r="869" ht="42" customHeight="1" spans="1:112">
      <c r="A869" s="336" t="s">
        <v>9853</v>
      </c>
      <c r="B869" s="336"/>
      <c r="C869" s="336"/>
      <c r="D869" s="336"/>
      <c r="E869" s="336"/>
      <c r="F869" s="336"/>
      <c r="G869" s="336"/>
      <c r="H869" s="336"/>
      <c r="I869" s="336"/>
      <c r="J869" s="336"/>
      <c r="K869" s="336"/>
      <c r="L869" s="336"/>
      <c r="M869" s="336"/>
      <c r="N869" s="414"/>
    </row>
    <row r="870" ht="60" customHeight="1" spans="1:112">
      <c r="A870" s="415" t="s">
        <v>9854</v>
      </c>
      <c r="B870" s="415"/>
      <c r="C870" s="415"/>
      <c r="D870" s="415"/>
      <c r="E870" s="415"/>
      <c r="F870" s="415"/>
      <c r="G870" s="415"/>
      <c r="H870" s="415"/>
      <c r="I870" s="415"/>
      <c r="J870" s="415"/>
      <c r="K870" s="415"/>
      <c r="L870" s="415"/>
      <c r="M870" s="415"/>
      <c r="N870" s="43"/>
    </row>
    <row r="871" ht="396" customHeight="1" spans="1:112">
      <c r="A871" s="415"/>
      <c r="B871" s="415"/>
      <c r="C871" s="415"/>
      <c r="D871" s="415"/>
      <c r="E871" s="415"/>
      <c r="F871" s="415"/>
      <c r="G871" s="415"/>
      <c r="H871" s="415"/>
      <c r="I871" s="415"/>
      <c r="J871" s="415"/>
      <c r="K871" s="415"/>
      <c r="L871" s="415"/>
      <c r="M871" s="415"/>
      <c r="N871" s="43"/>
    </row>
    <row r="872" s="316" customFormat="1" ht="33" customHeight="1" spans="1:112">
      <c r="A872" s="355" t="s">
        <v>7210</v>
      </c>
      <c r="B872" s="355" t="s">
        <v>25</v>
      </c>
      <c r="C872" s="340" t="s">
        <v>9784</v>
      </c>
      <c r="D872" s="355" t="s">
        <v>27</v>
      </c>
      <c r="E872" s="355" t="s">
        <v>7212</v>
      </c>
      <c r="F872" s="355" t="s">
        <v>7213</v>
      </c>
      <c r="G872" s="355" t="s">
        <v>30</v>
      </c>
      <c r="H872" s="355" t="s">
        <v>7214</v>
      </c>
      <c r="I872" s="356" t="s">
        <v>32</v>
      </c>
      <c r="J872" s="356"/>
      <c r="K872" s="356"/>
      <c r="L872" s="356"/>
      <c r="M872" s="356"/>
      <c r="N872" s="416"/>
      <c r="O872" s="343"/>
      <c r="P872" s="343"/>
      <c r="Q872" s="343"/>
      <c r="R872" s="343"/>
      <c r="S872" s="343"/>
      <c r="T872" s="343"/>
      <c r="U872" s="343"/>
      <c r="V872" s="343"/>
      <c r="W872" s="343"/>
      <c r="X872" s="343"/>
      <c r="Y872" s="343"/>
      <c r="Z872" s="343"/>
      <c r="AA872" s="343"/>
      <c r="AB872" s="343"/>
      <c r="AC872" s="343"/>
      <c r="AD872" s="343"/>
      <c r="AE872" s="343"/>
      <c r="AF872" s="343"/>
      <c r="AG872" s="343"/>
      <c r="AH872" s="343"/>
      <c r="AI872" s="343"/>
      <c r="AJ872" s="343"/>
      <c r="AK872" s="343"/>
      <c r="AL872" s="343"/>
      <c r="AM872" s="343"/>
      <c r="AN872" s="343"/>
      <c r="AO872" s="343"/>
      <c r="AP872" s="343"/>
      <c r="AQ872" s="343"/>
      <c r="AR872" s="343"/>
      <c r="AS872" s="343"/>
      <c r="AT872" s="343"/>
      <c r="AU872" s="343"/>
      <c r="AV872" s="343"/>
      <c r="AW872" s="343"/>
      <c r="AX872" s="343"/>
      <c r="AY872" s="343"/>
      <c r="AZ872" s="343"/>
      <c r="BA872" s="343"/>
      <c r="BB872" s="343"/>
      <c r="BC872" s="343"/>
      <c r="BD872" s="343"/>
      <c r="BE872" s="343"/>
      <c r="BF872" s="343"/>
      <c r="BG872" s="343"/>
      <c r="BH872" s="343"/>
      <c r="BI872" s="343"/>
      <c r="BJ872" s="343"/>
      <c r="BK872" s="343"/>
      <c r="BL872" s="343"/>
      <c r="BM872" s="343"/>
      <c r="BN872" s="343"/>
      <c r="BO872" s="343"/>
      <c r="BP872" s="343"/>
      <c r="BQ872" s="343"/>
      <c r="BR872" s="343"/>
      <c r="BS872" s="343"/>
      <c r="BT872" s="343"/>
      <c r="BU872" s="343"/>
      <c r="BV872" s="343"/>
      <c r="BW872" s="343"/>
      <c r="BX872" s="343"/>
      <c r="BY872" s="343"/>
      <c r="BZ872" s="343"/>
      <c r="CA872" s="343"/>
      <c r="CB872" s="343"/>
      <c r="CC872" s="343"/>
      <c r="CD872" s="343"/>
      <c r="CE872" s="343"/>
      <c r="CF872" s="343"/>
      <c r="CG872" s="343"/>
      <c r="CH872" s="343"/>
      <c r="CI872" s="343"/>
      <c r="CJ872" s="343"/>
      <c r="CK872" s="343"/>
      <c r="CL872" s="343"/>
      <c r="CM872" s="343"/>
      <c r="CN872" s="343"/>
      <c r="CO872" s="343"/>
      <c r="CP872" s="343"/>
      <c r="CQ872" s="343"/>
      <c r="CR872" s="343"/>
      <c r="CS872" s="343"/>
      <c r="CT872" s="343"/>
      <c r="CU872" s="343"/>
      <c r="CV872" s="343"/>
      <c r="CW872" s="343"/>
      <c r="CX872" s="343"/>
      <c r="CY872" s="343"/>
      <c r="CZ872" s="343"/>
      <c r="DA872" s="343"/>
      <c r="DB872" s="343"/>
      <c r="DC872" s="343"/>
      <c r="DD872" s="343"/>
      <c r="DE872" s="343"/>
      <c r="DF872" s="343"/>
      <c r="DG872" s="343"/>
      <c r="DH872" s="343"/>
    </row>
    <row r="873" s="316" customFormat="1" ht="33" customHeight="1" spans="1:112">
      <c r="A873" s="355"/>
      <c r="B873" s="355"/>
      <c r="C873" s="340"/>
      <c r="D873" s="355"/>
      <c r="E873" s="355"/>
      <c r="F873" s="355"/>
      <c r="G873" s="355"/>
      <c r="H873" s="355"/>
      <c r="I873" s="341" t="s">
        <v>33</v>
      </c>
      <c r="J873" s="341" t="s">
        <v>34</v>
      </c>
      <c r="K873" s="341" t="s">
        <v>35</v>
      </c>
      <c r="L873" s="341" t="s">
        <v>36</v>
      </c>
      <c r="M873" s="341" t="s">
        <v>37</v>
      </c>
      <c r="N873" s="417"/>
      <c r="O873" s="343"/>
      <c r="P873" s="343"/>
      <c r="Q873" s="343"/>
      <c r="R873" s="343"/>
      <c r="S873" s="343"/>
      <c r="T873" s="343"/>
      <c r="U873" s="343"/>
      <c r="V873" s="343"/>
      <c r="W873" s="343"/>
      <c r="X873" s="343"/>
      <c r="Y873" s="343"/>
      <c r="Z873" s="343"/>
      <c r="AA873" s="343"/>
      <c r="AB873" s="343"/>
      <c r="AC873" s="343"/>
      <c r="AD873" s="343"/>
      <c r="AE873" s="343"/>
      <c r="AF873" s="343"/>
      <c r="AG873" s="343"/>
      <c r="AH873" s="343"/>
      <c r="AI873" s="343"/>
      <c r="AJ873" s="343"/>
      <c r="AK873" s="343"/>
      <c r="AL873" s="343"/>
      <c r="AM873" s="343"/>
      <c r="AN873" s="343"/>
      <c r="AO873" s="343"/>
      <c r="AP873" s="343"/>
      <c r="AQ873" s="343"/>
      <c r="AR873" s="343"/>
      <c r="AS873" s="343"/>
      <c r="AT873" s="343"/>
      <c r="AU873" s="343"/>
      <c r="AV873" s="343"/>
      <c r="AW873" s="343"/>
      <c r="AX873" s="343"/>
      <c r="AY873" s="343"/>
      <c r="AZ873" s="343"/>
      <c r="BA873" s="343"/>
      <c r="BB873" s="343"/>
      <c r="BC873" s="343"/>
      <c r="BD873" s="343"/>
      <c r="BE873" s="343"/>
      <c r="BF873" s="343"/>
      <c r="BG873" s="343"/>
      <c r="BH873" s="343"/>
      <c r="BI873" s="343"/>
      <c r="BJ873" s="343"/>
      <c r="BK873" s="343"/>
      <c r="BL873" s="343"/>
      <c r="BM873" s="343"/>
      <c r="BN873" s="343"/>
      <c r="BO873" s="343"/>
      <c r="BP873" s="343"/>
      <c r="BQ873" s="343"/>
      <c r="BR873" s="343"/>
      <c r="BS873" s="343"/>
      <c r="BT873" s="343"/>
      <c r="BU873" s="343"/>
      <c r="BV873" s="343"/>
      <c r="BW873" s="343"/>
      <c r="BX873" s="343"/>
      <c r="BY873" s="343"/>
      <c r="BZ873" s="343"/>
      <c r="CA873" s="343"/>
      <c r="CB873" s="343"/>
      <c r="CC873" s="343"/>
      <c r="CD873" s="343"/>
      <c r="CE873" s="343"/>
      <c r="CF873" s="343"/>
      <c r="CG873" s="343"/>
      <c r="CH873" s="343"/>
      <c r="CI873" s="343"/>
      <c r="CJ873" s="343"/>
      <c r="CK873" s="343"/>
      <c r="CL873" s="343"/>
      <c r="CM873" s="343"/>
      <c r="CN873" s="343"/>
      <c r="CO873" s="343"/>
      <c r="CP873" s="343"/>
      <c r="CQ873" s="343"/>
      <c r="CR873" s="343"/>
      <c r="CS873" s="343"/>
      <c r="CT873" s="343"/>
      <c r="CU873" s="343"/>
      <c r="CV873" s="343"/>
      <c r="CW873" s="343"/>
      <c r="CX873" s="343"/>
      <c r="CY873" s="343"/>
      <c r="CZ873" s="343"/>
      <c r="DA873" s="343"/>
      <c r="DB873" s="343"/>
      <c r="DC873" s="343"/>
      <c r="DD873" s="343"/>
      <c r="DE873" s="343"/>
      <c r="DF873" s="343"/>
      <c r="DG873" s="343"/>
      <c r="DH873" s="343"/>
    </row>
    <row r="874" ht="60" customHeight="1" spans="1:112">
      <c r="A874" s="272">
        <v>1</v>
      </c>
      <c r="B874" s="10" t="s">
        <v>356</v>
      </c>
      <c r="C874" s="999" t="s">
        <v>9855</v>
      </c>
      <c r="D874" s="11" t="s">
        <v>9856</v>
      </c>
      <c r="E874" s="11" t="s">
        <v>9857</v>
      </c>
      <c r="F874" s="11" t="s">
        <v>9858</v>
      </c>
      <c r="G874" s="10" t="s">
        <v>51</v>
      </c>
      <c r="H874" s="418" t="s">
        <v>9859</v>
      </c>
      <c r="I874" s="350">
        <v>387</v>
      </c>
      <c r="J874" s="350">
        <v>367.7</v>
      </c>
      <c r="K874" s="345">
        <v>348.3</v>
      </c>
      <c r="L874" s="345">
        <v>329</v>
      </c>
      <c r="M874" s="345">
        <v>309.6</v>
      </c>
      <c r="N874" s="419"/>
      <c r="O874" s="420"/>
    </row>
    <row r="875" ht="60" customHeight="1" spans="1:112">
      <c r="A875" s="348"/>
      <c r="B875" s="10" t="s">
        <v>356</v>
      </c>
      <c r="C875" s="999" t="s">
        <v>9860</v>
      </c>
      <c r="D875" s="11" t="s">
        <v>9861</v>
      </c>
      <c r="E875" s="11"/>
      <c r="F875" s="11"/>
      <c r="G875" s="10" t="s">
        <v>51</v>
      </c>
      <c r="H875" s="418"/>
      <c r="I875" s="350">
        <v>38.7</v>
      </c>
      <c r="J875" s="350">
        <v>36.8</v>
      </c>
      <c r="K875" s="345">
        <v>34.8</v>
      </c>
      <c r="L875" s="345">
        <v>32.9</v>
      </c>
      <c r="M875" s="345">
        <v>31</v>
      </c>
      <c r="N875" s="419"/>
      <c r="O875" s="420"/>
    </row>
    <row r="876" ht="177" customHeight="1" spans="1:112">
      <c r="A876" s="269">
        <v>2</v>
      </c>
      <c r="B876" s="10" t="s">
        <v>356</v>
      </c>
      <c r="C876" s="999" t="s">
        <v>9862</v>
      </c>
      <c r="D876" s="11" t="s">
        <v>9863</v>
      </c>
      <c r="E876" s="11" t="s">
        <v>9864</v>
      </c>
      <c r="F876" s="11" t="s">
        <v>9858</v>
      </c>
      <c r="G876" s="10" t="s">
        <v>483</v>
      </c>
      <c r="H876" s="421" t="s">
        <v>9865</v>
      </c>
      <c r="I876" s="350">
        <v>379.8</v>
      </c>
      <c r="J876" s="350">
        <v>360.8</v>
      </c>
      <c r="K876" s="345">
        <v>341.8</v>
      </c>
      <c r="L876" s="345">
        <v>322.8</v>
      </c>
      <c r="M876" s="345">
        <v>303.8</v>
      </c>
      <c r="N876" s="419"/>
      <c r="O876" s="420"/>
    </row>
    <row r="877" ht="60" customHeight="1" spans="1:112">
      <c r="A877" s="269">
        <v>3</v>
      </c>
      <c r="B877" s="10" t="s">
        <v>356</v>
      </c>
      <c r="C877" s="999" t="s">
        <v>9866</v>
      </c>
      <c r="D877" s="11" t="s">
        <v>9867</v>
      </c>
      <c r="E877" s="11" t="s">
        <v>9868</v>
      </c>
      <c r="F877" s="11" t="s">
        <v>9869</v>
      </c>
      <c r="G877" s="10" t="s">
        <v>51</v>
      </c>
      <c r="H877" s="418"/>
      <c r="I877" s="350">
        <v>110.7</v>
      </c>
      <c r="J877" s="350">
        <v>105.2</v>
      </c>
      <c r="K877" s="345">
        <v>99.6</v>
      </c>
      <c r="L877" s="345">
        <v>94.1</v>
      </c>
      <c r="M877" s="345">
        <v>88.6</v>
      </c>
      <c r="N877" s="419"/>
      <c r="O877" s="420"/>
    </row>
    <row r="878" ht="60" customHeight="1" spans="1:112">
      <c r="A878" s="269">
        <v>4</v>
      </c>
      <c r="B878" s="10" t="s">
        <v>356</v>
      </c>
      <c r="C878" s="999" t="s">
        <v>9870</v>
      </c>
      <c r="D878" s="11" t="s">
        <v>9871</v>
      </c>
      <c r="E878" s="11" t="s">
        <v>9872</v>
      </c>
      <c r="F878" s="11" t="s">
        <v>9873</v>
      </c>
      <c r="G878" s="10" t="s">
        <v>51</v>
      </c>
      <c r="H878" s="418" t="s">
        <v>9874</v>
      </c>
      <c r="I878" s="350">
        <v>219.6</v>
      </c>
      <c r="J878" s="350">
        <v>208.6</v>
      </c>
      <c r="K878" s="345">
        <v>197.6</v>
      </c>
      <c r="L878" s="345">
        <v>186.7</v>
      </c>
      <c r="M878" s="345">
        <v>175.7</v>
      </c>
      <c r="N878" s="419"/>
      <c r="O878" s="420"/>
    </row>
    <row r="879" ht="60" customHeight="1" spans="1:112">
      <c r="A879" s="269">
        <v>5</v>
      </c>
      <c r="B879" s="10" t="s">
        <v>356</v>
      </c>
      <c r="C879" s="999" t="s">
        <v>9875</v>
      </c>
      <c r="D879" s="11" t="s">
        <v>9876</v>
      </c>
      <c r="E879" s="11" t="s">
        <v>9877</v>
      </c>
      <c r="F879" s="11" t="s">
        <v>9873</v>
      </c>
      <c r="G879" s="10" t="s">
        <v>51</v>
      </c>
      <c r="H879" s="418" t="s">
        <v>9878</v>
      </c>
      <c r="I879" s="350">
        <v>225</v>
      </c>
      <c r="J879" s="350">
        <v>213.8</v>
      </c>
      <c r="K879" s="345">
        <v>202.5</v>
      </c>
      <c r="L879" s="345">
        <v>191.3</v>
      </c>
      <c r="M879" s="345">
        <v>180</v>
      </c>
      <c r="N879" s="419"/>
      <c r="O879" s="420"/>
    </row>
    <row r="880" ht="81" customHeight="1" spans="1:112">
      <c r="A880" s="269">
        <v>6</v>
      </c>
      <c r="B880" s="10" t="s">
        <v>356</v>
      </c>
      <c r="C880" s="999" t="s">
        <v>9879</v>
      </c>
      <c r="D880" s="11" t="s">
        <v>9880</v>
      </c>
      <c r="E880" s="11" t="s">
        <v>9881</v>
      </c>
      <c r="F880" s="11" t="s">
        <v>9882</v>
      </c>
      <c r="G880" s="10" t="s">
        <v>51</v>
      </c>
      <c r="H880" s="418"/>
      <c r="I880" s="350">
        <v>108</v>
      </c>
      <c r="J880" s="350">
        <v>102.6</v>
      </c>
      <c r="K880" s="345">
        <v>97.2</v>
      </c>
      <c r="L880" s="345">
        <v>91.8</v>
      </c>
      <c r="M880" s="345">
        <v>86.4</v>
      </c>
      <c r="N880" s="419"/>
      <c r="O880" s="420"/>
    </row>
    <row r="881" ht="84" customHeight="1" spans="1:15">
      <c r="A881" s="269">
        <v>7</v>
      </c>
      <c r="B881" s="10" t="s">
        <v>356</v>
      </c>
      <c r="C881" s="999" t="s">
        <v>9883</v>
      </c>
      <c r="D881" s="11" t="s">
        <v>9884</v>
      </c>
      <c r="E881" s="11" t="s">
        <v>9885</v>
      </c>
      <c r="F881" s="11" t="s">
        <v>9886</v>
      </c>
      <c r="G881" s="10" t="s">
        <v>483</v>
      </c>
      <c r="H881" s="418" t="s">
        <v>9887</v>
      </c>
      <c r="I881" s="350">
        <v>148.5</v>
      </c>
      <c r="J881" s="350">
        <v>141.1</v>
      </c>
      <c r="K881" s="345">
        <v>133.7</v>
      </c>
      <c r="L881" s="345">
        <v>126.2</v>
      </c>
      <c r="M881" s="345">
        <v>118.8</v>
      </c>
      <c r="N881" s="419"/>
      <c r="O881" s="420"/>
    </row>
    <row r="882" ht="60" customHeight="1" spans="1:15">
      <c r="A882" s="269">
        <v>8</v>
      </c>
      <c r="B882" s="10" t="s">
        <v>356</v>
      </c>
      <c r="C882" s="999" t="s">
        <v>9888</v>
      </c>
      <c r="D882" s="11" t="s">
        <v>9889</v>
      </c>
      <c r="E882" s="11" t="s">
        <v>9890</v>
      </c>
      <c r="F882" s="11" t="s">
        <v>9891</v>
      </c>
      <c r="G882" s="10" t="s">
        <v>51</v>
      </c>
      <c r="H882" s="418"/>
      <c r="I882" s="350">
        <v>315</v>
      </c>
      <c r="J882" s="350">
        <v>299.3</v>
      </c>
      <c r="K882" s="345">
        <v>283.5</v>
      </c>
      <c r="L882" s="345">
        <v>267.8</v>
      </c>
      <c r="M882" s="345">
        <v>252</v>
      </c>
      <c r="N882" s="419"/>
      <c r="O882" s="420"/>
    </row>
    <row r="883" ht="60" customHeight="1" spans="1:15">
      <c r="A883" s="269">
        <v>9</v>
      </c>
      <c r="B883" s="10" t="s">
        <v>356</v>
      </c>
      <c r="C883" s="999" t="s">
        <v>9892</v>
      </c>
      <c r="D883" s="11" t="s">
        <v>9893</v>
      </c>
      <c r="E883" s="11" t="s">
        <v>9894</v>
      </c>
      <c r="F883" s="11" t="s">
        <v>9895</v>
      </c>
      <c r="G883" s="10" t="s">
        <v>51</v>
      </c>
      <c r="H883" s="418" t="s">
        <v>9896</v>
      </c>
      <c r="I883" s="350">
        <v>197.1</v>
      </c>
      <c r="J883" s="350">
        <v>187.2</v>
      </c>
      <c r="K883" s="345">
        <v>177.4</v>
      </c>
      <c r="L883" s="345">
        <v>167.5</v>
      </c>
      <c r="M883" s="345">
        <v>157.7</v>
      </c>
      <c r="N883" s="419"/>
      <c r="O883" s="420"/>
    </row>
    <row r="884" ht="60" customHeight="1" spans="1:15">
      <c r="A884" s="269">
        <v>10</v>
      </c>
      <c r="B884" s="10" t="s">
        <v>38</v>
      </c>
      <c r="C884" s="999" t="s">
        <v>9897</v>
      </c>
      <c r="D884" s="11" t="s">
        <v>9898</v>
      </c>
      <c r="E884" s="11" t="s">
        <v>9899</v>
      </c>
      <c r="F884" s="11" t="s">
        <v>9900</v>
      </c>
      <c r="G884" s="10" t="s">
        <v>51</v>
      </c>
      <c r="H884" s="418" t="s">
        <v>9901</v>
      </c>
      <c r="I884" s="350">
        <v>1620</v>
      </c>
      <c r="J884" s="350">
        <v>1539</v>
      </c>
      <c r="K884" s="345">
        <v>1458</v>
      </c>
      <c r="L884" s="345">
        <v>1377</v>
      </c>
      <c r="M884" s="345">
        <v>1296</v>
      </c>
      <c r="N884" s="419"/>
      <c r="O884" s="420"/>
    </row>
    <row r="885" ht="60" customHeight="1" spans="1:15">
      <c r="A885" s="272">
        <v>11</v>
      </c>
      <c r="B885" s="10" t="s">
        <v>38</v>
      </c>
      <c r="C885" s="999" t="s">
        <v>9902</v>
      </c>
      <c r="D885" s="11" t="s">
        <v>9903</v>
      </c>
      <c r="E885" s="11" t="s">
        <v>9904</v>
      </c>
      <c r="F885" s="11" t="s">
        <v>9905</v>
      </c>
      <c r="G885" s="10" t="s">
        <v>51</v>
      </c>
      <c r="H885" s="418"/>
      <c r="I885" s="350">
        <v>380.7</v>
      </c>
      <c r="J885" s="350">
        <v>361.7</v>
      </c>
      <c r="K885" s="345">
        <v>342.6</v>
      </c>
      <c r="L885" s="345">
        <v>323.6</v>
      </c>
      <c r="M885" s="345">
        <v>304.6</v>
      </c>
      <c r="N885" s="419"/>
      <c r="O885" s="420"/>
    </row>
    <row r="886" ht="60" customHeight="1" spans="1:15">
      <c r="A886" s="348"/>
      <c r="B886" s="10" t="s">
        <v>38</v>
      </c>
      <c r="C886" s="999" t="s">
        <v>9906</v>
      </c>
      <c r="D886" s="11" t="s">
        <v>9907</v>
      </c>
      <c r="E886" s="11"/>
      <c r="F886" s="11"/>
      <c r="G886" s="10" t="s">
        <v>51</v>
      </c>
      <c r="H886" s="418"/>
      <c r="I886" s="350">
        <v>380.7</v>
      </c>
      <c r="J886" s="350">
        <v>361.7</v>
      </c>
      <c r="K886" s="345">
        <v>342.6</v>
      </c>
      <c r="L886" s="345">
        <v>323.6</v>
      </c>
      <c r="M886" s="345">
        <v>304.6</v>
      </c>
      <c r="N886" s="419"/>
      <c r="O886" s="420"/>
    </row>
    <row r="887" ht="60" customHeight="1" spans="1:15">
      <c r="A887" s="272">
        <v>12</v>
      </c>
      <c r="B887" s="10" t="s">
        <v>38</v>
      </c>
      <c r="C887" s="999" t="s">
        <v>9908</v>
      </c>
      <c r="D887" s="11" t="s">
        <v>9909</v>
      </c>
      <c r="E887" s="11" t="s">
        <v>9910</v>
      </c>
      <c r="F887" s="11" t="s">
        <v>9911</v>
      </c>
      <c r="G887" s="10" t="s">
        <v>51</v>
      </c>
      <c r="H887" s="418"/>
      <c r="I887" s="350">
        <v>140.4</v>
      </c>
      <c r="J887" s="350">
        <v>133.4</v>
      </c>
      <c r="K887" s="345">
        <v>126.4</v>
      </c>
      <c r="L887" s="345">
        <v>119.3</v>
      </c>
      <c r="M887" s="345">
        <v>112.3</v>
      </c>
      <c r="N887" s="419"/>
      <c r="O887" s="420"/>
    </row>
    <row r="888" ht="60" customHeight="1" spans="1:15">
      <c r="A888" s="348"/>
      <c r="B888" s="10" t="s">
        <v>38</v>
      </c>
      <c r="C888" s="999" t="s">
        <v>9912</v>
      </c>
      <c r="D888" s="11" t="s">
        <v>9913</v>
      </c>
      <c r="E888" s="11"/>
      <c r="F888" s="11"/>
      <c r="G888" s="10" t="s">
        <v>51</v>
      </c>
      <c r="H888" s="418"/>
      <c r="I888" s="350">
        <v>140.4</v>
      </c>
      <c r="J888" s="350">
        <v>133.4</v>
      </c>
      <c r="K888" s="345">
        <v>126.4</v>
      </c>
      <c r="L888" s="345">
        <v>119.3</v>
      </c>
      <c r="M888" s="345">
        <v>112.3</v>
      </c>
      <c r="N888" s="419"/>
      <c r="O888" s="420"/>
    </row>
    <row r="889" ht="60" customHeight="1" spans="1:15">
      <c r="A889" s="269">
        <v>13</v>
      </c>
      <c r="B889" s="10" t="s">
        <v>356</v>
      </c>
      <c r="C889" s="999" t="s">
        <v>9914</v>
      </c>
      <c r="D889" s="11" t="s">
        <v>9915</v>
      </c>
      <c r="E889" s="11" t="s">
        <v>9916</v>
      </c>
      <c r="F889" s="11" t="s">
        <v>9917</v>
      </c>
      <c r="G889" s="10" t="s">
        <v>51</v>
      </c>
      <c r="H889" s="418"/>
      <c r="I889" s="350">
        <v>864</v>
      </c>
      <c r="J889" s="350">
        <v>820.8</v>
      </c>
      <c r="K889" s="345">
        <v>777.6</v>
      </c>
      <c r="L889" s="345">
        <v>734.4</v>
      </c>
      <c r="M889" s="345">
        <v>691.2</v>
      </c>
      <c r="N889" s="419"/>
      <c r="O889" s="420"/>
    </row>
    <row r="890" ht="60" customHeight="1" spans="1:15">
      <c r="A890" s="269">
        <v>14</v>
      </c>
      <c r="B890" s="10" t="s">
        <v>356</v>
      </c>
      <c r="C890" s="999" t="s">
        <v>9918</v>
      </c>
      <c r="D890" s="11" t="s">
        <v>9919</v>
      </c>
      <c r="E890" s="11" t="s">
        <v>9920</v>
      </c>
      <c r="F890" s="11" t="s">
        <v>9921</v>
      </c>
      <c r="G890" s="10" t="s">
        <v>51</v>
      </c>
      <c r="H890" s="418"/>
      <c r="I890" s="350">
        <v>1080</v>
      </c>
      <c r="J890" s="350">
        <v>1026</v>
      </c>
      <c r="K890" s="345">
        <v>972</v>
      </c>
      <c r="L890" s="345">
        <v>918</v>
      </c>
      <c r="M890" s="345">
        <v>864</v>
      </c>
      <c r="N890" s="419"/>
      <c r="O890" s="420"/>
    </row>
    <row r="891" ht="134" customHeight="1" spans="1:15">
      <c r="A891" s="269">
        <v>15</v>
      </c>
      <c r="B891" s="10" t="s">
        <v>356</v>
      </c>
      <c r="C891" s="999" t="s">
        <v>9922</v>
      </c>
      <c r="D891" s="11" t="s">
        <v>9923</v>
      </c>
      <c r="E891" s="11" t="s">
        <v>9924</v>
      </c>
      <c r="F891" s="11" t="s">
        <v>9925</v>
      </c>
      <c r="G891" s="10" t="s">
        <v>51</v>
      </c>
      <c r="H891" s="418" t="s">
        <v>9926</v>
      </c>
      <c r="I891" s="350">
        <v>297</v>
      </c>
      <c r="J891" s="350">
        <v>282.2</v>
      </c>
      <c r="K891" s="345">
        <v>267.3</v>
      </c>
      <c r="L891" s="345">
        <v>252.5</v>
      </c>
      <c r="M891" s="345">
        <v>237.6</v>
      </c>
      <c r="N891" s="419"/>
      <c r="O891" s="420"/>
    </row>
    <row r="892" ht="60" customHeight="1" spans="1:15">
      <c r="A892" s="269"/>
      <c r="B892" s="10" t="s">
        <v>356</v>
      </c>
      <c r="C892" s="999" t="s">
        <v>9927</v>
      </c>
      <c r="D892" s="11" t="s">
        <v>9928</v>
      </c>
      <c r="E892" s="11"/>
      <c r="F892" s="11"/>
      <c r="G892" s="10" t="s">
        <v>51</v>
      </c>
      <c r="H892" s="418"/>
      <c r="I892" s="350">
        <v>1008</v>
      </c>
      <c r="J892" s="350">
        <v>957.6</v>
      </c>
      <c r="K892" s="345">
        <v>907.2</v>
      </c>
      <c r="L892" s="345">
        <v>856.8</v>
      </c>
      <c r="M892" s="345">
        <v>806.4</v>
      </c>
      <c r="N892" s="419"/>
      <c r="O892" s="420"/>
    </row>
    <row r="893" ht="60" customHeight="1" spans="1:15">
      <c r="A893" s="347">
        <v>15</v>
      </c>
      <c r="B893" s="10" t="s">
        <v>356</v>
      </c>
      <c r="C893" s="999" t="s">
        <v>9929</v>
      </c>
      <c r="D893" s="11" t="s">
        <v>9930</v>
      </c>
      <c r="E893" s="11"/>
      <c r="F893" s="11"/>
      <c r="G893" s="10" t="s">
        <v>51</v>
      </c>
      <c r="H893" s="418"/>
      <c r="I893" s="350">
        <v>2070</v>
      </c>
      <c r="J893" s="350">
        <v>1966.5</v>
      </c>
      <c r="K893" s="345">
        <v>1863</v>
      </c>
      <c r="L893" s="345">
        <v>1759.5</v>
      </c>
      <c r="M893" s="345">
        <v>1656</v>
      </c>
      <c r="N893" s="419"/>
      <c r="O893" s="420"/>
    </row>
    <row r="894" ht="60" customHeight="1" spans="1:15">
      <c r="A894" s="347"/>
      <c r="B894" s="10" t="s">
        <v>356</v>
      </c>
      <c r="C894" s="999" t="s">
        <v>9931</v>
      </c>
      <c r="D894" s="11" t="s">
        <v>9932</v>
      </c>
      <c r="E894" s="11"/>
      <c r="F894" s="11"/>
      <c r="G894" s="10" t="s">
        <v>51</v>
      </c>
      <c r="H894" s="418"/>
      <c r="I894" s="350">
        <v>206.1</v>
      </c>
      <c r="J894" s="350">
        <v>195.8</v>
      </c>
      <c r="K894" s="345">
        <v>185.5</v>
      </c>
      <c r="L894" s="345">
        <v>175.2</v>
      </c>
      <c r="M894" s="345">
        <v>164.9</v>
      </c>
      <c r="N894" s="419"/>
      <c r="O894" s="420"/>
    </row>
    <row r="895" ht="60" customHeight="1" spans="1:15">
      <c r="A895" s="347"/>
      <c r="B895" s="10" t="s">
        <v>356</v>
      </c>
      <c r="C895" s="999" t="s">
        <v>9933</v>
      </c>
      <c r="D895" s="11" t="s">
        <v>9934</v>
      </c>
      <c r="E895" s="11"/>
      <c r="F895" s="11"/>
      <c r="G895" s="10" t="s">
        <v>51</v>
      </c>
      <c r="H895" s="418"/>
      <c r="I895" s="350">
        <v>1710</v>
      </c>
      <c r="J895" s="350">
        <v>1624.5</v>
      </c>
      <c r="K895" s="345">
        <v>1539</v>
      </c>
      <c r="L895" s="345">
        <v>1453.5</v>
      </c>
      <c r="M895" s="345">
        <v>1368</v>
      </c>
      <c r="N895" s="419"/>
      <c r="O895" s="420"/>
    </row>
    <row r="896" ht="60" customHeight="1" spans="1:15">
      <c r="A896" s="348"/>
      <c r="B896" s="10" t="s">
        <v>356</v>
      </c>
      <c r="C896" s="999" t="s">
        <v>9935</v>
      </c>
      <c r="D896" s="11" t="s">
        <v>9936</v>
      </c>
      <c r="E896" s="11"/>
      <c r="F896" s="11"/>
      <c r="G896" s="10" t="s">
        <v>51</v>
      </c>
      <c r="H896" s="418"/>
      <c r="I896" s="350">
        <v>96.3</v>
      </c>
      <c r="J896" s="350">
        <v>91.5</v>
      </c>
      <c r="K896" s="345">
        <v>86.7</v>
      </c>
      <c r="L896" s="345">
        <v>81.9</v>
      </c>
      <c r="M896" s="345">
        <v>77</v>
      </c>
      <c r="N896" s="419"/>
      <c r="O896" s="420"/>
    </row>
    <row r="897" ht="105" customHeight="1" spans="1:15">
      <c r="A897" s="272">
        <v>16</v>
      </c>
      <c r="B897" s="10" t="s">
        <v>356</v>
      </c>
      <c r="C897" s="999" t="s">
        <v>9937</v>
      </c>
      <c r="D897" s="11" t="s">
        <v>9938</v>
      </c>
      <c r="E897" s="11" t="s">
        <v>9939</v>
      </c>
      <c r="F897" s="11" t="s">
        <v>9925</v>
      </c>
      <c r="G897" s="10" t="s">
        <v>51</v>
      </c>
      <c r="H897" s="418" t="s">
        <v>9940</v>
      </c>
      <c r="I897" s="350">
        <v>360</v>
      </c>
      <c r="J897" s="350">
        <v>342</v>
      </c>
      <c r="K897" s="345">
        <v>324</v>
      </c>
      <c r="L897" s="345">
        <v>306</v>
      </c>
      <c r="M897" s="345">
        <v>288</v>
      </c>
      <c r="N897" s="419"/>
      <c r="O897" s="420"/>
    </row>
    <row r="898" ht="60" customHeight="1" spans="1:15">
      <c r="A898" s="347"/>
      <c r="B898" s="10" t="s">
        <v>356</v>
      </c>
      <c r="C898" s="999" t="s">
        <v>9941</v>
      </c>
      <c r="D898" s="11" t="s">
        <v>9942</v>
      </c>
      <c r="E898" s="11"/>
      <c r="F898" s="11"/>
      <c r="G898" s="10" t="s">
        <v>51</v>
      </c>
      <c r="H898" s="418"/>
      <c r="I898" s="350">
        <v>1008</v>
      </c>
      <c r="J898" s="350">
        <v>957.6</v>
      </c>
      <c r="K898" s="345">
        <v>907.2</v>
      </c>
      <c r="L898" s="345">
        <v>856.8</v>
      </c>
      <c r="M898" s="345">
        <v>806.4</v>
      </c>
      <c r="N898" s="419"/>
      <c r="O898" s="420"/>
    </row>
    <row r="899" ht="60" customHeight="1" spans="1:15">
      <c r="A899" s="347"/>
      <c r="B899" s="10" t="s">
        <v>356</v>
      </c>
      <c r="C899" s="999" t="s">
        <v>9943</v>
      </c>
      <c r="D899" s="11" t="s">
        <v>9944</v>
      </c>
      <c r="E899" s="11"/>
      <c r="F899" s="11"/>
      <c r="G899" s="10" t="s">
        <v>51</v>
      </c>
      <c r="H899" s="418"/>
      <c r="I899" s="350">
        <v>2070</v>
      </c>
      <c r="J899" s="350">
        <v>1966.5</v>
      </c>
      <c r="K899" s="345">
        <v>1863</v>
      </c>
      <c r="L899" s="345">
        <v>1759.5</v>
      </c>
      <c r="M899" s="345">
        <v>1656</v>
      </c>
      <c r="N899" s="419"/>
      <c r="O899" s="420"/>
    </row>
    <row r="900" ht="60" customHeight="1" spans="1:15">
      <c r="A900" s="348"/>
      <c r="B900" s="10" t="s">
        <v>356</v>
      </c>
      <c r="C900" s="999" t="s">
        <v>9945</v>
      </c>
      <c r="D900" s="11" t="s">
        <v>9946</v>
      </c>
      <c r="E900" s="11"/>
      <c r="F900" s="11"/>
      <c r="G900" s="10" t="s">
        <v>51</v>
      </c>
      <c r="H900" s="418"/>
      <c r="I900" s="350">
        <v>96.3</v>
      </c>
      <c r="J900" s="350">
        <v>91.5</v>
      </c>
      <c r="K900" s="345">
        <v>86.7</v>
      </c>
      <c r="L900" s="345">
        <v>81.9</v>
      </c>
      <c r="M900" s="345">
        <v>77</v>
      </c>
      <c r="N900" s="419"/>
      <c r="O900" s="420"/>
    </row>
    <row r="901" ht="60" customHeight="1" spans="1:15">
      <c r="A901" s="272">
        <v>17</v>
      </c>
      <c r="B901" s="10" t="s">
        <v>356</v>
      </c>
      <c r="C901" s="999" t="s">
        <v>9947</v>
      </c>
      <c r="D901" s="11" t="s">
        <v>9948</v>
      </c>
      <c r="E901" s="11" t="s">
        <v>9949</v>
      </c>
      <c r="F901" s="11" t="s">
        <v>9925</v>
      </c>
      <c r="G901" s="10" t="s">
        <v>51</v>
      </c>
      <c r="H901" s="418" t="s">
        <v>9950</v>
      </c>
      <c r="I901" s="350">
        <v>684</v>
      </c>
      <c r="J901" s="350">
        <v>649.8</v>
      </c>
      <c r="K901" s="345">
        <v>615.6</v>
      </c>
      <c r="L901" s="345">
        <v>581.4</v>
      </c>
      <c r="M901" s="345">
        <v>547.2</v>
      </c>
      <c r="N901" s="419"/>
      <c r="O901" s="420"/>
    </row>
    <row r="902" ht="60" customHeight="1" spans="1:15">
      <c r="A902" s="348"/>
      <c r="B902" s="10" t="s">
        <v>356</v>
      </c>
      <c r="C902" s="999" t="s">
        <v>9951</v>
      </c>
      <c r="D902" s="11" t="s">
        <v>9952</v>
      </c>
      <c r="E902" s="11"/>
      <c r="F902" s="11"/>
      <c r="G902" s="10" t="s">
        <v>51</v>
      </c>
      <c r="H902" s="418"/>
      <c r="I902" s="350">
        <v>205.2</v>
      </c>
      <c r="J902" s="350">
        <v>194.9</v>
      </c>
      <c r="K902" s="345">
        <v>184.7</v>
      </c>
      <c r="L902" s="345">
        <v>174.4</v>
      </c>
      <c r="M902" s="345">
        <v>164.2</v>
      </c>
      <c r="N902" s="419"/>
      <c r="O902" s="420"/>
    </row>
    <row r="903" ht="60" customHeight="1" spans="1:15">
      <c r="A903" s="269">
        <v>18</v>
      </c>
      <c r="B903" s="10" t="s">
        <v>356</v>
      </c>
      <c r="C903" s="999" t="s">
        <v>9953</v>
      </c>
      <c r="D903" s="11" t="s">
        <v>9954</v>
      </c>
      <c r="E903" s="11" t="s">
        <v>9949</v>
      </c>
      <c r="F903" s="11" t="s">
        <v>9925</v>
      </c>
      <c r="G903" s="10" t="s">
        <v>51</v>
      </c>
      <c r="H903" s="418" t="s">
        <v>9950</v>
      </c>
      <c r="I903" s="350">
        <v>570.6</v>
      </c>
      <c r="J903" s="350">
        <v>542.1</v>
      </c>
      <c r="K903" s="345">
        <v>513.5</v>
      </c>
      <c r="L903" s="345">
        <v>485</v>
      </c>
      <c r="M903" s="345">
        <v>456.5</v>
      </c>
      <c r="N903" s="419"/>
      <c r="O903" s="420"/>
    </row>
    <row r="904" ht="165" customHeight="1" spans="1:15">
      <c r="A904" s="269">
        <v>19</v>
      </c>
      <c r="B904" s="10" t="s">
        <v>356</v>
      </c>
      <c r="C904" s="999" t="s">
        <v>9955</v>
      </c>
      <c r="D904" s="11" t="s">
        <v>9956</v>
      </c>
      <c r="E904" s="11" t="s">
        <v>9957</v>
      </c>
      <c r="F904" s="11" t="s">
        <v>9958</v>
      </c>
      <c r="G904" s="10" t="s">
        <v>51</v>
      </c>
      <c r="H904" s="418" t="s">
        <v>9959</v>
      </c>
      <c r="I904" s="350">
        <v>1440</v>
      </c>
      <c r="J904" s="350">
        <v>1368</v>
      </c>
      <c r="K904" s="345">
        <v>1296</v>
      </c>
      <c r="L904" s="345">
        <v>1224</v>
      </c>
      <c r="M904" s="345">
        <v>1152</v>
      </c>
      <c r="N904" s="419"/>
      <c r="O904" s="420"/>
    </row>
    <row r="905" ht="60" customHeight="1" spans="1:15">
      <c r="A905" s="269">
        <v>20</v>
      </c>
      <c r="B905" s="10" t="s">
        <v>356</v>
      </c>
      <c r="C905" s="999" t="s">
        <v>9960</v>
      </c>
      <c r="D905" s="11" t="s">
        <v>9961</v>
      </c>
      <c r="E905" s="11" t="s">
        <v>9962</v>
      </c>
      <c r="F905" s="11" t="s">
        <v>9958</v>
      </c>
      <c r="G905" s="10" t="s">
        <v>51</v>
      </c>
      <c r="H905" s="418" t="s">
        <v>9950</v>
      </c>
      <c r="I905" s="350">
        <v>1800</v>
      </c>
      <c r="J905" s="350">
        <v>1710</v>
      </c>
      <c r="K905" s="345">
        <v>1620</v>
      </c>
      <c r="L905" s="345">
        <v>1530</v>
      </c>
      <c r="M905" s="345">
        <v>1440</v>
      </c>
      <c r="N905" s="419"/>
      <c r="O905" s="420"/>
    </row>
    <row r="906" ht="93" customHeight="1" spans="1:15">
      <c r="A906" s="269">
        <v>21</v>
      </c>
      <c r="B906" s="10" t="s">
        <v>356</v>
      </c>
      <c r="C906" s="999" t="s">
        <v>9963</v>
      </c>
      <c r="D906" s="11" t="s">
        <v>9964</v>
      </c>
      <c r="E906" s="11" t="s">
        <v>9965</v>
      </c>
      <c r="F906" s="11" t="s">
        <v>9966</v>
      </c>
      <c r="G906" s="10" t="s">
        <v>51</v>
      </c>
      <c r="H906" s="422"/>
      <c r="I906" s="350">
        <v>347.4</v>
      </c>
      <c r="J906" s="350">
        <v>330</v>
      </c>
      <c r="K906" s="345">
        <v>312.7</v>
      </c>
      <c r="L906" s="345">
        <v>295.3</v>
      </c>
      <c r="M906" s="345">
        <v>277.9</v>
      </c>
      <c r="N906" s="419"/>
      <c r="O906" s="420"/>
    </row>
    <row r="907" ht="86" customHeight="1" spans="1:15">
      <c r="A907" s="269">
        <v>22</v>
      </c>
      <c r="B907" s="10" t="s">
        <v>356</v>
      </c>
      <c r="C907" s="999" t="s">
        <v>9967</v>
      </c>
      <c r="D907" s="11" t="s">
        <v>9968</v>
      </c>
      <c r="E907" s="11" t="s">
        <v>9969</v>
      </c>
      <c r="F907" s="11" t="s">
        <v>9970</v>
      </c>
      <c r="G907" s="10" t="s">
        <v>51</v>
      </c>
      <c r="H907" s="422"/>
      <c r="I907" s="350">
        <v>264.6</v>
      </c>
      <c r="J907" s="350">
        <v>251.4</v>
      </c>
      <c r="K907" s="345">
        <v>238.1</v>
      </c>
      <c r="L907" s="345">
        <v>224.9</v>
      </c>
      <c r="M907" s="345">
        <v>211.7</v>
      </c>
      <c r="N907" s="419"/>
      <c r="O907" s="420"/>
    </row>
    <row r="908" ht="86" customHeight="1" spans="1:15">
      <c r="A908" s="272">
        <v>23</v>
      </c>
      <c r="B908" s="10" t="s">
        <v>38</v>
      </c>
      <c r="C908" s="999" t="s">
        <v>9971</v>
      </c>
      <c r="D908" s="11" t="s">
        <v>9972</v>
      </c>
      <c r="E908" s="11" t="s">
        <v>9973</v>
      </c>
      <c r="F908" s="11" t="s">
        <v>9974</v>
      </c>
      <c r="G908" s="10" t="s">
        <v>51</v>
      </c>
      <c r="H908" s="418"/>
      <c r="I908" s="350">
        <v>761.4</v>
      </c>
      <c r="J908" s="350">
        <v>723.3</v>
      </c>
      <c r="K908" s="345">
        <v>685.3</v>
      </c>
      <c r="L908" s="345">
        <v>647.2</v>
      </c>
      <c r="M908" s="345">
        <v>609.1</v>
      </c>
      <c r="N908" s="419"/>
      <c r="O908" s="420"/>
    </row>
    <row r="909" ht="60" customHeight="1" spans="1:15">
      <c r="A909" s="348"/>
      <c r="B909" s="10" t="s">
        <v>38</v>
      </c>
      <c r="C909" s="999" t="s">
        <v>9975</v>
      </c>
      <c r="D909" s="11" t="s">
        <v>9976</v>
      </c>
      <c r="E909" s="11"/>
      <c r="F909" s="11"/>
      <c r="G909" s="10" t="s">
        <v>51</v>
      </c>
      <c r="H909" s="418"/>
      <c r="I909" s="350">
        <v>523.8</v>
      </c>
      <c r="J909" s="350">
        <v>497.6</v>
      </c>
      <c r="K909" s="345">
        <v>471.4</v>
      </c>
      <c r="L909" s="345">
        <v>445.2</v>
      </c>
      <c r="M909" s="345">
        <v>419</v>
      </c>
      <c r="N909" s="419"/>
      <c r="O909" s="420"/>
    </row>
    <row r="910" ht="91" customHeight="1" spans="1:15">
      <c r="A910" s="272">
        <v>24</v>
      </c>
      <c r="B910" s="10" t="s">
        <v>38</v>
      </c>
      <c r="C910" s="999" t="s">
        <v>9977</v>
      </c>
      <c r="D910" s="11" t="s">
        <v>9978</v>
      </c>
      <c r="E910" s="11" t="s">
        <v>9979</v>
      </c>
      <c r="F910" s="11" t="s">
        <v>9974</v>
      </c>
      <c r="G910" s="10" t="s">
        <v>51</v>
      </c>
      <c r="H910" s="418"/>
      <c r="I910" s="350">
        <v>631.8</v>
      </c>
      <c r="J910" s="350">
        <v>600.2</v>
      </c>
      <c r="K910" s="345">
        <v>568.6</v>
      </c>
      <c r="L910" s="345">
        <v>537</v>
      </c>
      <c r="M910" s="345">
        <v>505.4</v>
      </c>
      <c r="N910" s="419"/>
      <c r="O910" s="420"/>
    </row>
    <row r="911" ht="60" customHeight="1" spans="1:15">
      <c r="A911" s="348"/>
      <c r="B911" s="10" t="s">
        <v>38</v>
      </c>
      <c r="C911" s="999" t="s">
        <v>9980</v>
      </c>
      <c r="D911" s="11" t="s">
        <v>9981</v>
      </c>
      <c r="E911" s="11"/>
      <c r="F911" s="11"/>
      <c r="G911" s="10" t="s">
        <v>51</v>
      </c>
      <c r="H911" s="418"/>
      <c r="I911" s="350">
        <v>631.8</v>
      </c>
      <c r="J911" s="350">
        <v>600.2</v>
      </c>
      <c r="K911" s="345">
        <v>568.6</v>
      </c>
      <c r="L911" s="345">
        <v>537</v>
      </c>
      <c r="M911" s="345">
        <v>505.4</v>
      </c>
      <c r="N911" s="419"/>
      <c r="O911" s="420"/>
    </row>
    <row r="912" ht="78" customHeight="1" spans="1:15">
      <c r="A912" s="272">
        <v>25</v>
      </c>
      <c r="B912" s="10" t="s">
        <v>95</v>
      </c>
      <c r="C912" s="999" t="s">
        <v>9982</v>
      </c>
      <c r="D912" s="11" t="s">
        <v>9983</v>
      </c>
      <c r="E912" s="11" t="s">
        <v>9984</v>
      </c>
      <c r="F912" s="11" t="s">
        <v>9985</v>
      </c>
      <c r="G912" s="10" t="s">
        <v>51</v>
      </c>
      <c r="H912" s="418"/>
      <c r="I912" s="350">
        <v>471.6</v>
      </c>
      <c r="J912" s="350">
        <v>448</v>
      </c>
      <c r="K912" s="345">
        <v>424.4</v>
      </c>
      <c r="L912" s="345">
        <v>400.9</v>
      </c>
      <c r="M912" s="345">
        <v>377.3</v>
      </c>
      <c r="N912" s="419"/>
      <c r="O912" s="420"/>
    </row>
    <row r="913" ht="60" customHeight="1" spans="1:15">
      <c r="A913" s="347"/>
      <c r="B913" s="10" t="s">
        <v>95</v>
      </c>
      <c r="C913" s="999" t="s">
        <v>9986</v>
      </c>
      <c r="D913" s="11" t="s">
        <v>9987</v>
      </c>
      <c r="E913" s="11"/>
      <c r="F913" s="11"/>
      <c r="G913" s="10" t="s">
        <v>51</v>
      </c>
      <c r="H913" s="418"/>
      <c r="I913" s="350">
        <v>94.3</v>
      </c>
      <c r="J913" s="350">
        <v>89.6</v>
      </c>
      <c r="K913" s="345">
        <v>84.9</v>
      </c>
      <c r="L913" s="345">
        <v>80.2</v>
      </c>
      <c r="M913" s="345">
        <v>75.5</v>
      </c>
      <c r="N913" s="419"/>
      <c r="O913" s="420"/>
    </row>
    <row r="914" ht="60" customHeight="1" spans="1:15">
      <c r="A914" s="347"/>
      <c r="B914" s="10" t="s">
        <v>95</v>
      </c>
      <c r="C914" s="999" t="s">
        <v>9988</v>
      </c>
      <c r="D914" s="11" t="s">
        <v>9989</v>
      </c>
      <c r="E914" s="11"/>
      <c r="F914" s="11"/>
      <c r="G914" s="10" t="s">
        <v>51</v>
      </c>
      <c r="H914" s="418"/>
      <c r="I914" s="350">
        <v>235.8</v>
      </c>
      <c r="J914" s="350">
        <v>224</v>
      </c>
      <c r="K914" s="345">
        <v>212.2</v>
      </c>
      <c r="L914" s="345">
        <v>200.4</v>
      </c>
      <c r="M914" s="345">
        <v>188.6</v>
      </c>
      <c r="N914" s="419"/>
      <c r="O914" s="420"/>
    </row>
    <row r="915" ht="60" customHeight="1" spans="1:15">
      <c r="A915" s="348"/>
      <c r="B915" s="10" t="s">
        <v>95</v>
      </c>
      <c r="C915" s="999" t="s">
        <v>9990</v>
      </c>
      <c r="D915" s="11" t="s">
        <v>9991</v>
      </c>
      <c r="E915" s="11"/>
      <c r="F915" s="11"/>
      <c r="G915" s="10" t="s">
        <v>51</v>
      </c>
      <c r="H915" s="418"/>
      <c r="I915" s="350">
        <v>471.6</v>
      </c>
      <c r="J915" s="350">
        <v>448</v>
      </c>
      <c r="K915" s="345">
        <v>424.4</v>
      </c>
      <c r="L915" s="345">
        <v>400.9</v>
      </c>
      <c r="M915" s="345">
        <v>377.3</v>
      </c>
      <c r="N915" s="419"/>
      <c r="O915" s="420"/>
    </row>
    <row r="916" ht="84" customHeight="1" spans="1:15">
      <c r="A916" s="272">
        <v>26</v>
      </c>
      <c r="B916" s="10" t="s">
        <v>95</v>
      </c>
      <c r="C916" s="999" t="s">
        <v>9992</v>
      </c>
      <c r="D916" s="11" t="s">
        <v>9993</v>
      </c>
      <c r="E916" s="11" t="s">
        <v>9994</v>
      </c>
      <c r="F916" s="11" t="s">
        <v>9985</v>
      </c>
      <c r="G916" s="10" t="s">
        <v>51</v>
      </c>
      <c r="H916" s="418"/>
      <c r="I916" s="350">
        <v>1550.7</v>
      </c>
      <c r="J916" s="350">
        <v>1473.2</v>
      </c>
      <c r="K916" s="345">
        <v>1395.6</v>
      </c>
      <c r="L916" s="345">
        <v>1318.1</v>
      </c>
      <c r="M916" s="345">
        <v>1240.6</v>
      </c>
      <c r="N916" s="419"/>
      <c r="O916" s="420"/>
    </row>
    <row r="917" ht="60" customHeight="1" spans="1:15">
      <c r="A917" s="347"/>
      <c r="B917" s="10" t="s">
        <v>95</v>
      </c>
      <c r="C917" s="999" t="s">
        <v>9995</v>
      </c>
      <c r="D917" s="11" t="s">
        <v>9996</v>
      </c>
      <c r="E917" s="11"/>
      <c r="F917" s="11"/>
      <c r="G917" s="10" t="s">
        <v>51</v>
      </c>
      <c r="H917" s="418"/>
      <c r="I917" s="350">
        <v>310.1</v>
      </c>
      <c r="J917" s="350">
        <v>294.6</v>
      </c>
      <c r="K917" s="345">
        <v>279.1</v>
      </c>
      <c r="L917" s="345">
        <v>263.6</v>
      </c>
      <c r="M917" s="345">
        <v>248.1</v>
      </c>
      <c r="N917" s="419"/>
      <c r="O917" s="420"/>
    </row>
    <row r="918" ht="60" customHeight="1" spans="1:15">
      <c r="A918" s="347"/>
      <c r="B918" s="10" t="s">
        <v>95</v>
      </c>
      <c r="C918" s="999" t="s">
        <v>9997</v>
      </c>
      <c r="D918" s="11" t="s">
        <v>9998</v>
      </c>
      <c r="E918" s="11"/>
      <c r="F918" s="11"/>
      <c r="G918" s="10" t="s">
        <v>51</v>
      </c>
      <c r="H918" s="418"/>
      <c r="I918" s="350">
        <v>235.8</v>
      </c>
      <c r="J918" s="350">
        <v>224</v>
      </c>
      <c r="K918" s="345">
        <v>212.2</v>
      </c>
      <c r="L918" s="345">
        <v>200.4</v>
      </c>
      <c r="M918" s="345">
        <v>188.6</v>
      </c>
      <c r="N918" s="419"/>
      <c r="O918" s="420"/>
    </row>
    <row r="919" ht="60" customHeight="1" spans="1:15">
      <c r="A919" s="348"/>
      <c r="B919" s="10" t="s">
        <v>95</v>
      </c>
      <c r="C919" s="999" t="s">
        <v>9999</v>
      </c>
      <c r="D919" s="11" t="s">
        <v>10000</v>
      </c>
      <c r="E919" s="11"/>
      <c r="F919" s="11"/>
      <c r="G919" s="10" t="s">
        <v>51</v>
      </c>
      <c r="H919" s="418"/>
      <c r="I919" s="350">
        <v>1550.7</v>
      </c>
      <c r="J919" s="350">
        <v>1473.2</v>
      </c>
      <c r="K919" s="345">
        <v>1395.6</v>
      </c>
      <c r="L919" s="345">
        <v>1318.1</v>
      </c>
      <c r="M919" s="345">
        <v>1240.6</v>
      </c>
      <c r="N919" s="419"/>
      <c r="O919" s="420"/>
    </row>
    <row r="920" ht="69" customHeight="1" spans="1:15">
      <c r="A920" s="269">
        <v>27</v>
      </c>
      <c r="B920" s="10" t="s">
        <v>38</v>
      </c>
      <c r="C920" s="999" t="s">
        <v>10001</v>
      </c>
      <c r="D920" s="11" t="s">
        <v>10002</v>
      </c>
      <c r="E920" s="11" t="s">
        <v>10003</v>
      </c>
      <c r="F920" s="11" t="s">
        <v>10004</v>
      </c>
      <c r="G920" s="10" t="s">
        <v>51</v>
      </c>
      <c r="H920" s="418" t="s">
        <v>10005</v>
      </c>
      <c r="I920" s="350">
        <v>516.6</v>
      </c>
      <c r="J920" s="350">
        <v>490.8</v>
      </c>
      <c r="K920" s="345">
        <v>464.9</v>
      </c>
      <c r="L920" s="345">
        <v>439.1</v>
      </c>
      <c r="M920" s="345">
        <v>413.3</v>
      </c>
      <c r="N920" s="419"/>
      <c r="O920" s="420"/>
    </row>
    <row r="921" ht="105" customHeight="1" spans="1:15">
      <c r="A921" s="269">
        <v>28</v>
      </c>
      <c r="B921" s="10" t="s">
        <v>38</v>
      </c>
      <c r="C921" s="999" t="s">
        <v>10006</v>
      </c>
      <c r="D921" s="11" t="s">
        <v>10007</v>
      </c>
      <c r="E921" s="11" t="s">
        <v>10008</v>
      </c>
      <c r="F921" s="11" t="s">
        <v>10009</v>
      </c>
      <c r="G921" s="10" t="s">
        <v>51</v>
      </c>
      <c r="H921" s="418" t="s">
        <v>10010</v>
      </c>
      <c r="I921" s="350">
        <v>1606.5</v>
      </c>
      <c r="J921" s="350">
        <v>1526.2</v>
      </c>
      <c r="K921" s="345">
        <v>1445.9</v>
      </c>
      <c r="L921" s="345">
        <v>1365.5</v>
      </c>
      <c r="M921" s="345">
        <v>1285.2</v>
      </c>
      <c r="N921" s="419"/>
      <c r="O921" s="420"/>
    </row>
    <row r="922" ht="156" customHeight="1" spans="1:15">
      <c r="A922" s="269">
        <v>29</v>
      </c>
      <c r="B922" s="10" t="s">
        <v>38</v>
      </c>
      <c r="C922" s="999" t="s">
        <v>10011</v>
      </c>
      <c r="D922" s="11" t="s">
        <v>10012</v>
      </c>
      <c r="E922" s="11" t="s">
        <v>10013</v>
      </c>
      <c r="F922" s="11" t="s">
        <v>10014</v>
      </c>
      <c r="G922" s="10" t="s">
        <v>51</v>
      </c>
      <c r="H922" s="418" t="s">
        <v>10015</v>
      </c>
      <c r="I922" s="350">
        <v>446.4</v>
      </c>
      <c r="J922" s="350">
        <v>424.1</v>
      </c>
      <c r="K922" s="345">
        <v>401.8</v>
      </c>
      <c r="L922" s="345">
        <v>379.4</v>
      </c>
      <c r="M922" s="345">
        <v>357.1</v>
      </c>
      <c r="N922" s="419"/>
      <c r="O922" s="420"/>
    </row>
    <row r="923" ht="238" customHeight="1" spans="1:15">
      <c r="A923" s="269">
        <v>30</v>
      </c>
      <c r="B923" s="10" t="s">
        <v>38</v>
      </c>
      <c r="C923" s="10" t="s">
        <v>10016</v>
      </c>
      <c r="D923" s="11" t="s">
        <v>10017</v>
      </c>
      <c r="E923" s="11" t="s">
        <v>10018</v>
      </c>
      <c r="F923" s="11" t="s">
        <v>10019</v>
      </c>
      <c r="G923" s="10" t="s">
        <v>51</v>
      </c>
      <c r="H923" s="418" t="s">
        <v>10020</v>
      </c>
      <c r="I923" s="350">
        <v>552.6</v>
      </c>
      <c r="J923" s="350">
        <v>525</v>
      </c>
      <c r="K923" s="345">
        <v>497.3</v>
      </c>
      <c r="L923" s="345">
        <v>469.7</v>
      </c>
      <c r="M923" s="345">
        <v>442.1</v>
      </c>
      <c r="N923" s="419"/>
      <c r="O923" s="420"/>
    </row>
    <row r="924" ht="60" customHeight="1" spans="1:15">
      <c r="A924" s="272">
        <v>31</v>
      </c>
      <c r="B924" s="10" t="s">
        <v>95</v>
      </c>
      <c r="C924" s="999" t="s">
        <v>10021</v>
      </c>
      <c r="D924" s="11" t="s">
        <v>10022</v>
      </c>
      <c r="E924" s="11" t="s">
        <v>10023</v>
      </c>
      <c r="F924" s="11" t="s">
        <v>10024</v>
      </c>
      <c r="G924" s="10" t="s">
        <v>51</v>
      </c>
      <c r="H924" s="418" t="s">
        <v>10025</v>
      </c>
      <c r="I924" s="350">
        <v>2200.5</v>
      </c>
      <c r="J924" s="350">
        <v>2090.5</v>
      </c>
      <c r="K924" s="345">
        <v>1980.5</v>
      </c>
      <c r="L924" s="345">
        <v>1870.4</v>
      </c>
      <c r="M924" s="345">
        <v>1760.4</v>
      </c>
      <c r="N924" s="419"/>
      <c r="O924" s="420"/>
    </row>
    <row r="925" ht="60" customHeight="1" spans="1:15">
      <c r="A925" s="348"/>
      <c r="B925" s="10" t="s">
        <v>95</v>
      </c>
      <c r="C925" s="999" t="s">
        <v>10026</v>
      </c>
      <c r="D925" s="11" t="s">
        <v>10027</v>
      </c>
      <c r="E925" s="11"/>
      <c r="F925" s="11"/>
      <c r="G925" s="10" t="s">
        <v>51</v>
      </c>
      <c r="H925" s="418"/>
      <c r="I925" s="350">
        <v>440.1</v>
      </c>
      <c r="J925" s="350">
        <v>418.1</v>
      </c>
      <c r="K925" s="345">
        <v>396.1</v>
      </c>
      <c r="L925" s="345">
        <v>374.1</v>
      </c>
      <c r="M925" s="345">
        <v>352.1</v>
      </c>
      <c r="N925" s="43"/>
      <c r="O925" s="420"/>
    </row>
    <row r="926" ht="60" customHeight="1" spans="1:15">
      <c r="A926" s="272">
        <v>32</v>
      </c>
      <c r="B926" s="10" t="s">
        <v>95</v>
      </c>
      <c r="C926" s="999" t="s">
        <v>10028</v>
      </c>
      <c r="D926" s="11" t="s">
        <v>10029</v>
      </c>
      <c r="E926" s="11" t="s">
        <v>10030</v>
      </c>
      <c r="F926" s="11" t="s">
        <v>10031</v>
      </c>
      <c r="G926" s="10" t="s">
        <v>10032</v>
      </c>
      <c r="H926" s="418" t="s">
        <v>10033</v>
      </c>
      <c r="I926" s="350">
        <v>552.6</v>
      </c>
      <c r="J926" s="350">
        <v>525</v>
      </c>
      <c r="K926" s="345">
        <v>497.3</v>
      </c>
      <c r="L926" s="345">
        <v>469.7</v>
      </c>
      <c r="M926" s="345">
        <v>442.1</v>
      </c>
      <c r="N926" s="43"/>
      <c r="O926" s="420"/>
    </row>
    <row r="927" ht="60" customHeight="1" spans="1:15">
      <c r="A927" s="347"/>
      <c r="B927" s="10" t="s">
        <v>95</v>
      </c>
      <c r="C927" s="999" t="s">
        <v>10034</v>
      </c>
      <c r="D927" s="11" t="s">
        <v>10035</v>
      </c>
      <c r="E927" s="11"/>
      <c r="F927" s="11"/>
      <c r="G927" s="10" t="s">
        <v>10032</v>
      </c>
      <c r="H927" s="418"/>
      <c r="I927" s="350">
        <v>110.5</v>
      </c>
      <c r="J927" s="350">
        <v>105</v>
      </c>
      <c r="K927" s="345">
        <v>99.5</v>
      </c>
      <c r="L927" s="345">
        <v>93.9</v>
      </c>
      <c r="M927" s="345">
        <v>88.4</v>
      </c>
      <c r="N927" s="43"/>
      <c r="O927" s="420"/>
    </row>
    <row r="928" ht="60" customHeight="1" spans="1:15">
      <c r="A928" s="424">
        <v>33</v>
      </c>
      <c r="B928" s="10" t="s">
        <v>95</v>
      </c>
      <c r="C928" s="999" t="s">
        <v>10036</v>
      </c>
      <c r="D928" s="11" t="s">
        <v>10037</v>
      </c>
      <c r="E928" s="11" t="s">
        <v>10038</v>
      </c>
      <c r="F928" s="11" t="s">
        <v>10039</v>
      </c>
      <c r="G928" s="10" t="s">
        <v>10032</v>
      </c>
      <c r="H928" s="418" t="s">
        <v>10040</v>
      </c>
      <c r="I928" s="350">
        <v>1709.1</v>
      </c>
      <c r="J928" s="350">
        <v>1623.6</v>
      </c>
      <c r="K928" s="345">
        <v>1538.2</v>
      </c>
      <c r="L928" s="345">
        <v>1452.7</v>
      </c>
      <c r="M928" s="345">
        <v>1367.3</v>
      </c>
      <c r="N928" s="43"/>
      <c r="O928" s="420"/>
    </row>
    <row r="929" ht="60" customHeight="1" spans="1:15">
      <c r="A929" s="425"/>
      <c r="B929" s="10" t="s">
        <v>95</v>
      </c>
      <c r="C929" s="999" t="s">
        <v>10041</v>
      </c>
      <c r="D929" s="11" t="s">
        <v>10042</v>
      </c>
      <c r="E929" s="11"/>
      <c r="F929" s="11"/>
      <c r="G929" s="10" t="s">
        <v>10032</v>
      </c>
      <c r="H929" s="418"/>
      <c r="I929" s="350">
        <v>341.8</v>
      </c>
      <c r="J929" s="350">
        <v>324.7</v>
      </c>
      <c r="K929" s="345">
        <v>307.6</v>
      </c>
      <c r="L929" s="345">
        <v>290.5</v>
      </c>
      <c r="M929" s="345">
        <v>273.5</v>
      </c>
      <c r="N929" s="43"/>
      <c r="O929" s="420"/>
    </row>
    <row r="930" ht="60" customHeight="1" spans="1:15">
      <c r="A930" s="426"/>
      <c r="B930" s="10" t="s">
        <v>95</v>
      </c>
      <c r="C930" s="999" t="s">
        <v>10043</v>
      </c>
      <c r="D930" s="11" t="s">
        <v>10044</v>
      </c>
      <c r="E930" s="11"/>
      <c r="F930" s="11"/>
      <c r="G930" s="10" t="s">
        <v>10032</v>
      </c>
      <c r="H930" s="418"/>
      <c r="I930" s="350">
        <v>894.6</v>
      </c>
      <c r="J930" s="350">
        <v>849.9</v>
      </c>
      <c r="K930" s="345">
        <v>805.1</v>
      </c>
      <c r="L930" s="345">
        <v>760.4</v>
      </c>
      <c r="M930" s="345">
        <v>715.7</v>
      </c>
      <c r="N930" s="43"/>
      <c r="O930" s="420"/>
    </row>
    <row r="931" ht="60" customHeight="1" spans="1:15">
      <c r="A931" s="424">
        <v>34</v>
      </c>
      <c r="B931" s="10" t="s">
        <v>95</v>
      </c>
      <c r="C931" s="999" t="s">
        <v>10045</v>
      </c>
      <c r="D931" s="11" t="s">
        <v>10046</v>
      </c>
      <c r="E931" s="11" t="s">
        <v>10047</v>
      </c>
      <c r="F931" s="11" t="s">
        <v>10048</v>
      </c>
      <c r="G931" s="10" t="s">
        <v>51</v>
      </c>
      <c r="H931" s="418"/>
      <c r="I931" s="350">
        <v>1179.9</v>
      </c>
      <c r="J931" s="350">
        <v>1120.9</v>
      </c>
      <c r="K931" s="345">
        <v>1061.9</v>
      </c>
      <c r="L931" s="345">
        <v>1002.9</v>
      </c>
      <c r="M931" s="345">
        <v>943.9</v>
      </c>
      <c r="N931" s="43"/>
      <c r="O931" s="420"/>
    </row>
    <row r="932" ht="60" customHeight="1" spans="1:15">
      <c r="A932" s="426"/>
      <c r="B932" s="10" t="s">
        <v>95</v>
      </c>
      <c r="C932" s="999" t="s">
        <v>10049</v>
      </c>
      <c r="D932" s="11" t="s">
        <v>10050</v>
      </c>
      <c r="E932" s="11"/>
      <c r="F932" s="11"/>
      <c r="G932" s="10" t="s">
        <v>51</v>
      </c>
      <c r="H932" s="418"/>
      <c r="I932" s="350">
        <v>236</v>
      </c>
      <c r="J932" s="350">
        <v>224.2</v>
      </c>
      <c r="K932" s="345">
        <v>212.4</v>
      </c>
      <c r="L932" s="345">
        <v>200.6</v>
      </c>
      <c r="M932" s="345">
        <v>188.8</v>
      </c>
      <c r="N932" s="419"/>
      <c r="O932" s="420"/>
    </row>
    <row r="933" ht="60" customHeight="1" spans="1:15">
      <c r="A933" s="424">
        <v>35</v>
      </c>
      <c r="B933" s="10" t="s">
        <v>95</v>
      </c>
      <c r="C933" s="999" t="s">
        <v>10051</v>
      </c>
      <c r="D933" s="11" t="s">
        <v>10052</v>
      </c>
      <c r="E933" s="11" t="s">
        <v>10053</v>
      </c>
      <c r="F933" s="11" t="s">
        <v>10054</v>
      </c>
      <c r="G933" s="10" t="s">
        <v>4170</v>
      </c>
      <c r="H933" s="418" t="s">
        <v>10055</v>
      </c>
      <c r="I933" s="350">
        <v>446.4</v>
      </c>
      <c r="J933" s="350">
        <v>424.1</v>
      </c>
      <c r="K933" s="345">
        <v>401.8</v>
      </c>
      <c r="L933" s="345">
        <v>379.4</v>
      </c>
      <c r="M933" s="345">
        <v>357.1</v>
      </c>
      <c r="N933" s="419"/>
      <c r="O933" s="420"/>
    </row>
    <row r="934" ht="60" customHeight="1" spans="1:15">
      <c r="A934" s="425"/>
      <c r="B934" s="10" t="s">
        <v>95</v>
      </c>
      <c r="C934" s="999" t="s">
        <v>10056</v>
      </c>
      <c r="D934" s="11" t="s">
        <v>10057</v>
      </c>
      <c r="E934" s="11"/>
      <c r="F934" s="11"/>
      <c r="G934" s="10" t="s">
        <v>4170</v>
      </c>
      <c r="H934" s="418"/>
      <c r="I934" s="350">
        <v>89.3</v>
      </c>
      <c r="J934" s="350">
        <v>84.8</v>
      </c>
      <c r="K934" s="345">
        <v>80.4</v>
      </c>
      <c r="L934" s="345">
        <v>75.9</v>
      </c>
      <c r="M934" s="345">
        <v>71.4</v>
      </c>
      <c r="N934" s="419"/>
      <c r="O934" s="420"/>
    </row>
    <row r="935" ht="60" customHeight="1" spans="1:15">
      <c r="A935" s="426"/>
      <c r="B935" s="10" t="s">
        <v>95</v>
      </c>
      <c r="C935" s="999" t="s">
        <v>10058</v>
      </c>
      <c r="D935" s="11" t="s">
        <v>10059</v>
      </c>
      <c r="E935" s="11"/>
      <c r="F935" s="11"/>
      <c r="G935" s="10" t="s">
        <v>4170</v>
      </c>
      <c r="H935" s="418"/>
      <c r="I935" s="350">
        <v>223.2</v>
      </c>
      <c r="J935" s="350">
        <v>212</v>
      </c>
      <c r="K935" s="345">
        <v>200.9</v>
      </c>
      <c r="L935" s="345">
        <v>189.7</v>
      </c>
      <c r="M935" s="345">
        <v>178.6</v>
      </c>
      <c r="N935" s="419"/>
      <c r="O935" s="420"/>
    </row>
    <row r="936" ht="60" customHeight="1" spans="1:15">
      <c r="A936" s="424">
        <v>36</v>
      </c>
      <c r="B936" s="10" t="s">
        <v>95</v>
      </c>
      <c r="C936" s="999" t="s">
        <v>10060</v>
      </c>
      <c r="D936" s="11" t="s">
        <v>10061</v>
      </c>
      <c r="E936" s="11" t="s">
        <v>10062</v>
      </c>
      <c r="F936" s="11" t="s">
        <v>10063</v>
      </c>
      <c r="G936" s="10" t="s">
        <v>4170</v>
      </c>
      <c r="H936" s="418" t="s">
        <v>10055</v>
      </c>
      <c r="I936" s="350">
        <v>684</v>
      </c>
      <c r="J936" s="350">
        <v>649.8</v>
      </c>
      <c r="K936" s="345">
        <v>615.6</v>
      </c>
      <c r="L936" s="345">
        <v>581.4</v>
      </c>
      <c r="M936" s="345">
        <v>547.2</v>
      </c>
      <c r="N936" s="419"/>
      <c r="O936" s="420"/>
    </row>
    <row r="937" ht="60" customHeight="1" spans="1:15">
      <c r="A937" s="425"/>
      <c r="B937" s="10" t="s">
        <v>95</v>
      </c>
      <c r="C937" s="999" t="s">
        <v>10064</v>
      </c>
      <c r="D937" s="11" t="s">
        <v>10065</v>
      </c>
      <c r="E937" s="11"/>
      <c r="F937" s="11"/>
      <c r="G937" s="10" t="s">
        <v>4170</v>
      </c>
      <c r="H937" s="418"/>
      <c r="I937" s="350">
        <v>136.8</v>
      </c>
      <c r="J937" s="350">
        <v>130</v>
      </c>
      <c r="K937" s="345">
        <v>123.1</v>
      </c>
      <c r="L937" s="345">
        <v>116.3</v>
      </c>
      <c r="M937" s="345">
        <v>109.4</v>
      </c>
      <c r="N937" s="419"/>
      <c r="O937" s="420"/>
    </row>
    <row r="938" ht="60" customHeight="1" spans="1:15">
      <c r="A938" s="425"/>
      <c r="B938" s="10" t="s">
        <v>95</v>
      </c>
      <c r="C938" s="999" t="s">
        <v>10066</v>
      </c>
      <c r="D938" s="11" t="s">
        <v>10067</v>
      </c>
      <c r="E938" s="11"/>
      <c r="F938" s="11"/>
      <c r="G938" s="10" t="s">
        <v>4170</v>
      </c>
      <c r="H938" s="418"/>
      <c r="I938" s="350">
        <v>153.9</v>
      </c>
      <c r="J938" s="350">
        <v>146.2</v>
      </c>
      <c r="K938" s="345">
        <v>138.5</v>
      </c>
      <c r="L938" s="345">
        <v>130.8</v>
      </c>
      <c r="M938" s="345">
        <v>123.1</v>
      </c>
      <c r="N938" s="419"/>
      <c r="O938" s="420"/>
    </row>
    <row r="939" ht="60" customHeight="1" spans="1:15">
      <c r="A939" s="425"/>
      <c r="B939" s="10" t="s">
        <v>95</v>
      </c>
      <c r="C939" s="999" t="s">
        <v>10068</v>
      </c>
      <c r="D939" s="11" t="s">
        <v>10069</v>
      </c>
      <c r="E939" s="11"/>
      <c r="F939" s="11"/>
      <c r="G939" s="10" t="s">
        <v>4170</v>
      </c>
      <c r="H939" s="418"/>
      <c r="I939" s="350">
        <v>306</v>
      </c>
      <c r="J939" s="350">
        <v>290.7</v>
      </c>
      <c r="K939" s="345">
        <v>275.4</v>
      </c>
      <c r="L939" s="345">
        <v>260.1</v>
      </c>
      <c r="M939" s="345">
        <v>244.8</v>
      </c>
      <c r="N939" s="419"/>
      <c r="O939" s="420"/>
    </row>
    <row r="940" ht="60" customHeight="1" spans="1:15">
      <c r="A940" s="426"/>
      <c r="B940" s="10" t="s">
        <v>95</v>
      </c>
      <c r="C940" s="999" t="s">
        <v>10070</v>
      </c>
      <c r="D940" s="11" t="s">
        <v>10071</v>
      </c>
      <c r="E940" s="11"/>
      <c r="F940" s="11"/>
      <c r="G940" s="10" t="s">
        <v>4170</v>
      </c>
      <c r="H940" s="418"/>
      <c r="I940" s="350">
        <v>153.9</v>
      </c>
      <c r="J940" s="350">
        <v>146.2</v>
      </c>
      <c r="K940" s="345">
        <v>138.5</v>
      </c>
      <c r="L940" s="345">
        <v>130.8</v>
      </c>
      <c r="M940" s="345">
        <v>123.1</v>
      </c>
      <c r="N940" s="419"/>
      <c r="O940" s="420"/>
    </row>
    <row r="941" ht="60" customHeight="1" spans="1:15">
      <c r="A941" s="424">
        <v>37</v>
      </c>
      <c r="B941" s="10" t="s">
        <v>95</v>
      </c>
      <c r="C941" s="999" t="s">
        <v>10072</v>
      </c>
      <c r="D941" s="11" t="s">
        <v>10073</v>
      </c>
      <c r="E941" s="11" t="s">
        <v>10074</v>
      </c>
      <c r="F941" s="11" t="s">
        <v>10075</v>
      </c>
      <c r="G941" s="10" t="s">
        <v>4170</v>
      </c>
      <c r="H941" s="418" t="s">
        <v>10076</v>
      </c>
      <c r="I941" s="350">
        <v>912.6</v>
      </c>
      <c r="J941" s="350">
        <v>867</v>
      </c>
      <c r="K941" s="345">
        <v>821.3</v>
      </c>
      <c r="L941" s="345">
        <v>775.7</v>
      </c>
      <c r="M941" s="345">
        <v>730.1</v>
      </c>
      <c r="N941" s="419"/>
      <c r="O941" s="420"/>
    </row>
    <row r="942" ht="60" customHeight="1" spans="1:15">
      <c r="A942" s="425"/>
      <c r="B942" s="10" t="s">
        <v>95</v>
      </c>
      <c r="C942" s="999" t="s">
        <v>10077</v>
      </c>
      <c r="D942" s="11" t="s">
        <v>10078</v>
      </c>
      <c r="E942" s="11"/>
      <c r="F942" s="11"/>
      <c r="G942" s="10" t="s">
        <v>4170</v>
      </c>
      <c r="H942" s="418"/>
      <c r="I942" s="350">
        <v>182.5</v>
      </c>
      <c r="J942" s="350">
        <v>173.4</v>
      </c>
      <c r="K942" s="345">
        <v>164.3</v>
      </c>
      <c r="L942" s="345">
        <v>155.1</v>
      </c>
      <c r="M942" s="345">
        <v>146</v>
      </c>
      <c r="N942" s="419"/>
      <c r="O942" s="420"/>
    </row>
    <row r="943" ht="60" customHeight="1" spans="1:15">
      <c r="A943" s="425"/>
      <c r="B943" s="10" t="s">
        <v>95</v>
      </c>
      <c r="C943" s="999" t="s">
        <v>10079</v>
      </c>
      <c r="D943" s="11" t="s">
        <v>10080</v>
      </c>
      <c r="E943" s="11"/>
      <c r="F943" s="11"/>
      <c r="G943" s="10" t="s">
        <v>4170</v>
      </c>
      <c r="H943" s="418"/>
      <c r="I943" s="350">
        <v>459.9</v>
      </c>
      <c r="J943" s="350">
        <v>436.9</v>
      </c>
      <c r="K943" s="345">
        <v>413.9</v>
      </c>
      <c r="L943" s="345">
        <v>390.9</v>
      </c>
      <c r="M943" s="345">
        <v>367.9</v>
      </c>
      <c r="N943" s="419"/>
      <c r="O943" s="420"/>
    </row>
    <row r="944" ht="60" customHeight="1" spans="1:15">
      <c r="A944" s="425"/>
      <c r="B944" s="10" t="s">
        <v>95</v>
      </c>
      <c r="C944" s="999" t="s">
        <v>10081</v>
      </c>
      <c r="D944" s="11" t="s">
        <v>10082</v>
      </c>
      <c r="E944" s="11"/>
      <c r="F944" s="11"/>
      <c r="G944" s="10" t="s">
        <v>4170</v>
      </c>
      <c r="H944" s="418"/>
      <c r="I944" s="350">
        <v>612</v>
      </c>
      <c r="J944" s="350">
        <v>581.4</v>
      </c>
      <c r="K944" s="345">
        <v>550.8</v>
      </c>
      <c r="L944" s="345">
        <v>520.2</v>
      </c>
      <c r="M944" s="345">
        <v>489.6</v>
      </c>
      <c r="N944" s="419"/>
      <c r="O944" s="420"/>
    </row>
    <row r="945" ht="60" customHeight="1" spans="1:15">
      <c r="A945" s="426"/>
      <c r="B945" s="10" t="s">
        <v>95</v>
      </c>
      <c r="C945" s="999" t="s">
        <v>10083</v>
      </c>
      <c r="D945" s="11" t="s">
        <v>10084</v>
      </c>
      <c r="E945" s="11"/>
      <c r="F945" s="11"/>
      <c r="G945" s="10" t="s">
        <v>4170</v>
      </c>
      <c r="H945" s="418"/>
      <c r="I945" s="350">
        <v>536.4</v>
      </c>
      <c r="J945" s="350">
        <v>509.6</v>
      </c>
      <c r="K945" s="345">
        <v>482.8</v>
      </c>
      <c r="L945" s="345">
        <v>455.9</v>
      </c>
      <c r="M945" s="345">
        <v>429.1</v>
      </c>
      <c r="N945" s="419"/>
      <c r="O945" s="420"/>
    </row>
    <row r="946" ht="60" customHeight="1" spans="1:15">
      <c r="A946" s="424">
        <v>38</v>
      </c>
      <c r="B946" s="10" t="s">
        <v>95</v>
      </c>
      <c r="C946" s="999" t="s">
        <v>10085</v>
      </c>
      <c r="D946" s="11" t="s">
        <v>10086</v>
      </c>
      <c r="E946" s="11" t="s">
        <v>10087</v>
      </c>
      <c r="F946" s="11" t="s">
        <v>10088</v>
      </c>
      <c r="G946" s="10" t="s">
        <v>4170</v>
      </c>
      <c r="H946" s="418" t="s">
        <v>10055</v>
      </c>
      <c r="I946" s="350">
        <v>651.6</v>
      </c>
      <c r="J946" s="350">
        <v>619</v>
      </c>
      <c r="K946" s="345">
        <v>586.4</v>
      </c>
      <c r="L946" s="345">
        <v>553.9</v>
      </c>
      <c r="M946" s="345">
        <v>521.3</v>
      </c>
      <c r="N946" s="419"/>
      <c r="O946" s="420"/>
    </row>
    <row r="947" ht="60" customHeight="1" spans="1:15">
      <c r="A947" s="425"/>
      <c r="B947" s="10" t="s">
        <v>95</v>
      </c>
      <c r="C947" s="999" t="s">
        <v>10089</v>
      </c>
      <c r="D947" s="11" t="s">
        <v>10090</v>
      </c>
      <c r="E947" s="11"/>
      <c r="F947" s="11"/>
      <c r="G947" s="10" t="s">
        <v>4170</v>
      </c>
      <c r="H947" s="418"/>
      <c r="I947" s="350">
        <v>130.3</v>
      </c>
      <c r="J947" s="350">
        <v>123.8</v>
      </c>
      <c r="K947" s="345">
        <v>117.3</v>
      </c>
      <c r="L947" s="345">
        <v>110.8</v>
      </c>
      <c r="M947" s="345">
        <v>104.3</v>
      </c>
      <c r="N947" s="419"/>
      <c r="O947" s="420"/>
    </row>
    <row r="948" ht="60" customHeight="1" spans="1:15">
      <c r="A948" s="426"/>
      <c r="B948" s="10" t="s">
        <v>95</v>
      </c>
      <c r="C948" s="999" t="s">
        <v>10091</v>
      </c>
      <c r="D948" s="11" t="s">
        <v>10092</v>
      </c>
      <c r="E948" s="11"/>
      <c r="F948" s="11"/>
      <c r="G948" s="10" t="s">
        <v>4170</v>
      </c>
      <c r="H948" s="418"/>
      <c r="I948" s="350">
        <v>651.6</v>
      </c>
      <c r="J948" s="350">
        <v>619</v>
      </c>
      <c r="K948" s="345">
        <v>586.4</v>
      </c>
      <c r="L948" s="345">
        <v>553.9</v>
      </c>
      <c r="M948" s="345">
        <v>521.3</v>
      </c>
      <c r="N948" s="419"/>
      <c r="O948" s="420"/>
    </row>
    <row r="949" ht="60" customHeight="1" spans="1:15">
      <c r="A949" s="424">
        <v>39</v>
      </c>
      <c r="B949" s="10" t="s">
        <v>95</v>
      </c>
      <c r="C949" s="999" t="s">
        <v>10093</v>
      </c>
      <c r="D949" s="11" t="s">
        <v>10094</v>
      </c>
      <c r="E949" s="11" t="s">
        <v>10095</v>
      </c>
      <c r="F949" s="11" t="s">
        <v>10096</v>
      </c>
      <c r="G949" s="10" t="s">
        <v>4170</v>
      </c>
      <c r="H949" s="418" t="s">
        <v>10055</v>
      </c>
      <c r="I949" s="350">
        <v>1584</v>
      </c>
      <c r="J949" s="350">
        <v>1504.8</v>
      </c>
      <c r="K949" s="345">
        <v>1425.6</v>
      </c>
      <c r="L949" s="345">
        <v>1346.4</v>
      </c>
      <c r="M949" s="345">
        <v>1267.2</v>
      </c>
      <c r="N949" s="419"/>
      <c r="O949" s="420"/>
    </row>
    <row r="950" ht="60" customHeight="1" spans="1:15">
      <c r="A950" s="426"/>
      <c r="B950" s="10" t="s">
        <v>95</v>
      </c>
      <c r="C950" s="999" t="s">
        <v>10097</v>
      </c>
      <c r="D950" s="11" t="s">
        <v>10098</v>
      </c>
      <c r="E950" s="11"/>
      <c r="F950" s="11"/>
      <c r="G950" s="10" t="s">
        <v>4170</v>
      </c>
      <c r="H950" s="418"/>
      <c r="I950" s="350">
        <v>316.8</v>
      </c>
      <c r="J950" s="350">
        <v>301</v>
      </c>
      <c r="K950" s="345">
        <v>285.1</v>
      </c>
      <c r="L950" s="345">
        <v>269.3</v>
      </c>
      <c r="M950" s="345">
        <v>253.4</v>
      </c>
      <c r="N950" s="419"/>
      <c r="O950" s="420"/>
    </row>
    <row r="951" ht="97" customHeight="1" spans="1:15">
      <c r="A951" s="424">
        <v>40</v>
      </c>
      <c r="B951" s="10" t="s">
        <v>95</v>
      </c>
      <c r="C951" s="999" t="s">
        <v>10099</v>
      </c>
      <c r="D951" s="11" t="s">
        <v>10100</v>
      </c>
      <c r="E951" s="11" t="s">
        <v>10101</v>
      </c>
      <c r="F951" s="11" t="s">
        <v>10102</v>
      </c>
      <c r="G951" s="10" t="s">
        <v>51</v>
      </c>
      <c r="H951" s="418"/>
      <c r="I951" s="350">
        <v>991.8</v>
      </c>
      <c r="J951" s="350">
        <v>942.2</v>
      </c>
      <c r="K951" s="345">
        <v>892.6</v>
      </c>
      <c r="L951" s="345">
        <v>843</v>
      </c>
      <c r="M951" s="345">
        <v>793.4</v>
      </c>
      <c r="N951" s="419"/>
      <c r="O951" s="420"/>
    </row>
    <row r="952" ht="60" customHeight="1" spans="1:15">
      <c r="A952" s="425"/>
      <c r="B952" s="10" t="s">
        <v>95</v>
      </c>
      <c r="C952" s="999" t="s">
        <v>10103</v>
      </c>
      <c r="D952" s="11" t="s">
        <v>10104</v>
      </c>
      <c r="E952" s="11"/>
      <c r="F952" s="11"/>
      <c r="G952" s="10" t="s">
        <v>51</v>
      </c>
      <c r="H952" s="418"/>
      <c r="I952" s="350">
        <v>198.4</v>
      </c>
      <c r="J952" s="350">
        <v>188.4</v>
      </c>
      <c r="K952" s="345">
        <v>178.5</v>
      </c>
      <c r="L952" s="345">
        <v>168.6</v>
      </c>
      <c r="M952" s="345">
        <v>158.7</v>
      </c>
      <c r="N952" s="419"/>
      <c r="O952" s="420"/>
    </row>
    <row r="953" ht="60" customHeight="1" spans="1:15">
      <c r="A953" s="426"/>
      <c r="B953" s="10" t="s">
        <v>95</v>
      </c>
      <c r="C953" s="999" t="s">
        <v>10105</v>
      </c>
      <c r="D953" s="11" t="s">
        <v>10106</v>
      </c>
      <c r="E953" s="11"/>
      <c r="F953" s="11"/>
      <c r="G953" s="10" t="s">
        <v>51</v>
      </c>
      <c r="H953" s="418"/>
      <c r="I953" s="350">
        <v>991.8</v>
      </c>
      <c r="J953" s="350">
        <v>942.2</v>
      </c>
      <c r="K953" s="345">
        <v>892.6</v>
      </c>
      <c r="L953" s="345">
        <v>843</v>
      </c>
      <c r="M953" s="345">
        <v>793.4</v>
      </c>
      <c r="N953" s="419"/>
      <c r="O953" s="420"/>
    </row>
    <row r="954" ht="89" customHeight="1" spans="1:15">
      <c r="A954" s="424">
        <v>41</v>
      </c>
      <c r="B954" s="10" t="s">
        <v>95</v>
      </c>
      <c r="C954" s="999" t="s">
        <v>10107</v>
      </c>
      <c r="D954" s="11" t="s">
        <v>10108</v>
      </c>
      <c r="E954" s="11" t="s">
        <v>10109</v>
      </c>
      <c r="F954" s="11" t="s">
        <v>10110</v>
      </c>
      <c r="G954" s="10" t="s">
        <v>51</v>
      </c>
      <c r="H954" s="418"/>
      <c r="I954" s="350">
        <v>991.8</v>
      </c>
      <c r="J954" s="350">
        <v>942.2</v>
      </c>
      <c r="K954" s="345">
        <v>892.6</v>
      </c>
      <c r="L954" s="345">
        <v>843</v>
      </c>
      <c r="M954" s="345">
        <v>793.4</v>
      </c>
      <c r="N954" s="419"/>
      <c r="O954" s="420"/>
    </row>
    <row r="955" ht="60" customHeight="1" spans="1:15">
      <c r="A955" s="426"/>
      <c r="B955" s="10" t="s">
        <v>95</v>
      </c>
      <c r="C955" s="999" t="s">
        <v>10111</v>
      </c>
      <c r="D955" s="11" t="s">
        <v>10112</v>
      </c>
      <c r="E955" s="11"/>
      <c r="F955" s="11"/>
      <c r="G955" s="10" t="s">
        <v>51</v>
      </c>
      <c r="H955" s="418"/>
      <c r="I955" s="350">
        <v>198.4</v>
      </c>
      <c r="J955" s="350">
        <v>188.4</v>
      </c>
      <c r="K955" s="345">
        <v>178.5</v>
      </c>
      <c r="L955" s="345">
        <v>168.6</v>
      </c>
      <c r="M955" s="345">
        <v>158.7</v>
      </c>
      <c r="N955" s="419"/>
      <c r="O955" s="420"/>
    </row>
    <row r="956" ht="87" customHeight="1" spans="1:15">
      <c r="A956" s="424">
        <v>42</v>
      </c>
      <c r="B956" s="10" t="s">
        <v>95</v>
      </c>
      <c r="C956" s="999" t="s">
        <v>10113</v>
      </c>
      <c r="D956" s="11" t="s">
        <v>10114</v>
      </c>
      <c r="E956" s="11" t="s">
        <v>10115</v>
      </c>
      <c r="F956" s="11" t="s">
        <v>10116</v>
      </c>
      <c r="G956" s="10" t="s">
        <v>51</v>
      </c>
      <c r="H956" s="418"/>
      <c r="I956" s="350">
        <v>707.4</v>
      </c>
      <c r="J956" s="350">
        <v>672</v>
      </c>
      <c r="K956" s="345">
        <v>636.7</v>
      </c>
      <c r="L956" s="345">
        <v>601.3</v>
      </c>
      <c r="M956" s="345">
        <v>565.9</v>
      </c>
      <c r="N956" s="419"/>
      <c r="O956" s="420"/>
    </row>
    <row r="957" ht="60" customHeight="1" spans="1:15">
      <c r="A957" s="425"/>
      <c r="B957" s="10" t="s">
        <v>95</v>
      </c>
      <c r="C957" s="999" t="s">
        <v>10117</v>
      </c>
      <c r="D957" s="11" t="s">
        <v>10118</v>
      </c>
      <c r="E957" s="11"/>
      <c r="F957" s="11"/>
      <c r="G957" s="10" t="s">
        <v>51</v>
      </c>
      <c r="H957" s="418"/>
      <c r="I957" s="350">
        <v>141.5</v>
      </c>
      <c r="J957" s="350">
        <v>134.4</v>
      </c>
      <c r="K957" s="345">
        <v>127.3</v>
      </c>
      <c r="L957" s="345">
        <v>120.3</v>
      </c>
      <c r="M957" s="345">
        <v>113.2</v>
      </c>
      <c r="N957" s="419"/>
      <c r="O957" s="420"/>
    </row>
    <row r="958" ht="60" customHeight="1" spans="1:15">
      <c r="A958" s="426"/>
      <c r="B958" s="10" t="s">
        <v>95</v>
      </c>
      <c r="C958" s="999" t="s">
        <v>10119</v>
      </c>
      <c r="D958" s="11" t="s">
        <v>10120</v>
      </c>
      <c r="E958" s="11"/>
      <c r="F958" s="11"/>
      <c r="G958" s="10" t="s">
        <v>51</v>
      </c>
      <c r="H958" s="418"/>
      <c r="I958" s="350">
        <v>707.4</v>
      </c>
      <c r="J958" s="350">
        <v>672</v>
      </c>
      <c r="K958" s="345">
        <v>636.7</v>
      </c>
      <c r="L958" s="345">
        <v>601.3</v>
      </c>
      <c r="M958" s="345">
        <v>565.9</v>
      </c>
      <c r="N958" s="419"/>
      <c r="O958" s="420"/>
    </row>
    <row r="959" ht="60" customHeight="1" spans="1:15">
      <c r="A959" s="424">
        <v>43</v>
      </c>
      <c r="B959" s="10" t="s">
        <v>95</v>
      </c>
      <c r="C959" s="999" t="s">
        <v>10121</v>
      </c>
      <c r="D959" s="11" t="s">
        <v>10122</v>
      </c>
      <c r="E959" s="11" t="s">
        <v>10123</v>
      </c>
      <c r="F959" s="11" t="s">
        <v>10096</v>
      </c>
      <c r="G959" s="10" t="s">
        <v>51</v>
      </c>
      <c r="H959" s="418"/>
      <c r="I959" s="350">
        <v>2483.1</v>
      </c>
      <c r="J959" s="350">
        <v>2358.9</v>
      </c>
      <c r="K959" s="345">
        <v>2234.8</v>
      </c>
      <c r="L959" s="345">
        <v>2110.6</v>
      </c>
      <c r="M959" s="345">
        <v>1986.5</v>
      </c>
      <c r="N959" s="419"/>
      <c r="O959" s="420"/>
    </row>
    <row r="960" ht="60" customHeight="1" spans="1:15">
      <c r="A960" s="426"/>
      <c r="B960" s="10" t="s">
        <v>95</v>
      </c>
      <c r="C960" s="999" t="s">
        <v>10124</v>
      </c>
      <c r="D960" s="11" t="s">
        <v>10125</v>
      </c>
      <c r="E960" s="11"/>
      <c r="F960" s="11"/>
      <c r="G960" s="10" t="s">
        <v>51</v>
      </c>
      <c r="H960" s="418"/>
      <c r="I960" s="350">
        <v>496.6</v>
      </c>
      <c r="J960" s="350">
        <v>471.8</v>
      </c>
      <c r="K960" s="345">
        <v>447</v>
      </c>
      <c r="L960" s="345">
        <v>422.1</v>
      </c>
      <c r="M960" s="345">
        <v>397.3</v>
      </c>
      <c r="N960" s="419"/>
      <c r="O960" s="420"/>
    </row>
    <row r="961" ht="60" customHeight="1" spans="1:15">
      <c r="A961" s="424">
        <v>44</v>
      </c>
      <c r="B961" s="10" t="s">
        <v>95</v>
      </c>
      <c r="C961" s="999" t="s">
        <v>10126</v>
      </c>
      <c r="D961" s="11" t="s">
        <v>10127</v>
      </c>
      <c r="E961" s="11" t="s">
        <v>10128</v>
      </c>
      <c r="F961" s="11" t="s">
        <v>10129</v>
      </c>
      <c r="G961" s="10" t="s">
        <v>51</v>
      </c>
      <c r="H961" s="418"/>
      <c r="I961" s="350">
        <v>666</v>
      </c>
      <c r="J961" s="350">
        <v>632.7</v>
      </c>
      <c r="K961" s="345">
        <v>599.4</v>
      </c>
      <c r="L961" s="345">
        <v>566.1</v>
      </c>
      <c r="M961" s="345">
        <v>532.8</v>
      </c>
      <c r="N961" s="419"/>
      <c r="O961" s="420"/>
    </row>
    <row r="962" ht="60" customHeight="1" spans="1:15">
      <c r="A962" s="426"/>
      <c r="B962" s="10" t="s">
        <v>95</v>
      </c>
      <c r="C962" s="999" t="s">
        <v>10130</v>
      </c>
      <c r="D962" s="11" t="s">
        <v>10131</v>
      </c>
      <c r="E962" s="11"/>
      <c r="F962" s="11"/>
      <c r="G962" s="10" t="s">
        <v>51</v>
      </c>
      <c r="H962" s="418"/>
      <c r="I962" s="350">
        <v>133.2</v>
      </c>
      <c r="J962" s="350">
        <v>126.5</v>
      </c>
      <c r="K962" s="345">
        <v>119.9</v>
      </c>
      <c r="L962" s="345">
        <v>113.2</v>
      </c>
      <c r="M962" s="345">
        <v>106.6</v>
      </c>
      <c r="N962" s="419"/>
      <c r="O962" s="420"/>
    </row>
    <row r="963" ht="60" customHeight="1" spans="1:15">
      <c r="A963" s="424">
        <v>45</v>
      </c>
      <c r="B963" s="10" t="s">
        <v>95</v>
      </c>
      <c r="C963" s="999" t="s">
        <v>10132</v>
      </c>
      <c r="D963" s="11" t="s">
        <v>10133</v>
      </c>
      <c r="E963" s="11" t="s">
        <v>10134</v>
      </c>
      <c r="F963" s="11" t="s">
        <v>10135</v>
      </c>
      <c r="G963" s="10" t="s">
        <v>51</v>
      </c>
      <c r="H963" s="418"/>
      <c r="I963" s="350">
        <v>446.4</v>
      </c>
      <c r="J963" s="350">
        <v>424.1</v>
      </c>
      <c r="K963" s="345">
        <v>401.8</v>
      </c>
      <c r="L963" s="345">
        <v>379.4</v>
      </c>
      <c r="M963" s="345">
        <v>357.1</v>
      </c>
      <c r="N963" s="419"/>
      <c r="O963" s="420"/>
    </row>
    <row r="964" ht="60" customHeight="1" spans="1:15">
      <c r="A964" s="425"/>
      <c r="B964" s="10" t="s">
        <v>95</v>
      </c>
      <c r="C964" s="999" t="s">
        <v>10136</v>
      </c>
      <c r="D964" s="11" t="s">
        <v>10137</v>
      </c>
      <c r="E964" s="11"/>
      <c r="F964" s="11"/>
      <c r="G964" s="10" t="s">
        <v>51</v>
      </c>
      <c r="H964" s="422"/>
      <c r="I964" s="350">
        <v>89.3</v>
      </c>
      <c r="J964" s="350">
        <v>84.8</v>
      </c>
      <c r="K964" s="345">
        <v>80.4</v>
      </c>
      <c r="L964" s="345">
        <v>75.9</v>
      </c>
      <c r="M964" s="345">
        <v>71.4</v>
      </c>
      <c r="N964" s="419"/>
      <c r="O964" s="420"/>
    </row>
    <row r="965" ht="60" customHeight="1" spans="1:15">
      <c r="A965" s="426"/>
      <c r="B965" s="10" t="s">
        <v>95</v>
      </c>
      <c r="C965" s="999" t="s">
        <v>10138</v>
      </c>
      <c r="D965" s="11" t="s">
        <v>10139</v>
      </c>
      <c r="E965" s="11"/>
      <c r="F965" s="11"/>
      <c r="G965" s="10" t="s">
        <v>51</v>
      </c>
      <c r="H965" s="422"/>
      <c r="I965" s="350">
        <v>446.4</v>
      </c>
      <c r="J965" s="350">
        <v>424.1</v>
      </c>
      <c r="K965" s="345">
        <v>401.8</v>
      </c>
      <c r="L965" s="345">
        <v>379.4</v>
      </c>
      <c r="M965" s="345">
        <v>357.1</v>
      </c>
      <c r="N965" s="419"/>
      <c r="O965" s="420"/>
    </row>
    <row r="966" ht="60" customHeight="1" spans="1:15">
      <c r="A966" s="424">
        <v>46</v>
      </c>
      <c r="B966" s="10" t="s">
        <v>95</v>
      </c>
      <c r="C966" s="999" t="s">
        <v>10140</v>
      </c>
      <c r="D966" s="11" t="s">
        <v>10141</v>
      </c>
      <c r="E966" s="11" t="s">
        <v>10142</v>
      </c>
      <c r="F966" s="11" t="s">
        <v>10143</v>
      </c>
      <c r="G966" s="10" t="s">
        <v>51</v>
      </c>
      <c r="H966" s="422"/>
      <c r="I966" s="350">
        <v>161.1</v>
      </c>
      <c r="J966" s="350">
        <v>153</v>
      </c>
      <c r="K966" s="345">
        <v>145</v>
      </c>
      <c r="L966" s="345">
        <v>136.9</v>
      </c>
      <c r="M966" s="345">
        <v>128.9</v>
      </c>
      <c r="N966" s="419"/>
      <c r="O966" s="420"/>
    </row>
    <row r="967" ht="60" customHeight="1" spans="1:15">
      <c r="A967" s="426"/>
      <c r="B967" s="10" t="s">
        <v>95</v>
      </c>
      <c r="C967" s="999" t="s">
        <v>10144</v>
      </c>
      <c r="D967" s="11" t="s">
        <v>10145</v>
      </c>
      <c r="E967" s="11"/>
      <c r="F967" s="11"/>
      <c r="G967" s="10" t="s">
        <v>51</v>
      </c>
      <c r="H967" s="418"/>
      <c r="I967" s="350">
        <v>32.2</v>
      </c>
      <c r="J967" s="350">
        <v>30.6</v>
      </c>
      <c r="K967" s="345">
        <v>29</v>
      </c>
      <c r="L967" s="345">
        <v>27.4</v>
      </c>
      <c r="M967" s="345">
        <v>25.8</v>
      </c>
      <c r="N967" s="419"/>
      <c r="O967" s="420"/>
    </row>
    <row r="968" ht="60" customHeight="1" spans="1:15">
      <c r="A968" s="424">
        <v>47</v>
      </c>
      <c r="B968" s="10" t="s">
        <v>95</v>
      </c>
      <c r="C968" s="999" t="s">
        <v>10146</v>
      </c>
      <c r="D968" s="11" t="s">
        <v>10147</v>
      </c>
      <c r="E968" s="11" t="s">
        <v>10148</v>
      </c>
      <c r="F968" s="11" t="s">
        <v>10149</v>
      </c>
      <c r="G968" s="10" t="s">
        <v>51</v>
      </c>
      <c r="H968" s="418"/>
      <c r="I968" s="350">
        <v>2506.5</v>
      </c>
      <c r="J968" s="350">
        <v>2381.2</v>
      </c>
      <c r="K968" s="345">
        <v>2255.9</v>
      </c>
      <c r="L968" s="345">
        <v>2130.5</v>
      </c>
      <c r="M968" s="345">
        <v>2005.2</v>
      </c>
      <c r="N968" s="419"/>
      <c r="O968" s="420"/>
    </row>
    <row r="969" ht="60" customHeight="1" spans="1:15">
      <c r="A969" s="426"/>
      <c r="B969" s="10" t="s">
        <v>95</v>
      </c>
      <c r="C969" s="999" t="s">
        <v>10150</v>
      </c>
      <c r="D969" s="11" t="s">
        <v>10151</v>
      </c>
      <c r="E969" s="11"/>
      <c r="F969" s="11"/>
      <c r="G969" s="10" t="s">
        <v>51</v>
      </c>
      <c r="H969" s="418"/>
      <c r="I969" s="350">
        <v>501.3</v>
      </c>
      <c r="J969" s="350">
        <v>476.2</v>
      </c>
      <c r="K969" s="345">
        <v>451.2</v>
      </c>
      <c r="L969" s="345">
        <v>426.1</v>
      </c>
      <c r="M969" s="345">
        <v>401</v>
      </c>
      <c r="N969" s="43"/>
      <c r="O969" s="420"/>
    </row>
    <row r="970" ht="60" customHeight="1" spans="1:15">
      <c r="A970" s="424">
        <v>48</v>
      </c>
      <c r="B970" s="10" t="s">
        <v>95</v>
      </c>
      <c r="C970" s="999" t="s">
        <v>10152</v>
      </c>
      <c r="D970" s="11" t="s">
        <v>10153</v>
      </c>
      <c r="E970" s="11" t="s">
        <v>10154</v>
      </c>
      <c r="F970" s="11" t="s">
        <v>10155</v>
      </c>
      <c r="G970" s="10" t="s">
        <v>51</v>
      </c>
      <c r="H970" s="418"/>
      <c r="I970" s="350">
        <v>3396.6</v>
      </c>
      <c r="J970" s="350">
        <v>3226.8</v>
      </c>
      <c r="K970" s="345">
        <v>3056.9</v>
      </c>
      <c r="L970" s="345">
        <v>2887.1</v>
      </c>
      <c r="M970" s="345">
        <v>2717.3</v>
      </c>
      <c r="N970" s="419"/>
      <c r="O970" s="420"/>
    </row>
    <row r="971" ht="60" customHeight="1" spans="1:15">
      <c r="A971" s="425"/>
      <c r="B971" s="10" t="s">
        <v>95</v>
      </c>
      <c r="C971" s="999" t="s">
        <v>10156</v>
      </c>
      <c r="D971" s="11" t="s">
        <v>10157</v>
      </c>
      <c r="E971" s="11"/>
      <c r="F971" s="11"/>
      <c r="G971" s="10" t="s">
        <v>51</v>
      </c>
      <c r="H971" s="418"/>
      <c r="I971" s="350">
        <v>679.3</v>
      </c>
      <c r="J971" s="350">
        <v>645.4</v>
      </c>
      <c r="K971" s="345">
        <v>611.4</v>
      </c>
      <c r="L971" s="345">
        <v>577.4</v>
      </c>
      <c r="M971" s="345">
        <v>543.5</v>
      </c>
      <c r="N971" s="419"/>
      <c r="O971" s="420"/>
    </row>
    <row r="972" ht="60" customHeight="1" spans="1:15">
      <c r="A972" s="426"/>
      <c r="B972" s="10" t="s">
        <v>95</v>
      </c>
      <c r="C972" s="999" t="s">
        <v>10158</v>
      </c>
      <c r="D972" s="11" t="s">
        <v>10159</v>
      </c>
      <c r="E972" s="11"/>
      <c r="F972" s="11"/>
      <c r="G972" s="10" t="s">
        <v>51</v>
      </c>
      <c r="H972" s="418"/>
      <c r="I972" s="350">
        <v>765</v>
      </c>
      <c r="J972" s="350">
        <v>726.8</v>
      </c>
      <c r="K972" s="345">
        <v>688.5</v>
      </c>
      <c r="L972" s="345">
        <v>650.3</v>
      </c>
      <c r="M972" s="345">
        <v>612</v>
      </c>
      <c r="N972" s="419"/>
      <c r="O972" s="420"/>
    </row>
    <row r="973" ht="60" customHeight="1" spans="1:15">
      <c r="A973" s="424">
        <v>49</v>
      </c>
      <c r="B973" s="10" t="s">
        <v>95</v>
      </c>
      <c r="C973" s="999" t="s">
        <v>10160</v>
      </c>
      <c r="D973" s="11" t="s">
        <v>10161</v>
      </c>
      <c r="E973" s="11" t="s">
        <v>10162</v>
      </c>
      <c r="F973" s="11" t="s">
        <v>10163</v>
      </c>
      <c r="G973" s="10" t="s">
        <v>51</v>
      </c>
      <c r="H973" s="418"/>
      <c r="I973" s="350">
        <v>5725.8</v>
      </c>
      <c r="J973" s="350">
        <v>5439.5</v>
      </c>
      <c r="K973" s="345">
        <v>5153.2</v>
      </c>
      <c r="L973" s="345">
        <v>4866.9</v>
      </c>
      <c r="M973" s="345">
        <v>4580.6</v>
      </c>
      <c r="N973" s="419"/>
      <c r="O973" s="420"/>
    </row>
    <row r="974" ht="60" customHeight="1" spans="1:15">
      <c r="A974" s="425"/>
      <c r="B974" s="10" t="s">
        <v>95</v>
      </c>
      <c r="C974" s="999" t="s">
        <v>10164</v>
      </c>
      <c r="D974" s="11" t="s">
        <v>10165</v>
      </c>
      <c r="E974" s="11"/>
      <c r="F974" s="11"/>
      <c r="G974" s="10" t="s">
        <v>51</v>
      </c>
      <c r="H974" s="418"/>
      <c r="I974" s="350">
        <v>1145.2</v>
      </c>
      <c r="J974" s="350">
        <v>1087.9</v>
      </c>
      <c r="K974" s="345">
        <v>1030.6</v>
      </c>
      <c r="L974" s="345">
        <v>973.4</v>
      </c>
      <c r="M974" s="345">
        <v>916.1</v>
      </c>
      <c r="N974" s="43"/>
      <c r="O974" s="420"/>
    </row>
    <row r="975" ht="60" customHeight="1" spans="1:15">
      <c r="A975" s="425"/>
      <c r="B975" s="10" t="s">
        <v>95</v>
      </c>
      <c r="C975" s="999" t="s">
        <v>10166</v>
      </c>
      <c r="D975" s="11" t="s">
        <v>10167</v>
      </c>
      <c r="E975" s="11"/>
      <c r="F975" s="11"/>
      <c r="G975" s="10" t="s">
        <v>51</v>
      </c>
      <c r="H975" s="418"/>
      <c r="I975" s="350">
        <v>1718.1</v>
      </c>
      <c r="J975" s="350">
        <v>1632.2</v>
      </c>
      <c r="K975" s="345">
        <v>1546.3</v>
      </c>
      <c r="L975" s="345">
        <v>1460.4</v>
      </c>
      <c r="M975" s="345">
        <v>1374.5</v>
      </c>
      <c r="N975" s="43"/>
      <c r="O975" s="420"/>
    </row>
    <row r="976" ht="60" customHeight="1" spans="1:15">
      <c r="A976" s="426"/>
      <c r="B976" s="10" t="s">
        <v>95</v>
      </c>
      <c r="C976" s="999" t="s">
        <v>10168</v>
      </c>
      <c r="D976" s="11" t="s">
        <v>10169</v>
      </c>
      <c r="E976" s="11"/>
      <c r="F976" s="11"/>
      <c r="G976" s="10" t="s">
        <v>51</v>
      </c>
      <c r="H976" s="418"/>
      <c r="I976" s="350">
        <v>1521</v>
      </c>
      <c r="J976" s="350">
        <v>1445</v>
      </c>
      <c r="K976" s="345">
        <v>1368.9</v>
      </c>
      <c r="L976" s="345">
        <v>1292.9</v>
      </c>
      <c r="M976" s="345">
        <v>1216.8</v>
      </c>
      <c r="N976" s="43"/>
      <c r="O976" s="420"/>
    </row>
    <row r="977" ht="60" customHeight="1" spans="1:15">
      <c r="A977" s="424">
        <v>50</v>
      </c>
      <c r="B977" s="10" t="s">
        <v>95</v>
      </c>
      <c r="C977" s="999" t="s">
        <v>10170</v>
      </c>
      <c r="D977" s="11" t="s">
        <v>10171</v>
      </c>
      <c r="E977" s="11" t="s">
        <v>10172</v>
      </c>
      <c r="F977" s="11" t="s">
        <v>10163</v>
      </c>
      <c r="G977" s="10" t="s">
        <v>51</v>
      </c>
      <c r="H977" s="418" t="s">
        <v>10173</v>
      </c>
      <c r="I977" s="350">
        <v>7443.9</v>
      </c>
      <c r="J977" s="350">
        <v>7071.7</v>
      </c>
      <c r="K977" s="345">
        <v>6699.5</v>
      </c>
      <c r="L977" s="345">
        <v>6327.3</v>
      </c>
      <c r="M977" s="345">
        <v>5955.1</v>
      </c>
      <c r="N977" s="43"/>
      <c r="O977" s="420"/>
    </row>
    <row r="978" ht="60" customHeight="1" spans="1:15">
      <c r="A978" s="425"/>
      <c r="B978" s="10" t="s">
        <v>95</v>
      </c>
      <c r="C978" s="999" t="s">
        <v>10174</v>
      </c>
      <c r="D978" s="11" t="s">
        <v>10175</v>
      </c>
      <c r="E978" s="11"/>
      <c r="F978" s="11"/>
      <c r="G978" s="10" t="s">
        <v>51</v>
      </c>
      <c r="H978" s="418"/>
      <c r="I978" s="350">
        <v>1488.8</v>
      </c>
      <c r="J978" s="350">
        <v>1414.3</v>
      </c>
      <c r="K978" s="345">
        <v>1339.9</v>
      </c>
      <c r="L978" s="345">
        <v>1265.5</v>
      </c>
      <c r="M978" s="345">
        <v>1191</v>
      </c>
      <c r="N978" s="43"/>
      <c r="O978" s="420"/>
    </row>
    <row r="979" ht="60" customHeight="1" spans="1:15">
      <c r="A979" s="425"/>
      <c r="B979" s="10" t="s">
        <v>95</v>
      </c>
      <c r="C979" s="999" t="s">
        <v>10176</v>
      </c>
      <c r="D979" s="11" t="s">
        <v>10177</v>
      </c>
      <c r="E979" s="11"/>
      <c r="F979" s="11"/>
      <c r="G979" s="10" t="s">
        <v>51</v>
      </c>
      <c r="H979" s="418" t="s">
        <v>10173</v>
      </c>
      <c r="I979" s="350">
        <v>2250</v>
      </c>
      <c r="J979" s="350">
        <v>2137.5</v>
      </c>
      <c r="K979" s="345">
        <v>2025</v>
      </c>
      <c r="L979" s="345">
        <v>1912.5</v>
      </c>
      <c r="M979" s="345">
        <v>1800</v>
      </c>
      <c r="N979" s="43"/>
      <c r="O979" s="420"/>
    </row>
    <row r="980" ht="60" customHeight="1" spans="1:15">
      <c r="A980" s="426"/>
      <c r="B980" s="10" t="s">
        <v>95</v>
      </c>
      <c r="C980" s="999" t="s">
        <v>10178</v>
      </c>
      <c r="D980" s="11" t="s">
        <v>10179</v>
      </c>
      <c r="E980" s="11"/>
      <c r="F980" s="11"/>
      <c r="G980" s="10" t="s">
        <v>51</v>
      </c>
      <c r="H980" s="418"/>
      <c r="I980" s="350">
        <v>1521</v>
      </c>
      <c r="J980" s="350">
        <v>1445</v>
      </c>
      <c r="K980" s="345">
        <v>1368.9</v>
      </c>
      <c r="L980" s="345">
        <v>1292.9</v>
      </c>
      <c r="M980" s="345">
        <v>1216.8</v>
      </c>
      <c r="N980" s="43"/>
      <c r="O980" s="420"/>
    </row>
    <row r="981" ht="60" customHeight="1" spans="1:15">
      <c r="A981" s="424">
        <v>51</v>
      </c>
      <c r="B981" s="10" t="s">
        <v>95</v>
      </c>
      <c r="C981" s="999" t="s">
        <v>10180</v>
      </c>
      <c r="D981" s="11" t="s">
        <v>10181</v>
      </c>
      <c r="E981" s="11" t="s">
        <v>10182</v>
      </c>
      <c r="F981" s="11" t="s">
        <v>10183</v>
      </c>
      <c r="G981" s="10" t="s">
        <v>51</v>
      </c>
      <c r="H981" s="418"/>
      <c r="I981" s="350">
        <v>3128.4</v>
      </c>
      <c r="J981" s="350">
        <v>2972</v>
      </c>
      <c r="K981" s="345">
        <v>2815.6</v>
      </c>
      <c r="L981" s="345">
        <v>2659.1</v>
      </c>
      <c r="M981" s="345">
        <v>2502.7</v>
      </c>
      <c r="N981" s="419"/>
      <c r="O981" s="420"/>
    </row>
    <row r="982" ht="60" customHeight="1" spans="1:15">
      <c r="A982" s="426"/>
      <c r="B982" s="10" t="s">
        <v>95</v>
      </c>
      <c r="C982" s="999" t="s">
        <v>10184</v>
      </c>
      <c r="D982" s="11" t="s">
        <v>10185</v>
      </c>
      <c r="E982" s="11"/>
      <c r="F982" s="11"/>
      <c r="G982" s="10" t="s">
        <v>51</v>
      </c>
      <c r="H982" s="422"/>
      <c r="I982" s="350">
        <v>625.7</v>
      </c>
      <c r="J982" s="350">
        <v>594.4</v>
      </c>
      <c r="K982" s="345">
        <v>563.1</v>
      </c>
      <c r="L982" s="345">
        <v>531.8</v>
      </c>
      <c r="M982" s="345">
        <v>500.5</v>
      </c>
      <c r="N982" s="419"/>
      <c r="O982" s="420"/>
    </row>
    <row r="983" ht="60" customHeight="1" spans="1:15">
      <c r="A983" s="424">
        <v>52</v>
      </c>
      <c r="B983" s="10" t="s">
        <v>95</v>
      </c>
      <c r="C983" s="999" t="s">
        <v>10186</v>
      </c>
      <c r="D983" s="11" t="s">
        <v>10187</v>
      </c>
      <c r="E983" s="11" t="s">
        <v>10188</v>
      </c>
      <c r="F983" s="11" t="s">
        <v>10189</v>
      </c>
      <c r="G983" s="10" t="s">
        <v>51</v>
      </c>
      <c r="H983" s="422"/>
      <c r="I983" s="350">
        <v>3157.2</v>
      </c>
      <c r="J983" s="350">
        <v>2999.3</v>
      </c>
      <c r="K983" s="345">
        <v>2841.5</v>
      </c>
      <c r="L983" s="345">
        <v>2683.6</v>
      </c>
      <c r="M983" s="345">
        <v>2525.8</v>
      </c>
      <c r="N983" s="419"/>
      <c r="O983" s="420"/>
    </row>
    <row r="984" ht="60" customHeight="1" spans="1:15">
      <c r="A984" s="426"/>
      <c r="B984" s="10" t="s">
        <v>95</v>
      </c>
      <c r="C984" s="999" t="s">
        <v>10190</v>
      </c>
      <c r="D984" s="11" t="s">
        <v>10191</v>
      </c>
      <c r="E984" s="11"/>
      <c r="F984" s="11"/>
      <c r="G984" s="10" t="s">
        <v>51</v>
      </c>
      <c r="H984" s="418"/>
      <c r="I984" s="350">
        <v>631.4</v>
      </c>
      <c r="J984" s="350">
        <v>599.9</v>
      </c>
      <c r="K984" s="345">
        <v>568.3</v>
      </c>
      <c r="L984" s="345">
        <v>536.7</v>
      </c>
      <c r="M984" s="345">
        <v>505.2</v>
      </c>
      <c r="N984" s="419"/>
      <c r="O984" s="420"/>
    </row>
    <row r="985" ht="60" customHeight="1" spans="1:15">
      <c r="A985" s="424">
        <v>53</v>
      </c>
      <c r="B985" s="10" t="s">
        <v>95</v>
      </c>
      <c r="C985" s="999" t="s">
        <v>10192</v>
      </c>
      <c r="D985" s="11" t="s">
        <v>10193</v>
      </c>
      <c r="E985" s="11" t="s">
        <v>10194</v>
      </c>
      <c r="F985" s="11" t="s">
        <v>10195</v>
      </c>
      <c r="G985" s="10" t="s">
        <v>51</v>
      </c>
      <c r="H985" s="418"/>
      <c r="I985" s="350">
        <v>1828.8</v>
      </c>
      <c r="J985" s="350">
        <v>1737.4</v>
      </c>
      <c r="K985" s="345">
        <v>1645.9</v>
      </c>
      <c r="L985" s="345">
        <v>1554.5</v>
      </c>
      <c r="M985" s="345">
        <v>1463</v>
      </c>
      <c r="N985" s="419"/>
      <c r="O985" s="420"/>
    </row>
    <row r="986" ht="60" customHeight="1" spans="1:15">
      <c r="A986" s="426"/>
      <c r="B986" s="10" t="s">
        <v>95</v>
      </c>
      <c r="C986" s="999" t="s">
        <v>10196</v>
      </c>
      <c r="D986" s="11" t="s">
        <v>10197</v>
      </c>
      <c r="E986" s="11"/>
      <c r="F986" s="11"/>
      <c r="G986" s="10" t="s">
        <v>51</v>
      </c>
      <c r="H986" s="418"/>
      <c r="I986" s="350">
        <v>365.8</v>
      </c>
      <c r="J986" s="350">
        <v>347.5</v>
      </c>
      <c r="K986" s="345">
        <v>329.2</v>
      </c>
      <c r="L986" s="345">
        <v>310.9</v>
      </c>
      <c r="M986" s="345">
        <v>292.6</v>
      </c>
      <c r="N986" s="419"/>
      <c r="O986" s="420"/>
    </row>
    <row r="987" ht="60" customHeight="1" spans="1:15">
      <c r="A987" s="424">
        <v>54</v>
      </c>
      <c r="B987" s="10" t="s">
        <v>95</v>
      </c>
      <c r="C987" s="999" t="s">
        <v>10198</v>
      </c>
      <c r="D987" s="11" t="s">
        <v>10199</v>
      </c>
      <c r="E987" s="11" t="s">
        <v>10200</v>
      </c>
      <c r="F987" s="11" t="s">
        <v>10201</v>
      </c>
      <c r="G987" s="10" t="s">
        <v>51</v>
      </c>
      <c r="H987" s="418" t="s">
        <v>10202</v>
      </c>
      <c r="I987" s="350">
        <v>3042</v>
      </c>
      <c r="J987" s="350">
        <v>2889.9</v>
      </c>
      <c r="K987" s="345">
        <v>2737.8</v>
      </c>
      <c r="L987" s="345">
        <v>2585.7</v>
      </c>
      <c r="M987" s="345">
        <v>2433.6</v>
      </c>
      <c r="N987" s="419"/>
      <c r="O987" s="420"/>
    </row>
    <row r="988" ht="60" customHeight="1" spans="1:15">
      <c r="A988" s="425"/>
      <c r="B988" s="10" t="s">
        <v>95</v>
      </c>
      <c r="C988" s="999" t="s">
        <v>10203</v>
      </c>
      <c r="D988" s="11" t="s">
        <v>10204</v>
      </c>
      <c r="E988" s="11"/>
      <c r="F988" s="11"/>
      <c r="G988" s="10" t="s">
        <v>51</v>
      </c>
      <c r="H988" s="418"/>
      <c r="I988" s="350">
        <v>608.4</v>
      </c>
      <c r="J988" s="350">
        <v>578</v>
      </c>
      <c r="K988" s="345">
        <v>547.6</v>
      </c>
      <c r="L988" s="345">
        <v>517.1</v>
      </c>
      <c r="M988" s="345">
        <v>486.7</v>
      </c>
      <c r="N988" s="43"/>
      <c r="O988" s="420"/>
    </row>
    <row r="989" ht="60" customHeight="1" spans="1:15">
      <c r="A989" s="426"/>
      <c r="B989" s="10" t="s">
        <v>95</v>
      </c>
      <c r="C989" s="999" t="s">
        <v>10205</v>
      </c>
      <c r="D989" s="11" t="s">
        <v>10206</v>
      </c>
      <c r="E989" s="11"/>
      <c r="F989" s="11"/>
      <c r="G989" s="10" t="s">
        <v>51</v>
      </c>
      <c r="H989" s="418"/>
      <c r="I989" s="350">
        <v>1521</v>
      </c>
      <c r="J989" s="350">
        <v>1445</v>
      </c>
      <c r="K989" s="345">
        <v>1368.9</v>
      </c>
      <c r="L989" s="345">
        <v>1292.9</v>
      </c>
      <c r="M989" s="345">
        <v>1216.8</v>
      </c>
      <c r="N989" s="43"/>
      <c r="O989" s="420"/>
    </row>
    <row r="990" ht="75" customHeight="1" spans="1:15">
      <c r="A990" s="424">
        <v>55</v>
      </c>
      <c r="B990" s="10" t="s">
        <v>95</v>
      </c>
      <c r="C990" s="999" t="s">
        <v>10207</v>
      </c>
      <c r="D990" s="11" t="s">
        <v>10208</v>
      </c>
      <c r="E990" s="11" t="s">
        <v>10209</v>
      </c>
      <c r="F990" s="11" t="s">
        <v>10210</v>
      </c>
      <c r="G990" s="10" t="s">
        <v>51</v>
      </c>
      <c r="H990" s="418"/>
      <c r="I990" s="350">
        <v>3338.1</v>
      </c>
      <c r="J990" s="350">
        <v>3171.2</v>
      </c>
      <c r="K990" s="345">
        <v>3004.3</v>
      </c>
      <c r="L990" s="345">
        <v>2837.4</v>
      </c>
      <c r="M990" s="345">
        <v>2670.5</v>
      </c>
      <c r="N990" s="43"/>
      <c r="O990" s="420"/>
    </row>
    <row r="991" ht="60" customHeight="1" spans="1:15">
      <c r="A991" s="425"/>
      <c r="B991" s="10" t="s">
        <v>95</v>
      </c>
      <c r="C991" s="999" t="s">
        <v>10211</v>
      </c>
      <c r="D991" s="11" t="s">
        <v>10212</v>
      </c>
      <c r="E991" s="11"/>
      <c r="F991" s="11"/>
      <c r="G991" s="10" t="s">
        <v>51</v>
      </c>
      <c r="H991" s="418"/>
      <c r="I991" s="350">
        <v>667.6</v>
      </c>
      <c r="J991" s="350">
        <v>634.2</v>
      </c>
      <c r="K991" s="345">
        <v>600.9</v>
      </c>
      <c r="L991" s="345">
        <v>567.5</v>
      </c>
      <c r="M991" s="345">
        <v>534.1</v>
      </c>
      <c r="N991" s="43"/>
      <c r="O991" s="420"/>
    </row>
    <row r="992" ht="60" customHeight="1" spans="1:15">
      <c r="A992" s="425"/>
      <c r="B992" s="10" t="s">
        <v>95</v>
      </c>
      <c r="C992" s="999" t="s">
        <v>10213</v>
      </c>
      <c r="D992" s="11" t="s">
        <v>10214</v>
      </c>
      <c r="E992" s="11"/>
      <c r="F992" s="11"/>
      <c r="G992" s="10" t="s">
        <v>51</v>
      </c>
      <c r="H992" s="418"/>
      <c r="I992" s="350">
        <v>1376.1</v>
      </c>
      <c r="J992" s="350">
        <v>1307.3</v>
      </c>
      <c r="K992" s="345">
        <v>1238.5</v>
      </c>
      <c r="L992" s="345">
        <v>1169.7</v>
      </c>
      <c r="M992" s="345">
        <v>1100.9</v>
      </c>
      <c r="N992" s="43"/>
      <c r="O992" s="420"/>
    </row>
    <row r="993" ht="60" customHeight="1" spans="1:15">
      <c r="A993" s="426"/>
      <c r="B993" s="10" t="s">
        <v>95</v>
      </c>
      <c r="C993" s="999" t="s">
        <v>10215</v>
      </c>
      <c r="D993" s="11" t="s">
        <v>10216</v>
      </c>
      <c r="E993" s="11"/>
      <c r="F993" s="11"/>
      <c r="G993" s="10" t="s">
        <v>51</v>
      </c>
      <c r="H993" s="418"/>
      <c r="I993" s="350">
        <v>1668.6</v>
      </c>
      <c r="J993" s="350">
        <v>1585.2</v>
      </c>
      <c r="K993" s="345">
        <v>1501.7</v>
      </c>
      <c r="L993" s="345">
        <v>1418.3</v>
      </c>
      <c r="M993" s="345">
        <v>1334.9</v>
      </c>
      <c r="N993" s="43"/>
      <c r="O993" s="420"/>
    </row>
    <row r="994" ht="79" customHeight="1" spans="1:15">
      <c r="A994" s="424">
        <v>56</v>
      </c>
      <c r="B994" s="10" t="s">
        <v>95</v>
      </c>
      <c r="C994" s="999" t="s">
        <v>10217</v>
      </c>
      <c r="D994" s="11" t="s">
        <v>10218</v>
      </c>
      <c r="E994" s="11" t="s">
        <v>10219</v>
      </c>
      <c r="F994" s="11" t="s">
        <v>10210</v>
      </c>
      <c r="G994" s="10" t="s">
        <v>51</v>
      </c>
      <c r="H994" s="418" t="s">
        <v>10173</v>
      </c>
      <c r="I994" s="350">
        <v>4802.4</v>
      </c>
      <c r="J994" s="350">
        <v>4562.3</v>
      </c>
      <c r="K994" s="345">
        <v>4322.2</v>
      </c>
      <c r="L994" s="345">
        <v>4082</v>
      </c>
      <c r="M994" s="345">
        <v>3841.9</v>
      </c>
      <c r="N994" s="43"/>
      <c r="O994" s="420"/>
    </row>
    <row r="995" ht="60" customHeight="1" spans="1:15">
      <c r="A995" s="425"/>
      <c r="B995" s="10" t="s">
        <v>95</v>
      </c>
      <c r="C995" s="999" t="s">
        <v>10220</v>
      </c>
      <c r="D995" s="11" t="s">
        <v>10221</v>
      </c>
      <c r="E995" s="11"/>
      <c r="F995" s="11"/>
      <c r="G995" s="10" t="s">
        <v>51</v>
      </c>
      <c r="H995" s="418"/>
      <c r="I995" s="350">
        <v>960.5</v>
      </c>
      <c r="J995" s="350">
        <v>912.5</v>
      </c>
      <c r="K995" s="345">
        <v>864.4</v>
      </c>
      <c r="L995" s="345">
        <v>816.4</v>
      </c>
      <c r="M995" s="345">
        <v>768.4</v>
      </c>
      <c r="N995" s="43"/>
      <c r="O995" s="420"/>
    </row>
    <row r="996" ht="60" customHeight="1" spans="1:15">
      <c r="A996" s="425"/>
      <c r="B996" s="10" t="s">
        <v>95</v>
      </c>
      <c r="C996" s="999" t="s">
        <v>10222</v>
      </c>
      <c r="D996" s="11" t="s">
        <v>10223</v>
      </c>
      <c r="E996" s="11"/>
      <c r="F996" s="11"/>
      <c r="G996" s="10" t="s">
        <v>51</v>
      </c>
      <c r="H996" s="418" t="s">
        <v>10173</v>
      </c>
      <c r="I996" s="350">
        <v>2250</v>
      </c>
      <c r="J996" s="350">
        <v>2137.5</v>
      </c>
      <c r="K996" s="345">
        <v>2025</v>
      </c>
      <c r="L996" s="345">
        <v>1912.5</v>
      </c>
      <c r="M996" s="345">
        <v>1800</v>
      </c>
      <c r="N996" s="43"/>
      <c r="O996" s="420"/>
    </row>
    <row r="997" ht="60" customHeight="1" spans="1:15">
      <c r="A997" s="426"/>
      <c r="B997" s="10" t="s">
        <v>95</v>
      </c>
      <c r="C997" s="999" t="s">
        <v>10224</v>
      </c>
      <c r="D997" s="11" t="s">
        <v>10225</v>
      </c>
      <c r="E997" s="11"/>
      <c r="F997" s="11"/>
      <c r="G997" s="10" t="s">
        <v>51</v>
      </c>
      <c r="H997" s="418"/>
      <c r="I997" s="350">
        <v>720</v>
      </c>
      <c r="J997" s="350">
        <v>684</v>
      </c>
      <c r="K997" s="345">
        <v>648</v>
      </c>
      <c r="L997" s="345">
        <v>612</v>
      </c>
      <c r="M997" s="345">
        <v>576</v>
      </c>
      <c r="N997" s="43"/>
      <c r="O997" s="420"/>
    </row>
    <row r="998" ht="85" customHeight="1" spans="1:15">
      <c r="A998" s="424">
        <v>57</v>
      </c>
      <c r="B998" s="10" t="s">
        <v>95</v>
      </c>
      <c r="C998" s="999" t="s">
        <v>10226</v>
      </c>
      <c r="D998" s="11" t="s">
        <v>10227</v>
      </c>
      <c r="E998" s="11" t="s">
        <v>10228</v>
      </c>
      <c r="F998" s="11" t="s">
        <v>10210</v>
      </c>
      <c r="G998" s="10" t="s">
        <v>51</v>
      </c>
      <c r="H998" s="418" t="s">
        <v>10173</v>
      </c>
      <c r="I998" s="350">
        <v>5908.5</v>
      </c>
      <c r="J998" s="350">
        <v>5613.1</v>
      </c>
      <c r="K998" s="345">
        <v>5317.7</v>
      </c>
      <c r="L998" s="345">
        <v>5022.2</v>
      </c>
      <c r="M998" s="345">
        <v>4726.8</v>
      </c>
      <c r="N998" s="419"/>
      <c r="O998" s="420"/>
    </row>
    <row r="999" ht="60" customHeight="1" spans="1:15">
      <c r="A999" s="425"/>
      <c r="B999" s="10" t="s">
        <v>95</v>
      </c>
      <c r="C999" s="999" t="s">
        <v>10229</v>
      </c>
      <c r="D999" s="11" t="s">
        <v>10230</v>
      </c>
      <c r="E999" s="11"/>
      <c r="F999" s="11"/>
      <c r="G999" s="10" t="s">
        <v>51</v>
      </c>
      <c r="H999" s="418"/>
      <c r="I999" s="350">
        <v>1181.7</v>
      </c>
      <c r="J999" s="350">
        <v>1122.6</v>
      </c>
      <c r="K999" s="345">
        <v>1063.5</v>
      </c>
      <c r="L999" s="345">
        <v>1004.4</v>
      </c>
      <c r="M999" s="345">
        <v>945.4</v>
      </c>
      <c r="N999" s="419"/>
      <c r="O999" s="420"/>
    </row>
    <row r="1000" ht="60" customHeight="1" spans="1:15">
      <c r="A1000" s="426"/>
      <c r="B1000" s="10" t="s">
        <v>95</v>
      </c>
      <c r="C1000" s="999" t="s">
        <v>10231</v>
      </c>
      <c r="D1000" s="11" t="s">
        <v>10232</v>
      </c>
      <c r="E1000" s="11"/>
      <c r="F1000" s="11"/>
      <c r="G1000" s="10" t="s">
        <v>51</v>
      </c>
      <c r="H1000" s="418" t="s">
        <v>10173</v>
      </c>
      <c r="I1000" s="350">
        <v>2250</v>
      </c>
      <c r="J1000" s="350">
        <v>2137.5</v>
      </c>
      <c r="K1000" s="345">
        <v>2025</v>
      </c>
      <c r="L1000" s="345">
        <v>1912.5</v>
      </c>
      <c r="M1000" s="345">
        <v>1800</v>
      </c>
      <c r="N1000" s="419"/>
      <c r="O1000" s="420"/>
    </row>
    <row r="1001" ht="87" customHeight="1" spans="1:15">
      <c r="A1001" s="424">
        <v>58</v>
      </c>
      <c r="B1001" s="10" t="s">
        <v>95</v>
      </c>
      <c r="C1001" s="999" t="s">
        <v>10233</v>
      </c>
      <c r="D1001" s="11" t="s">
        <v>10234</v>
      </c>
      <c r="E1001" s="11" t="s">
        <v>10235</v>
      </c>
      <c r="F1001" s="11" t="s">
        <v>10236</v>
      </c>
      <c r="G1001" s="10" t="s">
        <v>51</v>
      </c>
      <c r="H1001" s="418" t="s">
        <v>10237</v>
      </c>
      <c r="I1001" s="350">
        <v>3524.4</v>
      </c>
      <c r="J1001" s="350">
        <v>3348.2</v>
      </c>
      <c r="K1001" s="345">
        <v>3172</v>
      </c>
      <c r="L1001" s="345">
        <v>2995.7</v>
      </c>
      <c r="M1001" s="345">
        <v>2819.5</v>
      </c>
      <c r="N1001" s="419"/>
      <c r="O1001" s="420"/>
    </row>
    <row r="1002" ht="60" customHeight="1" spans="1:15">
      <c r="A1002" s="426"/>
      <c r="B1002" s="10" t="s">
        <v>95</v>
      </c>
      <c r="C1002" s="999" t="s">
        <v>10238</v>
      </c>
      <c r="D1002" s="11" t="s">
        <v>10239</v>
      </c>
      <c r="E1002" s="11"/>
      <c r="F1002" s="11"/>
      <c r="G1002" s="10" t="s">
        <v>51</v>
      </c>
      <c r="H1002" s="418"/>
      <c r="I1002" s="350">
        <v>704.9</v>
      </c>
      <c r="J1002" s="350">
        <v>669.6</v>
      </c>
      <c r="K1002" s="345">
        <v>634.4</v>
      </c>
      <c r="L1002" s="345">
        <v>599.1</v>
      </c>
      <c r="M1002" s="345">
        <v>563.9</v>
      </c>
      <c r="N1002" s="419"/>
      <c r="O1002" s="420"/>
    </row>
    <row r="1003" ht="84" customHeight="1" spans="1:15">
      <c r="A1003" s="424">
        <v>59</v>
      </c>
      <c r="B1003" s="10" t="s">
        <v>95</v>
      </c>
      <c r="C1003" s="999" t="s">
        <v>10240</v>
      </c>
      <c r="D1003" s="11" t="s">
        <v>10241</v>
      </c>
      <c r="E1003" s="11" t="s">
        <v>10242</v>
      </c>
      <c r="F1003" s="11" t="s">
        <v>10243</v>
      </c>
      <c r="G1003" s="10" t="s">
        <v>51</v>
      </c>
      <c r="H1003" s="418"/>
      <c r="I1003" s="350">
        <v>2927.7</v>
      </c>
      <c r="J1003" s="350">
        <v>2781.3</v>
      </c>
      <c r="K1003" s="345">
        <v>2634.9</v>
      </c>
      <c r="L1003" s="345">
        <v>2488.5</v>
      </c>
      <c r="M1003" s="345">
        <v>2342.2</v>
      </c>
      <c r="N1003" s="419"/>
      <c r="O1003" s="420"/>
    </row>
    <row r="1004" ht="60" customHeight="1" spans="1:15">
      <c r="A1004" s="426"/>
      <c r="B1004" s="10" t="s">
        <v>95</v>
      </c>
      <c r="C1004" s="999" t="s">
        <v>10244</v>
      </c>
      <c r="D1004" s="11" t="s">
        <v>10245</v>
      </c>
      <c r="E1004" s="11"/>
      <c r="F1004" s="11"/>
      <c r="G1004" s="10" t="s">
        <v>51</v>
      </c>
      <c r="H1004" s="427"/>
      <c r="I1004" s="350">
        <v>585.5</v>
      </c>
      <c r="J1004" s="350">
        <v>556.3</v>
      </c>
      <c r="K1004" s="345">
        <v>527</v>
      </c>
      <c r="L1004" s="345">
        <v>497.7</v>
      </c>
      <c r="M1004" s="345">
        <v>468.4</v>
      </c>
      <c r="N1004" s="419"/>
      <c r="O1004" s="420"/>
    </row>
    <row r="1005" ht="60" customHeight="1" spans="1:15">
      <c r="A1005" s="424">
        <v>60</v>
      </c>
      <c r="B1005" s="10" t="s">
        <v>95</v>
      </c>
      <c r="C1005" s="999" t="s">
        <v>10246</v>
      </c>
      <c r="D1005" s="11" t="s">
        <v>10247</v>
      </c>
      <c r="E1005" s="11" t="s">
        <v>10248</v>
      </c>
      <c r="F1005" s="11" t="s">
        <v>10249</v>
      </c>
      <c r="G1005" s="10" t="s">
        <v>51</v>
      </c>
      <c r="H1005" s="427"/>
      <c r="I1005" s="350">
        <v>2753.1</v>
      </c>
      <c r="J1005" s="350">
        <v>2615.4</v>
      </c>
      <c r="K1005" s="345">
        <v>2477.8</v>
      </c>
      <c r="L1005" s="345">
        <v>2340.1</v>
      </c>
      <c r="M1005" s="345">
        <v>2202.5</v>
      </c>
      <c r="N1005" s="419"/>
      <c r="O1005" s="420"/>
    </row>
    <row r="1006" ht="60" customHeight="1" spans="1:15">
      <c r="A1006" s="426"/>
      <c r="B1006" s="10" t="s">
        <v>95</v>
      </c>
      <c r="C1006" s="428" t="s">
        <v>10250</v>
      </c>
      <c r="D1006" s="429" t="s">
        <v>10251</v>
      </c>
      <c r="E1006" s="11"/>
      <c r="F1006" s="11"/>
      <c r="G1006" s="10" t="s">
        <v>51</v>
      </c>
      <c r="H1006" s="418"/>
      <c r="I1006" s="350">
        <v>550.6</v>
      </c>
      <c r="J1006" s="350">
        <v>523.1</v>
      </c>
      <c r="K1006" s="345">
        <v>495.6</v>
      </c>
      <c r="L1006" s="345">
        <v>468</v>
      </c>
      <c r="M1006" s="345">
        <v>440.5</v>
      </c>
      <c r="N1006" s="419"/>
      <c r="O1006" s="420"/>
    </row>
    <row r="1007" ht="60" customHeight="1" spans="1:15">
      <c r="A1007" s="424">
        <v>61</v>
      </c>
      <c r="B1007" s="10" t="s">
        <v>95</v>
      </c>
      <c r="C1007" s="428" t="s">
        <v>10252</v>
      </c>
      <c r="D1007" s="429" t="s">
        <v>10253</v>
      </c>
      <c r="E1007" s="11" t="s">
        <v>10254</v>
      </c>
      <c r="F1007" s="11" t="s">
        <v>10255</v>
      </c>
      <c r="G1007" s="428" t="s">
        <v>51</v>
      </c>
      <c r="H1007" s="418" t="s">
        <v>10202</v>
      </c>
      <c r="I1007" s="350">
        <v>3037.5</v>
      </c>
      <c r="J1007" s="350">
        <v>2885.6</v>
      </c>
      <c r="K1007" s="345">
        <v>2733.8</v>
      </c>
      <c r="L1007" s="345">
        <v>2581.9</v>
      </c>
      <c r="M1007" s="345">
        <v>2430</v>
      </c>
      <c r="N1007" s="419"/>
      <c r="O1007" s="420"/>
    </row>
    <row r="1008" ht="60" customHeight="1" spans="1:15">
      <c r="A1008" s="425"/>
      <c r="B1008" s="10" t="s">
        <v>95</v>
      </c>
      <c r="C1008" s="999" t="s">
        <v>10256</v>
      </c>
      <c r="D1008" s="11" t="s">
        <v>10257</v>
      </c>
      <c r="E1008" s="11"/>
      <c r="F1008" s="11"/>
      <c r="G1008" s="428" t="s">
        <v>51</v>
      </c>
      <c r="H1008" s="418"/>
      <c r="I1008" s="350">
        <v>607.5</v>
      </c>
      <c r="J1008" s="350">
        <v>577.1</v>
      </c>
      <c r="K1008" s="345">
        <v>546.8</v>
      </c>
      <c r="L1008" s="345">
        <v>516.4</v>
      </c>
      <c r="M1008" s="345">
        <v>486</v>
      </c>
      <c r="N1008" s="419"/>
      <c r="O1008" s="420"/>
    </row>
    <row r="1009" ht="60" customHeight="1" spans="1:15">
      <c r="A1009" s="426"/>
      <c r="B1009" s="10" t="s">
        <v>95</v>
      </c>
      <c r="C1009" s="999" t="s">
        <v>10258</v>
      </c>
      <c r="D1009" s="11" t="s">
        <v>10259</v>
      </c>
      <c r="E1009" s="11"/>
      <c r="F1009" s="11"/>
      <c r="G1009" s="428" t="s">
        <v>51</v>
      </c>
      <c r="H1009" s="418"/>
      <c r="I1009" s="350">
        <v>1095.3</v>
      </c>
      <c r="J1009" s="350">
        <v>1040.5</v>
      </c>
      <c r="K1009" s="345">
        <v>985.8</v>
      </c>
      <c r="L1009" s="345">
        <v>931</v>
      </c>
      <c r="M1009" s="345">
        <v>876.2</v>
      </c>
      <c r="N1009" s="419"/>
      <c r="O1009" s="420"/>
    </row>
    <row r="1010" ht="76" customHeight="1" spans="1:15">
      <c r="A1010" s="424">
        <v>62</v>
      </c>
      <c r="B1010" s="10" t="s">
        <v>95</v>
      </c>
      <c r="C1010" s="999" t="s">
        <v>10260</v>
      </c>
      <c r="D1010" s="11" t="s">
        <v>10261</v>
      </c>
      <c r="E1010" s="11" t="s">
        <v>10262</v>
      </c>
      <c r="F1010" s="11" t="s">
        <v>10263</v>
      </c>
      <c r="G1010" s="10" t="s">
        <v>51</v>
      </c>
      <c r="H1010" s="418"/>
      <c r="I1010" s="350">
        <v>2824.2</v>
      </c>
      <c r="J1010" s="350">
        <v>2683</v>
      </c>
      <c r="K1010" s="345">
        <v>2541.8</v>
      </c>
      <c r="L1010" s="345">
        <v>2400.6</v>
      </c>
      <c r="M1010" s="345">
        <v>2259.4</v>
      </c>
      <c r="N1010" s="419"/>
      <c r="O1010" s="420"/>
    </row>
    <row r="1011" ht="60" customHeight="1" spans="1:15">
      <c r="A1011" s="426"/>
      <c r="B1011" s="10" t="s">
        <v>95</v>
      </c>
      <c r="C1011" s="999" t="s">
        <v>10264</v>
      </c>
      <c r="D1011" s="11" t="s">
        <v>10265</v>
      </c>
      <c r="E1011" s="11"/>
      <c r="F1011" s="11"/>
      <c r="G1011" s="10" t="s">
        <v>51</v>
      </c>
      <c r="H1011" s="418"/>
      <c r="I1011" s="350">
        <v>564.8</v>
      </c>
      <c r="J1011" s="350">
        <v>536.6</v>
      </c>
      <c r="K1011" s="345">
        <v>508.4</v>
      </c>
      <c r="L1011" s="345">
        <v>480.1</v>
      </c>
      <c r="M1011" s="345">
        <v>451.9</v>
      </c>
      <c r="N1011" s="419"/>
      <c r="O1011" s="420"/>
    </row>
    <row r="1012" ht="81" customHeight="1" spans="1:15">
      <c r="A1012" s="424">
        <v>63</v>
      </c>
      <c r="B1012" s="10" t="s">
        <v>95</v>
      </c>
      <c r="C1012" s="999" t="s">
        <v>10266</v>
      </c>
      <c r="D1012" s="11" t="s">
        <v>10267</v>
      </c>
      <c r="E1012" s="11" t="s">
        <v>10268</v>
      </c>
      <c r="F1012" s="11" t="s">
        <v>10269</v>
      </c>
      <c r="G1012" s="10" t="s">
        <v>51</v>
      </c>
      <c r="H1012" s="418" t="s">
        <v>10270</v>
      </c>
      <c r="I1012" s="350">
        <v>3022.2</v>
      </c>
      <c r="J1012" s="350">
        <v>2871.1</v>
      </c>
      <c r="K1012" s="345">
        <v>2720</v>
      </c>
      <c r="L1012" s="345">
        <v>2568.9</v>
      </c>
      <c r="M1012" s="345">
        <v>2417.8</v>
      </c>
      <c r="N1012" s="419"/>
      <c r="O1012" s="420"/>
    </row>
    <row r="1013" ht="60" customHeight="1" spans="1:15">
      <c r="A1013" s="426"/>
      <c r="B1013" s="10" t="s">
        <v>95</v>
      </c>
      <c r="C1013" s="999" t="s">
        <v>10271</v>
      </c>
      <c r="D1013" s="11" t="s">
        <v>10272</v>
      </c>
      <c r="E1013" s="11"/>
      <c r="F1013" s="11"/>
      <c r="G1013" s="10" t="s">
        <v>51</v>
      </c>
      <c r="H1013" s="418"/>
      <c r="I1013" s="350">
        <v>604.4</v>
      </c>
      <c r="J1013" s="350">
        <v>574.2</v>
      </c>
      <c r="K1013" s="345">
        <v>544</v>
      </c>
      <c r="L1013" s="345">
        <v>513.8</v>
      </c>
      <c r="M1013" s="345">
        <v>483.6</v>
      </c>
      <c r="N1013" s="419"/>
      <c r="O1013" s="420"/>
    </row>
    <row r="1014" ht="78" customHeight="1" spans="1:15">
      <c r="A1014" s="424">
        <v>64</v>
      </c>
      <c r="B1014" s="10" t="s">
        <v>95</v>
      </c>
      <c r="C1014" s="999" t="s">
        <v>10273</v>
      </c>
      <c r="D1014" s="11" t="s">
        <v>10274</v>
      </c>
      <c r="E1014" s="11" t="s">
        <v>10275</v>
      </c>
      <c r="F1014" s="11" t="s">
        <v>10269</v>
      </c>
      <c r="G1014" s="10" t="s">
        <v>51</v>
      </c>
      <c r="H1014" s="418" t="s">
        <v>10276</v>
      </c>
      <c r="I1014" s="350">
        <v>3928.5</v>
      </c>
      <c r="J1014" s="350">
        <v>3732.1</v>
      </c>
      <c r="K1014" s="345">
        <v>3535.7</v>
      </c>
      <c r="L1014" s="345">
        <v>3339.2</v>
      </c>
      <c r="M1014" s="345">
        <v>3142.8</v>
      </c>
      <c r="N1014" s="419"/>
      <c r="O1014" s="420"/>
    </row>
    <row r="1015" ht="60" customHeight="1" spans="1:15">
      <c r="A1015" s="426"/>
      <c r="B1015" s="10" t="s">
        <v>95</v>
      </c>
      <c r="C1015" s="999" t="s">
        <v>10277</v>
      </c>
      <c r="D1015" s="11" t="s">
        <v>10278</v>
      </c>
      <c r="E1015" s="11"/>
      <c r="F1015" s="11"/>
      <c r="G1015" s="10" t="s">
        <v>51</v>
      </c>
      <c r="H1015" s="418"/>
      <c r="I1015" s="350">
        <v>785.7</v>
      </c>
      <c r="J1015" s="350">
        <v>746.4</v>
      </c>
      <c r="K1015" s="345">
        <v>707.1</v>
      </c>
      <c r="L1015" s="345">
        <v>667.8</v>
      </c>
      <c r="M1015" s="345">
        <v>628.6</v>
      </c>
      <c r="N1015" s="419"/>
      <c r="O1015" s="420"/>
    </row>
    <row r="1016" ht="81" customHeight="1" spans="1:15">
      <c r="A1016" s="424">
        <v>65</v>
      </c>
      <c r="B1016" s="10" t="s">
        <v>95</v>
      </c>
      <c r="C1016" s="999" t="s">
        <v>10279</v>
      </c>
      <c r="D1016" s="11" t="s">
        <v>10280</v>
      </c>
      <c r="E1016" s="11" t="s">
        <v>10281</v>
      </c>
      <c r="F1016" s="11" t="s">
        <v>10210</v>
      </c>
      <c r="G1016" s="10" t="s">
        <v>51</v>
      </c>
      <c r="H1016" s="418"/>
      <c r="I1016" s="350">
        <v>2683.8</v>
      </c>
      <c r="J1016" s="350">
        <v>2549.6</v>
      </c>
      <c r="K1016" s="345">
        <v>2415.4</v>
      </c>
      <c r="L1016" s="345">
        <v>2281.2</v>
      </c>
      <c r="M1016" s="345">
        <v>2147</v>
      </c>
      <c r="N1016" s="419"/>
      <c r="O1016" s="420"/>
    </row>
    <row r="1017" ht="60" customHeight="1" spans="1:15">
      <c r="A1017" s="425"/>
      <c r="B1017" s="10" t="s">
        <v>95</v>
      </c>
      <c r="C1017" s="428" t="s">
        <v>10282</v>
      </c>
      <c r="D1017" s="429" t="s">
        <v>10283</v>
      </c>
      <c r="E1017" s="11"/>
      <c r="F1017" s="11"/>
      <c r="G1017" s="10" t="s">
        <v>51</v>
      </c>
      <c r="H1017" s="418"/>
      <c r="I1017" s="350">
        <v>536.8</v>
      </c>
      <c r="J1017" s="350">
        <v>509.9</v>
      </c>
      <c r="K1017" s="345">
        <v>483.1</v>
      </c>
      <c r="L1017" s="345">
        <v>456.2</v>
      </c>
      <c r="M1017" s="345">
        <v>429.4</v>
      </c>
      <c r="N1017" s="419"/>
      <c r="O1017" s="420"/>
    </row>
    <row r="1018" ht="60" customHeight="1" spans="1:15">
      <c r="A1018" s="425"/>
      <c r="B1018" s="10" t="s">
        <v>95</v>
      </c>
      <c r="C1018" s="428" t="s">
        <v>10284</v>
      </c>
      <c r="D1018" s="429" t="s">
        <v>10285</v>
      </c>
      <c r="E1018" s="11"/>
      <c r="F1018" s="11"/>
      <c r="G1018" s="10" t="s">
        <v>51</v>
      </c>
      <c r="H1018" s="418"/>
      <c r="I1018" s="350">
        <v>654.3</v>
      </c>
      <c r="J1018" s="350">
        <v>621.6</v>
      </c>
      <c r="K1018" s="345">
        <v>588.9</v>
      </c>
      <c r="L1018" s="345">
        <v>556.2</v>
      </c>
      <c r="M1018" s="345">
        <v>523.4</v>
      </c>
      <c r="N1018" s="419"/>
      <c r="O1018" s="420"/>
    </row>
    <row r="1019" ht="60" customHeight="1" spans="1:15">
      <c r="A1019" s="426"/>
      <c r="B1019" s="10" t="s">
        <v>95</v>
      </c>
      <c r="C1019" s="428" t="s">
        <v>10286</v>
      </c>
      <c r="D1019" s="429" t="s">
        <v>10287</v>
      </c>
      <c r="E1019" s="11"/>
      <c r="F1019" s="11"/>
      <c r="G1019" s="10" t="s">
        <v>51</v>
      </c>
      <c r="H1019" s="418"/>
      <c r="I1019" s="350">
        <v>1341.9</v>
      </c>
      <c r="J1019" s="350">
        <v>1274.8</v>
      </c>
      <c r="K1019" s="345">
        <v>1207.7</v>
      </c>
      <c r="L1019" s="345">
        <v>1140.6</v>
      </c>
      <c r="M1019" s="345">
        <v>1073.5</v>
      </c>
      <c r="N1019" s="419"/>
      <c r="O1019" s="420"/>
    </row>
    <row r="1020" ht="60" customHeight="1" spans="1:15">
      <c r="A1020" s="424">
        <v>66</v>
      </c>
      <c r="B1020" s="10" t="s">
        <v>95</v>
      </c>
      <c r="C1020" s="428" t="s">
        <v>10288</v>
      </c>
      <c r="D1020" s="429" t="s">
        <v>10289</v>
      </c>
      <c r="E1020" s="11" t="s">
        <v>10290</v>
      </c>
      <c r="F1020" s="11" t="s">
        <v>10255</v>
      </c>
      <c r="G1020" s="428" t="s">
        <v>51</v>
      </c>
      <c r="H1020" s="418" t="s">
        <v>10202</v>
      </c>
      <c r="I1020" s="350">
        <v>2775.6</v>
      </c>
      <c r="J1020" s="350">
        <v>2636.8</v>
      </c>
      <c r="K1020" s="345">
        <v>2498</v>
      </c>
      <c r="L1020" s="345">
        <v>2359.3</v>
      </c>
      <c r="M1020" s="345">
        <v>2220.5</v>
      </c>
      <c r="N1020" s="419"/>
      <c r="O1020" s="420"/>
    </row>
    <row r="1021" ht="60" customHeight="1" spans="1:15">
      <c r="A1021" s="425"/>
      <c r="B1021" s="10" t="s">
        <v>95</v>
      </c>
      <c r="C1021" s="428" t="s">
        <v>10291</v>
      </c>
      <c r="D1021" s="429" t="s">
        <v>10292</v>
      </c>
      <c r="E1021" s="11"/>
      <c r="F1021" s="11"/>
      <c r="G1021" s="428" t="s">
        <v>51</v>
      </c>
      <c r="H1021" s="418"/>
      <c r="I1021" s="350">
        <v>555.1</v>
      </c>
      <c r="J1021" s="350">
        <v>527.4</v>
      </c>
      <c r="K1021" s="345">
        <v>499.6</v>
      </c>
      <c r="L1021" s="345">
        <v>471.9</v>
      </c>
      <c r="M1021" s="345">
        <v>444.1</v>
      </c>
      <c r="N1021" s="419"/>
      <c r="O1021" s="420"/>
    </row>
    <row r="1022" ht="60" customHeight="1" spans="1:15">
      <c r="A1022" s="426"/>
      <c r="B1022" s="10" t="s">
        <v>95</v>
      </c>
      <c r="C1022" s="428" t="s">
        <v>10293</v>
      </c>
      <c r="D1022" s="429" t="s">
        <v>10294</v>
      </c>
      <c r="E1022" s="11"/>
      <c r="F1022" s="11"/>
      <c r="G1022" s="428" t="s">
        <v>51</v>
      </c>
      <c r="H1022" s="418"/>
      <c r="I1022" s="350">
        <v>1387.8</v>
      </c>
      <c r="J1022" s="350">
        <v>1318.4</v>
      </c>
      <c r="K1022" s="345">
        <v>1249</v>
      </c>
      <c r="L1022" s="345">
        <v>1179.6</v>
      </c>
      <c r="M1022" s="345">
        <v>1110.2</v>
      </c>
      <c r="N1022" s="419"/>
      <c r="O1022" s="420"/>
    </row>
    <row r="1023" ht="87" customHeight="1" spans="1:15">
      <c r="A1023" s="424">
        <v>67</v>
      </c>
      <c r="B1023" s="10" t="s">
        <v>95</v>
      </c>
      <c r="C1023" s="428" t="s">
        <v>10295</v>
      </c>
      <c r="D1023" s="429" t="s">
        <v>10296</v>
      </c>
      <c r="E1023" s="11" t="s">
        <v>10297</v>
      </c>
      <c r="F1023" s="11" t="s">
        <v>10298</v>
      </c>
      <c r="G1023" s="428" t="s">
        <v>51</v>
      </c>
      <c r="H1023" s="427"/>
      <c r="I1023" s="350">
        <v>2091.6</v>
      </c>
      <c r="J1023" s="350">
        <v>1987</v>
      </c>
      <c r="K1023" s="345">
        <v>1882.4</v>
      </c>
      <c r="L1023" s="345">
        <v>1777.9</v>
      </c>
      <c r="M1023" s="345">
        <v>1673.3</v>
      </c>
      <c r="N1023" s="419"/>
      <c r="O1023" s="420"/>
    </row>
    <row r="1024" ht="60" customHeight="1" spans="1:15">
      <c r="A1024" s="425"/>
      <c r="B1024" s="10" t="s">
        <v>95</v>
      </c>
      <c r="C1024" s="999" t="s">
        <v>10299</v>
      </c>
      <c r="D1024" s="11" t="s">
        <v>10300</v>
      </c>
      <c r="E1024" s="11"/>
      <c r="F1024" s="11"/>
      <c r="G1024" s="428" t="s">
        <v>51</v>
      </c>
      <c r="H1024" s="418"/>
      <c r="I1024" s="350">
        <v>418.3</v>
      </c>
      <c r="J1024" s="350">
        <v>397.4</v>
      </c>
      <c r="K1024" s="345">
        <v>376.5</v>
      </c>
      <c r="L1024" s="345">
        <v>355.6</v>
      </c>
      <c r="M1024" s="345">
        <v>334.7</v>
      </c>
      <c r="N1024" s="419"/>
      <c r="O1024" s="420"/>
    </row>
    <row r="1025" ht="60" customHeight="1" spans="1:15">
      <c r="A1025" s="425"/>
      <c r="B1025" s="10" t="s">
        <v>95</v>
      </c>
      <c r="C1025" s="999" t="s">
        <v>10301</v>
      </c>
      <c r="D1025" s="11" t="s">
        <v>10302</v>
      </c>
      <c r="E1025" s="11"/>
      <c r="F1025" s="11"/>
      <c r="G1025" s="428" t="s">
        <v>51</v>
      </c>
      <c r="H1025" s="418"/>
      <c r="I1025" s="350">
        <v>1045.8</v>
      </c>
      <c r="J1025" s="350">
        <v>993.5</v>
      </c>
      <c r="K1025" s="345">
        <v>941.2</v>
      </c>
      <c r="L1025" s="345">
        <v>888.9</v>
      </c>
      <c r="M1025" s="345">
        <v>836.6</v>
      </c>
      <c r="N1025" s="419"/>
      <c r="O1025" s="420"/>
    </row>
    <row r="1026" ht="60" customHeight="1" spans="1:15">
      <c r="A1026" s="426"/>
      <c r="B1026" s="10" t="s">
        <v>95</v>
      </c>
      <c r="C1026" s="999" t="s">
        <v>10303</v>
      </c>
      <c r="D1026" s="11" t="s">
        <v>10304</v>
      </c>
      <c r="E1026" s="11"/>
      <c r="F1026" s="11"/>
      <c r="G1026" s="428" t="s">
        <v>51</v>
      </c>
      <c r="H1026" s="418"/>
      <c r="I1026" s="350">
        <v>1045.8</v>
      </c>
      <c r="J1026" s="350">
        <v>993.5</v>
      </c>
      <c r="K1026" s="345">
        <v>941.2</v>
      </c>
      <c r="L1026" s="345">
        <v>888.9</v>
      </c>
      <c r="M1026" s="345">
        <v>836.6</v>
      </c>
      <c r="N1026" s="419"/>
      <c r="O1026" s="420"/>
    </row>
    <row r="1027" ht="77" customHeight="1" spans="1:15">
      <c r="A1027" s="424">
        <v>68</v>
      </c>
      <c r="B1027" s="10" t="s">
        <v>95</v>
      </c>
      <c r="C1027" s="999" t="s">
        <v>10305</v>
      </c>
      <c r="D1027" s="11" t="s">
        <v>10306</v>
      </c>
      <c r="E1027" s="11" t="s">
        <v>10307</v>
      </c>
      <c r="F1027" s="11" t="s">
        <v>10210</v>
      </c>
      <c r="G1027" s="10" t="s">
        <v>51</v>
      </c>
      <c r="H1027" s="418"/>
      <c r="I1027" s="350">
        <v>2683.8</v>
      </c>
      <c r="J1027" s="350">
        <v>2549.6</v>
      </c>
      <c r="K1027" s="345">
        <v>2415.4</v>
      </c>
      <c r="L1027" s="345">
        <v>2281.2</v>
      </c>
      <c r="M1027" s="345">
        <v>2147</v>
      </c>
      <c r="N1027" s="419"/>
      <c r="O1027" s="420"/>
    </row>
    <row r="1028" ht="60" customHeight="1" spans="1:15">
      <c r="A1028" s="426"/>
      <c r="B1028" s="10" t="s">
        <v>95</v>
      </c>
      <c r="C1028" s="999" t="s">
        <v>10308</v>
      </c>
      <c r="D1028" s="11" t="s">
        <v>10309</v>
      </c>
      <c r="E1028" s="11"/>
      <c r="F1028" s="11"/>
      <c r="G1028" s="10" t="s">
        <v>51</v>
      </c>
      <c r="H1028" s="418"/>
      <c r="I1028" s="350">
        <v>536.8</v>
      </c>
      <c r="J1028" s="350">
        <v>509.9</v>
      </c>
      <c r="K1028" s="345">
        <v>483.1</v>
      </c>
      <c r="L1028" s="345">
        <v>456.2</v>
      </c>
      <c r="M1028" s="345">
        <v>429.4</v>
      </c>
      <c r="N1028" s="419"/>
      <c r="O1028" s="420"/>
    </row>
    <row r="1029" ht="84" customHeight="1" spans="1:15">
      <c r="A1029" s="424">
        <v>69</v>
      </c>
      <c r="B1029" s="10" t="s">
        <v>95</v>
      </c>
      <c r="C1029" s="999" t="s">
        <v>10310</v>
      </c>
      <c r="D1029" s="11" t="s">
        <v>10311</v>
      </c>
      <c r="E1029" s="11" t="s">
        <v>10312</v>
      </c>
      <c r="F1029" s="11" t="s">
        <v>10313</v>
      </c>
      <c r="G1029" s="10" t="s">
        <v>51</v>
      </c>
      <c r="H1029" s="418" t="s">
        <v>10314</v>
      </c>
      <c r="I1029" s="350">
        <v>2106</v>
      </c>
      <c r="J1029" s="350">
        <v>2000.7</v>
      </c>
      <c r="K1029" s="345">
        <v>1895.4</v>
      </c>
      <c r="L1029" s="345">
        <v>1790.1</v>
      </c>
      <c r="M1029" s="345">
        <v>1684.8</v>
      </c>
      <c r="N1029" s="419"/>
      <c r="O1029" s="420"/>
    </row>
    <row r="1030" ht="60" customHeight="1" spans="1:15">
      <c r="A1030" s="426"/>
      <c r="B1030" s="10" t="s">
        <v>95</v>
      </c>
      <c r="C1030" s="999" t="s">
        <v>10315</v>
      </c>
      <c r="D1030" s="11" t="s">
        <v>10316</v>
      </c>
      <c r="E1030" s="11"/>
      <c r="F1030" s="11"/>
      <c r="G1030" s="10" t="s">
        <v>51</v>
      </c>
      <c r="H1030" s="418"/>
      <c r="I1030" s="350">
        <v>421.2</v>
      </c>
      <c r="J1030" s="350">
        <v>400.1</v>
      </c>
      <c r="K1030" s="345">
        <v>379.1</v>
      </c>
      <c r="L1030" s="345">
        <v>358</v>
      </c>
      <c r="M1030" s="345">
        <v>337</v>
      </c>
      <c r="N1030" s="419"/>
      <c r="O1030" s="420"/>
    </row>
    <row r="1031" ht="78" customHeight="1" spans="1:15">
      <c r="A1031" s="424">
        <v>70</v>
      </c>
      <c r="B1031" s="10" t="s">
        <v>95</v>
      </c>
      <c r="C1031" s="999" t="s">
        <v>10317</v>
      </c>
      <c r="D1031" s="11" t="s">
        <v>10318</v>
      </c>
      <c r="E1031" s="11" t="s">
        <v>10319</v>
      </c>
      <c r="F1031" s="11" t="s">
        <v>10313</v>
      </c>
      <c r="G1031" s="10" t="s">
        <v>51</v>
      </c>
      <c r="H1031" s="418" t="s">
        <v>10320</v>
      </c>
      <c r="I1031" s="350">
        <v>2433.6</v>
      </c>
      <c r="J1031" s="350">
        <v>2311.9</v>
      </c>
      <c r="K1031" s="345">
        <v>2190.2</v>
      </c>
      <c r="L1031" s="345">
        <v>2068.6</v>
      </c>
      <c r="M1031" s="345">
        <v>1946.9</v>
      </c>
      <c r="N1031" s="419"/>
      <c r="O1031" s="420"/>
    </row>
    <row r="1032" ht="60" customHeight="1" spans="1:15">
      <c r="A1032" s="426"/>
      <c r="B1032" s="10" t="s">
        <v>95</v>
      </c>
      <c r="C1032" s="999" t="s">
        <v>10321</v>
      </c>
      <c r="D1032" s="11" t="s">
        <v>10322</v>
      </c>
      <c r="E1032" s="11"/>
      <c r="F1032" s="11"/>
      <c r="G1032" s="10" t="s">
        <v>51</v>
      </c>
      <c r="H1032" s="418"/>
      <c r="I1032" s="350">
        <v>486.7</v>
      </c>
      <c r="J1032" s="350">
        <v>462.4</v>
      </c>
      <c r="K1032" s="345">
        <v>438</v>
      </c>
      <c r="L1032" s="345">
        <v>413.7</v>
      </c>
      <c r="M1032" s="345">
        <v>389.4</v>
      </c>
      <c r="N1032" s="419"/>
      <c r="O1032" s="420"/>
    </row>
    <row r="1033" ht="83" customHeight="1" spans="1:15">
      <c r="A1033" s="424">
        <v>71</v>
      </c>
      <c r="B1033" s="10" t="s">
        <v>95</v>
      </c>
      <c r="C1033" s="999" t="s">
        <v>10323</v>
      </c>
      <c r="D1033" s="11" t="s">
        <v>10324</v>
      </c>
      <c r="E1033" s="11" t="s">
        <v>10325</v>
      </c>
      <c r="F1033" s="11" t="s">
        <v>10326</v>
      </c>
      <c r="G1033" s="10" t="s">
        <v>51</v>
      </c>
      <c r="H1033" s="418" t="s">
        <v>10327</v>
      </c>
      <c r="I1033" s="350">
        <v>2793.6</v>
      </c>
      <c r="J1033" s="350">
        <v>2653.9</v>
      </c>
      <c r="K1033" s="345">
        <v>2514.2</v>
      </c>
      <c r="L1033" s="345">
        <v>2374.6</v>
      </c>
      <c r="M1033" s="345">
        <v>2234.9</v>
      </c>
      <c r="N1033" s="419"/>
      <c r="O1033" s="420"/>
    </row>
    <row r="1034" ht="60" customHeight="1" spans="1:15">
      <c r="A1034" s="425"/>
      <c r="B1034" s="10" t="s">
        <v>95</v>
      </c>
      <c r="C1034" s="999" t="s">
        <v>10328</v>
      </c>
      <c r="D1034" s="11" t="s">
        <v>10329</v>
      </c>
      <c r="E1034" s="11"/>
      <c r="F1034" s="11"/>
      <c r="G1034" s="10" t="s">
        <v>51</v>
      </c>
      <c r="H1034" s="418"/>
      <c r="I1034" s="350">
        <v>558.7</v>
      </c>
      <c r="J1034" s="350">
        <v>530.8</v>
      </c>
      <c r="K1034" s="345">
        <v>502.8</v>
      </c>
      <c r="L1034" s="345">
        <v>474.9</v>
      </c>
      <c r="M1034" s="345">
        <v>447</v>
      </c>
      <c r="N1034" s="419"/>
      <c r="O1034" s="420"/>
    </row>
    <row r="1035" ht="60" customHeight="1" spans="1:15">
      <c r="A1035" s="425"/>
      <c r="B1035" s="10" t="s">
        <v>95</v>
      </c>
      <c r="C1035" s="999" t="s">
        <v>10330</v>
      </c>
      <c r="D1035" s="11" t="s">
        <v>10331</v>
      </c>
      <c r="E1035" s="11"/>
      <c r="F1035" s="11"/>
      <c r="G1035" s="10" t="s">
        <v>51</v>
      </c>
      <c r="H1035" s="418"/>
      <c r="I1035" s="350">
        <v>837.9</v>
      </c>
      <c r="J1035" s="350">
        <v>796</v>
      </c>
      <c r="K1035" s="345">
        <v>754.1</v>
      </c>
      <c r="L1035" s="345">
        <v>712.2</v>
      </c>
      <c r="M1035" s="345">
        <v>670.3</v>
      </c>
      <c r="N1035" s="419"/>
      <c r="O1035" s="420"/>
    </row>
    <row r="1036" ht="60" customHeight="1" spans="1:15">
      <c r="A1036" s="426"/>
      <c r="B1036" s="10" t="s">
        <v>95</v>
      </c>
      <c r="C1036" s="999" t="s">
        <v>10332</v>
      </c>
      <c r="D1036" s="11" t="s">
        <v>10333</v>
      </c>
      <c r="E1036" s="11"/>
      <c r="F1036" s="11"/>
      <c r="G1036" s="10" t="s">
        <v>51</v>
      </c>
      <c r="H1036" s="418"/>
      <c r="I1036" s="350">
        <v>2793.6</v>
      </c>
      <c r="J1036" s="350">
        <v>2653.9</v>
      </c>
      <c r="K1036" s="345">
        <v>2514.2</v>
      </c>
      <c r="L1036" s="345">
        <v>2374.6</v>
      </c>
      <c r="M1036" s="345">
        <v>2234.9</v>
      </c>
      <c r="N1036" s="419"/>
      <c r="O1036" s="420"/>
    </row>
    <row r="1037" ht="87" customHeight="1" spans="1:15">
      <c r="A1037" s="424">
        <v>72</v>
      </c>
      <c r="B1037" s="10" t="s">
        <v>95</v>
      </c>
      <c r="C1037" s="999" t="s">
        <v>10334</v>
      </c>
      <c r="D1037" s="11" t="s">
        <v>10335</v>
      </c>
      <c r="E1037" s="11" t="s">
        <v>10336</v>
      </c>
      <c r="F1037" s="11" t="s">
        <v>10337</v>
      </c>
      <c r="G1037" s="10" t="s">
        <v>51</v>
      </c>
      <c r="H1037" s="418" t="s">
        <v>10338</v>
      </c>
      <c r="I1037" s="350">
        <v>1761.3</v>
      </c>
      <c r="J1037" s="350">
        <v>1673.2</v>
      </c>
      <c r="K1037" s="345">
        <v>1585.2</v>
      </c>
      <c r="L1037" s="345">
        <v>1497.1</v>
      </c>
      <c r="M1037" s="345">
        <v>1409</v>
      </c>
      <c r="N1037" s="419"/>
      <c r="O1037" s="420"/>
    </row>
    <row r="1038" ht="60" customHeight="1" spans="1:15">
      <c r="A1038" s="426"/>
      <c r="B1038" s="10" t="s">
        <v>95</v>
      </c>
      <c r="C1038" s="428" t="s">
        <v>10339</v>
      </c>
      <c r="D1038" s="429" t="s">
        <v>10340</v>
      </c>
      <c r="E1038" s="11"/>
      <c r="F1038" s="11"/>
      <c r="G1038" s="10" t="s">
        <v>51</v>
      </c>
      <c r="H1038" s="418"/>
      <c r="I1038" s="350">
        <v>352.3</v>
      </c>
      <c r="J1038" s="350">
        <v>334.6</v>
      </c>
      <c r="K1038" s="345">
        <v>317</v>
      </c>
      <c r="L1038" s="345">
        <v>299.4</v>
      </c>
      <c r="M1038" s="345">
        <v>281.8</v>
      </c>
      <c r="N1038" s="419"/>
      <c r="O1038" s="420"/>
    </row>
    <row r="1039" ht="60" customHeight="1" spans="1:15">
      <c r="A1039" s="424">
        <v>73</v>
      </c>
      <c r="B1039" s="10" t="s">
        <v>95</v>
      </c>
      <c r="C1039" s="428" t="s">
        <v>10341</v>
      </c>
      <c r="D1039" s="429" t="s">
        <v>10342</v>
      </c>
      <c r="E1039" s="11" t="s">
        <v>10343</v>
      </c>
      <c r="F1039" s="11" t="s">
        <v>10344</v>
      </c>
      <c r="G1039" s="10" t="s">
        <v>51</v>
      </c>
      <c r="H1039" s="418"/>
      <c r="I1039" s="350">
        <v>1785.6</v>
      </c>
      <c r="J1039" s="350">
        <v>1696.3</v>
      </c>
      <c r="K1039" s="345">
        <v>1607</v>
      </c>
      <c r="L1039" s="345">
        <v>1517.8</v>
      </c>
      <c r="M1039" s="345">
        <v>1428.5</v>
      </c>
      <c r="N1039" s="419"/>
      <c r="O1039" s="420"/>
    </row>
    <row r="1040" ht="60" customHeight="1" spans="1:15">
      <c r="A1040" s="425"/>
      <c r="B1040" s="10" t="s">
        <v>95</v>
      </c>
      <c r="C1040" s="999" t="s">
        <v>10345</v>
      </c>
      <c r="D1040" s="11" t="s">
        <v>10346</v>
      </c>
      <c r="E1040" s="11"/>
      <c r="F1040" s="11"/>
      <c r="G1040" s="10" t="s">
        <v>51</v>
      </c>
      <c r="H1040" s="418"/>
      <c r="I1040" s="350">
        <v>357.1</v>
      </c>
      <c r="J1040" s="350">
        <v>339.3</v>
      </c>
      <c r="K1040" s="345">
        <v>321.4</v>
      </c>
      <c r="L1040" s="345">
        <v>303.6</v>
      </c>
      <c r="M1040" s="345">
        <v>285.7</v>
      </c>
      <c r="N1040" s="419"/>
      <c r="O1040" s="420"/>
    </row>
    <row r="1041" ht="60" customHeight="1" spans="1:15">
      <c r="A1041" s="426"/>
      <c r="B1041" s="10" t="s">
        <v>95</v>
      </c>
      <c r="C1041" s="999" t="s">
        <v>10347</v>
      </c>
      <c r="D1041" s="11" t="s">
        <v>10348</v>
      </c>
      <c r="E1041" s="11"/>
      <c r="F1041" s="11"/>
      <c r="G1041" s="10" t="s">
        <v>51</v>
      </c>
      <c r="H1041" s="418"/>
      <c r="I1041" s="350">
        <v>592.2</v>
      </c>
      <c r="J1041" s="350">
        <v>562.6</v>
      </c>
      <c r="K1041" s="345">
        <v>533</v>
      </c>
      <c r="L1041" s="345">
        <v>503.4</v>
      </c>
      <c r="M1041" s="345">
        <v>473.8</v>
      </c>
      <c r="N1041" s="419"/>
      <c r="O1041" s="420"/>
    </row>
    <row r="1042" ht="60" customHeight="1" spans="1:15">
      <c r="A1042" s="424">
        <v>74</v>
      </c>
      <c r="B1042" s="10" t="s">
        <v>95</v>
      </c>
      <c r="C1042" s="999" t="s">
        <v>10349</v>
      </c>
      <c r="D1042" s="11" t="s">
        <v>10350</v>
      </c>
      <c r="E1042" s="11" t="s">
        <v>10351</v>
      </c>
      <c r="F1042" s="11" t="s">
        <v>10352</v>
      </c>
      <c r="G1042" s="10" t="s">
        <v>51</v>
      </c>
      <c r="H1042" s="418" t="s">
        <v>10173</v>
      </c>
      <c r="I1042" s="350">
        <v>4304.7</v>
      </c>
      <c r="J1042" s="350">
        <v>4089.5</v>
      </c>
      <c r="K1042" s="345">
        <v>3874.2</v>
      </c>
      <c r="L1042" s="345">
        <v>3659</v>
      </c>
      <c r="M1042" s="345">
        <v>3443.8</v>
      </c>
      <c r="N1042" s="419"/>
      <c r="O1042" s="420"/>
    </row>
    <row r="1043" ht="60" customHeight="1" spans="1:15">
      <c r="A1043" s="425"/>
      <c r="B1043" s="10" t="s">
        <v>95</v>
      </c>
      <c r="C1043" s="999" t="s">
        <v>10353</v>
      </c>
      <c r="D1043" s="11" t="s">
        <v>10354</v>
      </c>
      <c r="E1043" s="11"/>
      <c r="F1043" s="11"/>
      <c r="G1043" s="10" t="s">
        <v>51</v>
      </c>
      <c r="H1043" s="418"/>
      <c r="I1043" s="350">
        <v>860.9</v>
      </c>
      <c r="J1043" s="350">
        <v>817.9</v>
      </c>
      <c r="K1043" s="345">
        <v>774.8</v>
      </c>
      <c r="L1043" s="345">
        <v>731.8</v>
      </c>
      <c r="M1043" s="345">
        <v>688.8</v>
      </c>
      <c r="N1043" s="419"/>
      <c r="O1043" s="420"/>
    </row>
    <row r="1044" ht="60" customHeight="1" spans="1:15">
      <c r="A1044" s="425"/>
      <c r="B1044" s="10" t="s">
        <v>95</v>
      </c>
      <c r="C1044" s="999" t="s">
        <v>10355</v>
      </c>
      <c r="D1044" s="11" t="s">
        <v>10356</v>
      </c>
      <c r="E1044" s="11"/>
      <c r="F1044" s="11"/>
      <c r="G1044" s="10" t="s">
        <v>51</v>
      </c>
      <c r="H1044" s="418"/>
      <c r="I1044" s="350">
        <v>1291.5</v>
      </c>
      <c r="J1044" s="350">
        <v>1226.9</v>
      </c>
      <c r="K1044" s="345">
        <v>1162.4</v>
      </c>
      <c r="L1044" s="345">
        <v>1097.8</v>
      </c>
      <c r="M1044" s="345">
        <v>1033.2</v>
      </c>
      <c r="N1044" s="419"/>
      <c r="O1044" s="420"/>
    </row>
    <row r="1045" ht="60" customHeight="1" spans="1:15">
      <c r="A1045" s="425"/>
      <c r="B1045" s="10" t="s">
        <v>95</v>
      </c>
      <c r="C1045" s="999" t="s">
        <v>10357</v>
      </c>
      <c r="D1045" s="11" t="s">
        <v>10358</v>
      </c>
      <c r="E1045" s="11"/>
      <c r="F1045" s="11"/>
      <c r="G1045" s="10" t="s">
        <v>51</v>
      </c>
      <c r="H1045" s="418" t="s">
        <v>10173</v>
      </c>
      <c r="I1045" s="350">
        <v>2250</v>
      </c>
      <c r="J1045" s="350">
        <v>2137.5</v>
      </c>
      <c r="K1045" s="345">
        <v>2025</v>
      </c>
      <c r="L1045" s="345">
        <v>1912.5</v>
      </c>
      <c r="M1045" s="345">
        <v>1800</v>
      </c>
      <c r="N1045" s="419"/>
      <c r="O1045" s="420"/>
    </row>
    <row r="1046" ht="60" customHeight="1" spans="1:15">
      <c r="A1046" s="426"/>
      <c r="B1046" s="10" t="s">
        <v>95</v>
      </c>
      <c r="C1046" s="999" t="s">
        <v>10359</v>
      </c>
      <c r="D1046" s="11" t="s">
        <v>10360</v>
      </c>
      <c r="E1046" s="11"/>
      <c r="F1046" s="11"/>
      <c r="G1046" s="10" t="s">
        <v>51</v>
      </c>
      <c r="H1046" s="418"/>
      <c r="I1046" s="350">
        <v>2151.9</v>
      </c>
      <c r="J1046" s="350">
        <v>2044.3</v>
      </c>
      <c r="K1046" s="345">
        <v>1936.7</v>
      </c>
      <c r="L1046" s="345">
        <v>1829.1</v>
      </c>
      <c r="M1046" s="345">
        <v>1721.5</v>
      </c>
      <c r="N1046" s="419"/>
      <c r="O1046" s="420"/>
    </row>
    <row r="1047" ht="60" customHeight="1" spans="1:15">
      <c r="A1047" s="10">
        <v>75</v>
      </c>
      <c r="B1047" s="10" t="s">
        <v>95</v>
      </c>
      <c r="C1047" s="999" t="s">
        <v>10361</v>
      </c>
      <c r="D1047" s="11" t="s">
        <v>10362</v>
      </c>
      <c r="E1047" s="11" t="s">
        <v>10363</v>
      </c>
      <c r="F1047" s="11" t="s">
        <v>10352</v>
      </c>
      <c r="G1047" s="10" t="s">
        <v>51</v>
      </c>
      <c r="H1047" s="418" t="s">
        <v>10173</v>
      </c>
      <c r="I1047" s="350">
        <v>5349.6</v>
      </c>
      <c r="J1047" s="350">
        <v>5082.1</v>
      </c>
      <c r="K1047" s="345">
        <v>4814.6</v>
      </c>
      <c r="L1047" s="345">
        <v>4547.2</v>
      </c>
      <c r="M1047" s="345">
        <v>4279.7</v>
      </c>
      <c r="N1047" s="419"/>
      <c r="O1047" s="420"/>
    </row>
    <row r="1048" ht="60" customHeight="1" spans="1:15">
      <c r="A1048" s="10"/>
      <c r="B1048" s="10" t="s">
        <v>95</v>
      </c>
      <c r="C1048" s="999" t="s">
        <v>10364</v>
      </c>
      <c r="D1048" s="11" t="s">
        <v>10365</v>
      </c>
      <c r="E1048" s="11"/>
      <c r="F1048" s="11"/>
      <c r="G1048" s="10" t="s">
        <v>51</v>
      </c>
      <c r="H1048" s="418"/>
      <c r="I1048" s="350">
        <v>1069.9</v>
      </c>
      <c r="J1048" s="350">
        <v>1016.4</v>
      </c>
      <c r="K1048" s="345">
        <v>962.9</v>
      </c>
      <c r="L1048" s="345">
        <v>909.4</v>
      </c>
      <c r="M1048" s="345">
        <v>855.9</v>
      </c>
      <c r="N1048" s="419"/>
      <c r="O1048" s="420"/>
    </row>
    <row r="1049" ht="60" customHeight="1" spans="1:15">
      <c r="A1049" s="10"/>
      <c r="B1049" s="10" t="s">
        <v>95</v>
      </c>
      <c r="C1049" s="999" t="s">
        <v>10366</v>
      </c>
      <c r="D1049" s="11" t="s">
        <v>10367</v>
      </c>
      <c r="E1049" s="11"/>
      <c r="F1049" s="11"/>
      <c r="G1049" s="10" t="s">
        <v>51</v>
      </c>
      <c r="H1049" s="418" t="s">
        <v>10173</v>
      </c>
      <c r="I1049" s="350">
        <v>2250</v>
      </c>
      <c r="J1049" s="350">
        <v>2137.5</v>
      </c>
      <c r="K1049" s="345">
        <v>2025</v>
      </c>
      <c r="L1049" s="345">
        <v>1912.5</v>
      </c>
      <c r="M1049" s="345">
        <v>1800</v>
      </c>
      <c r="N1049" s="419"/>
      <c r="O1049" s="420"/>
    </row>
    <row r="1050" ht="78" customHeight="1" spans="1:15">
      <c r="A1050" s="10">
        <v>76</v>
      </c>
      <c r="B1050" s="10" t="s">
        <v>95</v>
      </c>
      <c r="C1050" s="999" t="s">
        <v>10368</v>
      </c>
      <c r="D1050" s="11" t="s">
        <v>10369</v>
      </c>
      <c r="E1050" s="11" t="s">
        <v>10370</v>
      </c>
      <c r="F1050" s="11" t="s">
        <v>10371</v>
      </c>
      <c r="G1050" s="10" t="s">
        <v>51</v>
      </c>
      <c r="H1050" s="418"/>
      <c r="I1050" s="350">
        <v>1338.3</v>
      </c>
      <c r="J1050" s="350">
        <v>1271.4</v>
      </c>
      <c r="K1050" s="345">
        <v>1204.5</v>
      </c>
      <c r="L1050" s="345">
        <v>1137.6</v>
      </c>
      <c r="M1050" s="345">
        <v>1070.6</v>
      </c>
      <c r="N1050" s="419"/>
      <c r="O1050" s="420"/>
    </row>
    <row r="1051" ht="60" customHeight="1" spans="1:15">
      <c r="A1051" s="10"/>
      <c r="B1051" s="10" t="s">
        <v>95</v>
      </c>
      <c r="C1051" s="999" t="s">
        <v>10372</v>
      </c>
      <c r="D1051" s="11" t="s">
        <v>10373</v>
      </c>
      <c r="E1051" s="11"/>
      <c r="F1051" s="11"/>
      <c r="G1051" s="10" t="s">
        <v>51</v>
      </c>
      <c r="H1051" s="418"/>
      <c r="I1051" s="350">
        <v>267.7</v>
      </c>
      <c r="J1051" s="350">
        <v>254.3</v>
      </c>
      <c r="K1051" s="345">
        <v>240.9</v>
      </c>
      <c r="L1051" s="345">
        <v>227.5</v>
      </c>
      <c r="M1051" s="345">
        <v>214.1</v>
      </c>
      <c r="N1051" s="419"/>
      <c r="O1051" s="420"/>
    </row>
    <row r="1052" ht="60" customHeight="1" spans="1:15">
      <c r="A1052" s="269">
        <v>77</v>
      </c>
      <c r="B1052" s="10" t="s">
        <v>95</v>
      </c>
      <c r="C1052" s="999" t="s">
        <v>10374</v>
      </c>
      <c r="D1052" s="11" t="s">
        <v>10375</v>
      </c>
      <c r="E1052" s="11" t="s">
        <v>10376</v>
      </c>
      <c r="F1052" s="11" t="s">
        <v>10377</v>
      </c>
      <c r="G1052" s="10" t="s">
        <v>51</v>
      </c>
      <c r="H1052" s="418"/>
      <c r="I1052" s="350">
        <v>2145.6</v>
      </c>
      <c r="J1052" s="350">
        <v>2038.3</v>
      </c>
      <c r="K1052" s="345">
        <v>1931</v>
      </c>
      <c r="L1052" s="345">
        <v>1823.8</v>
      </c>
      <c r="M1052" s="345">
        <v>1716.5</v>
      </c>
      <c r="N1052" s="419"/>
      <c r="O1052" s="420"/>
    </row>
    <row r="1053" ht="60" customHeight="1" spans="1:15">
      <c r="A1053" s="269"/>
      <c r="B1053" s="10" t="s">
        <v>95</v>
      </c>
      <c r="C1053" s="999" t="s">
        <v>10378</v>
      </c>
      <c r="D1053" s="11" t="s">
        <v>10379</v>
      </c>
      <c r="E1053" s="11"/>
      <c r="F1053" s="11"/>
      <c r="G1053" s="10" t="s">
        <v>51</v>
      </c>
      <c r="H1053" s="418"/>
      <c r="I1053" s="350">
        <v>429.1</v>
      </c>
      <c r="J1053" s="350">
        <v>407.7</v>
      </c>
      <c r="K1053" s="345">
        <v>386.2</v>
      </c>
      <c r="L1053" s="345">
        <v>364.8</v>
      </c>
      <c r="M1053" s="345">
        <v>343.3</v>
      </c>
      <c r="N1053" s="419"/>
      <c r="O1053" s="420"/>
    </row>
    <row r="1054" ht="60" customHeight="1" spans="1:15">
      <c r="A1054" s="269"/>
      <c r="B1054" s="10" t="s">
        <v>95</v>
      </c>
      <c r="C1054" s="999" t="s">
        <v>10380</v>
      </c>
      <c r="D1054" s="11" t="s">
        <v>10381</v>
      </c>
      <c r="E1054" s="11"/>
      <c r="F1054" s="11"/>
      <c r="G1054" s="10" t="s">
        <v>51</v>
      </c>
      <c r="H1054" s="418"/>
      <c r="I1054" s="350">
        <v>2145.6</v>
      </c>
      <c r="J1054" s="350">
        <v>2038.3</v>
      </c>
      <c r="K1054" s="345">
        <v>1931</v>
      </c>
      <c r="L1054" s="345">
        <v>1823.8</v>
      </c>
      <c r="M1054" s="345">
        <v>1716.5</v>
      </c>
      <c r="N1054" s="419"/>
      <c r="O1054" s="420"/>
    </row>
    <row r="1055" ht="60" customHeight="1" spans="1:15">
      <c r="A1055" s="425">
        <v>78</v>
      </c>
      <c r="B1055" s="10" t="s">
        <v>95</v>
      </c>
      <c r="C1055" s="999" t="s">
        <v>10382</v>
      </c>
      <c r="D1055" s="11" t="s">
        <v>10383</v>
      </c>
      <c r="E1055" s="11" t="s">
        <v>10384</v>
      </c>
      <c r="F1055" s="11" t="s">
        <v>10385</v>
      </c>
      <c r="G1055" s="10" t="s">
        <v>51</v>
      </c>
      <c r="H1055" s="418"/>
      <c r="I1055" s="350">
        <v>1885.5</v>
      </c>
      <c r="J1055" s="350">
        <v>1791.2</v>
      </c>
      <c r="K1055" s="345">
        <v>1697</v>
      </c>
      <c r="L1055" s="345">
        <v>1602.7</v>
      </c>
      <c r="M1055" s="345">
        <v>1508.4</v>
      </c>
      <c r="N1055" s="419"/>
      <c r="O1055" s="420"/>
    </row>
    <row r="1056" ht="60" customHeight="1" spans="1:15">
      <c r="A1056" s="426"/>
      <c r="B1056" s="10" t="s">
        <v>95</v>
      </c>
      <c r="C1056" s="999" t="s">
        <v>10386</v>
      </c>
      <c r="D1056" s="11" t="s">
        <v>10387</v>
      </c>
      <c r="E1056" s="11"/>
      <c r="F1056" s="11"/>
      <c r="G1056" s="10" t="s">
        <v>51</v>
      </c>
      <c r="H1056" s="418"/>
      <c r="I1056" s="350">
        <v>377.1</v>
      </c>
      <c r="J1056" s="350">
        <v>358.2</v>
      </c>
      <c r="K1056" s="345">
        <v>339.4</v>
      </c>
      <c r="L1056" s="345">
        <v>320.5</v>
      </c>
      <c r="M1056" s="345">
        <v>301.7</v>
      </c>
      <c r="N1056" s="419"/>
      <c r="O1056" s="420"/>
    </row>
    <row r="1057" ht="73" customHeight="1" spans="1:15">
      <c r="A1057" s="424">
        <v>79</v>
      </c>
      <c r="B1057" s="10" t="s">
        <v>95</v>
      </c>
      <c r="C1057" s="999" t="s">
        <v>10388</v>
      </c>
      <c r="D1057" s="11" t="s">
        <v>10389</v>
      </c>
      <c r="E1057" s="11" t="s">
        <v>10390</v>
      </c>
      <c r="F1057" s="11" t="s">
        <v>10391</v>
      </c>
      <c r="G1057" s="10" t="s">
        <v>51</v>
      </c>
      <c r="H1057" s="418"/>
      <c r="I1057" s="350">
        <v>2775.6</v>
      </c>
      <c r="J1057" s="350">
        <v>2636.8</v>
      </c>
      <c r="K1057" s="345">
        <v>2498</v>
      </c>
      <c r="L1057" s="345">
        <v>2359.3</v>
      </c>
      <c r="M1057" s="345">
        <v>2220.5</v>
      </c>
      <c r="N1057" s="419"/>
      <c r="O1057" s="420"/>
    </row>
    <row r="1058" ht="60" customHeight="1" spans="1:15">
      <c r="A1058" s="426"/>
      <c r="B1058" s="10" t="s">
        <v>95</v>
      </c>
      <c r="C1058" s="999" t="s">
        <v>10392</v>
      </c>
      <c r="D1058" s="11" t="s">
        <v>10393</v>
      </c>
      <c r="E1058" s="11"/>
      <c r="F1058" s="11"/>
      <c r="G1058" s="10" t="s">
        <v>51</v>
      </c>
      <c r="H1058" s="418"/>
      <c r="I1058" s="350">
        <v>555.1</v>
      </c>
      <c r="J1058" s="350">
        <v>527.4</v>
      </c>
      <c r="K1058" s="345">
        <v>499.6</v>
      </c>
      <c r="L1058" s="345">
        <v>471.9</v>
      </c>
      <c r="M1058" s="345">
        <v>444.1</v>
      </c>
      <c r="N1058" s="419"/>
      <c r="O1058" s="420"/>
    </row>
    <row r="1059" ht="60" customHeight="1" spans="1:15">
      <c r="A1059" s="10">
        <v>80</v>
      </c>
      <c r="B1059" s="10" t="s">
        <v>95</v>
      </c>
      <c r="C1059" s="999" t="s">
        <v>10394</v>
      </c>
      <c r="D1059" s="11" t="s">
        <v>10395</v>
      </c>
      <c r="E1059" s="11" t="s">
        <v>10396</v>
      </c>
      <c r="F1059" s="11" t="s">
        <v>10397</v>
      </c>
      <c r="G1059" s="10" t="s">
        <v>51</v>
      </c>
      <c r="H1059" s="418"/>
      <c r="I1059" s="350">
        <v>2106</v>
      </c>
      <c r="J1059" s="350">
        <v>2000.7</v>
      </c>
      <c r="K1059" s="345">
        <v>1895.4</v>
      </c>
      <c r="L1059" s="345">
        <v>1790.1</v>
      </c>
      <c r="M1059" s="345">
        <v>1684.8</v>
      </c>
      <c r="N1059" s="419"/>
      <c r="O1059" s="420"/>
    </row>
    <row r="1060" ht="60" customHeight="1" spans="1:15">
      <c r="A1060" s="10"/>
      <c r="B1060" s="10" t="s">
        <v>95</v>
      </c>
      <c r="C1060" s="999" t="s">
        <v>10398</v>
      </c>
      <c r="D1060" s="11" t="s">
        <v>10399</v>
      </c>
      <c r="E1060" s="11"/>
      <c r="F1060" s="11"/>
      <c r="G1060" s="10" t="s">
        <v>51</v>
      </c>
      <c r="H1060" s="418"/>
      <c r="I1060" s="350">
        <v>421.2</v>
      </c>
      <c r="J1060" s="350">
        <v>400.1</v>
      </c>
      <c r="K1060" s="345">
        <v>379.1</v>
      </c>
      <c r="L1060" s="345">
        <v>358</v>
      </c>
      <c r="M1060" s="345">
        <v>337</v>
      </c>
      <c r="N1060" s="419"/>
      <c r="O1060" s="420"/>
    </row>
    <row r="1061" ht="60" customHeight="1" spans="1:15">
      <c r="A1061" s="424">
        <v>81</v>
      </c>
      <c r="B1061" s="10" t="s">
        <v>95</v>
      </c>
      <c r="C1061" s="999" t="s">
        <v>10400</v>
      </c>
      <c r="D1061" s="11" t="s">
        <v>10401</v>
      </c>
      <c r="E1061" s="11" t="s">
        <v>10402</v>
      </c>
      <c r="F1061" s="11" t="s">
        <v>10397</v>
      </c>
      <c r="G1061" s="10" t="s">
        <v>51</v>
      </c>
      <c r="H1061" s="418" t="s">
        <v>10173</v>
      </c>
      <c r="I1061" s="350">
        <v>3386.7</v>
      </c>
      <c r="J1061" s="350">
        <v>3217.4</v>
      </c>
      <c r="K1061" s="345">
        <v>3048</v>
      </c>
      <c r="L1061" s="345">
        <v>2878.7</v>
      </c>
      <c r="M1061" s="345">
        <v>2709.4</v>
      </c>
      <c r="N1061" s="419"/>
      <c r="O1061" s="420"/>
    </row>
    <row r="1062" ht="60" customHeight="1" spans="1:15">
      <c r="A1062" s="425"/>
      <c r="B1062" s="10" t="s">
        <v>95</v>
      </c>
      <c r="C1062" s="999" t="s">
        <v>10403</v>
      </c>
      <c r="D1062" s="11" t="s">
        <v>10404</v>
      </c>
      <c r="E1062" s="11"/>
      <c r="F1062" s="11"/>
      <c r="G1062" s="10" t="s">
        <v>51</v>
      </c>
      <c r="H1062" s="418"/>
      <c r="I1062" s="350">
        <v>677.3</v>
      </c>
      <c r="J1062" s="350">
        <v>643.5</v>
      </c>
      <c r="K1062" s="345">
        <v>609.6</v>
      </c>
      <c r="L1062" s="345">
        <v>575.7</v>
      </c>
      <c r="M1062" s="345">
        <v>541.9</v>
      </c>
      <c r="N1062" s="419"/>
      <c r="O1062" s="420"/>
    </row>
    <row r="1063" ht="60" customHeight="1" spans="1:15">
      <c r="A1063" s="425"/>
      <c r="B1063" s="10" t="s">
        <v>95</v>
      </c>
      <c r="C1063" s="999" t="s">
        <v>10405</v>
      </c>
      <c r="D1063" s="11" t="s">
        <v>10406</v>
      </c>
      <c r="E1063" s="11"/>
      <c r="F1063" s="11"/>
      <c r="G1063" s="10" t="s">
        <v>51</v>
      </c>
      <c r="H1063" s="418"/>
      <c r="I1063" s="350">
        <v>1693.8</v>
      </c>
      <c r="J1063" s="350">
        <v>1609.1</v>
      </c>
      <c r="K1063" s="345">
        <v>1524.4</v>
      </c>
      <c r="L1063" s="345">
        <v>1439.7</v>
      </c>
      <c r="M1063" s="345">
        <v>1355</v>
      </c>
      <c r="N1063" s="419"/>
      <c r="O1063" s="420"/>
    </row>
    <row r="1064" ht="60" customHeight="1" spans="1:15">
      <c r="A1064" s="425"/>
      <c r="B1064" s="10" t="s">
        <v>95</v>
      </c>
      <c r="C1064" s="999" t="s">
        <v>10407</v>
      </c>
      <c r="D1064" s="11" t="s">
        <v>10408</v>
      </c>
      <c r="E1064" s="11"/>
      <c r="F1064" s="11"/>
      <c r="G1064" s="10" t="s">
        <v>51</v>
      </c>
      <c r="H1064" s="418" t="s">
        <v>10173</v>
      </c>
      <c r="I1064" s="350">
        <v>2250</v>
      </c>
      <c r="J1064" s="350">
        <v>2137.5</v>
      </c>
      <c r="K1064" s="345">
        <v>2025</v>
      </c>
      <c r="L1064" s="345">
        <v>1912.5</v>
      </c>
      <c r="M1064" s="345">
        <v>1800</v>
      </c>
      <c r="N1064" s="419"/>
      <c r="O1064" s="420"/>
    </row>
    <row r="1065" ht="60" customHeight="1" spans="1:15">
      <c r="A1065" s="269">
        <v>82</v>
      </c>
      <c r="B1065" s="431" t="s">
        <v>95</v>
      </c>
      <c r="C1065" s="999" t="s">
        <v>10409</v>
      </c>
      <c r="D1065" s="11" t="s">
        <v>10410</v>
      </c>
      <c r="E1065" s="11" t="s">
        <v>10411</v>
      </c>
      <c r="F1065" s="11" t="s">
        <v>10412</v>
      </c>
      <c r="G1065" s="10" t="s">
        <v>51</v>
      </c>
      <c r="H1065" s="418" t="s">
        <v>10173</v>
      </c>
      <c r="I1065" s="350">
        <v>6902.1</v>
      </c>
      <c r="J1065" s="350">
        <v>6557</v>
      </c>
      <c r="K1065" s="345">
        <v>6211.9</v>
      </c>
      <c r="L1065" s="345">
        <v>5866.8</v>
      </c>
      <c r="M1065" s="345">
        <v>5521.7</v>
      </c>
      <c r="N1065" s="419"/>
      <c r="O1065" s="420"/>
    </row>
    <row r="1066" ht="60" customHeight="1" spans="1:15">
      <c r="A1066" s="269"/>
      <c r="B1066" s="431" t="s">
        <v>95</v>
      </c>
      <c r="C1066" s="999" t="s">
        <v>10413</v>
      </c>
      <c r="D1066" s="11" t="s">
        <v>10414</v>
      </c>
      <c r="E1066" s="11"/>
      <c r="F1066" s="11"/>
      <c r="G1066" s="10" t="s">
        <v>51</v>
      </c>
      <c r="H1066" s="418"/>
      <c r="I1066" s="350">
        <v>1380.4</v>
      </c>
      <c r="J1066" s="350">
        <v>1311.4</v>
      </c>
      <c r="K1066" s="345">
        <v>1242.4</v>
      </c>
      <c r="L1066" s="345">
        <v>1173.4</v>
      </c>
      <c r="M1066" s="345">
        <v>1104.3</v>
      </c>
      <c r="N1066" s="419"/>
      <c r="O1066" s="420"/>
    </row>
    <row r="1067" ht="60" customHeight="1" spans="1:15">
      <c r="A1067" s="269"/>
      <c r="B1067" s="431" t="s">
        <v>95</v>
      </c>
      <c r="C1067" s="999" t="s">
        <v>10415</v>
      </c>
      <c r="D1067" s="11" t="s">
        <v>10416</v>
      </c>
      <c r="E1067" s="11"/>
      <c r="F1067" s="11"/>
      <c r="G1067" s="10" t="s">
        <v>51</v>
      </c>
      <c r="H1067" s="418" t="s">
        <v>10173</v>
      </c>
      <c r="I1067" s="350">
        <v>2250</v>
      </c>
      <c r="J1067" s="350">
        <v>2137.5</v>
      </c>
      <c r="K1067" s="345">
        <v>2025</v>
      </c>
      <c r="L1067" s="345">
        <v>1912.5</v>
      </c>
      <c r="M1067" s="345">
        <v>1800</v>
      </c>
      <c r="N1067" s="419"/>
      <c r="O1067" s="420"/>
    </row>
    <row r="1068" ht="82" customHeight="1" spans="1:15">
      <c r="A1068" s="425">
        <v>83</v>
      </c>
      <c r="B1068" s="10" t="s">
        <v>95</v>
      </c>
      <c r="C1068" s="999" t="s">
        <v>10417</v>
      </c>
      <c r="D1068" s="11" t="s">
        <v>10418</v>
      </c>
      <c r="E1068" s="11" t="s">
        <v>10419</v>
      </c>
      <c r="F1068" s="11" t="s">
        <v>10420</v>
      </c>
      <c r="G1068" s="10" t="s">
        <v>51</v>
      </c>
      <c r="H1068" s="418"/>
      <c r="I1068" s="350">
        <v>6902.1</v>
      </c>
      <c r="J1068" s="350">
        <v>6557</v>
      </c>
      <c r="K1068" s="345">
        <v>6211.9</v>
      </c>
      <c r="L1068" s="345">
        <v>5866.8</v>
      </c>
      <c r="M1068" s="345">
        <v>5521.7</v>
      </c>
      <c r="N1068" s="419"/>
      <c r="O1068" s="420"/>
    </row>
    <row r="1069" ht="60" customHeight="1" spans="1:15">
      <c r="A1069" s="425"/>
      <c r="B1069" s="10" t="s">
        <v>95</v>
      </c>
      <c r="C1069" s="999" t="s">
        <v>10421</v>
      </c>
      <c r="D1069" s="11" t="s">
        <v>10422</v>
      </c>
      <c r="E1069" s="11"/>
      <c r="F1069" s="11"/>
      <c r="G1069" s="10" t="s">
        <v>51</v>
      </c>
      <c r="H1069" s="418"/>
      <c r="I1069" s="350">
        <v>1380.4</v>
      </c>
      <c r="J1069" s="350">
        <v>1311.4</v>
      </c>
      <c r="K1069" s="345">
        <v>1242.4</v>
      </c>
      <c r="L1069" s="345">
        <v>1173.4</v>
      </c>
      <c r="M1069" s="345">
        <v>1104.3</v>
      </c>
      <c r="N1069" s="419"/>
      <c r="O1069" s="420"/>
    </row>
    <row r="1070" ht="60" customHeight="1" spans="1:15">
      <c r="A1070" s="425"/>
      <c r="B1070" s="10" t="s">
        <v>95</v>
      </c>
      <c r="C1070" s="999" t="s">
        <v>10423</v>
      </c>
      <c r="D1070" s="11" t="s">
        <v>10424</v>
      </c>
      <c r="E1070" s="11"/>
      <c r="F1070" s="11"/>
      <c r="G1070" s="10" t="s">
        <v>51</v>
      </c>
      <c r="H1070" s="418"/>
      <c r="I1070" s="350">
        <v>690.3</v>
      </c>
      <c r="J1070" s="350">
        <v>655.8</v>
      </c>
      <c r="K1070" s="345">
        <v>621.3</v>
      </c>
      <c r="L1070" s="345">
        <v>586.8</v>
      </c>
      <c r="M1070" s="345">
        <v>552.2</v>
      </c>
      <c r="N1070" s="419"/>
      <c r="O1070" s="420"/>
    </row>
    <row r="1071" ht="60" customHeight="1" spans="1:15">
      <c r="A1071" s="425"/>
      <c r="B1071" s="10" t="s">
        <v>95</v>
      </c>
      <c r="C1071" s="999" t="s">
        <v>10425</v>
      </c>
      <c r="D1071" s="11" t="s">
        <v>10426</v>
      </c>
      <c r="E1071" s="11"/>
      <c r="F1071" s="11"/>
      <c r="G1071" s="10" t="s">
        <v>51</v>
      </c>
      <c r="H1071" s="418"/>
      <c r="I1071" s="350">
        <v>1035</v>
      </c>
      <c r="J1071" s="350">
        <v>983.3</v>
      </c>
      <c r="K1071" s="345">
        <v>931.5</v>
      </c>
      <c r="L1071" s="345">
        <v>879.8</v>
      </c>
      <c r="M1071" s="345">
        <v>828</v>
      </c>
      <c r="N1071" s="419"/>
      <c r="O1071" s="420"/>
    </row>
    <row r="1072" ht="60" customHeight="1" spans="1:15">
      <c r="A1072" s="426"/>
      <c r="B1072" s="10" t="s">
        <v>95</v>
      </c>
      <c r="C1072" s="999" t="s">
        <v>10427</v>
      </c>
      <c r="D1072" s="11" t="s">
        <v>10428</v>
      </c>
      <c r="E1072" s="11"/>
      <c r="F1072" s="11"/>
      <c r="G1072" s="10" t="s">
        <v>51</v>
      </c>
      <c r="H1072" s="418"/>
      <c r="I1072" s="350">
        <v>1380.6</v>
      </c>
      <c r="J1072" s="350">
        <v>1311.6</v>
      </c>
      <c r="K1072" s="345">
        <v>1242.5</v>
      </c>
      <c r="L1072" s="345">
        <v>1173.5</v>
      </c>
      <c r="M1072" s="345">
        <v>1104.5</v>
      </c>
      <c r="N1072" s="419"/>
      <c r="O1072" s="420"/>
    </row>
    <row r="1073" ht="60" customHeight="1" spans="1:15">
      <c r="A1073" s="424">
        <v>84</v>
      </c>
      <c r="B1073" s="10" t="s">
        <v>95</v>
      </c>
      <c r="C1073" s="999" t="s">
        <v>10429</v>
      </c>
      <c r="D1073" s="11" t="s">
        <v>10430</v>
      </c>
      <c r="E1073" s="11" t="s">
        <v>10431</v>
      </c>
      <c r="F1073" s="11" t="s">
        <v>10432</v>
      </c>
      <c r="G1073" s="10" t="s">
        <v>51</v>
      </c>
      <c r="H1073" s="418"/>
      <c r="I1073" s="350">
        <v>3600</v>
      </c>
      <c r="J1073" s="350">
        <v>3420</v>
      </c>
      <c r="K1073" s="345">
        <v>3240</v>
      </c>
      <c r="L1073" s="345">
        <v>3060</v>
      </c>
      <c r="M1073" s="345">
        <v>2880</v>
      </c>
      <c r="N1073" s="419"/>
      <c r="O1073" s="420"/>
    </row>
    <row r="1074" ht="60" customHeight="1" spans="1:15">
      <c r="A1074" s="426"/>
      <c r="B1074" s="10" t="s">
        <v>95</v>
      </c>
      <c r="C1074" s="999" t="s">
        <v>10433</v>
      </c>
      <c r="D1074" s="11" t="s">
        <v>10434</v>
      </c>
      <c r="E1074" s="11"/>
      <c r="F1074" s="11"/>
      <c r="G1074" s="10" t="s">
        <v>51</v>
      </c>
      <c r="H1074" s="418"/>
      <c r="I1074" s="350">
        <v>720</v>
      </c>
      <c r="J1074" s="350">
        <v>684</v>
      </c>
      <c r="K1074" s="345">
        <v>648</v>
      </c>
      <c r="L1074" s="345">
        <v>612</v>
      </c>
      <c r="M1074" s="345">
        <v>576</v>
      </c>
      <c r="N1074" s="419"/>
      <c r="O1074" s="420"/>
    </row>
    <row r="1075" ht="90" customHeight="1" spans="1:15">
      <c r="A1075" s="424">
        <v>85</v>
      </c>
      <c r="B1075" s="10" t="s">
        <v>95</v>
      </c>
      <c r="C1075" s="999" t="s">
        <v>10435</v>
      </c>
      <c r="D1075" s="11" t="s">
        <v>10436</v>
      </c>
      <c r="E1075" s="11" t="s">
        <v>10437</v>
      </c>
      <c r="F1075" s="11" t="s">
        <v>10438</v>
      </c>
      <c r="G1075" s="10" t="s">
        <v>51</v>
      </c>
      <c r="H1075" s="418"/>
      <c r="I1075" s="350">
        <v>3219.3</v>
      </c>
      <c r="J1075" s="350">
        <v>3058.3</v>
      </c>
      <c r="K1075" s="345">
        <v>2897.4</v>
      </c>
      <c r="L1075" s="345">
        <v>2736.4</v>
      </c>
      <c r="M1075" s="345">
        <v>2575.4</v>
      </c>
      <c r="N1075" s="419"/>
      <c r="O1075" s="420"/>
    </row>
    <row r="1076" ht="60" customHeight="1" spans="1:15">
      <c r="A1076" s="426"/>
      <c r="B1076" s="10" t="s">
        <v>95</v>
      </c>
      <c r="C1076" s="999" t="s">
        <v>10439</v>
      </c>
      <c r="D1076" s="11" t="s">
        <v>10440</v>
      </c>
      <c r="E1076" s="11"/>
      <c r="F1076" s="11"/>
      <c r="G1076" s="10" t="s">
        <v>51</v>
      </c>
      <c r="H1076" s="418"/>
      <c r="I1076" s="350">
        <v>643.9</v>
      </c>
      <c r="J1076" s="350">
        <v>611.7</v>
      </c>
      <c r="K1076" s="345">
        <v>579.5</v>
      </c>
      <c r="L1076" s="345">
        <v>547.3</v>
      </c>
      <c r="M1076" s="345">
        <v>515.1</v>
      </c>
      <c r="N1076" s="419"/>
      <c r="O1076" s="420"/>
    </row>
    <row r="1077" ht="60" customHeight="1" spans="1:15">
      <c r="A1077" s="424">
        <v>86</v>
      </c>
      <c r="B1077" s="10" t="s">
        <v>95</v>
      </c>
      <c r="C1077" s="999" t="s">
        <v>10441</v>
      </c>
      <c r="D1077" s="11" t="s">
        <v>10442</v>
      </c>
      <c r="E1077" s="11" t="s">
        <v>10443</v>
      </c>
      <c r="F1077" s="11" t="s">
        <v>10444</v>
      </c>
      <c r="G1077" s="10" t="s">
        <v>51</v>
      </c>
      <c r="H1077" s="418"/>
      <c r="I1077" s="350">
        <v>2281.5</v>
      </c>
      <c r="J1077" s="350">
        <v>2167.4</v>
      </c>
      <c r="K1077" s="345">
        <v>2053.4</v>
      </c>
      <c r="L1077" s="345">
        <v>1939.3</v>
      </c>
      <c r="M1077" s="345">
        <v>1825.2</v>
      </c>
      <c r="N1077" s="419"/>
      <c r="O1077" s="420"/>
    </row>
    <row r="1078" ht="60" customHeight="1" spans="1:15">
      <c r="A1078" s="426"/>
      <c r="B1078" s="10" t="s">
        <v>95</v>
      </c>
      <c r="C1078" s="999" t="s">
        <v>10445</v>
      </c>
      <c r="D1078" s="11" t="s">
        <v>10446</v>
      </c>
      <c r="E1078" s="11"/>
      <c r="F1078" s="11"/>
      <c r="G1078" s="10" t="s">
        <v>51</v>
      </c>
      <c r="H1078" s="418"/>
      <c r="I1078" s="350">
        <v>456.3</v>
      </c>
      <c r="J1078" s="350">
        <v>433.5</v>
      </c>
      <c r="K1078" s="345">
        <v>410.7</v>
      </c>
      <c r="L1078" s="345">
        <v>387.9</v>
      </c>
      <c r="M1078" s="345">
        <v>365</v>
      </c>
      <c r="N1078" s="419"/>
      <c r="O1078" s="420"/>
    </row>
    <row r="1079" ht="86" customHeight="1" spans="1:15">
      <c r="A1079" s="424">
        <v>87</v>
      </c>
      <c r="B1079" s="10" t="s">
        <v>95</v>
      </c>
      <c r="C1079" s="999" t="s">
        <v>10447</v>
      </c>
      <c r="D1079" s="11" t="s">
        <v>10448</v>
      </c>
      <c r="E1079" s="11" t="s">
        <v>10449</v>
      </c>
      <c r="F1079" s="11" t="s">
        <v>10450</v>
      </c>
      <c r="G1079" s="10" t="s">
        <v>51</v>
      </c>
      <c r="H1079" s="418"/>
      <c r="I1079" s="350">
        <v>2500.2</v>
      </c>
      <c r="J1079" s="350">
        <v>2375.2</v>
      </c>
      <c r="K1079" s="345">
        <v>2250.2</v>
      </c>
      <c r="L1079" s="345">
        <v>2125.2</v>
      </c>
      <c r="M1079" s="345">
        <v>2000.2</v>
      </c>
      <c r="N1079" s="419"/>
      <c r="O1079" s="420"/>
    </row>
    <row r="1080" ht="60" customHeight="1" spans="1:15">
      <c r="A1080" s="425"/>
      <c r="B1080" s="10" t="s">
        <v>95</v>
      </c>
      <c r="C1080" s="999" t="s">
        <v>10451</v>
      </c>
      <c r="D1080" s="11" t="s">
        <v>10452</v>
      </c>
      <c r="E1080" s="11"/>
      <c r="F1080" s="11"/>
      <c r="G1080" s="10" t="s">
        <v>51</v>
      </c>
      <c r="H1080" s="418"/>
      <c r="I1080" s="350">
        <v>500</v>
      </c>
      <c r="J1080" s="350">
        <v>475</v>
      </c>
      <c r="K1080" s="345">
        <v>450</v>
      </c>
      <c r="L1080" s="345">
        <v>425</v>
      </c>
      <c r="M1080" s="345">
        <v>400</v>
      </c>
      <c r="N1080" s="419"/>
      <c r="O1080" s="420"/>
    </row>
    <row r="1081" ht="60" customHeight="1" spans="1:15">
      <c r="A1081" s="426"/>
      <c r="B1081" s="10" t="s">
        <v>95</v>
      </c>
      <c r="C1081" s="999" t="s">
        <v>10453</v>
      </c>
      <c r="D1081" s="11" t="s">
        <v>10454</v>
      </c>
      <c r="E1081" s="11"/>
      <c r="F1081" s="11"/>
      <c r="G1081" s="10" t="s">
        <v>51</v>
      </c>
      <c r="H1081" s="418"/>
      <c r="I1081" s="350">
        <v>2500.2</v>
      </c>
      <c r="J1081" s="350">
        <v>2375.2</v>
      </c>
      <c r="K1081" s="345">
        <v>2250.2</v>
      </c>
      <c r="L1081" s="345">
        <v>2125.2</v>
      </c>
      <c r="M1081" s="345">
        <v>2000.2</v>
      </c>
      <c r="N1081" s="419"/>
      <c r="O1081" s="420"/>
    </row>
    <row r="1082" ht="60" customHeight="1" spans="1:15">
      <c r="A1082" s="424">
        <v>88</v>
      </c>
      <c r="B1082" s="10" t="s">
        <v>95</v>
      </c>
      <c r="C1082" s="999" t="s">
        <v>10455</v>
      </c>
      <c r="D1082" s="11" t="s">
        <v>10456</v>
      </c>
      <c r="E1082" s="11" t="s">
        <v>10457</v>
      </c>
      <c r="F1082" s="11" t="s">
        <v>10458</v>
      </c>
      <c r="G1082" s="10" t="s">
        <v>51</v>
      </c>
      <c r="H1082" s="418"/>
      <c r="I1082" s="350">
        <v>3954.6</v>
      </c>
      <c r="J1082" s="350">
        <v>3756.9</v>
      </c>
      <c r="K1082" s="345">
        <v>3559.1</v>
      </c>
      <c r="L1082" s="345">
        <v>3361.4</v>
      </c>
      <c r="M1082" s="345">
        <v>3163.7</v>
      </c>
      <c r="N1082" s="419"/>
      <c r="O1082" s="420"/>
    </row>
    <row r="1083" ht="60" customHeight="1" spans="1:15">
      <c r="A1083" s="426"/>
      <c r="B1083" s="10" t="s">
        <v>95</v>
      </c>
      <c r="C1083" s="999" t="s">
        <v>10459</v>
      </c>
      <c r="D1083" s="11" t="s">
        <v>10460</v>
      </c>
      <c r="E1083" s="11"/>
      <c r="F1083" s="11"/>
      <c r="G1083" s="10" t="s">
        <v>51</v>
      </c>
      <c r="H1083" s="418"/>
      <c r="I1083" s="350">
        <v>790.9</v>
      </c>
      <c r="J1083" s="350">
        <v>751.4</v>
      </c>
      <c r="K1083" s="345">
        <v>711.8</v>
      </c>
      <c r="L1083" s="345">
        <v>672.3</v>
      </c>
      <c r="M1083" s="345">
        <v>632.7</v>
      </c>
      <c r="N1083" s="419"/>
      <c r="O1083" s="420"/>
    </row>
    <row r="1084" ht="60" customHeight="1" spans="1:15">
      <c r="A1084" s="424">
        <v>89</v>
      </c>
      <c r="B1084" s="10" t="s">
        <v>95</v>
      </c>
      <c r="C1084" s="999" t="s">
        <v>10461</v>
      </c>
      <c r="D1084" s="11" t="s">
        <v>10462</v>
      </c>
      <c r="E1084" s="11" t="s">
        <v>10463</v>
      </c>
      <c r="F1084" s="11" t="s">
        <v>10464</v>
      </c>
      <c r="G1084" s="10" t="s">
        <v>51</v>
      </c>
      <c r="H1084" s="418"/>
      <c r="I1084" s="350">
        <v>1977.3</v>
      </c>
      <c r="J1084" s="350">
        <v>1878.4</v>
      </c>
      <c r="K1084" s="345">
        <v>1779.6</v>
      </c>
      <c r="L1084" s="345">
        <v>1680.7</v>
      </c>
      <c r="M1084" s="345">
        <v>1581.8</v>
      </c>
      <c r="N1084" s="419"/>
      <c r="O1084" s="420"/>
    </row>
    <row r="1085" ht="60" customHeight="1" spans="1:15">
      <c r="A1085" s="426"/>
      <c r="B1085" s="10" t="s">
        <v>95</v>
      </c>
      <c r="C1085" s="999" t="s">
        <v>10465</v>
      </c>
      <c r="D1085" s="11" t="s">
        <v>10466</v>
      </c>
      <c r="E1085" s="11"/>
      <c r="F1085" s="11"/>
      <c r="G1085" s="10" t="s">
        <v>51</v>
      </c>
      <c r="H1085" s="418"/>
      <c r="I1085" s="350">
        <v>395.5</v>
      </c>
      <c r="J1085" s="350">
        <v>375.7</v>
      </c>
      <c r="K1085" s="345">
        <v>355.9</v>
      </c>
      <c r="L1085" s="345">
        <v>336.1</v>
      </c>
      <c r="M1085" s="345">
        <v>316.4</v>
      </c>
      <c r="N1085" s="419"/>
      <c r="O1085" s="420"/>
    </row>
    <row r="1086" ht="60" customHeight="1" spans="1:15">
      <c r="A1086" s="424">
        <v>90</v>
      </c>
      <c r="B1086" s="10" t="s">
        <v>95</v>
      </c>
      <c r="C1086" s="999" t="s">
        <v>10467</v>
      </c>
      <c r="D1086" s="11" t="s">
        <v>10468</v>
      </c>
      <c r="E1086" s="11" t="s">
        <v>10469</v>
      </c>
      <c r="F1086" s="11" t="s">
        <v>10470</v>
      </c>
      <c r="G1086" s="10" t="s">
        <v>51</v>
      </c>
      <c r="H1086" s="418"/>
      <c r="I1086" s="350">
        <v>5475.6</v>
      </c>
      <c r="J1086" s="350">
        <v>5201.8</v>
      </c>
      <c r="K1086" s="345">
        <v>4928</v>
      </c>
      <c r="L1086" s="345">
        <v>4654.3</v>
      </c>
      <c r="M1086" s="345">
        <v>4380.5</v>
      </c>
      <c r="N1086" s="419"/>
      <c r="O1086" s="420"/>
    </row>
    <row r="1087" ht="60" customHeight="1" spans="1:15">
      <c r="A1087" s="426"/>
      <c r="B1087" s="10" t="s">
        <v>95</v>
      </c>
      <c r="C1087" s="999" t="s">
        <v>10471</v>
      </c>
      <c r="D1087" s="11" t="s">
        <v>10472</v>
      </c>
      <c r="E1087" s="11"/>
      <c r="F1087" s="11"/>
      <c r="G1087" s="10" t="s">
        <v>51</v>
      </c>
      <c r="H1087" s="418"/>
      <c r="I1087" s="350">
        <v>1095.1</v>
      </c>
      <c r="J1087" s="350">
        <v>1040.4</v>
      </c>
      <c r="K1087" s="345">
        <v>985.6</v>
      </c>
      <c r="L1087" s="345">
        <v>930.9</v>
      </c>
      <c r="M1087" s="345">
        <v>876.1</v>
      </c>
      <c r="N1087" s="419"/>
      <c r="O1087" s="420"/>
    </row>
    <row r="1088" ht="60" customHeight="1" spans="1:15">
      <c r="A1088" s="424">
        <v>91</v>
      </c>
      <c r="B1088" s="10" t="s">
        <v>95</v>
      </c>
      <c r="C1088" s="999" t="s">
        <v>10473</v>
      </c>
      <c r="D1088" s="11" t="s">
        <v>10474</v>
      </c>
      <c r="E1088" s="11" t="s">
        <v>10475</v>
      </c>
      <c r="F1088" s="11" t="s">
        <v>10476</v>
      </c>
      <c r="G1088" s="10" t="s">
        <v>51</v>
      </c>
      <c r="H1088" s="418"/>
      <c r="I1088" s="350">
        <v>2235.6</v>
      </c>
      <c r="J1088" s="350">
        <v>2123.8</v>
      </c>
      <c r="K1088" s="345">
        <v>2012</v>
      </c>
      <c r="L1088" s="345">
        <v>1900.3</v>
      </c>
      <c r="M1088" s="345">
        <v>1788.5</v>
      </c>
      <c r="N1088" s="419"/>
      <c r="O1088" s="420"/>
    </row>
    <row r="1089" ht="60" customHeight="1" spans="1:15">
      <c r="A1089" s="426"/>
      <c r="B1089" s="10" t="s">
        <v>95</v>
      </c>
      <c r="C1089" s="999" t="s">
        <v>10477</v>
      </c>
      <c r="D1089" s="11" t="s">
        <v>10478</v>
      </c>
      <c r="E1089" s="11"/>
      <c r="F1089" s="11"/>
      <c r="G1089" s="10" t="s">
        <v>51</v>
      </c>
      <c r="H1089" s="418"/>
      <c r="I1089" s="350">
        <v>447.1</v>
      </c>
      <c r="J1089" s="350">
        <v>424.8</v>
      </c>
      <c r="K1089" s="345">
        <v>402.4</v>
      </c>
      <c r="L1089" s="345">
        <v>380.1</v>
      </c>
      <c r="M1089" s="345">
        <v>357.7</v>
      </c>
      <c r="N1089" s="419"/>
      <c r="O1089" s="420"/>
    </row>
    <row r="1090" ht="60" customHeight="1" spans="1:15">
      <c r="A1090" s="424">
        <v>92</v>
      </c>
      <c r="B1090" s="10" t="s">
        <v>95</v>
      </c>
      <c r="C1090" s="999" t="s">
        <v>10479</v>
      </c>
      <c r="D1090" s="11" t="s">
        <v>10480</v>
      </c>
      <c r="E1090" s="11" t="s">
        <v>10481</v>
      </c>
      <c r="F1090" s="11" t="s">
        <v>10432</v>
      </c>
      <c r="G1090" s="10" t="s">
        <v>51</v>
      </c>
      <c r="H1090" s="418"/>
      <c r="I1090" s="350">
        <v>2606.4</v>
      </c>
      <c r="J1090" s="350">
        <v>2476.1</v>
      </c>
      <c r="K1090" s="345">
        <v>2345.8</v>
      </c>
      <c r="L1090" s="345">
        <v>2215.4</v>
      </c>
      <c r="M1090" s="345">
        <v>2085.1</v>
      </c>
      <c r="N1090" s="419"/>
      <c r="O1090" s="420"/>
    </row>
    <row r="1091" ht="60" customHeight="1" spans="1:15">
      <c r="A1091" s="426"/>
      <c r="B1091" s="10" t="s">
        <v>95</v>
      </c>
      <c r="C1091" s="999" t="s">
        <v>10482</v>
      </c>
      <c r="D1091" s="11" t="s">
        <v>10483</v>
      </c>
      <c r="E1091" s="11"/>
      <c r="F1091" s="11"/>
      <c r="G1091" s="10" t="s">
        <v>51</v>
      </c>
      <c r="H1091" s="418"/>
      <c r="I1091" s="350">
        <v>521.3</v>
      </c>
      <c r="J1091" s="350">
        <v>495.2</v>
      </c>
      <c r="K1091" s="345">
        <v>469.2</v>
      </c>
      <c r="L1091" s="345">
        <v>443.1</v>
      </c>
      <c r="M1091" s="345">
        <v>417</v>
      </c>
      <c r="N1091" s="419"/>
      <c r="O1091" s="420"/>
    </row>
    <row r="1092" ht="60" customHeight="1" spans="1:15">
      <c r="A1092" s="424">
        <v>93</v>
      </c>
      <c r="B1092" s="10" t="s">
        <v>95</v>
      </c>
      <c r="C1092" s="999" t="s">
        <v>10484</v>
      </c>
      <c r="D1092" s="11" t="s">
        <v>10485</v>
      </c>
      <c r="E1092" s="11" t="s">
        <v>10486</v>
      </c>
      <c r="F1092" s="11" t="s">
        <v>10487</v>
      </c>
      <c r="G1092" s="10" t="s">
        <v>51</v>
      </c>
      <c r="H1092" s="418"/>
      <c r="I1092" s="350">
        <v>25.2</v>
      </c>
      <c r="J1092" s="350">
        <v>23.9</v>
      </c>
      <c r="K1092" s="345">
        <v>22.7</v>
      </c>
      <c r="L1092" s="345">
        <v>21.4</v>
      </c>
      <c r="M1092" s="345">
        <v>20.2</v>
      </c>
      <c r="N1092" s="419"/>
      <c r="O1092" s="420"/>
    </row>
    <row r="1093" ht="60" customHeight="1" spans="1:15">
      <c r="A1093" s="426"/>
      <c r="B1093" s="10" t="s">
        <v>95</v>
      </c>
      <c r="C1093" s="999" t="s">
        <v>10488</v>
      </c>
      <c r="D1093" s="11" t="s">
        <v>10489</v>
      </c>
      <c r="E1093" s="11"/>
      <c r="F1093" s="11"/>
      <c r="G1093" s="10" t="s">
        <v>51</v>
      </c>
      <c r="H1093" s="418"/>
      <c r="I1093" s="350">
        <v>5</v>
      </c>
      <c r="J1093" s="350">
        <v>4.8</v>
      </c>
      <c r="K1093" s="345">
        <v>4.5</v>
      </c>
      <c r="L1093" s="345">
        <v>4.3</v>
      </c>
      <c r="M1093" s="345">
        <v>4</v>
      </c>
      <c r="N1093" s="419"/>
      <c r="O1093" s="420"/>
    </row>
    <row r="1094" ht="60" customHeight="1" spans="1:15">
      <c r="A1094" s="424">
        <v>94</v>
      </c>
      <c r="B1094" s="10" t="s">
        <v>95</v>
      </c>
      <c r="C1094" s="999" t="s">
        <v>10490</v>
      </c>
      <c r="D1094" s="11" t="s">
        <v>10491</v>
      </c>
      <c r="E1094" s="11" t="s">
        <v>10492</v>
      </c>
      <c r="F1094" s="11" t="s">
        <v>10493</v>
      </c>
      <c r="G1094" s="10" t="s">
        <v>51</v>
      </c>
      <c r="H1094" s="418"/>
      <c r="I1094" s="350">
        <v>9</v>
      </c>
      <c r="J1094" s="350">
        <v>8.6</v>
      </c>
      <c r="K1094" s="345">
        <v>8.1</v>
      </c>
      <c r="L1094" s="345">
        <v>7.7</v>
      </c>
      <c r="M1094" s="345">
        <v>7.2</v>
      </c>
      <c r="N1094" s="419"/>
      <c r="O1094" s="420"/>
    </row>
    <row r="1095" ht="60" customHeight="1" spans="1:15">
      <c r="A1095" s="426"/>
      <c r="B1095" s="10" t="s">
        <v>95</v>
      </c>
      <c r="C1095" s="999" t="s">
        <v>10494</v>
      </c>
      <c r="D1095" s="11" t="s">
        <v>10495</v>
      </c>
      <c r="E1095" s="11"/>
      <c r="F1095" s="11"/>
      <c r="G1095" s="10" t="s">
        <v>51</v>
      </c>
      <c r="H1095" s="418"/>
      <c r="I1095" s="350">
        <v>1.8</v>
      </c>
      <c r="J1095" s="350">
        <v>1.7</v>
      </c>
      <c r="K1095" s="345">
        <v>1.6</v>
      </c>
      <c r="L1095" s="345">
        <v>1.5</v>
      </c>
      <c r="M1095" s="345">
        <v>1.4</v>
      </c>
      <c r="N1095" s="419"/>
      <c r="O1095" s="420"/>
    </row>
    <row r="1096" ht="60" customHeight="1" spans="1:15">
      <c r="A1096" s="424">
        <v>95</v>
      </c>
      <c r="B1096" s="10" t="s">
        <v>95</v>
      </c>
      <c r="C1096" s="999" t="s">
        <v>10496</v>
      </c>
      <c r="D1096" s="11" t="s">
        <v>10497</v>
      </c>
      <c r="E1096" s="11" t="s">
        <v>10498</v>
      </c>
      <c r="F1096" s="11" t="s">
        <v>10499</v>
      </c>
      <c r="G1096" s="10" t="s">
        <v>51</v>
      </c>
      <c r="H1096" s="418"/>
      <c r="I1096" s="350">
        <v>72</v>
      </c>
      <c r="J1096" s="350">
        <v>68.4</v>
      </c>
      <c r="K1096" s="345">
        <v>64.8</v>
      </c>
      <c r="L1096" s="345">
        <v>61.2</v>
      </c>
      <c r="M1096" s="345">
        <v>57.6</v>
      </c>
      <c r="N1096" s="419"/>
      <c r="O1096" s="420"/>
    </row>
    <row r="1097" ht="60" customHeight="1" spans="1:15">
      <c r="A1097" s="426"/>
      <c r="B1097" s="10" t="s">
        <v>95</v>
      </c>
      <c r="C1097" s="999" t="s">
        <v>10500</v>
      </c>
      <c r="D1097" s="11" t="s">
        <v>10501</v>
      </c>
      <c r="E1097" s="11"/>
      <c r="F1097" s="11"/>
      <c r="G1097" s="10" t="s">
        <v>51</v>
      </c>
      <c r="H1097" s="418"/>
      <c r="I1097" s="350">
        <v>14.4</v>
      </c>
      <c r="J1097" s="350">
        <v>13.7</v>
      </c>
      <c r="K1097" s="345">
        <v>13</v>
      </c>
      <c r="L1097" s="345">
        <v>12.2</v>
      </c>
      <c r="M1097" s="345">
        <v>11.5</v>
      </c>
      <c r="N1097" s="419"/>
      <c r="O1097" s="420"/>
    </row>
    <row r="1098" ht="60" customHeight="1" spans="1:15">
      <c r="A1098" s="424">
        <v>96</v>
      </c>
      <c r="B1098" s="10" t="s">
        <v>95</v>
      </c>
      <c r="C1098" s="999" t="s">
        <v>10502</v>
      </c>
      <c r="D1098" s="11" t="s">
        <v>10503</v>
      </c>
      <c r="E1098" s="11" t="s">
        <v>10504</v>
      </c>
      <c r="F1098" s="11" t="s">
        <v>10505</v>
      </c>
      <c r="G1098" s="10" t="s">
        <v>51</v>
      </c>
      <c r="H1098" s="418"/>
      <c r="I1098" s="350">
        <v>861.3</v>
      </c>
      <c r="J1098" s="350">
        <v>818.2</v>
      </c>
      <c r="K1098" s="345">
        <v>775.2</v>
      </c>
      <c r="L1098" s="345">
        <v>732.1</v>
      </c>
      <c r="M1098" s="345">
        <v>689</v>
      </c>
      <c r="N1098" s="419"/>
      <c r="O1098" s="420"/>
    </row>
    <row r="1099" ht="60" customHeight="1" spans="1:15">
      <c r="A1099" s="426"/>
      <c r="B1099" s="10" t="s">
        <v>95</v>
      </c>
      <c r="C1099" s="999" t="s">
        <v>10506</v>
      </c>
      <c r="D1099" s="11" t="s">
        <v>10507</v>
      </c>
      <c r="E1099" s="11"/>
      <c r="F1099" s="11"/>
      <c r="G1099" s="10" t="s">
        <v>51</v>
      </c>
      <c r="H1099" s="418"/>
      <c r="I1099" s="350">
        <v>172.3</v>
      </c>
      <c r="J1099" s="350">
        <v>163.6</v>
      </c>
      <c r="K1099" s="345">
        <v>155</v>
      </c>
      <c r="L1099" s="345">
        <v>146.4</v>
      </c>
      <c r="M1099" s="345">
        <v>137.8</v>
      </c>
      <c r="N1099" s="419"/>
      <c r="O1099" s="420"/>
    </row>
    <row r="1100" ht="60" customHeight="1" spans="1:15">
      <c r="A1100" s="424">
        <v>97</v>
      </c>
      <c r="B1100" s="10" t="s">
        <v>95</v>
      </c>
      <c r="C1100" s="999" t="s">
        <v>10508</v>
      </c>
      <c r="D1100" s="11" t="s">
        <v>10509</v>
      </c>
      <c r="E1100" s="11" t="s">
        <v>10510</v>
      </c>
      <c r="F1100" s="11" t="s">
        <v>10511</v>
      </c>
      <c r="G1100" s="10" t="s">
        <v>51</v>
      </c>
      <c r="H1100" s="418" t="s">
        <v>10512</v>
      </c>
      <c r="I1100" s="350">
        <v>1112.4</v>
      </c>
      <c r="J1100" s="350">
        <v>1056.8</v>
      </c>
      <c r="K1100" s="345">
        <v>1001.2</v>
      </c>
      <c r="L1100" s="345">
        <v>945.5</v>
      </c>
      <c r="M1100" s="345">
        <v>889.9</v>
      </c>
      <c r="N1100" s="419"/>
      <c r="O1100" s="420"/>
    </row>
    <row r="1101" ht="60" customHeight="1" spans="1:15">
      <c r="A1101" s="425"/>
      <c r="B1101" s="10" t="s">
        <v>95</v>
      </c>
      <c r="C1101" s="999" t="s">
        <v>10513</v>
      </c>
      <c r="D1101" s="11" t="s">
        <v>10514</v>
      </c>
      <c r="E1101" s="11"/>
      <c r="F1101" s="11"/>
      <c r="G1101" s="10" t="s">
        <v>51</v>
      </c>
      <c r="H1101" s="418"/>
      <c r="I1101" s="350">
        <v>222.5</v>
      </c>
      <c r="J1101" s="350">
        <v>211.4</v>
      </c>
      <c r="K1101" s="345">
        <v>200.2</v>
      </c>
      <c r="L1101" s="345">
        <v>189.1</v>
      </c>
      <c r="M1101" s="345">
        <v>178</v>
      </c>
      <c r="N1101" s="419"/>
      <c r="O1101" s="420"/>
    </row>
    <row r="1102" ht="60" customHeight="1" spans="1:15">
      <c r="A1102" s="426"/>
      <c r="B1102" s="10" t="s">
        <v>95</v>
      </c>
      <c r="C1102" s="999" t="s">
        <v>10515</v>
      </c>
      <c r="D1102" s="11" t="s">
        <v>10516</v>
      </c>
      <c r="E1102" s="11"/>
      <c r="F1102" s="11"/>
      <c r="G1102" s="10" t="s">
        <v>51</v>
      </c>
      <c r="H1102" s="418"/>
      <c r="I1102" s="350">
        <v>333.9</v>
      </c>
      <c r="J1102" s="350">
        <v>317.2</v>
      </c>
      <c r="K1102" s="345">
        <v>300.5</v>
      </c>
      <c r="L1102" s="345">
        <v>283.8</v>
      </c>
      <c r="M1102" s="345">
        <v>267.1</v>
      </c>
      <c r="N1102" s="419"/>
      <c r="O1102" s="420"/>
    </row>
    <row r="1103" ht="60" customHeight="1" spans="1:15">
      <c r="A1103" s="424">
        <v>98</v>
      </c>
      <c r="B1103" s="10" t="s">
        <v>95</v>
      </c>
      <c r="C1103" s="999" t="s">
        <v>10517</v>
      </c>
      <c r="D1103" s="11" t="s">
        <v>10518</v>
      </c>
      <c r="E1103" s="11" t="s">
        <v>10519</v>
      </c>
      <c r="F1103" s="11" t="s">
        <v>10520</v>
      </c>
      <c r="G1103" s="10" t="s">
        <v>51</v>
      </c>
      <c r="H1103" s="418" t="s">
        <v>10512</v>
      </c>
      <c r="I1103" s="350">
        <v>1582.2</v>
      </c>
      <c r="J1103" s="350">
        <v>1503.1</v>
      </c>
      <c r="K1103" s="345">
        <v>1424</v>
      </c>
      <c r="L1103" s="345">
        <v>1344.9</v>
      </c>
      <c r="M1103" s="345">
        <v>1265.8</v>
      </c>
      <c r="N1103" s="419"/>
      <c r="O1103" s="420"/>
    </row>
    <row r="1104" ht="60" customHeight="1" spans="1:15">
      <c r="A1104" s="426"/>
      <c r="B1104" s="10" t="s">
        <v>95</v>
      </c>
      <c r="C1104" s="999" t="s">
        <v>10521</v>
      </c>
      <c r="D1104" s="11" t="s">
        <v>10522</v>
      </c>
      <c r="E1104" s="11"/>
      <c r="F1104" s="11"/>
      <c r="G1104" s="10" t="s">
        <v>51</v>
      </c>
      <c r="H1104" s="418"/>
      <c r="I1104" s="350">
        <v>316.4</v>
      </c>
      <c r="J1104" s="350">
        <v>300.6</v>
      </c>
      <c r="K1104" s="345">
        <v>284.8</v>
      </c>
      <c r="L1104" s="345">
        <v>269</v>
      </c>
      <c r="M1104" s="345">
        <v>253.2</v>
      </c>
      <c r="N1104" s="419"/>
      <c r="O1104" s="420"/>
    </row>
    <row r="1105" ht="60" customHeight="1" spans="1:15">
      <c r="A1105" s="424">
        <v>99</v>
      </c>
      <c r="B1105" s="10" t="s">
        <v>95</v>
      </c>
      <c r="C1105" s="999" t="s">
        <v>10523</v>
      </c>
      <c r="D1105" s="11" t="s">
        <v>10524</v>
      </c>
      <c r="E1105" s="11" t="s">
        <v>10525</v>
      </c>
      <c r="F1105" s="11" t="s">
        <v>10526</v>
      </c>
      <c r="G1105" s="10" t="s">
        <v>10527</v>
      </c>
      <c r="H1105" s="418"/>
      <c r="I1105" s="350">
        <v>79.2</v>
      </c>
      <c r="J1105" s="350">
        <v>75.2</v>
      </c>
      <c r="K1105" s="345">
        <v>71.3</v>
      </c>
      <c r="L1105" s="345">
        <v>67.3</v>
      </c>
      <c r="M1105" s="345">
        <v>63.4</v>
      </c>
      <c r="N1105" s="419"/>
      <c r="O1105" s="420"/>
    </row>
    <row r="1106" ht="60" customHeight="1" spans="1:15">
      <c r="A1106" s="425"/>
      <c r="B1106" s="10" t="s">
        <v>95</v>
      </c>
      <c r="C1106" s="999" t="s">
        <v>10528</v>
      </c>
      <c r="D1106" s="11" t="s">
        <v>10529</v>
      </c>
      <c r="E1106" s="11"/>
      <c r="F1106" s="11"/>
      <c r="G1106" s="10" t="s">
        <v>10527</v>
      </c>
      <c r="H1106" s="418"/>
      <c r="I1106" s="350">
        <v>15.8</v>
      </c>
      <c r="J1106" s="350">
        <v>15</v>
      </c>
      <c r="K1106" s="345">
        <v>14.3</v>
      </c>
      <c r="L1106" s="345">
        <v>13.5</v>
      </c>
      <c r="M1106" s="345">
        <v>12.7</v>
      </c>
      <c r="N1106" s="419"/>
      <c r="O1106" s="420"/>
    </row>
    <row r="1107" ht="60" customHeight="1" spans="1:15">
      <c r="A1107" s="424">
        <v>100</v>
      </c>
      <c r="B1107" s="10" t="s">
        <v>95</v>
      </c>
      <c r="C1107" s="999" t="s">
        <v>10530</v>
      </c>
      <c r="D1107" s="11" t="s">
        <v>10531</v>
      </c>
      <c r="E1107" s="11" t="s">
        <v>10532</v>
      </c>
      <c r="F1107" s="11" t="s">
        <v>10526</v>
      </c>
      <c r="G1107" s="10" t="s">
        <v>51</v>
      </c>
      <c r="H1107" s="418"/>
      <c r="I1107" s="350">
        <v>356.4</v>
      </c>
      <c r="J1107" s="350">
        <v>338.6</v>
      </c>
      <c r="K1107" s="345">
        <v>320.8</v>
      </c>
      <c r="L1107" s="345">
        <v>302.9</v>
      </c>
      <c r="M1107" s="345">
        <v>285.1</v>
      </c>
      <c r="N1107" s="419"/>
      <c r="O1107" s="420"/>
    </row>
    <row r="1108" ht="60" customHeight="1" spans="1:15">
      <c r="A1108" s="425"/>
      <c r="B1108" s="10" t="s">
        <v>95</v>
      </c>
      <c r="C1108" s="999" t="s">
        <v>10533</v>
      </c>
      <c r="D1108" s="11" t="s">
        <v>10534</v>
      </c>
      <c r="E1108" s="11"/>
      <c r="F1108" s="11"/>
      <c r="G1108" s="10" t="s">
        <v>51</v>
      </c>
      <c r="H1108" s="418"/>
      <c r="I1108" s="350">
        <v>71.3</v>
      </c>
      <c r="J1108" s="350">
        <v>67.7</v>
      </c>
      <c r="K1108" s="345">
        <v>64.2</v>
      </c>
      <c r="L1108" s="345">
        <v>60.6</v>
      </c>
      <c r="M1108" s="345">
        <v>57</v>
      </c>
      <c r="N1108" s="419"/>
      <c r="O1108" s="420"/>
    </row>
    <row r="1109" ht="60" customHeight="1" spans="1:15">
      <c r="A1109" s="426"/>
      <c r="B1109" s="10" t="s">
        <v>95</v>
      </c>
      <c r="C1109" s="999" t="s">
        <v>10535</v>
      </c>
      <c r="D1109" s="11" t="s">
        <v>10536</v>
      </c>
      <c r="E1109" s="11"/>
      <c r="F1109" s="11"/>
      <c r="G1109" s="10" t="s">
        <v>51</v>
      </c>
      <c r="H1109" s="418"/>
      <c r="I1109" s="10" t="s">
        <v>102</v>
      </c>
      <c r="J1109" s="10" t="s">
        <v>102</v>
      </c>
      <c r="K1109" s="10" t="s">
        <v>102</v>
      </c>
      <c r="L1109" s="10" t="s">
        <v>102</v>
      </c>
      <c r="M1109" s="10" t="s">
        <v>102</v>
      </c>
      <c r="N1109" s="419"/>
      <c r="O1109" s="420"/>
    </row>
    <row r="1110" ht="60" customHeight="1" spans="1:15">
      <c r="A1110" s="425">
        <v>101</v>
      </c>
      <c r="B1110" s="10" t="s">
        <v>95</v>
      </c>
      <c r="C1110" s="999" t="s">
        <v>10537</v>
      </c>
      <c r="D1110" s="11" t="s">
        <v>10538</v>
      </c>
      <c r="E1110" s="11" t="s">
        <v>10539</v>
      </c>
      <c r="F1110" s="11" t="s">
        <v>10540</v>
      </c>
      <c r="G1110" s="10" t="s">
        <v>51</v>
      </c>
      <c r="H1110" s="418"/>
      <c r="I1110" s="350">
        <v>79.2</v>
      </c>
      <c r="J1110" s="350">
        <v>75.2</v>
      </c>
      <c r="K1110" s="345">
        <v>71.3</v>
      </c>
      <c r="L1110" s="345">
        <v>67.3</v>
      </c>
      <c r="M1110" s="345">
        <v>63.4</v>
      </c>
      <c r="N1110" s="419"/>
      <c r="O1110" s="420"/>
    </row>
    <row r="1111" ht="60" customHeight="1" spans="1:15">
      <c r="A1111" s="426"/>
      <c r="B1111" s="10" t="s">
        <v>95</v>
      </c>
      <c r="C1111" s="999" t="s">
        <v>10541</v>
      </c>
      <c r="D1111" s="11" t="s">
        <v>10542</v>
      </c>
      <c r="E1111" s="11"/>
      <c r="F1111" s="11"/>
      <c r="G1111" s="10" t="s">
        <v>51</v>
      </c>
      <c r="H1111" s="418"/>
      <c r="I1111" s="350">
        <v>15.8</v>
      </c>
      <c r="J1111" s="350">
        <v>15</v>
      </c>
      <c r="K1111" s="345">
        <v>14.3</v>
      </c>
      <c r="L1111" s="345">
        <v>13.5</v>
      </c>
      <c r="M1111" s="345">
        <v>12.7</v>
      </c>
      <c r="N1111" s="419"/>
      <c r="O1111" s="420"/>
    </row>
    <row r="1112" ht="60" customHeight="1" spans="1:15">
      <c r="A1112" s="424">
        <v>102</v>
      </c>
      <c r="B1112" s="10" t="s">
        <v>95</v>
      </c>
      <c r="C1112" s="999" t="s">
        <v>10543</v>
      </c>
      <c r="D1112" s="11" t="s">
        <v>10544</v>
      </c>
      <c r="E1112" s="11" t="s">
        <v>10545</v>
      </c>
      <c r="F1112" s="11" t="s">
        <v>10546</v>
      </c>
      <c r="G1112" s="10" t="s">
        <v>10527</v>
      </c>
      <c r="H1112" s="418"/>
      <c r="I1112" s="350">
        <v>234</v>
      </c>
      <c r="J1112" s="350">
        <v>222.3</v>
      </c>
      <c r="K1112" s="345">
        <v>210.6</v>
      </c>
      <c r="L1112" s="345">
        <v>198.9</v>
      </c>
      <c r="M1112" s="345">
        <v>187.2</v>
      </c>
      <c r="N1112" s="419"/>
      <c r="O1112" s="420"/>
    </row>
    <row r="1113" ht="60" customHeight="1" spans="1:15">
      <c r="A1113" s="426"/>
      <c r="B1113" s="10" t="s">
        <v>95</v>
      </c>
      <c r="C1113" s="999" t="s">
        <v>10547</v>
      </c>
      <c r="D1113" s="11" t="s">
        <v>10548</v>
      </c>
      <c r="E1113" s="11"/>
      <c r="F1113" s="11"/>
      <c r="G1113" s="10" t="s">
        <v>10527</v>
      </c>
      <c r="H1113" s="418"/>
      <c r="I1113" s="350">
        <v>46.8</v>
      </c>
      <c r="J1113" s="350">
        <v>44.5</v>
      </c>
      <c r="K1113" s="345">
        <v>42.1</v>
      </c>
      <c r="L1113" s="345">
        <v>39.8</v>
      </c>
      <c r="M1113" s="345">
        <v>37.4</v>
      </c>
      <c r="N1113" s="419"/>
      <c r="O1113" s="420"/>
    </row>
    <row r="1114" ht="76" customHeight="1" spans="1:15">
      <c r="A1114" s="424">
        <v>103</v>
      </c>
      <c r="B1114" s="10" t="s">
        <v>95</v>
      </c>
      <c r="C1114" s="999" t="s">
        <v>10549</v>
      </c>
      <c r="D1114" s="11" t="s">
        <v>10550</v>
      </c>
      <c r="E1114" s="11" t="s">
        <v>10551</v>
      </c>
      <c r="F1114" s="11" t="s">
        <v>10552</v>
      </c>
      <c r="G1114" s="10" t="s">
        <v>51</v>
      </c>
      <c r="H1114" s="418" t="s">
        <v>10553</v>
      </c>
      <c r="I1114" s="350">
        <v>1216.8</v>
      </c>
      <c r="J1114" s="350">
        <v>1156</v>
      </c>
      <c r="K1114" s="345">
        <v>1095.1</v>
      </c>
      <c r="L1114" s="345">
        <v>1034.3</v>
      </c>
      <c r="M1114" s="345">
        <v>973.4</v>
      </c>
      <c r="N1114" s="419"/>
      <c r="O1114" s="420"/>
    </row>
    <row r="1115" ht="60" customHeight="1" spans="1:15">
      <c r="A1115" s="425"/>
      <c r="B1115" s="10" t="s">
        <v>95</v>
      </c>
      <c r="C1115" s="999" t="s">
        <v>10554</v>
      </c>
      <c r="D1115" s="11" t="s">
        <v>10555</v>
      </c>
      <c r="E1115" s="11"/>
      <c r="F1115" s="11"/>
      <c r="G1115" s="10" t="s">
        <v>51</v>
      </c>
      <c r="H1115" s="418"/>
      <c r="I1115" s="350">
        <v>243.4</v>
      </c>
      <c r="J1115" s="350">
        <v>231.2</v>
      </c>
      <c r="K1115" s="345">
        <v>219</v>
      </c>
      <c r="L1115" s="345">
        <v>206.9</v>
      </c>
      <c r="M1115" s="345">
        <v>194.7</v>
      </c>
      <c r="N1115" s="419"/>
      <c r="O1115" s="420"/>
    </row>
    <row r="1116" ht="60" customHeight="1" spans="1:15">
      <c r="A1116" s="425"/>
      <c r="B1116" s="10" t="s">
        <v>95</v>
      </c>
      <c r="C1116" s="999" t="s">
        <v>10556</v>
      </c>
      <c r="D1116" s="11" t="s">
        <v>10557</v>
      </c>
      <c r="E1116" s="11"/>
      <c r="F1116" s="11"/>
      <c r="G1116" s="10" t="s">
        <v>51</v>
      </c>
      <c r="H1116" s="418" t="s">
        <v>10553</v>
      </c>
      <c r="I1116" s="350">
        <v>349.2</v>
      </c>
      <c r="J1116" s="350">
        <v>331.7</v>
      </c>
      <c r="K1116" s="345">
        <v>314.3</v>
      </c>
      <c r="L1116" s="345">
        <v>296.8</v>
      </c>
      <c r="M1116" s="345">
        <v>279.4</v>
      </c>
      <c r="N1116" s="419"/>
      <c r="O1116" s="420"/>
    </row>
    <row r="1117" ht="60" customHeight="1" spans="1:15">
      <c r="A1117" s="426"/>
      <c r="B1117" s="10" t="s">
        <v>95</v>
      </c>
      <c r="C1117" s="999" t="s">
        <v>10558</v>
      </c>
      <c r="D1117" s="11" t="s">
        <v>10559</v>
      </c>
      <c r="E1117" s="11"/>
      <c r="F1117" s="11"/>
      <c r="G1117" s="10" t="s">
        <v>51</v>
      </c>
      <c r="H1117" s="418"/>
      <c r="I1117" s="350">
        <v>247.5</v>
      </c>
      <c r="J1117" s="350">
        <v>235.1</v>
      </c>
      <c r="K1117" s="345">
        <v>222.8</v>
      </c>
      <c r="L1117" s="345">
        <v>210.4</v>
      </c>
      <c r="M1117" s="345">
        <v>198</v>
      </c>
      <c r="N1117" s="419"/>
      <c r="O1117" s="420"/>
    </row>
    <row r="1118" ht="83" customHeight="1" spans="1:15">
      <c r="A1118" s="424">
        <v>104</v>
      </c>
      <c r="B1118" s="10" t="s">
        <v>95</v>
      </c>
      <c r="C1118" s="999" t="s">
        <v>10560</v>
      </c>
      <c r="D1118" s="11" t="s">
        <v>10561</v>
      </c>
      <c r="E1118" s="11" t="s">
        <v>10562</v>
      </c>
      <c r="F1118" s="11" t="s">
        <v>10563</v>
      </c>
      <c r="G1118" s="10" t="s">
        <v>51</v>
      </c>
      <c r="H1118" s="418"/>
      <c r="I1118" s="350">
        <v>2299.5</v>
      </c>
      <c r="J1118" s="350">
        <v>2184.5</v>
      </c>
      <c r="K1118" s="345">
        <v>2069.6</v>
      </c>
      <c r="L1118" s="345">
        <v>1954.6</v>
      </c>
      <c r="M1118" s="345">
        <v>1839.6</v>
      </c>
      <c r="N1118" s="419"/>
      <c r="O1118" s="420"/>
    </row>
    <row r="1119" ht="60" customHeight="1" spans="1:15">
      <c r="A1119" s="426"/>
      <c r="B1119" s="10" t="s">
        <v>95</v>
      </c>
      <c r="C1119" s="999" t="s">
        <v>10564</v>
      </c>
      <c r="D1119" s="11" t="s">
        <v>10565</v>
      </c>
      <c r="E1119" s="11"/>
      <c r="F1119" s="11"/>
      <c r="G1119" s="10" t="s">
        <v>51</v>
      </c>
      <c r="H1119" s="418"/>
      <c r="I1119" s="350">
        <v>459.9</v>
      </c>
      <c r="J1119" s="350">
        <v>436.9</v>
      </c>
      <c r="K1119" s="345">
        <v>413.9</v>
      </c>
      <c r="L1119" s="345">
        <v>390.9</v>
      </c>
      <c r="M1119" s="345">
        <v>367.9</v>
      </c>
      <c r="N1119" s="419"/>
      <c r="O1119" s="420"/>
    </row>
    <row r="1120" ht="60" customHeight="1" spans="1:15">
      <c r="A1120" s="424">
        <v>105</v>
      </c>
      <c r="B1120" s="10" t="s">
        <v>95</v>
      </c>
      <c r="C1120" s="999" t="s">
        <v>10566</v>
      </c>
      <c r="D1120" s="11" t="s">
        <v>10567</v>
      </c>
      <c r="E1120" s="11" t="s">
        <v>10568</v>
      </c>
      <c r="F1120" s="11" t="s">
        <v>10569</v>
      </c>
      <c r="G1120" s="10" t="s">
        <v>51</v>
      </c>
      <c r="H1120" s="418"/>
      <c r="I1120" s="350">
        <v>801</v>
      </c>
      <c r="J1120" s="350">
        <v>761</v>
      </c>
      <c r="K1120" s="345">
        <v>720.9</v>
      </c>
      <c r="L1120" s="345">
        <v>680.9</v>
      </c>
      <c r="M1120" s="345">
        <v>640.8</v>
      </c>
      <c r="N1120" s="419"/>
      <c r="O1120" s="420"/>
    </row>
    <row r="1121" ht="60" customHeight="1" spans="1:15">
      <c r="A1121" s="426"/>
      <c r="B1121" s="10" t="s">
        <v>95</v>
      </c>
      <c r="C1121" s="999" t="s">
        <v>10570</v>
      </c>
      <c r="D1121" s="11" t="s">
        <v>10571</v>
      </c>
      <c r="E1121" s="11"/>
      <c r="F1121" s="11"/>
      <c r="G1121" s="10" t="s">
        <v>51</v>
      </c>
      <c r="H1121" s="418"/>
      <c r="I1121" s="350">
        <v>160.2</v>
      </c>
      <c r="J1121" s="350">
        <v>152.2</v>
      </c>
      <c r="K1121" s="345">
        <v>144.2</v>
      </c>
      <c r="L1121" s="345">
        <v>136.2</v>
      </c>
      <c r="M1121" s="345">
        <v>128.2</v>
      </c>
      <c r="N1121" s="43"/>
      <c r="O1121" s="420"/>
    </row>
    <row r="1122" ht="60" customHeight="1" spans="1:15">
      <c r="A1122" s="424">
        <v>106</v>
      </c>
      <c r="B1122" s="10" t="s">
        <v>95</v>
      </c>
      <c r="C1122" s="999" t="s">
        <v>10572</v>
      </c>
      <c r="D1122" s="11" t="s">
        <v>10573</v>
      </c>
      <c r="E1122" s="11" t="s">
        <v>10574</v>
      </c>
      <c r="F1122" s="11" t="s">
        <v>10569</v>
      </c>
      <c r="G1122" s="10" t="s">
        <v>51</v>
      </c>
      <c r="H1122" s="418" t="s">
        <v>10575</v>
      </c>
      <c r="I1122" s="350">
        <v>1042.2</v>
      </c>
      <c r="J1122" s="350">
        <v>990.1</v>
      </c>
      <c r="K1122" s="345">
        <v>938</v>
      </c>
      <c r="L1122" s="345">
        <v>885.9</v>
      </c>
      <c r="M1122" s="345">
        <v>833.8</v>
      </c>
      <c r="N1122" s="43"/>
      <c r="O1122" s="420"/>
    </row>
    <row r="1123" ht="60" customHeight="1" spans="1:15">
      <c r="A1123" s="426"/>
      <c r="B1123" s="10" t="s">
        <v>95</v>
      </c>
      <c r="C1123" s="999" t="s">
        <v>10576</v>
      </c>
      <c r="D1123" s="11" t="s">
        <v>10577</v>
      </c>
      <c r="E1123" s="11"/>
      <c r="F1123" s="11"/>
      <c r="G1123" s="10" t="s">
        <v>51</v>
      </c>
      <c r="H1123" s="418"/>
      <c r="I1123" s="350">
        <v>208.4</v>
      </c>
      <c r="J1123" s="350">
        <v>198</v>
      </c>
      <c r="K1123" s="345">
        <v>187.6</v>
      </c>
      <c r="L1123" s="345">
        <v>177.2</v>
      </c>
      <c r="M1123" s="345">
        <v>166.8</v>
      </c>
      <c r="N1123" s="43"/>
      <c r="O1123" s="420"/>
    </row>
    <row r="1124" ht="60" customHeight="1" spans="1:15">
      <c r="A1124" s="424">
        <v>107</v>
      </c>
      <c r="B1124" s="10" t="s">
        <v>95</v>
      </c>
      <c r="C1124" s="999" t="s">
        <v>10578</v>
      </c>
      <c r="D1124" s="11" t="s">
        <v>10579</v>
      </c>
      <c r="E1124" s="11" t="s">
        <v>10580</v>
      </c>
      <c r="F1124" s="11" t="s">
        <v>10476</v>
      </c>
      <c r="G1124" s="10" t="s">
        <v>51</v>
      </c>
      <c r="H1124" s="418"/>
      <c r="I1124" s="350">
        <v>325.8</v>
      </c>
      <c r="J1124" s="350">
        <v>309.5</v>
      </c>
      <c r="K1124" s="345">
        <v>293.2</v>
      </c>
      <c r="L1124" s="345">
        <v>276.9</v>
      </c>
      <c r="M1124" s="345">
        <v>260.6</v>
      </c>
      <c r="N1124" s="419"/>
      <c r="O1124" s="420"/>
    </row>
    <row r="1125" ht="60" customHeight="1" spans="1:15">
      <c r="A1125" s="426"/>
      <c r="B1125" s="10" t="s">
        <v>95</v>
      </c>
      <c r="C1125" s="999" t="s">
        <v>10581</v>
      </c>
      <c r="D1125" s="11" t="s">
        <v>10582</v>
      </c>
      <c r="E1125" s="11"/>
      <c r="F1125" s="11"/>
      <c r="G1125" s="10" t="s">
        <v>51</v>
      </c>
      <c r="H1125" s="418"/>
      <c r="I1125" s="350">
        <v>65.2</v>
      </c>
      <c r="J1125" s="350">
        <v>61.9</v>
      </c>
      <c r="K1125" s="345">
        <v>58.6</v>
      </c>
      <c r="L1125" s="345">
        <v>55.4</v>
      </c>
      <c r="M1125" s="345">
        <v>52.1</v>
      </c>
      <c r="N1125" s="419"/>
      <c r="O1125" s="420"/>
    </row>
    <row r="1126" ht="75" customHeight="1" spans="1:15">
      <c r="A1126" s="424">
        <v>108</v>
      </c>
      <c r="B1126" s="10" t="s">
        <v>95</v>
      </c>
      <c r="C1126" s="999" t="s">
        <v>10583</v>
      </c>
      <c r="D1126" s="11" t="s">
        <v>10584</v>
      </c>
      <c r="E1126" s="11" t="s">
        <v>10585</v>
      </c>
      <c r="F1126" s="11" t="s">
        <v>10586</v>
      </c>
      <c r="G1126" s="10" t="s">
        <v>51</v>
      </c>
      <c r="H1126" s="418"/>
      <c r="I1126" s="350">
        <v>1207.8</v>
      </c>
      <c r="J1126" s="350">
        <v>1147.4</v>
      </c>
      <c r="K1126" s="345">
        <v>1087</v>
      </c>
      <c r="L1126" s="345">
        <v>1026.6</v>
      </c>
      <c r="M1126" s="345">
        <v>966.2</v>
      </c>
      <c r="N1126" s="419"/>
      <c r="O1126" s="420"/>
    </row>
    <row r="1127" ht="60" customHeight="1" spans="1:15">
      <c r="A1127" s="426"/>
      <c r="B1127" s="10" t="s">
        <v>95</v>
      </c>
      <c r="C1127" s="999" t="s">
        <v>10587</v>
      </c>
      <c r="D1127" s="11" t="s">
        <v>10588</v>
      </c>
      <c r="E1127" s="11"/>
      <c r="F1127" s="11"/>
      <c r="G1127" s="10" t="s">
        <v>51</v>
      </c>
      <c r="H1127" s="418"/>
      <c r="I1127" s="350">
        <v>241.6</v>
      </c>
      <c r="J1127" s="350">
        <v>229.5</v>
      </c>
      <c r="K1127" s="345">
        <v>217.4</v>
      </c>
      <c r="L1127" s="345">
        <v>205.3</v>
      </c>
      <c r="M1127" s="345">
        <v>193.2</v>
      </c>
      <c r="N1127" s="419"/>
      <c r="O1127" s="420"/>
    </row>
    <row r="1128" ht="70" customHeight="1" spans="1:15">
      <c r="A1128" s="424">
        <v>109</v>
      </c>
      <c r="B1128" s="10" t="s">
        <v>95</v>
      </c>
      <c r="C1128" s="999" t="s">
        <v>10589</v>
      </c>
      <c r="D1128" s="11" t="s">
        <v>10590</v>
      </c>
      <c r="E1128" s="11" t="s">
        <v>10591</v>
      </c>
      <c r="F1128" s="11" t="s">
        <v>10586</v>
      </c>
      <c r="G1128" s="10" t="s">
        <v>51</v>
      </c>
      <c r="H1128" s="418" t="s">
        <v>10592</v>
      </c>
      <c r="I1128" s="350">
        <v>1611</v>
      </c>
      <c r="J1128" s="350">
        <v>1530.5</v>
      </c>
      <c r="K1128" s="345">
        <v>1449.9</v>
      </c>
      <c r="L1128" s="345">
        <v>1369.4</v>
      </c>
      <c r="M1128" s="345">
        <v>1288.8</v>
      </c>
      <c r="N1128" s="419"/>
      <c r="O1128" s="420"/>
    </row>
    <row r="1129" ht="60" customHeight="1" spans="1:15">
      <c r="A1129" s="426"/>
      <c r="B1129" s="10" t="s">
        <v>95</v>
      </c>
      <c r="C1129" s="999" t="s">
        <v>10593</v>
      </c>
      <c r="D1129" s="11" t="s">
        <v>10594</v>
      </c>
      <c r="E1129" s="11"/>
      <c r="F1129" s="11"/>
      <c r="G1129" s="10" t="s">
        <v>51</v>
      </c>
      <c r="H1129" s="418"/>
      <c r="I1129" s="350">
        <v>322.2</v>
      </c>
      <c r="J1129" s="350">
        <v>306.1</v>
      </c>
      <c r="K1129" s="345">
        <v>290</v>
      </c>
      <c r="L1129" s="345">
        <v>273.9</v>
      </c>
      <c r="M1129" s="345">
        <v>257.8</v>
      </c>
      <c r="N1129" s="419"/>
      <c r="O1129" s="420"/>
    </row>
    <row r="1130" ht="76" customHeight="1" spans="1:15">
      <c r="A1130" s="424">
        <v>110</v>
      </c>
      <c r="B1130" s="10" t="s">
        <v>95</v>
      </c>
      <c r="C1130" s="999" t="s">
        <v>10595</v>
      </c>
      <c r="D1130" s="11" t="s">
        <v>10596</v>
      </c>
      <c r="E1130" s="11" t="s">
        <v>10597</v>
      </c>
      <c r="F1130" s="11" t="s">
        <v>10586</v>
      </c>
      <c r="G1130" s="10" t="s">
        <v>51</v>
      </c>
      <c r="H1130" s="418"/>
      <c r="I1130" s="350">
        <v>2529</v>
      </c>
      <c r="J1130" s="350">
        <v>2402.6</v>
      </c>
      <c r="K1130" s="345">
        <v>2276.1</v>
      </c>
      <c r="L1130" s="345">
        <v>2149.7</v>
      </c>
      <c r="M1130" s="345">
        <v>2023.2</v>
      </c>
      <c r="N1130" s="419"/>
      <c r="O1130" s="420"/>
    </row>
    <row r="1131" ht="60" customHeight="1" spans="1:15">
      <c r="A1131" s="425"/>
      <c r="B1131" s="10" t="s">
        <v>95</v>
      </c>
      <c r="C1131" s="999" t="s">
        <v>10598</v>
      </c>
      <c r="D1131" s="11" t="s">
        <v>10599</v>
      </c>
      <c r="E1131" s="11"/>
      <c r="F1131" s="11"/>
      <c r="G1131" s="10" t="s">
        <v>51</v>
      </c>
      <c r="H1131" s="418"/>
      <c r="I1131" s="350">
        <v>505.8</v>
      </c>
      <c r="J1131" s="350">
        <v>480.5</v>
      </c>
      <c r="K1131" s="345">
        <v>455.2</v>
      </c>
      <c r="L1131" s="345">
        <v>429.9</v>
      </c>
      <c r="M1131" s="345">
        <v>404.6</v>
      </c>
      <c r="N1131" s="419"/>
      <c r="O1131" s="420"/>
    </row>
    <row r="1132" ht="60" customHeight="1" spans="1:15">
      <c r="A1132" s="426"/>
      <c r="B1132" s="10" t="s">
        <v>95</v>
      </c>
      <c r="C1132" s="999" t="s">
        <v>10600</v>
      </c>
      <c r="D1132" s="11" t="s">
        <v>10601</v>
      </c>
      <c r="E1132" s="11"/>
      <c r="F1132" s="11"/>
      <c r="G1132" s="10" t="s">
        <v>51</v>
      </c>
      <c r="H1132" s="418"/>
      <c r="I1132" s="350">
        <v>758.7</v>
      </c>
      <c r="J1132" s="350">
        <v>720.8</v>
      </c>
      <c r="K1132" s="345">
        <v>682.8</v>
      </c>
      <c r="L1132" s="345">
        <v>644.9</v>
      </c>
      <c r="M1132" s="345">
        <v>607</v>
      </c>
      <c r="N1132" s="419"/>
      <c r="O1132" s="420"/>
    </row>
    <row r="1133" ht="69" customHeight="1" spans="1:15">
      <c r="A1133" s="424">
        <v>111</v>
      </c>
      <c r="B1133" s="10" t="s">
        <v>95</v>
      </c>
      <c r="C1133" s="999" t="s">
        <v>10602</v>
      </c>
      <c r="D1133" s="11" t="s">
        <v>10603</v>
      </c>
      <c r="E1133" s="11" t="s">
        <v>10604</v>
      </c>
      <c r="F1133" s="11" t="s">
        <v>10605</v>
      </c>
      <c r="G1133" s="10" t="s">
        <v>51</v>
      </c>
      <c r="H1133" s="418"/>
      <c r="I1133" s="350">
        <v>2141.1</v>
      </c>
      <c r="J1133" s="350">
        <v>2034</v>
      </c>
      <c r="K1133" s="345">
        <v>1927</v>
      </c>
      <c r="L1133" s="345">
        <v>1819.9</v>
      </c>
      <c r="M1133" s="345">
        <v>1712.9</v>
      </c>
      <c r="N1133" s="419"/>
      <c r="O1133" s="420"/>
    </row>
    <row r="1134" ht="60" customHeight="1" spans="1:15">
      <c r="A1134" s="426"/>
      <c r="B1134" s="10" t="s">
        <v>95</v>
      </c>
      <c r="C1134" s="999" t="s">
        <v>10606</v>
      </c>
      <c r="D1134" s="11" t="s">
        <v>10607</v>
      </c>
      <c r="E1134" s="11"/>
      <c r="F1134" s="11"/>
      <c r="G1134" s="10" t="s">
        <v>51</v>
      </c>
      <c r="H1134" s="418"/>
      <c r="I1134" s="350">
        <v>428.2</v>
      </c>
      <c r="J1134" s="350">
        <v>406.8</v>
      </c>
      <c r="K1134" s="345">
        <v>385.4</v>
      </c>
      <c r="L1134" s="345">
        <v>364</v>
      </c>
      <c r="M1134" s="345">
        <v>342.6</v>
      </c>
      <c r="N1134" s="419"/>
      <c r="O1134" s="420"/>
    </row>
    <row r="1135" ht="89" customHeight="1" spans="1:15">
      <c r="A1135" s="424">
        <v>112</v>
      </c>
      <c r="B1135" s="10" t="s">
        <v>95</v>
      </c>
      <c r="C1135" s="999" t="s">
        <v>10608</v>
      </c>
      <c r="D1135" s="11" t="s">
        <v>10609</v>
      </c>
      <c r="E1135" s="11" t="s">
        <v>10610</v>
      </c>
      <c r="F1135" s="11" t="s">
        <v>10611</v>
      </c>
      <c r="G1135" s="10" t="s">
        <v>51</v>
      </c>
      <c r="H1135" s="418"/>
      <c r="I1135" s="350">
        <v>916.2</v>
      </c>
      <c r="J1135" s="350">
        <v>870.4</v>
      </c>
      <c r="K1135" s="345">
        <v>824.6</v>
      </c>
      <c r="L1135" s="345">
        <v>778.8</v>
      </c>
      <c r="M1135" s="345">
        <v>733</v>
      </c>
      <c r="N1135" s="419"/>
      <c r="O1135" s="420"/>
    </row>
    <row r="1136" ht="60" customHeight="1" spans="1:15">
      <c r="A1136" s="426"/>
      <c r="B1136" s="10" t="s">
        <v>95</v>
      </c>
      <c r="C1136" s="999" t="s">
        <v>10612</v>
      </c>
      <c r="D1136" s="11" t="s">
        <v>10613</v>
      </c>
      <c r="E1136" s="11"/>
      <c r="F1136" s="11"/>
      <c r="G1136" s="10" t="s">
        <v>51</v>
      </c>
      <c r="H1136" s="418"/>
      <c r="I1136" s="350">
        <v>183.2</v>
      </c>
      <c r="J1136" s="350">
        <v>174.1</v>
      </c>
      <c r="K1136" s="345">
        <v>164.9</v>
      </c>
      <c r="L1136" s="345">
        <v>155.8</v>
      </c>
      <c r="M1136" s="345">
        <v>146.6</v>
      </c>
      <c r="N1136" s="419"/>
      <c r="O1136" s="420"/>
    </row>
    <row r="1137" ht="76" customHeight="1" spans="1:15">
      <c r="A1137" s="424">
        <v>113</v>
      </c>
      <c r="B1137" s="10" t="s">
        <v>95</v>
      </c>
      <c r="C1137" s="999" t="s">
        <v>10614</v>
      </c>
      <c r="D1137" s="11" t="s">
        <v>10615</v>
      </c>
      <c r="E1137" s="11" t="s">
        <v>10616</v>
      </c>
      <c r="F1137" s="11" t="s">
        <v>10617</v>
      </c>
      <c r="G1137" s="10" t="s">
        <v>51</v>
      </c>
      <c r="H1137" s="418" t="s">
        <v>10618</v>
      </c>
      <c r="I1137" s="350">
        <v>2281.5</v>
      </c>
      <c r="J1137" s="350">
        <v>2167.4</v>
      </c>
      <c r="K1137" s="345">
        <v>2053.4</v>
      </c>
      <c r="L1137" s="345">
        <v>1939.3</v>
      </c>
      <c r="M1137" s="345">
        <v>1825.2</v>
      </c>
      <c r="N1137" s="419"/>
      <c r="O1137" s="420"/>
    </row>
    <row r="1138" ht="60" customHeight="1" spans="1:15">
      <c r="A1138" s="426"/>
      <c r="B1138" s="10" t="s">
        <v>95</v>
      </c>
      <c r="C1138" s="999" t="s">
        <v>10619</v>
      </c>
      <c r="D1138" s="11" t="s">
        <v>10620</v>
      </c>
      <c r="E1138" s="11"/>
      <c r="F1138" s="11"/>
      <c r="G1138" s="10" t="s">
        <v>51</v>
      </c>
      <c r="H1138" s="418"/>
      <c r="I1138" s="350">
        <v>456.3</v>
      </c>
      <c r="J1138" s="350">
        <v>433.5</v>
      </c>
      <c r="K1138" s="345">
        <v>410.7</v>
      </c>
      <c r="L1138" s="345">
        <v>387.9</v>
      </c>
      <c r="M1138" s="345">
        <v>365</v>
      </c>
      <c r="N1138" s="43"/>
      <c r="O1138" s="420"/>
    </row>
    <row r="1139" ht="75" customHeight="1" spans="1:15">
      <c r="A1139" s="424">
        <v>114</v>
      </c>
      <c r="B1139" s="10" t="s">
        <v>95</v>
      </c>
      <c r="C1139" s="999" t="s">
        <v>10621</v>
      </c>
      <c r="D1139" s="11" t="s">
        <v>10622</v>
      </c>
      <c r="E1139" s="11" t="s">
        <v>10623</v>
      </c>
      <c r="F1139" s="11" t="s">
        <v>10617</v>
      </c>
      <c r="G1139" s="10" t="s">
        <v>51</v>
      </c>
      <c r="H1139" s="418" t="s">
        <v>10624</v>
      </c>
      <c r="I1139" s="350">
        <v>3657.6</v>
      </c>
      <c r="J1139" s="350">
        <v>3474.7</v>
      </c>
      <c r="K1139" s="345">
        <v>3291.8</v>
      </c>
      <c r="L1139" s="345">
        <v>3109</v>
      </c>
      <c r="M1139" s="345">
        <v>2926.1</v>
      </c>
      <c r="N1139" s="43"/>
      <c r="O1139" s="420"/>
    </row>
    <row r="1140" ht="60" customHeight="1" spans="1:15">
      <c r="A1140" s="426"/>
      <c r="B1140" s="10" t="s">
        <v>95</v>
      </c>
      <c r="C1140" s="999" t="s">
        <v>10625</v>
      </c>
      <c r="D1140" s="11" t="s">
        <v>10626</v>
      </c>
      <c r="E1140" s="11"/>
      <c r="F1140" s="11"/>
      <c r="G1140" s="10" t="s">
        <v>51</v>
      </c>
      <c r="H1140" s="418"/>
      <c r="I1140" s="350">
        <v>731.5</v>
      </c>
      <c r="J1140" s="350">
        <v>694.9</v>
      </c>
      <c r="K1140" s="345">
        <v>658.4</v>
      </c>
      <c r="L1140" s="345">
        <v>621.8</v>
      </c>
      <c r="M1140" s="345">
        <v>585.2</v>
      </c>
      <c r="N1140" s="43"/>
      <c r="O1140" s="420"/>
    </row>
    <row r="1141" ht="60" customHeight="1" spans="1:15">
      <c r="A1141" s="424">
        <v>115</v>
      </c>
      <c r="B1141" s="10" t="s">
        <v>95</v>
      </c>
      <c r="C1141" s="999" t="s">
        <v>10627</v>
      </c>
      <c r="D1141" s="11" t="s">
        <v>10628</v>
      </c>
      <c r="E1141" s="11" t="s">
        <v>10629</v>
      </c>
      <c r="F1141" s="11" t="s">
        <v>10630</v>
      </c>
      <c r="G1141" s="10" t="s">
        <v>51</v>
      </c>
      <c r="H1141" s="418"/>
      <c r="I1141" s="350">
        <v>118.8</v>
      </c>
      <c r="J1141" s="350">
        <v>112.9</v>
      </c>
      <c r="K1141" s="345">
        <v>106.9</v>
      </c>
      <c r="L1141" s="345">
        <v>101</v>
      </c>
      <c r="M1141" s="345">
        <v>95</v>
      </c>
      <c r="N1141" s="419"/>
      <c r="O1141" s="420"/>
    </row>
    <row r="1142" ht="60" customHeight="1" spans="1:15">
      <c r="A1142" s="426"/>
      <c r="B1142" s="10" t="s">
        <v>95</v>
      </c>
      <c r="C1142" s="428" t="s">
        <v>10631</v>
      </c>
      <c r="D1142" s="429" t="s">
        <v>10632</v>
      </c>
      <c r="E1142" s="429"/>
      <c r="F1142" s="429"/>
      <c r="G1142" s="10" t="s">
        <v>51</v>
      </c>
      <c r="H1142" s="427"/>
      <c r="I1142" s="350">
        <v>23.8</v>
      </c>
      <c r="J1142" s="350">
        <v>22.6</v>
      </c>
      <c r="K1142" s="345">
        <v>21.4</v>
      </c>
      <c r="L1142" s="345">
        <v>20.2</v>
      </c>
      <c r="M1142" s="345">
        <v>19</v>
      </c>
      <c r="N1142" s="419"/>
      <c r="O1142" s="420"/>
    </row>
    <row r="1143" ht="162" customHeight="1" spans="1:15">
      <c r="A1143" s="424">
        <v>116</v>
      </c>
      <c r="B1143" s="10" t="s">
        <v>95</v>
      </c>
      <c r="C1143" s="428" t="s">
        <v>10633</v>
      </c>
      <c r="D1143" s="429" t="s">
        <v>10634</v>
      </c>
      <c r="E1143" s="429" t="s">
        <v>10635</v>
      </c>
      <c r="F1143" s="429" t="s">
        <v>10344</v>
      </c>
      <c r="G1143" s="428" t="s">
        <v>51</v>
      </c>
      <c r="H1143" s="427" t="s">
        <v>10636</v>
      </c>
      <c r="I1143" s="350">
        <v>3880.8</v>
      </c>
      <c r="J1143" s="350">
        <v>3686.8</v>
      </c>
      <c r="K1143" s="345">
        <v>3492.7</v>
      </c>
      <c r="L1143" s="345">
        <v>3298.7</v>
      </c>
      <c r="M1143" s="345">
        <v>3104.6</v>
      </c>
      <c r="N1143" s="432" t="s">
        <v>10637</v>
      </c>
      <c r="O1143" s="420"/>
    </row>
    <row r="1144" ht="60" customHeight="1" spans="1:15">
      <c r="A1144" s="426"/>
      <c r="B1144" s="10" t="s">
        <v>95</v>
      </c>
      <c r="C1144" s="428" t="s">
        <v>10638</v>
      </c>
      <c r="D1144" s="429" t="s">
        <v>10639</v>
      </c>
      <c r="E1144" s="429"/>
      <c r="F1144" s="429"/>
      <c r="G1144" s="428" t="s">
        <v>51</v>
      </c>
      <c r="H1144" s="427"/>
      <c r="I1144" s="350">
        <v>776.2</v>
      </c>
      <c r="J1144" s="350">
        <v>737.4</v>
      </c>
      <c r="K1144" s="345">
        <v>698.5</v>
      </c>
      <c r="L1144" s="345">
        <v>659.7</v>
      </c>
      <c r="M1144" s="345">
        <v>620.9</v>
      </c>
      <c r="N1144" s="419"/>
      <c r="O1144" s="420"/>
    </row>
    <row r="1145" ht="60" customHeight="1" spans="1:15">
      <c r="A1145" s="424">
        <v>117</v>
      </c>
      <c r="B1145" s="10" t="s">
        <v>95</v>
      </c>
      <c r="C1145" s="428" t="s">
        <v>10640</v>
      </c>
      <c r="D1145" s="429" t="s">
        <v>10641</v>
      </c>
      <c r="E1145" s="429" t="s">
        <v>10642</v>
      </c>
      <c r="F1145" s="429" t="s">
        <v>10344</v>
      </c>
      <c r="G1145" s="428" t="s">
        <v>51</v>
      </c>
      <c r="H1145" s="427" t="s">
        <v>10643</v>
      </c>
      <c r="I1145" s="350">
        <v>5413.5</v>
      </c>
      <c r="J1145" s="350">
        <v>5142.8</v>
      </c>
      <c r="K1145" s="345">
        <v>4872.2</v>
      </c>
      <c r="L1145" s="345">
        <v>4601.5</v>
      </c>
      <c r="M1145" s="345">
        <v>4330.8</v>
      </c>
      <c r="N1145" s="419"/>
      <c r="O1145" s="420"/>
    </row>
    <row r="1146" ht="60" customHeight="1" spans="1:15">
      <c r="A1146" s="425"/>
      <c r="B1146" s="10" t="s">
        <v>95</v>
      </c>
      <c r="C1146" s="428" t="s">
        <v>10644</v>
      </c>
      <c r="D1146" s="429" t="s">
        <v>10645</v>
      </c>
      <c r="E1146" s="429"/>
      <c r="F1146" s="429"/>
      <c r="G1146" s="428" t="s">
        <v>51</v>
      </c>
      <c r="H1146" s="427"/>
      <c r="I1146" s="350">
        <v>1082.7</v>
      </c>
      <c r="J1146" s="350">
        <v>1028.6</v>
      </c>
      <c r="K1146" s="345">
        <v>974.4</v>
      </c>
      <c r="L1146" s="345">
        <v>920.3</v>
      </c>
      <c r="M1146" s="345">
        <v>866.2</v>
      </c>
      <c r="N1146" s="419"/>
      <c r="O1146" s="420"/>
    </row>
    <row r="1147" ht="60" customHeight="1" spans="1:15">
      <c r="A1147" s="425"/>
      <c r="B1147" s="10" t="s">
        <v>95</v>
      </c>
      <c r="C1147" s="428" t="s">
        <v>10646</v>
      </c>
      <c r="D1147" s="429" t="s">
        <v>10647</v>
      </c>
      <c r="E1147" s="429"/>
      <c r="F1147" s="429"/>
      <c r="G1147" s="428" t="s">
        <v>51</v>
      </c>
      <c r="H1147" s="427"/>
      <c r="I1147" s="350">
        <v>541.8</v>
      </c>
      <c r="J1147" s="350">
        <v>514.7</v>
      </c>
      <c r="K1147" s="345">
        <v>487.6</v>
      </c>
      <c r="L1147" s="345">
        <v>460.5</v>
      </c>
      <c r="M1147" s="345">
        <v>433.4</v>
      </c>
      <c r="N1147" s="419"/>
      <c r="O1147" s="420"/>
    </row>
    <row r="1148" ht="60" customHeight="1" spans="1:15">
      <c r="A1148" s="426"/>
      <c r="B1148" s="10" t="s">
        <v>95</v>
      </c>
      <c r="C1148" s="428" t="s">
        <v>10648</v>
      </c>
      <c r="D1148" s="429" t="s">
        <v>10649</v>
      </c>
      <c r="E1148" s="429"/>
      <c r="F1148" s="429"/>
      <c r="G1148" s="428" t="s">
        <v>51</v>
      </c>
      <c r="H1148" s="427"/>
      <c r="I1148" s="350">
        <v>1082.7</v>
      </c>
      <c r="J1148" s="350">
        <v>1028.6</v>
      </c>
      <c r="K1148" s="345">
        <v>974.4</v>
      </c>
      <c r="L1148" s="345">
        <v>920.3</v>
      </c>
      <c r="M1148" s="345">
        <v>866.2</v>
      </c>
      <c r="N1148" s="419"/>
      <c r="O1148" s="420"/>
    </row>
    <row r="1149" ht="89" customHeight="1" spans="1:15">
      <c r="A1149" s="424">
        <v>118</v>
      </c>
      <c r="B1149" s="10" t="s">
        <v>95</v>
      </c>
      <c r="C1149" s="428" t="s">
        <v>10650</v>
      </c>
      <c r="D1149" s="429" t="s">
        <v>10651</v>
      </c>
      <c r="E1149" s="429" t="s">
        <v>10652</v>
      </c>
      <c r="F1149" s="429" t="s">
        <v>10344</v>
      </c>
      <c r="G1149" s="428" t="s">
        <v>51</v>
      </c>
      <c r="H1149" s="427" t="s">
        <v>10653</v>
      </c>
      <c r="I1149" s="350">
        <v>4851</v>
      </c>
      <c r="J1149" s="350">
        <v>4608.5</v>
      </c>
      <c r="K1149" s="345">
        <v>4365.9</v>
      </c>
      <c r="L1149" s="345">
        <v>4123.4</v>
      </c>
      <c r="M1149" s="345">
        <v>3880.8</v>
      </c>
      <c r="N1149" s="419"/>
      <c r="O1149" s="420"/>
    </row>
    <row r="1150" ht="60" customHeight="1" spans="1:15">
      <c r="A1150" s="425"/>
      <c r="B1150" s="10" t="s">
        <v>95</v>
      </c>
      <c r="C1150" s="428" t="s">
        <v>10654</v>
      </c>
      <c r="D1150" s="429" t="s">
        <v>10655</v>
      </c>
      <c r="E1150" s="429"/>
      <c r="F1150" s="429"/>
      <c r="G1150" s="428" t="s">
        <v>51</v>
      </c>
      <c r="H1150" s="427"/>
      <c r="I1150" s="350">
        <v>970.2</v>
      </c>
      <c r="J1150" s="350">
        <v>921.7</v>
      </c>
      <c r="K1150" s="345">
        <v>873.2</v>
      </c>
      <c r="L1150" s="345">
        <v>824.7</v>
      </c>
      <c r="M1150" s="345">
        <v>776.2</v>
      </c>
      <c r="N1150" s="419"/>
      <c r="O1150" s="420"/>
    </row>
    <row r="1151" ht="60" customHeight="1" spans="1:15">
      <c r="A1151" s="425"/>
      <c r="B1151" s="10" t="s">
        <v>95</v>
      </c>
      <c r="C1151" s="428" t="s">
        <v>10656</v>
      </c>
      <c r="D1151" s="429" t="s">
        <v>10657</v>
      </c>
      <c r="E1151" s="429"/>
      <c r="F1151" s="429"/>
      <c r="G1151" s="428" t="s">
        <v>51</v>
      </c>
      <c r="H1151" s="427" t="s">
        <v>10658</v>
      </c>
      <c r="I1151" s="350">
        <v>485.1</v>
      </c>
      <c r="J1151" s="350">
        <v>460.8</v>
      </c>
      <c r="K1151" s="345">
        <v>436.6</v>
      </c>
      <c r="L1151" s="345">
        <v>412.3</v>
      </c>
      <c r="M1151" s="345">
        <v>388.1</v>
      </c>
      <c r="N1151" s="419"/>
      <c r="O1151" s="420"/>
    </row>
    <row r="1152" ht="60" customHeight="1" spans="1:15">
      <c r="A1152" s="426"/>
      <c r="B1152" s="10" t="s">
        <v>95</v>
      </c>
      <c r="C1152" s="428" t="s">
        <v>10659</v>
      </c>
      <c r="D1152" s="429" t="s">
        <v>10660</v>
      </c>
      <c r="E1152" s="429"/>
      <c r="F1152" s="429"/>
      <c r="G1152" s="428" t="s">
        <v>51</v>
      </c>
      <c r="H1152" s="427"/>
      <c r="I1152" s="350">
        <v>970.2</v>
      </c>
      <c r="J1152" s="350">
        <v>921.7</v>
      </c>
      <c r="K1152" s="345">
        <v>873.2</v>
      </c>
      <c r="L1152" s="345">
        <v>824.7</v>
      </c>
      <c r="M1152" s="345">
        <v>776.2</v>
      </c>
      <c r="N1152" s="419"/>
      <c r="O1152" s="420"/>
    </row>
    <row r="1153" ht="86" customHeight="1" spans="1:15">
      <c r="A1153" s="424">
        <v>119</v>
      </c>
      <c r="B1153" s="10" t="s">
        <v>95</v>
      </c>
      <c r="C1153" s="428" t="s">
        <v>10661</v>
      </c>
      <c r="D1153" s="429" t="s">
        <v>10662</v>
      </c>
      <c r="E1153" s="429" t="s">
        <v>10663</v>
      </c>
      <c r="F1153" s="429" t="s">
        <v>10664</v>
      </c>
      <c r="G1153" s="428" t="s">
        <v>51</v>
      </c>
      <c r="H1153" s="427" t="s">
        <v>10665</v>
      </c>
      <c r="I1153" s="350">
        <v>4851</v>
      </c>
      <c r="J1153" s="350">
        <v>4608.5</v>
      </c>
      <c r="K1153" s="345">
        <v>4365.9</v>
      </c>
      <c r="L1153" s="345">
        <v>4123.4</v>
      </c>
      <c r="M1153" s="345">
        <v>3880.8</v>
      </c>
      <c r="N1153" s="419"/>
      <c r="O1153" s="420"/>
    </row>
    <row r="1154" ht="60" customHeight="1" spans="1:15">
      <c r="A1154" s="426"/>
      <c r="B1154" s="10" t="s">
        <v>95</v>
      </c>
      <c r="C1154" s="428" t="s">
        <v>10666</v>
      </c>
      <c r="D1154" s="429" t="s">
        <v>10667</v>
      </c>
      <c r="E1154" s="11"/>
      <c r="F1154" s="11"/>
      <c r="G1154" s="428" t="s">
        <v>51</v>
      </c>
      <c r="H1154" s="427"/>
      <c r="I1154" s="350">
        <v>970.2</v>
      </c>
      <c r="J1154" s="350">
        <v>921.7</v>
      </c>
      <c r="K1154" s="345">
        <v>873.2</v>
      </c>
      <c r="L1154" s="345">
        <v>824.7</v>
      </c>
      <c r="M1154" s="345">
        <v>776.2</v>
      </c>
      <c r="N1154" s="419"/>
      <c r="O1154" s="420"/>
    </row>
    <row r="1155" ht="60" customHeight="1" spans="1:15">
      <c r="A1155" s="424">
        <v>120</v>
      </c>
      <c r="B1155" s="10" t="s">
        <v>95</v>
      </c>
      <c r="C1155" s="428" t="s">
        <v>10668</v>
      </c>
      <c r="D1155" s="429" t="s">
        <v>10669</v>
      </c>
      <c r="E1155" s="11" t="s">
        <v>10670</v>
      </c>
      <c r="F1155" s="11" t="s">
        <v>10671</v>
      </c>
      <c r="G1155" s="428" t="s">
        <v>51</v>
      </c>
      <c r="H1155" s="418" t="s">
        <v>10202</v>
      </c>
      <c r="I1155" s="350">
        <v>3219.3</v>
      </c>
      <c r="J1155" s="350">
        <v>3058.3</v>
      </c>
      <c r="K1155" s="345">
        <v>2897.4</v>
      </c>
      <c r="L1155" s="345">
        <v>2736.4</v>
      </c>
      <c r="M1155" s="345">
        <v>2575.4</v>
      </c>
      <c r="N1155" s="419"/>
      <c r="O1155" s="420"/>
    </row>
    <row r="1156" ht="60" customHeight="1" spans="1:15">
      <c r="A1156" s="425"/>
      <c r="B1156" s="10" t="s">
        <v>95</v>
      </c>
      <c r="C1156" s="428" t="s">
        <v>10672</v>
      </c>
      <c r="D1156" s="429" t="s">
        <v>10673</v>
      </c>
      <c r="E1156" s="429"/>
      <c r="F1156" s="429"/>
      <c r="G1156" s="428" t="s">
        <v>51</v>
      </c>
      <c r="H1156" s="418"/>
      <c r="I1156" s="350">
        <v>643.9</v>
      </c>
      <c r="J1156" s="350">
        <v>611.7</v>
      </c>
      <c r="K1156" s="345">
        <v>579.5</v>
      </c>
      <c r="L1156" s="345">
        <v>547.3</v>
      </c>
      <c r="M1156" s="345">
        <v>515.1</v>
      </c>
      <c r="N1156" s="419"/>
      <c r="O1156" s="420"/>
    </row>
    <row r="1157" ht="60" customHeight="1" spans="1:15">
      <c r="A1157" s="426"/>
      <c r="B1157" s="10" t="s">
        <v>95</v>
      </c>
      <c r="C1157" s="428" t="s">
        <v>10674</v>
      </c>
      <c r="D1157" s="429" t="s">
        <v>10675</v>
      </c>
      <c r="E1157" s="429"/>
      <c r="F1157" s="429"/>
      <c r="G1157" s="428" t="s">
        <v>51</v>
      </c>
      <c r="H1157" s="418"/>
      <c r="I1157" s="350">
        <v>965.7</v>
      </c>
      <c r="J1157" s="350">
        <v>917.4</v>
      </c>
      <c r="K1157" s="345">
        <v>869.1</v>
      </c>
      <c r="L1157" s="345">
        <v>820.8</v>
      </c>
      <c r="M1157" s="345">
        <v>772.6</v>
      </c>
      <c r="N1157" s="419"/>
      <c r="O1157" s="420"/>
    </row>
    <row r="1158" ht="72" customHeight="1" spans="1:15">
      <c r="A1158" s="424">
        <v>121</v>
      </c>
      <c r="B1158" s="10" t="s">
        <v>95</v>
      </c>
      <c r="C1158" s="428" t="s">
        <v>10676</v>
      </c>
      <c r="D1158" s="429" t="s">
        <v>10677</v>
      </c>
      <c r="E1158" s="429" t="s">
        <v>10678</v>
      </c>
      <c r="F1158" s="429" t="s">
        <v>10679</v>
      </c>
      <c r="G1158" s="428" t="s">
        <v>51</v>
      </c>
      <c r="H1158" s="427"/>
      <c r="I1158" s="350">
        <v>3042</v>
      </c>
      <c r="J1158" s="350">
        <v>2889.9</v>
      </c>
      <c r="K1158" s="345">
        <v>2737.8</v>
      </c>
      <c r="L1158" s="345">
        <v>2585.7</v>
      </c>
      <c r="M1158" s="345">
        <v>2433.6</v>
      </c>
      <c r="N1158" s="419"/>
      <c r="O1158" s="420"/>
    </row>
    <row r="1159" ht="60" customHeight="1" spans="1:15">
      <c r="A1159" s="426"/>
      <c r="B1159" s="10" t="s">
        <v>95</v>
      </c>
      <c r="C1159" s="999" t="s">
        <v>10680</v>
      </c>
      <c r="D1159" s="11" t="s">
        <v>10681</v>
      </c>
      <c r="E1159" s="11"/>
      <c r="F1159" s="11"/>
      <c r="G1159" s="428" t="s">
        <v>51</v>
      </c>
      <c r="H1159" s="418"/>
      <c r="I1159" s="350">
        <v>608.4</v>
      </c>
      <c r="J1159" s="350">
        <v>578</v>
      </c>
      <c r="K1159" s="345">
        <v>547.6</v>
      </c>
      <c r="L1159" s="345">
        <v>517.1</v>
      </c>
      <c r="M1159" s="345">
        <v>486.7</v>
      </c>
      <c r="N1159" s="419"/>
      <c r="O1159" s="420"/>
    </row>
    <row r="1160" ht="60" customHeight="1" spans="1:15">
      <c r="A1160" s="424">
        <v>122</v>
      </c>
      <c r="B1160" s="10" t="s">
        <v>95</v>
      </c>
      <c r="C1160" s="999" t="s">
        <v>10682</v>
      </c>
      <c r="D1160" s="11" t="s">
        <v>10683</v>
      </c>
      <c r="E1160" s="11" t="s">
        <v>10684</v>
      </c>
      <c r="F1160" s="11" t="s">
        <v>10344</v>
      </c>
      <c r="G1160" s="10" t="s">
        <v>51</v>
      </c>
      <c r="H1160" s="418"/>
      <c r="I1160" s="350">
        <v>2325.6</v>
      </c>
      <c r="J1160" s="350">
        <v>2209.3</v>
      </c>
      <c r="K1160" s="345">
        <v>2093</v>
      </c>
      <c r="L1160" s="345">
        <v>1976.8</v>
      </c>
      <c r="M1160" s="345">
        <v>1860.5</v>
      </c>
      <c r="N1160" s="419"/>
      <c r="O1160" s="420"/>
    </row>
    <row r="1161" ht="60" customHeight="1" spans="1:15">
      <c r="A1161" s="425"/>
      <c r="B1161" s="10" t="s">
        <v>95</v>
      </c>
      <c r="C1161" s="999" t="s">
        <v>10685</v>
      </c>
      <c r="D1161" s="11" t="s">
        <v>10686</v>
      </c>
      <c r="E1161" s="11"/>
      <c r="F1161" s="11"/>
      <c r="G1161" s="10" t="s">
        <v>51</v>
      </c>
      <c r="H1161" s="418"/>
      <c r="I1161" s="350">
        <v>465.1</v>
      </c>
      <c r="J1161" s="350">
        <v>441.9</v>
      </c>
      <c r="K1161" s="345">
        <v>418.6</v>
      </c>
      <c r="L1161" s="345">
        <v>395.4</v>
      </c>
      <c r="M1161" s="345">
        <v>372.1</v>
      </c>
      <c r="N1161" s="419"/>
      <c r="O1161" s="420"/>
    </row>
    <row r="1162" ht="60" customHeight="1" spans="1:15">
      <c r="A1162" s="425"/>
      <c r="B1162" s="10" t="s">
        <v>95</v>
      </c>
      <c r="C1162" s="999" t="s">
        <v>10687</v>
      </c>
      <c r="D1162" s="11" t="s">
        <v>10688</v>
      </c>
      <c r="E1162" s="11"/>
      <c r="F1162" s="11"/>
      <c r="G1162" s="10" t="s">
        <v>51</v>
      </c>
      <c r="H1162" s="418"/>
      <c r="I1162" s="350">
        <v>465.3</v>
      </c>
      <c r="J1162" s="350">
        <v>442</v>
      </c>
      <c r="K1162" s="345">
        <v>418.8</v>
      </c>
      <c r="L1162" s="345">
        <v>395.5</v>
      </c>
      <c r="M1162" s="345">
        <v>372.2</v>
      </c>
      <c r="N1162" s="419"/>
      <c r="O1162" s="420"/>
    </row>
    <row r="1163" ht="60" customHeight="1" spans="1:15">
      <c r="A1163" s="426"/>
      <c r="B1163" s="10" t="s">
        <v>95</v>
      </c>
      <c r="C1163" s="999" t="s">
        <v>10689</v>
      </c>
      <c r="D1163" s="11" t="s">
        <v>10690</v>
      </c>
      <c r="E1163" s="11"/>
      <c r="F1163" s="11"/>
      <c r="G1163" s="10" t="s">
        <v>51</v>
      </c>
      <c r="H1163" s="418"/>
      <c r="I1163" s="350">
        <v>1162.8</v>
      </c>
      <c r="J1163" s="350">
        <v>1104.7</v>
      </c>
      <c r="K1163" s="345">
        <v>1046.5</v>
      </c>
      <c r="L1163" s="345">
        <v>988.4</v>
      </c>
      <c r="M1163" s="345">
        <v>930.2</v>
      </c>
      <c r="N1163" s="419"/>
      <c r="O1163" s="420"/>
    </row>
    <row r="1164" ht="60" customHeight="1" spans="1:15">
      <c r="A1164" s="10">
        <v>123</v>
      </c>
      <c r="B1164" s="10" t="s">
        <v>95</v>
      </c>
      <c r="C1164" s="999" t="s">
        <v>10691</v>
      </c>
      <c r="D1164" s="11" t="s">
        <v>10692</v>
      </c>
      <c r="E1164" s="11" t="s">
        <v>10693</v>
      </c>
      <c r="F1164" s="11" t="s">
        <v>10344</v>
      </c>
      <c r="G1164" s="10" t="s">
        <v>51</v>
      </c>
      <c r="H1164" s="418" t="s">
        <v>10173</v>
      </c>
      <c r="I1164" s="350">
        <v>4162.5</v>
      </c>
      <c r="J1164" s="350">
        <v>3954.4</v>
      </c>
      <c r="K1164" s="345">
        <v>3746.3</v>
      </c>
      <c r="L1164" s="345">
        <v>3538.1</v>
      </c>
      <c r="M1164" s="345">
        <v>3330</v>
      </c>
      <c r="N1164" s="419"/>
      <c r="O1164" s="420"/>
    </row>
    <row r="1165" ht="60" customHeight="1" spans="1:15">
      <c r="A1165" s="10"/>
      <c r="B1165" s="10" t="s">
        <v>95</v>
      </c>
      <c r="C1165" s="428" t="s">
        <v>10694</v>
      </c>
      <c r="D1165" s="429" t="s">
        <v>10695</v>
      </c>
      <c r="E1165" s="429"/>
      <c r="F1165" s="11"/>
      <c r="G1165" s="10" t="s">
        <v>51</v>
      </c>
      <c r="H1165" s="418"/>
      <c r="I1165" s="350">
        <v>832.5</v>
      </c>
      <c r="J1165" s="350">
        <v>790.9</v>
      </c>
      <c r="K1165" s="345">
        <v>749.3</v>
      </c>
      <c r="L1165" s="345">
        <v>707.6</v>
      </c>
      <c r="M1165" s="345">
        <v>666</v>
      </c>
      <c r="N1165" s="419"/>
      <c r="O1165" s="420"/>
    </row>
    <row r="1166" ht="60" customHeight="1" spans="1:15">
      <c r="A1166" s="10"/>
      <c r="B1166" s="10" t="s">
        <v>95</v>
      </c>
      <c r="C1166" s="428" t="s">
        <v>10696</v>
      </c>
      <c r="D1166" s="429" t="s">
        <v>10697</v>
      </c>
      <c r="E1166" s="429"/>
      <c r="F1166" s="11"/>
      <c r="G1166" s="10" t="s">
        <v>51</v>
      </c>
      <c r="H1166" s="418" t="s">
        <v>10173</v>
      </c>
      <c r="I1166" s="350">
        <v>2081.7</v>
      </c>
      <c r="J1166" s="350">
        <v>1977.6</v>
      </c>
      <c r="K1166" s="345">
        <v>1873.5</v>
      </c>
      <c r="L1166" s="345">
        <v>1769.4</v>
      </c>
      <c r="M1166" s="345">
        <v>1665.4</v>
      </c>
      <c r="N1166" s="419"/>
      <c r="O1166" s="420"/>
    </row>
    <row r="1167" ht="60" customHeight="1" spans="1:15">
      <c r="A1167" s="10">
        <v>124</v>
      </c>
      <c r="B1167" s="10" t="s">
        <v>95</v>
      </c>
      <c r="C1167" s="428" t="s">
        <v>10698</v>
      </c>
      <c r="D1167" s="429" t="s">
        <v>10699</v>
      </c>
      <c r="E1167" s="429" t="s">
        <v>10700</v>
      </c>
      <c r="F1167" s="11" t="s">
        <v>10344</v>
      </c>
      <c r="G1167" s="10" t="s">
        <v>51</v>
      </c>
      <c r="H1167" s="418" t="s">
        <v>10701</v>
      </c>
      <c r="I1167" s="350">
        <v>3657.6</v>
      </c>
      <c r="J1167" s="350">
        <v>3474.7</v>
      </c>
      <c r="K1167" s="345">
        <v>3291.8</v>
      </c>
      <c r="L1167" s="345">
        <v>3109</v>
      </c>
      <c r="M1167" s="345">
        <v>2926.1</v>
      </c>
      <c r="N1167" s="419"/>
      <c r="O1167" s="420"/>
    </row>
    <row r="1168" ht="60" customHeight="1" spans="1:15">
      <c r="A1168" s="10"/>
      <c r="B1168" s="10" t="s">
        <v>95</v>
      </c>
      <c r="C1168" s="428" t="s">
        <v>10702</v>
      </c>
      <c r="D1168" s="429" t="s">
        <v>10703</v>
      </c>
      <c r="E1168" s="429"/>
      <c r="F1168" s="11"/>
      <c r="G1168" s="10" t="s">
        <v>51</v>
      </c>
      <c r="H1168" s="418"/>
      <c r="I1168" s="350">
        <v>731.5</v>
      </c>
      <c r="J1168" s="350">
        <v>694.9</v>
      </c>
      <c r="K1168" s="345">
        <v>658.4</v>
      </c>
      <c r="L1168" s="345">
        <v>621.8</v>
      </c>
      <c r="M1168" s="345">
        <v>585.2</v>
      </c>
      <c r="N1168" s="419"/>
      <c r="O1168" s="420"/>
    </row>
    <row r="1169" ht="60" customHeight="1" spans="1:15">
      <c r="A1169" s="10"/>
      <c r="B1169" s="10" t="s">
        <v>95</v>
      </c>
      <c r="C1169" s="428" t="s">
        <v>10704</v>
      </c>
      <c r="D1169" s="429" t="s">
        <v>10705</v>
      </c>
      <c r="E1169" s="429"/>
      <c r="F1169" s="11"/>
      <c r="G1169" s="10" t="s">
        <v>51</v>
      </c>
      <c r="H1169" s="418"/>
      <c r="I1169" s="350">
        <v>731.7</v>
      </c>
      <c r="J1169" s="350">
        <v>695.1</v>
      </c>
      <c r="K1169" s="345">
        <v>658.5</v>
      </c>
      <c r="L1169" s="345">
        <v>621.9</v>
      </c>
      <c r="M1169" s="345">
        <v>585.4</v>
      </c>
      <c r="N1169" s="419"/>
      <c r="O1169" s="420"/>
    </row>
    <row r="1170" ht="60" customHeight="1" spans="1:15">
      <c r="A1170" s="425">
        <v>125</v>
      </c>
      <c r="B1170" s="10" t="s">
        <v>95</v>
      </c>
      <c r="C1170" s="428" t="s">
        <v>10706</v>
      </c>
      <c r="D1170" s="429" t="s">
        <v>10707</v>
      </c>
      <c r="E1170" s="429" t="s">
        <v>10708</v>
      </c>
      <c r="F1170" s="11" t="s">
        <v>10709</v>
      </c>
      <c r="G1170" s="428" t="s">
        <v>51</v>
      </c>
      <c r="H1170" s="427"/>
      <c r="I1170" s="350">
        <v>2421.9</v>
      </c>
      <c r="J1170" s="350">
        <v>2300.8</v>
      </c>
      <c r="K1170" s="345">
        <v>2179.7</v>
      </c>
      <c r="L1170" s="345">
        <v>2058.6</v>
      </c>
      <c r="M1170" s="345">
        <v>1937.5</v>
      </c>
      <c r="N1170" s="419"/>
      <c r="O1170" s="420"/>
    </row>
    <row r="1171" ht="60" customHeight="1" spans="1:15">
      <c r="A1171" s="426"/>
      <c r="B1171" s="10" t="s">
        <v>95</v>
      </c>
      <c r="C1171" s="428" t="s">
        <v>10710</v>
      </c>
      <c r="D1171" s="429" t="s">
        <v>10711</v>
      </c>
      <c r="E1171" s="429"/>
      <c r="F1171" s="11"/>
      <c r="G1171" s="428" t="s">
        <v>51</v>
      </c>
      <c r="H1171" s="427"/>
      <c r="I1171" s="350">
        <v>484.4</v>
      </c>
      <c r="J1171" s="350">
        <v>460.2</v>
      </c>
      <c r="K1171" s="345">
        <v>435.9</v>
      </c>
      <c r="L1171" s="345">
        <v>411.7</v>
      </c>
      <c r="M1171" s="345">
        <v>387.5</v>
      </c>
      <c r="N1171" s="419"/>
      <c r="O1171" s="420"/>
    </row>
    <row r="1172" ht="75" customHeight="1" spans="1:15">
      <c r="A1172" s="424">
        <v>126</v>
      </c>
      <c r="B1172" s="10" t="s">
        <v>95</v>
      </c>
      <c r="C1172" s="428" t="s">
        <v>10712</v>
      </c>
      <c r="D1172" s="429" t="s">
        <v>10713</v>
      </c>
      <c r="E1172" s="429" t="s">
        <v>10714</v>
      </c>
      <c r="F1172" s="11" t="s">
        <v>10715</v>
      </c>
      <c r="G1172" s="428" t="s">
        <v>51</v>
      </c>
      <c r="H1172" s="427" t="s">
        <v>10716</v>
      </c>
      <c r="I1172" s="350">
        <v>3103.2</v>
      </c>
      <c r="J1172" s="350">
        <v>2948</v>
      </c>
      <c r="K1172" s="345">
        <v>2792.9</v>
      </c>
      <c r="L1172" s="345">
        <v>2637.7</v>
      </c>
      <c r="M1172" s="345">
        <v>2482.6</v>
      </c>
      <c r="N1172" s="419"/>
      <c r="O1172" s="420"/>
    </row>
    <row r="1173" ht="60" customHeight="1" spans="1:15">
      <c r="A1173" s="426"/>
      <c r="B1173" s="10" t="s">
        <v>95</v>
      </c>
      <c r="C1173" s="428" t="s">
        <v>10717</v>
      </c>
      <c r="D1173" s="429" t="s">
        <v>10718</v>
      </c>
      <c r="E1173" s="429"/>
      <c r="F1173" s="11"/>
      <c r="G1173" s="428" t="s">
        <v>51</v>
      </c>
      <c r="H1173" s="427"/>
      <c r="I1173" s="350">
        <v>620.6</v>
      </c>
      <c r="J1173" s="350">
        <v>589.6</v>
      </c>
      <c r="K1173" s="345">
        <v>558.6</v>
      </c>
      <c r="L1173" s="345">
        <v>527.5</v>
      </c>
      <c r="M1173" s="345">
        <v>496.5</v>
      </c>
      <c r="N1173" s="43"/>
      <c r="O1173" s="420"/>
    </row>
    <row r="1174" ht="60" customHeight="1" spans="1:15">
      <c r="A1174" s="424">
        <v>127</v>
      </c>
      <c r="B1174" s="10" t="s">
        <v>95</v>
      </c>
      <c r="C1174" s="428" t="s">
        <v>10719</v>
      </c>
      <c r="D1174" s="429" t="s">
        <v>10720</v>
      </c>
      <c r="E1174" s="429" t="s">
        <v>10721</v>
      </c>
      <c r="F1174" s="11" t="s">
        <v>10722</v>
      </c>
      <c r="G1174" s="428" t="s">
        <v>51</v>
      </c>
      <c r="H1174" s="427"/>
      <c r="I1174" s="350">
        <v>707.4</v>
      </c>
      <c r="J1174" s="350">
        <v>672</v>
      </c>
      <c r="K1174" s="345">
        <v>636.7</v>
      </c>
      <c r="L1174" s="345">
        <v>601.3</v>
      </c>
      <c r="M1174" s="345">
        <v>565.9</v>
      </c>
      <c r="N1174" s="43"/>
      <c r="O1174" s="420"/>
    </row>
    <row r="1175" ht="60" customHeight="1" spans="1:15">
      <c r="A1175" s="426"/>
      <c r="B1175" s="10" t="s">
        <v>95</v>
      </c>
      <c r="C1175" s="428" t="s">
        <v>10723</v>
      </c>
      <c r="D1175" s="429" t="s">
        <v>10724</v>
      </c>
      <c r="E1175" s="429"/>
      <c r="F1175" s="11"/>
      <c r="G1175" s="428" t="s">
        <v>51</v>
      </c>
      <c r="H1175" s="427"/>
      <c r="I1175" s="350">
        <v>141.5</v>
      </c>
      <c r="J1175" s="350">
        <v>134.4</v>
      </c>
      <c r="K1175" s="345">
        <v>127.3</v>
      </c>
      <c r="L1175" s="345">
        <v>120.3</v>
      </c>
      <c r="M1175" s="345">
        <v>113.2</v>
      </c>
      <c r="N1175" s="43"/>
      <c r="O1175" s="420"/>
    </row>
    <row r="1176" ht="81" customHeight="1" spans="1:15">
      <c r="A1176" s="424">
        <v>128</v>
      </c>
      <c r="B1176" s="10" t="s">
        <v>95</v>
      </c>
      <c r="C1176" s="428" t="s">
        <v>10725</v>
      </c>
      <c r="D1176" s="429" t="s">
        <v>10726</v>
      </c>
      <c r="E1176" s="429" t="s">
        <v>10727</v>
      </c>
      <c r="F1176" s="11" t="s">
        <v>10728</v>
      </c>
      <c r="G1176" s="428" t="s">
        <v>51</v>
      </c>
      <c r="H1176" s="427"/>
      <c r="I1176" s="350">
        <v>3009.6</v>
      </c>
      <c r="J1176" s="350">
        <v>2859.1</v>
      </c>
      <c r="K1176" s="345">
        <v>2708.6</v>
      </c>
      <c r="L1176" s="345">
        <v>2558.2</v>
      </c>
      <c r="M1176" s="345">
        <v>2407.7</v>
      </c>
      <c r="N1176" s="419"/>
      <c r="O1176" s="420"/>
    </row>
    <row r="1177" ht="60" customHeight="1" spans="1:15">
      <c r="A1177" s="426"/>
      <c r="B1177" s="10" t="s">
        <v>95</v>
      </c>
      <c r="C1177" s="428" t="s">
        <v>10729</v>
      </c>
      <c r="D1177" s="429" t="s">
        <v>10730</v>
      </c>
      <c r="E1177" s="429"/>
      <c r="F1177" s="11"/>
      <c r="G1177" s="428" t="s">
        <v>51</v>
      </c>
      <c r="H1177" s="427"/>
      <c r="I1177" s="350">
        <v>601.9</v>
      </c>
      <c r="J1177" s="350">
        <v>571.8</v>
      </c>
      <c r="K1177" s="345">
        <v>541.7</v>
      </c>
      <c r="L1177" s="345">
        <v>511.6</v>
      </c>
      <c r="M1177" s="345">
        <v>481.5</v>
      </c>
      <c r="N1177" s="419"/>
      <c r="O1177" s="420"/>
    </row>
    <row r="1178" ht="79" customHeight="1" spans="1:15">
      <c r="A1178" s="424">
        <v>129</v>
      </c>
      <c r="B1178" s="10" t="s">
        <v>95</v>
      </c>
      <c r="C1178" s="428" t="s">
        <v>10731</v>
      </c>
      <c r="D1178" s="429" t="s">
        <v>10732</v>
      </c>
      <c r="E1178" s="429" t="s">
        <v>10733</v>
      </c>
      <c r="F1178" s="11" t="s">
        <v>10734</v>
      </c>
      <c r="G1178" s="428" t="s">
        <v>51</v>
      </c>
      <c r="H1178" s="427" t="s">
        <v>10735</v>
      </c>
      <c r="I1178" s="350">
        <v>3103.2</v>
      </c>
      <c r="J1178" s="350">
        <v>2948</v>
      </c>
      <c r="K1178" s="345">
        <v>2792.9</v>
      </c>
      <c r="L1178" s="345">
        <v>2637.7</v>
      </c>
      <c r="M1178" s="345">
        <v>2482.6</v>
      </c>
      <c r="N1178" s="419"/>
      <c r="O1178" s="420"/>
    </row>
    <row r="1179" ht="60" customHeight="1" spans="1:15">
      <c r="A1179" s="426"/>
      <c r="B1179" s="10" t="s">
        <v>95</v>
      </c>
      <c r="C1179" s="428" t="s">
        <v>10736</v>
      </c>
      <c r="D1179" s="429" t="s">
        <v>10737</v>
      </c>
      <c r="E1179" s="11"/>
      <c r="F1179" s="11"/>
      <c r="G1179" s="428" t="s">
        <v>51</v>
      </c>
      <c r="H1179" s="427"/>
      <c r="I1179" s="350">
        <v>620.6</v>
      </c>
      <c r="J1179" s="350">
        <v>589.6</v>
      </c>
      <c r="K1179" s="345">
        <v>558.6</v>
      </c>
      <c r="L1179" s="345">
        <v>527.5</v>
      </c>
      <c r="M1179" s="345">
        <v>496.5</v>
      </c>
      <c r="N1179" s="419"/>
      <c r="O1179" s="420"/>
    </row>
    <row r="1180" ht="60" customHeight="1" spans="1:15">
      <c r="A1180" s="424">
        <v>130</v>
      </c>
      <c r="B1180" s="10" t="s">
        <v>95</v>
      </c>
      <c r="C1180" s="428" t="s">
        <v>10738</v>
      </c>
      <c r="D1180" s="429" t="s">
        <v>10739</v>
      </c>
      <c r="E1180" s="11" t="s">
        <v>10740</v>
      </c>
      <c r="F1180" s="11" t="s">
        <v>10671</v>
      </c>
      <c r="G1180" s="428" t="s">
        <v>51</v>
      </c>
      <c r="H1180" s="427" t="s">
        <v>10741</v>
      </c>
      <c r="I1180" s="350">
        <v>2216.7</v>
      </c>
      <c r="J1180" s="350">
        <v>2105.9</v>
      </c>
      <c r="K1180" s="345">
        <v>1995</v>
      </c>
      <c r="L1180" s="345">
        <v>1884.2</v>
      </c>
      <c r="M1180" s="345">
        <v>1773.4</v>
      </c>
      <c r="N1180" s="419"/>
      <c r="O1180" s="420"/>
    </row>
    <row r="1181" ht="60" customHeight="1" spans="1:15">
      <c r="A1181" s="426"/>
      <c r="B1181" s="10" t="s">
        <v>95</v>
      </c>
      <c r="C1181" s="999" t="s">
        <v>10742</v>
      </c>
      <c r="D1181" s="11" t="s">
        <v>10743</v>
      </c>
      <c r="E1181" s="11"/>
      <c r="F1181" s="429"/>
      <c r="G1181" s="428" t="s">
        <v>51</v>
      </c>
      <c r="H1181" s="427"/>
      <c r="I1181" s="350">
        <v>443.3</v>
      </c>
      <c r="J1181" s="350">
        <v>421.2</v>
      </c>
      <c r="K1181" s="345">
        <v>399</v>
      </c>
      <c r="L1181" s="345">
        <v>376.8</v>
      </c>
      <c r="M1181" s="345">
        <v>354.7</v>
      </c>
      <c r="N1181" s="419"/>
      <c r="O1181" s="420"/>
    </row>
    <row r="1182" ht="81" customHeight="1" spans="1:15">
      <c r="A1182" s="424">
        <v>131</v>
      </c>
      <c r="B1182" s="10" t="s">
        <v>95</v>
      </c>
      <c r="C1182" s="999" t="s">
        <v>10744</v>
      </c>
      <c r="D1182" s="11" t="s">
        <v>10745</v>
      </c>
      <c r="E1182" s="11" t="s">
        <v>10746</v>
      </c>
      <c r="F1182" s="429" t="s">
        <v>10747</v>
      </c>
      <c r="G1182" s="428" t="s">
        <v>51</v>
      </c>
      <c r="H1182" s="427" t="s">
        <v>10748</v>
      </c>
      <c r="I1182" s="350">
        <v>4433.4</v>
      </c>
      <c r="J1182" s="350">
        <v>4211.7</v>
      </c>
      <c r="K1182" s="345">
        <v>3990.1</v>
      </c>
      <c r="L1182" s="345">
        <v>3768.4</v>
      </c>
      <c r="M1182" s="345">
        <v>3546.7</v>
      </c>
      <c r="N1182" s="419"/>
      <c r="O1182" s="420"/>
    </row>
    <row r="1183" ht="60" customHeight="1" spans="1:15">
      <c r="A1183" s="426"/>
      <c r="B1183" s="10" t="s">
        <v>95</v>
      </c>
      <c r="C1183" s="999" t="s">
        <v>10749</v>
      </c>
      <c r="D1183" s="11" t="s">
        <v>10750</v>
      </c>
      <c r="E1183" s="11"/>
      <c r="F1183" s="11"/>
      <c r="G1183" s="428" t="s">
        <v>51</v>
      </c>
      <c r="H1183" s="427"/>
      <c r="I1183" s="350">
        <v>886.7</v>
      </c>
      <c r="J1183" s="350">
        <v>842.3</v>
      </c>
      <c r="K1183" s="345">
        <v>798</v>
      </c>
      <c r="L1183" s="345">
        <v>753.7</v>
      </c>
      <c r="M1183" s="345">
        <v>709.3</v>
      </c>
      <c r="N1183" s="419"/>
      <c r="O1183" s="420"/>
    </row>
    <row r="1184" ht="74" customHeight="1" spans="1:15">
      <c r="A1184" s="424">
        <v>132</v>
      </c>
      <c r="B1184" s="10" t="s">
        <v>95</v>
      </c>
      <c r="C1184" s="999" t="s">
        <v>10751</v>
      </c>
      <c r="D1184" s="11" t="s">
        <v>10752</v>
      </c>
      <c r="E1184" s="11" t="s">
        <v>10753</v>
      </c>
      <c r="F1184" s="11" t="s">
        <v>10210</v>
      </c>
      <c r="G1184" s="428" t="s">
        <v>51</v>
      </c>
      <c r="H1184" s="418"/>
      <c r="I1184" s="350">
        <v>7614</v>
      </c>
      <c r="J1184" s="350">
        <v>7233.3</v>
      </c>
      <c r="K1184" s="345">
        <v>6852.6</v>
      </c>
      <c r="L1184" s="345">
        <v>6471.9</v>
      </c>
      <c r="M1184" s="345">
        <v>6091.2</v>
      </c>
      <c r="N1184" s="419"/>
      <c r="O1184" s="420"/>
    </row>
    <row r="1185" ht="60" customHeight="1" spans="1:15">
      <c r="A1185" s="425"/>
      <c r="B1185" s="10" t="s">
        <v>95</v>
      </c>
      <c r="C1185" s="999" t="s">
        <v>10754</v>
      </c>
      <c r="D1185" s="11" t="s">
        <v>10755</v>
      </c>
      <c r="E1185" s="11"/>
      <c r="F1185" s="11"/>
      <c r="G1185" s="428" t="s">
        <v>51</v>
      </c>
      <c r="H1185" s="422"/>
      <c r="I1185" s="350">
        <v>1522.8</v>
      </c>
      <c r="J1185" s="350">
        <v>1446.7</v>
      </c>
      <c r="K1185" s="345">
        <v>1370.5</v>
      </c>
      <c r="L1185" s="345">
        <v>1294.4</v>
      </c>
      <c r="M1185" s="345">
        <v>1218.2</v>
      </c>
      <c r="N1185" s="419"/>
      <c r="O1185" s="420"/>
    </row>
    <row r="1186" ht="60" customHeight="1" spans="1:15">
      <c r="A1186" s="426"/>
      <c r="B1186" s="10" t="s">
        <v>95</v>
      </c>
      <c r="C1186" s="999" t="s">
        <v>10756</v>
      </c>
      <c r="D1186" s="11" t="s">
        <v>10757</v>
      </c>
      <c r="E1186" s="11"/>
      <c r="F1186" s="11"/>
      <c r="G1186" s="428" t="s">
        <v>51</v>
      </c>
      <c r="H1186" s="422"/>
      <c r="I1186" s="350">
        <v>1522.8</v>
      </c>
      <c r="J1186" s="350">
        <v>1446.7</v>
      </c>
      <c r="K1186" s="345">
        <v>1370.5</v>
      </c>
      <c r="L1186" s="345">
        <v>1294.4</v>
      </c>
      <c r="M1186" s="345">
        <v>1218.2</v>
      </c>
      <c r="N1186" s="419"/>
      <c r="O1186" s="420"/>
    </row>
    <row r="1187" ht="70" customHeight="1" spans="1:15">
      <c r="A1187" s="424">
        <v>133</v>
      </c>
      <c r="B1187" s="10" t="s">
        <v>95</v>
      </c>
      <c r="C1187" s="999" t="s">
        <v>10758</v>
      </c>
      <c r="D1187" s="11" t="s">
        <v>10759</v>
      </c>
      <c r="E1187" s="11" t="s">
        <v>10760</v>
      </c>
      <c r="F1187" s="11" t="s">
        <v>10210</v>
      </c>
      <c r="G1187" s="428" t="s">
        <v>51</v>
      </c>
      <c r="H1187" s="422"/>
      <c r="I1187" s="350">
        <v>7614</v>
      </c>
      <c r="J1187" s="350">
        <v>7233.3</v>
      </c>
      <c r="K1187" s="345">
        <v>6852.6</v>
      </c>
      <c r="L1187" s="345">
        <v>6471.9</v>
      </c>
      <c r="M1187" s="345">
        <v>6091.2</v>
      </c>
      <c r="N1187" s="419"/>
      <c r="O1187" s="420"/>
    </row>
    <row r="1188" ht="60" customHeight="1" spans="1:15">
      <c r="A1188" s="426"/>
      <c r="B1188" s="10" t="s">
        <v>95</v>
      </c>
      <c r="C1188" s="428" t="s">
        <v>10761</v>
      </c>
      <c r="D1188" s="429" t="s">
        <v>10762</v>
      </c>
      <c r="E1188" s="429"/>
      <c r="F1188" s="11"/>
      <c r="G1188" s="428" t="s">
        <v>51</v>
      </c>
      <c r="H1188" s="418"/>
      <c r="I1188" s="350">
        <v>1522.8</v>
      </c>
      <c r="J1188" s="350">
        <v>1446.7</v>
      </c>
      <c r="K1188" s="345">
        <v>1370.5</v>
      </c>
      <c r="L1188" s="345">
        <v>1294.4</v>
      </c>
      <c r="M1188" s="345">
        <v>1218.2</v>
      </c>
      <c r="N1188" s="419"/>
      <c r="O1188" s="420"/>
    </row>
    <row r="1189" ht="60" customHeight="1" spans="1:15">
      <c r="A1189" s="424">
        <v>134</v>
      </c>
      <c r="B1189" s="10" t="s">
        <v>95</v>
      </c>
      <c r="C1189" s="428" t="s">
        <v>10763</v>
      </c>
      <c r="D1189" s="429" t="s">
        <v>10764</v>
      </c>
      <c r="E1189" s="429" t="s">
        <v>10765</v>
      </c>
      <c r="F1189" s="11" t="s">
        <v>10344</v>
      </c>
      <c r="G1189" s="428" t="s">
        <v>51</v>
      </c>
      <c r="H1189" s="418" t="s">
        <v>10173</v>
      </c>
      <c r="I1189" s="350">
        <v>4244.4</v>
      </c>
      <c r="J1189" s="350">
        <v>4032.2</v>
      </c>
      <c r="K1189" s="345">
        <v>3820</v>
      </c>
      <c r="L1189" s="345">
        <v>3607.7</v>
      </c>
      <c r="M1189" s="345">
        <v>3395.5</v>
      </c>
      <c r="N1189" s="419"/>
      <c r="O1189" s="420"/>
    </row>
    <row r="1190" ht="60" customHeight="1" spans="1:15">
      <c r="A1190" s="425"/>
      <c r="B1190" s="10" t="s">
        <v>95</v>
      </c>
      <c r="C1190" s="428" t="s">
        <v>10766</v>
      </c>
      <c r="D1190" s="429" t="s">
        <v>10767</v>
      </c>
      <c r="E1190" s="429"/>
      <c r="F1190" s="11"/>
      <c r="G1190" s="428" t="s">
        <v>51</v>
      </c>
      <c r="H1190" s="418"/>
      <c r="I1190" s="350">
        <v>848.9</v>
      </c>
      <c r="J1190" s="350">
        <v>806.4</v>
      </c>
      <c r="K1190" s="345">
        <v>764</v>
      </c>
      <c r="L1190" s="345">
        <v>721.5</v>
      </c>
      <c r="M1190" s="345">
        <v>679.1</v>
      </c>
      <c r="N1190" s="419"/>
      <c r="O1190" s="420"/>
    </row>
    <row r="1191" ht="60" customHeight="1" spans="1:15">
      <c r="A1191" s="426"/>
      <c r="B1191" s="10" t="s">
        <v>95</v>
      </c>
      <c r="C1191" s="428" t="s">
        <v>10768</v>
      </c>
      <c r="D1191" s="429" t="s">
        <v>10769</v>
      </c>
      <c r="E1191" s="429"/>
      <c r="F1191" s="11"/>
      <c r="G1191" s="428" t="s">
        <v>51</v>
      </c>
      <c r="H1191" s="418" t="s">
        <v>10173</v>
      </c>
      <c r="I1191" s="350">
        <v>2122.2</v>
      </c>
      <c r="J1191" s="350">
        <v>2016.1</v>
      </c>
      <c r="K1191" s="345">
        <v>1910</v>
      </c>
      <c r="L1191" s="345">
        <v>1803.9</v>
      </c>
      <c r="M1191" s="345">
        <v>1697.8</v>
      </c>
      <c r="N1191" s="419"/>
      <c r="O1191" s="420"/>
    </row>
    <row r="1192" ht="60" customHeight="1" spans="1:15">
      <c r="A1192" s="10">
        <v>135</v>
      </c>
      <c r="B1192" s="10" t="s">
        <v>95</v>
      </c>
      <c r="C1192" s="428" t="s">
        <v>10770</v>
      </c>
      <c r="D1192" s="429" t="s">
        <v>10771</v>
      </c>
      <c r="E1192" s="429" t="s">
        <v>10772</v>
      </c>
      <c r="F1192" s="11" t="s">
        <v>10344</v>
      </c>
      <c r="G1192" s="428" t="s">
        <v>51</v>
      </c>
      <c r="H1192" s="427"/>
      <c r="I1192" s="350">
        <v>4837.5</v>
      </c>
      <c r="J1192" s="350">
        <v>4595.6</v>
      </c>
      <c r="K1192" s="345">
        <v>4353.8</v>
      </c>
      <c r="L1192" s="345">
        <v>4111.9</v>
      </c>
      <c r="M1192" s="345">
        <v>3870</v>
      </c>
      <c r="N1192" s="419"/>
      <c r="O1192" s="420"/>
    </row>
    <row r="1193" ht="60" customHeight="1" spans="1:15">
      <c r="A1193" s="10"/>
      <c r="B1193" s="10" t="s">
        <v>95</v>
      </c>
      <c r="C1193" s="428" t="s">
        <v>10773</v>
      </c>
      <c r="D1193" s="429" t="s">
        <v>10774</v>
      </c>
      <c r="E1193" s="429"/>
      <c r="F1193" s="11"/>
      <c r="G1193" s="428" t="s">
        <v>51</v>
      </c>
      <c r="H1193" s="427"/>
      <c r="I1193" s="350">
        <v>967.5</v>
      </c>
      <c r="J1193" s="350">
        <v>919.1</v>
      </c>
      <c r="K1193" s="345">
        <v>870.8</v>
      </c>
      <c r="L1193" s="345">
        <v>822.4</v>
      </c>
      <c r="M1193" s="345">
        <v>774</v>
      </c>
      <c r="N1193" s="419"/>
      <c r="O1193" s="420"/>
    </row>
    <row r="1194" ht="60" customHeight="1" spans="1:15">
      <c r="A1194" s="10"/>
      <c r="B1194" s="10" t="s">
        <v>95</v>
      </c>
      <c r="C1194" s="428" t="s">
        <v>10775</v>
      </c>
      <c r="D1194" s="429" t="s">
        <v>10776</v>
      </c>
      <c r="E1194" s="429"/>
      <c r="F1194" s="11"/>
      <c r="G1194" s="428" t="s">
        <v>51</v>
      </c>
      <c r="H1194" s="427"/>
      <c r="I1194" s="350">
        <v>967.5</v>
      </c>
      <c r="J1194" s="350">
        <v>919.1</v>
      </c>
      <c r="K1194" s="345">
        <v>870.8</v>
      </c>
      <c r="L1194" s="345">
        <v>822.4</v>
      </c>
      <c r="M1194" s="345">
        <v>774</v>
      </c>
      <c r="N1194" s="419"/>
      <c r="O1194" s="420"/>
    </row>
    <row r="1195" ht="60" customHeight="1" spans="1:15">
      <c r="A1195" s="10">
        <v>136</v>
      </c>
      <c r="B1195" s="10" t="s">
        <v>95</v>
      </c>
      <c r="C1195" s="428" t="s">
        <v>10777</v>
      </c>
      <c r="D1195" s="429" t="s">
        <v>10778</v>
      </c>
      <c r="E1195" s="429" t="s">
        <v>10779</v>
      </c>
      <c r="F1195" s="11" t="s">
        <v>10344</v>
      </c>
      <c r="G1195" s="428" t="s">
        <v>51</v>
      </c>
      <c r="H1195" s="427"/>
      <c r="I1195" s="350">
        <v>3845.7</v>
      </c>
      <c r="J1195" s="350">
        <v>3653.4</v>
      </c>
      <c r="K1195" s="345">
        <v>3461.1</v>
      </c>
      <c r="L1195" s="345">
        <v>3268.8</v>
      </c>
      <c r="M1195" s="345">
        <v>3076.6</v>
      </c>
      <c r="N1195" s="419"/>
      <c r="O1195" s="420"/>
    </row>
    <row r="1196" ht="60" customHeight="1" spans="1:15">
      <c r="A1196" s="10"/>
      <c r="B1196" s="10" t="s">
        <v>95</v>
      </c>
      <c r="C1196" s="428" t="s">
        <v>10780</v>
      </c>
      <c r="D1196" s="429" t="s">
        <v>10781</v>
      </c>
      <c r="E1196" s="429"/>
      <c r="F1196" s="11"/>
      <c r="G1196" s="428" t="s">
        <v>51</v>
      </c>
      <c r="H1196" s="427"/>
      <c r="I1196" s="350">
        <v>769.1</v>
      </c>
      <c r="J1196" s="350">
        <v>730.7</v>
      </c>
      <c r="K1196" s="345">
        <v>692.2</v>
      </c>
      <c r="L1196" s="345">
        <v>653.8</v>
      </c>
      <c r="M1196" s="345">
        <v>615.3</v>
      </c>
      <c r="N1196" s="419"/>
      <c r="O1196" s="420"/>
    </row>
    <row r="1197" ht="77" customHeight="1" spans="1:15">
      <c r="A1197" s="425">
        <v>137</v>
      </c>
      <c r="B1197" s="10" t="s">
        <v>95</v>
      </c>
      <c r="C1197" s="428" t="s">
        <v>10782</v>
      </c>
      <c r="D1197" s="429" t="s">
        <v>10783</v>
      </c>
      <c r="E1197" s="429" t="s">
        <v>10784</v>
      </c>
      <c r="F1197" s="11" t="s">
        <v>10210</v>
      </c>
      <c r="G1197" s="428" t="s">
        <v>51</v>
      </c>
      <c r="H1197" s="427"/>
      <c r="I1197" s="350">
        <v>5320.8</v>
      </c>
      <c r="J1197" s="350">
        <v>5054.8</v>
      </c>
      <c r="K1197" s="345">
        <v>4788.7</v>
      </c>
      <c r="L1197" s="345">
        <v>4522.7</v>
      </c>
      <c r="M1197" s="345">
        <v>4256.6</v>
      </c>
      <c r="N1197" s="419"/>
      <c r="O1197" s="420"/>
    </row>
    <row r="1198" ht="60" customHeight="1" spans="1:15">
      <c r="A1198" s="426"/>
      <c r="B1198" s="10" t="s">
        <v>95</v>
      </c>
      <c r="C1198" s="428" t="s">
        <v>10785</v>
      </c>
      <c r="D1198" s="429" t="s">
        <v>10786</v>
      </c>
      <c r="E1198" s="429"/>
      <c r="F1198" s="11"/>
      <c r="G1198" s="428" t="s">
        <v>51</v>
      </c>
      <c r="H1198" s="433"/>
      <c r="I1198" s="350">
        <v>1064.2</v>
      </c>
      <c r="J1198" s="350">
        <v>1011</v>
      </c>
      <c r="K1198" s="345">
        <v>957.7</v>
      </c>
      <c r="L1198" s="345">
        <v>904.5</v>
      </c>
      <c r="M1198" s="345">
        <v>851.3</v>
      </c>
      <c r="N1198" s="419"/>
      <c r="O1198" s="420"/>
    </row>
    <row r="1199" ht="60" customHeight="1" spans="1:15">
      <c r="A1199" s="424">
        <v>138</v>
      </c>
      <c r="B1199" s="10" t="s">
        <v>95</v>
      </c>
      <c r="C1199" s="428" t="s">
        <v>10787</v>
      </c>
      <c r="D1199" s="429" t="s">
        <v>10788</v>
      </c>
      <c r="E1199" s="429" t="s">
        <v>10789</v>
      </c>
      <c r="F1199" s="11" t="s">
        <v>10790</v>
      </c>
      <c r="G1199" s="428" t="s">
        <v>51</v>
      </c>
      <c r="H1199" s="433"/>
      <c r="I1199" s="350">
        <v>4965.3</v>
      </c>
      <c r="J1199" s="350">
        <v>4717</v>
      </c>
      <c r="K1199" s="345">
        <v>4468.8</v>
      </c>
      <c r="L1199" s="345">
        <v>4220.5</v>
      </c>
      <c r="M1199" s="345">
        <v>3972.2</v>
      </c>
      <c r="N1199" s="419"/>
      <c r="O1199" s="420"/>
    </row>
    <row r="1200" ht="60" customHeight="1" spans="1:15">
      <c r="A1200" s="425"/>
      <c r="B1200" s="10" t="s">
        <v>95</v>
      </c>
      <c r="C1200" s="428" t="s">
        <v>10791</v>
      </c>
      <c r="D1200" s="429" t="s">
        <v>10792</v>
      </c>
      <c r="E1200" s="11"/>
      <c r="F1200" s="11"/>
      <c r="G1200" s="428" t="s">
        <v>51</v>
      </c>
      <c r="H1200" s="418"/>
      <c r="I1200" s="350">
        <v>993.1</v>
      </c>
      <c r="J1200" s="350">
        <v>943.4</v>
      </c>
      <c r="K1200" s="345">
        <v>893.8</v>
      </c>
      <c r="L1200" s="345">
        <v>844.1</v>
      </c>
      <c r="M1200" s="345">
        <v>794.4</v>
      </c>
      <c r="N1200" s="419"/>
      <c r="O1200" s="420"/>
    </row>
    <row r="1201" ht="60" customHeight="1" spans="1:15">
      <c r="A1201" s="426"/>
      <c r="B1201" s="10" t="s">
        <v>95</v>
      </c>
      <c r="C1201" s="428" t="s">
        <v>10793</v>
      </c>
      <c r="D1201" s="429" t="s">
        <v>10794</v>
      </c>
      <c r="E1201" s="11"/>
      <c r="F1201" s="11"/>
      <c r="G1201" s="428" t="s">
        <v>51</v>
      </c>
      <c r="H1201" s="418"/>
      <c r="I1201" s="350">
        <v>992.7</v>
      </c>
      <c r="J1201" s="350">
        <v>943.1</v>
      </c>
      <c r="K1201" s="345">
        <v>893.4</v>
      </c>
      <c r="L1201" s="345">
        <v>843.8</v>
      </c>
      <c r="M1201" s="345">
        <v>794.2</v>
      </c>
      <c r="N1201" s="419"/>
      <c r="O1201" s="420"/>
    </row>
    <row r="1202" ht="60" customHeight="1" spans="1:15">
      <c r="A1202" s="424">
        <v>139</v>
      </c>
      <c r="B1202" s="10" t="s">
        <v>95</v>
      </c>
      <c r="C1202" s="428" t="s">
        <v>10795</v>
      </c>
      <c r="D1202" s="429" t="s">
        <v>10796</v>
      </c>
      <c r="E1202" s="11" t="s">
        <v>10797</v>
      </c>
      <c r="F1202" s="11" t="s">
        <v>10671</v>
      </c>
      <c r="G1202" s="428" t="s">
        <v>51</v>
      </c>
      <c r="H1202" s="418" t="s">
        <v>10202</v>
      </c>
      <c r="I1202" s="350">
        <v>2866.5</v>
      </c>
      <c r="J1202" s="350">
        <v>2723.2</v>
      </c>
      <c r="K1202" s="345">
        <v>2579.9</v>
      </c>
      <c r="L1202" s="345">
        <v>2436.5</v>
      </c>
      <c r="M1202" s="345">
        <v>2293.2</v>
      </c>
      <c r="N1202" s="419"/>
      <c r="O1202" s="420"/>
    </row>
    <row r="1203" ht="60" customHeight="1" spans="1:15">
      <c r="A1203" s="425"/>
      <c r="B1203" s="10" t="s">
        <v>95</v>
      </c>
      <c r="C1203" s="999" t="s">
        <v>10798</v>
      </c>
      <c r="D1203" s="11" t="s">
        <v>10799</v>
      </c>
      <c r="E1203" s="11"/>
      <c r="F1203" s="429"/>
      <c r="G1203" s="428" t="s">
        <v>51</v>
      </c>
      <c r="H1203" s="418"/>
      <c r="I1203" s="350">
        <v>573.3</v>
      </c>
      <c r="J1203" s="350">
        <v>544.6</v>
      </c>
      <c r="K1203" s="345">
        <v>516</v>
      </c>
      <c r="L1203" s="345">
        <v>487.3</v>
      </c>
      <c r="M1203" s="345">
        <v>458.6</v>
      </c>
      <c r="N1203" s="419"/>
      <c r="O1203" s="420"/>
    </row>
    <row r="1204" ht="60" customHeight="1" spans="1:15">
      <c r="A1204" s="426"/>
      <c r="B1204" s="10" t="s">
        <v>95</v>
      </c>
      <c r="C1204" s="999" t="s">
        <v>10800</v>
      </c>
      <c r="D1204" s="11" t="s">
        <v>10801</v>
      </c>
      <c r="E1204" s="11"/>
      <c r="F1204" s="429"/>
      <c r="G1204" s="428" t="s">
        <v>51</v>
      </c>
      <c r="H1204" s="418"/>
      <c r="I1204" s="350">
        <v>860.4</v>
      </c>
      <c r="J1204" s="350">
        <v>817.4</v>
      </c>
      <c r="K1204" s="345">
        <v>774.4</v>
      </c>
      <c r="L1204" s="345">
        <v>731.3</v>
      </c>
      <c r="M1204" s="345">
        <v>688.3</v>
      </c>
      <c r="N1204" s="419"/>
      <c r="O1204" s="420"/>
    </row>
    <row r="1205" ht="81" customHeight="1" spans="1:15">
      <c r="A1205" s="424">
        <v>140</v>
      </c>
      <c r="B1205" s="10" t="s">
        <v>95</v>
      </c>
      <c r="C1205" s="999" t="s">
        <v>10802</v>
      </c>
      <c r="D1205" s="11" t="s">
        <v>10803</v>
      </c>
      <c r="E1205" s="11" t="s">
        <v>10804</v>
      </c>
      <c r="F1205" s="429" t="s">
        <v>10805</v>
      </c>
      <c r="G1205" s="428" t="s">
        <v>51</v>
      </c>
      <c r="H1205" s="427"/>
      <c r="I1205" s="350">
        <v>3888.9</v>
      </c>
      <c r="J1205" s="350">
        <v>3694.5</v>
      </c>
      <c r="K1205" s="345">
        <v>3500</v>
      </c>
      <c r="L1205" s="345">
        <v>3305.6</v>
      </c>
      <c r="M1205" s="345">
        <v>3111.1</v>
      </c>
      <c r="N1205" s="419"/>
      <c r="O1205" s="420"/>
    </row>
    <row r="1206" ht="60" customHeight="1" spans="1:15">
      <c r="A1206" s="426"/>
      <c r="B1206" s="10" t="s">
        <v>95</v>
      </c>
      <c r="C1206" s="999" t="s">
        <v>10806</v>
      </c>
      <c r="D1206" s="11" t="s">
        <v>10807</v>
      </c>
      <c r="E1206" s="429"/>
      <c r="F1206" s="11"/>
      <c r="G1206" s="428" t="s">
        <v>51</v>
      </c>
      <c r="H1206" s="418"/>
      <c r="I1206" s="350">
        <v>777.8</v>
      </c>
      <c r="J1206" s="350">
        <v>738.9</v>
      </c>
      <c r="K1206" s="345">
        <v>700</v>
      </c>
      <c r="L1206" s="345">
        <v>661.1</v>
      </c>
      <c r="M1206" s="345">
        <v>622.2</v>
      </c>
      <c r="N1206" s="419"/>
      <c r="O1206" s="420"/>
    </row>
    <row r="1207" ht="60" customHeight="1" spans="1:15">
      <c r="A1207" s="424">
        <v>141</v>
      </c>
      <c r="B1207" s="10" t="s">
        <v>95</v>
      </c>
      <c r="C1207" s="999" t="s">
        <v>10808</v>
      </c>
      <c r="D1207" s="11" t="s">
        <v>10809</v>
      </c>
      <c r="E1207" s="429" t="s">
        <v>10810</v>
      </c>
      <c r="F1207" s="11" t="s">
        <v>10811</v>
      </c>
      <c r="G1207" s="428" t="s">
        <v>51</v>
      </c>
      <c r="H1207" s="418"/>
      <c r="I1207" s="350">
        <v>3664.8</v>
      </c>
      <c r="J1207" s="350">
        <v>3481.6</v>
      </c>
      <c r="K1207" s="345">
        <v>3298.3</v>
      </c>
      <c r="L1207" s="345">
        <v>3115.1</v>
      </c>
      <c r="M1207" s="345">
        <v>2931.8</v>
      </c>
      <c r="N1207" s="419"/>
      <c r="O1207" s="420"/>
    </row>
    <row r="1208" ht="60" customHeight="1" spans="1:15">
      <c r="A1208" s="426"/>
      <c r="B1208" s="10" t="s">
        <v>95</v>
      </c>
      <c r="C1208" s="428" t="s">
        <v>10812</v>
      </c>
      <c r="D1208" s="429" t="s">
        <v>10813</v>
      </c>
      <c r="E1208" s="429"/>
      <c r="F1208" s="429"/>
      <c r="G1208" s="428" t="s">
        <v>51</v>
      </c>
      <c r="H1208" s="427"/>
      <c r="I1208" s="350">
        <v>733</v>
      </c>
      <c r="J1208" s="350">
        <v>696.3</v>
      </c>
      <c r="K1208" s="345">
        <v>659.7</v>
      </c>
      <c r="L1208" s="345">
        <v>623</v>
      </c>
      <c r="M1208" s="345">
        <v>586.4</v>
      </c>
      <c r="N1208" s="419"/>
      <c r="O1208" s="420"/>
    </row>
    <row r="1209" ht="60" customHeight="1" spans="1:15">
      <c r="A1209" s="424">
        <v>142</v>
      </c>
      <c r="B1209" s="10" t="s">
        <v>95</v>
      </c>
      <c r="C1209" s="428" t="s">
        <v>10814</v>
      </c>
      <c r="D1209" s="429" t="s">
        <v>10815</v>
      </c>
      <c r="E1209" s="429" t="s">
        <v>10816</v>
      </c>
      <c r="F1209" s="429" t="s">
        <v>10344</v>
      </c>
      <c r="G1209" s="428" t="s">
        <v>51</v>
      </c>
      <c r="H1209" s="427"/>
      <c r="I1209" s="350">
        <v>3128.4</v>
      </c>
      <c r="J1209" s="350">
        <v>2972</v>
      </c>
      <c r="K1209" s="345">
        <v>2815.6</v>
      </c>
      <c r="L1209" s="345">
        <v>2659.1</v>
      </c>
      <c r="M1209" s="345">
        <v>2502.7</v>
      </c>
      <c r="N1209" s="419"/>
      <c r="O1209" s="420"/>
    </row>
    <row r="1210" ht="60" customHeight="1" spans="1:15">
      <c r="A1210" s="426"/>
      <c r="B1210" s="10" t="s">
        <v>95</v>
      </c>
      <c r="C1210" s="428" t="s">
        <v>10817</v>
      </c>
      <c r="D1210" s="429" t="s">
        <v>10818</v>
      </c>
      <c r="E1210" s="429"/>
      <c r="F1210" s="429"/>
      <c r="G1210" s="428" t="s">
        <v>51</v>
      </c>
      <c r="H1210" s="427"/>
      <c r="I1210" s="350">
        <v>625.7</v>
      </c>
      <c r="J1210" s="350">
        <v>594.4</v>
      </c>
      <c r="K1210" s="345">
        <v>563.1</v>
      </c>
      <c r="L1210" s="345">
        <v>531.8</v>
      </c>
      <c r="M1210" s="345">
        <v>500.5</v>
      </c>
      <c r="N1210" s="419"/>
      <c r="O1210" s="420"/>
    </row>
    <row r="1211" ht="60" customHeight="1" spans="1:15">
      <c r="A1211" s="424">
        <v>143</v>
      </c>
      <c r="B1211" s="10" t="s">
        <v>95</v>
      </c>
      <c r="C1211" s="428" t="s">
        <v>10819</v>
      </c>
      <c r="D1211" s="429" t="s">
        <v>10820</v>
      </c>
      <c r="E1211" s="429" t="s">
        <v>10821</v>
      </c>
      <c r="F1211" s="429" t="s">
        <v>10344</v>
      </c>
      <c r="G1211" s="428" t="s">
        <v>51</v>
      </c>
      <c r="H1211" s="427"/>
      <c r="I1211" s="350">
        <v>2976.3</v>
      </c>
      <c r="J1211" s="350">
        <v>2827.5</v>
      </c>
      <c r="K1211" s="345">
        <v>2678.7</v>
      </c>
      <c r="L1211" s="345">
        <v>2529.9</v>
      </c>
      <c r="M1211" s="345">
        <v>2381</v>
      </c>
      <c r="N1211" s="419"/>
      <c r="O1211" s="420"/>
    </row>
    <row r="1212" ht="60" customHeight="1" spans="1:15">
      <c r="A1212" s="425"/>
      <c r="B1212" s="10" t="s">
        <v>95</v>
      </c>
      <c r="C1212" s="999" t="s">
        <v>10822</v>
      </c>
      <c r="D1212" s="11" t="s">
        <v>10823</v>
      </c>
      <c r="E1212" s="11"/>
      <c r="F1212" s="11"/>
      <c r="G1212" s="428" t="s">
        <v>51</v>
      </c>
      <c r="H1212" s="418"/>
      <c r="I1212" s="350">
        <v>595.3</v>
      </c>
      <c r="J1212" s="350">
        <v>565.5</v>
      </c>
      <c r="K1212" s="345">
        <v>535.7</v>
      </c>
      <c r="L1212" s="345">
        <v>506</v>
      </c>
      <c r="M1212" s="345">
        <v>476.2</v>
      </c>
      <c r="N1212" s="419"/>
      <c r="O1212" s="420"/>
    </row>
    <row r="1213" ht="60" customHeight="1" spans="1:15">
      <c r="A1213" s="425"/>
      <c r="B1213" s="10" t="s">
        <v>95</v>
      </c>
      <c r="C1213" s="999" t="s">
        <v>10824</v>
      </c>
      <c r="D1213" s="11" t="s">
        <v>10825</v>
      </c>
      <c r="E1213" s="11"/>
      <c r="F1213" s="11"/>
      <c r="G1213" s="428" t="s">
        <v>51</v>
      </c>
      <c r="H1213" s="418"/>
      <c r="I1213" s="350">
        <v>594.9</v>
      </c>
      <c r="J1213" s="350">
        <v>565.2</v>
      </c>
      <c r="K1213" s="345">
        <v>535.4</v>
      </c>
      <c r="L1213" s="345">
        <v>505.7</v>
      </c>
      <c r="M1213" s="345">
        <v>475.9</v>
      </c>
      <c r="N1213" s="419"/>
      <c r="O1213" s="420"/>
    </row>
    <row r="1214" ht="60" customHeight="1" spans="1:15">
      <c r="A1214" s="426"/>
      <c r="B1214" s="10" t="s">
        <v>95</v>
      </c>
      <c r="C1214" s="999" t="s">
        <v>10826</v>
      </c>
      <c r="D1214" s="11" t="s">
        <v>10827</v>
      </c>
      <c r="E1214" s="11"/>
      <c r="F1214" s="11"/>
      <c r="G1214" s="428" t="s">
        <v>51</v>
      </c>
      <c r="H1214" s="418"/>
      <c r="I1214" s="350">
        <v>2976.3</v>
      </c>
      <c r="J1214" s="350">
        <v>2827.5</v>
      </c>
      <c r="K1214" s="345">
        <v>2678.7</v>
      </c>
      <c r="L1214" s="345">
        <v>2529.9</v>
      </c>
      <c r="M1214" s="345">
        <v>2381</v>
      </c>
      <c r="N1214" s="419"/>
      <c r="O1214" s="420"/>
    </row>
    <row r="1215" ht="87" customHeight="1" spans="1:15">
      <c r="A1215" s="424">
        <v>144</v>
      </c>
      <c r="B1215" s="10" t="s">
        <v>95</v>
      </c>
      <c r="C1215" s="999" t="s">
        <v>10828</v>
      </c>
      <c r="D1215" s="11" t="s">
        <v>10829</v>
      </c>
      <c r="E1215" s="11" t="s">
        <v>10830</v>
      </c>
      <c r="F1215" s="11" t="s">
        <v>10831</v>
      </c>
      <c r="G1215" s="428" t="s">
        <v>51</v>
      </c>
      <c r="H1215" s="418" t="s">
        <v>10832</v>
      </c>
      <c r="I1215" s="350">
        <v>3168</v>
      </c>
      <c r="J1215" s="350">
        <v>3009.6</v>
      </c>
      <c r="K1215" s="345">
        <v>2851.2</v>
      </c>
      <c r="L1215" s="345">
        <v>2692.8</v>
      </c>
      <c r="M1215" s="345">
        <v>2534.4</v>
      </c>
      <c r="N1215" s="419"/>
      <c r="O1215" s="420"/>
    </row>
    <row r="1216" ht="60" customHeight="1" spans="1:15">
      <c r="A1216" s="425"/>
      <c r="B1216" s="10" t="s">
        <v>95</v>
      </c>
      <c r="C1216" s="999" t="s">
        <v>10833</v>
      </c>
      <c r="D1216" s="11" t="s">
        <v>10834</v>
      </c>
      <c r="E1216" s="11"/>
      <c r="F1216" s="11"/>
      <c r="G1216" s="428" t="s">
        <v>51</v>
      </c>
      <c r="H1216" s="418"/>
      <c r="I1216" s="350">
        <v>633.6</v>
      </c>
      <c r="J1216" s="350">
        <v>601.9</v>
      </c>
      <c r="K1216" s="345">
        <v>570.2</v>
      </c>
      <c r="L1216" s="345">
        <v>538.6</v>
      </c>
      <c r="M1216" s="345">
        <v>506.9</v>
      </c>
      <c r="N1216" s="419"/>
      <c r="O1216" s="420"/>
    </row>
    <row r="1217" ht="60" customHeight="1" spans="1:15">
      <c r="A1217" s="426"/>
      <c r="B1217" s="10" t="s">
        <v>95</v>
      </c>
      <c r="C1217" s="999" t="s">
        <v>10835</v>
      </c>
      <c r="D1217" s="11" t="s">
        <v>10836</v>
      </c>
      <c r="E1217" s="11"/>
      <c r="F1217" s="11"/>
      <c r="G1217" s="428" t="s">
        <v>51</v>
      </c>
      <c r="H1217" s="418"/>
      <c r="I1217" s="350">
        <v>3168</v>
      </c>
      <c r="J1217" s="350">
        <v>3009.6</v>
      </c>
      <c r="K1217" s="345">
        <v>2851.2</v>
      </c>
      <c r="L1217" s="345">
        <v>2692.8</v>
      </c>
      <c r="M1217" s="345">
        <v>2534.4</v>
      </c>
      <c r="N1217" s="419"/>
      <c r="O1217" s="420"/>
    </row>
    <row r="1218" ht="78" customHeight="1" spans="1:15">
      <c r="A1218" s="424">
        <v>145</v>
      </c>
      <c r="B1218" s="10" t="s">
        <v>95</v>
      </c>
      <c r="C1218" s="999" t="s">
        <v>10837</v>
      </c>
      <c r="D1218" s="11" t="s">
        <v>10838</v>
      </c>
      <c r="E1218" s="11" t="s">
        <v>10839</v>
      </c>
      <c r="F1218" s="11" t="s">
        <v>10840</v>
      </c>
      <c r="G1218" s="428" t="s">
        <v>51</v>
      </c>
      <c r="H1218" s="418" t="s">
        <v>10841</v>
      </c>
      <c r="I1218" s="350">
        <v>2129.4</v>
      </c>
      <c r="J1218" s="350">
        <v>2022.9</v>
      </c>
      <c r="K1218" s="345">
        <v>1916.5</v>
      </c>
      <c r="L1218" s="345">
        <v>1810</v>
      </c>
      <c r="M1218" s="345">
        <v>1703.5</v>
      </c>
      <c r="N1218" s="419"/>
      <c r="O1218" s="420"/>
    </row>
    <row r="1219" ht="60" customHeight="1" spans="1:15">
      <c r="A1219" s="426"/>
      <c r="B1219" s="10" t="s">
        <v>95</v>
      </c>
      <c r="C1219" s="428" t="s">
        <v>10842</v>
      </c>
      <c r="D1219" s="429" t="s">
        <v>10843</v>
      </c>
      <c r="E1219" s="11"/>
      <c r="F1219" s="11"/>
      <c r="G1219" s="428" t="s">
        <v>51</v>
      </c>
      <c r="H1219" s="418"/>
      <c r="I1219" s="350">
        <v>425.9</v>
      </c>
      <c r="J1219" s="350">
        <v>404.6</v>
      </c>
      <c r="K1219" s="345">
        <v>383.3</v>
      </c>
      <c r="L1219" s="345">
        <v>362</v>
      </c>
      <c r="M1219" s="345">
        <v>340.7</v>
      </c>
      <c r="N1219" s="419"/>
      <c r="O1219" s="420"/>
    </row>
    <row r="1220" ht="60" customHeight="1" spans="1:15">
      <c r="A1220" s="424">
        <v>146</v>
      </c>
      <c r="B1220" s="10" t="s">
        <v>95</v>
      </c>
      <c r="C1220" s="428" t="s">
        <v>10844</v>
      </c>
      <c r="D1220" s="429" t="s">
        <v>10845</v>
      </c>
      <c r="E1220" s="11" t="s">
        <v>10846</v>
      </c>
      <c r="F1220" s="11" t="s">
        <v>10671</v>
      </c>
      <c r="G1220" s="428" t="s">
        <v>51</v>
      </c>
      <c r="H1220" s="418" t="s">
        <v>10202</v>
      </c>
      <c r="I1220" s="350">
        <v>2672.1</v>
      </c>
      <c r="J1220" s="350">
        <v>2538.5</v>
      </c>
      <c r="K1220" s="345">
        <v>2404.9</v>
      </c>
      <c r="L1220" s="345">
        <v>2271.3</v>
      </c>
      <c r="M1220" s="345">
        <v>2137.7</v>
      </c>
      <c r="N1220" s="419"/>
      <c r="O1220" s="420"/>
    </row>
    <row r="1221" ht="60" customHeight="1" spans="1:15">
      <c r="A1221" s="425"/>
      <c r="B1221" s="10" t="s">
        <v>95</v>
      </c>
      <c r="C1221" s="1000" t="s">
        <v>10847</v>
      </c>
      <c r="D1221" s="435" t="s">
        <v>10848</v>
      </c>
      <c r="E1221" s="11"/>
      <c r="F1221" s="11"/>
      <c r="G1221" s="428" t="s">
        <v>51</v>
      </c>
      <c r="H1221" s="418"/>
      <c r="I1221" s="350">
        <v>534.4</v>
      </c>
      <c r="J1221" s="350">
        <v>507.7</v>
      </c>
      <c r="K1221" s="345">
        <v>481</v>
      </c>
      <c r="L1221" s="345">
        <v>454.3</v>
      </c>
      <c r="M1221" s="345">
        <v>427.5</v>
      </c>
      <c r="N1221" s="419"/>
      <c r="O1221" s="420"/>
    </row>
    <row r="1222" ht="60" customHeight="1" spans="1:15">
      <c r="A1222" s="426"/>
      <c r="B1222" s="10" t="s">
        <v>95</v>
      </c>
      <c r="C1222" s="1000" t="s">
        <v>10849</v>
      </c>
      <c r="D1222" s="435" t="s">
        <v>10850</v>
      </c>
      <c r="E1222" s="11"/>
      <c r="F1222" s="11"/>
      <c r="G1222" s="428" t="s">
        <v>51</v>
      </c>
      <c r="H1222" s="418"/>
      <c r="I1222" s="350">
        <v>801.9</v>
      </c>
      <c r="J1222" s="350">
        <v>761.8</v>
      </c>
      <c r="K1222" s="345">
        <v>721.7</v>
      </c>
      <c r="L1222" s="345">
        <v>681.6</v>
      </c>
      <c r="M1222" s="345">
        <v>641.5</v>
      </c>
      <c r="N1222" s="419"/>
      <c r="O1222" s="420"/>
    </row>
    <row r="1223" ht="90" customHeight="1" spans="1:15">
      <c r="A1223" s="424">
        <v>147</v>
      </c>
      <c r="B1223" s="10" t="s">
        <v>95</v>
      </c>
      <c r="C1223" s="1000" t="s">
        <v>10851</v>
      </c>
      <c r="D1223" s="435" t="s">
        <v>10852</v>
      </c>
      <c r="E1223" s="11" t="s">
        <v>10853</v>
      </c>
      <c r="F1223" s="11" t="s">
        <v>10854</v>
      </c>
      <c r="G1223" s="428" t="s">
        <v>51</v>
      </c>
      <c r="H1223" s="418"/>
      <c r="I1223" s="350">
        <v>2277</v>
      </c>
      <c r="J1223" s="350">
        <v>2163.2</v>
      </c>
      <c r="K1223" s="345">
        <v>2049.3</v>
      </c>
      <c r="L1223" s="345">
        <v>1935.5</v>
      </c>
      <c r="M1223" s="345">
        <v>1821.6</v>
      </c>
      <c r="N1223" s="419"/>
      <c r="O1223" s="420"/>
    </row>
    <row r="1224" ht="60" customHeight="1" spans="1:15">
      <c r="A1224" s="426"/>
      <c r="B1224" s="10" t="s">
        <v>95</v>
      </c>
      <c r="C1224" s="428" t="s">
        <v>10855</v>
      </c>
      <c r="D1224" s="429" t="s">
        <v>10856</v>
      </c>
      <c r="E1224" s="429"/>
      <c r="F1224" s="429"/>
      <c r="G1224" s="428" t="s">
        <v>51</v>
      </c>
      <c r="H1224" s="427"/>
      <c r="I1224" s="350">
        <v>455.4</v>
      </c>
      <c r="J1224" s="350">
        <v>432.6</v>
      </c>
      <c r="K1224" s="345">
        <v>409.9</v>
      </c>
      <c r="L1224" s="345">
        <v>387.1</v>
      </c>
      <c r="M1224" s="345">
        <v>364.3</v>
      </c>
      <c r="N1224" s="43"/>
      <c r="O1224" s="420"/>
    </row>
    <row r="1225" ht="60" customHeight="1" spans="1:15">
      <c r="A1225" s="424">
        <v>148</v>
      </c>
      <c r="B1225" s="10" t="s">
        <v>95</v>
      </c>
      <c r="C1225" s="428" t="s">
        <v>10857</v>
      </c>
      <c r="D1225" s="429" t="s">
        <v>10858</v>
      </c>
      <c r="E1225" s="429" t="s">
        <v>10859</v>
      </c>
      <c r="F1225" s="429" t="s">
        <v>10860</v>
      </c>
      <c r="G1225" s="428" t="s">
        <v>441</v>
      </c>
      <c r="H1225" s="427"/>
      <c r="I1225" s="350">
        <v>1240.2</v>
      </c>
      <c r="J1225" s="350">
        <v>1178.2</v>
      </c>
      <c r="K1225" s="345">
        <v>1116.2</v>
      </c>
      <c r="L1225" s="345">
        <v>1054.2</v>
      </c>
      <c r="M1225" s="345">
        <v>992.2</v>
      </c>
      <c r="N1225" s="43"/>
      <c r="O1225" s="420"/>
    </row>
    <row r="1226" ht="60" customHeight="1" spans="1:15">
      <c r="A1226" s="426"/>
      <c r="B1226" s="10" t="s">
        <v>95</v>
      </c>
      <c r="C1226" s="428" t="s">
        <v>10861</v>
      </c>
      <c r="D1226" s="429" t="s">
        <v>10862</v>
      </c>
      <c r="E1226" s="429"/>
      <c r="F1226" s="429"/>
      <c r="G1226" s="428" t="s">
        <v>441</v>
      </c>
      <c r="H1226" s="427"/>
      <c r="I1226" s="350">
        <v>248</v>
      </c>
      <c r="J1226" s="350">
        <v>235.6</v>
      </c>
      <c r="K1226" s="345">
        <v>223.2</v>
      </c>
      <c r="L1226" s="345">
        <v>210.8</v>
      </c>
      <c r="M1226" s="345">
        <v>198.4</v>
      </c>
      <c r="N1226" s="43"/>
      <c r="O1226" s="420"/>
    </row>
    <row r="1227" ht="60" customHeight="1" spans="1:15">
      <c r="A1227" s="424">
        <v>149</v>
      </c>
      <c r="B1227" s="10" t="s">
        <v>95</v>
      </c>
      <c r="C1227" s="428" t="s">
        <v>10863</v>
      </c>
      <c r="D1227" s="429" t="s">
        <v>10864</v>
      </c>
      <c r="E1227" s="429" t="s">
        <v>10865</v>
      </c>
      <c r="F1227" s="429" t="s">
        <v>10860</v>
      </c>
      <c r="G1227" s="428" t="s">
        <v>51</v>
      </c>
      <c r="H1227" s="427"/>
      <c r="I1227" s="350">
        <v>1668.6</v>
      </c>
      <c r="J1227" s="350">
        <v>1585.2</v>
      </c>
      <c r="K1227" s="345">
        <v>1501.7</v>
      </c>
      <c r="L1227" s="345">
        <v>1418.3</v>
      </c>
      <c r="M1227" s="345">
        <v>1334.9</v>
      </c>
      <c r="N1227" s="43"/>
      <c r="O1227" s="420"/>
    </row>
    <row r="1228" ht="60" customHeight="1" spans="1:15">
      <c r="A1228" s="426"/>
      <c r="B1228" s="10" t="s">
        <v>95</v>
      </c>
      <c r="C1228" s="428" t="s">
        <v>10866</v>
      </c>
      <c r="D1228" s="429" t="s">
        <v>10867</v>
      </c>
      <c r="E1228" s="429"/>
      <c r="F1228" s="429"/>
      <c r="G1228" s="428" t="s">
        <v>51</v>
      </c>
      <c r="H1228" s="427"/>
      <c r="I1228" s="350">
        <v>333.7</v>
      </c>
      <c r="J1228" s="350">
        <v>317</v>
      </c>
      <c r="K1228" s="345">
        <v>300.3</v>
      </c>
      <c r="L1228" s="345">
        <v>283.7</v>
      </c>
      <c r="M1228" s="345">
        <v>267</v>
      </c>
      <c r="N1228" s="43"/>
      <c r="O1228" s="420"/>
    </row>
    <row r="1229" ht="60" customHeight="1" spans="1:15">
      <c r="A1229" s="424">
        <v>150</v>
      </c>
      <c r="B1229" s="10" t="s">
        <v>95</v>
      </c>
      <c r="C1229" s="428" t="s">
        <v>10868</v>
      </c>
      <c r="D1229" s="429" t="s">
        <v>10869</v>
      </c>
      <c r="E1229" s="429" t="s">
        <v>10870</v>
      </c>
      <c r="F1229" s="429" t="s">
        <v>10860</v>
      </c>
      <c r="G1229" s="428" t="s">
        <v>441</v>
      </c>
      <c r="H1229" s="427"/>
      <c r="I1229" s="350">
        <v>1204.2</v>
      </c>
      <c r="J1229" s="350">
        <v>1144</v>
      </c>
      <c r="K1229" s="345">
        <v>1083.8</v>
      </c>
      <c r="L1229" s="345">
        <v>1023.6</v>
      </c>
      <c r="M1229" s="345">
        <v>963.4</v>
      </c>
      <c r="N1229" s="43"/>
      <c r="O1229" s="420"/>
    </row>
    <row r="1230" ht="60" customHeight="1" spans="1:15">
      <c r="A1230" s="426"/>
      <c r="B1230" s="10" t="s">
        <v>95</v>
      </c>
      <c r="C1230" s="1001" t="s">
        <v>10871</v>
      </c>
      <c r="D1230" s="437" t="s">
        <v>10872</v>
      </c>
      <c r="E1230" s="437"/>
      <c r="F1230" s="437"/>
      <c r="G1230" s="428" t="s">
        <v>441</v>
      </c>
      <c r="H1230" s="438"/>
      <c r="I1230" s="350">
        <v>240.8</v>
      </c>
      <c r="J1230" s="350">
        <v>228.8</v>
      </c>
      <c r="K1230" s="345">
        <v>216.8</v>
      </c>
      <c r="L1230" s="345">
        <v>204.7</v>
      </c>
      <c r="M1230" s="345">
        <v>192.7</v>
      </c>
      <c r="N1230" s="43"/>
      <c r="O1230" s="420"/>
    </row>
    <row r="1231" ht="42" customHeight="1" spans="1:15">
      <c r="A1231" s="412" t="s">
        <v>10873</v>
      </c>
      <c r="B1231" s="412"/>
      <c r="C1231" s="412"/>
      <c r="D1231" s="412"/>
      <c r="E1231" s="412"/>
      <c r="F1231" s="412"/>
      <c r="G1231" s="412"/>
      <c r="H1231" s="412"/>
      <c r="I1231" s="412"/>
      <c r="J1231" s="412"/>
      <c r="K1231" s="412"/>
      <c r="L1231" s="412"/>
      <c r="M1231" s="412"/>
    </row>
    <row r="1232" ht="311" customHeight="1" spans="1:15">
      <c r="A1232" s="154" t="s">
        <v>10874</v>
      </c>
      <c r="B1232" s="154"/>
      <c r="C1232" s="154"/>
      <c r="D1232" s="154"/>
      <c r="E1232" s="154"/>
      <c r="F1232" s="154"/>
      <c r="G1232" s="154"/>
      <c r="H1232" s="154"/>
      <c r="I1232" s="154"/>
      <c r="J1232" s="154"/>
      <c r="K1232" s="154"/>
      <c r="L1232" s="154"/>
      <c r="M1232" s="154"/>
    </row>
    <row r="1233" s="316" customFormat="1" ht="33" customHeight="1" spans="1:112">
      <c r="A1233" s="355" t="s">
        <v>7210</v>
      </c>
      <c r="B1233" s="355" t="s">
        <v>25</v>
      </c>
      <c r="C1233" s="340" t="s">
        <v>9784</v>
      </c>
      <c r="D1233" s="355" t="s">
        <v>27</v>
      </c>
      <c r="E1233" s="355" t="s">
        <v>7212</v>
      </c>
      <c r="F1233" s="355" t="s">
        <v>7213</v>
      </c>
      <c r="G1233" s="355" t="s">
        <v>30</v>
      </c>
      <c r="H1233" s="355" t="s">
        <v>7214</v>
      </c>
      <c r="I1233" s="356" t="s">
        <v>32</v>
      </c>
      <c r="J1233" s="356"/>
      <c r="K1233" s="356"/>
      <c r="L1233" s="356"/>
      <c r="M1233" s="356"/>
      <c r="N1233" s="343"/>
      <c r="O1233" s="343"/>
      <c r="P1233" s="343"/>
      <c r="Q1233" s="343"/>
      <c r="R1233" s="343"/>
      <c r="S1233" s="343"/>
      <c r="T1233" s="343"/>
      <c r="U1233" s="343"/>
      <c r="V1233" s="343"/>
      <c r="W1233" s="343"/>
      <c r="X1233" s="343"/>
      <c r="Y1233" s="343"/>
      <c r="Z1233" s="343"/>
      <c r="AA1233" s="343"/>
      <c r="AB1233" s="343"/>
      <c r="AC1233" s="343"/>
      <c r="AD1233" s="343"/>
      <c r="AE1233" s="343"/>
      <c r="AF1233" s="343"/>
      <c r="AG1233" s="343"/>
      <c r="AH1233" s="343"/>
      <c r="AI1233" s="343"/>
      <c r="AJ1233" s="343"/>
      <c r="AK1233" s="343"/>
      <c r="AL1233" s="343"/>
      <c r="AM1233" s="343"/>
      <c r="AN1233" s="343"/>
      <c r="AO1233" s="343"/>
      <c r="AP1233" s="343"/>
      <c r="AQ1233" s="343"/>
      <c r="AR1233" s="343"/>
      <c r="AS1233" s="343"/>
      <c r="AT1233" s="343"/>
      <c r="AU1233" s="343"/>
      <c r="AV1233" s="343"/>
      <c r="AW1233" s="343"/>
      <c r="AX1233" s="343"/>
      <c r="AY1233" s="343"/>
      <c r="AZ1233" s="343"/>
      <c r="BA1233" s="343"/>
      <c r="BB1233" s="343"/>
      <c r="BC1233" s="343"/>
      <c r="BD1233" s="343"/>
      <c r="BE1233" s="343"/>
      <c r="BF1233" s="343"/>
      <c r="BG1233" s="343"/>
      <c r="BH1233" s="343"/>
      <c r="BI1233" s="343"/>
      <c r="BJ1233" s="343"/>
      <c r="BK1233" s="343"/>
      <c r="BL1233" s="343"/>
      <c r="BM1233" s="343"/>
      <c r="BN1233" s="343"/>
      <c r="BO1233" s="343"/>
      <c r="BP1233" s="343"/>
      <c r="BQ1233" s="343"/>
      <c r="BR1233" s="343"/>
      <c r="BS1233" s="343"/>
      <c r="BT1233" s="343"/>
      <c r="BU1233" s="343"/>
      <c r="BV1233" s="343"/>
      <c r="BW1233" s="343"/>
      <c r="BX1233" s="343"/>
      <c r="BY1233" s="343"/>
      <c r="BZ1233" s="343"/>
      <c r="CA1233" s="343"/>
      <c r="CB1233" s="343"/>
      <c r="CC1233" s="343"/>
      <c r="CD1233" s="343"/>
      <c r="CE1233" s="343"/>
      <c r="CF1233" s="343"/>
      <c r="CG1233" s="343"/>
      <c r="CH1233" s="343"/>
      <c r="CI1233" s="343"/>
      <c r="CJ1233" s="343"/>
      <c r="CK1233" s="343"/>
      <c r="CL1233" s="343"/>
      <c r="CM1233" s="343"/>
      <c r="CN1233" s="343"/>
      <c r="CO1233" s="343"/>
      <c r="CP1233" s="343"/>
      <c r="CQ1233" s="343"/>
      <c r="CR1233" s="343"/>
      <c r="CS1233" s="343"/>
      <c r="CT1233" s="343"/>
      <c r="CU1233" s="343"/>
      <c r="CV1233" s="343"/>
      <c r="CW1233" s="343"/>
      <c r="CX1233" s="343"/>
      <c r="CY1233" s="343"/>
      <c r="CZ1233" s="343"/>
      <c r="DA1233" s="343"/>
      <c r="DB1233" s="343"/>
      <c r="DC1233" s="343"/>
      <c r="DD1233" s="343"/>
      <c r="DE1233" s="343"/>
      <c r="DF1233" s="343"/>
      <c r="DG1233" s="343"/>
      <c r="DH1233" s="343"/>
    </row>
    <row r="1234" s="316" customFormat="1" ht="33" customHeight="1" spans="1:112">
      <c r="A1234" s="358"/>
      <c r="B1234" s="358"/>
      <c r="C1234" s="340"/>
      <c r="D1234" s="358"/>
      <c r="E1234" s="358"/>
      <c r="F1234" s="358"/>
      <c r="G1234" s="358"/>
      <c r="H1234" s="358"/>
      <c r="I1234" s="341" t="s">
        <v>33</v>
      </c>
      <c r="J1234" s="341" t="s">
        <v>34</v>
      </c>
      <c r="K1234" s="341" t="s">
        <v>35</v>
      </c>
      <c r="L1234" s="341" t="s">
        <v>36</v>
      </c>
      <c r="M1234" s="341" t="s">
        <v>37</v>
      </c>
      <c r="N1234" s="343"/>
      <c r="O1234" s="343"/>
      <c r="P1234" s="343"/>
      <c r="Q1234" s="343"/>
      <c r="R1234" s="343"/>
      <c r="S1234" s="343"/>
      <c r="T1234" s="343"/>
      <c r="U1234" s="343"/>
      <c r="V1234" s="343"/>
      <c r="W1234" s="343"/>
      <c r="X1234" s="343"/>
      <c r="Y1234" s="343"/>
      <c r="Z1234" s="343"/>
      <c r="AA1234" s="343"/>
      <c r="AB1234" s="343"/>
      <c r="AC1234" s="343"/>
      <c r="AD1234" s="343"/>
      <c r="AE1234" s="343"/>
      <c r="AF1234" s="343"/>
      <c r="AG1234" s="343"/>
      <c r="AH1234" s="343"/>
      <c r="AI1234" s="343"/>
      <c r="AJ1234" s="343"/>
      <c r="AK1234" s="343"/>
      <c r="AL1234" s="343"/>
      <c r="AM1234" s="343"/>
      <c r="AN1234" s="343"/>
      <c r="AO1234" s="343"/>
      <c r="AP1234" s="343"/>
      <c r="AQ1234" s="343"/>
      <c r="AR1234" s="343"/>
      <c r="AS1234" s="343"/>
      <c r="AT1234" s="343"/>
      <c r="AU1234" s="343"/>
      <c r="AV1234" s="343"/>
      <c r="AW1234" s="343"/>
      <c r="AX1234" s="343"/>
      <c r="AY1234" s="343"/>
      <c r="AZ1234" s="343"/>
      <c r="BA1234" s="343"/>
      <c r="BB1234" s="343"/>
      <c r="BC1234" s="343"/>
      <c r="BD1234" s="343"/>
      <c r="BE1234" s="343"/>
      <c r="BF1234" s="343"/>
      <c r="BG1234" s="343"/>
      <c r="BH1234" s="343"/>
      <c r="BI1234" s="343"/>
      <c r="BJ1234" s="343"/>
      <c r="BK1234" s="343"/>
      <c r="BL1234" s="343"/>
      <c r="BM1234" s="343"/>
      <c r="BN1234" s="343"/>
      <c r="BO1234" s="343"/>
      <c r="BP1234" s="343"/>
      <c r="BQ1234" s="343"/>
      <c r="BR1234" s="343"/>
      <c r="BS1234" s="343"/>
      <c r="BT1234" s="343"/>
      <c r="BU1234" s="343"/>
      <c r="BV1234" s="343"/>
      <c r="BW1234" s="343"/>
      <c r="BX1234" s="343"/>
      <c r="BY1234" s="343"/>
      <c r="BZ1234" s="343"/>
      <c r="CA1234" s="343"/>
      <c r="CB1234" s="343"/>
      <c r="CC1234" s="343"/>
      <c r="CD1234" s="343"/>
      <c r="CE1234" s="343"/>
      <c r="CF1234" s="343"/>
      <c r="CG1234" s="343"/>
      <c r="CH1234" s="343"/>
      <c r="CI1234" s="343"/>
      <c r="CJ1234" s="343"/>
      <c r="CK1234" s="343"/>
      <c r="CL1234" s="343"/>
      <c r="CM1234" s="343"/>
      <c r="CN1234" s="343"/>
      <c r="CO1234" s="343"/>
      <c r="CP1234" s="343"/>
      <c r="CQ1234" s="343"/>
      <c r="CR1234" s="343"/>
      <c r="CS1234" s="343"/>
      <c r="CT1234" s="343"/>
      <c r="CU1234" s="343"/>
      <c r="CV1234" s="343"/>
      <c r="CW1234" s="343"/>
      <c r="CX1234" s="343"/>
      <c r="CY1234" s="343"/>
      <c r="CZ1234" s="343"/>
      <c r="DA1234" s="343"/>
      <c r="DB1234" s="343"/>
      <c r="DC1234" s="343"/>
      <c r="DD1234" s="343"/>
      <c r="DE1234" s="343"/>
      <c r="DF1234" s="343"/>
      <c r="DG1234" s="343"/>
      <c r="DH1234" s="343"/>
    </row>
    <row r="1235" ht="60" customHeight="1" spans="1:112">
      <c r="A1235" s="439">
        <v>1</v>
      </c>
      <c r="B1235" s="440" t="s">
        <v>356</v>
      </c>
      <c r="C1235" s="1002" t="s">
        <v>10875</v>
      </c>
      <c r="D1235" s="267" t="s">
        <v>10876</v>
      </c>
      <c r="E1235" s="267" t="s">
        <v>10877</v>
      </c>
      <c r="F1235" s="267" t="s">
        <v>10878</v>
      </c>
      <c r="G1235" s="348" t="s">
        <v>51</v>
      </c>
      <c r="H1235" s="441" t="s">
        <v>10879</v>
      </c>
      <c r="I1235" s="350">
        <v>419.4</v>
      </c>
      <c r="J1235" s="350">
        <v>398.4</v>
      </c>
      <c r="K1235" s="345">
        <v>377.5</v>
      </c>
      <c r="L1235" s="345">
        <v>356.5</v>
      </c>
      <c r="M1235" s="345">
        <v>335.5</v>
      </c>
    </row>
    <row r="1236" ht="60" customHeight="1" spans="1:112">
      <c r="A1236" s="439">
        <v>2</v>
      </c>
      <c r="B1236" s="439" t="s">
        <v>356</v>
      </c>
      <c r="C1236" s="1003" t="s">
        <v>10880</v>
      </c>
      <c r="D1236" s="133" t="s">
        <v>10881</v>
      </c>
      <c r="E1236" s="133" t="s">
        <v>10882</v>
      </c>
      <c r="F1236" s="133" t="s">
        <v>10883</v>
      </c>
      <c r="G1236" s="269" t="s">
        <v>51</v>
      </c>
      <c r="H1236" s="442"/>
      <c r="I1236" s="350">
        <v>244.8</v>
      </c>
      <c r="J1236" s="350">
        <v>232.6</v>
      </c>
      <c r="K1236" s="345">
        <v>220.3</v>
      </c>
      <c r="L1236" s="345">
        <v>208.1</v>
      </c>
      <c r="M1236" s="345">
        <v>195.8</v>
      </c>
    </row>
    <row r="1237" ht="60" customHeight="1" spans="1:112">
      <c r="A1237" s="439">
        <v>3</v>
      </c>
      <c r="B1237" s="439" t="s">
        <v>356</v>
      </c>
      <c r="C1237" s="1003" t="s">
        <v>10884</v>
      </c>
      <c r="D1237" s="133" t="s">
        <v>10885</v>
      </c>
      <c r="E1237" s="133" t="s">
        <v>10886</v>
      </c>
      <c r="F1237" s="133" t="s">
        <v>10887</v>
      </c>
      <c r="G1237" s="269" t="s">
        <v>441</v>
      </c>
      <c r="H1237" s="442"/>
      <c r="I1237" s="350">
        <v>628.2</v>
      </c>
      <c r="J1237" s="350">
        <v>596.8</v>
      </c>
      <c r="K1237" s="345">
        <v>565.4</v>
      </c>
      <c r="L1237" s="345">
        <v>534</v>
      </c>
      <c r="M1237" s="345">
        <v>502.6</v>
      </c>
    </row>
    <row r="1238" ht="60" customHeight="1" spans="1:112">
      <c r="A1238" s="439">
        <v>4</v>
      </c>
      <c r="B1238" s="439" t="s">
        <v>356</v>
      </c>
      <c r="C1238" s="1003" t="s">
        <v>10888</v>
      </c>
      <c r="D1238" s="133" t="s">
        <v>10889</v>
      </c>
      <c r="E1238" s="133" t="s">
        <v>10890</v>
      </c>
      <c r="F1238" s="133" t="s">
        <v>10891</v>
      </c>
      <c r="G1238" s="269" t="s">
        <v>441</v>
      </c>
      <c r="H1238" s="442"/>
      <c r="I1238" s="350">
        <v>359.1</v>
      </c>
      <c r="J1238" s="350">
        <v>341.1</v>
      </c>
      <c r="K1238" s="345">
        <v>323.2</v>
      </c>
      <c r="L1238" s="345">
        <v>305.2</v>
      </c>
      <c r="M1238" s="345">
        <v>287.3</v>
      </c>
    </row>
    <row r="1239" ht="60" customHeight="1" spans="1:112">
      <c r="A1239" s="439"/>
      <c r="B1239" s="439" t="s">
        <v>356</v>
      </c>
      <c r="C1239" s="439" t="s">
        <v>10892</v>
      </c>
      <c r="D1239" s="133" t="s">
        <v>10893</v>
      </c>
      <c r="E1239" s="442"/>
      <c r="F1239" s="442"/>
      <c r="G1239" s="269" t="s">
        <v>441</v>
      </c>
      <c r="H1239" s="442"/>
      <c r="I1239" s="350">
        <v>359.1</v>
      </c>
      <c r="J1239" s="350">
        <v>341.1</v>
      </c>
      <c r="K1239" s="345">
        <v>323.2</v>
      </c>
      <c r="L1239" s="345">
        <v>305.2</v>
      </c>
      <c r="M1239" s="345">
        <v>287.3</v>
      </c>
    </row>
    <row r="1240" ht="60" customHeight="1" spans="1:112">
      <c r="A1240" s="439">
        <v>5</v>
      </c>
      <c r="B1240" s="439" t="s">
        <v>356</v>
      </c>
      <c r="C1240" s="1003" t="s">
        <v>10894</v>
      </c>
      <c r="D1240" s="133" t="s">
        <v>10895</v>
      </c>
      <c r="E1240" s="133" t="s">
        <v>10896</v>
      </c>
      <c r="F1240" s="133" t="s">
        <v>10891</v>
      </c>
      <c r="G1240" s="269" t="s">
        <v>51</v>
      </c>
      <c r="H1240" s="442"/>
      <c r="I1240" s="350">
        <v>300.6</v>
      </c>
      <c r="J1240" s="350">
        <v>285.6</v>
      </c>
      <c r="K1240" s="345">
        <v>270.5</v>
      </c>
      <c r="L1240" s="345">
        <v>255.5</v>
      </c>
      <c r="M1240" s="345">
        <v>240.5</v>
      </c>
    </row>
    <row r="1241" ht="60" customHeight="1" spans="1:112">
      <c r="A1241" s="439">
        <v>6</v>
      </c>
      <c r="B1241" s="439" t="s">
        <v>356</v>
      </c>
      <c r="C1241" s="1003" t="s">
        <v>10897</v>
      </c>
      <c r="D1241" s="133" t="s">
        <v>10898</v>
      </c>
      <c r="E1241" s="133" t="s">
        <v>10899</v>
      </c>
      <c r="F1241" s="133" t="s">
        <v>10900</v>
      </c>
      <c r="G1241" s="269" t="s">
        <v>51</v>
      </c>
      <c r="H1241" s="442"/>
      <c r="I1241" s="350">
        <v>56.7</v>
      </c>
      <c r="J1241" s="350">
        <v>53.9</v>
      </c>
      <c r="K1241" s="345">
        <v>51</v>
      </c>
      <c r="L1241" s="345">
        <v>48.2</v>
      </c>
      <c r="M1241" s="345">
        <v>45.4</v>
      </c>
    </row>
    <row r="1242" ht="60" customHeight="1" spans="1:112">
      <c r="A1242" s="439">
        <v>7</v>
      </c>
      <c r="B1242" s="439" t="s">
        <v>356</v>
      </c>
      <c r="C1242" s="1003" t="s">
        <v>10901</v>
      </c>
      <c r="D1242" s="133" t="s">
        <v>10902</v>
      </c>
      <c r="E1242" s="133" t="s">
        <v>10903</v>
      </c>
      <c r="F1242" s="133" t="s">
        <v>10904</v>
      </c>
      <c r="G1242" s="269" t="s">
        <v>51</v>
      </c>
      <c r="H1242" s="442"/>
      <c r="I1242" s="350">
        <v>180</v>
      </c>
      <c r="J1242" s="350">
        <v>171</v>
      </c>
      <c r="K1242" s="345">
        <v>162</v>
      </c>
      <c r="L1242" s="345">
        <v>153</v>
      </c>
      <c r="M1242" s="345">
        <v>144</v>
      </c>
    </row>
    <row r="1243" ht="60" customHeight="1" spans="1:112">
      <c r="A1243" s="439">
        <v>8</v>
      </c>
      <c r="B1243" s="439" t="s">
        <v>356</v>
      </c>
      <c r="C1243" s="1003" t="s">
        <v>10905</v>
      </c>
      <c r="D1243" s="133" t="s">
        <v>10906</v>
      </c>
      <c r="E1243" s="133" t="s">
        <v>10907</v>
      </c>
      <c r="F1243" s="133" t="s">
        <v>10908</v>
      </c>
      <c r="G1243" s="269" t="s">
        <v>51</v>
      </c>
      <c r="H1243" s="442"/>
      <c r="I1243" s="350">
        <v>93.6</v>
      </c>
      <c r="J1243" s="350">
        <v>88.9</v>
      </c>
      <c r="K1243" s="345">
        <v>84.2</v>
      </c>
      <c r="L1243" s="345">
        <v>79.6</v>
      </c>
      <c r="M1243" s="345">
        <v>74.9</v>
      </c>
    </row>
    <row r="1244" ht="60" customHeight="1" spans="1:112">
      <c r="A1244" s="439">
        <v>9</v>
      </c>
      <c r="B1244" s="439" t="s">
        <v>356</v>
      </c>
      <c r="C1244" s="1003" t="s">
        <v>10909</v>
      </c>
      <c r="D1244" s="133" t="s">
        <v>10910</v>
      </c>
      <c r="E1244" s="133" t="s">
        <v>10911</v>
      </c>
      <c r="F1244" s="133" t="s">
        <v>10912</v>
      </c>
      <c r="G1244" s="269" t="s">
        <v>51</v>
      </c>
      <c r="H1244" s="443"/>
      <c r="I1244" s="350">
        <v>93.6</v>
      </c>
      <c r="J1244" s="350">
        <v>88.9</v>
      </c>
      <c r="K1244" s="345">
        <v>84.2</v>
      </c>
      <c r="L1244" s="345">
        <v>79.6</v>
      </c>
      <c r="M1244" s="345">
        <v>74.9</v>
      </c>
    </row>
    <row r="1245" ht="60" customHeight="1" spans="1:112">
      <c r="A1245" s="439">
        <v>10</v>
      </c>
      <c r="B1245" s="439" t="s">
        <v>95</v>
      </c>
      <c r="C1245" s="1003" t="s">
        <v>10913</v>
      </c>
      <c r="D1245" s="133" t="s">
        <v>10914</v>
      </c>
      <c r="E1245" s="133" t="s">
        <v>10915</v>
      </c>
      <c r="F1245" s="133" t="s">
        <v>10916</v>
      </c>
      <c r="G1245" s="269" t="s">
        <v>51</v>
      </c>
      <c r="H1245" s="133" t="s">
        <v>10917</v>
      </c>
      <c r="I1245" s="350">
        <v>696.6</v>
      </c>
      <c r="J1245" s="350">
        <v>661.8</v>
      </c>
      <c r="K1245" s="345">
        <v>626.9</v>
      </c>
      <c r="L1245" s="345">
        <v>592.1</v>
      </c>
      <c r="M1245" s="345">
        <v>557.3</v>
      </c>
    </row>
    <row r="1246" ht="60" customHeight="1" spans="1:112">
      <c r="A1246" s="439">
        <v>11</v>
      </c>
      <c r="B1246" s="439" t="s">
        <v>38</v>
      </c>
      <c r="C1246" s="1003" t="s">
        <v>10918</v>
      </c>
      <c r="D1246" s="133" t="s">
        <v>10919</v>
      </c>
      <c r="E1246" s="133" t="s">
        <v>10920</v>
      </c>
      <c r="F1246" s="133" t="s">
        <v>10921</v>
      </c>
      <c r="G1246" s="269" t="s">
        <v>51</v>
      </c>
      <c r="H1246" s="133" t="s">
        <v>10922</v>
      </c>
      <c r="I1246" s="350">
        <v>1524.6</v>
      </c>
      <c r="J1246" s="350">
        <v>1448.4</v>
      </c>
      <c r="K1246" s="345">
        <v>1372.1</v>
      </c>
      <c r="L1246" s="345">
        <v>1295.9</v>
      </c>
      <c r="M1246" s="345">
        <v>1219.7</v>
      </c>
    </row>
    <row r="1247" ht="85" customHeight="1" spans="1:112">
      <c r="A1247" s="439">
        <v>12</v>
      </c>
      <c r="B1247" s="439" t="s">
        <v>38</v>
      </c>
      <c r="C1247" s="1003" t="s">
        <v>10923</v>
      </c>
      <c r="D1247" s="133" t="s">
        <v>10924</v>
      </c>
      <c r="E1247" s="133" t="s">
        <v>10925</v>
      </c>
      <c r="F1247" s="133" t="s">
        <v>10926</v>
      </c>
      <c r="G1247" s="269" t="s">
        <v>51</v>
      </c>
      <c r="H1247" s="442" t="s">
        <v>10927</v>
      </c>
      <c r="I1247" s="350">
        <v>2068.2</v>
      </c>
      <c r="J1247" s="350">
        <v>1964.8</v>
      </c>
      <c r="K1247" s="345">
        <v>1861.4</v>
      </c>
      <c r="L1247" s="345">
        <v>1758</v>
      </c>
      <c r="M1247" s="345">
        <v>1654.6</v>
      </c>
    </row>
    <row r="1248" ht="60" customHeight="1" spans="1:112">
      <c r="A1248" s="444">
        <v>13</v>
      </c>
      <c r="B1248" s="439" t="s">
        <v>95</v>
      </c>
      <c r="C1248" s="1003" t="s">
        <v>10928</v>
      </c>
      <c r="D1248" s="133" t="s">
        <v>10929</v>
      </c>
      <c r="E1248" s="133" t="s">
        <v>10930</v>
      </c>
      <c r="F1248" s="133" t="s">
        <v>10931</v>
      </c>
      <c r="G1248" s="269" t="s">
        <v>51</v>
      </c>
      <c r="H1248" s="133" t="s">
        <v>10932</v>
      </c>
      <c r="I1248" s="350">
        <v>2340</v>
      </c>
      <c r="J1248" s="350">
        <v>2223</v>
      </c>
      <c r="K1248" s="345">
        <v>2106</v>
      </c>
      <c r="L1248" s="345">
        <v>1989</v>
      </c>
      <c r="M1248" s="345">
        <v>1872</v>
      </c>
    </row>
    <row r="1249" ht="60" customHeight="1" spans="1:13">
      <c r="A1249" s="445"/>
      <c r="B1249" s="439" t="s">
        <v>95</v>
      </c>
      <c r="C1249" s="1003" t="s">
        <v>10933</v>
      </c>
      <c r="D1249" s="133" t="s">
        <v>10934</v>
      </c>
      <c r="E1249" s="442"/>
      <c r="F1249" s="442"/>
      <c r="G1249" s="269" t="s">
        <v>51</v>
      </c>
      <c r="H1249" s="133" t="s">
        <v>10932</v>
      </c>
      <c r="I1249" s="350">
        <v>234</v>
      </c>
      <c r="J1249" s="350">
        <v>222.3</v>
      </c>
      <c r="K1249" s="345">
        <v>210.6</v>
      </c>
      <c r="L1249" s="345">
        <v>198.9</v>
      </c>
      <c r="M1249" s="345">
        <v>187.2</v>
      </c>
    </row>
    <row r="1250" ht="60" customHeight="1" spans="1:13">
      <c r="A1250" s="440"/>
      <c r="B1250" s="439" t="s">
        <v>95</v>
      </c>
      <c r="C1250" s="1003" t="s">
        <v>10935</v>
      </c>
      <c r="D1250" s="133" t="s">
        <v>10936</v>
      </c>
      <c r="E1250" s="442"/>
      <c r="F1250" s="442"/>
      <c r="G1250" s="269" t="s">
        <v>51</v>
      </c>
      <c r="H1250" s="442"/>
      <c r="I1250" s="350">
        <v>468</v>
      </c>
      <c r="J1250" s="350">
        <v>444.6</v>
      </c>
      <c r="K1250" s="345">
        <v>421.2</v>
      </c>
      <c r="L1250" s="345">
        <v>397.8</v>
      </c>
      <c r="M1250" s="345">
        <v>374.4</v>
      </c>
    </row>
    <row r="1251" ht="60" customHeight="1" spans="1:13">
      <c r="A1251" s="444">
        <v>14</v>
      </c>
      <c r="B1251" s="439" t="s">
        <v>95</v>
      </c>
      <c r="C1251" s="1003" t="s">
        <v>10937</v>
      </c>
      <c r="D1251" s="133" t="s">
        <v>10938</v>
      </c>
      <c r="E1251" s="133" t="s">
        <v>10939</v>
      </c>
      <c r="F1251" s="133" t="s">
        <v>10940</v>
      </c>
      <c r="G1251" s="269" t="s">
        <v>51</v>
      </c>
      <c r="H1251" s="133" t="s">
        <v>10932</v>
      </c>
      <c r="I1251" s="350">
        <v>3103.2</v>
      </c>
      <c r="J1251" s="350">
        <v>2948</v>
      </c>
      <c r="K1251" s="345">
        <v>2792.9</v>
      </c>
      <c r="L1251" s="345">
        <v>2637.7</v>
      </c>
      <c r="M1251" s="345">
        <v>2482.6</v>
      </c>
    </row>
    <row r="1252" ht="60" customHeight="1" spans="1:13">
      <c r="A1252" s="445"/>
      <c r="B1252" s="439" t="s">
        <v>95</v>
      </c>
      <c r="C1252" s="1003" t="s">
        <v>10941</v>
      </c>
      <c r="D1252" s="133" t="s">
        <v>10942</v>
      </c>
      <c r="E1252" s="442"/>
      <c r="F1252" s="442"/>
      <c r="G1252" s="269" t="s">
        <v>51</v>
      </c>
      <c r="H1252" s="133" t="s">
        <v>10932</v>
      </c>
      <c r="I1252" s="350">
        <v>930.6</v>
      </c>
      <c r="J1252" s="350">
        <v>884.1</v>
      </c>
      <c r="K1252" s="345">
        <v>837.5</v>
      </c>
      <c r="L1252" s="345">
        <v>791</v>
      </c>
      <c r="M1252" s="345">
        <v>744.5</v>
      </c>
    </row>
    <row r="1253" ht="60" customHeight="1" spans="1:13">
      <c r="A1253" s="440"/>
      <c r="B1253" s="439" t="s">
        <v>95</v>
      </c>
      <c r="C1253" s="1003" t="s">
        <v>10943</v>
      </c>
      <c r="D1253" s="133" t="s">
        <v>10944</v>
      </c>
      <c r="E1253" s="442"/>
      <c r="F1253" s="442"/>
      <c r="G1253" s="269" t="s">
        <v>51</v>
      </c>
      <c r="H1253" s="442"/>
      <c r="I1253" s="350">
        <v>620.6</v>
      </c>
      <c r="J1253" s="350">
        <v>589.6</v>
      </c>
      <c r="K1253" s="345">
        <v>558.6</v>
      </c>
      <c r="L1253" s="345">
        <v>527.5</v>
      </c>
      <c r="M1253" s="345">
        <v>496.5</v>
      </c>
    </row>
    <row r="1254" ht="60" customHeight="1" spans="1:13">
      <c r="A1254" s="444">
        <v>15</v>
      </c>
      <c r="B1254" s="439" t="s">
        <v>95</v>
      </c>
      <c r="C1254" s="1003" t="s">
        <v>10945</v>
      </c>
      <c r="D1254" s="133" t="s">
        <v>10946</v>
      </c>
      <c r="E1254" s="133" t="s">
        <v>10947</v>
      </c>
      <c r="F1254" s="133" t="s">
        <v>10948</v>
      </c>
      <c r="G1254" s="269" t="s">
        <v>51</v>
      </c>
      <c r="H1254" s="133" t="s">
        <v>10932</v>
      </c>
      <c r="I1254" s="350">
        <v>418.5</v>
      </c>
      <c r="J1254" s="350">
        <v>397.6</v>
      </c>
      <c r="K1254" s="345">
        <v>376.7</v>
      </c>
      <c r="L1254" s="345">
        <v>355.7</v>
      </c>
      <c r="M1254" s="345">
        <v>334.8</v>
      </c>
    </row>
    <row r="1255" ht="60" customHeight="1" spans="1:13">
      <c r="A1255" s="445"/>
      <c r="B1255" s="439" t="s">
        <v>95</v>
      </c>
      <c r="C1255" s="1003" t="s">
        <v>10949</v>
      </c>
      <c r="D1255" s="133" t="s">
        <v>10950</v>
      </c>
      <c r="E1255" s="442"/>
      <c r="F1255" s="442"/>
      <c r="G1255" s="269" t="s">
        <v>51</v>
      </c>
      <c r="H1255" s="133" t="s">
        <v>10932</v>
      </c>
      <c r="I1255" s="350">
        <v>334.8</v>
      </c>
      <c r="J1255" s="350">
        <v>318.1</v>
      </c>
      <c r="K1255" s="345">
        <v>301.3</v>
      </c>
      <c r="L1255" s="345">
        <v>284.6</v>
      </c>
      <c r="M1255" s="345">
        <v>267.8</v>
      </c>
    </row>
    <row r="1256" ht="60" customHeight="1" spans="1:13">
      <c r="A1256" s="440"/>
      <c r="B1256" s="439" t="s">
        <v>95</v>
      </c>
      <c r="C1256" s="1003" t="s">
        <v>10951</v>
      </c>
      <c r="D1256" s="133" t="s">
        <v>10952</v>
      </c>
      <c r="E1256" s="442"/>
      <c r="F1256" s="442"/>
      <c r="G1256" s="269" t="s">
        <v>51</v>
      </c>
      <c r="H1256" s="442"/>
      <c r="I1256" s="350">
        <v>83.7</v>
      </c>
      <c r="J1256" s="350">
        <v>79.5</v>
      </c>
      <c r="K1256" s="345">
        <v>75.3</v>
      </c>
      <c r="L1256" s="345">
        <v>71.1</v>
      </c>
      <c r="M1256" s="345">
        <v>67</v>
      </c>
    </row>
    <row r="1257" ht="60" customHeight="1" spans="1:13">
      <c r="A1257" s="439">
        <v>16</v>
      </c>
      <c r="B1257" s="439" t="s">
        <v>95</v>
      </c>
      <c r="C1257" s="1003" t="s">
        <v>10953</v>
      </c>
      <c r="D1257" s="133" t="s">
        <v>10954</v>
      </c>
      <c r="E1257" s="133" t="s">
        <v>10955</v>
      </c>
      <c r="F1257" s="133" t="s">
        <v>10956</v>
      </c>
      <c r="G1257" s="269" t="s">
        <v>51</v>
      </c>
      <c r="H1257" s="442"/>
      <c r="I1257" s="350">
        <v>3601.8</v>
      </c>
      <c r="J1257" s="350">
        <v>3421.7</v>
      </c>
      <c r="K1257" s="345">
        <v>3241.6</v>
      </c>
      <c r="L1257" s="345">
        <v>3061.5</v>
      </c>
      <c r="M1257" s="345">
        <v>2881.4</v>
      </c>
    </row>
    <row r="1258" ht="60" customHeight="1" spans="1:13">
      <c r="A1258" s="439"/>
      <c r="B1258" s="439" t="s">
        <v>95</v>
      </c>
      <c r="C1258" s="1003" t="s">
        <v>10957</v>
      </c>
      <c r="D1258" s="133" t="s">
        <v>10958</v>
      </c>
      <c r="E1258" s="442"/>
      <c r="F1258" s="442"/>
      <c r="G1258" s="269" t="s">
        <v>51</v>
      </c>
      <c r="H1258" s="442"/>
      <c r="I1258" s="350">
        <v>720.4</v>
      </c>
      <c r="J1258" s="350">
        <v>684.3</v>
      </c>
      <c r="K1258" s="345">
        <v>648.3</v>
      </c>
      <c r="L1258" s="345">
        <v>612.3</v>
      </c>
      <c r="M1258" s="345">
        <v>576.3</v>
      </c>
    </row>
    <row r="1259" ht="60" customHeight="1" spans="1:13">
      <c r="A1259" s="439">
        <v>16</v>
      </c>
      <c r="B1259" s="439" t="s">
        <v>95</v>
      </c>
      <c r="C1259" s="1003" t="s">
        <v>10959</v>
      </c>
      <c r="D1259" s="133" t="s">
        <v>10960</v>
      </c>
      <c r="E1259" s="442"/>
      <c r="F1259" s="442"/>
      <c r="G1259" s="269" t="s">
        <v>51</v>
      </c>
      <c r="H1259" s="442"/>
      <c r="I1259" s="350">
        <v>3601.8</v>
      </c>
      <c r="J1259" s="350">
        <v>3421.7</v>
      </c>
      <c r="K1259" s="345">
        <v>3241.6</v>
      </c>
      <c r="L1259" s="345">
        <v>3061.5</v>
      </c>
      <c r="M1259" s="345">
        <v>2881.4</v>
      </c>
    </row>
    <row r="1260" ht="60" customHeight="1" spans="1:13">
      <c r="A1260" s="439"/>
      <c r="B1260" s="439" t="s">
        <v>95</v>
      </c>
      <c r="C1260" s="1003" t="s">
        <v>10961</v>
      </c>
      <c r="D1260" s="133" t="s">
        <v>10962</v>
      </c>
      <c r="E1260" s="442"/>
      <c r="F1260" s="442"/>
      <c r="G1260" s="269" t="s">
        <v>51</v>
      </c>
      <c r="H1260" s="442"/>
      <c r="I1260" s="350">
        <v>3601.8</v>
      </c>
      <c r="J1260" s="350">
        <v>3421.7</v>
      </c>
      <c r="K1260" s="345">
        <v>3241.6</v>
      </c>
      <c r="L1260" s="345">
        <v>3061.5</v>
      </c>
      <c r="M1260" s="345">
        <v>2881.4</v>
      </c>
    </row>
    <row r="1261" ht="60" customHeight="1" spans="1:13">
      <c r="A1261" s="439">
        <v>17</v>
      </c>
      <c r="B1261" s="439" t="s">
        <v>95</v>
      </c>
      <c r="C1261" s="1003" t="s">
        <v>10963</v>
      </c>
      <c r="D1261" s="133" t="s">
        <v>10964</v>
      </c>
      <c r="E1261" s="133" t="s">
        <v>10965</v>
      </c>
      <c r="F1261" s="133" t="s">
        <v>10966</v>
      </c>
      <c r="G1261" s="269" t="s">
        <v>441</v>
      </c>
      <c r="H1261" s="442"/>
      <c r="I1261" s="350">
        <v>314.1</v>
      </c>
      <c r="J1261" s="350">
        <v>298.4</v>
      </c>
      <c r="K1261" s="345">
        <v>282.7</v>
      </c>
      <c r="L1261" s="345">
        <v>267</v>
      </c>
      <c r="M1261" s="345">
        <v>251.3</v>
      </c>
    </row>
    <row r="1262" ht="60" customHeight="1" spans="1:13">
      <c r="A1262" s="439"/>
      <c r="B1262" s="439" t="s">
        <v>95</v>
      </c>
      <c r="C1262" s="1003" t="s">
        <v>10967</v>
      </c>
      <c r="D1262" s="133" t="s">
        <v>10968</v>
      </c>
      <c r="E1262" s="442"/>
      <c r="F1262" s="442"/>
      <c r="G1262" s="269" t="s">
        <v>441</v>
      </c>
      <c r="H1262" s="442"/>
      <c r="I1262" s="350">
        <v>31.5</v>
      </c>
      <c r="J1262" s="350">
        <v>29.9</v>
      </c>
      <c r="K1262" s="345">
        <v>28.4</v>
      </c>
      <c r="L1262" s="345">
        <v>26.8</v>
      </c>
      <c r="M1262" s="345">
        <v>25.2</v>
      </c>
    </row>
    <row r="1263" ht="60" customHeight="1" spans="1:13">
      <c r="A1263" s="439"/>
      <c r="B1263" s="439" t="s">
        <v>95</v>
      </c>
      <c r="C1263" s="439" t="s">
        <v>10969</v>
      </c>
      <c r="D1263" s="133" t="s">
        <v>10970</v>
      </c>
      <c r="E1263" s="442"/>
      <c r="F1263" s="442"/>
      <c r="G1263" s="269" t="s">
        <v>441</v>
      </c>
      <c r="H1263" s="442"/>
      <c r="I1263" s="350">
        <v>62.8</v>
      </c>
      <c r="J1263" s="350">
        <v>59.7</v>
      </c>
      <c r="K1263" s="345">
        <v>56.5</v>
      </c>
      <c r="L1263" s="345">
        <v>53.4</v>
      </c>
      <c r="M1263" s="345">
        <v>50.3</v>
      </c>
    </row>
    <row r="1264" ht="60" customHeight="1" spans="1:13">
      <c r="A1264" s="439"/>
      <c r="B1264" s="439" t="s">
        <v>95</v>
      </c>
      <c r="C1264" s="1003" t="s">
        <v>10971</v>
      </c>
      <c r="D1264" s="133" t="s">
        <v>10972</v>
      </c>
      <c r="E1264" s="442"/>
      <c r="F1264" s="442"/>
      <c r="G1264" s="269" t="s">
        <v>441</v>
      </c>
      <c r="H1264" s="442"/>
      <c r="I1264" s="350">
        <v>314.1</v>
      </c>
      <c r="J1264" s="350">
        <v>298.4</v>
      </c>
      <c r="K1264" s="345">
        <v>282.7</v>
      </c>
      <c r="L1264" s="345">
        <v>267</v>
      </c>
      <c r="M1264" s="345">
        <v>251.3</v>
      </c>
    </row>
    <row r="1265" ht="60" customHeight="1" spans="1:13">
      <c r="A1265" s="444">
        <v>18</v>
      </c>
      <c r="B1265" s="439" t="s">
        <v>95</v>
      </c>
      <c r="C1265" s="1003" t="s">
        <v>10973</v>
      </c>
      <c r="D1265" s="133" t="s">
        <v>10974</v>
      </c>
      <c r="E1265" s="133" t="s">
        <v>10975</v>
      </c>
      <c r="F1265" s="133" t="s">
        <v>10976</v>
      </c>
      <c r="G1265" s="269" t="s">
        <v>441</v>
      </c>
      <c r="H1265" s="442"/>
      <c r="I1265" s="350">
        <v>3353.4</v>
      </c>
      <c r="J1265" s="350">
        <v>3185.7</v>
      </c>
      <c r="K1265" s="345">
        <v>3018.1</v>
      </c>
      <c r="L1265" s="345">
        <v>2850.4</v>
      </c>
      <c r="M1265" s="345">
        <v>2682.7</v>
      </c>
    </row>
    <row r="1266" ht="60" customHeight="1" spans="1:13">
      <c r="A1266" s="440"/>
      <c r="B1266" s="439" t="s">
        <v>95</v>
      </c>
      <c r="C1266" s="439" t="s">
        <v>10977</v>
      </c>
      <c r="D1266" s="133" t="s">
        <v>10978</v>
      </c>
      <c r="E1266" s="442"/>
      <c r="F1266" s="442"/>
      <c r="G1266" s="269" t="s">
        <v>441</v>
      </c>
      <c r="H1266" s="442"/>
      <c r="I1266" s="350">
        <v>670.7</v>
      </c>
      <c r="J1266" s="350">
        <v>637.1</v>
      </c>
      <c r="K1266" s="345">
        <v>603.6</v>
      </c>
      <c r="L1266" s="345">
        <v>570.1</v>
      </c>
      <c r="M1266" s="345">
        <v>536.5</v>
      </c>
    </row>
    <row r="1267" ht="60" customHeight="1" spans="1:13">
      <c r="A1267" s="444">
        <v>19</v>
      </c>
      <c r="B1267" s="439" t="s">
        <v>95</v>
      </c>
      <c r="C1267" s="1003" t="s">
        <v>10979</v>
      </c>
      <c r="D1267" s="133" t="s">
        <v>10980</v>
      </c>
      <c r="E1267" s="133" t="s">
        <v>10981</v>
      </c>
      <c r="F1267" s="133" t="s">
        <v>10982</v>
      </c>
      <c r="G1267" s="269" t="s">
        <v>441</v>
      </c>
      <c r="H1267" s="442"/>
      <c r="I1267" s="350">
        <v>2038.5</v>
      </c>
      <c r="J1267" s="350">
        <v>1936.6</v>
      </c>
      <c r="K1267" s="345">
        <v>1834.7</v>
      </c>
      <c r="L1267" s="345">
        <v>1732.7</v>
      </c>
      <c r="M1267" s="345">
        <v>1630.8</v>
      </c>
    </row>
    <row r="1268" ht="60" customHeight="1" spans="1:13">
      <c r="A1268" s="440"/>
      <c r="B1268" s="439" t="s">
        <v>95</v>
      </c>
      <c r="C1268" s="1003" t="s">
        <v>10983</v>
      </c>
      <c r="D1268" s="133" t="s">
        <v>10984</v>
      </c>
      <c r="E1268" s="442"/>
      <c r="F1268" s="442"/>
      <c r="G1268" s="269" t="s">
        <v>441</v>
      </c>
      <c r="H1268" s="442"/>
      <c r="I1268" s="350">
        <v>407.7</v>
      </c>
      <c r="J1268" s="350">
        <v>387.3</v>
      </c>
      <c r="K1268" s="345">
        <v>366.9</v>
      </c>
      <c r="L1268" s="345">
        <v>346.5</v>
      </c>
      <c r="M1268" s="345">
        <v>326.2</v>
      </c>
    </row>
    <row r="1269" ht="60" customHeight="1" spans="1:13">
      <c r="A1269" s="444">
        <v>20</v>
      </c>
      <c r="B1269" s="439" t="s">
        <v>95</v>
      </c>
      <c r="C1269" s="1003" t="s">
        <v>10985</v>
      </c>
      <c r="D1269" s="133" t="s">
        <v>10986</v>
      </c>
      <c r="E1269" s="133" t="s">
        <v>10987</v>
      </c>
      <c r="F1269" s="133" t="s">
        <v>10988</v>
      </c>
      <c r="G1269" s="269" t="s">
        <v>51</v>
      </c>
      <c r="H1269" s="442"/>
      <c r="I1269" s="350">
        <v>3779.1</v>
      </c>
      <c r="J1269" s="350">
        <v>3590.1</v>
      </c>
      <c r="K1269" s="345">
        <v>3401.2</v>
      </c>
      <c r="L1269" s="345">
        <v>3212.2</v>
      </c>
      <c r="M1269" s="345">
        <v>3023.3</v>
      </c>
    </row>
    <row r="1270" ht="60" customHeight="1" spans="1:13">
      <c r="A1270" s="440"/>
      <c r="B1270" s="439" t="s">
        <v>95</v>
      </c>
      <c r="C1270" s="439" t="s">
        <v>10989</v>
      </c>
      <c r="D1270" s="133" t="s">
        <v>10990</v>
      </c>
      <c r="E1270" s="442"/>
      <c r="F1270" s="442"/>
      <c r="G1270" s="269" t="s">
        <v>51</v>
      </c>
      <c r="H1270" s="442"/>
      <c r="I1270" s="350">
        <v>755.8</v>
      </c>
      <c r="J1270" s="350">
        <v>718</v>
      </c>
      <c r="K1270" s="345">
        <v>680.2</v>
      </c>
      <c r="L1270" s="345">
        <v>642.4</v>
      </c>
      <c r="M1270" s="345">
        <v>604.7</v>
      </c>
    </row>
    <row r="1271" ht="60" customHeight="1" spans="1:13">
      <c r="A1271" s="444">
        <v>21</v>
      </c>
      <c r="B1271" s="439" t="s">
        <v>95</v>
      </c>
      <c r="C1271" s="1003" t="s">
        <v>10991</v>
      </c>
      <c r="D1271" s="133" t="s">
        <v>10992</v>
      </c>
      <c r="E1271" s="133" t="s">
        <v>10993</v>
      </c>
      <c r="F1271" s="133" t="s">
        <v>10994</v>
      </c>
      <c r="G1271" s="269" t="s">
        <v>441</v>
      </c>
      <c r="H1271" s="442"/>
      <c r="I1271" s="350">
        <v>3042</v>
      </c>
      <c r="J1271" s="350">
        <v>2889.9</v>
      </c>
      <c r="K1271" s="345">
        <v>2737.8</v>
      </c>
      <c r="L1271" s="345">
        <v>2585.7</v>
      </c>
      <c r="M1271" s="345">
        <v>2433.6</v>
      </c>
    </row>
    <row r="1272" ht="60" customHeight="1" spans="1:13">
      <c r="A1272" s="440"/>
      <c r="B1272" s="439" t="s">
        <v>95</v>
      </c>
      <c r="C1272" s="1003" t="s">
        <v>10995</v>
      </c>
      <c r="D1272" s="133" t="s">
        <v>10996</v>
      </c>
      <c r="E1272" s="442"/>
      <c r="F1272" s="442"/>
      <c r="G1272" s="269" t="s">
        <v>441</v>
      </c>
      <c r="H1272" s="442"/>
      <c r="I1272" s="350">
        <v>608.4</v>
      </c>
      <c r="J1272" s="350">
        <v>578</v>
      </c>
      <c r="K1272" s="345">
        <v>547.6</v>
      </c>
      <c r="L1272" s="345">
        <v>517.1</v>
      </c>
      <c r="M1272" s="345">
        <v>486.7</v>
      </c>
    </row>
    <row r="1273" ht="60" customHeight="1" spans="1:13">
      <c r="A1273" s="444">
        <v>22</v>
      </c>
      <c r="B1273" s="439" t="s">
        <v>95</v>
      </c>
      <c r="C1273" s="1003" t="s">
        <v>10997</v>
      </c>
      <c r="D1273" s="133" t="s">
        <v>10998</v>
      </c>
      <c r="E1273" s="133" t="s">
        <v>10999</v>
      </c>
      <c r="F1273" s="133" t="s">
        <v>11000</v>
      </c>
      <c r="G1273" s="269" t="s">
        <v>441</v>
      </c>
      <c r="H1273" s="442"/>
      <c r="I1273" s="350">
        <v>2298.6</v>
      </c>
      <c r="J1273" s="350">
        <v>2183.7</v>
      </c>
      <c r="K1273" s="345">
        <v>2068.7</v>
      </c>
      <c r="L1273" s="345">
        <v>1953.8</v>
      </c>
      <c r="M1273" s="345">
        <v>1838.9</v>
      </c>
    </row>
    <row r="1274" ht="60" customHeight="1" spans="1:13">
      <c r="A1274" s="440"/>
      <c r="B1274" s="439" t="s">
        <v>95</v>
      </c>
      <c r="C1274" s="1003" t="s">
        <v>11001</v>
      </c>
      <c r="D1274" s="133" t="s">
        <v>11002</v>
      </c>
      <c r="E1274" s="442"/>
      <c r="F1274" s="442"/>
      <c r="G1274" s="269" t="s">
        <v>441</v>
      </c>
      <c r="H1274" s="442"/>
      <c r="I1274" s="350">
        <v>459.7</v>
      </c>
      <c r="J1274" s="350">
        <v>436.7</v>
      </c>
      <c r="K1274" s="345">
        <v>413.7</v>
      </c>
      <c r="L1274" s="345">
        <v>390.8</v>
      </c>
      <c r="M1274" s="345">
        <v>367.8</v>
      </c>
    </row>
    <row r="1275" ht="60" customHeight="1" spans="1:13">
      <c r="A1275" s="444">
        <v>23</v>
      </c>
      <c r="B1275" s="439" t="s">
        <v>95</v>
      </c>
      <c r="C1275" s="1003" t="s">
        <v>11003</v>
      </c>
      <c r="D1275" s="133" t="s">
        <v>11004</v>
      </c>
      <c r="E1275" s="133" t="s">
        <v>11005</v>
      </c>
      <c r="F1275" s="133" t="s">
        <v>11006</v>
      </c>
      <c r="G1275" s="269" t="s">
        <v>441</v>
      </c>
      <c r="H1275" s="133" t="s">
        <v>11007</v>
      </c>
      <c r="I1275" s="350">
        <v>4617.9</v>
      </c>
      <c r="J1275" s="350">
        <v>4387</v>
      </c>
      <c r="K1275" s="345">
        <v>4156.1</v>
      </c>
      <c r="L1275" s="345">
        <v>3925.2</v>
      </c>
      <c r="M1275" s="345">
        <v>3694.3</v>
      </c>
    </row>
    <row r="1276" ht="60" customHeight="1" spans="1:13">
      <c r="A1276" s="445"/>
      <c r="B1276" s="439" t="s">
        <v>95</v>
      </c>
      <c r="C1276" s="1003" t="s">
        <v>11008</v>
      </c>
      <c r="D1276" s="133" t="s">
        <v>11009</v>
      </c>
      <c r="E1276" s="442"/>
      <c r="F1276" s="442"/>
      <c r="G1276" s="269" t="s">
        <v>441</v>
      </c>
      <c r="H1276" s="133" t="s">
        <v>11007</v>
      </c>
      <c r="I1276" s="350">
        <v>2016.9</v>
      </c>
      <c r="J1276" s="350">
        <v>1916.1</v>
      </c>
      <c r="K1276" s="345">
        <v>1815.2</v>
      </c>
      <c r="L1276" s="345">
        <v>1714.4</v>
      </c>
      <c r="M1276" s="345">
        <v>1613.5</v>
      </c>
    </row>
    <row r="1277" ht="60" customHeight="1" spans="1:13">
      <c r="A1277" s="440"/>
      <c r="B1277" s="439" t="s">
        <v>95</v>
      </c>
      <c r="C1277" s="1003" t="s">
        <v>11010</v>
      </c>
      <c r="D1277" s="133" t="s">
        <v>11011</v>
      </c>
      <c r="E1277" s="442"/>
      <c r="F1277" s="442"/>
      <c r="G1277" s="269" t="s">
        <v>441</v>
      </c>
      <c r="H1277" s="442"/>
      <c r="I1277" s="350">
        <v>923.6</v>
      </c>
      <c r="J1277" s="350">
        <v>877.4</v>
      </c>
      <c r="K1277" s="345">
        <v>831.2</v>
      </c>
      <c r="L1277" s="345">
        <v>785</v>
      </c>
      <c r="M1277" s="345">
        <v>738.9</v>
      </c>
    </row>
    <row r="1278" ht="60" customHeight="1" spans="1:13">
      <c r="A1278" s="444">
        <v>24</v>
      </c>
      <c r="B1278" s="439" t="s">
        <v>95</v>
      </c>
      <c r="C1278" s="1003" t="s">
        <v>11012</v>
      </c>
      <c r="D1278" s="133" t="s">
        <v>11013</v>
      </c>
      <c r="E1278" s="133" t="s">
        <v>11014</v>
      </c>
      <c r="F1278" s="133" t="s">
        <v>11015</v>
      </c>
      <c r="G1278" s="269" t="s">
        <v>441</v>
      </c>
      <c r="H1278" s="442"/>
      <c r="I1278" s="350">
        <v>3627</v>
      </c>
      <c r="J1278" s="350">
        <v>3445.7</v>
      </c>
      <c r="K1278" s="345">
        <v>3264.3</v>
      </c>
      <c r="L1278" s="345">
        <v>3083</v>
      </c>
      <c r="M1278" s="345">
        <v>2901.6</v>
      </c>
    </row>
    <row r="1279" ht="60" customHeight="1" spans="1:13">
      <c r="A1279" s="440"/>
      <c r="B1279" s="439" t="s">
        <v>95</v>
      </c>
      <c r="C1279" s="1003" t="s">
        <v>11016</v>
      </c>
      <c r="D1279" s="133" t="s">
        <v>11017</v>
      </c>
      <c r="E1279" s="442"/>
      <c r="F1279" s="442"/>
      <c r="G1279" s="269" t="s">
        <v>441</v>
      </c>
      <c r="H1279" s="442"/>
      <c r="I1279" s="350">
        <v>725.4</v>
      </c>
      <c r="J1279" s="350">
        <v>689.1</v>
      </c>
      <c r="K1279" s="345">
        <v>652.9</v>
      </c>
      <c r="L1279" s="345">
        <v>616.6</v>
      </c>
      <c r="M1279" s="345">
        <v>580.3</v>
      </c>
    </row>
    <row r="1280" ht="60" customHeight="1" spans="1:13">
      <c r="A1280" s="444">
        <v>25</v>
      </c>
      <c r="B1280" s="439" t="s">
        <v>95</v>
      </c>
      <c r="C1280" s="1003" t="s">
        <v>11018</v>
      </c>
      <c r="D1280" s="133" t="s">
        <v>11019</v>
      </c>
      <c r="E1280" s="133" t="s">
        <v>11020</v>
      </c>
      <c r="F1280" s="133" t="s">
        <v>11021</v>
      </c>
      <c r="G1280" s="269" t="s">
        <v>441</v>
      </c>
      <c r="H1280" s="442"/>
      <c r="I1280" s="350">
        <v>3384</v>
      </c>
      <c r="J1280" s="350">
        <v>3214.8</v>
      </c>
      <c r="K1280" s="345">
        <v>3045.6</v>
      </c>
      <c r="L1280" s="345">
        <v>2876.4</v>
      </c>
      <c r="M1280" s="345">
        <v>2707.2</v>
      </c>
    </row>
    <row r="1281" ht="60" customHeight="1" spans="1:13">
      <c r="A1281" s="445"/>
      <c r="B1281" s="439" t="s">
        <v>95</v>
      </c>
      <c r="C1281" s="1003" t="s">
        <v>11022</v>
      </c>
      <c r="D1281" s="133" t="s">
        <v>11023</v>
      </c>
      <c r="E1281" s="442"/>
      <c r="F1281" s="442"/>
      <c r="G1281" s="269" t="s">
        <v>441</v>
      </c>
      <c r="H1281" s="442"/>
      <c r="I1281" s="350">
        <v>350.1</v>
      </c>
      <c r="J1281" s="350">
        <v>332.6</v>
      </c>
      <c r="K1281" s="345">
        <v>315.1</v>
      </c>
      <c r="L1281" s="345">
        <v>297.6</v>
      </c>
      <c r="M1281" s="345">
        <v>280.1</v>
      </c>
    </row>
    <row r="1282" ht="60" customHeight="1" spans="1:13">
      <c r="A1282" s="440"/>
      <c r="B1282" s="439" t="s">
        <v>95</v>
      </c>
      <c r="C1282" s="1003" t="s">
        <v>11024</v>
      </c>
      <c r="D1282" s="133" t="s">
        <v>11025</v>
      </c>
      <c r="E1282" s="442"/>
      <c r="F1282" s="442"/>
      <c r="G1282" s="269" t="s">
        <v>441</v>
      </c>
      <c r="H1282" s="442"/>
      <c r="I1282" s="350">
        <v>676.8</v>
      </c>
      <c r="J1282" s="350">
        <v>643</v>
      </c>
      <c r="K1282" s="345">
        <v>609.1</v>
      </c>
      <c r="L1282" s="345">
        <v>575.3</v>
      </c>
      <c r="M1282" s="345">
        <v>541.4</v>
      </c>
    </row>
    <row r="1283" ht="60" customHeight="1" spans="1:13">
      <c r="A1283" s="444">
        <v>26</v>
      </c>
      <c r="B1283" s="439" t="s">
        <v>95</v>
      </c>
      <c r="C1283" s="1003" t="s">
        <v>11026</v>
      </c>
      <c r="D1283" s="133" t="s">
        <v>11027</v>
      </c>
      <c r="E1283" s="133" t="s">
        <v>11028</v>
      </c>
      <c r="F1283" s="133" t="s">
        <v>11029</v>
      </c>
      <c r="G1283" s="269" t="s">
        <v>441</v>
      </c>
      <c r="H1283" s="442"/>
      <c r="I1283" s="350">
        <v>3384</v>
      </c>
      <c r="J1283" s="350">
        <v>3214.8</v>
      </c>
      <c r="K1283" s="345">
        <v>3045.6</v>
      </c>
      <c r="L1283" s="345">
        <v>2876.4</v>
      </c>
      <c r="M1283" s="345">
        <v>2707.2</v>
      </c>
    </row>
    <row r="1284" ht="60" customHeight="1" spans="1:13">
      <c r="A1284" s="445"/>
      <c r="B1284" s="439" t="s">
        <v>95</v>
      </c>
      <c r="C1284" s="1003" t="s">
        <v>11030</v>
      </c>
      <c r="D1284" s="133" t="s">
        <v>11031</v>
      </c>
      <c r="E1284" s="442"/>
      <c r="F1284" s="442"/>
      <c r="G1284" s="269" t="s">
        <v>441</v>
      </c>
      <c r="H1284" s="442"/>
      <c r="I1284" s="350">
        <v>350.1</v>
      </c>
      <c r="J1284" s="350">
        <v>332.6</v>
      </c>
      <c r="K1284" s="345">
        <v>315.1</v>
      </c>
      <c r="L1284" s="345">
        <v>297.6</v>
      </c>
      <c r="M1284" s="345">
        <v>280.1</v>
      </c>
    </row>
    <row r="1285" ht="60" customHeight="1" spans="1:13">
      <c r="A1285" s="440"/>
      <c r="B1285" s="439" t="s">
        <v>95</v>
      </c>
      <c r="C1285" s="1003" t="s">
        <v>11032</v>
      </c>
      <c r="D1285" s="133" t="s">
        <v>11033</v>
      </c>
      <c r="E1285" s="442"/>
      <c r="F1285" s="442"/>
      <c r="G1285" s="269" t="s">
        <v>441</v>
      </c>
      <c r="H1285" s="442"/>
      <c r="I1285" s="350">
        <v>676.8</v>
      </c>
      <c r="J1285" s="350">
        <v>643</v>
      </c>
      <c r="K1285" s="345">
        <v>609.1</v>
      </c>
      <c r="L1285" s="345">
        <v>575.3</v>
      </c>
      <c r="M1285" s="345">
        <v>541.4</v>
      </c>
    </row>
    <row r="1286" ht="60" customHeight="1" spans="1:13">
      <c r="A1286" s="444">
        <v>27</v>
      </c>
      <c r="B1286" s="439" t="s">
        <v>95</v>
      </c>
      <c r="C1286" s="1003" t="s">
        <v>11034</v>
      </c>
      <c r="D1286" s="133" t="s">
        <v>11035</v>
      </c>
      <c r="E1286" s="133" t="s">
        <v>11036</v>
      </c>
      <c r="F1286" s="133" t="s">
        <v>11037</v>
      </c>
      <c r="G1286" s="269" t="s">
        <v>51</v>
      </c>
      <c r="H1286" s="442"/>
      <c r="I1286" s="350">
        <v>4563</v>
      </c>
      <c r="J1286" s="350">
        <v>4334.9</v>
      </c>
      <c r="K1286" s="345">
        <v>4106.7</v>
      </c>
      <c r="L1286" s="345">
        <v>3878.6</v>
      </c>
      <c r="M1286" s="345">
        <v>3650.4</v>
      </c>
    </row>
    <row r="1287" ht="60" customHeight="1" spans="1:13">
      <c r="A1287" s="445"/>
      <c r="B1287" s="439" t="s">
        <v>95</v>
      </c>
      <c r="C1287" s="1003" t="s">
        <v>11038</v>
      </c>
      <c r="D1287" s="133" t="s">
        <v>11039</v>
      </c>
      <c r="E1287" s="442"/>
      <c r="F1287" s="442"/>
      <c r="G1287" s="269" t="s">
        <v>51</v>
      </c>
      <c r="H1287" s="442"/>
      <c r="I1287" s="350">
        <v>912.6</v>
      </c>
      <c r="J1287" s="350">
        <v>867</v>
      </c>
      <c r="K1287" s="345">
        <v>821.3</v>
      </c>
      <c r="L1287" s="345">
        <v>775.7</v>
      </c>
      <c r="M1287" s="345">
        <v>730.1</v>
      </c>
    </row>
    <row r="1288" ht="60" customHeight="1" spans="1:13">
      <c r="A1288" s="440"/>
      <c r="B1288" s="439" t="s">
        <v>95</v>
      </c>
      <c r="C1288" s="1003" t="s">
        <v>11040</v>
      </c>
      <c r="D1288" s="133" t="s">
        <v>11041</v>
      </c>
      <c r="E1288" s="442"/>
      <c r="F1288" s="442"/>
      <c r="G1288" s="269" t="s">
        <v>51</v>
      </c>
      <c r="H1288" s="442"/>
      <c r="I1288" s="350">
        <v>4563</v>
      </c>
      <c r="J1288" s="350">
        <v>4334.9</v>
      </c>
      <c r="K1288" s="345">
        <v>4106.7</v>
      </c>
      <c r="L1288" s="345">
        <v>3878.6</v>
      </c>
      <c r="M1288" s="345">
        <v>3650.4</v>
      </c>
    </row>
    <row r="1289" ht="60" customHeight="1" spans="1:13">
      <c r="A1289" s="444">
        <v>28</v>
      </c>
      <c r="B1289" s="439" t="s">
        <v>95</v>
      </c>
      <c r="C1289" s="1003" t="s">
        <v>11042</v>
      </c>
      <c r="D1289" s="133" t="s">
        <v>11043</v>
      </c>
      <c r="E1289" s="133" t="s">
        <v>11044</v>
      </c>
      <c r="F1289" s="133" t="s">
        <v>11045</v>
      </c>
      <c r="G1289" s="269" t="s">
        <v>51</v>
      </c>
      <c r="H1289" s="442"/>
      <c r="I1289" s="350">
        <v>2826</v>
      </c>
      <c r="J1289" s="350">
        <v>2684.7</v>
      </c>
      <c r="K1289" s="345">
        <v>2543.4</v>
      </c>
      <c r="L1289" s="345">
        <v>2402.1</v>
      </c>
      <c r="M1289" s="345">
        <v>2260.8</v>
      </c>
    </row>
    <row r="1290" ht="60" customHeight="1" spans="1:13">
      <c r="A1290" s="440"/>
      <c r="B1290" s="439" t="s">
        <v>95</v>
      </c>
      <c r="C1290" s="1003" t="s">
        <v>11046</v>
      </c>
      <c r="D1290" s="133" t="s">
        <v>11047</v>
      </c>
      <c r="E1290" s="442"/>
      <c r="F1290" s="442"/>
      <c r="G1290" s="269" t="s">
        <v>51</v>
      </c>
      <c r="H1290" s="442"/>
      <c r="I1290" s="350">
        <v>565.2</v>
      </c>
      <c r="J1290" s="350">
        <v>536.9</v>
      </c>
      <c r="K1290" s="345">
        <v>508.7</v>
      </c>
      <c r="L1290" s="345">
        <v>480.4</v>
      </c>
      <c r="M1290" s="345">
        <v>452.2</v>
      </c>
    </row>
    <row r="1291" ht="60" customHeight="1" spans="1:13">
      <c r="A1291" s="444">
        <v>29</v>
      </c>
      <c r="B1291" s="439" t="s">
        <v>95</v>
      </c>
      <c r="C1291" s="1003" t="s">
        <v>11048</v>
      </c>
      <c r="D1291" s="133" t="s">
        <v>11049</v>
      </c>
      <c r="E1291" s="133" t="s">
        <v>11050</v>
      </c>
      <c r="F1291" s="133" t="s">
        <v>11051</v>
      </c>
      <c r="G1291" s="269" t="s">
        <v>51</v>
      </c>
      <c r="H1291" s="442"/>
      <c r="I1291" s="350">
        <v>4349.7</v>
      </c>
      <c r="J1291" s="350">
        <v>4132.2</v>
      </c>
      <c r="K1291" s="345">
        <v>3914.7</v>
      </c>
      <c r="L1291" s="345">
        <v>3697.2</v>
      </c>
      <c r="M1291" s="345">
        <v>3479.8</v>
      </c>
    </row>
    <row r="1292" ht="60" customHeight="1" spans="1:13">
      <c r="A1292" s="440"/>
      <c r="B1292" s="439" t="s">
        <v>95</v>
      </c>
      <c r="C1292" s="1003" t="s">
        <v>11052</v>
      </c>
      <c r="D1292" s="133" t="s">
        <v>11053</v>
      </c>
      <c r="E1292" s="442"/>
      <c r="F1292" s="442"/>
      <c r="G1292" s="269" t="s">
        <v>51</v>
      </c>
      <c r="H1292" s="442"/>
      <c r="I1292" s="350">
        <v>869.9</v>
      </c>
      <c r="J1292" s="350">
        <v>826.4</v>
      </c>
      <c r="K1292" s="345">
        <v>782.9</v>
      </c>
      <c r="L1292" s="345">
        <v>739.4</v>
      </c>
      <c r="M1292" s="345">
        <v>696</v>
      </c>
    </row>
    <row r="1293" ht="60" customHeight="1" spans="1:13">
      <c r="A1293" s="444">
        <v>30</v>
      </c>
      <c r="B1293" s="439" t="s">
        <v>95</v>
      </c>
      <c r="C1293" s="1003" t="s">
        <v>11054</v>
      </c>
      <c r="D1293" s="133" t="s">
        <v>11055</v>
      </c>
      <c r="E1293" s="133" t="s">
        <v>11056</v>
      </c>
      <c r="F1293" s="133" t="s">
        <v>11057</v>
      </c>
      <c r="G1293" s="269" t="s">
        <v>51</v>
      </c>
      <c r="H1293" s="442"/>
      <c r="I1293" s="350">
        <v>1005.3</v>
      </c>
      <c r="J1293" s="350">
        <v>955</v>
      </c>
      <c r="K1293" s="345">
        <v>904.8</v>
      </c>
      <c r="L1293" s="345">
        <v>854.5</v>
      </c>
      <c r="M1293" s="345">
        <v>804.2</v>
      </c>
    </row>
    <row r="1294" ht="60" customHeight="1" spans="1:13">
      <c r="A1294" s="440"/>
      <c r="B1294" s="439" t="s">
        <v>95</v>
      </c>
      <c r="C1294" s="1003" t="s">
        <v>11058</v>
      </c>
      <c r="D1294" s="133" t="s">
        <v>11059</v>
      </c>
      <c r="E1294" s="442"/>
      <c r="F1294" s="442"/>
      <c r="G1294" s="269" t="s">
        <v>51</v>
      </c>
      <c r="H1294" s="442"/>
      <c r="I1294" s="350">
        <v>201.1</v>
      </c>
      <c r="J1294" s="350">
        <v>191</v>
      </c>
      <c r="K1294" s="345">
        <v>181</v>
      </c>
      <c r="L1294" s="345">
        <v>170.9</v>
      </c>
      <c r="M1294" s="345">
        <v>160.8</v>
      </c>
    </row>
    <row r="1295" ht="60" customHeight="1" spans="1:13">
      <c r="A1295" s="444">
        <v>31</v>
      </c>
      <c r="B1295" s="439" t="s">
        <v>95</v>
      </c>
      <c r="C1295" s="1003" t="s">
        <v>11060</v>
      </c>
      <c r="D1295" s="133" t="s">
        <v>11061</v>
      </c>
      <c r="E1295" s="133" t="s">
        <v>11062</v>
      </c>
      <c r="F1295" s="133" t="s">
        <v>11063</v>
      </c>
      <c r="G1295" s="269" t="s">
        <v>51</v>
      </c>
      <c r="H1295" s="442"/>
      <c r="I1295" s="350">
        <v>904.5</v>
      </c>
      <c r="J1295" s="350">
        <v>859.3</v>
      </c>
      <c r="K1295" s="345">
        <v>814.1</v>
      </c>
      <c r="L1295" s="345">
        <v>768.8</v>
      </c>
      <c r="M1295" s="345">
        <v>723.6</v>
      </c>
    </row>
    <row r="1296" ht="60" customHeight="1" spans="1:13">
      <c r="A1296" s="440"/>
      <c r="B1296" s="439" t="s">
        <v>95</v>
      </c>
      <c r="C1296" s="1003" t="s">
        <v>11064</v>
      </c>
      <c r="D1296" s="133" t="s">
        <v>11065</v>
      </c>
      <c r="E1296" s="442"/>
      <c r="F1296" s="442"/>
      <c r="G1296" s="269" t="s">
        <v>51</v>
      </c>
      <c r="H1296" s="442"/>
      <c r="I1296" s="350">
        <v>180.9</v>
      </c>
      <c r="J1296" s="350">
        <v>171.9</v>
      </c>
      <c r="K1296" s="345">
        <v>162.8</v>
      </c>
      <c r="L1296" s="345">
        <v>153.8</v>
      </c>
      <c r="M1296" s="345">
        <v>144.7</v>
      </c>
    </row>
    <row r="1297" ht="60" customHeight="1" spans="1:13">
      <c r="A1297" s="444">
        <v>32</v>
      </c>
      <c r="B1297" s="439" t="s">
        <v>95</v>
      </c>
      <c r="C1297" s="1003" t="s">
        <v>11066</v>
      </c>
      <c r="D1297" s="133" t="s">
        <v>11067</v>
      </c>
      <c r="E1297" s="133" t="s">
        <v>11068</v>
      </c>
      <c r="F1297" s="133" t="s">
        <v>11069</v>
      </c>
      <c r="G1297" s="269" t="s">
        <v>51</v>
      </c>
      <c r="H1297" s="442"/>
      <c r="I1297" s="350">
        <v>2281.5</v>
      </c>
      <c r="J1297" s="350">
        <v>2167.4</v>
      </c>
      <c r="K1297" s="345">
        <v>2053.4</v>
      </c>
      <c r="L1297" s="345">
        <v>1939.3</v>
      </c>
      <c r="M1297" s="345">
        <v>1825.2</v>
      </c>
    </row>
    <row r="1298" ht="60" customHeight="1" spans="1:13">
      <c r="A1298" s="440"/>
      <c r="B1298" s="439" t="s">
        <v>95</v>
      </c>
      <c r="C1298" s="1003" t="s">
        <v>11070</v>
      </c>
      <c r="D1298" s="133" t="s">
        <v>11071</v>
      </c>
      <c r="E1298" s="442"/>
      <c r="F1298" s="442"/>
      <c r="G1298" s="269" t="s">
        <v>51</v>
      </c>
      <c r="H1298" s="442"/>
      <c r="I1298" s="350">
        <v>456.3</v>
      </c>
      <c r="J1298" s="350">
        <v>433.5</v>
      </c>
      <c r="K1298" s="345">
        <v>410.7</v>
      </c>
      <c r="L1298" s="345">
        <v>387.9</v>
      </c>
      <c r="M1298" s="345">
        <v>365</v>
      </c>
    </row>
    <row r="1299" ht="60" customHeight="1" spans="1:13">
      <c r="A1299" s="444">
        <v>33</v>
      </c>
      <c r="B1299" s="439" t="s">
        <v>95</v>
      </c>
      <c r="C1299" s="1003" t="s">
        <v>11072</v>
      </c>
      <c r="D1299" s="133" t="s">
        <v>11073</v>
      </c>
      <c r="E1299" s="133" t="s">
        <v>11074</v>
      </c>
      <c r="F1299" s="133" t="s">
        <v>11075</v>
      </c>
      <c r="G1299" s="269" t="s">
        <v>51</v>
      </c>
      <c r="H1299" s="442"/>
      <c r="I1299" s="350">
        <v>46.8</v>
      </c>
      <c r="J1299" s="350">
        <v>44.5</v>
      </c>
      <c r="K1299" s="345">
        <v>42.1</v>
      </c>
      <c r="L1299" s="345">
        <v>39.8</v>
      </c>
      <c r="M1299" s="345">
        <v>37.4</v>
      </c>
    </row>
    <row r="1300" ht="60" customHeight="1" spans="1:13">
      <c r="A1300" s="440"/>
      <c r="B1300" s="439" t="s">
        <v>95</v>
      </c>
      <c r="C1300" s="1003" t="s">
        <v>11076</v>
      </c>
      <c r="D1300" s="133" t="s">
        <v>11077</v>
      </c>
      <c r="E1300" s="442"/>
      <c r="F1300" s="442"/>
      <c r="G1300" s="269" t="s">
        <v>51</v>
      </c>
      <c r="H1300" s="442"/>
      <c r="I1300" s="350">
        <v>9.4</v>
      </c>
      <c r="J1300" s="350">
        <v>8.9</v>
      </c>
      <c r="K1300" s="345">
        <v>8.4</v>
      </c>
      <c r="L1300" s="345">
        <v>8</v>
      </c>
      <c r="M1300" s="345">
        <v>7.5</v>
      </c>
    </row>
    <row r="1301" ht="60" customHeight="1" spans="1:13">
      <c r="A1301" s="444">
        <v>34</v>
      </c>
      <c r="B1301" s="439" t="s">
        <v>95</v>
      </c>
      <c r="C1301" s="1003" t="s">
        <v>11078</v>
      </c>
      <c r="D1301" s="133" t="s">
        <v>11079</v>
      </c>
      <c r="E1301" s="133" t="s">
        <v>11080</v>
      </c>
      <c r="F1301" s="133" t="s">
        <v>8027</v>
      </c>
      <c r="G1301" s="269" t="s">
        <v>51</v>
      </c>
      <c r="H1301" s="442"/>
      <c r="I1301" s="350">
        <v>2281.5</v>
      </c>
      <c r="J1301" s="350">
        <v>2167.4</v>
      </c>
      <c r="K1301" s="345">
        <v>2053.4</v>
      </c>
      <c r="L1301" s="345">
        <v>1939.3</v>
      </c>
      <c r="M1301" s="345">
        <v>1825.2</v>
      </c>
    </row>
    <row r="1302" ht="60" customHeight="1" spans="1:13">
      <c r="A1302" s="440"/>
      <c r="B1302" s="439" t="s">
        <v>95</v>
      </c>
      <c r="C1302" s="1003" t="s">
        <v>11081</v>
      </c>
      <c r="D1302" s="133" t="s">
        <v>11082</v>
      </c>
      <c r="E1302" s="442"/>
      <c r="F1302" s="442"/>
      <c r="G1302" s="269" t="s">
        <v>51</v>
      </c>
      <c r="H1302" s="442"/>
      <c r="I1302" s="350">
        <v>456.3</v>
      </c>
      <c r="J1302" s="350">
        <v>433.5</v>
      </c>
      <c r="K1302" s="345">
        <v>410.7</v>
      </c>
      <c r="L1302" s="345">
        <v>387.9</v>
      </c>
      <c r="M1302" s="345">
        <v>365</v>
      </c>
    </row>
    <row r="1303" ht="60" customHeight="1" spans="1:13">
      <c r="A1303" s="444">
        <v>35</v>
      </c>
      <c r="B1303" s="439" t="s">
        <v>95</v>
      </c>
      <c r="C1303" s="1003" t="s">
        <v>11083</v>
      </c>
      <c r="D1303" s="133" t="s">
        <v>11084</v>
      </c>
      <c r="E1303" s="133" t="s">
        <v>11085</v>
      </c>
      <c r="F1303" s="133" t="s">
        <v>11086</v>
      </c>
      <c r="G1303" s="269" t="s">
        <v>51</v>
      </c>
      <c r="H1303" s="442"/>
      <c r="I1303" s="350">
        <v>2866.5</v>
      </c>
      <c r="J1303" s="350">
        <v>2723.2</v>
      </c>
      <c r="K1303" s="345">
        <v>2579.9</v>
      </c>
      <c r="L1303" s="345">
        <v>2436.5</v>
      </c>
      <c r="M1303" s="345">
        <v>2293.2</v>
      </c>
    </row>
    <row r="1304" ht="60" customHeight="1" spans="1:13">
      <c r="A1304" s="440"/>
      <c r="B1304" s="439" t="s">
        <v>95</v>
      </c>
      <c r="C1304" s="1003" t="s">
        <v>11087</v>
      </c>
      <c r="D1304" s="133" t="s">
        <v>11088</v>
      </c>
      <c r="E1304" s="442"/>
      <c r="F1304" s="442"/>
      <c r="G1304" s="269" t="s">
        <v>51</v>
      </c>
      <c r="H1304" s="442"/>
      <c r="I1304" s="350">
        <v>573.3</v>
      </c>
      <c r="J1304" s="350">
        <v>544.6</v>
      </c>
      <c r="K1304" s="345">
        <v>516</v>
      </c>
      <c r="L1304" s="345">
        <v>487.3</v>
      </c>
      <c r="M1304" s="345">
        <v>458.6</v>
      </c>
    </row>
    <row r="1305" ht="60" customHeight="1" spans="1:13">
      <c r="A1305" s="439">
        <v>36</v>
      </c>
      <c r="B1305" s="439" t="s">
        <v>95</v>
      </c>
      <c r="C1305" s="1003" t="s">
        <v>11089</v>
      </c>
      <c r="D1305" s="133" t="s">
        <v>11090</v>
      </c>
      <c r="E1305" s="133" t="s">
        <v>11091</v>
      </c>
      <c r="F1305" s="133" t="s">
        <v>9584</v>
      </c>
      <c r="G1305" s="269" t="s">
        <v>51</v>
      </c>
      <c r="H1305" s="442"/>
      <c r="I1305" s="350">
        <v>3143.7</v>
      </c>
      <c r="J1305" s="350">
        <v>2986.5</v>
      </c>
      <c r="K1305" s="345">
        <v>2829.3</v>
      </c>
      <c r="L1305" s="345">
        <v>2672.1</v>
      </c>
      <c r="M1305" s="345">
        <v>2515</v>
      </c>
    </row>
    <row r="1306" ht="60" customHeight="1" spans="1:13">
      <c r="A1306" s="439"/>
      <c r="B1306" s="439" t="s">
        <v>95</v>
      </c>
      <c r="C1306" s="1003" t="s">
        <v>11092</v>
      </c>
      <c r="D1306" s="133" t="s">
        <v>11093</v>
      </c>
      <c r="E1306" s="442"/>
      <c r="F1306" s="442"/>
      <c r="G1306" s="269" t="s">
        <v>51</v>
      </c>
      <c r="H1306" s="442"/>
      <c r="I1306" s="350">
        <v>628.7</v>
      </c>
      <c r="J1306" s="350">
        <v>597.3</v>
      </c>
      <c r="K1306" s="345">
        <v>565.9</v>
      </c>
      <c r="L1306" s="345">
        <v>534.4</v>
      </c>
      <c r="M1306" s="345">
        <v>503</v>
      </c>
    </row>
    <row r="1307" ht="60" customHeight="1" spans="1:13">
      <c r="A1307" s="439"/>
      <c r="B1307" s="439" t="s">
        <v>95</v>
      </c>
      <c r="C1307" s="1003" t="s">
        <v>11094</v>
      </c>
      <c r="D1307" s="133" t="s">
        <v>11095</v>
      </c>
      <c r="E1307" s="442"/>
      <c r="F1307" s="442"/>
      <c r="G1307" s="269" t="s">
        <v>51</v>
      </c>
      <c r="H1307" s="446"/>
      <c r="I1307" s="350">
        <v>722.7</v>
      </c>
      <c r="J1307" s="350">
        <v>686.6</v>
      </c>
      <c r="K1307" s="345">
        <v>650.4</v>
      </c>
      <c r="L1307" s="345">
        <v>614.3</v>
      </c>
      <c r="M1307" s="345">
        <v>578.2</v>
      </c>
    </row>
    <row r="1308" ht="60" customHeight="1" spans="1:13">
      <c r="A1308" s="444">
        <v>37</v>
      </c>
      <c r="B1308" s="439" t="s">
        <v>95</v>
      </c>
      <c r="C1308" s="1003" t="s">
        <v>11096</v>
      </c>
      <c r="D1308" s="133" t="s">
        <v>11097</v>
      </c>
      <c r="E1308" s="133" t="s">
        <v>11098</v>
      </c>
      <c r="F1308" s="133" t="s">
        <v>9584</v>
      </c>
      <c r="G1308" s="269" t="s">
        <v>51</v>
      </c>
      <c r="H1308" s="442"/>
      <c r="I1308" s="350">
        <v>2483.1</v>
      </c>
      <c r="J1308" s="350">
        <v>2358.9</v>
      </c>
      <c r="K1308" s="345">
        <v>2234.8</v>
      </c>
      <c r="L1308" s="345">
        <v>2110.6</v>
      </c>
      <c r="M1308" s="345">
        <v>1986.5</v>
      </c>
    </row>
    <row r="1309" ht="60" customHeight="1" spans="1:13">
      <c r="A1309" s="440"/>
      <c r="B1309" s="439" t="s">
        <v>95</v>
      </c>
      <c r="C1309" s="1003" t="s">
        <v>11099</v>
      </c>
      <c r="D1309" s="133" t="s">
        <v>11100</v>
      </c>
      <c r="E1309" s="442"/>
      <c r="F1309" s="442"/>
      <c r="G1309" s="269" t="s">
        <v>51</v>
      </c>
      <c r="H1309" s="442"/>
      <c r="I1309" s="350">
        <v>496.6</v>
      </c>
      <c r="J1309" s="350">
        <v>471.8</v>
      </c>
      <c r="K1309" s="345">
        <v>447</v>
      </c>
      <c r="L1309" s="345">
        <v>422.1</v>
      </c>
      <c r="M1309" s="345">
        <v>397.3</v>
      </c>
    </row>
    <row r="1310" ht="60" customHeight="1" spans="1:13">
      <c r="A1310" s="444">
        <v>38</v>
      </c>
      <c r="B1310" s="439" t="s">
        <v>95</v>
      </c>
      <c r="C1310" s="1003" t="s">
        <v>11101</v>
      </c>
      <c r="D1310" s="133" t="s">
        <v>11102</v>
      </c>
      <c r="E1310" s="133" t="s">
        <v>11103</v>
      </c>
      <c r="F1310" s="133" t="s">
        <v>11104</v>
      </c>
      <c r="G1310" s="269" t="s">
        <v>51</v>
      </c>
      <c r="H1310" s="133" t="s">
        <v>11105</v>
      </c>
      <c r="I1310" s="350">
        <v>6552</v>
      </c>
      <c r="J1310" s="350">
        <v>6224.4</v>
      </c>
      <c r="K1310" s="345">
        <v>5896.8</v>
      </c>
      <c r="L1310" s="345">
        <v>5569.2</v>
      </c>
      <c r="M1310" s="345">
        <v>5241.6</v>
      </c>
    </row>
    <row r="1311" ht="60" customHeight="1" spans="1:13">
      <c r="A1311" s="445"/>
      <c r="B1311" s="439" t="s">
        <v>95</v>
      </c>
      <c r="C1311" s="1003" t="s">
        <v>11106</v>
      </c>
      <c r="D1311" s="133" t="s">
        <v>11107</v>
      </c>
      <c r="E1311" s="442"/>
      <c r="F1311" s="442"/>
      <c r="G1311" s="269" t="s">
        <v>51</v>
      </c>
      <c r="H1311" s="442"/>
      <c r="I1311" s="350">
        <v>1310.4</v>
      </c>
      <c r="J1311" s="350">
        <v>1244.9</v>
      </c>
      <c r="K1311" s="345">
        <v>1179.4</v>
      </c>
      <c r="L1311" s="345">
        <v>1113.8</v>
      </c>
      <c r="M1311" s="345">
        <v>1048.3</v>
      </c>
    </row>
    <row r="1312" ht="60" customHeight="1" spans="1:13">
      <c r="A1312" s="440"/>
      <c r="B1312" s="439" t="s">
        <v>95</v>
      </c>
      <c r="C1312" s="1003" t="s">
        <v>11108</v>
      </c>
      <c r="D1312" s="133" t="s">
        <v>11109</v>
      </c>
      <c r="E1312" s="442"/>
      <c r="F1312" s="442"/>
      <c r="G1312" s="269" t="s">
        <v>51</v>
      </c>
      <c r="H1312" s="442"/>
      <c r="I1312" s="350">
        <v>1310.4</v>
      </c>
      <c r="J1312" s="350">
        <v>1244.9</v>
      </c>
      <c r="K1312" s="345">
        <v>1179.4</v>
      </c>
      <c r="L1312" s="345">
        <v>1113.8</v>
      </c>
      <c r="M1312" s="345">
        <v>1048.3</v>
      </c>
    </row>
    <row r="1313" ht="60" customHeight="1" spans="1:13">
      <c r="A1313" s="444">
        <v>39</v>
      </c>
      <c r="B1313" s="439" t="s">
        <v>95</v>
      </c>
      <c r="C1313" s="1003" t="s">
        <v>11110</v>
      </c>
      <c r="D1313" s="133" t="s">
        <v>11111</v>
      </c>
      <c r="E1313" s="133" t="s">
        <v>11112</v>
      </c>
      <c r="F1313" s="133" t="s">
        <v>11113</v>
      </c>
      <c r="G1313" s="269" t="s">
        <v>51</v>
      </c>
      <c r="H1313" s="442"/>
      <c r="I1313" s="350">
        <v>1278</v>
      </c>
      <c r="J1313" s="350">
        <v>1214.1</v>
      </c>
      <c r="K1313" s="345">
        <v>1150.2</v>
      </c>
      <c r="L1313" s="345">
        <v>1086.3</v>
      </c>
      <c r="M1313" s="345">
        <v>1022.4</v>
      </c>
    </row>
    <row r="1314" ht="60" customHeight="1" spans="1:13">
      <c r="A1314" s="440"/>
      <c r="B1314" s="439" t="s">
        <v>95</v>
      </c>
      <c r="C1314" s="1003" t="s">
        <v>11114</v>
      </c>
      <c r="D1314" s="133" t="s">
        <v>11115</v>
      </c>
      <c r="E1314" s="442"/>
      <c r="F1314" s="442"/>
      <c r="G1314" s="269" t="s">
        <v>51</v>
      </c>
      <c r="H1314" s="442"/>
      <c r="I1314" s="350">
        <v>255.6</v>
      </c>
      <c r="J1314" s="350">
        <v>242.8</v>
      </c>
      <c r="K1314" s="345">
        <v>230</v>
      </c>
      <c r="L1314" s="345">
        <v>217.3</v>
      </c>
      <c r="M1314" s="345">
        <v>204.5</v>
      </c>
    </row>
    <row r="1315" ht="60" customHeight="1" spans="1:13">
      <c r="A1315" s="444">
        <v>40</v>
      </c>
      <c r="B1315" s="439" t="s">
        <v>95</v>
      </c>
      <c r="C1315" s="1003" t="s">
        <v>11116</v>
      </c>
      <c r="D1315" s="133" t="s">
        <v>11117</v>
      </c>
      <c r="E1315" s="133" t="s">
        <v>11118</v>
      </c>
      <c r="F1315" s="133" t="s">
        <v>11063</v>
      </c>
      <c r="G1315" s="269" t="s">
        <v>51</v>
      </c>
      <c r="H1315" s="442"/>
      <c r="I1315" s="350">
        <v>904.5</v>
      </c>
      <c r="J1315" s="350">
        <v>859.3</v>
      </c>
      <c r="K1315" s="345">
        <v>814.1</v>
      </c>
      <c r="L1315" s="345">
        <v>768.8</v>
      </c>
      <c r="M1315" s="345">
        <v>723.6</v>
      </c>
    </row>
    <row r="1316" ht="60" customHeight="1" spans="1:13">
      <c r="A1316" s="440"/>
      <c r="B1316" s="439" t="s">
        <v>95</v>
      </c>
      <c r="C1316" s="1003" t="s">
        <v>11119</v>
      </c>
      <c r="D1316" s="133" t="s">
        <v>11120</v>
      </c>
      <c r="E1316" s="442"/>
      <c r="F1316" s="442"/>
      <c r="G1316" s="269" t="s">
        <v>51</v>
      </c>
      <c r="H1316" s="442"/>
      <c r="I1316" s="350">
        <v>180.9</v>
      </c>
      <c r="J1316" s="350">
        <v>171.9</v>
      </c>
      <c r="K1316" s="345">
        <v>162.8</v>
      </c>
      <c r="L1316" s="345">
        <v>153.8</v>
      </c>
      <c r="M1316" s="345">
        <v>144.7</v>
      </c>
    </row>
    <row r="1317" ht="60" customHeight="1" spans="1:13">
      <c r="A1317" s="444">
        <v>41</v>
      </c>
      <c r="B1317" s="439" t="s">
        <v>95</v>
      </c>
      <c r="C1317" s="1003" t="s">
        <v>11121</v>
      </c>
      <c r="D1317" s="133" t="s">
        <v>11122</v>
      </c>
      <c r="E1317" s="133" t="s">
        <v>11123</v>
      </c>
      <c r="F1317" s="133" t="s">
        <v>11124</v>
      </c>
      <c r="G1317" s="269" t="s">
        <v>51</v>
      </c>
      <c r="H1317" s="442"/>
      <c r="I1317" s="350">
        <v>1532.7</v>
      </c>
      <c r="J1317" s="350">
        <v>1456.1</v>
      </c>
      <c r="K1317" s="345">
        <v>1379.4</v>
      </c>
      <c r="L1317" s="345">
        <v>1302.8</v>
      </c>
      <c r="M1317" s="345">
        <v>1226.2</v>
      </c>
    </row>
    <row r="1318" ht="60" customHeight="1" spans="1:13">
      <c r="A1318" s="440"/>
      <c r="B1318" s="439" t="s">
        <v>95</v>
      </c>
      <c r="C1318" s="1003" t="s">
        <v>11125</v>
      </c>
      <c r="D1318" s="133" t="s">
        <v>11126</v>
      </c>
      <c r="E1318" s="442"/>
      <c r="F1318" s="442"/>
      <c r="G1318" s="269" t="s">
        <v>51</v>
      </c>
      <c r="H1318" s="442"/>
      <c r="I1318" s="350">
        <v>306.5</v>
      </c>
      <c r="J1318" s="350">
        <v>291.2</v>
      </c>
      <c r="K1318" s="345">
        <v>275.9</v>
      </c>
      <c r="L1318" s="345">
        <v>260.6</v>
      </c>
      <c r="M1318" s="345">
        <v>245.2</v>
      </c>
    </row>
    <row r="1319" ht="60" customHeight="1" spans="1:13">
      <c r="A1319" s="444">
        <v>42</v>
      </c>
      <c r="B1319" s="439" t="s">
        <v>95</v>
      </c>
      <c r="C1319" s="1003" t="s">
        <v>11127</v>
      </c>
      <c r="D1319" s="133" t="s">
        <v>11128</v>
      </c>
      <c r="E1319" s="133" t="s">
        <v>11129</v>
      </c>
      <c r="F1319" s="133" t="s">
        <v>11130</v>
      </c>
      <c r="G1319" s="269" t="s">
        <v>51</v>
      </c>
      <c r="H1319" s="442"/>
      <c r="I1319" s="350">
        <v>2079.9</v>
      </c>
      <c r="J1319" s="350">
        <v>1975.9</v>
      </c>
      <c r="K1319" s="345">
        <v>1871.9</v>
      </c>
      <c r="L1319" s="345">
        <v>1767.9</v>
      </c>
      <c r="M1319" s="345">
        <v>1663.9</v>
      </c>
    </row>
    <row r="1320" ht="60" customHeight="1" spans="1:13">
      <c r="A1320" s="440"/>
      <c r="B1320" s="439" t="s">
        <v>95</v>
      </c>
      <c r="C1320" s="1003" t="s">
        <v>11131</v>
      </c>
      <c r="D1320" s="133" t="s">
        <v>11132</v>
      </c>
      <c r="E1320" s="442"/>
      <c r="F1320" s="442"/>
      <c r="G1320" s="269" t="s">
        <v>51</v>
      </c>
      <c r="H1320" s="442"/>
      <c r="I1320" s="350">
        <v>416</v>
      </c>
      <c r="J1320" s="350">
        <v>395.2</v>
      </c>
      <c r="K1320" s="345">
        <v>374.4</v>
      </c>
      <c r="L1320" s="345">
        <v>353.6</v>
      </c>
      <c r="M1320" s="345">
        <v>332.8</v>
      </c>
    </row>
    <row r="1321" ht="60" customHeight="1" spans="1:13">
      <c r="A1321" s="444">
        <v>43</v>
      </c>
      <c r="B1321" s="439" t="s">
        <v>95</v>
      </c>
      <c r="C1321" s="1003" t="s">
        <v>11133</v>
      </c>
      <c r="D1321" s="133" t="s">
        <v>11134</v>
      </c>
      <c r="E1321" s="133" t="s">
        <v>11135</v>
      </c>
      <c r="F1321" s="133" t="s">
        <v>11136</v>
      </c>
      <c r="G1321" s="269" t="s">
        <v>51</v>
      </c>
      <c r="H1321" s="442"/>
      <c r="I1321" s="350">
        <v>209.7</v>
      </c>
      <c r="J1321" s="350">
        <v>199.2</v>
      </c>
      <c r="K1321" s="345">
        <v>188.7</v>
      </c>
      <c r="L1321" s="345">
        <v>178.2</v>
      </c>
      <c r="M1321" s="345">
        <v>167.8</v>
      </c>
    </row>
    <row r="1322" ht="60" customHeight="1" spans="1:13">
      <c r="A1322" s="440"/>
      <c r="B1322" s="439" t="s">
        <v>95</v>
      </c>
      <c r="C1322" s="1003" t="s">
        <v>11137</v>
      </c>
      <c r="D1322" s="133" t="s">
        <v>11138</v>
      </c>
      <c r="E1322" s="442"/>
      <c r="F1322" s="442"/>
      <c r="G1322" s="269" t="s">
        <v>51</v>
      </c>
      <c r="H1322" s="442"/>
      <c r="I1322" s="350">
        <v>41.9</v>
      </c>
      <c r="J1322" s="350">
        <v>39.8</v>
      </c>
      <c r="K1322" s="345">
        <v>37.7</v>
      </c>
      <c r="L1322" s="345">
        <v>35.6</v>
      </c>
      <c r="M1322" s="345">
        <v>33.6</v>
      </c>
    </row>
    <row r="1323" ht="60" customHeight="1" spans="1:13">
      <c r="A1323" s="444">
        <v>44</v>
      </c>
      <c r="B1323" s="439" t="s">
        <v>95</v>
      </c>
      <c r="C1323" s="1003" t="s">
        <v>11139</v>
      </c>
      <c r="D1323" s="133" t="s">
        <v>11140</v>
      </c>
      <c r="E1323" s="133" t="s">
        <v>11141</v>
      </c>
      <c r="F1323" s="133" t="s">
        <v>11142</v>
      </c>
      <c r="G1323" s="269" t="s">
        <v>51</v>
      </c>
      <c r="H1323" s="442"/>
      <c r="I1323" s="350">
        <v>3205.8</v>
      </c>
      <c r="J1323" s="350">
        <v>3045.5</v>
      </c>
      <c r="K1323" s="345">
        <v>2885.2</v>
      </c>
      <c r="L1323" s="345">
        <v>2724.9</v>
      </c>
      <c r="M1323" s="345">
        <v>2564.6</v>
      </c>
    </row>
    <row r="1324" ht="60" customHeight="1" spans="1:13">
      <c r="A1324" s="440"/>
      <c r="B1324" s="439" t="s">
        <v>95</v>
      </c>
      <c r="C1324" s="1003" t="s">
        <v>11143</v>
      </c>
      <c r="D1324" s="133" t="s">
        <v>11144</v>
      </c>
      <c r="E1324" s="442"/>
      <c r="F1324" s="442"/>
      <c r="G1324" s="269" t="s">
        <v>51</v>
      </c>
      <c r="H1324" s="442"/>
      <c r="I1324" s="350">
        <v>641.2</v>
      </c>
      <c r="J1324" s="350">
        <v>609.1</v>
      </c>
      <c r="K1324" s="345">
        <v>577</v>
      </c>
      <c r="L1324" s="345">
        <v>545</v>
      </c>
      <c r="M1324" s="345">
        <v>512.9</v>
      </c>
    </row>
    <row r="1325" ht="60" customHeight="1" spans="1:13">
      <c r="A1325" s="444">
        <v>45</v>
      </c>
      <c r="B1325" s="439" t="s">
        <v>95</v>
      </c>
      <c r="C1325" s="1003" t="s">
        <v>11145</v>
      </c>
      <c r="D1325" s="133" t="s">
        <v>11146</v>
      </c>
      <c r="E1325" s="133" t="s">
        <v>11147</v>
      </c>
      <c r="F1325" s="133" t="s">
        <v>11142</v>
      </c>
      <c r="G1325" s="269" t="s">
        <v>51</v>
      </c>
      <c r="H1325" s="133" t="s">
        <v>11148</v>
      </c>
      <c r="I1325" s="350">
        <v>4167</v>
      </c>
      <c r="J1325" s="350">
        <v>3958.7</v>
      </c>
      <c r="K1325" s="345">
        <v>3750.3</v>
      </c>
      <c r="L1325" s="345">
        <v>3542</v>
      </c>
      <c r="M1325" s="345">
        <v>3333.6</v>
      </c>
    </row>
    <row r="1326" ht="60" customHeight="1" spans="1:13">
      <c r="A1326" s="440"/>
      <c r="B1326" s="439" t="s">
        <v>95</v>
      </c>
      <c r="C1326" s="1003" t="s">
        <v>11149</v>
      </c>
      <c r="D1326" s="133" t="s">
        <v>11150</v>
      </c>
      <c r="E1326" s="442"/>
      <c r="F1326" s="442"/>
      <c r="G1326" s="269" t="s">
        <v>51</v>
      </c>
      <c r="H1326" s="442"/>
      <c r="I1326" s="350">
        <v>833.4</v>
      </c>
      <c r="J1326" s="350">
        <v>791.7</v>
      </c>
      <c r="K1326" s="345">
        <v>750.1</v>
      </c>
      <c r="L1326" s="345">
        <v>708.4</v>
      </c>
      <c r="M1326" s="345">
        <v>666.7</v>
      </c>
    </row>
    <row r="1327" ht="60" customHeight="1" spans="1:13">
      <c r="A1327" s="444">
        <v>46</v>
      </c>
      <c r="B1327" s="439" t="s">
        <v>95</v>
      </c>
      <c r="C1327" s="1003" t="s">
        <v>11151</v>
      </c>
      <c r="D1327" s="133" t="s">
        <v>11152</v>
      </c>
      <c r="E1327" s="133" t="s">
        <v>11153</v>
      </c>
      <c r="F1327" s="133" t="s">
        <v>11154</v>
      </c>
      <c r="G1327" s="269" t="s">
        <v>51</v>
      </c>
      <c r="H1327" s="442"/>
      <c r="I1327" s="350">
        <v>3048.3</v>
      </c>
      <c r="J1327" s="350">
        <v>2895.9</v>
      </c>
      <c r="K1327" s="345">
        <v>2743.5</v>
      </c>
      <c r="L1327" s="345">
        <v>2591.1</v>
      </c>
      <c r="M1327" s="345">
        <v>2438.6</v>
      </c>
    </row>
    <row r="1328" ht="60" customHeight="1" spans="1:13">
      <c r="A1328" s="445"/>
      <c r="B1328" s="439" t="s">
        <v>95</v>
      </c>
      <c r="C1328" s="1003" t="s">
        <v>11155</v>
      </c>
      <c r="D1328" s="133" t="s">
        <v>11156</v>
      </c>
      <c r="E1328" s="442"/>
      <c r="F1328" s="442"/>
      <c r="G1328" s="269" t="s">
        <v>51</v>
      </c>
      <c r="H1328" s="442"/>
      <c r="I1328" s="350">
        <v>914.4</v>
      </c>
      <c r="J1328" s="350">
        <v>868.7</v>
      </c>
      <c r="K1328" s="345">
        <v>823</v>
      </c>
      <c r="L1328" s="345">
        <v>777.2</v>
      </c>
      <c r="M1328" s="345">
        <v>731.5</v>
      </c>
    </row>
    <row r="1329" ht="60" customHeight="1" spans="1:13">
      <c r="A1329" s="445"/>
      <c r="B1329" s="439" t="s">
        <v>95</v>
      </c>
      <c r="C1329" s="1003" t="s">
        <v>11157</v>
      </c>
      <c r="D1329" s="133" t="s">
        <v>11158</v>
      </c>
      <c r="E1329" s="442"/>
      <c r="F1329" s="442"/>
      <c r="G1329" s="269" t="s">
        <v>51</v>
      </c>
      <c r="H1329" s="442"/>
      <c r="I1329" s="350">
        <v>1523.7</v>
      </c>
      <c r="J1329" s="350">
        <v>1447.5</v>
      </c>
      <c r="K1329" s="345">
        <v>1371.3</v>
      </c>
      <c r="L1329" s="345">
        <v>1295.1</v>
      </c>
      <c r="M1329" s="345">
        <v>1219</v>
      </c>
    </row>
    <row r="1330" ht="60" customHeight="1" spans="1:13">
      <c r="A1330" s="440"/>
      <c r="B1330" s="439" t="s">
        <v>95</v>
      </c>
      <c r="C1330" s="1003" t="s">
        <v>11159</v>
      </c>
      <c r="D1330" s="133" t="s">
        <v>11160</v>
      </c>
      <c r="E1330" s="442"/>
      <c r="F1330" s="442"/>
      <c r="G1330" s="269" t="s">
        <v>51</v>
      </c>
      <c r="H1330" s="442"/>
      <c r="I1330" s="350">
        <v>609.7</v>
      </c>
      <c r="J1330" s="350">
        <v>579.2</v>
      </c>
      <c r="K1330" s="345">
        <v>548.7</v>
      </c>
      <c r="L1330" s="345">
        <v>518.2</v>
      </c>
      <c r="M1330" s="345">
        <v>487.7</v>
      </c>
    </row>
    <row r="1331" ht="60" customHeight="1" spans="1:13">
      <c r="A1331" s="444">
        <v>47</v>
      </c>
      <c r="B1331" s="439" t="s">
        <v>95</v>
      </c>
      <c r="C1331" s="1003" t="s">
        <v>11161</v>
      </c>
      <c r="D1331" s="133" t="s">
        <v>11162</v>
      </c>
      <c r="E1331" s="133" t="s">
        <v>11163</v>
      </c>
      <c r="F1331" s="133" t="s">
        <v>11164</v>
      </c>
      <c r="G1331" s="269" t="s">
        <v>51</v>
      </c>
      <c r="H1331" s="442"/>
      <c r="I1331" s="350">
        <v>3652.2</v>
      </c>
      <c r="J1331" s="350">
        <v>3469.6</v>
      </c>
      <c r="K1331" s="345">
        <v>3287</v>
      </c>
      <c r="L1331" s="345">
        <v>3104.4</v>
      </c>
      <c r="M1331" s="345">
        <v>2921.8</v>
      </c>
    </row>
    <row r="1332" ht="60" customHeight="1" spans="1:13">
      <c r="A1332" s="440"/>
      <c r="B1332" s="439" t="s">
        <v>95</v>
      </c>
      <c r="C1332" s="1003" t="s">
        <v>11165</v>
      </c>
      <c r="D1332" s="133" t="s">
        <v>11166</v>
      </c>
      <c r="E1332" s="442"/>
      <c r="F1332" s="442"/>
      <c r="G1332" s="269" t="s">
        <v>51</v>
      </c>
      <c r="H1332" s="442"/>
      <c r="I1332" s="350">
        <v>730.4</v>
      </c>
      <c r="J1332" s="350">
        <v>693.9</v>
      </c>
      <c r="K1332" s="345">
        <v>657.4</v>
      </c>
      <c r="L1332" s="345">
        <v>620.9</v>
      </c>
      <c r="M1332" s="345">
        <v>584.4</v>
      </c>
    </row>
    <row r="1333" ht="81" customHeight="1" spans="1:13">
      <c r="A1333" s="444">
        <v>48</v>
      </c>
      <c r="B1333" s="439" t="s">
        <v>95</v>
      </c>
      <c r="C1333" s="1003" t="s">
        <v>11167</v>
      </c>
      <c r="D1333" s="133" t="s">
        <v>11168</v>
      </c>
      <c r="E1333" s="133" t="s">
        <v>11169</v>
      </c>
      <c r="F1333" s="133" t="s">
        <v>11164</v>
      </c>
      <c r="G1333" s="269" t="s">
        <v>51</v>
      </c>
      <c r="H1333" s="133" t="s">
        <v>11170</v>
      </c>
      <c r="I1333" s="350">
        <v>4687.2</v>
      </c>
      <c r="J1333" s="350">
        <v>4452.8</v>
      </c>
      <c r="K1333" s="345">
        <v>4218.5</v>
      </c>
      <c r="L1333" s="345">
        <v>3984.1</v>
      </c>
      <c r="M1333" s="345">
        <v>3749.8</v>
      </c>
    </row>
    <row r="1334" ht="60" customHeight="1" spans="1:13">
      <c r="A1334" s="440"/>
      <c r="B1334" s="439" t="s">
        <v>95</v>
      </c>
      <c r="C1334" s="1003" t="s">
        <v>11171</v>
      </c>
      <c r="D1334" s="133" t="s">
        <v>11172</v>
      </c>
      <c r="E1334" s="442"/>
      <c r="F1334" s="442"/>
      <c r="G1334" s="269" t="s">
        <v>51</v>
      </c>
      <c r="H1334" s="442"/>
      <c r="I1334" s="350">
        <v>937.4</v>
      </c>
      <c r="J1334" s="350">
        <v>890.6</v>
      </c>
      <c r="K1334" s="345">
        <v>843.7</v>
      </c>
      <c r="L1334" s="345">
        <v>796.8</v>
      </c>
      <c r="M1334" s="345">
        <v>750</v>
      </c>
    </row>
    <row r="1335" ht="60" customHeight="1" spans="1:13">
      <c r="A1335" s="444">
        <v>49</v>
      </c>
      <c r="B1335" s="439" t="s">
        <v>95</v>
      </c>
      <c r="C1335" s="1003" t="s">
        <v>11173</v>
      </c>
      <c r="D1335" s="133" t="s">
        <v>11174</v>
      </c>
      <c r="E1335" s="133" t="s">
        <v>11175</v>
      </c>
      <c r="F1335" s="133" t="s">
        <v>11176</v>
      </c>
      <c r="G1335" s="269" t="s">
        <v>51</v>
      </c>
      <c r="H1335" s="133" t="s">
        <v>11177</v>
      </c>
      <c r="I1335" s="350">
        <v>3954.6</v>
      </c>
      <c r="J1335" s="350">
        <v>3756.9</v>
      </c>
      <c r="K1335" s="345">
        <v>3559.1</v>
      </c>
      <c r="L1335" s="345">
        <v>3361.4</v>
      </c>
      <c r="M1335" s="345">
        <v>3163.7</v>
      </c>
    </row>
    <row r="1336" ht="60" customHeight="1" spans="1:13">
      <c r="A1336" s="440"/>
      <c r="B1336" s="439" t="s">
        <v>95</v>
      </c>
      <c r="C1336" s="1003" t="s">
        <v>11178</v>
      </c>
      <c r="D1336" s="133" t="s">
        <v>11179</v>
      </c>
      <c r="E1336" s="442"/>
      <c r="F1336" s="442"/>
      <c r="G1336" s="269" t="s">
        <v>51</v>
      </c>
      <c r="H1336" s="442"/>
      <c r="I1336" s="350">
        <v>790.9</v>
      </c>
      <c r="J1336" s="350">
        <v>751.4</v>
      </c>
      <c r="K1336" s="345">
        <v>711.8</v>
      </c>
      <c r="L1336" s="345">
        <v>672.3</v>
      </c>
      <c r="M1336" s="345">
        <v>632.7</v>
      </c>
    </row>
    <row r="1337" ht="60" customHeight="1" spans="1:13">
      <c r="A1337" s="444">
        <v>50</v>
      </c>
      <c r="B1337" s="439" t="s">
        <v>95</v>
      </c>
      <c r="C1337" s="1003" t="s">
        <v>11180</v>
      </c>
      <c r="D1337" s="133" t="s">
        <v>11181</v>
      </c>
      <c r="E1337" s="133" t="s">
        <v>11182</v>
      </c>
      <c r="F1337" s="133" t="s">
        <v>11183</v>
      </c>
      <c r="G1337" s="269" t="s">
        <v>51</v>
      </c>
      <c r="H1337" s="133" t="s">
        <v>11177</v>
      </c>
      <c r="I1337" s="350">
        <v>1977.3</v>
      </c>
      <c r="J1337" s="350">
        <v>1878.4</v>
      </c>
      <c r="K1337" s="345">
        <v>1779.6</v>
      </c>
      <c r="L1337" s="345">
        <v>1680.7</v>
      </c>
      <c r="M1337" s="345">
        <v>1581.8</v>
      </c>
    </row>
    <row r="1338" ht="60" customHeight="1" spans="1:13">
      <c r="A1338" s="440"/>
      <c r="B1338" s="439" t="s">
        <v>95</v>
      </c>
      <c r="C1338" s="1003" t="s">
        <v>11184</v>
      </c>
      <c r="D1338" s="133" t="s">
        <v>11185</v>
      </c>
      <c r="E1338" s="442"/>
      <c r="F1338" s="442"/>
      <c r="G1338" s="269" t="s">
        <v>51</v>
      </c>
      <c r="H1338" s="442"/>
      <c r="I1338" s="350">
        <v>395.5</v>
      </c>
      <c r="J1338" s="350">
        <v>375.7</v>
      </c>
      <c r="K1338" s="345">
        <v>355.9</v>
      </c>
      <c r="L1338" s="345">
        <v>336.1</v>
      </c>
      <c r="M1338" s="345">
        <v>316.4</v>
      </c>
    </row>
    <row r="1339" ht="60" customHeight="1" spans="1:13">
      <c r="A1339" s="444">
        <v>51</v>
      </c>
      <c r="B1339" s="439" t="s">
        <v>95</v>
      </c>
      <c r="C1339" s="1003" t="s">
        <v>11186</v>
      </c>
      <c r="D1339" s="133" t="s">
        <v>11187</v>
      </c>
      <c r="E1339" s="133" t="s">
        <v>11188</v>
      </c>
      <c r="F1339" s="133" t="s">
        <v>11176</v>
      </c>
      <c r="G1339" s="269" t="s">
        <v>51</v>
      </c>
      <c r="H1339" s="133" t="s">
        <v>11189</v>
      </c>
      <c r="I1339" s="350">
        <v>4745.7</v>
      </c>
      <c r="J1339" s="350">
        <v>4508.4</v>
      </c>
      <c r="K1339" s="345">
        <v>4271.1</v>
      </c>
      <c r="L1339" s="345">
        <v>4033.8</v>
      </c>
      <c r="M1339" s="345">
        <v>3796.6</v>
      </c>
    </row>
    <row r="1340" ht="60" customHeight="1" spans="1:13">
      <c r="A1340" s="440"/>
      <c r="B1340" s="439" t="s">
        <v>95</v>
      </c>
      <c r="C1340" s="1003" t="s">
        <v>11190</v>
      </c>
      <c r="D1340" s="133" t="s">
        <v>11191</v>
      </c>
      <c r="E1340" s="442"/>
      <c r="F1340" s="442"/>
      <c r="G1340" s="269" t="s">
        <v>51</v>
      </c>
      <c r="H1340" s="442"/>
      <c r="I1340" s="350">
        <v>949.1</v>
      </c>
      <c r="J1340" s="350">
        <v>901.7</v>
      </c>
      <c r="K1340" s="345">
        <v>854.2</v>
      </c>
      <c r="L1340" s="345">
        <v>806.8</v>
      </c>
      <c r="M1340" s="345">
        <v>759.3</v>
      </c>
    </row>
    <row r="1341" ht="60" customHeight="1" spans="1:13">
      <c r="A1341" s="439">
        <v>52</v>
      </c>
      <c r="B1341" s="439" t="s">
        <v>95</v>
      </c>
      <c r="C1341" s="1003" t="s">
        <v>11192</v>
      </c>
      <c r="D1341" s="133" t="s">
        <v>11193</v>
      </c>
      <c r="E1341" s="133" t="s">
        <v>11194</v>
      </c>
      <c r="F1341" s="133" t="s">
        <v>11195</v>
      </c>
      <c r="G1341" s="269" t="s">
        <v>441</v>
      </c>
      <c r="H1341" s="442"/>
      <c r="I1341" s="350">
        <v>3498.3</v>
      </c>
      <c r="J1341" s="350">
        <v>3323.4</v>
      </c>
      <c r="K1341" s="345">
        <v>3148.5</v>
      </c>
      <c r="L1341" s="345">
        <v>2973.6</v>
      </c>
      <c r="M1341" s="345">
        <v>2798.6</v>
      </c>
    </row>
    <row r="1342" ht="60" customHeight="1" spans="1:13">
      <c r="A1342" s="439"/>
      <c r="B1342" s="439" t="s">
        <v>95</v>
      </c>
      <c r="C1342" s="1003" t="s">
        <v>11196</v>
      </c>
      <c r="D1342" s="133" t="s">
        <v>11197</v>
      </c>
      <c r="E1342" s="442"/>
      <c r="F1342" s="442"/>
      <c r="G1342" s="269" t="s">
        <v>441</v>
      </c>
      <c r="H1342" s="442"/>
      <c r="I1342" s="350">
        <v>699.7</v>
      </c>
      <c r="J1342" s="350">
        <v>664.7</v>
      </c>
      <c r="K1342" s="345">
        <v>629.7</v>
      </c>
      <c r="L1342" s="345">
        <v>594.7</v>
      </c>
      <c r="M1342" s="345">
        <v>559.7</v>
      </c>
    </row>
    <row r="1343" ht="60" customHeight="1" spans="1:13">
      <c r="A1343" s="439"/>
      <c r="B1343" s="439" t="s">
        <v>95</v>
      </c>
      <c r="C1343" s="1003" t="s">
        <v>11198</v>
      </c>
      <c r="D1343" s="133" t="s">
        <v>11199</v>
      </c>
      <c r="E1343" s="442"/>
      <c r="F1343" s="442"/>
      <c r="G1343" s="269" t="s">
        <v>441</v>
      </c>
      <c r="H1343" s="442"/>
      <c r="I1343" s="350">
        <v>3498.3</v>
      </c>
      <c r="J1343" s="350">
        <v>3323.4</v>
      </c>
      <c r="K1343" s="345">
        <v>3148.5</v>
      </c>
      <c r="L1343" s="345">
        <v>2973.6</v>
      </c>
      <c r="M1343" s="345">
        <v>2798.6</v>
      </c>
    </row>
    <row r="1344" ht="60" customHeight="1" spans="1:13">
      <c r="A1344" s="439">
        <v>53</v>
      </c>
      <c r="B1344" s="439" t="s">
        <v>95</v>
      </c>
      <c r="C1344" s="1003" t="s">
        <v>11200</v>
      </c>
      <c r="D1344" s="133" t="s">
        <v>11201</v>
      </c>
      <c r="E1344" s="133" t="s">
        <v>11202</v>
      </c>
      <c r="F1344" s="133" t="s">
        <v>11203</v>
      </c>
      <c r="G1344" s="269" t="s">
        <v>441</v>
      </c>
      <c r="H1344" s="133" t="s">
        <v>11204</v>
      </c>
      <c r="I1344" s="350">
        <v>1521</v>
      </c>
      <c r="J1344" s="350">
        <v>1445</v>
      </c>
      <c r="K1344" s="345">
        <v>1368.9</v>
      </c>
      <c r="L1344" s="345">
        <v>1292.9</v>
      </c>
      <c r="M1344" s="345">
        <v>1216.8</v>
      </c>
    </row>
    <row r="1345" ht="60" customHeight="1" spans="1:13">
      <c r="A1345" s="439"/>
      <c r="B1345" s="439" t="s">
        <v>95</v>
      </c>
      <c r="C1345" s="1003" t="s">
        <v>11205</v>
      </c>
      <c r="D1345" s="133" t="s">
        <v>11206</v>
      </c>
      <c r="E1345" s="442"/>
      <c r="F1345" s="442"/>
      <c r="G1345" s="269" t="s">
        <v>441</v>
      </c>
      <c r="H1345" s="133" t="s">
        <v>11204</v>
      </c>
      <c r="I1345" s="350">
        <v>1521</v>
      </c>
      <c r="J1345" s="350">
        <v>1445</v>
      </c>
      <c r="K1345" s="345">
        <v>1368.9</v>
      </c>
      <c r="L1345" s="345">
        <v>1292.9</v>
      </c>
      <c r="M1345" s="345">
        <v>1216.8</v>
      </c>
    </row>
    <row r="1346" ht="60" customHeight="1" spans="1:13">
      <c r="A1346" s="439"/>
      <c r="B1346" s="439" t="s">
        <v>95</v>
      </c>
      <c r="C1346" s="1003" t="s">
        <v>11207</v>
      </c>
      <c r="D1346" s="133" t="s">
        <v>11208</v>
      </c>
      <c r="E1346" s="442"/>
      <c r="F1346" s="442"/>
      <c r="G1346" s="269" t="s">
        <v>441</v>
      </c>
      <c r="H1346" s="442"/>
      <c r="I1346" s="350">
        <v>304.2</v>
      </c>
      <c r="J1346" s="350">
        <v>289</v>
      </c>
      <c r="K1346" s="345">
        <v>273.8</v>
      </c>
      <c r="L1346" s="345">
        <v>258.6</v>
      </c>
      <c r="M1346" s="345">
        <v>243.4</v>
      </c>
    </row>
    <row r="1347" ht="60" customHeight="1" spans="1:13">
      <c r="A1347" s="444">
        <v>54</v>
      </c>
      <c r="B1347" s="439" t="s">
        <v>95</v>
      </c>
      <c r="C1347" s="1003" t="s">
        <v>11209</v>
      </c>
      <c r="D1347" s="133" t="s">
        <v>11210</v>
      </c>
      <c r="E1347" s="133" t="s">
        <v>11211</v>
      </c>
      <c r="F1347" s="133" t="s">
        <v>11212</v>
      </c>
      <c r="G1347" s="269" t="s">
        <v>441</v>
      </c>
      <c r="H1347" s="442"/>
      <c r="I1347" s="350">
        <v>1431.9</v>
      </c>
      <c r="J1347" s="350">
        <v>1360.3</v>
      </c>
      <c r="K1347" s="345">
        <v>1288.7</v>
      </c>
      <c r="L1347" s="345">
        <v>1217.1</v>
      </c>
      <c r="M1347" s="345">
        <v>1145.5</v>
      </c>
    </row>
    <row r="1348" ht="60" customHeight="1" spans="1:13">
      <c r="A1348" s="445"/>
      <c r="B1348" s="439" t="s">
        <v>95</v>
      </c>
      <c r="C1348" s="1003" t="s">
        <v>11213</v>
      </c>
      <c r="D1348" s="133" t="s">
        <v>11214</v>
      </c>
      <c r="E1348" s="442"/>
      <c r="F1348" s="442"/>
      <c r="G1348" s="269" t="s">
        <v>441</v>
      </c>
      <c r="H1348" s="442"/>
      <c r="I1348" s="350">
        <v>1841.4</v>
      </c>
      <c r="J1348" s="350">
        <v>1749.3</v>
      </c>
      <c r="K1348" s="345">
        <v>1657.3</v>
      </c>
      <c r="L1348" s="345">
        <v>1565.2</v>
      </c>
      <c r="M1348" s="345">
        <v>1473.1</v>
      </c>
    </row>
    <row r="1349" ht="60" customHeight="1" spans="1:13">
      <c r="A1349" s="445"/>
      <c r="B1349" s="439" t="s">
        <v>95</v>
      </c>
      <c r="C1349" s="1003" t="s">
        <v>11215</v>
      </c>
      <c r="D1349" s="133" t="s">
        <v>11216</v>
      </c>
      <c r="E1349" s="442"/>
      <c r="F1349" s="442"/>
      <c r="G1349" s="269" t="s">
        <v>441</v>
      </c>
      <c r="H1349" s="442"/>
      <c r="I1349" s="350">
        <v>286.4</v>
      </c>
      <c r="J1349" s="350">
        <v>272.1</v>
      </c>
      <c r="K1349" s="345">
        <v>257.7</v>
      </c>
      <c r="L1349" s="345">
        <v>243.4</v>
      </c>
      <c r="M1349" s="345">
        <v>229.1</v>
      </c>
    </row>
    <row r="1350" ht="60" customHeight="1" spans="1:13">
      <c r="A1350" s="440"/>
      <c r="B1350" s="439" t="s">
        <v>95</v>
      </c>
      <c r="C1350" s="1003" t="s">
        <v>11217</v>
      </c>
      <c r="D1350" s="133" t="s">
        <v>11218</v>
      </c>
      <c r="E1350" s="442"/>
      <c r="F1350" s="442"/>
      <c r="G1350" s="269" t="s">
        <v>441</v>
      </c>
      <c r="H1350" s="442"/>
      <c r="I1350" s="350">
        <v>1431.9</v>
      </c>
      <c r="J1350" s="350">
        <v>1360.3</v>
      </c>
      <c r="K1350" s="345">
        <v>1288.7</v>
      </c>
      <c r="L1350" s="345">
        <v>1217.1</v>
      </c>
      <c r="M1350" s="345">
        <v>1145.5</v>
      </c>
    </row>
    <row r="1351" ht="60" customHeight="1" spans="1:13">
      <c r="A1351" s="444">
        <v>55</v>
      </c>
      <c r="B1351" s="439" t="s">
        <v>95</v>
      </c>
      <c r="C1351" s="1003" t="s">
        <v>11219</v>
      </c>
      <c r="D1351" s="133" t="s">
        <v>11220</v>
      </c>
      <c r="E1351" s="133" t="s">
        <v>11221</v>
      </c>
      <c r="F1351" s="133" t="s">
        <v>11222</v>
      </c>
      <c r="G1351" s="269" t="s">
        <v>441</v>
      </c>
      <c r="H1351" s="133" t="s">
        <v>11223</v>
      </c>
      <c r="I1351" s="350">
        <v>1616.4</v>
      </c>
      <c r="J1351" s="350">
        <v>1535.6</v>
      </c>
      <c r="K1351" s="345">
        <v>1454.8</v>
      </c>
      <c r="L1351" s="345">
        <v>1373.9</v>
      </c>
      <c r="M1351" s="345">
        <v>1293.1</v>
      </c>
    </row>
    <row r="1352" ht="60" customHeight="1" spans="1:13">
      <c r="A1352" s="440"/>
      <c r="B1352" s="439" t="s">
        <v>95</v>
      </c>
      <c r="C1352" s="1003" t="s">
        <v>11224</v>
      </c>
      <c r="D1352" s="133" t="s">
        <v>11225</v>
      </c>
      <c r="E1352" s="442"/>
      <c r="F1352" s="442"/>
      <c r="G1352" s="269" t="s">
        <v>441</v>
      </c>
      <c r="H1352" s="442"/>
      <c r="I1352" s="350">
        <v>323.3</v>
      </c>
      <c r="J1352" s="350">
        <v>307.1</v>
      </c>
      <c r="K1352" s="345">
        <v>291</v>
      </c>
      <c r="L1352" s="345">
        <v>274.8</v>
      </c>
      <c r="M1352" s="345">
        <v>258.6</v>
      </c>
    </row>
    <row r="1353" ht="60" customHeight="1" spans="1:13">
      <c r="A1353" s="444">
        <v>56</v>
      </c>
      <c r="B1353" s="439" t="s">
        <v>95</v>
      </c>
      <c r="C1353" s="1003" t="s">
        <v>11226</v>
      </c>
      <c r="D1353" s="133" t="s">
        <v>11227</v>
      </c>
      <c r="E1353" s="133" t="s">
        <v>11228</v>
      </c>
      <c r="F1353" s="133" t="s">
        <v>11229</v>
      </c>
      <c r="G1353" s="269" t="s">
        <v>441</v>
      </c>
      <c r="H1353" s="442"/>
      <c r="I1353" s="350">
        <v>1825.2</v>
      </c>
      <c r="J1353" s="350">
        <v>1733.9</v>
      </c>
      <c r="K1353" s="345">
        <v>1642.7</v>
      </c>
      <c r="L1353" s="345">
        <v>1551.4</v>
      </c>
      <c r="M1353" s="345">
        <v>1460.2</v>
      </c>
    </row>
    <row r="1354" ht="60" customHeight="1" spans="1:13">
      <c r="A1354" s="440"/>
      <c r="B1354" s="439" t="s">
        <v>95</v>
      </c>
      <c r="C1354" s="1003" t="s">
        <v>11230</v>
      </c>
      <c r="D1354" s="133" t="s">
        <v>11231</v>
      </c>
      <c r="E1354" s="442"/>
      <c r="F1354" s="442"/>
      <c r="G1354" s="269" t="s">
        <v>441</v>
      </c>
      <c r="H1354" s="442"/>
      <c r="I1354" s="350">
        <v>365</v>
      </c>
      <c r="J1354" s="350">
        <v>346.8</v>
      </c>
      <c r="K1354" s="345">
        <v>328.5</v>
      </c>
      <c r="L1354" s="345">
        <v>310.3</v>
      </c>
      <c r="M1354" s="345">
        <v>292</v>
      </c>
    </row>
    <row r="1355" ht="60" customHeight="1" spans="1:13">
      <c r="A1355" s="444">
        <v>57</v>
      </c>
      <c r="B1355" s="439" t="s">
        <v>95</v>
      </c>
      <c r="C1355" s="1003" t="s">
        <v>11232</v>
      </c>
      <c r="D1355" s="133" t="s">
        <v>11233</v>
      </c>
      <c r="E1355" s="133" t="s">
        <v>11234</v>
      </c>
      <c r="F1355" s="133" t="s">
        <v>11235</v>
      </c>
      <c r="G1355" s="269" t="s">
        <v>441</v>
      </c>
      <c r="H1355" s="442"/>
      <c r="I1355" s="350">
        <v>1673.1</v>
      </c>
      <c r="J1355" s="350">
        <v>1589.4</v>
      </c>
      <c r="K1355" s="345">
        <v>1505.8</v>
      </c>
      <c r="L1355" s="345">
        <v>1422.1</v>
      </c>
      <c r="M1355" s="345">
        <v>1338.5</v>
      </c>
    </row>
    <row r="1356" ht="60" customHeight="1" spans="1:13">
      <c r="A1356" s="440"/>
      <c r="B1356" s="439" t="s">
        <v>95</v>
      </c>
      <c r="C1356" s="1003" t="s">
        <v>11236</v>
      </c>
      <c r="D1356" s="133" t="s">
        <v>11237</v>
      </c>
      <c r="E1356" s="442"/>
      <c r="F1356" s="442"/>
      <c r="G1356" s="269" t="s">
        <v>441</v>
      </c>
      <c r="H1356" s="442"/>
      <c r="I1356" s="350">
        <v>334.6</v>
      </c>
      <c r="J1356" s="350">
        <v>317.9</v>
      </c>
      <c r="K1356" s="345">
        <v>301.2</v>
      </c>
      <c r="L1356" s="345">
        <v>284.4</v>
      </c>
      <c r="M1356" s="345">
        <v>267.7</v>
      </c>
    </row>
    <row r="1357" ht="60" customHeight="1" spans="1:13">
      <c r="A1357" s="444">
        <v>58</v>
      </c>
      <c r="B1357" s="439" t="s">
        <v>95</v>
      </c>
      <c r="C1357" s="1003" t="s">
        <v>11238</v>
      </c>
      <c r="D1357" s="133" t="s">
        <v>11239</v>
      </c>
      <c r="E1357" s="133" t="s">
        <v>11240</v>
      </c>
      <c r="F1357" s="133" t="s">
        <v>11241</v>
      </c>
      <c r="G1357" s="269" t="s">
        <v>51</v>
      </c>
      <c r="H1357" s="442"/>
      <c r="I1357" s="350">
        <v>81</v>
      </c>
      <c r="J1357" s="350">
        <v>77</v>
      </c>
      <c r="K1357" s="345">
        <v>72.9</v>
      </c>
      <c r="L1357" s="345">
        <v>68.9</v>
      </c>
      <c r="M1357" s="345">
        <v>64.8</v>
      </c>
    </row>
    <row r="1358" ht="60" customHeight="1" spans="1:13">
      <c r="A1358" s="440"/>
      <c r="B1358" s="439" t="s">
        <v>95</v>
      </c>
      <c r="C1358" s="1003" t="s">
        <v>11242</v>
      </c>
      <c r="D1358" s="133" t="s">
        <v>11243</v>
      </c>
      <c r="E1358" s="442"/>
      <c r="F1358" s="442"/>
      <c r="G1358" s="269" t="s">
        <v>51</v>
      </c>
      <c r="H1358" s="442"/>
      <c r="I1358" s="350">
        <v>16.2</v>
      </c>
      <c r="J1358" s="350">
        <v>15.4</v>
      </c>
      <c r="K1358" s="345">
        <v>14.6</v>
      </c>
      <c r="L1358" s="345">
        <v>13.8</v>
      </c>
      <c r="M1358" s="345">
        <v>13</v>
      </c>
    </row>
    <row r="1359" ht="60" customHeight="1" spans="1:13">
      <c r="A1359" s="444">
        <v>59</v>
      </c>
      <c r="B1359" s="439" t="s">
        <v>95</v>
      </c>
      <c r="C1359" s="1003" t="s">
        <v>11244</v>
      </c>
      <c r="D1359" s="133" t="s">
        <v>11245</v>
      </c>
      <c r="E1359" s="133" t="s">
        <v>11246</v>
      </c>
      <c r="F1359" s="133" t="s">
        <v>11247</v>
      </c>
      <c r="G1359" s="269" t="s">
        <v>441</v>
      </c>
      <c r="H1359" s="442"/>
      <c r="I1359" s="350">
        <v>347.4</v>
      </c>
      <c r="J1359" s="350">
        <v>330</v>
      </c>
      <c r="K1359" s="345">
        <v>312.7</v>
      </c>
      <c r="L1359" s="345">
        <v>295.3</v>
      </c>
      <c r="M1359" s="345">
        <v>277.9</v>
      </c>
    </row>
    <row r="1360" ht="60" customHeight="1" spans="1:13">
      <c r="A1360" s="440"/>
      <c r="B1360" s="439" t="s">
        <v>95</v>
      </c>
      <c r="C1360" s="1003" t="s">
        <v>11248</v>
      </c>
      <c r="D1360" s="133" t="s">
        <v>11249</v>
      </c>
      <c r="E1360" s="442"/>
      <c r="F1360" s="442"/>
      <c r="G1360" s="269" t="s">
        <v>441</v>
      </c>
      <c r="H1360" s="442"/>
      <c r="I1360" s="350">
        <v>69.5</v>
      </c>
      <c r="J1360" s="350">
        <v>66</v>
      </c>
      <c r="K1360" s="345">
        <v>62.5</v>
      </c>
      <c r="L1360" s="345">
        <v>59.1</v>
      </c>
      <c r="M1360" s="345">
        <v>55.6</v>
      </c>
    </row>
    <row r="1361" ht="60" customHeight="1" spans="1:13">
      <c r="A1361" s="444">
        <v>60</v>
      </c>
      <c r="B1361" s="439" t="s">
        <v>95</v>
      </c>
      <c r="C1361" s="1003" t="s">
        <v>11250</v>
      </c>
      <c r="D1361" s="133" t="s">
        <v>11251</v>
      </c>
      <c r="E1361" s="133" t="s">
        <v>11252</v>
      </c>
      <c r="F1361" s="133" t="s">
        <v>11253</v>
      </c>
      <c r="G1361" s="269" t="s">
        <v>441</v>
      </c>
      <c r="H1361" s="442"/>
      <c r="I1361" s="350">
        <v>1688.4</v>
      </c>
      <c r="J1361" s="350">
        <v>1604</v>
      </c>
      <c r="K1361" s="345">
        <v>1519.6</v>
      </c>
      <c r="L1361" s="345">
        <v>1435.1</v>
      </c>
      <c r="M1361" s="345">
        <v>1350.7</v>
      </c>
    </row>
    <row r="1362" ht="60" customHeight="1" spans="1:13">
      <c r="A1362" s="445"/>
      <c r="B1362" s="439" t="s">
        <v>95</v>
      </c>
      <c r="C1362" s="1003" t="s">
        <v>11254</v>
      </c>
      <c r="D1362" s="133" t="s">
        <v>11255</v>
      </c>
      <c r="E1362" s="442"/>
      <c r="F1362" s="442"/>
      <c r="G1362" s="269" t="s">
        <v>441</v>
      </c>
      <c r="H1362" s="442"/>
      <c r="I1362" s="350">
        <v>1181.7</v>
      </c>
      <c r="J1362" s="350">
        <v>1122.6</v>
      </c>
      <c r="K1362" s="345">
        <v>1063.5</v>
      </c>
      <c r="L1362" s="345">
        <v>1004.4</v>
      </c>
      <c r="M1362" s="345">
        <v>945.4</v>
      </c>
    </row>
    <row r="1363" ht="60" customHeight="1" spans="1:13">
      <c r="A1363" s="440"/>
      <c r="B1363" s="439" t="s">
        <v>95</v>
      </c>
      <c r="C1363" s="1003" t="s">
        <v>11256</v>
      </c>
      <c r="D1363" s="133" t="s">
        <v>11257</v>
      </c>
      <c r="E1363" s="442"/>
      <c r="F1363" s="442"/>
      <c r="G1363" s="269" t="s">
        <v>441</v>
      </c>
      <c r="H1363" s="442"/>
      <c r="I1363" s="350">
        <v>337.7</v>
      </c>
      <c r="J1363" s="350">
        <v>320.8</v>
      </c>
      <c r="K1363" s="345">
        <v>303.9</v>
      </c>
      <c r="L1363" s="345">
        <v>287</v>
      </c>
      <c r="M1363" s="345">
        <v>270.1</v>
      </c>
    </row>
    <row r="1364" ht="60" customHeight="1" spans="1:13">
      <c r="A1364" s="444">
        <v>61</v>
      </c>
      <c r="B1364" s="439" t="s">
        <v>95</v>
      </c>
      <c r="C1364" s="1003" t="s">
        <v>11258</v>
      </c>
      <c r="D1364" s="133" t="s">
        <v>11259</v>
      </c>
      <c r="E1364" s="133" t="s">
        <v>11260</v>
      </c>
      <c r="F1364" s="133" t="s">
        <v>11261</v>
      </c>
      <c r="G1364" s="269" t="s">
        <v>51</v>
      </c>
      <c r="H1364" s="442"/>
      <c r="I1364" s="350">
        <v>1216.8</v>
      </c>
      <c r="J1364" s="350">
        <v>1156</v>
      </c>
      <c r="K1364" s="345">
        <v>1095.1</v>
      </c>
      <c r="L1364" s="345">
        <v>1034.3</v>
      </c>
      <c r="M1364" s="345">
        <v>973.4</v>
      </c>
    </row>
    <row r="1365" ht="60" customHeight="1" spans="1:13">
      <c r="A1365" s="440"/>
      <c r="B1365" s="439" t="s">
        <v>95</v>
      </c>
      <c r="C1365" s="1003" t="s">
        <v>11262</v>
      </c>
      <c r="D1365" s="133" t="s">
        <v>11263</v>
      </c>
      <c r="E1365" s="442"/>
      <c r="F1365" s="442"/>
      <c r="G1365" s="269" t="s">
        <v>51</v>
      </c>
      <c r="H1365" s="442"/>
      <c r="I1365" s="350">
        <v>243.4</v>
      </c>
      <c r="J1365" s="350">
        <v>231.2</v>
      </c>
      <c r="K1365" s="345">
        <v>219</v>
      </c>
      <c r="L1365" s="345">
        <v>206.9</v>
      </c>
      <c r="M1365" s="345">
        <v>194.7</v>
      </c>
    </row>
    <row r="1366" ht="60" customHeight="1" spans="1:13">
      <c r="A1366" s="444">
        <v>62</v>
      </c>
      <c r="B1366" s="439" t="s">
        <v>95</v>
      </c>
      <c r="C1366" s="1003" t="s">
        <v>11264</v>
      </c>
      <c r="D1366" s="133" t="s">
        <v>11265</v>
      </c>
      <c r="E1366" s="133" t="s">
        <v>11266</v>
      </c>
      <c r="F1366" s="133" t="s">
        <v>11267</v>
      </c>
      <c r="G1366" s="269" t="s">
        <v>51</v>
      </c>
      <c r="H1366" s="442"/>
      <c r="I1366" s="350">
        <v>378</v>
      </c>
      <c r="J1366" s="350">
        <v>359.1</v>
      </c>
      <c r="K1366" s="345">
        <v>340.2</v>
      </c>
      <c r="L1366" s="345">
        <v>321.3</v>
      </c>
      <c r="M1366" s="345">
        <v>302.4</v>
      </c>
    </row>
    <row r="1367" ht="60" customHeight="1" spans="1:13">
      <c r="A1367" s="440"/>
      <c r="B1367" s="439" t="s">
        <v>95</v>
      </c>
      <c r="C1367" s="1003" t="s">
        <v>11268</v>
      </c>
      <c r="D1367" s="133" t="s">
        <v>11269</v>
      </c>
      <c r="E1367" s="442"/>
      <c r="F1367" s="442"/>
      <c r="G1367" s="269" t="s">
        <v>51</v>
      </c>
      <c r="H1367" s="442"/>
      <c r="I1367" s="350">
        <v>75.6</v>
      </c>
      <c r="J1367" s="350">
        <v>71.8</v>
      </c>
      <c r="K1367" s="345">
        <v>68</v>
      </c>
      <c r="L1367" s="345">
        <v>64.3</v>
      </c>
      <c r="M1367" s="345">
        <v>60.5</v>
      </c>
    </row>
    <row r="1368" ht="60" customHeight="1" spans="1:13">
      <c r="A1368" s="444">
        <v>63</v>
      </c>
      <c r="B1368" s="439" t="s">
        <v>95</v>
      </c>
      <c r="C1368" s="1003" t="s">
        <v>11270</v>
      </c>
      <c r="D1368" s="133" t="s">
        <v>11271</v>
      </c>
      <c r="E1368" s="133" t="s">
        <v>11272</v>
      </c>
      <c r="F1368" s="133" t="s">
        <v>11273</v>
      </c>
      <c r="G1368" s="269" t="s">
        <v>51</v>
      </c>
      <c r="H1368" s="442"/>
      <c r="I1368" s="350">
        <v>3042</v>
      </c>
      <c r="J1368" s="350">
        <v>2889.9</v>
      </c>
      <c r="K1368" s="345">
        <v>2737.8</v>
      </c>
      <c r="L1368" s="345">
        <v>2585.7</v>
      </c>
      <c r="M1368" s="345">
        <v>2433.6</v>
      </c>
    </row>
    <row r="1369" ht="60" customHeight="1" spans="1:13">
      <c r="A1369" s="445"/>
      <c r="B1369" s="439" t="s">
        <v>95</v>
      </c>
      <c r="C1369" s="1003" t="s">
        <v>11274</v>
      </c>
      <c r="D1369" s="133" t="s">
        <v>11275</v>
      </c>
      <c r="E1369" s="442"/>
      <c r="F1369" s="442"/>
      <c r="G1369" s="269" t="s">
        <v>51</v>
      </c>
      <c r="H1369" s="442"/>
      <c r="I1369" s="350">
        <v>912.6</v>
      </c>
      <c r="J1369" s="350">
        <v>867</v>
      </c>
      <c r="K1369" s="345">
        <v>821.3</v>
      </c>
      <c r="L1369" s="345">
        <v>775.7</v>
      </c>
      <c r="M1369" s="345">
        <v>730.1</v>
      </c>
    </row>
    <row r="1370" ht="60" customHeight="1" spans="1:13">
      <c r="A1370" s="440"/>
      <c r="B1370" s="439" t="s">
        <v>95</v>
      </c>
      <c r="C1370" s="1003" t="s">
        <v>11276</v>
      </c>
      <c r="D1370" s="133" t="s">
        <v>11277</v>
      </c>
      <c r="E1370" s="442"/>
      <c r="F1370" s="442"/>
      <c r="G1370" s="269" t="s">
        <v>51</v>
      </c>
      <c r="H1370" s="442"/>
      <c r="I1370" s="350">
        <v>608.4</v>
      </c>
      <c r="J1370" s="350">
        <v>578</v>
      </c>
      <c r="K1370" s="345">
        <v>547.6</v>
      </c>
      <c r="L1370" s="345">
        <v>517.1</v>
      </c>
      <c r="M1370" s="345">
        <v>486.7</v>
      </c>
    </row>
    <row r="1371" ht="60" customHeight="1" spans="1:13">
      <c r="A1371" s="444">
        <v>64</v>
      </c>
      <c r="B1371" s="439" t="s">
        <v>95</v>
      </c>
      <c r="C1371" s="1003" t="s">
        <v>11278</v>
      </c>
      <c r="D1371" s="133" t="s">
        <v>11279</v>
      </c>
      <c r="E1371" s="133" t="s">
        <v>11280</v>
      </c>
      <c r="F1371" s="133" t="s">
        <v>11281</v>
      </c>
      <c r="G1371" s="269" t="s">
        <v>441</v>
      </c>
      <c r="H1371" s="442"/>
      <c r="I1371" s="350">
        <v>2178</v>
      </c>
      <c r="J1371" s="350">
        <v>2069.1</v>
      </c>
      <c r="K1371" s="345">
        <v>1960.2</v>
      </c>
      <c r="L1371" s="345">
        <v>1851.3</v>
      </c>
      <c r="M1371" s="345">
        <v>1742.4</v>
      </c>
    </row>
    <row r="1372" ht="60" customHeight="1" spans="1:13">
      <c r="A1372" s="445"/>
      <c r="B1372" s="439" t="s">
        <v>95</v>
      </c>
      <c r="C1372" s="1003" t="s">
        <v>11282</v>
      </c>
      <c r="D1372" s="133" t="s">
        <v>11283</v>
      </c>
      <c r="E1372" s="442"/>
      <c r="F1372" s="442"/>
      <c r="G1372" s="269" t="s">
        <v>441</v>
      </c>
      <c r="H1372" s="442"/>
      <c r="I1372" s="350">
        <v>435.6</v>
      </c>
      <c r="J1372" s="350">
        <v>413.8</v>
      </c>
      <c r="K1372" s="345">
        <v>392</v>
      </c>
      <c r="L1372" s="345">
        <v>370.3</v>
      </c>
      <c r="M1372" s="345">
        <v>348.5</v>
      </c>
    </row>
    <row r="1373" ht="60" customHeight="1" spans="1:13">
      <c r="A1373" s="440"/>
      <c r="B1373" s="439" t="s">
        <v>95</v>
      </c>
      <c r="C1373" s="1003" t="s">
        <v>11284</v>
      </c>
      <c r="D1373" s="133" t="s">
        <v>11285</v>
      </c>
      <c r="E1373" s="442"/>
      <c r="F1373" s="442"/>
      <c r="G1373" s="269" t="s">
        <v>441</v>
      </c>
      <c r="H1373" s="442"/>
      <c r="I1373" s="350">
        <v>2178</v>
      </c>
      <c r="J1373" s="350">
        <v>2069.1</v>
      </c>
      <c r="K1373" s="345">
        <v>1960.2</v>
      </c>
      <c r="L1373" s="345">
        <v>1851.3</v>
      </c>
      <c r="M1373" s="345">
        <v>1742.4</v>
      </c>
    </row>
    <row r="1374" ht="60" customHeight="1" spans="1:13">
      <c r="A1374" s="444">
        <v>65</v>
      </c>
      <c r="B1374" s="439" t="s">
        <v>95</v>
      </c>
      <c r="C1374" s="1003" t="s">
        <v>11286</v>
      </c>
      <c r="D1374" s="133" t="s">
        <v>11287</v>
      </c>
      <c r="E1374" s="133" t="s">
        <v>11288</v>
      </c>
      <c r="F1374" s="133" t="s">
        <v>11289</v>
      </c>
      <c r="G1374" s="269" t="s">
        <v>51</v>
      </c>
      <c r="H1374" s="442"/>
      <c r="I1374" s="350">
        <v>1521</v>
      </c>
      <c r="J1374" s="350">
        <v>1445</v>
      </c>
      <c r="K1374" s="345">
        <v>1368.9</v>
      </c>
      <c r="L1374" s="345">
        <v>1292.9</v>
      </c>
      <c r="M1374" s="345">
        <v>1216.8</v>
      </c>
    </row>
    <row r="1375" ht="60" customHeight="1" spans="1:13">
      <c r="A1375" s="440"/>
      <c r="B1375" s="439" t="s">
        <v>95</v>
      </c>
      <c r="C1375" s="1003" t="s">
        <v>11290</v>
      </c>
      <c r="D1375" s="133" t="s">
        <v>11291</v>
      </c>
      <c r="E1375" s="442"/>
      <c r="F1375" s="442"/>
      <c r="G1375" s="269" t="s">
        <v>51</v>
      </c>
      <c r="H1375" s="442"/>
      <c r="I1375" s="350">
        <v>304.2</v>
      </c>
      <c r="J1375" s="350">
        <v>289</v>
      </c>
      <c r="K1375" s="345">
        <v>273.8</v>
      </c>
      <c r="L1375" s="345">
        <v>258.6</v>
      </c>
      <c r="M1375" s="345">
        <v>243.4</v>
      </c>
    </row>
    <row r="1376" ht="60" customHeight="1" spans="1:13">
      <c r="A1376" s="439">
        <v>66</v>
      </c>
      <c r="B1376" s="439" t="s">
        <v>38</v>
      </c>
      <c r="C1376" s="1003" t="s">
        <v>11292</v>
      </c>
      <c r="D1376" s="133" t="s">
        <v>11293</v>
      </c>
      <c r="E1376" s="133" t="s">
        <v>11294</v>
      </c>
      <c r="F1376" s="133" t="s">
        <v>11295</v>
      </c>
      <c r="G1376" s="269" t="s">
        <v>51</v>
      </c>
      <c r="H1376" s="442"/>
      <c r="I1376" s="350">
        <v>17.1</v>
      </c>
      <c r="J1376" s="350">
        <v>16.2</v>
      </c>
      <c r="K1376" s="345">
        <v>15.4</v>
      </c>
      <c r="L1376" s="345">
        <v>14.5</v>
      </c>
      <c r="M1376" s="345">
        <v>13.7</v>
      </c>
    </row>
    <row r="1377" ht="60" customHeight="1" spans="1:13">
      <c r="A1377" s="439">
        <v>67</v>
      </c>
      <c r="B1377" s="439" t="s">
        <v>38</v>
      </c>
      <c r="C1377" s="1003" t="s">
        <v>11296</v>
      </c>
      <c r="D1377" s="133" t="s">
        <v>11297</v>
      </c>
      <c r="E1377" s="133" t="s">
        <v>11298</v>
      </c>
      <c r="F1377" s="133" t="s">
        <v>11299</v>
      </c>
      <c r="G1377" s="269" t="s">
        <v>51</v>
      </c>
      <c r="H1377" s="442"/>
      <c r="I1377" s="350">
        <v>30.6</v>
      </c>
      <c r="J1377" s="350">
        <v>29.1</v>
      </c>
      <c r="K1377" s="345">
        <v>27.5</v>
      </c>
      <c r="L1377" s="345">
        <v>26</v>
      </c>
      <c r="M1377" s="345">
        <v>24.5</v>
      </c>
    </row>
    <row r="1378" ht="60" customHeight="1" spans="1:13">
      <c r="A1378" s="444">
        <v>68</v>
      </c>
      <c r="B1378" s="439" t="s">
        <v>95</v>
      </c>
      <c r="C1378" s="1003" t="s">
        <v>11300</v>
      </c>
      <c r="D1378" s="133" t="s">
        <v>11301</v>
      </c>
      <c r="E1378" s="133" t="s">
        <v>11302</v>
      </c>
      <c r="F1378" s="133" t="s">
        <v>11303</v>
      </c>
      <c r="G1378" s="269" t="s">
        <v>51</v>
      </c>
      <c r="H1378" s="442"/>
      <c r="I1378" s="350">
        <v>3519</v>
      </c>
      <c r="J1378" s="350">
        <v>3343.1</v>
      </c>
      <c r="K1378" s="345">
        <v>3167.1</v>
      </c>
      <c r="L1378" s="345">
        <v>2991.2</v>
      </c>
      <c r="M1378" s="345">
        <v>2815.2</v>
      </c>
    </row>
    <row r="1379" ht="60" customHeight="1" spans="1:13">
      <c r="A1379" s="440"/>
      <c r="B1379" s="439" t="s">
        <v>95</v>
      </c>
      <c r="C1379" s="1003" t="s">
        <v>11304</v>
      </c>
      <c r="D1379" s="133" t="s">
        <v>11305</v>
      </c>
      <c r="E1379" s="442"/>
      <c r="F1379" s="442"/>
      <c r="G1379" s="269" t="s">
        <v>51</v>
      </c>
      <c r="H1379" s="442"/>
      <c r="I1379" s="350">
        <v>703.8</v>
      </c>
      <c r="J1379" s="350">
        <v>668.6</v>
      </c>
      <c r="K1379" s="345">
        <v>633.4</v>
      </c>
      <c r="L1379" s="345">
        <v>598.2</v>
      </c>
      <c r="M1379" s="345">
        <v>563</v>
      </c>
    </row>
    <row r="1380" ht="60" customHeight="1" spans="1:13">
      <c r="A1380" s="444">
        <v>69</v>
      </c>
      <c r="B1380" s="439" t="s">
        <v>95</v>
      </c>
      <c r="C1380" s="1003" t="s">
        <v>11306</v>
      </c>
      <c r="D1380" s="133" t="s">
        <v>11307</v>
      </c>
      <c r="E1380" s="133" t="s">
        <v>11308</v>
      </c>
      <c r="F1380" s="133" t="s">
        <v>11309</v>
      </c>
      <c r="G1380" s="269" t="s">
        <v>51</v>
      </c>
      <c r="H1380" s="442"/>
      <c r="I1380" s="350">
        <v>4212</v>
      </c>
      <c r="J1380" s="350">
        <v>4001.4</v>
      </c>
      <c r="K1380" s="345">
        <v>3790.8</v>
      </c>
      <c r="L1380" s="345">
        <v>3580.2</v>
      </c>
      <c r="M1380" s="345">
        <v>3369.6</v>
      </c>
    </row>
    <row r="1381" ht="60" customHeight="1" spans="1:13">
      <c r="A1381" s="445"/>
      <c r="B1381" s="439" t="s">
        <v>95</v>
      </c>
      <c r="C1381" s="1003" t="s">
        <v>11310</v>
      </c>
      <c r="D1381" s="133" t="s">
        <v>11311</v>
      </c>
      <c r="E1381" s="442"/>
      <c r="F1381" s="442"/>
      <c r="G1381" s="269" t="s">
        <v>51</v>
      </c>
      <c r="H1381" s="442"/>
      <c r="I1381" s="350">
        <v>842.4</v>
      </c>
      <c r="J1381" s="350">
        <v>800.3</v>
      </c>
      <c r="K1381" s="345">
        <v>758.2</v>
      </c>
      <c r="L1381" s="345">
        <v>716</v>
      </c>
      <c r="M1381" s="345">
        <v>673.9</v>
      </c>
    </row>
    <row r="1382" ht="60" customHeight="1" spans="1:13">
      <c r="A1382" s="440"/>
      <c r="B1382" s="439" t="s">
        <v>95</v>
      </c>
      <c r="C1382" s="1003" t="s">
        <v>11312</v>
      </c>
      <c r="D1382" s="133" t="s">
        <v>11313</v>
      </c>
      <c r="E1382" s="442"/>
      <c r="F1382" s="442"/>
      <c r="G1382" s="269" t="s">
        <v>51</v>
      </c>
      <c r="H1382" s="442"/>
      <c r="I1382" s="350">
        <v>842.4</v>
      </c>
      <c r="J1382" s="350">
        <v>800.3</v>
      </c>
      <c r="K1382" s="345">
        <v>758.2</v>
      </c>
      <c r="L1382" s="345">
        <v>716</v>
      </c>
      <c r="M1382" s="345">
        <v>673.9</v>
      </c>
    </row>
    <row r="1383" ht="60" customHeight="1" spans="1:13">
      <c r="A1383" s="444">
        <v>70</v>
      </c>
      <c r="B1383" s="439" t="s">
        <v>95</v>
      </c>
      <c r="C1383" s="1003" t="s">
        <v>11314</v>
      </c>
      <c r="D1383" s="133" t="s">
        <v>11315</v>
      </c>
      <c r="E1383" s="133" t="s">
        <v>11316</v>
      </c>
      <c r="F1383" s="133" t="s">
        <v>11317</v>
      </c>
      <c r="G1383" s="269" t="s">
        <v>51</v>
      </c>
      <c r="H1383" s="442"/>
      <c r="I1383" s="350">
        <v>1825.2</v>
      </c>
      <c r="J1383" s="350">
        <v>1733.9</v>
      </c>
      <c r="K1383" s="345">
        <v>1642.7</v>
      </c>
      <c r="L1383" s="345">
        <v>1551.4</v>
      </c>
      <c r="M1383" s="345">
        <v>1460.2</v>
      </c>
    </row>
    <row r="1384" ht="60" customHeight="1" spans="1:13">
      <c r="A1384" s="445"/>
      <c r="B1384" s="439" t="s">
        <v>95</v>
      </c>
      <c r="C1384" s="1003" t="s">
        <v>11318</v>
      </c>
      <c r="D1384" s="133" t="s">
        <v>11319</v>
      </c>
      <c r="E1384" s="442"/>
      <c r="F1384" s="442"/>
      <c r="G1384" s="269" t="s">
        <v>51</v>
      </c>
      <c r="H1384" s="442"/>
      <c r="I1384" s="350">
        <v>1216.8</v>
      </c>
      <c r="J1384" s="350">
        <v>1156</v>
      </c>
      <c r="K1384" s="345">
        <v>1095.1</v>
      </c>
      <c r="L1384" s="345">
        <v>1034.3</v>
      </c>
      <c r="M1384" s="345">
        <v>973.4</v>
      </c>
    </row>
    <row r="1385" ht="60" customHeight="1" spans="1:13">
      <c r="A1385" s="440"/>
      <c r="B1385" s="439" t="s">
        <v>95</v>
      </c>
      <c r="C1385" s="1003" t="s">
        <v>11320</v>
      </c>
      <c r="D1385" s="133" t="s">
        <v>11321</v>
      </c>
      <c r="E1385" s="442"/>
      <c r="F1385" s="442"/>
      <c r="G1385" s="269" t="s">
        <v>51</v>
      </c>
      <c r="H1385" s="442"/>
      <c r="I1385" s="350">
        <v>365</v>
      </c>
      <c r="J1385" s="350">
        <v>346.8</v>
      </c>
      <c r="K1385" s="345">
        <v>328.5</v>
      </c>
      <c r="L1385" s="345">
        <v>310.3</v>
      </c>
      <c r="M1385" s="345">
        <v>292</v>
      </c>
    </row>
    <row r="1386" ht="60" customHeight="1" spans="1:13">
      <c r="A1386" s="444">
        <v>71</v>
      </c>
      <c r="B1386" s="439" t="s">
        <v>95</v>
      </c>
      <c r="C1386" s="1003" t="s">
        <v>11322</v>
      </c>
      <c r="D1386" s="133" t="s">
        <v>11323</v>
      </c>
      <c r="E1386" s="133" t="s">
        <v>11324</v>
      </c>
      <c r="F1386" s="133" t="s">
        <v>11325</v>
      </c>
      <c r="G1386" s="269" t="s">
        <v>51</v>
      </c>
      <c r="H1386" s="442"/>
      <c r="I1386" s="350">
        <v>1521</v>
      </c>
      <c r="J1386" s="350">
        <v>1445</v>
      </c>
      <c r="K1386" s="345">
        <v>1368.9</v>
      </c>
      <c r="L1386" s="345">
        <v>1292.9</v>
      </c>
      <c r="M1386" s="345">
        <v>1216.8</v>
      </c>
    </row>
    <row r="1387" ht="60" customHeight="1" spans="1:13">
      <c r="A1387" s="445"/>
      <c r="B1387" s="439" t="s">
        <v>95</v>
      </c>
      <c r="C1387" s="1003" t="s">
        <v>11326</v>
      </c>
      <c r="D1387" s="133" t="s">
        <v>11327</v>
      </c>
      <c r="E1387" s="442"/>
      <c r="F1387" s="442"/>
      <c r="G1387" s="269" t="s">
        <v>51</v>
      </c>
      <c r="H1387" s="442"/>
      <c r="I1387" s="350">
        <v>456.3</v>
      </c>
      <c r="J1387" s="350">
        <v>433.5</v>
      </c>
      <c r="K1387" s="345">
        <v>410.7</v>
      </c>
      <c r="L1387" s="345">
        <v>387.9</v>
      </c>
      <c r="M1387" s="345">
        <v>365</v>
      </c>
    </row>
    <row r="1388" ht="60" customHeight="1" spans="1:13">
      <c r="A1388" s="440"/>
      <c r="B1388" s="439" t="s">
        <v>95</v>
      </c>
      <c r="C1388" s="1003" t="s">
        <v>11328</v>
      </c>
      <c r="D1388" s="133" t="s">
        <v>11329</v>
      </c>
      <c r="E1388" s="442"/>
      <c r="F1388" s="442"/>
      <c r="G1388" s="269" t="s">
        <v>51</v>
      </c>
      <c r="H1388" s="442"/>
      <c r="I1388" s="350">
        <v>304.2</v>
      </c>
      <c r="J1388" s="350">
        <v>289</v>
      </c>
      <c r="K1388" s="345">
        <v>273.8</v>
      </c>
      <c r="L1388" s="345">
        <v>258.6</v>
      </c>
      <c r="M1388" s="345">
        <v>243.4</v>
      </c>
    </row>
    <row r="1389" ht="60" customHeight="1" spans="1:13">
      <c r="A1389" s="444">
        <v>72</v>
      </c>
      <c r="B1389" s="439" t="s">
        <v>95</v>
      </c>
      <c r="C1389" s="1003" t="s">
        <v>11330</v>
      </c>
      <c r="D1389" s="133" t="s">
        <v>11331</v>
      </c>
      <c r="E1389" s="133" t="s">
        <v>11332</v>
      </c>
      <c r="F1389" s="133" t="s">
        <v>9734</v>
      </c>
      <c r="G1389" s="269" t="s">
        <v>51</v>
      </c>
      <c r="H1389" s="442"/>
      <c r="I1389" s="350">
        <v>912.6</v>
      </c>
      <c r="J1389" s="350">
        <v>867</v>
      </c>
      <c r="K1389" s="345">
        <v>821.3</v>
      </c>
      <c r="L1389" s="345">
        <v>775.7</v>
      </c>
      <c r="M1389" s="345">
        <v>730.1</v>
      </c>
    </row>
    <row r="1390" ht="60" customHeight="1" spans="1:13">
      <c r="A1390" s="440"/>
      <c r="B1390" s="439" t="s">
        <v>95</v>
      </c>
      <c r="C1390" s="1003" t="s">
        <v>11333</v>
      </c>
      <c r="D1390" s="133" t="s">
        <v>11334</v>
      </c>
      <c r="E1390" s="442"/>
      <c r="F1390" s="442"/>
      <c r="G1390" s="269" t="s">
        <v>51</v>
      </c>
      <c r="H1390" s="442"/>
      <c r="I1390" s="350">
        <v>182.5</v>
      </c>
      <c r="J1390" s="350">
        <v>173.4</v>
      </c>
      <c r="K1390" s="345">
        <v>164.3</v>
      </c>
      <c r="L1390" s="345">
        <v>155.1</v>
      </c>
      <c r="M1390" s="345">
        <v>146</v>
      </c>
    </row>
    <row r="1391" ht="60" customHeight="1" spans="1:13">
      <c r="A1391" s="439">
        <v>73</v>
      </c>
      <c r="B1391" s="439" t="s">
        <v>38</v>
      </c>
      <c r="C1391" s="1003" t="s">
        <v>11335</v>
      </c>
      <c r="D1391" s="133" t="s">
        <v>11336</v>
      </c>
      <c r="E1391" s="133" t="s">
        <v>11337</v>
      </c>
      <c r="F1391" s="133" t="s">
        <v>11338</v>
      </c>
      <c r="G1391" s="269" t="s">
        <v>51</v>
      </c>
      <c r="H1391" s="442"/>
      <c r="I1391" s="350">
        <v>81</v>
      </c>
      <c r="J1391" s="350">
        <v>77</v>
      </c>
      <c r="K1391" s="345">
        <v>72.9</v>
      </c>
      <c r="L1391" s="345">
        <v>68.9</v>
      </c>
      <c r="M1391" s="345">
        <v>64.8</v>
      </c>
    </row>
    <row r="1392" ht="60" customHeight="1" spans="1:13">
      <c r="A1392" s="439">
        <v>74</v>
      </c>
      <c r="B1392" s="439" t="s">
        <v>38</v>
      </c>
      <c r="C1392" s="1003" t="s">
        <v>11339</v>
      </c>
      <c r="D1392" s="133" t="s">
        <v>11340</v>
      </c>
      <c r="E1392" s="133" t="s">
        <v>11341</v>
      </c>
      <c r="F1392" s="133" t="s">
        <v>11342</v>
      </c>
      <c r="G1392" s="269" t="s">
        <v>51</v>
      </c>
      <c r="H1392" s="442"/>
      <c r="I1392" s="350">
        <v>135.9</v>
      </c>
      <c r="J1392" s="350">
        <v>129.1</v>
      </c>
      <c r="K1392" s="345">
        <v>122.3</v>
      </c>
      <c r="L1392" s="345">
        <v>115.5</v>
      </c>
      <c r="M1392" s="345">
        <v>108.7</v>
      </c>
    </row>
    <row r="1393" ht="60" customHeight="1" spans="1:13">
      <c r="A1393" s="444">
        <v>75</v>
      </c>
      <c r="B1393" s="439" t="s">
        <v>95</v>
      </c>
      <c r="C1393" s="1003" t="s">
        <v>11343</v>
      </c>
      <c r="D1393" s="133" t="s">
        <v>11344</v>
      </c>
      <c r="E1393" s="133" t="s">
        <v>11345</v>
      </c>
      <c r="F1393" s="133" t="s">
        <v>11346</v>
      </c>
      <c r="G1393" s="269" t="s">
        <v>51</v>
      </c>
      <c r="H1393" s="442"/>
      <c r="I1393" s="350">
        <v>1276.2</v>
      </c>
      <c r="J1393" s="350">
        <v>1212.4</v>
      </c>
      <c r="K1393" s="345">
        <v>1148.6</v>
      </c>
      <c r="L1393" s="345">
        <v>1084.8</v>
      </c>
      <c r="M1393" s="345">
        <v>1021</v>
      </c>
    </row>
    <row r="1394" ht="60" customHeight="1" spans="1:13">
      <c r="A1394" s="440"/>
      <c r="B1394" s="439" t="s">
        <v>95</v>
      </c>
      <c r="C1394" s="1003" t="s">
        <v>11347</v>
      </c>
      <c r="D1394" s="133" t="s">
        <v>11348</v>
      </c>
      <c r="E1394" s="442"/>
      <c r="F1394" s="442"/>
      <c r="G1394" s="269" t="s">
        <v>51</v>
      </c>
      <c r="H1394" s="442"/>
      <c r="I1394" s="350">
        <v>255.2</v>
      </c>
      <c r="J1394" s="350">
        <v>242.5</v>
      </c>
      <c r="K1394" s="345">
        <v>229.7</v>
      </c>
      <c r="L1394" s="345">
        <v>217</v>
      </c>
      <c r="M1394" s="345">
        <v>204.2</v>
      </c>
    </row>
    <row r="1395" ht="60" customHeight="1" spans="1:13">
      <c r="A1395" s="444">
        <v>76</v>
      </c>
      <c r="B1395" s="439" t="s">
        <v>95</v>
      </c>
      <c r="C1395" s="1003" t="s">
        <v>11349</v>
      </c>
      <c r="D1395" s="133" t="s">
        <v>11350</v>
      </c>
      <c r="E1395" s="133" t="s">
        <v>11351</v>
      </c>
      <c r="F1395" s="133" t="s">
        <v>11352</v>
      </c>
      <c r="G1395" s="269" t="s">
        <v>51</v>
      </c>
      <c r="H1395" s="442"/>
      <c r="I1395" s="350">
        <v>3042</v>
      </c>
      <c r="J1395" s="350">
        <v>2889.9</v>
      </c>
      <c r="K1395" s="345">
        <v>2737.8</v>
      </c>
      <c r="L1395" s="345">
        <v>2585.7</v>
      </c>
      <c r="M1395" s="345">
        <v>2433.6</v>
      </c>
    </row>
    <row r="1396" ht="60" customHeight="1" spans="1:13">
      <c r="A1396" s="445"/>
      <c r="B1396" s="439" t="s">
        <v>95</v>
      </c>
      <c r="C1396" s="1003" t="s">
        <v>11353</v>
      </c>
      <c r="D1396" s="133" t="s">
        <v>11354</v>
      </c>
      <c r="E1396" s="442"/>
      <c r="F1396" s="442"/>
      <c r="G1396" s="269" t="s">
        <v>51</v>
      </c>
      <c r="H1396" s="442"/>
      <c r="I1396" s="350">
        <v>608.4</v>
      </c>
      <c r="J1396" s="350">
        <v>578</v>
      </c>
      <c r="K1396" s="345">
        <v>547.6</v>
      </c>
      <c r="L1396" s="345">
        <v>517.1</v>
      </c>
      <c r="M1396" s="345">
        <v>486.7</v>
      </c>
    </row>
    <row r="1397" ht="60" customHeight="1" spans="1:13">
      <c r="A1397" s="440"/>
      <c r="B1397" s="439" t="s">
        <v>95</v>
      </c>
      <c r="C1397" s="1003" t="s">
        <v>11355</v>
      </c>
      <c r="D1397" s="133" t="s">
        <v>11356</v>
      </c>
      <c r="E1397" s="442"/>
      <c r="F1397" s="442"/>
      <c r="G1397" s="269" t="s">
        <v>51</v>
      </c>
      <c r="H1397" s="442"/>
      <c r="I1397" s="350">
        <v>608.4</v>
      </c>
      <c r="J1397" s="350">
        <v>578</v>
      </c>
      <c r="K1397" s="345">
        <v>547.6</v>
      </c>
      <c r="L1397" s="345">
        <v>517.1</v>
      </c>
      <c r="M1397" s="345">
        <v>486.7</v>
      </c>
    </row>
    <row r="1398" ht="60" customHeight="1" spans="1:13">
      <c r="A1398" s="444">
        <v>77</v>
      </c>
      <c r="B1398" s="439" t="s">
        <v>95</v>
      </c>
      <c r="C1398" s="1003" t="s">
        <v>11357</v>
      </c>
      <c r="D1398" s="133" t="s">
        <v>11358</v>
      </c>
      <c r="E1398" s="133" t="s">
        <v>11359</v>
      </c>
      <c r="F1398" s="133" t="s">
        <v>11360</v>
      </c>
      <c r="G1398" s="269" t="s">
        <v>51</v>
      </c>
      <c r="H1398" s="133" t="s">
        <v>11361</v>
      </c>
      <c r="I1398" s="350">
        <v>3954.6</v>
      </c>
      <c r="J1398" s="350">
        <v>3756.9</v>
      </c>
      <c r="K1398" s="345">
        <v>3559.1</v>
      </c>
      <c r="L1398" s="345">
        <v>3361.4</v>
      </c>
      <c r="M1398" s="345">
        <v>3163.7</v>
      </c>
    </row>
    <row r="1399" ht="60" customHeight="1" spans="1:13">
      <c r="A1399" s="440"/>
      <c r="B1399" s="439" t="s">
        <v>95</v>
      </c>
      <c r="C1399" s="1003" t="s">
        <v>11362</v>
      </c>
      <c r="D1399" s="133" t="s">
        <v>11363</v>
      </c>
      <c r="E1399" s="442"/>
      <c r="F1399" s="442"/>
      <c r="G1399" s="269" t="s">
        <v>51</v>
      </c>
      <c r="H1399" s="442"/>
      <c r="I1399" s="350">
        <v>790.9</v>
      </c>
      <c r="J1399" s="350">
        <v>751.4</v>
      </c>
      <c r="K1399" s="345">
        <v>711.8</v>
      </c>
      <c r="L1399" s="345">
        <v>672.3</v>
      </c>
      <c r="M1399" s="345">
        <v>632.7</v>
      </c>
    </row>
    <row r="1400" ht="60" customHeight="1" spans="1:13">
      <c r="A1400" s="444">
        <v>78</v>
      </c>
      <c r="B1400" s="439" t="s">
        <v>95</v>
      </c>
      <c r="C1400" s="1003" t="s">
        <v>11364</v>
      </c>
      <c r="D1400" s="133" t="s">
        <v>11365</v>
      </c>
      <c r="E1400" s="133" t="s">
        <v>11366</v>
      </c>
      <c r="F1400" s="133" t="s">
        <v>11367</v>
      </c>
      <c r="G1400" s="269" t="s">
        <v>51</v>
      </c>
      <c r="H1400" s="133" t="s">
        <v>11361</v>
      </c>
      <c r="I1400" s="350">
        <v>1977.3</v>
      </c>
      <c r="J1400" s="350">
        <v>1878.4</v>
      </c>
      <c r="K1400" s="345">
        <v>1779.6</v>
      </c>
      <c r="L1400" s="345">
        <v>1680.7</v>
      </c>
      <c r="M1400" s="345">
        <v>1581.8</v>
      </c>
    </row>
    <row r="1401" ht="60" customHeight="1" spans="1:13">
      <c r="A1401" s="440"/>
      <c r="B1401" s="439" t="s">
        <v>95</v>
      </c>
      <c r="C1401" s="1003" t="s">
        <v>11368</v>
      </c>
      <c r="D1401" s="133" t="s">
        <v>11369</v>
      </c>
      <c r="E1401" s="442"/>
      <c r="F1401" s="442"/>
      <c r="G1401" s="269" t="s">
        <v>51</v>
      </c>
      <c r="H1401" s="442"/>
      <c r="I1401" s="350">
        <v>395.5</v>
      </c>
      <c r="J1401" s="350">
        <v>375.7</v>
      </c>
      <c r="K1401" s="345">
        <v>355.9</v>
      </c>
      <c r="L1401" s="345">
        <v>336.1</v>
      </c>
      <c r="M1401" s="345">
        <v>316.4</v>
      </c>
    </row>
    <row r="1402" ht="60" customHeight="1" spans="1:13">
      <c r="A1402" s="444">
        <v>79</v>
      </c>
      <c r="B1402" s="439" t="s">
        <v>95</v>
      </c>
      <c r="C1402" s="1003" t="s">
        <v>11370</v>
      </c>
      <c r="D1402" s="133" t="s">
        <v>11371</v>
      </c>
      <c r="E1402" s="133" t="s">
        <v>11372</v>
      </c>
      <c r="F1402" s="133" t="s">
        <v>11373</v>
      </c>
      <c r="G1402" s="269" t="s">
        <v>51</v>
      </c>
      <c r="H1402" s="133" t="s">
        <v>11374</v>
      </c>
      <c r="I1402" s="350">
        <v>4745.7</v>
      </c>
      <c r="J1402" s="350">
        <v>4508.4</v>
      </c>
      <c r="K1402" s="345">
        <v>4271.1</v>
      </c>
      <c r="L1402" s="345">
        <v>4033.8</v>
      </c>
      <c r="M1402" s="345">
        <v>3796.6</v>
      </c>
    </row>
    <row r="1403" ht="60" customHeight="1" spans="1:13">
      <c r="A1403" s="440"/>
      <c r="B1403" s="439" t="s">
        <v>95</v>
      </c>
      <c r="C1403" s="1003" t="s">
        <v>11375</v>
      </c>
      <c r="D1403" s="133" t="s">
        <v>11376</v>
      </c>
      <c r="E1403" s="442"/>
      <c r="F1403" s="442"/>
      <c r="G1403" s="269" t="s">
        <v>51</v>
      </c>
      <c r="H1403" s="442"/>
      <c r="I1403" s="350">
        <v>949.1</v>
      </c>
      <c r="J1403" s="350">
        <v>901.7</v>
      </c>
      <c r="K1403" s="345">
        <v>854.2</v>
      </c>
      <c r="L1403" s="345">
        <v>806.8</v>
      </c>
      <c r="M1403" s="345">
        <v>759.3</v>
      </c>
    </row>
    <row r="1404" ht="60" customHeight="1" spans="1:13">
      <c r="A1404" s="439">
        <v>80</v>
      </c>
      <c r="B1404" s="439" t="s">
        <v>95</v>
      </c>
      <c r="C1404" s="1003" t="s">
        <v>11377</v>
      </c>
      <c r="D1404" s="133" t="s">
        <v>11378</v>
      </c>
      <c r="E1404" s="133" t="s">
        <v>11379</v>
      </c>
      <c r="F1404" s="133" t="s">
        <v>11380</v>
      </c>
      <c r="G1404" s="269" t="s">
        <v>51</v>
      </c>
      <c r="H1404" s="442"/>
      <c r="I1404" s="350">
        <v>3042</v>
      </c>
      <c r="J1404" s="350">
        <v>2889.9</v>
      </c>
      <c r="K1404" s="345">
        <v>2737.8</v>
      </c>
      <c r="L1404" s="345">
        <v>2585.7</v>
      </c>
      <c r="M1404" s="345">
        <v>2433.6</v>
      </c>
    </row>
    <row r="1405" ht="60" customHeight="1" spans="1:13">
      <c r="A1405" s="439"/>
      <c r="B1405" s="439" t="s">
        <v>95</v>
      </c>
      <c r="C1405" s="1003" t="s">
        <v>11381</v>
      </c>
      <c r="D1405" s="133" t="s">
        <v>11382</v>
      </c>
      <c r="E1405" s="442"/>
      <c r="F1405" s="442"/>
      <c r="G1405" s="269" t="s">
        <v>51</v>
      </c>
      <c r="H1405" s="442"/>
      <c r="I1405" s="350">
        <v>608.4</v>
      </c>
      <c r="J1405" s="350">
        <v>578</v>
      </c>
      <c r="K1405" s="345">
        <v>547.6</v>
      </c>
      <c r="L1405" s="345">
        <v>517.1</v>
      </c>
      <c r="M1405" s="345">
        <v>486.7</v>
      </c>
    </row>
    <row r="1406" ht="60" customHeight="1" spans="1:13">
      <c r="A1406" s="439"/>
      <c r="B1406" s="439" t="s">
        <v>95</v>
      </c>
      <c r="C1406" s="1003" t="s">
        <v>11383</v>
      </c>
      <c r="D1406" s="133" t="s">
        <v>11384</v>
      </c>
      <c r="E1406" s="442"/>
      <c r="F1406" s="442"/>
      <c r="G1406" s="269" t="s">
        <v>51</v>
      </c>
      <c r="H1406" s="442"/>
      <c r="I1406" s="350">
        <v>3042</v>
      </c>
      <c r="J1406" s="350">
        <v>2889.9</v>
      </c>
      <c r="K1406" s="345">
        <v>2737.8</v>
      </c>
      <c r="L1406" s="345">
        <v>2585.7</v>
      </c>
      <c r="M1406" s="345">
        <v>2433.6</v>
      </c>
    </row>
    <row r="1407" ht="85" customHeight="1" spans="1:13">
      <c r="A1407" s="444">
        <v>81</v>
      </c>
      <c r="B1407" s="439" t="s">
        <v>95</v>
      </c>
      <c r="C1407" s="1003" t="s">
        <v>11385</v>
      </c>
      <c r="D1407" s="133" t="s">
        <v>11386</v>
      </c>
      <c r="E1407" s="133" t="s">
        <v>11387</v>
      </c>
      <c r="F1407" s="133" t="s">
        <v>11388</v>
      </c>
      <c r="G1407" s="269" t="s">
        <v>51</v>
      </c>
      <c r="H1407" s="133" t="s">
        <v>11389</v>
      </c>
      <c r="I1407" s="350">
        <v>2280.6</v>
      </c>
      <c r="J1407" s="350">
        <v>2166.6</v>
      </c>
      <c r="K1407" s="345">
        <v>2052.5</v>
      </c>
      <c r="L1407" s="345">
        <v>1938.5</v>
      </c>
      <c r="M1407" s="345">
        <v>1824.5</v>
      </c>
    </row>
    <row r="1408" ht="60" customHeight="1" spans="1:13">
      <c r="A1408" s="440"/>
      <c r="B1408" s="439" t="s">
        <v>95</v>
      </c>
      <c r="C1408" s="1003" t="s">
        <v>11390</v>
      </c>
      <c r="D1408" s="133" t="s">
        <v>11391</v>
      </c>
      <c r="E1408" s="442"/>
      <c r="F1408" s="442"/>
      <c r="G1408" s="269" t="s">
        <v>51</v>
      </c>
      <c r="H1408" s="442"/>
      <c r="I1408" s="350">
        <v>456.1</v>
      </c>
      <c r="J1408" s="350">
        <v>433.3</v>
      </c>
      <c r="K1408" s="345">
        <v>410.5</v>
      </c>
      <c r="L1408" s="345">
        <v>387.7</v>
      </c>
      <c r="M1408" s="345">
        <v>364.9</v>
      </c>
    </row>
    <row r="1409" ht="60" customHeight="1" spans="1:215">
      <c r="A1409" s="444">
        <v>82</v>
      </c>
      <c r="B1409" s="439" t="s">
        <v>95</v>
      </c>
      <c r="C1409" s="1003" t="s">
        <v>11392</v>
      </c>
      <c r="D1409" s="133" t="s">
        <v>11393</v>
      </c>
      <c r="E1409" s="133" t="s">
        <v>11394</v>
      </c>
      <c r="F1409" s="133" t="s">
        <v>11395</v>
      </c>
      <c r="G1409" s="269" t="s">
        <v>51</v>
      </c>
      <c r="H1409" s="442"/>
      <c r="I1409" s="350">
        <v>1521</v>
      </c>
      <c r="J1409" s="350">
        <v>1445</v>
      </c>
      <c r="K1409" s="345">
        <v>1368.9</v>
      </c>
      <c r="L1409" s="345">
        <v>1292.9</v>
      </c>
      <c r="M1409" s="345">
        <v>1216.8</v>
      </c>
    </row>
    <row r="1410" ht="60" customHeight="1" spans="1:215">
      <c r="A1410" s="440"/>
      <c r="B1410" s="439" t="s">
        <v>95</v>
      </c>
      <c r="C1410" s="1003" t="s">
        <v>11396</v>
      </c>
      <c r="D1410" s="133" t="s">
        <v>11397</v>
      </c>
      <c r="E1410" s="442"/>
      <c r="F1410" s="442"/>
      <c r="G1410" s="269" t="s">
        <v>51</v>
      </c>
      <c r="H1410" s="442"/>
      <c r="I1410" s="350">
        <v>304.2</v>
      </c>
      <c r="J1410" s="350">
        <v>289</v>
      </c>
      <c r="K1410" s="345">
        <v>273.8</v>
      </c>
      <c r="L1410" s="345">
        <v>258.6</v>
      </c>
      <c r="M1410" s="345">
        <v>243.4</v>
      </c>
    </row>
    <row r="1411" ht="60" customHeight="1" spans="1:215">
      <c r="A1411" s="444">
        <v>83</v>
      </c>
      <c r="B1411" s="439" t="s">
        <v>95</v>
      </c>
      <c r="C1411" s="1003" t="s">
        <v>11398</v>
      </c>
      <c r="D1411" s="133" t="s">
        <v>11399</v>
      </c>
      <c r="E1411" s="133" t="s">
        <v>11400</v>
      </c>
      <c r="F1411" s="133" t="s">
        <v>11401</v>
      </c>
      <c r="G1411" s="269" t="s">
        <v>51</v>
      </c>
      <c r="H1411" s="442"/>
      <c r="I1411" s="350">
        <v>456.3</v>
      </c>
      <c r="J1411" s="350">
        <v>433.5</v>
      </c>
      <c r="K1411" s="345">
        <v>410.7</v>
      </c>
      <c r="L1411" s="345">
        <v>387.9</v>
      </c>
      <c r="M1411" s="345">
        <v>365</v>
      </c>
    </row>
    <row r="1412" ht="60" customHeight="1" spans="1:215">
      <c r="A1412" s="440"/>
      <c r="B1412" s="439" t="s">
        <v>95</v>
      </c>
      <c r="C1412" s="1003" t="s">
        <v>11402</v>
      </c>
      <c r="D1412" s="133" t="s">
        <v>11403</v>
      </c>
      <c r="E1412" s="442"/>
      <c r="F1412" s="442"/>
      <c r="G1412" s="269" t="s">
        <v>51</v>
      </c>
      <c r="H1412" s="442"/>
      <c r="I1412" s="350">
        <v>91.3</v>
      </c>
      <c r="J1412" s="350">
        <v>86.7</v>
      </c>
      <c r="K1412" s="345">
        <v>82.1</v>
      </c>
      <c r="L1412" s="345">
        <v>77.6</v>
      </c>
      <c r="M1412" s="345">
        <v>73</v>
      </c>
    </row>
    <row r="1413" ht="60" customHeight="1" spans="1:215">
      <c r="A1413" s="439">
        <v>84</v>
      </c>
      <c r="B1413" s="439" t="s">
        <v>38</v>
      </c>
      <c r="C1413" s="1003" t="s">
        <v>11404</v>
      </c>
      <c r="D1413" s="133" t="s">
        <v>11405</v>
      </c>
      <c r="E1413" s="133" t="s">
        <v>11406</v>
      </c>
      <c r="F1413" s="133" t="s">
        <v>11407</v>
      </c>
      <c r="G1413" s="269" t="s">
        <v>51</v>
      </c>
      <c r="H1413" s="442"/>
      <c r="I1413" s="350">
        <v>72</v>
      </c>
      <c r="J1413" s="350">
        <v>68.4</v>
      </c>
      <c r="K1413" s="345">
        <v>64.8</v>
      </c>
      <c r="L1413" s="345">
        <v>61.2</v>
      </c>
      <c r="M1413" s="345">
        <v>57.6</v>
      </c>
    </row>
    <row r="1414" ht="60" customHeight="1" spans="1:215">
      <c r="A1414" s="444">
        <v>85</v>
      </c>
      <c r="B1414" s="439" t="s">
        <v>95</v>
      </c>
      <c r="C1414" s="1003" t="s">
        <v>11408</v>
      </c>
      <c r="D1414" s="133" t="s">
        <v>11409</v>
      </c>
      <c r="E1414" s="133" t="s">
        <v>11410</v>
      </c>
      <c r="F1414" s="133" t="s">
        <v>11411</v>
      </c>
      <c r="G1414" s="269" t="s">
        <v>51</v>
      </c>
      <c r="H1414" s="442"/>
      <c r="I1414" s="350">
        <v>99.9</v>
      </c>
      <c r="J1414" s="350">
        <v>94.9</v>
      </c>
      <c r="K1414" s="345">
        <v>89.9</v>
      </c>
      <c r="L1414" s="345">
        <v>84.9</v>
      </c>
      <c r="M1414" s="345">
        <v>79.9</v>
      </c>
    </row>
    <row r="1415" ht="60" customHeight="1" spans="1:215">
      <c r="A1415" s="445"/>
      <c r="B1415" s="439" t="s">
        <v>95</v>
      </c>
      <c r="C1415" s="1003" t="s">
        <v>11412</v>
      </c>
      <c r="D1415" s="133" t="s">
        <v>11413</v>
      </c>
      <c r="E1415" s="442"/>
      <c r="F1415" s="442"/>
      <c r="G1415" s="269" t="s">
        <v>51</v>
      </c>
      <c r="H1415" s="442"/>
      <c r="I1415" s="350">
        <v>20</v>
      </c>
      <c r="J1415" s="350">
        <v>19</v>
      </c>
      <c r="K1415" s="345">
        <v>18</v>
      </c>
      <c r="L1415" s="345">
        <v>17</v>
      </c>
      <c r="M1415" s="345">
        <v>16</v>
      </c>
    </row>
    <row r="1416" ht="60" customHeight="1" spans="1:215">
      <c r="A1416" s="444">
        <v>86</v>
      </c>
      <c r="B1416" s="439" t="s">
        <v>95</v>
      </c>
      <c r="C1416" s="1003" t="s">
        <v>11414</v>
      </c>
      <c r="D1416" s="133" t="s">
        <v>11415</v>
      </c>
      <c r="E1416" s="133" t="s">
        <v>11416</v>
      </c>
      <c r="F1416" s="133" t="s">
        <v>11417</v>
      </c>
      <c r="G1416" s="269" t="s">
        <v>51</v>
      </c>
      <c r="H1416" s="442"/>
      <c r="I1416" s="350">
        <v>337.5</v>
      </c>
      <c r="J1416" s="350">
        <v>320.6</v>
      </c>
      <c r="K1416" s="345">
        <v>303.8</v>
      </c>
      <c r="L1416" s="345">
        <v>286.9</v>
      </c>
      <c r="M1416" s="345">
        <v>270</v>
      </c>
    </row>
    <row r="1417" ht="60" customHeight="1" spans="1:215">
      <c r="A1417" s="440"/>
      <c r="B1417" s="439" t="s">
        <v>95</v>
      </c>
      <c r="C1417" s="1003" t="s">
        <v>11418</v>
      </c>
      <c r="D1417" s="133" t="s">
        <v>11419</v>
      </c>
      <c r="E1417" s="442"/>
      <c r="F1417" s="442"/>
      <c r="G1417" s="269" t="s">
        <v>51</v>
      </c>
      <c r="H1417" s="442"/>
      <c r="I1417" s="350">
        <v>67.5</v>
      </c>
      <c r="J1417" s="350">
        <v>64.1</v>
      </c>
      <c r="K1417" s="345">
        <v>60.8</v>
      </c>
      <c r="L1417" s="345">
        <v>57.4</v>
      </c>
      <c r="M1417" s="345">
        <v>54</v>
      </c>
    </row>
    <row r="1418" ht="60" customHeight="1" spans="1:215">
      <c r="A1418" s="439">
        <v>87</v>
      </c>
      <c r="B1418" s="447" t="s">
        <v>95</v>
      </c>
      <c r="C1418" s="1003" t="s">
        <v>11420</v>
      </c>
      <c r="D1418" s="133" t="s">
        <v>11421</v>
      </c>
      <c r="E1418" s="133" t="s">
        <v>11422</v>
      </c>
      <c r="F1418" s="133" t="s">
        <v>11309</v>
      </c>
      <c r="G1418" s="269" t="s">
        <v>51</v>
      </c>
      <c r="H1418" s="442"/>
      <c r="I1418" s="350">
        <v>3368.7</v>
      </c>
      <c r="J1418" s="350">
        <v>3200.3</v>
      </c>
      <c r="K1418" s="345">
        <v>3031.8</v>
      </c>
      <c r="L1418" s="345">
        <v>2863.4</v>
      </c>
      <c r="M1418" s="345">
        <v>2695</v>
      </c>
    </row>
    <row r="1419" ht="60" customHeight="1" spans="1:215">
      <c r="A1419" s="439"/>
      <c r="B1419" s="447" t="s">
        <v>95</v>
      </c>
      <c r="C1419" s="1003" t="s">
        <v>11423</v>
      </c>
      <c r="D1419" s="133" t="s">
        <v>11424</v>
      </c>
      <c r="E1419" s="442"/>
      <c r="F1419" s="442"/>
      <c r="G1419" s="269" t="s">
        <v>51</v>
      </c>
      <c r="H1419" s="442"/>
      <c r="I1419" s="350">
        <v>1311.3</v>
      </c>
      <c r="J1419" s="350">
        <v>1245.7</v>
      </c>
      <c r="K1419" s="345">
        <v>1180.2</v>
      </c>
      <c r="L1419" s="345">
        <v>1114.6</v>
      </c>
      <c r="M1419" s="345">
        <v>1049</v>
      </c>
    </row>
    <row r="1420" ht="60" customHeight="1" spans="1:215">
      <c r="A1420" s="439"/>
      <c r="B1420" s="447" t="s">
        <v>95</v>
      </c>
      <c r="C1420" s="1003" t="s">
        <v>11425</v>
      </c>
      <c r="D1420" s="133" t="s">
        <v>11426</v>
      </c>
      <c r="E1420" s="448"/>
      <c r="F1420" s="448"/>
      <c r="G1420" s="449" t="s">
        <v>51</v>
      </c>
      <c r="H1420" s="448"/>
      <c r="I1420" s="350">
        <v>673.7</v>
      </c>
      <c r="J1420" s="350">
        <v>640.1</v>
      </c>
      <c r="K1420" s="345">
        <v>606.4</v>
      </c>
      <c r="L1420" s="345">
        <v>572.7</v>
      </c>
      <c r="M1420" s="345">
        <v>539</v>
      </c>
    </row>
    <row r="1421" ht="42" customHeight="1" spans="1:215">
      <c r="A1421" s="351" t="s">
        <v>11427</v>
      </c>
      <c r="B1421" s="351"/>
      <c r="C1421" s="351"/>
      <c r="D1421" s="351"/>
      <c r="E1421" s="351"/>
      <c r="F1421" s="351"/>
      <c r="G1421" s="351"/>
      <c r="H1421" s="351"/>
      <c r="I1421" s="351"/>
      <c r="J1421" s="351"/>
      <c r="K1421" s="351"/>
      <c r="L1421" s="351"/>
      <c r="M1421" s="351"/>
      <c r="HG1421" s="331"/>
    </row>
    <row r="1422" ht="238" customHeight="1" spans="1:215">
      <c r="A1422" s="154" t="s">
        <v>11428</v>
      </c>
      <c r="B1422" s="154"/>
      <c r="C1422" s="154"/>
      <c r="D1422" s="154"/>
      <c r="E1422" s="154"/>
      <c r="F1422" s="154"/>
      <c r="G1422" s="154"/>
      <c r="H1422" s="154"/>
      <c r="I1422" s="154"/>
      <c r="J1422" s="154"/>
      <c r="K1422" s="154"/>
      <c r="L1422" s="154"/>
      <c r="M1422" s="154"/>
    </row>
    <row r="1423" s="316" customFormat="1" ht="33" customHeight="1" spans="1:215">
      <c r="A1423" s="355" t="s">
        <v>7210</v>
      </c>
      <c r="B1423" s="355" t="s">
        <v>25</v>
      </c>
      <c r="C1423" s="340" t="s">
        <v>9784</v>
      </c>
      <c r="D1423" s="355" t="s">
        <v>27</v>
      </c>
      <c r="E1423" s="355" t="s">
        <v>7212</v>
      </c>
      <c r="F1423" s="355" t="s">
        <v>7213</v>
      </c>
      <c r="G1423" s="355" t="s">
        <v>30</v>
      </c>
      <c r="H1423" s="355" t="s">
        <v>7214</v>
      </c>
      <c r="I1423" s="356" t="s">
        <v>32</v>
      </c>
      <c r="J1423" s="356"/>
      <c r="K1423" s="356"/>
      <c r="L1423" s="356"/>
      <c r="M1423" s="356"/>
      <c r="N1423" s="343"/>
      <c r="O1423" s="343"/>
      <c r="P1423" s="343"/>
      <c r="Q1423" s="343"/>
      <c r="R1423" s="343"/>
      <c r="S1423" s="343"/>
      <c r="T1423" s="343"/>
      <c r="U1423" s="343"/>
      <c r="V1423" s="343"/>
      <c r="W1423" s="343"/>
      <c r="X1423" s="343"/>
      <c r="Y1423" s="343"/>
      <c r="Z1423" s="343"/>
      <c r="AA1423" s="343"/>
      <c r="AB1423" s="343"/>
      <c r="AC1423" s="343"/>
      <c r="AD1423" s="343"/>
      <c r="AE1423" s="343"/>
      <c r="AF1423" s="343"/>
      <c r="AG1423" s="343"/>
      <c r="AH1423" s="343"/>
      <c r="AI1423" s="343"/>
      <c r="AJ1423" s="343"/>
      <c r="AK1423" s="343"/>
      <c r="AL1423" s="343"/>
      <c r="AM1423" s="343"/>
      <c r="AN1423" s="343"/>
      <c r="AO1423" s="343"/>
      <c r="AP1423" s="343"/>
      <c r="AQ1423" s="343"/>
      <c r="AR1423" s="343"/>
      <c r="AS1423" s="343"/>
      <c r="AT1423" s="343"/>
      <c r="AU1423" s="343"/>
      <c r="AV1423" s="343"/>
      <c r="AW1423" s="343"/>
      <c r="AX1423" s="343"/>
      <c r="AY1423" s="343"/>
      <c r="AZ1423" s="343"/>
      <c r="BA1423" s="343"/>
      <c r="BB1423" s="343"/>
      <c r="BC1423" s="343"/>
      <c r="BD1423" s="343"/>
      <c r="BE1423" s="343"/>
      <c r="BF1423" s="343"/>
      <c r="BG1423" s="343"/>
      <c r="BH1423" s="343"/>
      <c r="BI1423" s="343"/>
      <c r="BJ1423" s="343"/>
      <c r="BK1423" s="343"/>
      <c r="BL1423" s="343"/>
      <c r="BM1423" s="343"/>
      <c r="BN1423" s="343"/>
      <c r="BO1423" s="343"/>
      <c r="BP1423" s="343"/>
      <c r="BQ1423" s="343"/>
      <c r="BR1423" s="343"/>
      <c r="BS1423" s="343"/>
      <c r="BT1423" s="343"/>
      <c r="BU1423" s="343"/>
      <c r="BV1423" s="343"/>
      <c r="BW1423" s="343"/>
      <c r="BX1423" s="343"/>
      <c r="BY1423" s="343"/>
      <c r="BZ1423" s="343"/>
      <c r="CA1423" s="343"/>
      <c r="CB1423" s="343"/>
      <c r="CC1423" s="343"/>
      <c r="CD1423" s="343"/>
      <c r="CE1423" s="343"/>
      <c r="CF1423" s="343"/>
      <c r="CG1423" s="343"/>
      <c r="CH1423" s="343"/>
      <c r="CI1423" s="343"/>
      <c r="CJ1423" s="343"/>
      <c r="CK1423" s="343"/>
      <c r="CL1423" s="343"/>
      <c r="CM1423" s="343"/>
      <c r="CN1423" s="343"/>
      <c r="CO1423" s="343"/>
      <c r="CP1423" s="343"/>
      <c r="CQ1423" s="343"/>
      <c r="CR1423" s="343"/>
      <c r="CS1423" s="343"/>
      <c r="CT1423" s="343"/>
      <c r="CU1423" s="343"/>
      <c r="CV1423" s="343"/>
      <c r="CW1423" s="343"/>
      <c r="CX1423" s="343"/>
      <c r="CY1423" s="343"/>
      <c r="CZ1423" s="343"/>
      <c r="DA1423" s="343"/>
      <c r="DB1423" s="343"/>
      <c r="DC1423" s="343"/>
      <c r="DD1423" s="343"/>
      <c r="DE1423" s="343"/>
      <c r="DF1423" s="343"/>
      <c r="DG1423" s="343"/>
      <c r="DH1423" s="343"/>
    </row>
    <row r="1424" s="316" customFormat="1" ht="33" customHeight="1" spans="1:215">
      <c r="A1424" s="355"/>
      <c r="B1424" s="355"/>
      <c r="C1424" s="340"/>
      <c r="D1424" s="355"/>
      <c r="E1424" s="355"/>
      <c r="F1424" s="355"/>
      <c r="G1424" s="355"/>
      <c r="H1424" s="355"/>
      <c r="I1424" s="341" t="s">
        <v>33</v>
      </c>
      <c r="J1424" s="341" t="s">
        <v>34</v>
      </c>
      <c r="K1424" s="341" t="s">
        <v>35</v>
      </c>
      <c r="L1424" s="341" t="s">
        <v>36</v>
      </c>
      <c r="M1424" s="341" t="s">
        <v>37</v>
      </c>
      <c r="N1424" s="343"/>
      <c r="O1424" s="343"/>
      <c r="P1424" s="343"/>
      <c r="Q1424" s="343"/>
      <c r="R1424" s="343"/>
      <c r="S1424" s="343"/>
      <c r="T1424" s="343"/>
      <c r="U1424" s="343"/>
      <c r="V1424" s="343"/>
      <c r="W1424" s="343"/>
      <c r="X1424" s="343"/>
      <c r="Y1424" s="343"/>
      <c r="Z1424" s="343"/>
      <c r="AA1424" s="343"/>
      <c r="AB1424" s="343"/>
      <c r="AC1424" s="343"/>
      <c r="AD1424" s="343"/>
      <c r="AE1424" s="343"/>
      <c r="AF1424" s="343"/>
      <c r="AG1424" s="343"/>
      <c r="AH1424" s="343"/>
      <c r="AI1424" s="343"/>
      <c r="AJ1424" s="343"/>
      <c r="AK1424" s="343"/>
      <c r="AL1424" s="343"/>
      <c r="AM1424" s="343"/>
      <c r="AN1424" s="343"/>
      <c r="AO1424" s="343"/>
      <c r="AP1424" s="343"/>
      <c r="AQ1424" s="343"/>
      <c r="AR1424" s="343"/>
      <c r="AS1424" s="343"/>
      <c r="AT1424" s="343"/>
      <c r="AU1424" s="343"/>
      <c r="AV1424" s="343"/>
      <c r="AW1424" s="343"/>
      <c r="AX1424" s="343"/>
      <c r="AY1424" s="343"/>
      <c r="AZ1424" s="343"/>
      <c r="BA1424" s="343"/>
      <c r="BB1424" s="343"/>
      <c r="BC1424" s="343"/>
      <c r="BD1424" s="343"/>
      <c r="BE1424" s="343"/>
      <c r="BF1424" s="343"/>
      <c r="BG1424" s="343"/>
      <c r="BH1424" s="343"/>
      <c r="BI1424" s="343"/>
      <c r="BJ1424" s="343"/>
      <c r="BK1424" s="343"/>
      <c r="BL1424" s="343"/>
      <c r="BM1424" s="343"/>
      <c r="BN1424" s="343"/>
      <c r="BO1424" s="343"/>
      <c r="BP1424" s="343"/>
      <c r="BQ1424" s="343"/>
      <c r="BR1424" s="343"/>
      <c r="BS1424" s="343"/>
      <c r="BT1424" s="343"/>
      <c r="BU1424" s="343"/>
      <c r="BV1424" s="343"/>
      <c r="BW1424" s="343"/>
      <c r="BX1424" s="343"/>
      <c r="BY1424" s="343"/>
      <c r="BZ1424" s="343"/>
      <c r="CA1424" s="343"/>
      <c r="CB1424" s="343"/>
      <c r="CC1424" s="343"/>
      <c r="CD1424" s="343"/>
      <c r="CE1424" s="343"/>
      <c r="CF1424" s="343"/>
      <c r="CG1424" s="343"/>
      <c r="CH1424" s="343"/>
      <c r="CI1424" s="343"/>
      <c r="CJ1424" s="343"/>
      <c r="CK1424" s="343"/>
      <c r="CL1424" s="343"/>
      <c r="CM1424" s="343"/>
      <c r="CN1424" s="343"/>
      <c r="CO1424" s="343"/>
      <c r="CP1424" s="343"/>
      <c r="CQ1424" s="343"/>
      <c r="CR1424" s="343"/>
      <c r="CS1424" s="343"/>
      <c r="CT1424" s="343"/>
      <c r="CU1424" s="343"/>
      <c r="CV1424" s="343"/>
      <c r="CW1424" s="343"/>
      <c r="CX1424" s="343"/>
      <c r="CY1424" s="343"/>
      <c r="CZ1424" s="343"/>
      <c r="DA1424" s="343"/>
      <c r="DB1424" s="343"/>
      <c r="DC1424" s="343"/>
      <c r="DD1424" s="343"/>
      <c r="DE1424" s="343"/>
      <c r="DF1424" s="343"/>
      <c r="DG1424" s="343"/>
      <c r="DH1424" s="343"/>
    </row>
    <row r="1425" ht="60" customHeight="1" spans="1:13">
      <c r="A1425" s="410">
        <v>1</v>
      </c>
      <c r="B1425" s="140" t="s">
        <v>38</v>
      </c>
      <c r="C1425" s="140" t="s">
        <v>11429</v>
      </c>
      <c r="D1425" s="133" t="s">
        <v>11430</v>
      </c>
      <c r="E1425" s="250" t="s">
        <v>11431</v>
      </c>
      <c r="F1425" s="250" t="s">
        <v>11432</v>
      </c>
      <c r="G1425" s="269" t="s">
        <v>398</v>
      </c>
      <c r="H1425" s="250" t="s">
        <v>11433</v>
      </c>
      <c r="I1425" s="350">
        <v>135</v>
      </c>
      <c r="J1425" s="350">
        <v>128.3</v>
      </c>
      <c r="K1425" s="345">
        <v>121.5</v>
      </c>
      <c r="L1425" s="345">
        <v>114.8</v>
      </c>
      <c r="M1425" s="345">
        <v>108</v>
      </c>
    </row>
    <row r="1426" ht="87" customHeight="1" spans="1:13">
      <c r="A1426" s="145"/>
      <c r="B1426" s="269" t="s">
        <v>38</v>
      </c>
      <c r="C1426" s="140" t="s">
        <v>11434</v>
      </c>
      <c r="D1426" s="133" t="s">
        <v>11435</v>
      </c>
      <c r="E1426" s="250" t="s">
        <v>11436</v>
      </c>
      <c r="F1426" s="250"/>
      <c r="G1426" s="269" t="s">
        <v>11437</v>
      </c>
      <c r="H1426" s="250" t="s">
        <v>11438</v>
      </c>
      <c r="I1426" s="350">
        <v>45</v>
      </c>
      <c r="J1426" s="350">
        <v>42.8</v>
      </c>
      <c r="K1426" s="345">
        <v>40.5</v>
      </c>
      <c r="L1426" s="345">
        <v>38.3</v>
      </c>
      <c r="M1426" s="345">
        <v>36</v>
      </c>
    </row>
    <row r="1427" ht="60" customHeight="1" spans="1:13">
      <c r="A1427" s="272">
        <v>2</v>
      </c>
      <c r="B1427" s="269" t="s">
        <v>38</v>
      </c>
      <c r="C1427" s="140" t="s">
        <v>11439</v>
      </c>
      <c r="D1427" s="133" t="s">
        <v>11440</v>
      </c>
      <c r="E1427" s="250" t="s">
        <v>11441</v>
      </c>
      <c r="F1427" s="250" t="s">
        <v>11432</v>
      </c>
      <c r="G1427" s="269" t="s">
        <v>62</v>
      </c>
      <c r="H1427" s="250" t="s">
        <v>11442</v>
      </c>
      <c r="I1427" s="350">
        <v>360</v>
      </c>
      <c r="J1427" s="350">
        <v>342</v>
      </c>
      <c r="K1427" s="345">
        <v>324</v>
      </c>
      <c r="L1427" s="345">
        <v>306</v>
      </c>
      <c r="M1427" s="345">
        <v>288</v>
      </c>
    </row>
    <row r="1428" ht="93" customHeight="1" spans="1:13">
      <c r="A1428" s="348"/>
      <c r="B1428" s="140" t="s">
        <v>38</v>
      </c>
      <c r="C1428" s="140" t="s">
        <v>11443</v>
      </c>
      <c r="D1428" s="133" t="s">
        <v>11444</v>
      </c>
      <c r="E1428" s="250" t="s">
        <v>11445</v>
      </c>
      <c r="F1428" s="250"/>
      <c r="G1428" s="269" t="s">
        <v>11446</v>
      </c>
      <c r="H1428" s="250" t="s">
        <v>11438</v>
      </c>
      <c r="I1428" s="350">
        <v>119.7</v>
      </c>
      <c r="J1428" s="350">
        <v>113.7</v>
      </c>
      <c r="K1428" s="345">
        <v>107.7</v>
      </c>
      <c r="L1428" s="345">
        <v>101.7</v>
      </c>
      <c r="M1428" s="345">
        <v>95.8</v>
      </c>
    </row>
    <row r="1429" ht="87" customHeight="1" spans="1:13">
      <c r="A1429" s="410">
        <v>3</v>
      </c>
      <c r="B1429" s="140" t="s">
        <v>38</v>
      </c>
      <c r="C1429" s="140" t="s">
        <v>11447</v>
      </c>
      <c r="D1429" s="133" t="s">
        <v>11448</v>
      </c>
      <c r="E1429" s="250" t="s">
        <v>11449</v>
      </c>
      <c r="F1429" s="250" t="s">
        <v>11432</v>
      </c>
      <c r="G1429" s="269" t="s">
        <v>62</v>
      </c>
      <c r="H1429" s="250" t="s">
        <v>11442</v>
      </c>
      <c r="I1429" s="350">
        <v>36</v>
      </c>
      <c r="J1429" s="350">
        <v>34.2</v>
      </c>
      <c r="K1429" s="345">
        <v>32.4</v>
      </c>
      <c r="L1429" s="345">
        <v>30.6</v>
      </c>
      <c r="M1429" s="345">
        <v>28.8</v>
      </c>
    </row>
    <row r="1430" ht="84" customHeight="1" spans="1:13">
      <c r="A1430" s="145"/>
      <c r="B1430" s="140" t="s">
        <v>38</v>
      </c>
      <c r="C1430" s="140" t="s">
        <v>11450</v>
      </c>
      <c r="D1430" s="133" t="s">
        <v>11451</v>
      </c>
      <c r="E1430" s="250" t="s">
        <v>11452</v>
      </c>
      <c r="F1430" s="250"/>
      <c r="G1430" s="269" t="s">
        <v>11446</v>
      </c>
      <c r="H1430" s="250" t="s">
        <v>11438</v>
      </c>
      <c r="I1430" s="350">
        <v>7.2</v>
      </c>
      <c r="J1430" s="350">
        <v>6.8</v>
      </c>
      <c r="K1430" s="345">
        <v>6.5</v>
      </c>
      <c r="L1430" s="345">
        <v>6.1</v>
      </c>
      <c r="M1430" s="345">
        <v>5.8</v>
      </c>
    </row>
    <row r="1431" ht="60" customHeight="1" spans="1:13">
      <c r="A1431" s="140">
        <v>4</v>
      </c>
      <c r="B1431" s="140" t="s">
        <v>38</v>
      </c>
      <c r="C1431" s="140" t="s">
        <v>11453</v>
      </c>
      <c r="D1431" s="133" t="s">
        <v>11454</v>
      </c>
      <c r="E1431" s="250" t="s">
        <v>11455</v>
      </c>
      <c r="F1431" s="250" t="s">
        <v>11456</v>
      </c>
      <c r="G1431" s="269" t="s">
        <v>51</v>
      </c>
      <c r="H1431" s="250" t="s">
        <v>11457</v>
      </c>
      <c r="I1431" s="350">
        <v>108</v>
      </c>
      <c r="J1431" s="350">
        <v>102.6</v>
      </c>
      <c r="K1431" s="345">
        <v>97.2</v>
      </c>
      <c r="L1431" s="345">
        <v>91.8</v>
      </c>
      <c r="M1431" s="345">
        <v>86.4</v>
      </c>
    </row>
    <row r="1432" ht="60" customHeight="1" spans="1:13">
      <c r="A1432" s="269">
        <v>5</v>
      </c>
      <c r="B1432" s="269" t="s">
        <v>356</v>
      </c>
      <c r="C1432" s="140" t="s">
        <v>11458</v>
      </c>
      <c r="D1432" s="133" t="s">
        <v>11459</v>
      </c>
      <c r="E1432" s="133" t="s">
        <v>11460</v>
      </c>
      <c r="F1432" s="133" t="s">
        <v>11461</v>
      </c>
      <c r="G1432" s="140" t="s">
        <v>51</v>
      </c>
      <c r="H1432" s="140"/>
      <c r="I1432" s="350">
        <v>45</v>
      </c>
      <c r="J1432" s="350">
        <v>42.8</v>
      </c>
      <c r="K1432" s="345">
        <v>40.5</v>
      </c>
      <c r="L1432" s="345">
        <v>38.3</v>
      </c>
      <c r="M1432" s="345">
        <v>36</v>
      </c>
    </row>
    <row r="1433" ht="80" customHeight="1" spans="1:13">
      <c r="A1433" s="140">
        <v>6</v>
      </c>
      <c r="B1433" s="140" t="s">
        <v>38</v>
      </c>
      <c r="C1433" s="140" t="s">
        <v>11462</v>
      </c>
      <c r="D1433" s="133" t="s">
        <v>11463</v>
      </c>
      <c r="E1433" s="250" t="s">
        <v>11464</v>
      </c>
      <c r="F1433" s="133" t="s">
        <v>11465</v>
      </c>
      <c r="G1433" s="269" t="s">
        <v>51</v>
      </c>
      <c r="H1433" s="250" t="s">
        <v>11466</v>
      </c>
      <c r="I1433" s="350">
        <v>263.7</v>
      </c>
      <c r="J1433" s="350">
        <v>250.5</v>
      </c>
      <c r="K1433" s="345">
        <v>237.3</v>
      </c>
      <c r="L1433" s="345">
        <v>224.1</v>
      </c>
      <c r="M1433" s="345">
        <v>211</v>
      </c>
    </row>
    <row r="1434" ht="60" customHeight="1" spans="1:13">
      <c r="A1434" s="410">
        <v>7</v>
      </c>
      <c r="B1434" s="140" t="s">
        <v>38</v>
      </c>
      <c r="C1434" s="140" t="s">
        <v>11467</v>
      </c>
      <c r="D1434" s="133" t="s">
        <v>11468</v>
      </c>
      <c r="E1434" s="133" t="s">
        <v>11469</v>
      </c>
      <c r="F1434" s="250" t="s">
        <v>11470</v>
      </c>
      <c r="G1434" s="269" t="s">
        <v>398</v>
      </c>
      <c r="H1434" s="250" t="s">
        <v>11471</v>
      </c>
      <c r="I1434" s="350">
        <v>79.2</v>
      </c>
      <c r="J1434" s="350">
        <v>75.2</v>
      </c>
      <c r="K1434" s="345">
        <v>71.3</v>
      </c>
      <c r="L1434" s="345">
        <v>67.3</v>
      </c>
      <c r="M1434" s="345">
        <v>63.4</v>
      </c>
    </row>
    <row r="1435" ht="60" customHeight="1" spans="1:13">
      <c r="A1435" s="145"/>
      <c r="B1435" s="269" t="s">
        <v>38</v>
      </c>
      <c r="C1435" s="140" t="s">
        <v>11472</v>
      </c>
      <c r="D1435" s="133" t="s">
        <v>11473</v>
      </c>
      <c r="E1435" s="133" t="s">
        <v>11474</v>
      </c>
      <c r="F1435" s="250"/>
      <c r="G1435" s="269" t="s">
        <v>11437</v>
      </c>
      <c r="H1435" s="250"/>
      <c r="I1435" s="350">
        <v>26.1</v>
      </c>
      <c r="J1435" s="350">
        <v>24.8</v>
      </c>
      <c r="K1435" s="345">
        <v>23.5</v>
      </c>
      <c r="L1435" s="345">
        <v>22.2</v>
      </c>
      <c r="M1435" s="345">
        <v>20.9</v>
      </c>
    </row>
    <row r="1436" ht="60" customHeight="1" spans="1:13">
      <c r="A1436" s="272">
        <v>8</v>
      </c>
      <c r="B1436" s="269" t="s">
        <v>38</v>
      </c>
      <c r="C1436" s="140" t="s">
        <v>11475</v>
      </c>
      <c r="D1436" s="133" t="s">
        <v>11476</v>
      </c>
      <c r="E1436" s="133" t="s">
        <v>11477</v>
      </c>
      <c r="F1436" s="250" t="s">
        <v>11470</v>
      </c>
      <c r="G1436" s="269" t="s">
        <v>398</v>
      </c>
      <c r="H1436" s="250" t="s">
        <v>11478</v>
      </c>
      <c r="I1436" s="350">
        <v>89.1</v>
      </c>
      <c r="J1436" s="350">
        <v>84.6</v>
      </c>
      <c r="K1436" s="345">
        <v>80.2</v>
      </c>
      <c r="L1436" s="345">
        <v>75.7</v>
      </c>
      <c r="M1436" s="345">
        <v>71.3</v>
      </c>
    </row>
    <row r="1437" ht="60" customHeight="1" spans="1:13">
      <c r="A1437" s="348"/>
      <c r="B1437" s="140" t="s">
        <v>38</v>
      </c>
      <c r="C1437" s="140" t="s">
        <v>11479</v>
      </c>
      <c r="D1437" s="133" t="s">
        <v>11480</v>
      </c>
      <c r="E1437" s="250" t="s">
        <v>11481</v>
      </c>
      <c r="F1437" s="250"/>
      <c r="G1437" s="269" t="s">
        <v>11437</v>
      </c>
      <c r="H1437" s="250"/>
      <c r="I1437" s="350">
        <v>29.7</v>
      </c>
      <c r="J1437" s="350">
        <v>28.2</v>
      </c>
      <c r="K1437" s="345">
        <v>26.7</v>
      </c>
      <c r="L1437" s="345">
        <v>25.2</v>
      </c>
      <c r="M1437" s="345">
        <v>23.8</v>
      </c>
    </row>
    <row r="1438" ht="60" customHeight="1" spans="1:13">
      <c r="A1438" s="410">
        <v>9</v>
      </c>
      <c r="B1438" s="140" t="s">
        <v>38</v>
      </c>
      <c r="C1438" s="140" t="s">
        <v>11482</v>
      </c>
      <c r="D1438" s="133" t="s">
        <v>11483</v>
      </c>
      <c r="E1438" s="250" t="s">
        <v>11484</v>
      </c>
      <c r="F1438" s="250" t="s">
        <v>11470</v>
      </c>
      <c r="G1438" s="269" t="s">
        <v>398</v>
      </c>
      <c r="H1438" s="250" t="s">
        <v>11478</v>
      </c>
      <c r="I1438" s="350">
        <v>22.5</v>
      </c>
      <c r="J1438" s="350">
        <v>21.4</v>
      </c>
      <c r="K1438" s="345">
        <v>20.3</v>
      </c>
      <c r="L1438" s="345">
        <v>19.1</v>
      </c>
      <c r="M1438" s="345">
        <v>18</v>
      </c>
    </row>
    <row r="1439" ht="83" customHeight="1" spans="1:13">
      <c r="A1439" s="145"/>
      <c r="B1439" s="140" t="s">
        <v>38</v>
      </c>
      <c r="C1439" s="140" t="s">
        <v>11485</v>
      </c>
      <c r="D1439" s="133" t="s">
        <v>11486</v>
      </c>
      <c r="E1439" s="250" t="s">
        <v>11487</v>
      </c>
      <c r="F1439" s="250"/>
      <c r="G1439" s="269" t="s">
        <v>11437</v>
      </c>
      <c r="H1439" s="250"/>
      <c r="I1439" s="350">
        <v>4.5</v>
      </c>
      <c r="J1439" s="350">
        <v>4.3</v>
      </c>
      <c r="K1439" s="345">
        <v>4.1</v>
      </c>
      <c r="L1439" s="345">
        <v>3.8</v>
      </c>
      <c r="M1439" s="345">
        <v>3.6</v>
      </c>
    </row>
    <row r="1440" ht="98" customHeight="1" spans="1:13">
      <c r="A1440" s="140">
        <v>10</v>
      </c>
      <c r="B1440" s="140" t="s">
        <v>38</v>
      </c>
      <c r="C1440" s="140" t="s">
        <v>11488</v>
      </c>
      <c r="D1440" s="133" t="s">
        <v>11489</v>
      </c>
      <c r="E1440" s="250" t="s">
        <v>11490</v>
      </c>
      <c r="F1440" s="250" t="s">
        <v>11491</v>
      </c>
      <c r="G1440" s="269" t="s">
        <v>62</v>
      </c>
      <c r="H1440" s="250" t="s">
        <v>11492</v>
      </c>
      <c r="I1440" s="350">
        <v>4.5</v>
      </c>
      <c r="J1440" s="350">
        <v>4.3</v>
      </c>
      <c r="K1440" s="345">
        <v>4.1</v>
      </c>
      <c r="L1440" s="345">
        <v>3.8</v>
      </c>
      <c r="M1440" s="345">
        <v>3.6</v>
      </c>
    </row>
    <row r="1441" ht="42" customHeight="1" spans="1:112">
      <c r="A1441" s="336" t="s">
        <v>11493</v>
      </c>
      <c r="B1441" s="336"/>
      <c r="C1441" s="336"/>
      <c r="D1441" s="336"/>
      <c r="E1441" s="336"/>
      <c r="F1441" s="336"/>
      <c r="G1441" s="336"/>
      <c r="H1441" s="336"/>
      <c r="I1441" s="450"/>
      <c r="J1441" s="450"/>
      <c r="K1441" s="450"/>
      <c r="L1441" s="450"/>
      <c r="M1441" s="450"/>
    </row>
    <row r="1442" ht="60" customHeight="1" spans="1:112">
      <c r="A1442" s="451" t="s">
        <v>11494</v>
      </c>
      <c r="B1442" s="451"/>
      <c r="C1442" s="451"/>
      <c r="D1442" s="451"/>
      <c r="E1442" s="451"/>
      <c r="F1442" s="451"/>
      <c r="G1442" s="451"/>
      <c r="H1442" s="451"/>
      <c r="I1442" s="429"/>
      <c r="J1442" s="429"/>
      <c r="K1442" s="429"/>
      <c r="L1442" s="429"/>
      <c r="M1442" s="429"/>
    </row>
    <row r="1443" ht="302" customHeight="1" spans="1:112">
      <c r="A1443" s="451"/>
      <c r="B1443" s="451"/>
      <c r="C1443" s="451"/>
      <c r="D1443" s="451"/>
      <c r="E1443" s="451"/>
      <c r="F1443" s="451"/>
      <c r="G1443" s="451"/>
      <c r="H1443" s="451"/>
      <c r="I1443" s="429"/>
      <c r="J1443" s="429"/>
      <c r="K1443" s="429"/>
      <c r="L1443" s="429"/>
      <c r="M1443" s="429"/>
    </row>
    <row r="1444" s="316" customFormat="1" ht="33" customHeight="1" spans="1:112">
      <c r="A1444" s="355" t="s">
        <v>7210</v>
      </c>
      <c r="B1444" s="355" t="s">
        <v>25</v>
      </c>
      <c r="C1444" s="340" t="s">
        <v>9784</v>
      </c>
      <c r="D1444" s="355" t="s">
        <v>27</v>
      </c>
      <c r="E1444" s="355" t="s">
        <v>7212</v>
      </c>
      <c r="F1444" s="355" t="s">
        <v>7213</v>
      </c>
      <c r="G1444" s="355" t="s">
        <v>30</v>
      </c>
      <c r="H1444" s="355" t="s">
        <v>7214</v>
      </c>
      <c r="I1444" s="356" t="s">
        <v>32</v>
      </c>
      <c r="J1444" s="356"/>
      <c r="K1444" s="356"/>
      <c r="L1444" s="356"/>
      <c r="M1444" s="356"/>
      <c r="N1444" s="343"/>
      <c r="O1444" s="343"/>
      <c r="P1444" s="343"/>
      <c r="Q1444" s="343"/>
      <c r="R1444" s="343"/>
      <c r="S1444" s="343"/>
      <c r="T1444" s="343"/>
      <c r="U1444" s="343"/>
      <c r="V1444" s="343"/>
      <c r="W1444" s="343"/>
      <c r="X1444" s="343"/>
      <c r="Y1444" s="343"/>
      <c r="Z1444" s="343"/>
      <c r="AA1444" s="343"/>
      <c r="AB1444" s="343"/>
      <c r="AC1444" s="343"/>
      <c r="AD1444" s="343"/>
      <c r="AE1444" s="343"/>
      <c r="AF1444" s="343"/>
      <c r="AG1444" s="343"/>
      <c r="AH1444" s="343"/>
      <c r="AI1444" s="343"/>
      <c r="AJ1444" s="343"/>
      <c r="AK1444" s="343"/>
      <c r="AL1444" s="343"/>
      <c r="AM1444" s="343"/>
      <c r="AN1444" s="343"/>
      <c r="AO1444" s="343"/>
      <c r="AP1444" s="343"/>
      <c r="AQ1444" s="343"/>
      <c r="AR1444" s="343"/>
      <c r="AS1444" s="343"/>
      <c r="AT1444" s="343"/>
      <c r="AU1444" s="343"/>
      <c r="AV1444" s="343"/>
      <c r="AW1444" s="343"/>
      <c r="AX1444" s="343"/>
      <c r="AY1444" s="343"/>
      <c r="AZ1444" s="343"/>
      <c r="BA1444" s="343"/>
      <c r="BB1444" s="343"/>
      <c r="BC1444" s="343"/>
      <c r="BD1444" s="343"/>
      <c r="BE1444" s="343"/>
      <c r="BF1444" s="343"/>
      <c r="BG1444" s="343"/>
      <c r="BH1444" s="343"/>
      <c r="BI1444" s="343"/>
      <c r="BJ1444" s="343"/>
      <c r="BK1444" s="343"/>
      <c r="BL1444" s="343"/>
      <c r="BM1444" s="343"/>
      <c r="BN1444" s="343"/>
      <c r="BO1444" s="343"/>
      <c r="BP1444" s="343"/>
      <c r="BQ1444" s="343"/>
      <c r="BR1444" s="343"/>
      <c r="BS1444" s="343"/>
      <c r="BT1444" s="343"/>
      <c r="BU1444" s="343"/>
      <c r="BV1444" s="343"/>
      <c r="BW1444" s="343"/>
      <c r="BX1444" s="343"/>
      <c r="BY1444" s="343"/>
      <c r="BZ1444" s="343"/>
      <c r="CA1444" s="343"/>
      <c r="CB1444" s="343"/>
      <c r="CC1444" s="343"/>
      <c r="CD1444" s="343"/>
      <c r="CE1444" s="343"/>
      <c r="CF1444" s="343"/>
      <c r="CG1444" s="343"/>
      <c r="CH1444" s="343"/>
      <c r="CI1444" s="343"/>
      <c r="CJ1444" s="343"/>
      <c r="CK1444" s="343"/>
      <c r="CL1444" s="343"/>
      <c r="CM1444" s="343"/>
      <c r="CN1444" s="343"/>
      <c r="CO1444" s="343"/>
      <c r="CP1444" s="343"/>
      <c r="CQ1444" s="343"/>
      <c r="CR1444" s="343"/>
      <c r="CS1444" s="343"/>
      <c r="CT1444" s="343"/>
      <c r="CU1444" s="343"/>
      <c r="CV1444" s="343"/>
      <c r="CW1444" s="343"/>
      <c r="CX1444" s="343"/>
      <c r="CY1444" s="343"/>
      <c r="CZ1444" s="343"/>
      <c r="DA1444" s="343"/>
      <c r="DB1444" s="343"/>
      <c r="DC1444" s="343"/>
      <c r="DD1444" s="343"/>
      <c r="DE1444" s="343"/>
      <c r="DF1444" s="343"/>
      <c r="DG1444" s="343"/>
      <c r="DH1444" s="343"/>
    </row>
    <row r="1445" s="316" customFormat="1" ht="33" customHeight="1" spans="1:112">
      <c r="A1445" s="358"/>
      <c r="B1445" s="358"/>
      <c r="C1445" s="340"/>
      <c r="D1445" s="358"/>
      <c r="E1445" s="358"/>
      <c r="F1445" s="358"/>
      <c r="G1445" s="358"/>
      <c r="H1445" s="358"/>
      <c r="I1445" s="341" t="s">
        <v>33</v>
      </c>
      <c r="J1445" s="341" t="s">
        <v>34</v>
      </c>
      <c r="K1445" s="341" t="s">
        <v>35</v>
      </c>
      <c r="L1445" s="341" t="s">
        <v>36</v>
      </c>
      <c r="M1445" s="341" t="s">
        <v>37</v>
      </c>
      <c r="N1445" s="343"/>
      <c r="O1445" s="343"/>
      <c r="P1445" s="343"/>
      <c r="Q1445" s="343"/>
      <c r="R1445" s="343"/>
      <c r="S1445" s="343"/>
      <c r="T1445" s="343"/>
      <c r="U1445" s="343"/>
      <c r="V1445" s="343"/>
      <c r="W1445" s="343"/>
      <c r="X1445" s="343"/>
      <c r="Y1445" s="343"/>
      <c r="Z1445" s="343"/>
      <c r="AA1445" s="343"/>
      <c r="AB1445" s="343"/>
      <c r="AC1445" s="343"/>
      <c r="AD1445" s="343"/>
      <c r="AE1445" s="343"/>
      <c r="AF1445" s="343"/>
      <c r="AG1445" s="343"/>
      <c r="AH1445" s="343"/>
      <c r="AI1445" s="343"/>
      <c r="AJ1445" s="343"/>
      <c r="AK1445" s="343"/>
      <c r="AL1445" s="343"/>
      <c r="AM1445" s="343"/>
      <c r="AN1445" s="343"/>
      <c r="AO1445" s="343"/>
      <c r="AP1445" s="343"/>
      <c r="AQ1445" s="343"/>
      <c r="AR1445" s="343"/>
      <c r="AS1445" s="343"/>
      <c r="AT1445" s="343"/>
      <c r="AU1445" s="343"/>
      <c r="AV1445" s="343"/>
      <c r="AW1445" s="343"/>
      <c r="AX1445" s="343"/>
      <c r="AY1445" s="343"/>
      <c r="AZ1445" s="343"/>
      <c r="BA1445" s="343"/>
      <c r="BB1445" s="343"/>
      <c r="BC1445" s="343"/>
      <c r="BD1445" s="343"/>
      <c r="BE1445" s="343"/>
      <c r="BF1445" s="343"/>
      <c r="BG1445" s="343"/>
      <c r="BH1445" s="343"/>
      <c r="BI1445" s="343"/>
      <c r="BJ1445" s="343"/>
      <c r="BK1445" s="343"/>
      <c r="BL1445" s="343"/>
      <c r="BM1445" s="343"/>
      <c r="BN1445" s="343"/>
      <c r="BO1445" s="343"/>
      <c r="BP1445" s="343"/>
      <c r="BQ1445" s="343"/>
      <c r="BR1445" s="343"/>
      <c r="BS1445" s="343"/>
      <c r="BT1445" s="343"/>
      <c r="BU1445" s="343"/>
      <c r="BV1445" s="343"/>
      <c r="BW1445" s="343"/>
      <c r="BX1445" s="343"/>
      <c r="BY1445" s="343"/>
      <c r="BZ1445" s="343"/>
      <c r="CA1445" s="343"/>
      <c r="CB1445" s="343"/>
      <c r="CC1445" s="343"/>
      <c r="CD1445" s="343"/>
      <c r="CE1445" s="343"/>
      <c r="CF1445" s="343"/>
      <c r="CG1445" s="343"/>
      <c r="CH1445" s="343"/>
      <c r="CI1445" s="343"/>
      <c r="CJ1445" s="343"/>
      <c r="CK1445" s="343"/>
      <c r="CL1445" s="343"/>
      <c r="CM1445" s="343"/>
      <c r="CN1445" s="343"/>
      <c r="CO1445" s="343"/>
      <c r="CP1445" s="343"/>
      <c r="CQ1445" s="343"/>
      <c r="CR1445" s="343"/>
      <c r="CS1445" s="343"/>
      <c r="CT1445" s="343"/>
      <c r="CU1445" s="343"/>
      <c r="CV1445" s="343"/>
      <c r="CW1445" s="343"/>
      <c r="CX1445" s="343"/>
      <c r="CY1445" s="343"/>
      <c r="CZ1445" s="343"/>
      <c r="DA1445" s="343"/>
      <c r="DB1445" s="343"/>
      <c r="DC1445" s="343"/>
      <c r="DD1445" s="343"/>
      <c r="DE1445" s="343"/>
      <c r="DF1445" s="343"/>
      <c r="DG1445" s="343"/>
      <c r="DH1445" s="343"/>
    </row>
    <row r="1446" ht="87" customHeight="1" spans="1:112">
      <c r="A1446" s="112" t="s">
        <v>11495</v>
      </c>
      <c r="B1446" s="112" t="s">
        <v>95</v>
      </c>
      <c r="C1446" s="112" t="s">
        <v>11496</v>
      </c>
      <c r="D1446" s="113" t="s">
        <v>11497</v>
      </c>
      <c r="E1446" s="113" t="s">
        <v>11498</v>
      </c>
      <c r="F1446" s="113" t="s">
        <v>11499</v>
      </c>
      <c r="G1446" s="114" t="s">
        <v>51</v>
      </c>
      <c r="H1446" s="264"/>
      <c r="I1446" s="350">
        <v>5807.7</v>
      </c>
      <c r="J1446" s="350">
        <v>5517.3</v>
      </c>
      <c r="K1446" s="345">
        <v>5226.9</v>
      </c>
      <c r="L1446" s="345">
        <v>4936.5</v>
      </c>
      <c r="M1446" s="345">
        <v>4646.2</v>
      </c>
    </row>
    <row r="1447" ht="60" customHeight="1" spans="1:112">
      <c r="A1447" s="112"/>
      <c r="B1447" s="112" t="s">
        <v>95</v>
      </c>
      <c r="C1447" s="1004" t="s">
        <v>11500</v>
      </c>
      <c r="D1447" s="113" t="s">
        <v>11501</v>
      </c>
      <c r="E1447" s="264"/>
      <c r="F1447" s="264"/>
      <c r="G1447" s="114" t="s">
        <v>51</v>
      </c>
      <c r="H1447" s="264"/>
      <c r="I1447" s="350">
        <v>1161.5</v>
      </c>
      <c r="J1447" s="350">
        <v>1103.5</v>
      </c>
      <c r="K1447" s="345">
        <v>1045.4</v>
      </c>
      <c r="L1447" s="345">
        <v>987.3</v>
      </c>
      <c r="M1447" s="345">
        <v>929.2</v>
      </c>
    </row>
    <row r="1448" ht="82" customHeight="1" spans="1:112">
      <c r="A1448" s="112">
        <v>2</v>
      </c>
      <c r="B1448" s="112" t="s">
        <v>95</v>
      </c>
      <c r="C1448" s="112" t="s">
        <v>11502</v>
      </c>
      <c r="D1448" s="113" t="s">
        <v>11503</v>
      </c>
      <c r="E1448" s="113" t="s">
        <v>11504</v>
      </c>
      <c r="F1448" s="113" t="s">
        <v>11505</v>
      </c>
      <c r="G1448" s="114" t="s">
        <v>51</v>
      </c>
      <c r="H1448" s="113" t="s">
        <v>11506</v>
      </c>
      <c r="I1448" s="350">
        <v>2537.1</v>
      </c>
      <c r="J1448" s="350">
        <v>2410.2</v>
      </c>
      <c r="K1448" s="345">
        <v>2283.4</v>
      </c>
      <c r="L1448" s="345">
        <v>2156.5</v>
      </c>
      <c r="M1448" s="345">
        <v>2029.7</v>
      </c>
    </row>
    <row r="1449" ht="60" customHeight="1" spans="1:112">
      <c r="A1449" s="112"/>
      <c r="B1449" s="112" t="s">
        <v>95</v>
      </c>
      <c r="C1449" s="1004" t="s">
        <v>11507</v>
      </c>
      <c r="D1449" s="113" t="s">
        <v>11508</v>
      </c>
      <c r="E1449" s="264"/>
      <c r="F1449" s="264"/>
      <c r="G1449" s="114" t="s">
        <v>51</v>
      </c>
      <c r="H1449" s="264"/>
      <c r="I1449" s="350">
        <v>507.4</v>
      </c>
      <c r="J1449" s="350">
        <v>482</v>
      </c>
      <c r="K1449" s="345">
        <v>456.7</v>
      </c>
      <c r="L1449" s="345">
        <v>431.3</v>
      </c>
      <c r="M1449" s="345">
        <v>405.9</v>
      </c>
    </row>
    <row r="1450" ht="60" customHeight="1" spans="1:112">
      <c r="A1450" s="112"/>
      <c r="B1450" s="112" t="s">
        <v>95</v>
      </c>
      <c r="C1450" s="112" t="s">
        <v>11509</v>
      </c>
      <c r="D1450" s="113" t="s">
        <v>11510</v>
      </c>
      <c r="E1450" s="264"/>
      <c r="F1450" s="264"/>
      <c r="G1450" s="114" t="s">
        <v>51</v>
      </c>
      <c r="H1450" s="264"/>
      <c r="I1450" s="350">
        <v>2537.1</v>
      </c>
      <c r="J1450" s="350">
        <v>2410.2</v>
      </c>
      <c r="K1450" s="345">
        <v>2283.4</v>
      </c>
      <c r="L1450" s="345">
        <v>2156.5</v>
      </c>
      <c r="M1450" s="345">
        <v>2029.7</v>
      </c>
    </row>
    <row r="1451" ht="96" customHeight="1" spans="1:112">
      <c r="A1451" s="112">
        <v>3</v>
      </c>
      <c r="B1451" s="112" t="s">
        <v>95</v>
      </c>
      <c r="C1451" s="112" t="s">
        <v>11511</v>
      </c>
      <c r="D1451" s="113" t="s">
        <v>11512</v>
      </c>
      <c r="E1451" s="113" t="s">
        <v>11513</v>
      </c>
      <c r="F1451" s="113" t="s">
        <v>11514</v>
      </c>
      <c r="G1451" s="114" t="s">
        <v>441</v>
      </c>
      <c r="H1451" s="113" t="s">
        <v>11506</v>
      </c>
      <c r="I1451" s="350">
        <v>1813.5</v>
      </c>
      <c r="J1451" s="350">
        <v>1722.8</v>
      </c>
      <c r="K1451" s="345">
        <v>1632.2</v>
      </c>
      <c r="L1451" s="345">
        <v>1541.5</v>
      </c>
      <c r="M1451" s="345">
        <v>1450.8</v>
      </c>
    </row>
    <row r="1452" ht="60" customHeight="1" spans="1:112">
      <c r="A1452" s="112"/>
      <c r="B1452" s="112" t="s">
        <v>95</v>
      </c>
      <c r="C1452" s="112" t="s">
        <v>11515</v>
      </c>
      <c r="D1452" s="113" t="s">
        <v>11516</v>
      </c>
      <c r="E1452" s="264"/>
      <c r="F1452" s="264"/>
      <c r="G1452" s="114" t="s">
        <v>441</v>
      </c>
      <c r="H1452" s="264"/>
      <c r="I1452" s="350">
        <v>362.7</v>
      </c>
      <c r="J1452" s="350">
        <v>344.6</v>
      </c>
      <c r="K1452" s="345">
        <v>326.4</v>
      </c>
      <c r="L1452" s="345">
        <v>308.3</v>
      </c>
      <c r="M1452" s="345">
        <v>290.2</v>
      </c>
    </row>
    <row r="1453" ht="75" customHeight="1" spans="1:112">
      <c r="A1453" s="112">
        <v>4</v>
      </c>
      <c r="B1453" s="112" t="s">
        <v>95</v>
      </c>
      <c r="C1453" s="112" t="s">
        <v>11517</v>
      </c>
      <c r="D1453" s="113" t="s">
        <v>11518</v>
      </c>
      <c r="E1453" s="113" t="s">
        <v>11519</v>
      </c>
      <c r="F1453" s="113" t="s">
        <v>11505</v>
      </c>
      <c r="G1453" s="114" t="s">
        <v>51</v>
      </c>
      <c r="H1453" s="113" t="s">
        <v>11506</v>
      </c>
      <c r="I1453" s="350">
        <v>2520</v>
      </c>
      <c r="J1453" s="350">
        <v>2394</v>
      </c>
      <c r="K1453" s="345">
        <v>2268</v>
      </c>
      <c r="L1453" s="345">
        <v>2142</v>
      </c>
      <c r="M1453" s="345">
        <v>2016</v>
      </c>
    </row>
    <row r="1454" ht="60" customHeight="1" spans="1:112">
      <c r="A1454" s="112"/>
      <c r="B1454" s="112" t="s">
        <v>95</v>
      </c>
      <c r="C1454" s="1004" t="s">
        <v>11520</v>
      </c>
      <c r="D1454" s="113" t="s">
        <v>11521</v>
      </c>
      <c r="E1454" s="264"/>
      <c r="F1454" s="264"/>
      <c r="G1454" s="114" t="s">
        <v>51</v>
      </c>
      <c r="H1454" s="264"/>
      <c r="I1454" s="350">
        <v>504</v>
      </c>
      <c r="J1454" s="350">
        <v>478.8</v>
      </c>
      <c r="K1454" s="345">
        <v>453.6</v>
      </c>
      <c r="L1454" s="345">
        <v>428.4</v>
      </c>
      <c r="M1454" s="345">
        <v>403.2</v>
      </c>
    </row>
    <row r="1455" ht="81" customHeight="1" spans="1:112">
      <c r="A1455" s="112">
        <v>5</v>
      </c>
      <c r="B1455" s="112" t="s">
        <v>95</v>
      </c>
      <c r="C1455" s="112" t="s">
        <v>11522</v>
      </c>
      <c r="D1455" s="113" t="s">
        <v>11523</v>
      </c>
      <c r="E1455" s="113" t="s">
        <v>11524</v>
      </c>
      <c r="F1455" s="113" t="s">
        <v>11505</v>
      </c>
      <c r="G1455" s="114" t="s">
        <v>51</v>
      </c>
      <c r="H1455" s="113" t="s">
        <v>11506</v>
      </c>
      <c r="I1455" s="350">
        <v>2520</v>
      </c>
      <c r="J1455" s="350">
        <v>2394</v>
      </c>
      <c r="K1455" s="345">
        <v>2268</v>
      </c>
      <c r="L1455" s="345">
        <v>2142</v>
      </c>
      <c r="M1455" s="345">
        <v>2016</v>
      </c>
    </row>
    <row r="1456" ht="60" customHeight="1" spans="1:112">
      <c r="A1456" s="112"/>
      <c r="B1456" s="112" t="s">
        <v>95</v>
      </c>
      <c r="C1456" s="112" t="s">
        <v>11525</v>
      </c>
      <c r="D1456" s="113" t="s">
        <v>11526</v>
      </c>
      <c r="E1456" s="264"/>
      <c r="F1456" s="264"/>
      <c r="G1456" s="114" t="s">
        <v>51</v>
      </c>
      <c r="H1456" s="264"/>
      <c r="I1456" s="350">
        <v>504</v>
      </c>
      <c r="J1456" s="350">
        <v>478.8</v>
      </c>
      <c r="K1456" s="345">
        <v>453.6</v>
      </c>
      <c r="L1456" s="345">
        <v>428.4</v>
      </c>
      <c r="M1456" s="345">
        <v>403.2</v>
      </c>
    </row>
    <row r="1457" ht="98" customHeight="1" spans="1:13">
      <c r="A1457" s="112">
        <v>6</v>
      </c>
      <c r="B1457" s="112" t="s">
        <v>95</v>
      </c>
      <c r="C1457" s="112" t="s">
        <v>11527</v>
      </c>
      <c r="D1457" s="113" t="s">
        <v>11528</v>
      </c>
      <c r="E1457" s="113" t="s">
        <v>11529</v>
      </c>
      <c r="F1457" s="113" t="s">
        <v>11530</v>
      </c>
      <c r="G1457" s="114" t="s">
        <v>51</v>
      </c>
      <c r="H1457" s="264" t="s">
        <v>11531</v>
      </c>
      <c r="I1457" s="350">
        <v>2520</v>
      </c>
      <c r="J1457" s="350">
        <v>2394</v>
      </c>
      <c r="K1457" s="345">
        <v>2268</v>
      </c>
      <c r="L1457" s="345">
        <v>2142</v>
      </c>
      <c r="M1457" s="345">
        <v>2016</v>
      </c>
    </row>
    <row r="1458" ht="60" customHeight="1" spans="1:13">
      <c r="A1458" s="112"/>
      <c r="B1458" s="112" t="s">
        <v>95</v>
      </c>
      <c r="C1458" s="112" t="s">
        <v>11532</v>
      </c>
      <c r="D1458" s="113" t="s">
        <v>11533</v>
      </c>
      <c r="E1458" s="264"/>
      <c r="F1458" s="264"/>
      <c r="G1458" s="114" t="s">
        <v>51</v>
      </c>
      <c r="H1458" s="264"/>
      <c r="I1458" s="350">
        <v>504</v>
      </c>
      <c r="J1458" s="350">
        <v>478.8</v>
      </c>
      <c r="K1458" s="345">
        <v>453.6</v>
      </c>
      <c r="L1458" s="345">
        <v>428.4</v>
      </c>
      <c r="M1458" s="345">
        <v>403.2</v>
      </c>
    </row>
    <row r="1459" ht="77" customHeight="1" spans="1:13">
      <c r="A1459" s="112">
        <v>7</v>
      </c>
      <c r="B1459" s="112" t="s">
        <v>95</v>
      </c>
      <c r="C1459" s="112" t="s">
        <v>11534</v>
      </c>
      <c r="D1459" s="113" t="s">
        <v>11535</v>
      </c>
      <c r="E1459" s="113" t="s">
        <v>11536</v>
      </c>
      <c r="F1459" s="113" t="s">
        <v>11505</v>
      </c>
      <c r="G1459" s="114" t="s">
        <v>51</v>
      </c>
      <c r="H1459" s="113" t="s">
        <v>11537</v>
      </c>
      <c r="I1459" s="350">
        <v>3780</v>
      </c>
      <c r="J1459" s="350">
        <v>3591</v>
      </c>
      <c r="K1459" s="345">
        <v>3402</v>
      </c>
      <c r="L1459" s="345">
        <v>3213</v>
      </c>
      <c r="M1459" s="345">
        <v>3024</v>
      </c>
    </row>
    <row r="1460" ht="60" customHeight="1" spans="1:13">
      <c r="A1460" s="112"/>
      <c r="B1460" s="112" t="s">
        <v>95</v>
      </c>
      <c r="C1460" s="112" t="s">
        <v>11538</v>
      </c>
      <c r="D1460" s="113" t="s">
        <v>11539</v>
      </c>
      <c r="E1460" s="264"/>
      <c r="F1460" s="264"/>
      <c r="G1460" s="114" t="s">
        <v>51</v>
      </c>
      <c r="H1460" s="264"/>
      <c r="I1460" s="350">
        <v>756</v>
      </c>
      <c r="J1460" s="350">
        <v>718.2</v>
      </c>
      <c r="K1460" s="345">
        <v>680.4</v>
      </c>
      <c r="L1460" s="345">
        <v>642.6</v>
      </c>
      <c r="M1460" s="345">
        <v>604.8</v>
      </c>
    </row>
    <row r="1461" ht="60" customHeight="1" spans="1:13">
      <c r="A1461" s="112">
        <v>8</v>
      </c>
      <c r="B1461" s="112" t="s">
        <v>95</v>
      </c>
      <c r="C1461" s="112" t="s">
        <v>11540</v>
      </c>
      <c r="D1461" s="113" t="s">
        <v>11541</v>
      </c>
      <c r="E1461" s="113" t="s">
        <v>11542</v>
      </c>
      <c r="F1461" s="113" t="s">
        <v>11543</v>
      </c>
      <c r="G1461" s="114" t="s">
        <v>51</v>
      </c>
      <c r="H1461" s="264"/>
      <c r="I1461" s="350">
        <v>2281.5</v>
      </c>
      <c r="J1461" s="350">
        <v>2167.4</v>
      </c>
      <c r="K1461" s="345">
        <v>2053.4</v>
      </c>
      <c r="L1461" s="345">
        <v>1939.3</v>
      </c>
      <c r="M1461" s="345">
        <v>1825.2</v>
      </c>
    </row>
    <row r="1462" ht="60" customHeight="1" spans="1:13">
      <c r="A1462" s="112"/>
      <c r="B1462" s="112" t="s">
        <v>95</v>
      </c>
      <c r="C1462" s="112" t="s">
        <v>11544</v>
      </c>
      <c r="D1462" s="113" t="s">
        <v>11545</v>
      </c>
      <c r="E1462" s="264"/>
      <c r="F1462" s="264"/>
      <c r="G1462" s="114" t="s">
        <v>51</v>
      </c>
      <c r="H1462" s="264"/>
      <c r="I1462" s="350">
        <v>456.3</v>
      </c>
      <c r="J1462" s="350">
        <v>433.5</v>
      </c>
      <c r="K1462" s="345">
        <v>410.7</v>
      </c>
      <c r="L1462" s="345">
        <v>387.9</v>
      </c>
      <c r="M1462" s="345">
        <v>365</v>
      </c>
    </row>
    <row r="1463" ht="60" customHeight="1" spans="1:13">
      <c r="A1463" s="112">
        <v>9</v>
      </c>
      <c r="B1463" s="112" t="s">
        <v>95</v>
      </c>
      <c r="C1463" s="112" t="s">
        <v>11546</v>
      </c>
      <c r="D1463" s="113" t="s">
        <v>11547</v>
      </c>
      <c r="E1463" s="113" t="s">
        <v>11548</v>
      </c>
      <c r="F1463" s="113" t="s">
        <v>10344</v>
      </c>
      <c r="G1463" s="114" t="s">
        <v>51</v>
      </c>
      <c r="H1463" s="264"/>
      <c r="I1463" s="350">
        <v>1391.4</v>
      </c>
      <c r="J1463" s="350">
        <v>1321.8</v>
      </c>
      <c r="K1463" s="345">
        <v>1252.3</v>
      </c>
      <c r="L1463" s="345">
        <v>1182.7</v>
      </c>
      <c r="M1463" s="345">
        <v>1113.1</v>
      </c>
    </row>
    <row r="1464" ht="60" customHeight="1" spans="1:13">
      <c r="A1464" s="112"/>
      <c r="B1464" s="112" t="s">
        <v>95</v>
      </c>
      <c r="C1464" s="112" t="s">
        <v>11549</v>
      </c>
      <c r="D1464" s="113" t="s">
        <v>11550</v>
      </c>
      <c r="E1464" s="264"/>
      <c r="F1464" s="264"/>
      <c r="G1464" s="114" t="s">
        <v>51</v>
      </c>
      <c r="H1464" s="264"/>
      <c r="I1464" s="350">
        <v>278.3</v>
      </c>
      <c r="J1464" s="350">
        <v>264.4</v>
      </c>
      <c r="K1464" s="345">
        <v>250.5</v>
      </c>
      <c r="L1464" s="345">
        <v>236.5</v>
      </c>
      <c r="M1464" s="345">
        <v>222.6</v>
      </c>
    </row>
    <row r="1465" ht="60" customHeight="1" spans="1:13">
      <c r="A1465" s="112"/>
      <c r="B1465" s="112" t="s">
        <v>95</v>
      </c>
      <c r="C1465" s="112" t="s">
        <v>11551</v>
      </c>
      <c r="D1465" s="113" t="s">
        <v>11552</v>
      </c>
      <c r="E1465" s="264"/>
      <c r="F1465" s="264"/>
      <c r="G1465" s="114" t="s">
        <v>51</v>
      </c>
      <c r="H1465" s="264"/>
      <c r="I1465" s="350">
        <v>1391.4</v>
      </c>
      <c r="J1465" s="350">
        <v>1321.8</v>
      </c>
      <c r="K1465" s="345">
        <v>1252.3</v>
      </c>
      <c r="L1465" s="345">
        <v>1182.7</v>
      </c>
      <c r="M1465" s="345">
        <v>1113.1</v>
      </c>
    </row>
    <row r="1466" ht="60" customHeight="1" spans="1:13">
      <c r="A1466" s="112"/>
      <c r="B1466" s="112" t="s">
        <v>95</v>
      </c>
      <c r="C1466" s="112" t="s">
        <v>11553</v>
      </c>
      <c r="D1466" s="113" t="s">
        <v>11554</v>
      </c>
      <c r="E1466" s="264"/>
      <c r="F1466" s="264"/>
      <c r="G1466" s="114" t="s">
        <v>51</v>
      </c>
      <c r="H1466" s="264"/>
      <c r="I1466" s="350">
        <v>695.7</v>
      </c>
      <c r="J1466" s="350">
        <v>660.9</v>
      </c>
      <c r="K1466" s="345">
        <v>626.1</v>
      </c>
      <c r="L1466" s="345">
        <v>591.3</v>
      </c>
      <c r="M1466" s="345">
        <v>556.6</v>
      </c>
    </row>
    <row r="1467" ht="60" customHeight="1" spans="1:13">
      <c r="A1467" s="112">
        <v>10</v>
      </c>
      <c r="B1467" s="112" t="s">
        <v>95</v>
      </c>
      <c r="C1467" s="112" t="s">
        <v>11555</v>
      </c>
      <c r="D1467" s="113" t="s">
        <v>11556</v>
      </c>
      <c r="E1467" s="113" t="s">
        <v>11557</v>
      </c>
      <c r="F1467" s="113" t="s">
        <v>10344</v>
      </c>
      <c r="G1467" s="114" t="s">
        <v>51</v>
      </c>
      <c r="H1467" s="113" t="s">
        <v>11558</v>
      </c>
      <c r="I1467" s="350">
        <v>1170</v>
      </c>
      <c r="J1467" s="350">
        <v>1111.5</v>
      </c>
      <c r="K1467" s="345">
        <v>1053</v>
      </c>
      <c r="L1467" s="345">
        <v>994.5</v>
      </c>
      <c r="M1467" s="345">
        <v>936</v>
      </c>
    </row>
    <row r="1468" ht="60" customHeight="1" spans="1:13">
      <c r="A1468" s="112"/>
      <c r="B1468" s="112" t="s">
        <v>95</v>
      </c>
      <c r="C1468" s="112" t="s">
        <v>11559</v>
      </c>
      <c r="D1468" s="113" t="s">
        <v>11560</v>
      </c>
      <c r="E1468" s="264"/>
      <c r="F1468" s="264"/>
      <c r="G1468" s="114" t="s">
        <v>51</v>
      </c>
      <c r="H1468" s="264"/>
      <c r="I1468" s="350">
        <v>234</v>
      </c>
      <c r="J1468" s="350">
        <v>222.3</v>
      </c>
      <c r="K1468" s="345">
        <v>210.6</v>
      </c>
      <c r="L1468" s="345">
        <v>198.9</v>
      </c>
      <c r="M1468" s="345">
        <v>187.2</v>
      </c>
    </row>
    <row r="1469" ht="60" customHeight="1" spans="1:13">
      <c r="A1469" s="112"/>
      <c r="B1469" s="112" t="s">
        <v>95</v>
      </c>
      <c r="C1469" s="112" t="s">
        <v>11561</v>
      </c>
      <c r="D1469" s="113" t="s">
        <v>11562</v>
      </c>
      <c r="E1469" s="264"/>
      <c r="F1469" s="264"/>
      <c r="G1469" s="114" t="s">
        <v>51</v>
      </c>
      <c r="H1469" s="264"/>
      <c r="I1469" s="350">
        <v>1170</v>
      </c>
      <c r="J1469" s="350">
        <v>1111.5</v>
      </c>
      <c r="K1469" s="345">
        <v>1053</v>
      </c>
      <c r="L1469" s="345">
        <v>994.5</v>
      </c>
      <c r="M1469" s="345">
        <v>936</v>
      </c>
    </row>
    <row r="1470" ht="60" customHeight="1" spans="1:13">
      <c r="A1470" s="112"/>
      <c r="B1470" s="112" t="s">
        <v>95</v>
      </c>
      <c r="C1470" s="112" t="s">
        <v>11563</v>
      </c>
      <c r="D1470" s="113" t="s">
        <v>11564</v>
      </c>
      <c r="E1470" s="264"/>
      <c r="F1470" s="264"/>
      <c r="G1470" s="114" t="s">
        <v>51</v>
      </c>
      <c r="H1470" s="264"/>
      <c r="I1470" s="350">
        <v>585</v>
      </c>
      <c r="J1470" s="350">
        <v>555.8</v>
      </c>
      <c r="K1470" s="345">
        <v>526.5</v>
      </c>
      <c r="L1470" s="345">
        <v>497.3</v>
      </c>
      <c r="M1470" s="345">
        <v>468</v>
      </c>
    </row>
    <row r="1471" ht="60" customHeight="1" spans="1:13">
      <c r="A1471" s="112">
        <v>11</v>
      </c>
      <c r="B1471" s="112" t="s">
        <v>356</v>
      </c>
      <c r="C1471" s="112" t="s">
        <v>11565</v>
      </c>
      <c r="D1471" s="113" t="s">
        <v>11566</v>
      </c>
      <c r="E1471" s="113" t="s">
        <v>11567</v>
      </c>
      <c r="F1471" s="113" t="s">
        <v>11568</v>
      </c>
      <c r="G1471" s="114" t="s">
        <v>441</v>
      </c>
      <c r="H1471" s="264"/>
      <c r="I1471" s="350">
        <v>432</v>
      </c>
      <c r="J1471" s="350">
        <v>410.4</v>
      </c>
      <c r="K1471" s="345">
        <v>388.8</v>
      </c>
      <c r="L1471" s="345">
        <v>367.2</v>
      </c>
      <c r="M1471" s="345">
        <v>345.6</v>
      </c>
    </row>
    <row r="1472" ht="60" customHeight="1" spans="1:13">
      <c r="A1472" s="112">
        <v>12</v>
      </c>
      <c r="B1472" s="112" t="s">
        <v>38</v>
      </c>
      <c r="C1472" s="112" t="s">
        <v>11569</v>
      </c>
      <c r="D1472" s="113" t="s">
        <v>11570</v>
      </c>
      <c r="E1472" s="113" t="s">
        <v>11571</v>
      </c>
      <c r="F1472" s="113" t="s">
        <v>7911</v>
      </c>
      <c r="G1472" s="114" t="s">
        <v>441</v>
      </c>
      <c r="H1472" s="264"/>
      <c r="I1472" s="350">
        <v>36</v>
      </c>
      <c r="J1472" s="350">
        <v>34.2</v>
      </c>
      <c r="K1472" s="345">
        <v>32.4</v>
      </c>
      <c r="L1472" s="345">
        <v>30.6</v>
      </c>
      <c r="M1472" s="345">
        <v>28.8</v>
      </c>
    </row>
    <row r="1473" ht="79" customHeight="1" spans="1:13">
      <c r="A1473" s="112">
        <v>13</v>
      </c>
      <c r="B1473" s="112" t="s">
        <v>95</v>
      </c>
      <c r="C1473" s="112" t="s">
        <v>11572</v>
      </c>
      <c r="D1473" s="113" t="s">
        <v>11573</v>
      </c>
      <c r="E1473" s="113" t="s">
        <v>11574</v>
      </c>
      <c r="F1473" s="113" t="s">
        <v>11575</v>
      </c>
      <c r="G1473" s="114" t="s">
        <v>441</v>
      </c>
      <c r="H1473" s="452"/>
      <c r="I1473" s="350">
        <v>1093.5</v>
      </c>
      <c r="J1473" s="350">
        <v>1038.8</v>
      </c>
      <c r="K1473" s="345">
        <v>984.2</v>
      </c>
      <c r="L1473" s="345">
        <v>929.5</v>
      </c>
      <c r="M1473" s="345">
        <v>874.8</v>
      </c>
    </row>
    <row r="1474" ht="60" customHeight="1" spans="1:13">
      <c r="A1474" s="112"/>
      <c r="B1474" s="112" t="s">
        <v>95</v>
      </c>
      <c r="C1474" s="112" t="s">
        <v>11576</v>
      </c>
      <c r="D1474" s="113" t="s">
        <v>11577</v>
      </c>
      <c r="E1474" s="264"/>
      <c r="F1474" s="264"/>
      <c r="G1474" s="114" t="s">
        <v>441</v>
      </c>
      <c r="H1474" s="264"/>
      <c r="I1474" s="350">
        <v>218.7</v>
      </c>
      <c r="J1474" s="350">
        <v>207.8</v>
      </c>
      <c r="K1474" s="345">
        <v>196.8</v>
      </c>
      <c r="L1474" s="345">
        <v>185.9</v>
      </c>
      <c r="M1474" s="345">
        <v>175</v>
      </c>
    </row>
    <row r="1475" ht="60" customHeight="1" spans="1:13">
      <c r="A1475" s="112"/>
      <c r="B1475" s="112" t="s">
        <v>95</v>
      </c>
      <c r="C1475" s="112" t="s">
        <v>11578</v>
      </c>
      <c r="D1475" s="113" t="s">
        <v>11579</v>
      </c>
      <c r="E1475" s="113" t="s">
        <v>11574</v>
      </c>
      <c r="F1475" s="264"/>
      <c r="G1475" s="114" t="s">
        <v>441</v>
      </c>
      <c r="H1475" s="264"/>
      <c r="I1475" s="350">
        <v>547.2</v>
      </c>
      <c r="J1475" s="350">
        <v>519.8</v>
      </c>
      <c r="K1475" s="345">
        <v>492.5</v>
      </c>
      <c r="L1475" s="345">
        <v>465.1</v>
      </c>
      <c r="M1475" s="345">
        <v>437.8</v>
      </c>
    </row>
    <row r="1476" ht="60" customHeight="1" spans="1:13">
      <c r="A1476" s="112">
        <v>14</v>
      </c>
      <c r="B1476" s="112" t="s">
        <v>95</v>
      </c>
      <c r="C1476" s="112" t="s">
        <v>11580</v>
      </c>
      <c r="D1476" s="113" t="s">
        <v>11581</v>
      </c>
      <c r="E1476" s="113" t="s">
        <v>11582</v>
      </c>
      <c r="F1476" s="113" t="s">
        <v>10344</v>
      </c>
      <c r="G1476" s="114" t="s">
        <v>441</v>
      </c>
      <c r="H1476" s="113" t="s">
        <v>11583</v>
      </c>
      <c r="I1476" s="350">
        <v>1581.3</v>
      </c>
      <c r="J1476" s="350">
        <v>1502.2</v>
      </c>
      <c r="K1476" s="345">
        <v>1423.2</v>
      </c>
      <c r="L1476" s="345">
        <v>1344.1</v>
      </c>
      <c r="M1476" s="345">
        <v>1265</v>
      </c>
    </row>
    <row r="1477" ht="60" customHeight="1" spans="1:13">
      <c r="A1477" s="112"/>
      <c r="B1477" s="112" t="s">
        <v>95</v>
      </c>
      <c r="C1477" s="112" t="s">
        <v>11584</v>
      </c>
      <c r="D1477" s="113" t="s">
        <v>11585</v>
      </c>
      <c r="E1477" s="264"/>
      <c r="F1477" s="264"/>
      <c r="G1477" s="114" t="s">
        <v>441</v>
      </c>
      <c r="H1477" s="453"/>
      <c r="I1477" s="350">
        <v>316.3</v>
      </c>
      <c r="J1477" s="350">
        <v>300.4</v>
      </c>
      <c r="K1477" s="345">
        <v>284.6</v>
      </c>
      <c r="L1477" s="345">
        <v>268.8</v>
      </c>
      <c r="M1477" s="345">
        <v>253</v>
      </c>
    </row>
    <row r="1478" ht="60" customHeight="1" spans="1:13">
      <c r="A1478" s="112"/>
      <c r="B1478" s="112" t="s">
        <v>95</v>
      </c>
      <c r="C1478" s="112" t="s">
        <v>11586</v>
      </c>
      <c r="D1478" s="113" t="s">
        <v>11587</v>
      </c>
      <c r="E1478" s="264"/>
      <c r="F1478" s="264"/>
      <c r="G1478" s="114" t="s">
        <v>441</v>
      </c>
      <c r="H1478" s="453"/>
      <c r="I1478" s="350">
        <v>1132.2</v>
      </c>
      <c r="J1478" s="350">
        <v>1075.6</v>
      </c>
      <c r="K1478" s="345">
        <v>1019</v>
      </c>
      <c r="L1478" s="345">
        <v>962.4</v>
      </c>
      <c r="M1478" s="345">
        <v>905.8</v>
      </c>
    </row>
    <row r="1479" ht="92" customHeight="1" spans="1:13">
      <c r="A1479" s="112">
        <v>15</v>
      </c>
      <c r="B1479" s="112" t="s">
        <v>95</v>
      </c>
      <c r="C1479" s="112" t="s">
        <v>11588</v>
      </c>
      <c r="D1479" s="113" t="s">
        <v>11589</v>
      </c>
      <c r="E1479" s="113" t="s">
        <v>11590</v>
      </c>
      <c r="F1479" s="113" t="s">
        <v>10344</v>
      </c>
      <c r="G1479" s="114" t="s">
        <v>441</v>
      </c>
      <c r="H1479" s="264" t="s">
        <v>11591</v>
      </c>
      <c r="I1479" s="350">
        <v>2713.5</v>
      </c>
      <c r="J1479" s="350">
        <v>2577.8</v>
      </c>
      <c r="K1479" s="345">
        <v>2442.2</v>
      </c>
      <c r="L1479" s="345">
        <v>2306.5</v>
      </c>
      <c r="M1479" s="345">
        <v>2170.8</v>
      </c>
    </row>
    <row r="1480" ht="60" customHeight="1" spans="1:13">
      <c r="A1480" s="112"/>
      <c r="B1480" s="112" t="s">
        <v>95</v>
      </c>
      <c r="C1480" s="112" t="s">
        <v>11592</v>
      </c>
      <c r="D1480" s="113" t="s">
        <v>11593</v>
      </c>
      <c r="E1480" s="264"/>
      <c r="F1480" s="264"/>
      <c r="G1480" s="114" t="s">
        <v>441</v>
      </c>
      <c r="H1480" s="264"/>
      <c r="I1480" s="350">
        <v>542.7</v>
      </c>
      <c r="J1480" s="350">
        <v>515.6</v>
      </c>
      <c r="K1480" s="345">
        <v>488.4</v>
      </c>
      <c r="L1480" s="345">
        <v>461.3</v>
      </c>
      <c r="M1480" s="345">
        <v>434.2</v>
      </c>
    </row>
    <row r="1481" ht="88" customHeight="1" spans="1:13">
      <c r="A1481" s="112"/>
      <c r="B1481" s="112" t="s">
        <v>95</v>
      </c>
      <c r="C1481" s="112" t="s">
        <v>11594</v>
      </c>
      <c r="D1481" s="113" t="s">
        <v>11595</v>
      </c>
      <c r="E1481" s="264"/>
      <c r="F1481" s="264"/>
      <c r="G1481" s="114" t="s">
        <v>441</v>
      </c>
      <c r="H1481" s="264" t="s">
        <v>11591</v>
      </c>
      <c r="I1481" s="350">
        <v>1357.2</v>
      </c>
      <c r="J1481" s="350">
        <v>1289.3</v>
      </c>
      <c r="K1481" s="345">
        <v>1221.5</v>
      </c>
      <c r="L1481" s="345">
        <v>1153.6</v>
      </c>
      <c r="M1481" s="345">
        <v>1085.8</v>
      </c>
    </row>
    <row r="1482" ht="60" customHeight="1" spans="1:13">
      <c r="A1482" s="112"/>
      <c r="B1482" s="112" t="s">
        <v>95</v>
      </c>
      <c r="C1482" s="112" t="s">
        <v>11596</v>
      </c>
      <c r="D1482" s="113" t="s">
        <v>11597</v>
      </c>
      <c r="E1482" s="264"/>
      <c r="F1482" s="264"/>
      <c r="G1482" s="114" t="s">
        <v>441</v>
      </c>
      <c r="H1482" s="264"/>
      <c r="I1482" s="350">
        <v>1546.2</v>
      </c>
      <c r="J1482" s="350">
        <v>1468.9</v>
      </c>
      <c r="K1482" s="345">
        <v>1391.6</v>
      </c>
      <c r="L1482" s="345">
        <v>1314.3</v>
      </c>
      <c r="M1482" s="345">
        <v>1237</v>
      </c>
    </row>
    <row r="1483" ht="60" customHeight="1" spans="1:13">
      <c r="A1483" s="112">
        <v>16</v>
      </c>
      <c r="B1483" s="112" t="s">
        <v>95</v>
      </c>
      <c r="C1483" s="112" t="s">
        <v>11598</v>
      </c>
      <c r="D1483" s="113" t="s">
        <v>11599</v>
      </c>
      <c r="E1483" s="113" t="s">
        <v>11600</v>
      </c>
      <c r="F1483" s="113" t="s">
        <v>10344</v>
      </c>
      <c r="G1483" s="114" t="s">
        <v>441</v>
      </c>
      <c r="H1483" s="264"/>
      <c r="I1483" s="350">
        <v>1216.8</v>
      </c>
      <c r="J1483" s="350">
        <v>1156</v>
      </c>
      <c r="K1483" s="345">
        <v>1095.1</v>
      </c>
      <c r="L1483" s="345">
        <v>1034.3</v>
      </c>
      <c r="M1483" s="345">
        <v>973.4</v>
      </c>
    </row>
    <row r="1484" ht="60" customHeight="1" spans="1:13">
      <c r="A1484" s="112"/>
      <c r="B1484" s="112" t="s">
        <v>95</v>
      </c>
      <c r="C1484" s="112" t="s">
        <v>11601</v>
      </c>
      <c r="D1484" s="113" t="s">
        <v>11602</v>
      </c>
      <c r="E1484" s="264"/>
      <c r="F1484" s="264"/>
      <c r="G1484" s="114" t="s">
        <v>441</v>
      </c>
      <c r="H1484" s="452"/>
      <c r="I1484" s="350">
        <v>243.4</v>
      </c>
      <c r="J1484" s="350">
        <v>231.2</v>
      </c>
      <c r="K1484" s="345">
        <v>219</v>
      </c>
      <c r="L1484" s="345">
        <v>206.9</v>
      </c>
      <c r="M1484" s="345">
        <v>194.7</v>
      </c>
    </row>
    <row r="1485" ht="72" customHeight="1" spans="1:13">
      <c r="A1485" s="112">
        <v>17</v>
      </c>
      <c r="B1485" s="112" t="s">
        <v>95</v>
      </c>
      <c r="C1485" s="112" t="s">
        <v>11603</v>
      </c>
      <c r="D1485" s="113" t="s">
        <v>11604</v>
      </c>
      <c r="E1485" s="113" t="s">
        <v>11605</v>
      </c>
      <c r="F1485" s="113" t="s">
        <v>11606</v>
      </c>
      <c r="G1485" s="114" t="s">
        <v>441</v>
      </c>
      <c r="H1485" s="452"/>
      <c r="I1485" s="350">
        <v>1916.1</v>
      </c>
      <c r="J1485" s="350">
        <v>1820.3</v>
      </c>
      <c r="K1485" s="345">
        <v>1724.5</v>
      </c>
      <c r="L1485" s="345">
        <v>1628.7</v>
      </c>
      <c r="M1485" s="345">
        <v>1532.9</v>
      </c>
    </row>
    <row r="1486" ht="60" customHeight="1" spans="1:13">
      <c r="A1486" s="112"/>
      <c r="B1486" s="112" t="s">
        <v>95</v>
      </c>
      <c r="C1486" s="254" t="s">
        <v>11607</v>
      </c>
      <c r="D1486" s="113" t="s">
        <v>11608</v>
      </c>
      <c r="E1486" s="264"/>
      <c r="F1486" s="264"/>
      <c r="G1486" s="114" t="s">
        <v>441</v>
      </c>
      <c r="H1486" s="264"/>
      <c r="I1486" s="350">
        <v>383.2</v>
      </c>
      <c r="J1486" s="350">
        <v>364.1</v>
      </c>
      <c r="K1486" s="345">
        <v>344.9</v>
      </c>
      <c r="L1486" s="345">
        <v>325.7</v>
      </c>
      <c r="M1486" s="345">
        <v>306.6</v>
      </c>
    </row>
    <row r="1487" ht="60" customHeight="1" spans="1:13">
      <c r="A1487" s="112">
        <v>18</v>
      </c>
      <c r="B1487" s="112" t="s">
        <v>38</v>
      </c>
      <c r="C1487" s="112" t="s">
        <v>11609</v>
      </c>
      <c r="D1487" s="113" t="s">
        <v>11610</v>
      </c>
      <c r="E1487" s="113" t="s">
        <v>11611</v>
      </c>
      <c r="F1487" s="113" t="s">
        <v>11612</v>
      </c>
      <c r="G1487" s="114" t="s">
        <v>51</v>
      </c>
      <c r="H1487" s="264"/>
      <c r="I1487" s="350">
        <v>158.4</v>
      </c>
      <c r="J1487" s="350">
        <v>150.5</v>
      </c>
      <c r="K1487" s="345">
        <v>142.6</v>
      </c>
      <c r="L1487" s="345">
        <v>134.6</v>
      </c>
      <c r="M1487" s="345">
        <v>126.7</v>
      </c>
    </row>
    <row r="1488" ht="60" customHeight="1" spans="1:13">
      <c r="A1488" s="112"/>
      <c r="B1488" s="112" t="s">
        <v>38</v>
      </c>
      <c r="C1488" s="112" t="s">
        <v>11613</v>
      </c>
      <c r="D1488" s="113" t="s">
        <v>11614</v>
      </c>
      <c r="E1488" s="264"/>
      <c r="F1488" s="264"/>
      <c r="G1488" s="114" t="s">
        <v>51</v>
      </c>
      <c r="H1488" s="264"/>
      <c r="I1488" s="350">
        <v>158.4</v>
      </c>
      <c r="J1488" s="350">
        <v>150.5</v>
      </c>
      <c r="K1488" s="345">
        <v>142.6</v>
      </c>
      <c r="L1488" s="345">
        <v>134.6</v>
      </c>
      <c r="M1488" s="345">
        <v>126.7</v>
      </c>
    </row>
    <row r="1489" ht="93" customHeight="1" spans="1:13">
      <c r="A1489" s="112">
        <v>19</v>
      </c>
      <c r="B1489" s="112" t="s">
        <v>95</v>
      </c>
      <c r="C1489" s="112" t="s">
        <v>11615</v>
      </c>
      <c r="D1489" s="113" t="s">
        <v>11616</v>
      </c>
      <c r="E1489" s="113" t="s">
        <v>11617</v>
      </c>
      <c r="F1489" s="113" t="s">
        <v>11618</v>
      </c>
      <c r="G1489" s="114" t="s">
        <v>441</v>
      </c>
      <c r="H1489" s="264"/>
      <c r="I1489" s="350">
        <v>1862.1</v>
      </c>
      <c r="J1489" s="350">
        <v>1769</v>
      </c>
      <c r="K1489" s="345">
        <v>1675.9</v>
      </c>
      <c r="L1489" s="345">
        <v>1582.8</v>
      </c>
      <c r="M1489" s="345">
        <v>1489.7</v>
      </c>
    </row>
    <row r="1490" ht="60" customHeight="1" spans="1:13">
      <c r="A1490" s="112"/>
      <c r="B1490" s="112" t="s">
        <v>95</v>
      </c>
      <c r="C1490" s="112" t="s">
        <v>11619</v>
      </c>
      <c r="D1490" s="113" t="s">
        <v>11620</v>
      </c>
      <c r="E1490" s="264"/>
      <c r="F1490" s="264"/>
      <c r="G1490" s="114" t="s">
        <v>441</v>
      </c>
      <c r="H1490" s="264"/>
      <c r="I1490" s="350">
        <v>372.4</v>
      </c>
      <c r="J1490" s="350">
        <v>353.8</v>
      </c>
      <c r="K1490" s="345">
        <v>335.2</v>
      </c>
      <c r="L1490" s="345">
        <v>316.6</v>
      </c>
      <c r="M1490" s="345">
        <v>297.9</v>
      </c>
    </row>
    <row r="1491" ht="98" customHeight="1" spans="1:13">
      <c r="A1491" s="112">
        <v>20</v>
      </c>
      <c r="B1491" s="112" t="s">
        <v>95</v>
      </c>
      <c r="C1491" s="112" t="s">
        <v>11621</v>
      </c>
      <c r="D1491" s="113" t="s">
        <v>11622</v>
      </c>
      <c r="E1491" s="113" t="s">
        <v>11623</v>
      </c>
      <c r="F1491" s="113" t="s">
        <v>11618</v>
      </c>
      <c r="G1491" s="114" t="s">
        <v>441</v>
      </c>
      <c r="H1491" s="113" t="s">
        <v>11624</v>
      </c>
      <c r="I1491" s="350">
        <v>3724.2</v>
      </c>
      <c r="J1491" s="350">
        <v>3538</v>
      </c>
      <c r="K1491" s="345">
        <v>3351.8</v>
      </c>
      <c r="L1491" s="345">
        <v>3165.6</v>
      </c>
      <c r="M1491" s="345">
        <v>2979.4</v>
      </c>
    </row>
    <row r="1492" ht="60" customHeight="1" spans="1:13">
      <c r="A1492" s="112"/>
      <c r="B1492" s="112" t="s">
        <v>95</v>
      </c>
      <c r="C1492" s="112" t="s">
        <v>11625</v>
      </c>
      <c r="D1492" s="113" t="s">
        <v>11626</v>
      </c>
      <c r="E1492" s="264"/>
      <c r="F1492" s="264"/>
      <c r="G1492" s="114" t="s">
        <v>441</v>
      </c>
      <c r="H1492" s="264"/>
      <c r="I1492" s="350">
        <v>744.8</v>
      </c>
      <c r="J1492" s="350">
        <v>707.6</v>
      </c>
      <c r="K1492" s="345">
        <v>670.4</v>
      </c>
      <c r="L1492" s="345">
        <v>633.1</v>
      </c>
      <c r="M1492" s="345">
        <v>595.9</v>
      </c>
    </row>
    <row r="1493" ht="97" customHeight="1" spans="1:13">
      <c r="A1493" s="112">
        <v>21</v>
      </c>
      <c r="B1493" s="112" t="s">
        <v>95</v>
      </c>
      <c r="C1493" s="112" t="s">
        <v>11627</v>
      </c>
      <c r="D1493" s="113" t="s">
        <v>11628</v>
      </c>
      <c r="E1493" s="113" t="s">
        <v>11629</v>
      </c>
      <c r="F1493" s="113" t="s">
        <v>11618</v>
      </c>
      <c r="G1493" s="114" t="s">
        <v>441</v>
      </c>
      <c r="H1493" s="113" t="s">
        <v>11630</v>
      </c>
      <c r="I1493" s="350">
        <v>2249.1</v>
      </c>
      <c r="J1493" s="350">
        <v>2136.6</v>
      </c>
      <c r="K1493" s="345">
        <v>2024.2</v>
      </c>
      <c r="L1493" s="345">
        <v>1911.7</v>
      </c>
      <c r="M1493" s="345">
        <v>1799.3</v>
      </c>
    </row>
    <row r="1494" ht="60" customHeight="1" spans="1:13">
      <c r="A1494" s="112"/>
      <c r="B1494" s="112" t="s">
        <v>95</v>
      </c>
      <c r="C1494" s="112" t="s">
        <v>11631</v>
      </c>
      <c r="D1494" s="113" t="s">
        <v>11632</v>
      </c>
      <c r="E1494" s="264"/>
      <c r="F1494" s="264"/>
      <c r="G1494" s="114" t="s">
        <v>441</v>
      </c>
      <c r="H1494" s="112"/>
      <c r="I1494" s="350">
        <v>449.8</v>
      </c>
      <c r="J1494" s="350">
        <v>427.3</v>
      </c>
      <c r="K1494" s="345">
        <v>404.8</v>
      </c>
      <c r="L1494" s="345">
        <v>382.3</v>
      </c>
      <c r="M1494" s="345">
        <v>359.9</v>
      </c>
    </row>
    <row r="1495" ht="60" customHeight="1" spans="1:13">
      <c r="A1495" s="112"/>
      <c r="B1495" s="112" t="s">
        <v>95</v>
      </c>
      <c r="C1495" s="112" t="s">
        <v>11633</v>
      </c>
      <c r="D1495" s="113" t="s">
        <v>11634</v>
      </c>
      <c r="E1495" s="264"/>
      <c r="F1495" s="264"/>
      <c r="G1495" s="114" t="s">
        <v>441</v>
      </c>
      <c r="H1495" s="113" t="s">
        <v>11630</v>
      </c>
      <c r="I1495" s="350">
        <v>2249.1</v>
      </c>
      <c r="J1495" s="350">
        <v>2136.6</v>
      </c>
      <c r="K1495" s="345">
        <v>2024.2</v>
      </c>
      <c r="L1495" s="345">
        <v>1911.7</v>
      </c>
      <c r="M1495" s="345">
        <v>1799.3</v>
      </c>
    </row>
    <row r="1496" ht="97" customHeight="1" spans="1:13">
      <c r="A1496" s="112">
        <v>22</v>
      </c>
      <c r="B1496" s="112" t="s">
        <v>95</v>
      </c>
      <c r="C1496" s="112" t="s">
        <v>11635</v>
      </c>
      <c r="D1496" s="113" t="s">
        <v>11636</v>
      </c>
      <c r="E1496" s="113" t="s">
        <v>11637</v>
      </c>
      <c r="F1496" s="113" t="s">
        <v>11618</v>
      </c>
      <c r="G1496" s="114" t="s">
        <v>441</v>
      </c>
      <c r="H1496" s="264" t="s">
        <v>11638</v>
      </c>
      <c r="I1496" s="350">
        <v>3724.2</v>
      </c>
      <c r="J1496" s="350">
        <v>3538</v>
      </c>
      <c r="K1496" s="345">
        <v>3351.8</v>
      </c>
      <c r="L1496" s="345">
        <v>3165.6</v>
      </c>
      <c r="M1496" s="345">
        <v>2979.4</v>
      </c>
    </row>
    <row r="1497" ht="60" customHeight="1" spans="1:13">
      <c r="A1497" s="112"/>
      <c r="B1497" s="112" t="s">
        <v>95</v>
      </c>
      <c r="C1497" s="112" t="s">
        <v>11639</v>
      </c>
      <c r="D1497" s="113" t="s">
        <v>11640</v>
      </c>
      <c r="E1497" s="264"/>
      <c r="F1497" s="264"/>
      <c r="G1497" s="114" t="s">
        <v>441</v>
      </c>
      <c r="H1497" s="112"/>
      <c r="I1497" s="350">
        <v>744.8</v>
      </c>
      <c r="J1497" s="350">
        <v>707.6</v>
      </c>
      <c r="K1497" s="345">
        <v>670.4</v>
      </c>
      <c r="L1497" s="345">
        <v>633.1</v>
      </c>
      <c r="M1497" s="345">
        <v>595.9</v>
      </c>
    </row>
    <row r="1498" ht="103" customHeight="1" spans="1:13">
      <c r="A1498" s="112"/>
      <c r="B1498" s="112" t="s">
        <v>95</v>
      </c>
      <c r="C1498" s="112" t="s">
        <v>11641</v>
      </c>
      <c r="D1498" s="113" t="s">
        <v>11642</v>
      </c>
      <c r="E1498" s="264"/>
      <c r="F1498" s="264"/>
      <c r="G1498" s="114" t="s">
        <v>441</v>
      </c>
      <c r="H1498" s="264" t="s">
        <v>11638</v>
      </c>
      <c r="I1498" s="350">
        <v>2249.1</v>
      </c>
      <c r="J1498" s="350">
        <v>2136.6</v>
      </c>
      <c r="K1498" s="345">
        <v>2024.2</v>
      </c>
      <c r="L1498" s="345">
        <v>1911.7</v>
      </c>
      <c r="M1498" s="345">
        <v>1799.3</v>
      </c>
    </row>
    <row r="1499" ht="99" customHeight="1" spans="1:13">
      <c r="A1499" s="112">
        <v>23</v>
      </c>
      <c r="B1499" s="112" t="s">
        <v>95</v>
      </c>
      <c r="C1499" s="112" t="s">
        <v>11643</v>
      </c>
      <c r="D1499" s="113" t="s">
        <v>11644</v>
      </c>
      <c r="E1499" s="113" t="s">
        <v>11645</v>
      </c>
      <c r="F1499" s="113" t="s">
        <v>11618</v>
      </c>
      <c r="G1499" s="114" t="s">
        <v>51</v>
      </c>
      <c r="H1499" s="264"/>
      <c r="I1499" s="350">
        <v>1952.1</v>
      </c>
      <c r="J1499" s="350">
        <v>1854.5</v>
      </c>
      <c r="K1499" s="345">
        <v>1756.9</v>
      </c>
      <c r="L1499" s="345">
        <v>1659.3</v>
      </c>
      <c r="M1499" s="345">
        <v>1561.7</v>
      </c>
    </row>
    <row r="1500" ht="60" customHeight="1" spans="1:13">
      <c r="A1500" s="112"/>
      <c r="B1500" s="112" t="s">
        <v>95</v>
      </c>
      <c r="C1500" s="112" t="s">
        <v>11646</v>
      </c>
      <c r="D1500" s="113" t="s">
        <v>11647</v>
      </c>
      <c r="E1500" s="264"/>
      <c r="F1500" s="264"/>
      <c r="G1500" s="114" t="s">
        <v>51</v>
      </c>
      <c r="H1500" s="264"/>
      <c r="I1500" s="350">
        <v>390.4</v>
      </c>
      <c r="J1500" s="350">
        <v>370.9</v>
      </c>
      <c r="K1500" s="345">
        <v>351.4</v>
      </c>
      <c r="L1500" s="345">
        <v>331.9</v>
      </c>
      <c r="M1500" s="345">
        <v>312.3</v>
      </c>
    </row>
    <row r="1501" ht="60" customHeight="1" spans="1:13">
      <c r="A1501" s="112"/>
      <c r="B1501" s="112" t="s">
        <v>95</v>
      </c>
      <c r="C1501" s="112" t="s">
        <v>11648</v>
      </c>
      <c r="D1501" s="113" t="s">
        <v>11649</v>
      </c>
      <c r="E1501" s="264"/>
      <c r="F1501" s="264"/>
      <c r="G1501" s="114" t="s">
        <v>51</v>
      </c>
      <c r="H1501" s="264"/>
      <c r="I1501" s="350">
        <v>976.5</v>
      </c>
      <c r="J1501" s="350">
        <v>927.7</v>
      </c>
      <c r="K1501" s="345">
        <v>878.9</v>
      </c>
      <c r="L1501" s="345">
        <v>830</v>
      </c>
      <c r="M1501" s="345">
        <v>781.2</v>
      </c>
    </row>
    <row r="1502" ht="91" customHeight="1" spans="1:13">
      <c r="A1502" s="112">
        <v>24</v>
      </c>
      <c r="B1502" s="112" t="s">
        <v>95</v>
      </c>
      <c r="C1502" s="112" t="s">
        <v>11650</v>
      </c>
      <c r="D1502" s="113" t="s">
        <v>11651</v>
      </c>
      <c r="E1502" s="113" t="s">
        <v>11652</v>
      </c>
      <c r="F1502" s="113" t="s">
        <v>11653</v>
      </c>
      <c r="G1502" s="1005" t="s">
        <v>51</v>
      </c>
      <c r="H1502" s="264"/>
      <c r="I1502" s="350">
        <v>1283.4</v>
      </c>
      <c r="J1502" s="350">
        <v>1219.2</v>
      </c>
      <c r="K1502" s="345">
        <v>1155.1</v>
      </c>
      <c r="L1502" s="345">
        <v>1090.9</v>
      </c>
      <c r="M1502" s="345">
        <v>1026.7</v>
      </c>
    </row>
    <row r="1503" ht="60" customHeight="1" spans="1:13">
      <c r="A1503" s="112"/>
      <c r="B1503" s="112" t="s">
        <v>95</v>
      </c>
      <c r="C1503" s="112" t="s">
        <v>11654</v>
      </c>
      <c r="D1503" s="113" t="s">
        <v>11655</v>
      </c>
      <c r="E1503" s="264"/>
      <c r="F1503" s="264"/>
      <c r="G1503" s="114" t="s">
        <v>51</v>
      </c>
      <c r="H1503" s="264"/>
      <c r="I1503" s="350">
        <v>256.7</v>
      </c>
      <c r="J1503" s="350">
        <v>243.8</v>
      </c>
      <c r="K1503" s="345">
        <v>231</v>
      </c>
      <c r="L1503" s="345">
        <v>218.2</v>
      </c>
      <c r="M1503" s="345">
        <v>205.3</v>
      </c>
    </row>
    <row r="1504" ht="60" customHeight="1" spans="1:13">
      <c r="A1504" s="112"/>
      <c r="B1504" s="112" t="s">
        <v>95</v>
      </c>
      <c r="C1504" s="112" t="s">
        <v>11656</v>
      </c>
      <c r="D1504" s="113" t="s">
        <v>11657</v>
      </c>
      <c r="E1504" s="264"/>
      <c r="F1504" s="264"/>
      <c r="G1504" s="114" t="s">
        <v>51</v>
      </c>
      <c r="H1504" s="264"/>
      <c r="I1504" s="350">
        <v>1283.4</v>
      </c>
      <c r="J1504" s="350">
        <v>1219.2</v>
      </c>
      <c r="K1504" s="345">
        <v>1155.1</v>
      </c>
      <c r="L1504" s="345">
        <v>1090.9</v>
      </c>
      <c r="M1504" s="345">
        <v>1026.7</v>
      </c>
    </row>
    <row r="1505" ht="60" customHeight="1" spans="1:112">
      <c r="A1505" s="112"/>
      <c r="B1505" s="112" t="s">
        <v>95</v>
      </c>
      <c r="C1505" s="112" t="s">
        <v>11658</v>
      </c>
      <c r="D1505" s="113" t="s">
        <v>11659</v>
      </c>
      <c r="E1505" s="264"/>
      <c r="F1505" s="264"/>
      <c r="G1505" s="1005" t="s">
        <v>51</v>
      </c>
      <c r="H1505" s="264"/>
      <c r="I1505" s="350">
        <v>1283.4</v>
      </c>
      <c r="J1505" s="350">
        <v>1219.2</v>
      </c>
      <c r="K1505" s="345">
        <v>1155.1</v>
      </c>
      <c r="L1505" s="345">
        <v>1090.9</v>
      </c>
      <c r="M1505" s="345">
        <v>1026.7</v>
      </c>
    </row>
    <row r="1506" ht="60" customHeight="1" spans="1:112">
      <c r="A1506" s="112">
        <v>25</v>
      </c>
      <c r="B1506" s="112" t="s">
        <v>95</v>
      </c>
      <c r="C1506" s="112" t="s">
        <v>11660</v>
      </c>
      <c r="D1506" s="113" t="s">
        <v>11661</v>
      </c>
      <c r="E1506" s="113" t="s">
        <v>11662</v>
      </c>
      <c r="F1506" s="113" t="s">
        <v>10344</v>
      </c>
      <c r="G1506" s="114" t="s">
        <v>51</v>
      </c>
      <c r="H1506" s="264"/>
      <c r="I1506" s="350">
        <v>1627.2</v>
      </c>
      <c r="J1506" s="350">
        <v>1545.8</v>
      </c>
      <c r="K1506" s="345">
        <v>1464.5</v>
      </c>
      <c r="L1506" s="345">
        <v>1383.1</v>
      </c>
      <c r="M1506" s="345">
        <v>1301.8</v>
      </c>
    </row>
    <row r="1507" ht="60" customHeight="1" spans="1:112">
      <c r="A1507" s="112"/>
      <c r="B1507" s="112" t="s">
        <v>95</v>
      </c>
      <c r="C1507" s="112" t="s">
        <v>11663</v>
      </c>
      <c r="D1507" s="113" t="s">
        <v>11664</v>
      </c>
      <c r="E1507" s="156"/>
      <c r="F1507" s="156"/>
      <c r="G1507" s="114" t="s">
        <v>51</v>
      </c>
      <c r="H1507" s="156"/>
      <c r="I1507" s="350">
        <v>325.4</v>
      </c>
      <c r="J1507" s="350">
        <v>309.2</v>
      </c>
      <c r="K1507" s="345">
        <v>292.9</v>
      </c>
      <c r="L1507" s="345">
        <v>276.6</v>
      </c>
      <c r="M1507" s="345">
        <v>260.4</v>
      </c>
    </row>
    <row r="1508" ht="42" customHeight="1" spans="1:112">
      <c r="A1508" s="351" t="s">
        <v>11665</v>
      </c>
      <c r="B1508" s="351"/>
      <c r="C1508" s="351"/>
      <c r="D1508" s="351"/>
      <c r="E1508" s="351"/>
      <c r="F1508" s="351"/>
      <c r="G1508" s="351"/>
      <c r="H1508" s="351"/>
      <c r="I1508" s="454"/>
      <c r="J1508" s="454"/>
      <c r="K1508" s="454"/>
      <c r="L1508" s="454"/>
      <c r="M1508" s="454"/>
    </row>
    <row r="1509" ht="240" customHeight="1" spans="1:112">
      <c r="A1509" s="154" t="s">
        <v>11666</v>
      </c>
      <c r="B1509" s="154"/>
      <c r="C1509" s="154"/>
      <c r="D1509" s="154"/>
      <c r="E1509" s="154"/>
      <c r="F1509" s="154"/>
      <c r="G1509" s="154"/>
      <c r="H1509" s="154"/>
      <c r="I1509" s="133"/>
      <c r="J1509" s="133"/>
      <c r="K1509" s="133"/>
      <c r="L1509" s="133"/>
      <c r="M1509" s="133"/>
    </row>
    <row r="1510" s="316" customFormat="1" ht="33" customHeight="1" spans="1:112">
      <c r="A1510" s="355" t="s">
        <v>7210</v>
      </c>
      <c r="B1510" s="355" t="s">
        <v>25</v>
      </c>
      <c r="C1510" s="340" t="s">
        <v>9784</v>
      </c>
      <c r="D1510" s="355" t="s">
        <v>27</v>
      </c>
      <c r="E1510" s="355" t="s">
        <v>7212</v>
      </c>
      <c r="F1510" s="355" t="s">
        <v>7213</v>
      </c>
      <c r="G1510" s="355" t="s">
        <v>30</v>
      </c>
      <c r="H1510" s="355" t="s">
        <v>7214</v>
      </c>
      <c r="I1510" s="356" t="s">
        <v>32</v>
      </c>
      <c r="J1510" s="356"/>
      <c r="K1510" s="356"/>
      <c r="L1510" s="356"/>
      <c r="M1510" s="356"/>
      <c r="N1510" s="343"/>
      <c r="O1510" s="343"/>
      <c r="P1510" s="343"/>
      <c r="Q1510" s="343"/>
      <c r="R1510" s="343"/>
      <c r="S1510" s="343"/>
      <c r="T1510" s="343"/>
      <c r="U1510" s="343"/>
      <c r="V1510" s="343"/>
      <c r="W1510" s="343"/>
      <c r="X1510" s="343"/>
      <c r="Y1510" s="343"/>
      <c r="Z1510" s="343"/>
      <c r="AA1510" s="343"/>
      <c r="AB1510" s="343"/>
      <c r="AC1510" s="343"/>
      <c r="AD1510" s="343"/>
      <c r="AE1510" s="343"/>
      <c r="AF1510" s="343"/>
      <c r="AG1510" s="343"/>
      <c r="AH1510" s="343"/>
      <c r="AI1510" s="343"/>
      <c r="AJ1510" s="343"/>
      <c r="AK1510" s="343"/>
      <c r="AL1510" s="343"/>
      <c r="AM1510" s="343"/>
      <c r="AN1510" s="343"/>
      <c r="AO1510" s="343"/>
      <c r="AP1510" s="343"/>
      <c r="AQ1510" s="343"/>
      <c r="AR1510" s="343"/>
      <c r="AS1510" s="343"/>
      <c r="AT1510" s="343"/>
      <c r="AU1510" s="343"/>
      <c r="AV1510" s="343"/>
      <c r="AW1510" s="343"/>
      <c r="AX1510" s="343"/>
      <c r="AY1510" s="343"/>
      <c r="AZ1510" s="343"/>
      <c r="BA1510" s="343"/>
      <c r="BB1510" s="343"/>
      <c r="BC1510" s="343"/>
      <c r="BD1510" s="343"/>
      <c r="BE1510" s="343"/>
      <c r="BF1510" s="343"/>
      <c r="BG1510" s="343"/>
      <c r="BH1510" s="343"/>
      <c r="BI1510" s="343"/>
      <c r="BJ1510" s="343"/>
      <c r="BK1510" s="343"/>
      <c r="BL1510" s="343"/>
      <c r="BM1510" s="343"/>
      <c r="BN1510" s="343"/>
      <c r="BO1510" s="343"/>
      <c r="BP1510" s="343"/>
      <c r="BQ1510" s="343"/>
      <c r="BR1510" s="343"/>
      <c r="BS1510" s="343"/>
      <c r="BT1510" s="343"/>
      <c r="BU1510" s="343"/>
      <c r="BV1510" s="343"/>
      <c r="BW1510" s="343"/>
      <c r="BX1510" s="343"/>
      <c r="BY1510" s="343"/>
      <c r="BZ1510" s="343"/>
      <c r="CA1510" s="343"/>
      <c r="CB1510" s="343"/>
      <c r="CC1510" s="343"/>
      <c r="CD1510" s="343"/>
      <c r="CE1510" s="343"/>
      <c r="CF1510" s="343"/>
      <c r="CG1510" s="343"/>
      <c r="CH1510" s="343"/>
      <c r="CI1510" s="343"/>
      <c r="CJ1510" s="343"/>
      <c r="CK1510" s="343"/>
      <c r="CL1510" s="343"/>
      <c r="CM1510" s="343"/>
      <c r="CN1510" s="343"/>
      <c r="CO1510" s="343"/>
      <c r="CP1510" s="343"/>
      <c r="CQ1510" s="343"/>
      <c r="CR1510" s="343"/>
      <c r="CS1510" s="343"/>
      <c r="CT1510" s="343"/>
      <c r="CU1510" s="343"/>
      <c r="CV1510" s="343"/>
      <c r="CW1510" s="343"/>
      <c r="CX1510" s="343"/>
      <c r="CY1510" s="343"/>
      <c r="CZ1510" s="343"/>
      <c r="DA1510" s="343"/>
      <c r="DB1510" s="343"/>
      <c r="DC1510" s="343"/>
      <c r="DD1510" s="343"/>
      <c r="DE1510" s="343"/>
      <c r="DF1510" s="343"/>
      <c r="DG1510" s="343"/>
      <c r="DH1510" s="343"/>
    </row>
    <row r="1511" s="316" customFormat="1" ht="33" customHeight="1" spans="1:112">
      <c r="A1511" s="358"/>
      <c r="B1511" s="358"/>
      <c r="C1511" s="340"/>
      <c r="D1511" s="358"/>
      <c r="E1511" s="358"/>
      <c r="F1511" s="358"/>
      <c r="G1511" s="358"/>
      <c r="H1511" s="358"/>
      <c r="I1511" s="341" t="s">
        <v>33</v>
      </c>
      <c r="J1511" s="341" t="s">
        <v>34</v>
      </c>
      <c r="K1511" s="341" t="s">
        <v>35</v>
      </c>
      <c r="L1511" s="341" t="s">
        <v>36</v>
      </c>
      <c r="M1511" s="341" t="s">
        <v>37</v>
      </c>
      <c r="N1511" s="343"/>
      <c r="O1511" s="343"/>
      <c r="P1511" s="343"/>
      <c r="Q1511" s="343"/>
      <c r="R1511" s="343"/>
      <c r="S1511" s="343"/>
      <c r="T1511" s="343"/>
      <c r="U1511" s="343"/>
      <c r="V1511" s="343"/>
      <c r="W1511" s="343"/>
      <c r="X1511" s="343"/>
      <c r="Y1511" s="343"/>
      <c r="Z1511" s="343"/>
      <c r="AA1511" s="343"/>
      <c r="AB1511" s="343"/>
      <c r="AC1511" s="343"/>
      <c r="AD1511" s="343"/>
      <c r="AE1511" s="343"/>
      <c r="AF1511" s="343"/>
      <c r="AG1511" s="343"/>
      <c r="AH1511" s="343"/>
      <c r="AI1511" s="343"/>
      <c r="AJ1511" s="343"/>
      <c r="AK1511" s="343"/>
      <c r="AL1511" s="343"/>
      <c r="AM1511" s="343"/>
      <c r="AN1511" s="343"/>
      <c r="AO1511" s="343"/>
      <c r="AP1511" s="343"/>
      <c r="AQ1511" s="343"/>
      <c r="AR1511" s="343"/>
      <c r="AS1511" s="343"/>
      <c r="AT1511" s="343"/>
      <c r="AU1511" s="343"/>
      <c r="AV1511" s="343"/>
      <c r="AW1511" s="343"/>
      <c r="AX1511" s="343"/>
      <c r="AY1511" s="343"/>
      <c r="AZ1511" s="343"/>
      <c r="BA1511" s="343"/>
      <c r="BB1511" s="343"/>
      <c r="BC1511" s="343"/>
      <c r="BD1511" s="343"/>
      <c r="BE1511" s="343"/>
      <c r="BF1511" s="343"/>
      <c r="BG1511" s="343"/>
      <c r="BH1511" s="343"/>
      <c r="BI1511" s="343"/>
      <c r="BJ1511" s="343"/>
      <c r="BK1511" s="343"/>
      <c r="BL1511" s="343"/>
      <c r="BM1511" s="343"/>
      <c r="BN1511" s="343"/>
      <c r="BO1511" s="343"/>
      <c r="BP1511" s="343"/>
      <c r="BQ1511" s="343"/>
      <c r="BR1511" s="343"/>
      <c r="BS1511" s="343"/>
      <c r="BT1511" s="343"/>
      <c r="BU1511" s="343"/>
      <c r="BV1511" s="343"/>
      <c r="BW1511" s="343"/>
      <c r="BX1511" s="343"/>
      <c r="BY1511" s="343"/>
      <c r="BZ1511" s="343"/>
      <c r="CA1511" s="343"/>
      <c r="CB1511" s="343"/>
      <c r="CC1511" s="343"/>
      <c r="CD1511" s="343"/>
      <c r="CE1511" s="343"/>
      <c r="CF1511" s="343"/>
      <c r="CG1511" s="343"/>
      <c r="CH1511" s="343"/>
      <c r="CI1511" s="343"/>
      <c r="CJ1511" s="343"/>
      <c r="CK1511" s="343"/>
      <c r="CL1511" s="343"/>
      <c r="CM1511" s="343"/>
      <c r="CN1511" s="343"/>
      <c r="CO1511" s="343"/>
      <c r="CP1511" s="343"/>
      <c r="CQ1511" s="343"/>
      <c r="CR1511" s="343"/>
      <c r="CS1511" s="343"/>
      <c r="CT1511" s="343"/>
      <c r="CU1511" s="343"/>
      <c r="CV1511" s="343"/>
      <c r="CW1511" s="343"/>
      <c r="CX1511" s="343"/>
      <c r="CY1511" s="343"/>
      <c r="CZ1511" s="343"/>
      <c r="DA1511" s="343"/>
      <c r="DB1511" s="343"/>
      <c r="DC1511" s="343"/>
      <c r="DD1511" s="343"/>
      <c r="DE1511" s="343"/>
      <c r="DF1511" s="343"/>
      <c r="DG1511" s="343"/>
      <c r="DH1511" s="343"/>
    </row>
    <row r="1512" ht="82" customHeight="1" spans="1:112">
      <c r="A1512" s="112">
        <v>1</v>
      </c>
      <c r="B1512" s="112" t="s">
        <v>38</v>
      </c>
      <c r="C1512" s="1004" t="s">
        <v>11667</v>
      </c>
      <c r="D1512" s="154" t="s">
        <v>11668</v>
      </c>
      <c r="E1512" s="154" t="s">
        <v>11669</v>
      </c>
      <c r="F1512" s="154" t="s">
        <v>11670</v>
      </c>
      <c r="G1512" s="114" t="s">
        <v>398</v>
      </c>
      <c r="H1512" s="156" t="s">
        <v>11671</v>
      </c>
      <c r="I1512" s="350">
        <v>54</v>
      </c>
      <c r="J1512" s="350">
        <v>51.3</v>
      </c>
      <c r="K1512" s="345">
        <v>48.6</v>
      </c>
      <c r="L1512" s="345">
        <v>45.9</v>
      </c>
      <c r="M1512" s="345">
        <v>43.2</v>
      </c>
    </row>
    <row r="1513" ht="60" customHeight="1" spans="1:112">
      <c r="A1513" s="112"/>
      <c r="B1513" s="112" t="s">
        <v>38</v>
      </c>
      <c r="C1513" s="1004" t="s">
        <v>11672</v>
      </c>
      <c r="D1513" s="154" t="s">
        <v>11673</v>
      </c>
      <c r="E1513" s="156"/>
      <c r="F1513" s="156"/>
      <c r="G1513" s="112" t="s">
        <v>11674</v>
      </c>
      <c r="H1513" s="156"/>
      <c r="I1513" s="350">
        <v>18</v>
      </c>
      <c r="J1513" s="350">
        <v>17.1</v>
      </c>
      <c r="K1513" s="345">
        <v>16.2</v>
      </c>
      <c r="L1513" s="345">
        <v>15.3</v>
      </c>
      <c r="M1513" s="345">
        <v>14.4</v>
      </c>
    </row>
    <row r="1514" ht="60" customHeight="1" spans="1:112">
      <c r="A1514" s="112"/>
      <c r="B1514" s="112" t="s">
        <v>38</v>
      </c>
      <c r="C1514" s="254" t="s">
        <v>11675</v>
      </c>
      <c r="D1514" s="154" t="s">
        <v>11676</v>
      </c>
      <c r="E1514" s="156"/>
      <c r="F1514" s="156"/>
      <c r="G1514" s="114" t="s">
        <v>398</v>
      </c>
      <c r="H1514" s="156"/>
      <c r="I1514" s="350">
        <v>54</v>
      </c>
      <c r="J1514" s="350">
        <v>51.3</v>
      </c>
      <c r="K1514" s="345">
        <v>48.6</v>
      </c>
      <c r="L1514" s="345">
        <v>45.9</v>
      </c>
      <c r="M1514" s="345">
        <v>43.2</v>
      </c>
    </row>
    <row r="1515" ht="60" customHeight="1" spans="1:112">
      <c r="A1515" s="112">
        <v>2</v>
      </c>
      <c r="B1515" s="112" t="s">
        <v>38</v>
      </c>
      <c r="C1515" s="254" t="s">
        <v>11677</v>
      </c>
      <c r="D1515" s="154" t="s">
        <v>11678</v>
      </c>
      <c r="E1515" s="154" t="s">
        <v>11679</v>
      </c>
      <c r="F1515" s="154" t="s">
        <v>11680</v>
      </c>
      <c r="G1515" s="114" t="s">
        <v>398</v>
      </c>
      <c r="H1515" s="154" t="s">
        <v>11681</v>
      </c>
      <c r="I1515" s="350">
        <v>75.6</v>
      </c>
      <c r="J1515" s="350">
        <v>71.8</v>
      </c>
      <c r="K1515" s="345">
        <v>68</v>
      </c>
      <c r="L1515" s="345">
        <v>64.3</v>
      </c>
      <c r="M1515" s="345">
        <v>60.5</v>
      </c>
    </row>
    <row r="1516" ht="60" customHeight="1" spans="1:112">
      <c r="A1516" s="112"/>
      <c r="B1516" s="112" t="s">
        <v>38</v>
      </c>
      <c r="C1516" s="254" t="s">
        <v>11682</v>
      </c>
      <c r="D1516" s="154" t="s">
        <v>11683</v>
      </c>
      <c r="E1516" s="156"/>
      <c r="F1516" s="156"/>
      <c r="G1516" s="112" t="s">
        <v>11674</v>
      </c>
      <c r="H1516" s="156"/>
      <c r="I1516" s="350">
        <v>25.2</v>
      </c>
      <c r="J1516" s="350">
        <v>23.9</v>
      </c>
      <c r="K1516" s="345">
        <v>22.7</v>
      </c>
      <c r="L1516" s="345">
        <v>21.4</v>
      </c>
      <c r="M1516" s="345">
        <v>20.2</v>
      </c>
    </row>
    <row r="1517" ht="60" customHeight="1" spans="1:112">
      <c r="A1517" s="112"/>
      <c r="B1517" s="112" t="s">
        <v>38</v>
      </c>
      <c r="C1517" s="254" t="s">
        <v>11684</v>
      </c>
      <c r="D1517" s="154" t="s">
        <v>11685</v>
      </c>
      <c r="E1517" s="156"/>
      <c r="F1517" s="156"/>
      <c r="G1517" s="114" t="s">
        <v>398</v>
      </c>
      <c r="H1517" s="156"/>
      <c r="I1517" s="350">
        <v>75.6</v>
      </c>
      <c r="J1517" s="350">
        <v>71.8</v>
      </c>
      <c r="K1517" s="345">
        <v>68</v>
      </c>
      <c r="L1517" s="345">
        <v>64.3</v>
      </c>
      <c r="M1517" s="345">
        <v>60.5</v>
      </c>
    </row>
    <row r="1518" ht="60" customHeight="1" spans="1:112">
      <c r="A1518" s="112">
        <v>3</v>
      </c>
      <c r="B1518" s="112" t="s">
        <v>38</v>
      </c>
      <c r="C1518" s="1006" t="s">
        <v>11686</v>
      </c>
      <c r="D1518" s="154" t="s">
        <v>11687</v>
      </c>
      <c r="E1518" s="154" t="s">
        <v>11688</v>
      </c>
      <c r="F1518" s="154" t="s">
        <v>11689</v>
      </c>
      <c r="G1518" s="114" t="s">
        <v>398</v>
      </c>
      <c r="H1518" s="154" t="s">
        <v>11681</v>
      </c>
      <c r="I1518" s="350">
        <v>86.4</v>
      </c>
      <c r="J1518" s="350">
        <v>82.1</v>
      </c>
      <c r="K1518" s="345">
        <v>77.8</v>
      </c>
      <c r="L1518" s="345">
        <v>73.4</v>
      </c>
      <c r="M1518" s="345">
        <v>69.1</v>
      </c>
    </row>
    <row r="1519" ht="60" customHeight="1" spans="1:112">
      <c r="A1519" s="112"/>
      <c r="B1519" s="112" t="s">
        <v>38</v>
      </c>
      <c r="C1519" s="254" t="s">
        <v>11690</v>
      </c>
      <c r="D1519" s="154" t="s">
        <v>11691</v>
      </c>
      <c r="E1519" s="156"/>
      <c r="F1519" s="156"/>
      <c r="G1519" s="112" t="s">
        <v>11674</v>
      </c>
      <c r="H1519" s="156"/>
      <c r="I1519" s="350">
        <v>28.8</v>
      </c>
      <c r="J1519" s="350">
        <v>27.4</v>
      </c>
      <c r="K1519" s="345">
        <v>25.9</v>
      </c>
      <c r="L1519" s="345">
        <v>24.5</v>
      </c>
      <c r="M1519" s="345">
        <v>23</v>
      </c>
    </row>
    <row r="1520" ht="60" customHeight="1" spans="1:112">
      <c r="A1520" s="112"/>
      <c r="B1520" s="112" t="s">
        <v>38</v>
      </c>
      <c r="C1520" s="254" t="s">
        <v>11692</v>
      </c>
      <c r="D1520" s="154" t="s">
        <v>11693</v>
      </c>
      <c r="E1520" s="156"/>
      <c r="F1520" s="156"/>
      <c r="G1520" s="114" t="s">
        <v>398</v>
      </c>
      <c r="H1520" s="156"/>
      <c r="I1520" s="350">
        <v>86.4</v>
      </c>
      <c r="J1520" s="350">
        <v>82.1</v>
      </c>
      <c r="K1520" s="345">
        <v>77.8</v>
      </c>
      <c r="L1520" s="345">
        <v>73.4</v>
      </c>
      <c r="M1520" s="345">
        <v>69.1</v>
      </c>
    </row>
    <row r="1521" ht="60" customHeight="1" spans="1:13">
      <c r="A1521" s="271">
        <v>4</v>
      </c>
      <c r="B1521" s="112" t="s">
        <v>38</v>
      </c>
      <c r="C1521" s="254" t="s">
        <v>11694</v>
      </c>
      <c r="D1521" s="154" t="s">
        <v>11695</v>
      </c>
      <c r="E1521" s="154" t="s">
        <v>11696</v>
      </c>
      <c r="F1521" s="154" t="s">
        <v>11697</v>
      </c>
      <c r="G1521" s="114" t="s">
        <v>398</v>
      </c>
      <c r="H1521" s="154" t="s">
        <v>11681</v>
      </c>
      <c r="I1521" s="350">
        <v>75.6</v>
      </c>
      <c r="J1521" s="350">
        <v>71.8</v>
      </c>
      <c r="K1521" s="345">
        <v>68</v>
      </c>
      <c r="L1521" s="345">
        <v>64.3</v>
      </c>
      <c r="M1521" s="345">
        <v>60.5</v>
      </c>
    </row>
    <row r="1522" ht="60" customHeight="1" spans="1:13">
      <c r="A1522" s="455"/>
      <c r="B1522" s="112" t="s">
        <v>38</v>
      </c>
      <c r="C1522" s="254" t="s">
        <v>11698</v>
      </c>
      <c r="D1522" s="154" t="s">
        <v>11699</v>
      </c>
      <c r="E1522" s="156"/>
      <c r="F1522" s="156"/>
      <c r="G1522" s="112" t="s">
        <v>11674</v>
      </c>
      <c r="H1522" s="156"/>
      <c r="I1522" s="350">
        <v>25.2</v>
      </c>
      <c r="J1522" s="350">
        <v>23.9</v>
      </c>
      <c r="K1522" s="345">
        <v>22.7</v>
      </c>
      <c r="L1522" s="345">
        <v>21.4</v>
      </c>
      <c r="M1522" s="345">
        <v>20.2</v>
      </c>
    </row>
    <row r="1523" ht="60" customHeight="1" spans="1:13">
      <c r="A1523" s="456"/>
      <c r="B1523" s="112" t="s">
        <v>38</v>
      </c>
      <c r="C1523" s="254" t="s">
        <v>11700</v>
      </c>
      <c r="D1523" s="154" t="s">
        <v>11701</v>
      </c>
      <c r="E1523" s="156"/>
      <c r="F1523" s="156"/>
      <c r="G1523" s="114" t="s">
        <v>398</v>
      </c>
      <c r="H1523" s="156"/>
      <c r="I1523" s="350">
        <v>75.6</v>
      </c>
      <c r="J1523" s="350">
        <v>71.8</v>
      </c>
      <c r="K1523" s="345">
        <v>68</v>
      </c>
      <c r="L1523" s="345">
        <v>64.3</v>
      </c>
      <c r="M1523" s="345">
        <v>60.5</v>
      </c>
    </row>
    <row r="1524" ht="60" customHeight="1" spans="1:13">
      <c r="A1524" s="112">
        <v>5</v>
      </c>
      <c r="B1524" s="112" t="s">
        <v>38</v>
      </c>
      <c r="C1524" s="254" t="s">
        <v>11702</v>
      </c>
      <c r="D1524" s="154" t="s">
        <v>11703</v>
      </c>
      <c r="E1524" s="154" t="s">
        <v>11704</v>
      </c>
      <c r="F1524" s="154" t="s">
        <v>11705</v>
      </c>
      <c r="G1524" s="114" t="s">
        <v>398</v>
      </c>
      <c r="H1524" s="154" t="s">
        <v>11706</v>
      </c>
      <c r="I1524" s="350">
        <v>75.6</v>
      </c>
      <c r="J1524" s="350">
        <v>71.8</v>
      </c>
      <c r="K1524" s="345">
        <v>68</v>
      </c>
      <c r="L1524" s="345">
        <v>64.3</v>
      </c>
      <c r="M1524" s="345">
        <v>60.5</v>
      </c>
    </row>
    <row r="1525" ht="60" customHeight="1" spans="1:13">
      <c r="A1525" s="112"/>
      <c r="B1525" s="112" t="s">
        <v>38</v>
      </c>
      <c r="C1525" s="254" t="s">
        <v>11707</v>
      </c>
      <c r="D1525" s="154" t="s">
        <v>11708</v>
      </c>
      <c r="E1525" s="264"/>
      <c r="F1525" s="156"/>
      <c r="G1525" s="112" t="s">
        <v>11674</v>
      </c>
      <c r="H1525" s="156"/>
      <c r="I1525" s="350">
        <v>25.2</v>
      </c>
      <c r="J1525" s="350">
        <v>23.9</v>
      </c>
      <c r="K1525" s="345">
        <v>22.7</v>
      </c>
      <c r="L1525" s="345">
        <v>21.4</v>
      </c>
      <c r="M1525" s="345">
        <v>20.2</v>
      </c>
    </row>
    <row r="1526" ht="60" customHeight="1" spans="1:13">
      <c r="A1526" s="112"/>
      <c r="B1526" s="112" t="s">
        <v>38</v>
      </c>
      <c r="C1526" s="254" t="s">
        <v>11709</v>
      </c>
      <c r="D1526" s="154" t="s">
        <v>11710</v>
      </c>
      <c r="E1526" s="264"/>
      <c r="F1526" s="156"/>
      <c r="G1526" s="114" t="s">
        <v>398</v>
      </c>
      <c r="H1526" s="156"/>
      <c r="I1526" s="350">
        <v>37.8</v>
      </c>
      <c r="J1526" s="350">
        <v>35.9</v>
      </c>
      <c r="K1526" s="345">
        <v>34</v>
      </c>
      <c r="L1526" s="345">
        <v>32.1</v>
      </c>
      <c r="M1526" s="345">
        <v>30.2</v>
      </c>
    </row>
    <row r="1527" ht="60" customHeight="1" spans="1:13">
      <c r="A1527" s="112"/>
      <c r="B1527" s="112" t="s">
        <v>38</v>
      </c>
      <c r="C1527" s="254" t="s">
        <v>11711</v>
      </c>
      <c r="D1527" s="154" t="s">
        <v>11712</v>
      </c>
      <c r="E1527" s="264"/>
      <c r="F1527" s="264"/>
      <c r="G1527" s="114" t="s">
        <v>398</v>
      </c>
      <c r="H1527" s="156"/>
      <c r="I1527" s="350">
        <v>75.6</v>
      </c>
      <c r="J1527" s="350">
        <v>71.8</v>
      </c>
      <c r="K1527" s="345">
        <v>68</v>
      </c>
      <c r="L1527" s="345">
        <v>64.3</v>
      </c>
      <c r="M1527" s="345">
        <v>60.5</v>
      </c>
    </row>
    <row r="1528" ht="60" customHeight="1" spans="1:13">
      <c r="A1528" s="271">
        <v>6</v>
      </c>
      <c r="B1528" s="112" t="s">
        <v>38</v>
      </c>
      <c r="C1528" s="254" t="s">
        <v>11713</v>
      </c>
      <c r="D1528" s="154" t="s">
        <v>11714</v>
      </c>
      <c r="E1528" s="154" t="s">
        <v>11715</v>
      </c>
      <c r="F1528" s="154" t="s">
        <v>11716</v>
      </c>
      <c r="G1528" s="114" t="s">
        <v>398</v>
      </c>
      <c r="H1528" s="154" t="s">
        <v>11681</v>
      </c>
      <c r="I1528" s="350">
        <v>75.6</v>
      </c>
      <c r="J1528" s="350">
        <v>71.8</v>
      </c>
      <c r="K1528" s="345">
        <v>68</v>
      </c>
      <c r="L1528" s="345">
        <v>64.3</v>
      </c>
      <c r="M1528" s="345">
        <v>60.5</v>
      </c>
    </row>
    <row r="1529" ht="60" customHeight="1" spans="1:13">
      <c r="A1529" s="455"/>
      <c r="B1529" s="112" t="s">
        <v>38</v>
      </c>
      <c r="C1529" s="254" t="s">
        <v>11717</v>
      </c>
      <c r="D1529" s="154" t="s">
        <v>11718</v>
      </c>
      <c r="E1529" s="264"/>
      <c r="F1529" s="156"/>
      <c r="G1529" s="112" t="s">
        <v>11674</v>
      </c>
      <c r="H1529" s="156"/>
      <c r="I1529" s="350">
        <v>25.2</v>
      </c>
      <c r="J1529" s="350">
        <v>23.9</v>
      </c>
      <c r="K1529" s="345">
        <v>22.7</v>
      </c>
      <c r="L1529" s="345">
        <v>21.4</v>
      </c>
      <c r="M1529" s="345">
        <v>20.2</v>
      </c>
    </row>
    <row r="1530" ht="60" customHeight="1" spans="1:13">
      <c r="A1530" s="456"/>
      <c r="B1530" s="112" t="s">
        <v>38</v>
      </c>
      <c r="C1530" s="254" t="s">
        <v>11719</v>
      </c>
      <c r="D1530" s="154" t="s">
        <v>11720</v>
      </c>
      <c r="E1530" s="264"/>
      <c r="F1530" s="264"/>
      <c r="G1530" s="114" t="s">
        <v>398</v>
      </c>
      <c r="H1530" s="156"/>
      <c r="I1530" s="350">
        <v>75.6</v>
      </c>
      <c r="J1530" s="350">
        <v>71.8</v>
      </c>
      <c r="K1530" s="345">
        <v>68</v>
      </c>
      <c r="L1530" s="345">
        <v>64.3</v>
      </c>
      <c r="M1530" s="345">
        <v>60.5</v>
      </c>
    </row>
    <row r="1531" ht="60" customHeight="1" spans="1:13">
      <c r="A1531" s="112">
        <v>7</v>
      </c>
      <c r="B1531" s="112" t="s">
        <v>38</v>
      </c>
      <c r="C1531" s="254" t="s">
        <v>11721</v>
      </c>
      <c r="D1531" s="154" t="s">
        <v>11722</v>
      </c>
      <c r="E1531" s="154" t="s">
        <v>11723</v>
      </c>
      <c r="F1531" s="154" t="s">
        <v>11724</v>
      </c>
      <c r="G1531" s="114" t="s">
        <v>398</v>
      </c>
      <c r="H1531" s="154" t="s">
        <v>11681</v>
      </c>
      <c r="I1531" s="350">
        <v>21.6</v>
      </c>
      <c r="J1531" s="350">
        <v>20.5</v>
      </c>
      <c r="K1531" s="345">
        <v>19.4</v>
      </c>
      <c r="L1531" s="345">
        <v>18.4</v>
      </c>
      <c r="M1531" s="345">
        <v>17.3</v>
      </c>
    </row>
    <row r="1532" ht="60" customHeight="1" spans="1:13">
      <c r="A1532" s="112"/>
      <c r="B1532" s="112" t="s">
        <v>38</v>
      </c>
      <c r="C1532" s="254" t="s">
        <v>11725</v>
      </c>
      <c r="D1532" s="154" t="s">
        <v>11726</v>
      </c>
      <c r="E1532" s="264"/>
      <c r="F1532" s="156"/>
      <c r="G1532" s="112" t="s">
        <v>11674</v>
      </c>
      <c r="H1532" s="156"/>
      <c r="I1532" s="350">
        <v>7.2</v>
      </c>
      <c r="J1532" s="350">
        <v>6.8</v>
      </c>
      <c r="K1532" s="345">
        <v>6.5</v>
      </c>
      <c r="L1532" s="345">
        <v>6.1</v>
      </c>
      <c r="M1532" s="345">
        <v>5.8</v>
      </c>
    </row>
    <row r="1533" ht="60" customHeight="1" spans="1:13">
      <c r="A1533" s="112"/>
      <c r="B1533" s="112" t="s">
        <v>38</v>
      </c>
      <c r="C1533" s="254" t="s">
        <v>11727</v>
      </c>
      <c r="D1533" s="154" t="s">
        <v>11728</v>
      </c>
      <c r="E1533" s="264"/>
      <c r="F1533" s="264"/>
      <c r="G1533" s="114" t="s">
        <v>398</v>
      </c>
      <c r="H1533" s="156"/>
      <c r="I1533" s="350">
        <v>21.6</v>
      </c>
      <c r="J1533" s="350">
        <v>20.5</v>
      </c>
      <c r="K1533" s="345">
        <v>19.4</v>
      </c>
      <c r="L1533" s="345">
        <v>18.4</v>
      </c>
      <c r="M1533" s="345">
        <v>17.3</v>
      </c>
    </row>
    <row r="1534" ht="94" customHeight="1" spans="1:13">
      <c r="A1534" s="112">
        <v>8</v>
      </c>
      <c r="B1534" s="112" t="s">
        <v>38</v>
      </c>
      <c r="C1534" s="254" t="s">
        <v>11729</v>
      </c>
      <c r="D1534" s="154" t="s">
        <v>11730</v>
      </c>
      <c r="E1534" s="154" t="s">
        <v>11731</v>
      </c>
      <c r="F1534" s="154" t="s">
        <v>11732</v>
      </c>
      <c r="G1534" s="114" t="s">
        <v>398</v>
      </c>
      <c r="H1534" s="154" t="s">
        <v>11681</v>
      </c>
      <c r="I1534" s="350">
        <v>75.6</v>
      </c>
      <c r="J1534" s="350">
        <v>71.8</v>
      </c>
      <c r="K1534" s="345">
        <v>68</v>
      </c>
      <c r="L1534" s="345">
        <v>64.3</v>
      </c>
      <c r="M1534" s="345">
        <v>60.5</v>
      </c>
    </row>
    <row r="1535" ht="60" customHeight="1" spans="1:13">
      <c r="A1535" s="112"/>
      <c r="B1535" s="112" t="s">
        <v>38</v>
      </c>
      <c r="C1535" s="254" t="s">
        <v>11733</v>
      </c>
      <c r="D1535" s="154" t="s">
        <v>11734</v>
      </c>
      <c r="E1535" s="264"/>
      <c r="F1535" s="156"/>
      <c r="G1535" s="112" t="s">
        <v>11674</v>
      </c>
      <c r="H1535" s="156"/>
      <c r="I1535" s="350">
        <v>25.2</v>
      </c>
      <c r="J1535" s="350">
        <v>23.9</v>
      </c>
      <c r="K1535" s="345">
        <v>22.7</v>
      </c>
      <c r="L1535" s="345">
        <v>21.4</v>
      </c>
      <c r="M1535" s="345">
        <v>20.2</v>
      </c>
    </row>
    <row r="1536" ht="60" customHeight="1" spans="1:13">
      <c r="A1536" s="112"/>
      <c r="B1536" s="112" t="s">
        <v>38</v>
      </c>
      <c r="C1536" s="254" t="s">
        <v>11735</v>
      </c>
      <c r="D1536" s="154" t="s">
        <v>11736</v>
      </c>
      <c r="E1536" s="264"/>
      <c r="F1536" s="156"/>
      <c r="G1536" s="114" t="s">
        <v>398</v>
      </c>
      <c r="H1536" s="156"/>
      <c r="I1536" s="350">
        <v>75.6</v>
      </c>
      <c r="J1536" s="350">
        <v>71.8</v>
      </c>
      <c r="K1536" s="345">
        <v>68</v>
      </c>
      <c r="L1536" s="345">
        <v>64.3</v>
      </c>
      <c r="M1536" s="345">
        <v>60.5</v>
      </c>
    </row>
    <row r="1537" ht="87" customHeight="1" spans="1:13">
      <c r="A1537" s="112">
        <v>9</v>
      </c>
      <c r="B1537" s="112" t="s">
        <v>38</v>
      </c>
      <c r="C1537" s="254" t="s">
        <v>11737</v>
      </c>
      <c r="D1537" s="154" t="s">
        <v>11738</v>
      </c>
      <c r="E1537" s="154" t="s">
        <v>11739</v>
      </c>
      <c r="F1537" s="154" t="s">
        <v>11732</v>
      </c>
      <c r="G1537" s="114" t="s">
        <v>398</v>
      </c>
      <c r="H1537" s="154" t="s">
        <v>11681</v>
      </c>
      <c r="I1537" s="350">
        <v>75.6</v>
      </c>
      <c r="J1537" s="350">
        <v>71.8</v>
      </c>
      <c r="K1537" s="345">
        <v>68</v>
      </c>
      <c r="L1537" s="345">
        <v>64.3</v>
      </c>
      <c r="M1537" s="345">
        <v>60.5</v>
      </c>
    </row>
    <row r="1538" ht="60" customHeight="1" spans="1:13">
      <c r="A1538" s="112"/>
      <c r="B1538" s="112" t="s">
        <v>38</v>
      </c>
      <c r="C1538" s="254" t="s">
        <v>11740</v>
      </c>
      <c r="D1538" s="154" t="s">
        <v>11741</v>
      </c>
      <c r="E1538" s="264"/>
      <c r="F1538" s="156"/>
      <c r="G1538" s="112" t="s">
        <v>11674</v>
      </c>
      <c r="H1538" s="156"/>
      <c r="I1538" s="350">
        <v>25.2</v>
      </c>
      <c r="J1538" s="350">
        <v>23.9</v>
      </c>
      <c r="K1538" s="345">
        <v>22.7</v>
      </c>
      <c r="L1538" s="345">
        <v>21.4</v>
      </c>
      <c r="M1538" s="345">
        <v>20.2</v>
      </c>
    </row>
    <row r="1539" ht="60" customHeight="1" spans="1:13">
      <c r="A1539" s="112"/>
      <c r="B1539" s="112" t="s">
        <v>38</v>
      </c>
      <c r="C1539" s="254" t="s">
        <v>11742</v>
      </c>
      <c r="D1539" s="154" t="s">
        <v>11743</v>
      </c>
      <c r="E1539" s="264"/>
      <c r="F1539" s="156"/>
      <c r="G1539" s="114" t="s">
        <v>398</v>
      </c>
      <c r="H1539" s="156"/>
      <c r="I1539" s="350">
        <v>75.6</v>
      </c>
      <c r="J1539" s="350">
        <v>71.8</v>
      </c>
      <c r="K1539" s="345">
        <v>68</v>
      </c>
      <c r="L1539" s="345">
        <v>64.3</v>
      </c>
      <c r="M1539" s="345">
        <v>60.5</v>
      </c>
    </row>
    <row r="1540" ht="60" customHeight="1" spans="1:13">
      <c r="A1540" s="112">
        <v>10</v>
      </c>
      <c r="B1540" s="112" t="s">
        <v>38</v>
      </c>
      <c r="C1540" s="254" t="s">
        <v>11744</v>
      </c>
      <c r="D1540" s="154" t="s">
        <v>11745</v>
      </c>
      <c r="E1540" s="154" t="s">
        <v>11746</v>
      </c>
      <c r="F1540" s="281" t="s">
        <v>11732</v>
      </c>
      <c r="G1540" s="114" t="s">
        <v>398</v>
      </c>
      <c r="H1540" s="154" t="s">
        <v>11681</v>
      </c>
      <c r="I1540" s="350">
        <v>75.6</v>
      </c>
      <c r="J1540" s="350">
        <v>71.8</v>
      </c>
      <c r="K1540" s="345">
        <v>68</v>
      </c>
      <c r="L1540" s="345">
        <v>64.3</v>
      </c>
      <c r="M1540" s="345">
        <v>60.5</v>
      </c>
    </row>
    <row r="1541" ht="60" customHeight="1" spans="1:13">
      <c r="A1541" s="112"/>
      <c r="B1541" s="112" t="s">
        <v>38</v>
      </c>
      <c r="C1541" s="254" t="s">
        <v>11747</v>
      </c>
      <c r="D1541" s="154" t="s">
        <v>11748</v>
      </c>
      <c r="E1541" s="264"/>
      <c r="F1541" s="156"/>
      <c r="G1541" s="112" t="s">
        <v>11674</v>
      </c>
      <c r="H1541" s="156"/>
      <c r="I1541" s="350">
        <v>25.2</v>
      </c>
      <c r="J1541" s="350">
        <v>23.9</v>
      </c>
      <c r="K1541" s="345">
        <v>22.7</v>
      </c>
      <c r="L1541" s="345">
        <v>21.4</v>
      </c>
      <c r="M1541" s="345">
        <v>20.2</v>
      </c>
    </row>
    <row r="1542" ht="60" customHeight="1" spans="1:13">
      <c r="A1542" s="112"/>
      <c r="B1542" s="112" t="s">
        <v>38</v>
      </c>
      <c r="C1542" s="254" t="s">
        <v>11749</v>
      </c>
      <c r="D1542" s="154" t="s">
        <v>11750</v>
      </c>
      <c r="E1542" s="264"/>
      <c r="F1542" s="264"/>
      <c r="G1542" s="114" t="s">
        <v>398</v>
      </c>
      <c r="H1542" s="156"/>
      <c r="I1542" s="350">
        <v>75.6</v>
      </c>
      <c r="J1542" s="350">
        <v>71.8</v>
      </c>
      <c r="K1542" s="345">
        <v>68</v>
      </c>
      <c r="L1542" s="345">
        <v>64.3</v>
      </c>
      <c r="M1542" s="345">
        <v>60.5</v>
      </c>
    </row>
    <row r="1543" ht="60" customHeight="1" spans="1:13">
      <c r="A1543" s="112">
        <v>11</v>
      </c>
      <c r="B1543" s="112" t="s">
        <v>38</v>
      </c>
      <c r="C1543" s="254" t="s">
        <v>11751</v>
      </c>
      <c r="D1543" s="154" t="s">
        <v>11752</v>
      </c>
      <c r="E1543" s="154" t="s">
        <v>11753</v>
      </c>
      <c r="F1543" s="154" t="s">
        <v>11732</v>
      </c>
      <c r="G1543" s="114" t="s">
        <v>398</v>
      </c>
      <c r="H1543" s="154" t="s">
        <v>11681</v>
      </c>
      <c r="I1543" s="350">
        <v>43.2</v>
      </c>
      <c r="J1543" s="350">
        <v>41</v>
      </c>
      <c r="K1543" s="345">
        <v>38.9</v>
      </c>
      <c r="L1543" s="345">
        <v>36.7</v>
      </c>
      <c r="M1543" s="345">
        <v>34.6</v>
      </c>
    </row>
    <row r="1544" ht="60" customHeight="1" spans="1:13">
      <c r="A1544" s="112"/>
      <c r="B1544" s="112" t="s">
        <v>38</v>
      </c>
      <c r="C1544" s="254" t="s">
        <v>11754</v>
      </c>
      <c r="D1544" s="154" t="s">
        <v>11755</v>
      </c>
      <c r="E1544" s="264"/>
      <c r="F1544" s="156"/>
      <c r="G1544" s="112" t="s">
        <v>11674</v>
      </c>
      <c r="H1544" s="156"/>
      <c r="I1544" s="350">
        <v>14.4</v>
      </c>
      <c r="J1544" s="350">
        <v>13.7</v>
      </c>
      <c r="K1544" s="345">
        <v>13</v>
      </c>
      <c r="L1544" s="345">
        <v>12.2</v>
      </c>
      <c r="M1544" s="345">
        <v>11.5</v>
      </c>
    </row>
    <row r="1545" ht="60" customHeight="1" spans="1:13">
      <c r="A1545" s="112"/>
      <c r="B1545" s="112" t="s">
        <v>38</v>
      </c>
      <c r="C1545" s="254" t="s">
        <v>11756</v>
      </c>
      <c r="D1545" s="154" t="s">
        <v>11757</v>
      </c>
      <c r="E1545" s="264"/>
      <c r="F1545" s="156"/>
      <c r="G1545" s="114" t="s">
        <v>398</v>
      </c>
      <c r="H1545" s="156"/>
      <c r="I1545" s="350">
        <v>43.2</v>
      </c>
      <c r="J1545" s="350">
        <v>41</v>
      </c>
      <c r="K1545" s="345">
        <v>38.9</v>
      </c>
      <c r="L1545" s="345">
        <v>36.7</v>
      </c>
      <c r="M1545" s="345">
        <v>34.6</v>
      </c>
    </row>
    <row r="1546" ht="84" customHeight="1" spans="1:13">
      <c r="A1546" s="112">
        <v>12</v>
      </c>
      <c r="B1546" s="112" t="s">
        <v>356</v>
      </c>
      <c r="C1546" s="254" t="s">
        <v>11758</v>
      </c>
      <c r="D1546" s="154" t="s">
        <v>11759</v>
      </c>
      <c r="E1546" s="154" t="s">
        <v>11760</v>
      </c>
      <c r="F1546" s="154" t="s">
        <v>11761</v>
      </c>
      <c r="G1546" s="114" t="s">
        <v>51</v>
      </c>
      <c r="H1546" s="154" t="s">
        <v>11762</v>
      </c>
      <c r="I1546" s="350">
        <v>34.2</v>
      </c>
      <c r="J1546" s="350">
        <v>32.5</v>
      </c>
      <c r="K1546" s="345">
        <v>30.8</v>
      </c>
      <c r="L1546" s="345">
        <v>29.1</v>
      </c>
      <c r="M1546" s="345">
        <v>27.4</v>
      </c>
    </row>
    <row r="1547" ht="60" customHeight="1" spans="1:13">
      <c r="A1547" s="112"/>
      <c r="B1547" s="112" t="s">
        <v>356</v>
      </c>
      <c r="C1547" s="254" t="s">
        <v>11763</v>
      </c>
      <c r="D1547" s="154" t="s">
        <v>11764</v>
      </c>
      <c r="E1547" s="264"/>
      <c r="F1547" s="156"/>
      <c r="G1547" s="114" t="s">
        <v>51</v>
      </c>
      <c r="H1547" s="156"/>
      <c r="I1547" s="350">
        <v>34.2</v>
      </c>
      <c r="J1547" s="350">
        <v>32.5</v>
      </c>
      <c r="K1547" s="345">
        <v>30.8</v>
      </c>
      <c r="L1547" s="345">
        <v>29.1</v>
      </c>
      <c r="M1547" s="345">
        <v>27.4</v>
      </c>
    </row>
    <row r="1548" ht="82" customHeight="1" spans="1:13">
      <c r="A1548" s="112">
        <v>13</v>
      </c>
      <c r="B1548" s="112" t="s">
        <v>356</v>
      </c>
      <c r="C1548" s="1004" t="s">
        <v>11765</v>
      </c>
      <c r="D1548" s="154" t="s">
        <v>11766</v>
      </c>
      <c r="E1548" s="154" t="s">
        <v>11767</v>
      </c>
      <c r="F1548" s="154" t="s">
        <v>11761</v>
      </c>
      <c r="G1548" s="114" t="s">
        <v>51</v>
      </c>
      <c r="H1548" s="154" t="s">
        <v>11762</v>
      </c>
      <c r="I1548" s="350">
        <v>34.2</v>
      </c>
      <c r="J1548" s="350">
        <v>32.5</v>
      </c>
      <c r="K1548" s="345">
        <v>30.8</v>
      </c>
      <c r="L1548" s="345">
        <v>29.1</v>
      </c>
      <c r="M1548" s="345">
        <v>27.4</v>
      </c>
    </row>
    <row r="1549" ht="60" customHeight="1" spans="1:13">
      <c r="A1549" s="112"/>
      <c r="B1549" s="112" t="s">
        <v>356</v>
      </c>
      <c r="C1549" s="254" t="s">
        <v>11768</v>
      </c>
      <c r="D1549" s="154" t="s">
        <v>11769</v>
      </c>
      <c r="E1549" s="264"/>
      <c r="F1549" s="264"/>
      <c r="G1549" s="114" t="s">
        <v>51</v>
      </c>
      <c r="H1549" s="156"/>
      <c r="I1549" s="350">
        <v>34.2</v>
      </c>
      <c r="J1549" s="350">
        <v>32.5</v>
      </c>
      <c r="K1549" s="345">
        <v>30.8</v>
      </c>
      <c r="L1549" s="345">
        <v>29.1</v>
      </c>
      <c r="M1549" s="345">
        <v>27.4</v>
      </c>
    </row>
    <row r="1550" ht="93" customHeight="1" spans="1:13">
      <c r="A1550" s="112">
        <v>14</v>
      </c>
      <c r="B1550" s="112" t="s">
        <v>356</v>
      </c>
      <c r="C1550" s="254" t="s">
        <v>11770</v>
      </c>
      <c r="D1550" s="154" t="s">
        <v>11771</v>
      </c>
      <c r="E1550" s="154" t="s">
        <v>11772</v>
      </c>
      <c r="F1550" s="154" t="s">
        <v>11761</v>
      </c>
      <c r="G1550" s="114" t="s">
        <v>51</v>
      </c>
      <c r="H1550" s="154" t="s">
        <v>11762</v>
      </c>
      <c r="I1550" s="350">
        <v>34.2</v>
      </c>
      <c r="J1550" s="350">
        <v>32.5</v>
      </c>
      <c r="K1550" s="345">
        <v>30.8</v>
      </c>
      <c r="L1550" s="345">
        <v>29.1</v>
      </c>
      <c r="M1550" s="345">
        <v>27.4</v>
      </c>
    </row>
    <row r="1551" ht="60" customHeight="1" spans="1:13">
      <c r="A1551" s="112"/>
      <c r="B1551" s="112" t="s">
        <v>356</v>
      </c>
      <c r="C1551" s="254" t="s">
        <v>11773</v>
      </c>
      <c r="D1551" s="154" t="s">
        <v>11774</v>
      </c>
      <c r="E1551" s="264"/>
      <c r="F1551" s="156"/>
      <c r="G1551" s="114" t="s">
        <v>51</v>
      </c>
      <c r="H1551" s="156"/>
      <c r="I1551" s="350">
        <v>34.2</v>
      </c>
      <c r="J1551" s="350">
        <v>32.5</v>
      </c>
      <c r="K1551" s="345">
        <v>30.8</v>
      </c>
      <c r="L1551" s="345">
        <v>29.1</v>
      </c>
      <c r="M1551" s="345">
        <v>27.4</v>
      </c>
    </row>
    <row r="1552" ht="79" customHeight="1" spans="1:13">
      <c r="A1552" s="112">
        <v>15</v>
      </c>
      <c r="B1552" s="112" t="s">
        <v>356</v>
      </c>
      <c r="C1552" s="1004" t="s">
        <v>11775</v>
      </c>
      <c r="D1552" s="154" t="s">
        <v>11776</v>
      </c>
      <c r="E1552" s="154" t="s">
        <v>11777</v>
      </c>
      <c r="F1552" s="154" t="s">
        <v>11778</v>
      </c>
      <c r="G1552" s="114" t="s">
        <v>51</v>
      </c>
      <c r="H1552" s="154" t="s">
        <v>11762</v>
      </c>
      <c r="I1552" s="350">
        <v>43.2</v>
      </c>
      <c r="J1552" s="350">
        <v>41</v>
      </c>
      <c r="K1552" s="345">
        <v>38.9</v>
      </c>
      <c r="L1552" s="345">
        <v>36.7</v>
      </c>
      <c r="M1552" s="345">
        <v>34.6</v>
      </c>
    </row>
    <row r="1553" ht="60" customHeight="1" spans="1:112">
      <c r="A1553" s="112"/>
      <c r="B1553" s="112" t="s">
        <v>356</v>
      </c>
      <c r="C1553" s="254" t="s">
        <v>11779</v>
      </c>
      <c r="D1553" s="154" t="s">
        <v>11780</v>
      </c>
      <c r="E1553" s="264"/>
      <c r="F1553" s="156"/>
      <c r="G1553" s="114" t="s">
        <v>51</v>
      </c>
      <c r="H1553" s="156"/>
      <c r="I1553" s="350">
        <v>43.2</v>
      </c>
      <c r="J1553" s="350">
        <v>41</v>
      </c>
      <c r="K1553" s="345">
        <v>38.9</v>
      </c>
      <c r="L1553" s="345">
        <v>36.7</v>
      </c>
      <c r="M1553" s="345">
        <v>34.6</v>
      </c>
    </row>
    <row r="1554" ht="84" customHeight="1" spans="1:112">
      <c r="A1554" s="112">
        <v>16</v>
      </c>
      <c r="B1554" s="112" t="s">
        <v>356</v>
      </c>
      <c r="C1554" s="1004" t="s">
        <v>11781</v>
      </c>
      <c r="D1554" s="154" t="s">
        <v>11782</v>
      </c>
      <c r="E1554" s="154" t="s">
        <v>11783</v>
      </c>
      <c r="F1554" s="154" t="s">
        <v>11761</v>
      </c>
      <c r="G1554" s="114" t="s">
        <v>51</v>
      </c>
      <c r="H1554" s="154" t="s">
        <v>11762</v>
      </c>
      <c r="I1554" s="350">
        <v>34.2</v>
      </c>
      <c r="J1554" s="350">
        <v>32.5</v>
      </c>
      <c r="K1554" s="345">
        <v>30.8</v>
      </c>
      <c r="L1554" s="345">
        <v>29.1</v>
      </c>
      <c r="M1554" s="345">
        <v>27.4</v>
      </c>
    </row>
    <row r="1555" ht="60" customHeight="1" spans="1:112">
      <c r="A1555" s="112"/>
      <c r="B1555" s="112" t="s">
        <v>356</v>
      </c>
      <c r="C1555" s="254" t="s">
        <v>11784</v>
      </c>
      <c r="D1555" s="154" t="s">
        <v>11785</v>
      </c>
      <c r="E1555" s="156"/>
      <c r="F1555" s="156"/>
      <c r="G1555" s="114" t="s">
        <v>51</v>
      </c>
      <c r="H1555" s="112"/>
      <c r="I1555" s="350">
        <v>34.2</v>
      </c>
      <c r="J1555" s="350">
        <v>32.5</v>
      </c>
      <c r="K1555" s="345">
        <v>30.8</v>
      </c>
      <c r="L1555" s="345">
        <v>29.1</v>
      </c>
      <c r="M1555" s="345">
        <v>27.4</v>
      </c>
    </row>
    <row r="1556" ht="91" customHeight="1" spans="1:112">
      <c r="A1556" s="112">
        <v>17</v>
      </c>
      <c r="B1556" s="112" t="s">
        <v>356</v>
      </c>
      <c r="C1556" s="254" t="s">
        <v>11786</v>
      </c>
      <c r="D1556" s="154" t="s">
        <v>11787</v>
      </c>
      <c r="E1556" s="154" t="s">
        <v>11788</v>
      </c>
      <c r="F1556" s="154" t="s">
        <v>11761</v>
      </c>
      <c r="G1556" s="114" t="s">
        <v>51</v>
      </c>
      <c r="H1556" s="154" t="s">
        <v>11762</v>
      </c>
      <c r="I1556" s="350">
        <v>25.2</v>
      </c>
      <c r="J1556" s="350">
        <v>23.9</v>
      </c>
      <c r="K1556" s="345">
        <v>22.7</v>
      </c>
      <c r="L1556" s="345">
        <v>21.4</v>
      </c>
      <c r="M1556" s="345">
        <v>20.2</v>
      </c>
    </row>
    <row r="1557" ht="60" customHeight="1" spans="1:112">
      <c r="A1557" s="112"/>
      <c r="B1557" s="112" t="s">
        <v>356</v>
      </c>
      <c r="C1557" s="254" t="s">
        <v>11789</v>
      </c>
      <c r="D1557" s="154" t="s">
        <v>11790</v>
      </c>
      <c r="E1557" s="264"/>
      <c r="F1557" s="156"/>
      <c r="G1557" s="114" t="s">
        <v>51</v>
      </c>
      <c r="H1557" s="156"/>
      <c r="I1557" s="350">
        <v>25.2</v>
      </c>
      <c r="J1557" s="350">
        <v>23.9</v>
      </c>
      <c r="K1557" s="345">
        <v>22.7</v>
      </c>
      <c r="L1557" s="345">
        <v>21.4</v>
      </c>
      <c r="M1557" s="345">
        <v>20.2</v>
      </c>
    </row>
    <row r="1558" ht="42" customHeight="1" spans="1:112">
      <c r="A1558" s="457" t="s">
        <v>11791</v>
      </c>
      <c r="B1558" s="457"/>
      <c r="C1558" s="457"/>
      <c r="D1558" s="457"/>
      <c r="E1558" s="457"/>
      <c r="F1558" s="457"/>
      <c r="G1558" s="457"/>
      <c r="H1558" s="457"/>
      <c r="I1558" s="458"/>
      <c r="J1558" s="458"/>
      <c r="K1558" s="458"/>
      <c r="L1558" s="458"/>
      <c r="M1558" s="458"/>
    </row>
    <row r="1559" ht="60" customHeight="1" spans="1:112">
      <c r="A1559" s="459" t="s">
        <v>11792</v>
      </c>
      <c r="B1559" s="460"/>
      <c r="C1559" s="460"/>
      <c r="D1559" s="460"/>
      <c r="E1559" s="460"/>
      <c r="F1559" s="460"/>
      <c r="G1559" s="460"/>
      <c r="H1559" s="460"/>
      <c r="I1559" s="136"/>
      <c r="J1559" s="134"/>
      <c r="K1559" s="134"/>
      <c r="L1559" s="134"/>
      <c r="M1559" s="134"/>
    </row>
    <row r="1560" ht="267" customHeight="1" spans="1:112">
      <c r="A1560" s="460"/>
      <c r="B1560" s="460"/>
      <c r="C1560" s="460"/>
      <c r="D1560" s="460"/>
      <c r="E1560" s="460"/>
      <c r="F1560" s="460"/>
      <c r="G1560" s="460"/>
      <c r="H1560" s="460"/>
      <c r="I1560" s="136"/>
      <c r="J1560" s="134"/>
      <c r="K1560" s="134"/>
      <c r="L1560" s="134"/>
      <c r="M1560" s="134"/>
    </row>
    <row r="1561" s="316" customFormat="1" ht="34" customHeight="1" spans="1:112">
      <c r="A1561" s="461" t="s">
        <v>7210</v>
      </c>
      <c r="B1561" s="462" t="s">
        <v>25</v>
      </c>
      <c r="C1561" s="463" t="s">
        <v>9784</v>
      </c>
      <c r="D1561" s="462" t="s">
        <v>27</v>
      </c>
      <c r="E1561" s="462" t="s">
        <v>7212</v>
      </c>
      <c r="F1561" s="462" t="s">
        <v>7213</v>
      </c>
      <c r="G1561" s="462" t="s">
        <v>30</v>
      </c>
      <c r="H1561" s="462" t="s">
        <v>7214</v>
      </c>
      <c r="I1561" s="464" t="s">
        <v>32</v>
      </c>
      <c r="J1561" s="464"/>
      <c r="K1561" s="464"/>
      <c r="L1561" s="464"/>
      <c r="M1561" s="464"/>
      <c r="N1561" s="343"/>
      <c r="O1561" s="343"/>
      <c r="P1561" s="343"/>
      <c r="Q1561" s="343"/>
      <c r="R1561" s="343"/>
      <c r="S1561" s="343"/>
      <c r="T1561" s="343"/>
      <c r="U1561" s="343"/>
      <c r="V1561" s="343"/>
      <c r="W1561" s="343"/>
      <c r="X1561" s="343"/>
      <c r="Y1561" s="343"/>
      <c r="Z1561" s="343"/>
      <c r="AA1561" s="343"/>
      <c r="AB1561" s="343"/>
      <c r="AC1561" s="343"/>
      <c r="AD1561" s="343"/>
      <c r="AE1561" s="343"/>
      <c r="AF1561" s="343"/>
      <c r="AG1561" s="343"/>
      <c r="AH1561" s="343"/>
      <c r="AI1561" s="343"/>
      <c r="AJ1561" s="343"/>
      <c r="AK1561" s="343"/>
      <c r="AL1561" s="343"/>
      <c r="AM1561" s="343"/>
      <c r="AN1561" s="343"/>
      <c r="AO1561" s="343"/>
      <c r="AP1561" s="343"/>
      <c r="AQ1561" s="343"/>
      <c r="AR1561" s="343"/>
      <c r="AS1561" s="343"/>
      <c r="AT1561" s="343"/>
      <c r="AU1561" s="343"/>
      <c r="AV1561" s="343"/>
      <c r="AW1561" s="343"/>
      <c r="AX1561" s="343"/>
      <c r="AY1561" s="343"/>
      <c r="AZ1561" s="343"/>
      <c r="BA1561" s="343"/>
      <c r="BB1561" s="343"/>
      <c r="BC1561" s="343"/>
      <c r="BD1561" s="343"/>
      <c r="BE1561" s="343"/>
      <c r="BF1561" s="343"/>
      <c r="BG1561" s="343"/>
      <c r="BH1561" s="343"/>
      <c r="BI1561" s="343"/>
      <c r="BJ1561" s="343"/>
      <c r="BK1561" s="343"/>
      <c r="BL1561" s="343"/>
      <c r="BM1561" s="343"/>
      <c r="BN1561" s="343"/>
      <c r="BO1561" s="343"/>
      <c r="BP1561" s="343"/>
      <c r="BQ1561" s="343"/>
      <c r="BR1561" s="343"/>
      <c r="BS1561" s="343"/>
      <c r="BT1561" s="343"/>
      <c r="BU1561" s="343"/>
      <c r="BV1561" s="343"/>
      <c r="BW1561" s="343"/>
      <c r="BX1561" s="343"/>
      <c r="BY1561" s="343"/>
      <c r="BZ1561" s="343"/>
      <c r="CA1561" s="343"/>
      <c r="CB1561" s="343"/>
      <c r="CC1561" s="343"/>
      <c r="CD1561" s="343"/>
      <c r="CE1561" s="343"/>
      <c r="CF1561" s="343"/>
      <c r="CG1561" s="343"/>
      <c r="CH1561" s="343"/>
      <c r="CI1561" s="343"/>
      <c r="CJ1561" s="343"/>
      <c r="CK1561" s="343"/>
      <c r="CL1561" s="343"/>
      <c r="CM1561" s="343"/>
      <c r="CN1561" s="343"/>
      <c r="CO1561" s="343"/>
      <c r="CP1561" s="343"/>
      <c r="CQ1561" s="343"/>
      <c r="CR1561" s="343"/>
      <c r="CS1561" s="343"/>
      <c r="CT1561" s="343"/>
      <c r="CU1561" s="343"/>
      <c r="CV1561" s="343"/>
      <c r="CW1561" s="343"/>
      <c r="CX1561" s="343"/>
      <c r="CY1561" s="343"/>
      <c r="CZ1561" s="343"/>
      <c r="DA1561" s="343"/>
      <c r="DB1561" s="343"/>
      <c r="DC1561" s="343"/>
      <c r="DD1561" s="343"/>
      <c r="DE1561" s="343"/>
      <c r="DF1561" s="343"/>
      <c r="DG1561" s="343"/>
      <c r="DH1561" s="343"/>
    </row>
    <row r="1562" s="316" customFormat="1" ht="34" customHeight="1" spans="1:112">
      <c r="A1562" s="465"/>
      <c r="B1562" s="466"/>
      <c r="C1562" s="358"/>
      <c r="D1562" s="466"/>
      <c r="E1562" s="466"/>
      <c r="F1562" s="466"/>
      <c r="G1562" s="466"/>
      <c r="H1562" s="466"/>
      <c r="I1562" s="464" t="s">
        <v>33</v>
      </c>
      <c r="J1562" s="464" t="s">
        <v>34</v>
      </c>
      <c r="K1562" s="464" t="s">
        <v>35</v>
      </c>
      <c r="L1562" s="464" t="s">
        <v>36</v>
      </c>
      <c r="M1562" s="464" t="s">
        <v>37</v>
      </c>
      <c r="N1562" s="343"/>
      <c r="O1562" s="343"/>
      <c r="P1562" s="343"/>
      <c r="Q1562" s="343"/>
      <c r="R1562" s="343"/>
      <c r="S1562" s="343"/>
      <c r="T1562" s="343"/>
      <c r="U1562" s="343"/>
      <c r="V1562" s="343"/>
      <c r="W1562" s="343"/>
      <c r="X1562" s="343"/>
      <c r="Y1562" s="343"/>
      <c r="Z1562" s="343"/>
      <c r="AA1562" s="343"/>
      <c r="AB1562" s="343"/>
      <c r="AC1562" s="343"/>
      <c r="AD1562" s="343"/>
      <c r="AE1562" s="343"/>
      <c r="AF1562" s="343"/>
      <c r="AG1562" s="343"/>
      <c r="AH1562" s="343"/>
      <c r="AI1562" s="343"/>
      <c r="AJ1562" s="343"/>
      <c r="AK1562" s="343"/>
      <c r="AL1562" s="343"/>
      <c r="AM1562" s="343"/>
      <c r="AN1562" s="343"/>
      <c r="AO1562" s="343"/>
      <c r="AP1562" s="343"/>
      <c r="AQ1562" s="343"/>
      <c r="AR1562" s="343"/>
      <c r="AS1562" s="343"/>
      <c r="AT1562" s="343"/>
      <c r="AU1562" s="343"/>
      <c r="AV1562" s="343"/>
      <c r="AW1562" s="343"/>
      <c r="AX1562" s="343"/>
      <c r="AY1562" s="343"/>
      <c r="AZ1562" s="343"/>
      <c r="BA1562" s="343"/>
      <c r="BB1562" s="343"/>
      <c r="BC1562" s="343"/>
      <c r="BD1562" s="343"/>
      <c r="BE1562" s="343"/>
      <c r="BF1562" s="343"/>
      <c r="BG1562" s="343"/>
      <c r="BH1562" s="343"/>
      <c r="BI1562" s="343"/>
      <c r="BJ1562" s="343"/>
      <c r="BK1562" s="343"/>
      <c r="BL1562" s="343"/>
      <c r="BM1562" s="343"/>
      <c r="BN1562" s="343"/>
      <c r="BO1562" s="343"/>
      <c r="BP1562" s="343"/>
      <c r="BQ1562" s="343"/>
      <c r="BR1562" s="343"/>
      <c r="BS1562" s="343"/>
      <c r="BT1562" s="343"/>
      <c r="BU1562" s="343"/>
      <c r="BV1562" s="343"/>
      <c r="BW1562" s="343"/>
      <c r="BX1562" s="343"/>
      <c r="BY1562" s="343"/>
      <c r="BZ1562" s="343"/>
      <c r="CA1562" s="343"/>
      <c r="CB1562" s="343"/>
      <c r="CC1562" s="343"/>
      <c r="CD1562" s="343"/>
      <c r="CE1562" s="343"/>
      <c r="CF1562" s="343"/>
      <c r="CG1562" s="343"/>
      <c r="CH1562" s="343"/>
      <c r="CI1562" s="343"/>
      <c r="CJ1562" s="343"/>
      <c r="CK1562" s="343"/>
      <c r="CL1562" s="343"/>
      <c r="CM1562" s="343"/>
      <c r="CN1562" s="343"/>
      <c r="CO1562" s="343"/>
      <c r="CP1562" s="343"/>
      <c r="CQ1562" s="343"/>
      <c r="CR1562" s="343"/>
      <c r="CS1562" s="343"/>
      <c r="CT1562" s="343"/>
      <c r="CU1562" s="343"/>
      <c r="CV1562" s="343"/>
      <c r="CW1562" s="343"/>
      <c r="CX1562" s="343"/>
      <c r="CY1562" s="343"/>
      <c r="CZ1562" s="343"/>
      <c r="DA1562" s="343"/>
      <c r="DB1562" s="343"/>
      <c r="DC1562" s="343"/>
      <c r="DD1562" s="343"/>
      <c r="DE1562" s="343"/>
      <c r="DF1562" s="343"/>
      <c r="DG1562" s="343"/>
      <c r="DH1562" s="343"/>
    </row>
    <row r="1563" ht="109" customHeight="1" spans="1:112">
      <c r="A1563" s="467">
        <v>1</v>
      </c>
      <c r="B1563" s="468" t="s">
        <v>3139</v>
      </c>
      <c r="C1563" s="1007" t="s">
        <v>11793</v>
      </c>
      <c r="D1563" s="469" t="s">
        <v>11794</v>
      </c>
      <c r="E1563" s="469" t="s">
        <v>11795</v>
      </c>
      <c r="F1563" s="470" t="s">
        <v>11796</v>
      </c>
      <c r="G1563" s="471" t="s">
        <v>51</v>
      </c>
      <c r="H1563" s="472"/>
      <c r="I1563" s="473">
        <v>10</v>
      </c>
      <c r="J1563" s="473">
        <v>10</v>
      </c>
      <c r="K1563" s="473">
        <v>9</v>
      </c>
      <c r="L1563" s="473">
        <v>9</v>
      </c>
      <c r="M1563" s="473">
        <v>8</v>
      </c>
    </row>
    <row r="1564" ht="89" customHeight="1" spans="1:112">
      <c r="A1564" s="474"/>
      <c r="B1564" s="468" t="s">
        <v>3139</v>
      </c>
      <c r="C1564" s="1007" t="s">
        <v>11797</v>
      </c>
      <c r="D1564" s="459" t="s">
        <v>11798</v>
      </c>
      <c r="E1564" s="459" t="s">
        <v>11799</v>
      </c>
      <c r="F1564" s="460"/>
      <c r="G1564" s="471" t="s">
        <v>51</v>
      </c>
      <c r="H1564" s="475"/>
      <c r="I1564" s="473">
        <v>10</v>
      </c>
      <c r="J1564" s="473">
        <v>10</v>
      </c>
      <c r="K1564" s="473">
        <v>6</v>
      </c>
      <c r="L1564" s="473">
        <v>6</v>
      </c>
      <c r="M1564" s="473">
        <v>2</v>
      </c>
    </row>
    <row r="1565" ht="90" customHeight="1" spans="1:112">
      <c r="A1565" s="474"/>
      <c r="B1565" s="468" t="s">
        <v>3139</v>
      </c>
      <c r="C1565" s="1007" t="s">
        <v>11800</v>
      </c>
      <c r="D1565" s="459" t="s">
        <v>11801</v>
      </c>
      <c r="E1565" s="459" t="s">
        <v>11802</v>
      </c>
      <c r="F1565" s="460"/>
      <c r="G1565" s="471" t="s">
        <v>51</v>
      </c>
      <c r="H1565" s="471" t="s">
        <v>51</v>
      </c>
      <c r="I1565" s="473">
        <v>15</v>
      </c>
      <c r="J1565" s="473">
        <v>15</v>
      </c>
      <c r="K1565" s="473">
        <v>11</v>
      </c>
      <c r="L1565" s="473">
        <v>11</v>
      </c>
      <c r="M1565" s="473">
        <v>7</v>
      </c>
    </row>
    <row r="1566" ht="84" customHeight="1" spans="1:112">
      <c r="A1566" s="474"/>
      <c r="B1566" s="468" t="s">
        <v>3139</v>
      </c>
      <c r="C1566" s="1007" t="s">
        <v>11803</v>
      </c>
      <c r="D1566" s="459" t="s">
        <v>11804</v>
      </c>
      <c r="E1566" s="459" t="s">
        <v>11805</v>
      </c>
      <c r="F1566" s="460"/>
      <c r="G1566" s="471" t="s">
        <v>51</v>
      </c>
      <c r="H1566" s="475"/>
      <c r="I1566" s="473">
        <v>73.7</v>
      </c>
      <c r="J1566" s="473">
        <v>70</v>
      </c>
      <c r="K1566" s="473">
        <v>66.3</v>
      </c>
      <c r="L1566" s="473">
        <v>62.6</v>
      </c>
      <c r="M1566" s="473">
        <v>59</v>
      </c>
    </row>
    <row r="1567" ht="60" customHeight="1" spans="1:112">
      <c r="A1567" s="476"/>
      <c r="B1567" s="468" t="s">
        <v>3139</v>
      </c>
      <c r="C1567" s="1007" t="s">
        <v>11806</v>
      </c>
      <c r="D1567" s="459" t="s">
        <v>11807</v>
      </c>
      <c r="E1567" s="459"/>
      <c r="F1567" s="460"/>
      <c r="G1567" s="471" t="s">
        <v>51</v>
      </c>
      <c r="H1567" s="475"/>
      <c r="I1567" s="473">
        <v>2</v>
      </c>
      <c r="J1567" s="473">
        <v>2</v>
      </c>
      <c r="K1567" s="473">
        <v>1.8</v>
      </c>
      <c r="L1567" s="473">
        <v>1.8</v>
      </c>
      <c r="M1567" s="473">
        <v>1.6</v>
      </c>
    </row>
    <row r="1568" ht="111" customHeight="1" spans="1:112">
      <c r="A1568" s="467">
        <v>2</v>
      </c>
      <c r="B1568" s="468" t="s">
        <v>3139</v>
      </c>
      <c r="C1568" s="1007" t="s">
        <v>11808</v>
      </c>
      <c r="D1568" s="469" t="s">
        <v>11809</v>
      </c>
      <c r="E1568" s="469" t="s">
        <v>11810</v>
      </c>
      <c r="F1568" s="469" t="s">
        <v>11811</v>
      </c>
      <c r="G1568" s="471" t="s">
        <v>51</v>
      </c>
      <c r="H1568" s="477" t="s">
        <v>11812</v>
      </c>
      <c r="I1568" s="473">
        <v>12</v>
      </c>
      <c r="J1568" s="473">
        <v>12</v>
      </c>
      <c r="K1568" s="473">
        <v>11</v>
      </c>
      <c r="L1568" s="473">
        <v>11</v>
      </c>
      <c r="M1568" s="473">
        <v>10</v>
      </c>
    </row>
    <row r="1569" ht="87" customHeight="1" spans="1:13">
      <c r="A1569" s="474"/>
      <c r="B1569" s="468" t="s">
        <v>3139</v>
      </c>
      <c r="C1569" s="1007" t="s">
        <v>11813</v>
      </c>
      <c r="D1569" s="459" t="s">
        <v>11814</v>
      </c>
      <c r="E1569" s="459" t="s">
        <v>11815</v>
      </c>
      <c r="F1569" s="478"/>
      <c r="G1569" s="471" t="s">
        <v>51</v>
      </c>
      <c r="H1569" s="475"/>
      <c r="I1569" s="473">
        <v>10</v>
      </c>
      <c r="J1569" s="473">
        <v>10</v>
      </c>
      <c r="K1569" s="473">
        <v>6</v>
      </c>
      <c r="L1569" s="473">
        <v>6</v>
      </c>
      <c r="M1569" s="473">
        <v>2</v>
      </c>
    </row>
    <row r="1570" ht="92" customHeight="1" spans="1:13">
      <c r="A1570" s="474"/>
      <c r="B1570" s="468" t="s">
        <v>3139</v>
      </c>
      <c r="C1570" s="1007" t="s">
        <v>11816</v>
      </c>
      <c r="D1570" s="459" t="s">
        <v>11817</v>
      </c>
      <c r="E1570" s="459" t="s">
        <v>11818</v>
      </c>
      <c r="F1570" s="478"/>
      <c r="G1570" s="471" t="s">
        <v>51</v>
      </c>
      <c r="H1570" s="475"/>
      <c r="I1570" s="473">
        <v>15</v>
      </c>
      <c r="J1570" s="473">
        <v>15</v>
      </c>
      <c r="K1570" s="473">
        <v>11</v>
      </c>
      <c r="L1570" s="473">
        <v>11</v>
      </c>
      <c r="M1570" s="473">
        <v>7</v>
      </c>
    </row>
    <row r="1571" ht="94" customHeight="1" spans="1:13">
      <c r="A1571" s="474"/>
      <c r="B1571" s="468" t="s">
        <v>3139</v>
      </c>
      <c r="C1571" s="1007" t="s">
        <v>11819</v>
      </c>
      <c r="D1571" s="459" t="s">
        <v>11820</v>
      </c>
      <c r="E1571" s="459" t="s">
        <v>11821</v>
      </c>
      <c r="F1571" s="478"/>
      <c r="G1571" s="471" t="s">
        <v>51</v>
      </c>
      <c r="H1571" s="475"/>
      <c r="I1571" s="473">
        <v>73.7</v>
      </c>
      <c r="J1571" s="473">
        <v>70</v>
      </c>
      <c r="K1571" s="473">
        <v>66.3</v>
      </c>
      <c r="L1571" s="473">
        <v>62.6</v>
      </c>
      <c r="M1571" s="473">
        <v>59</v>
      </c>
    </row>
    <row r="1572" ht="60" customHeight="1" spans="1:13">
      <c r="A1572" s="476"/>
      <c r="B1572" s="468" t="s">
        <v>3139</v>
      </c>
      <c r="C1572" s="1007" t="s">
        <v>11822</v>
      </c>
      <c r="D1572" s="459" t="s">
        <v>11823</v>
      </c>
      <c r="E1572" s="459"/>
      <c r="F1572" s="478"/>
      <c r="G1572" s="471" t="s">
        <v>51</v>
      </c>
      <c r="H1572" s="475"/>
      <c r="I1572" s="473">
        <v>2.4</v>
      </c>
      <c r="J1572" s="473">
        <v>2.4</v>
      </c>
      <c r="K1572" s="473">
        <v>2.2</v>
      </c>
      <c r="L1572" s="473">
        <v>2.2</v>
      </c>
      <c r="M1572" s="473">
        <v>2</v>
      </c>
    </row>
    <row r="1573" ht="97" customHeight="1" spans="1:13">
      <c r="A1573" s="467">
        <v>3</v>
      </c>
      <c r="B1573" s="468" t="s">
        <v>3139</v>
      </c>
      <c r="C1573" s="1007" t="s">
        <v>11824</v>
      </c>
      <c r="D1573" s="469" t="s">
        <v>11825</v>
      </c>
      <c r="E1573" s="469" t="s">
        <v>11826</v>
      </c>
      <c r="F1573" s="470" t="s">
        <v>11827</v>
      </c>
      <c r="G1573" s="471" t="s">
        <v>51</v>
      </c>
      <c r="H1573" s="477" t="s">
        <v>11828</v>
      </c>
      <c r="I1573" s="473">
        <v>10</v>
      </c>
      <c r="J1573" s="473">
        <v>10</v>
      </c>
      <c r="K1573" s="473">
        <v>9</v>
      </c>
      <c r="L1573" s="473">
        <v>9</v>
      </c>
      <c r="M1573" s="473">
        <v>8</v>
      </c>
    </row>
    <row r="1574" ht="95" customHeight="1" spans="1:13">
      <c r="A1574" s="474"/>
      <c r="B1574" s="468" t="s">
        <v>3139</v>
      </c>
      <c r="C1574" s="1007" t="s">
        <v>11829</v>
      </c>
      <c r="D1574" s="459" t="s">
        <v>11830</v>
      </c>
      <c r="E1574" s="459" t="s">
        <v>11831</v>
      </c>
      <c r="F1574" s="478"/>
      <c r="G1574" s="471" t="s">
        <v>51</v>
      </c>
      <c r="H1574" s="475"/>
      <c r="I1574" s="473">
        <v>10</v>
      </c>
      <c r="J1574" s="473">
        <v>10</v>
      </c>
      <c r="K1574" s="473">
        <v>6</v>
      </c>
      <c r="L1574" s="473">
        <v>6</v>
      </c>
      <c r="M1574" s="473">
        <v>2</v>
      </c>
    </row>
    <row r="1575" ht="90" customHeight="1" spans="1:13">
      <c r="A1575" s="476"/>
      <c r="B1575" s="468" t="s">
        <v>3139</v>
      </c>
      <c r="C1575" s="1007" t="s">
        <v>11832</v>
      </c>
      <c r="D1575" s="459" t="s">
        <v>11833</v>
      </c>
      <c r="E1575" s="459" t="s">
        <v>11834</v>
      </c>
      <c r="F1575" s="478"/>
      <c r="G1575" s="471" t="s">
        <v>51</v>
      </c>
      <c r="H1575" s="475"/>
      <c r="I1575" s="473">
        <v>15</v>
      </c>
      <c r="J1575" s="473">
        <v>15</v>
      </c>
      <c r="K1575" s="473">
        <v>11</v>
      </c>
      <c r="L1575" s="473">
        <v>11</v>
      </c>
      <c r="M1575" s="473">
        <v>7</v>
      </c>
    </row>
    <row r="1576" ht="71" customHeight="1" spans="1:13">
      <c r="A1576" s="468">
        <v>4</v>
      </c>
      <c r="B1576" s="468" t="s">
        <v>3139</v>
      </c>
      <c r="C1576" s="1007" t="s">
        <v>11835</v>
      </c>
      <c r="D1576" s="469" t="s">
        <v>11836</v>
      </c>
      <c r="E1576" s="469" t="s">
        <v>11837</v>
      </c>
      <c r="F1576" s="470" t="s">
        <v>11838</v>
      </c>
      <c r="G1576" s="471" t="s">
        <v>51</v>
      </c>
      <c r="H1576" s="477" t="s">
        <v>11839</v>
      </c>
      <c r="I1576" s="473">
        <v>10</v>
      </c>
      <c r="J1576" s="473">
        <v>10</v>
      </c>
      <c r="K1576" s="473">
        <v>9</v>
      </c>
      <c r="L1576" s="473">
        <v>9</v>
      </c>
      <c r="M1576" s="473">
        <v>8</v>
      </c>
    </row>
    <row r="1577" ht="60" customHeight="1" spans="1:13">
      <c r="A1577" s="468">
        <v>5</v>
      </c>
      <c r="B1577" s="468" t="s">
        <v>3139</v>
      </c>
      <c r="C1577" s="1007" t="s">
        <v>11840</v>
      </c>
      <c r="D1577" s="469" t="s">
        <v>11841</v>
      </c>
      <c r="E1577" s="470" t="s">
        <v>11842</v>
      </c>
      <c r="F1577" s="470" t="s">
        <v>11843</v>
      </c>
      <c r="G1577" s="471" t="s">
        <v>51</v>
      </c>
      <c r="H1577" s="479"/>
      <c r="I1577" s="473">
        <v>1</v>
      </c>
      <c r="J1577" s="473">
        <v>1</v>
      </c>
      <c r="K1577" s="473">
        <v>1</v>
      </c>
      <c r="L1577" s="473">
        <v>1</v>
      </c>
      <c r="M1577" s="473">
        <v>1</v>
      </c>
    </row>
    <row r="1578" ht="60" customHeight="1" spans="1:13">
      <c r="A1578" s="468">
        <v>6</v>
      </c>
      <c r="B1578" s="468" t="s">
        <v>3139</v>
      </c>
      <c r="C1578" s="1007" t="s">
        <v>11844</v>
      </c>
      <c r="D1578" s="469" t="s">
        <v>11845</v>
      </c>
      <c r="E1578" s="469" t="s">
        <v>11846</v>
      </c>
      <c r="F1578" s="470" t="s">
        <v>11847</v>
      </c>
      <c r="G1578" s="471" t="s">
        <v>51</v>
      </c>
      <c r="H1578" s="477" t="s">
        <v>11848</v>
      </c>
      <c r="I1578" s="473">
        <v>10</v>
      </c>
      <c r="J1578" s="473">
        <v>10</v>
      </c>
      <c r="K1578" s="473">
        <v>10</v>
      </c>
      <c r="L1578" s="473">
        <v>10</v>
      </c>
      <c r="M1578" s="473">
        <v>10</v>
      </c>
    </row>
    <row r="1579" ht="127" customHeight="1" spans="1:13">
      <c r="A1579" s="467">
        <v>7</v>
      </c>
      <c r="B1579" s="468" t="s">
        <v>3139</v>
      </c>
      <c r="C1579" s="1007" t="s">
        <v>11849</v>
      </c>
      <c r="D1579" s="469" t="s">
        <v>11850</v>
      </c>
      <c r="E1579" s="469" t="s">
        <v>11851</v>
      </c>
      <c r="F1579" s="470" t="s">
        <v>11852</v>
      </c>
      <c r="G1579" s="471" t="s">
        <v>51</v>
      </c>
      <c r="H1579" s="475"/>
      <c r="I1579" s="473">
        <v>20</v>
      </c>
      <c r="J1579" s="473">
        <v>20</v>
      </c>
      <c r="K1579" s="473">
        <v>15</v>
      </c>
      <c r="L1579" s="473">
        <v>15</v>
      </c>
      <c r="M1579" s="473">
        <v>10</v>
      </c>
    </row>
    <row r="1580" ht="60" customHeight="1" spans="1:13">
      <c r="A1580" s="476"/>
      <c r="B1580" s="468" t="s">
        <v>3139</v>
      </c>
      <c r="C1580" s="1007" t="s">
        <v>11853</v>
      </c>
      <c r="D1580" s="469" t="s">
        <v>11854</v>
      </c>
      <c r="E1580" s="460"/>
      <c r="F1580" s="478"/>
      <c r="G1580" s="471" t="s">
        <v>51</v>
      </c>
      <c r="H1580" s="475"/>
      <c r="I1580" s="473">
        <v>4</v>
      </c>
      <c r="J1580" s="473">
        <v>4</v>
      </c>
      <c r="K1580" s="473">
        <v>3</v>
      </c>
      <c r="L1580" s="473">
        <v>3</v>
      </c>
      <c r="M1580" s="473">
        <v>2</v>
      </c>
    </row>
    <row r="1581" ht="129" customHeight="1" spans="1:13">
      <c r="A1581" s="467">
        <v>8</v>
      </c>
      <c r="B1581" s="468" t="s">
        <v>3139</v>
      </c>
      <c r="C1581" s="1007" t="s">
        <v>11855</v>
      </c>
      <c r="D1581" s="469" t="s">
        <v>11856</v>
      </c>
      <c r="E1581" s="469" t="s">
        <v>11857</v>
      </c>
      <c r="F1581" s="469" t="s">
        <v>11858</v>
      </c>
      <c r="G1581" s="471" t="s">
        <v>123</v>
      </c>
      <c r="H1581" s="475" t="s">
        <v>11859</v>
      </c>
      <c r="I1581" s="473">
        <v>25</v>
      </c>
      <c r="J1581" s="473">
        <v>23.8</v>
      </c>
      <c r="K1581" s="473">
        <v>22.5</v>
      </c>
      <c r="L1581" s="473">
        <v>21.3</v>
      </c>
      <c r="M1581" s="473">
        <v>20</v>
      </c>
    </row>
    <row r="1582" ht="60" customHeight="1" spans="1:13">
      <c r="A1582" s="476"/>
      <c r="B1582" s="468" t="s">
        <v>3139</v>
      </c>
      <c r="C1582" s="1007" t="s">
        <v>11860</v>
      </c>
      <c r="D1582" s="459" t="s">
        <v>11861</v>
      </c>
      <c r="E1582" s="459" t="s">
        <v>11862</v>
      </c>
      <c r="F1582" s="478"/>
      <c r="G1582" s="471" t="s">
        <v>123</v>
      </c>
      <c r="H1582" s="475"/>
      <c r="I1582" s="473">
        <v>12.5</v>
      </c>
      <c r="J1582" s="473">
        <v>11.9</v>
      </c>
      <c r="K1582" s="473">
        <v>11.3</v>
      </c>
      <c r="L1582" s="473">
        <v>10.6</v>
      </c>
      <c r="M1582" s="473">
        <v>10</v>
      </c>
    </row>
    <row r="1583" ht="115" customHeight="1" spans="1:13">
      <c r="A1583" s="468">
        <v>9</v>
      </c>
      <c r="B1583" s="468" t="s">
        <v>3139</v>
      </c>
      <c r="C1583" s="1007" t="s">
        <v>11863</v>
      </c>
      <c r="D1583" s="469" t="s">
        <v>11864</v>
      </c>
      <c r="E1583" s="469" t="s">
        <v>11865</v>
      </c>
      <c r="F1583" s="470" t="s">
        <v>11866</v>
      </c>
      <c r="G1583" s="471" t="s">
        <v>123</v>
      </c>
      <c r="H1583" s="475"/>
      <c r="I1583" s="473">
        <v>16</v>
      </c>
      <c r="J1583" s="473">
        <v>15.2</v>
      </c>
      <c r="K1583" s="473">
        <v>14.4</v>
      </c>
      <c r="L1583" s="473">
        <v>13.6</v>
      </c>
      <c r="M1583" s="473">
        <v>12.8</v>
      </c>
    </row>
    <row r="1584" ht="119" customHeight="1" spans="1:13">
      <c r="A1584" s="468">
        <v>10</v>
      </c>
      <c r="B1584" s="468" t="s">
        <v>3139</v>
      </c>
      <c r="C1584" s="1007" t="s">
        <v>11867</v>
      </c>
      <c r="D1584" s="469" t="s">
        <v>11868</v>
      </c>
      <c r="E1584" s="469" t="s">
        <v>11869</v>
      </c>
      <c r="F1584" s="470" t="s">
        <v>11870</v>
      </c>
      <c r="G1584" s="471" t="s">
        <v>123</v>
      </c>
      <c r="H1584" s="480" t="s">
        <v>11871</v>
      </c>
      <c r="I1584" s="473">
        <v>12.6</v>
      </c>
      <c r="J1584" s="473">
        <v>12</v>
      </c>
      <c r="K1584" s="473">
        <v>11.3</v>
      </c>
      <c r="L1584" s="473">
        <v>10.7</v>
      </c>
      <c r="M1584" s="473">
        <v>10.1</v>
      </c>
    </row>
    <row r="1585" ht="195" customHeight="1" spans="1:13">
      <c r="A1585" s="468">
        <v>11</v>
      </c>
      <c r="B1585" s="468" t="s">
        <v>3139</v>
      </c>
      <c r="C1585" s="1007" t="s">
        <v>11872</v>
      </c>
      <c r="D1585" s="469" t="s">
        <v>11873</v>
      </c>
      <c r="E1585" s="469" t="s">
        <v>11874</v>
      </c>
      <c r="F1585" s="470" t="s">
        <v>11875</v>
      </c>
      <c r="G1585" s="471" t="s">
        <v>51</v>
      </c>
      <c r="H1585" s="475" t="s">
        <v>11876</v>
      </c>
      <c r="I1585" s="8" t="s">
        <v>8994</v>
      </c>
      <c r="J1585" s="8" t="s">
        <v>8994</v>
      </c>
      <c r="K1585" s="8" t="s">
        <v>8994</v>
      </c>
      <c r="L1585" s="8" t="s">
        <v>8994</v>
      </c>
      <c r="M1585" s="8" t="s">
        <v>8994</v>
      </c>
    </row>
    <row r="1586" ht="108" customHeight="1" spans="1:13">
      <c r="A1586" s="467">
        <v>12</v>
      </c>
      <c r="B1586" s="468" t="s">
        <v>3139</v>
      </c>
      <c r="C1586" s="1007" t="s">
        <v>11877</v>
      </c>
      <c r="D1586" s="469" t="s">
        <v>11878</v>
      </c>
      <c r="E1586" s="469" t="s">
        <v>11879</v>
      </c>
      <c r="F1586" s="470" t="s">
        <v>11880</v>
      </c>
      <c r="G1586" s="481" t="s">
        <v>11881</v>
      </c>
      <c r="H1586" s="137" t="s">
        <v>11882</v>
      </c>
      <c r="I1586" s="473">
        <v>19.8</v>
      </c>
      <c r="J1586" s="473">
        <v>18.8</v>
      </c>
      <c r="K1586" s="473">
        <v>17.8</v>
      </c>
      <c r="L1586" s="473">
        <v>16.8</v>
      </c>
      <c r="M1586" s="473">
        <v>15.8</v>
      </c>
    </row>
    <row r="1587" ht="60" customHeight="1" spans="1:13">
      <c r="A1587" s="474"/>
      <c r="B1587" s="468" t="s">
        <v>3139</v>
      </c>
      <c r="C1587" s="1007" t="s">
        <v>11883</v>
      </c>
      <c r="D1587" s="459" t="s">
        <v>11884</v>
      </c>
      <c r="E1587" s="459" t="s">
        <v>11885</v>
      </c>
      <c r="F1587" s="478"/>
      <c r="G1587" s="481" t="s">
        <v>11881</v>
      </c>
      <c r="H1587" s="475"/>
      <c r="I1587" s="473">
        <v>19.8</v>
      </c>
      <c r="J1587" s="473">
        <v>18.8</v>
      </c>
      <c r="K1587" s="473">
        <v>17.8</v>
      </c>
      <c r="L1587" s="473">
        <v>16.8</v>
      </c>
      <c r="M1587" s="473">
        <v>15.8</v>
      </c>
    </row>
    <row r="1588" ht="60" customHeight="1" spans="1:13">
      <c r="A1588" s="476"/>
      <c r="B1588" s="468" t="s">
        <v>3139</v>
      </c>
      <c r="C1588" s="1007" t="s">
        <v>11886</v>
      </c>
      <c r="D1588" s="459" t="s">
        <v>11887</v>
      </c>
      <c r="E1588" s="459" t="s">
        <v>11888</v>
      </c>
      <c r="F1588" s="478"/>
      <c r="G1588" s="481" t="s">
        <v>11881</v>
      </c>
      <c r="H1588" s="475"/>
      <c r="I1588" s="473">
        <v>39.6</v>
      </c>
      <c r="J1588" s="473">
        <v>37.6</v>
      </c>
      <c r="K1588" s="473">
        <v>35.6</v>
      </c>
      <c r="L1588" s="473">
        <v>33.6</v>
      </c>
      <c r="M1588" s="473">
        <v>31.6</v>
      </c>
    </row>
    <row r="1589" ht="102" customHeight="1" spans="1:13">
      <c r="A1589" s="467">
        <v>13</v>
      </c>
      <c r="B1589" s="468" t="s">
        <v>3139</v>
      </c>
      <c r="C1589" s="1007" t="s">
        <v>11889</v>
      </c>
      <c r="D1589" s="469" t="s">
        <v>11890</v>
      </c>
      <c r="E1589" s="469" t="s">
        <v>11891</v>
      </c>
      <c r="F1589" s="470" t="s">
        <v>11892</v>
      </c>
      <c r="G1589" s="481" t="s">
        <v>11881</v>
      </c>
      <c r="H1589" s="475" t="s">
        <v>11893</v>
      </c>
      <c r="I1589" s="473">
        <v>90</v>
      </c>
      <c r="J1589" s="473">
        <v>85.5</v>
      </c>
      <c r="K1589" s="473">
        <v>81</v>
      </c>
      <c r="L1589" s="473">
        <v>76.5</v>
      </c>
      <c r="M1589" s="473">
        <v>72</v>
      </c>
    </row>
    <row r="1590" ht="60" customHeight="1" spans="1:13">
      <c r="A1590" s="474"/>
      <c r="B1590" s="468" t="s">
        <v>3139</v>
      </c>
      <c r="C1590" s="1007" t="s">
        <v>11894</v>
      </c>
      <c r="D1590" s="459" t="s">
        <v>11895</v>
      </c>
      <c r="E1590" s="459" t="s">
        <v>11896</v>
      </c>
      <c r="F1590" s="478"/>
      <c r="G1590" s="481" t="s">
        <v>11881</v>
      </c>
      <c r="H1590" s="475"/>
      <c r="I1590" s="473">
        <v>45</v>
      </c>
      <c r="J1590" s="473">
        <v>42.8</v>
      </c>
      <c r="K1590" s="473">
        <v>40.5</v>
      </c>
      <c r="L1590" s="473">
        <v>38.3</v>
      </c>
      <c r="M1590" s="473">
        <v>36</v>
      </c>
    </row>
    <row r="1591" ht="60" customHeight="1" spans="1:13">
      <c r="A1591" s="476"/>
      <c r="B1591" s="468" t="s">
        <v>3139</v>
      </c>
      <c r="C1591" s="1007" t="s">
        <v>11897</v>
      </c>
      <c r="D1591" s="459" t="s">
        <v>11898</v>
      </c>
      <c r="E1591" s="459" t="s">
        <v>11899</v>
      </c>
      <c r="F1591" s="478"/>
      <c r="G1591" s="481" t="s">
        <v>11881</v>
      </c>
      <c r="H1591" s="475"/>
      <c r="I1591" s="473">
        <v>90</v>
      </c>
      <c r="J1591" s="473">
        <v>85.6</v>
      </c>
      <c r="K1591" s="473">
        <v>81</v>
      </c>
      <c r="L1591" s="473">
        <v>76.6</v>
      </c>
      <c r="M1591" s="473">
        <v>72</v>
      </c>
    </row>
    <row r="1592" ht="178" customHeight="1" spans="1:13">
      <c r="A1592" s="468">
        <v>14</v>
      </c>
      <c r="B1592" s="468" t="s">
        <v>3139</v>
      </c>
      <c r="C1592" s="1007" t="s">
        <v>11900</v>
      </c>
      <c r="D1592" s="469" t="s">
        <v>11901</v>
      </c>
      <c r="E1592" s="469" t="s">
        <v>11902</v>
      </c>
      <c r="F1592" s="470" t="s">
        <v>11903</v>
      </c>
      <c r="G1592" s="481" t="s">
        <v>123</v>
      </c>
      <c r="H1592" s="475" t="s">
        <v>11904</v>
      </c>
      <c r="I1592" s="8" t="s">
        <v>8994</v>
      </c>
      <c r="J1592" s="8" t="s">
        <v>8994</v>
      </c>
      <c r="K1592" s="8" t="s">
        <v>8994</v>
      </c>
      <c r="L1592" s="8" t="s">
        <v>8994</v>
      </c>
      <c r="M1592" s="8" t="s">
        <v>8994</v>
      </c>
    </row>
    <row r="1593" ht="101" customHeight="1" spans="1:13">
      <c r="A1593" s="467">
        <v>15</v>
      </c>
      <c r="B1593" s="468" t="s">
        <v>3139</v>
      </c>
      <c r="C1593" s="1007" t="s">
        <v>11905</v>
      </c>
      <c r="D1593" s="469" t="s">
        <v>11906</v>
      </c>
      <c r="E1593" s="469" t="s">
        <v>11907</v>
      </c>
      <c r="F1593" s="470" t="s">
        <v>11908</v>
      </c>
      <c r="G1593" s="471" t="s">
        <v>51</v>
      </c>
      <c r="H1593" s="477" t="s">
        <v>11909</v>
      </c>
      <c r="I1593" s="8" t="s">
        <v>102</v>
      </c>
      <c r="J1593" s="8" t="s">
        <v>102</v>
      </c>
      <c r="K1593" s="8" t="s">
        <v>102</v>
      </c>
      <c r="L1593" s="8" t="s">
        <v>102</v>
      </c>
      <c r="M1593" s="8" t="s">
        <v>102</v>
      </c>
    </row>
    <row r="1594" ht="101" customHeight="1" spans="1:13">
      <c r="A1594" s="474"/>
      <c r="B1594" s="468" t="s">
        <v>3139</v>
      </c>
      <c r="C1594" s="1007" t="s">
        <v>11910</v>
      </c>
      <c r="D1594" s="459" t="s">
        <v>11911</v>
      </c>
      <c r="E1594" s="459" t="s">
        <v>11912</v>
      </c>
      <c r="F1594" s="478"/>
      <c r="G1594" s="471" t="s">
        <v>51</v>
      </c>
      <c r="H1594" s="475"/>
      <c r="I1594" s="8" t="s">
        <v>102</v>
      </c>
      <c r="J1594" s="8" t="s">
        <v>102</v>
      </c>
      <c r="K1594" s="8" t="s">
        <v>102</v>
      </c>
      <c r="L1594" s="8" t="s">
        <v>102</v>
      </c>
      <c r="M1594" s="8" t="s">
        <v>102</v>
      </c>
    </row>
    <row r="1595" ht="101" customHeight="1" spans="1:13">
      <c r="A1595" s="474"/>
      <c r="B1595" s="468" t="s">
        <v>3139</v>
      </c>
      <c r="C1595" s="1007" t="s">
        <v>11913</v>
      </c>
      <c r="D1595" s="459" t="s">
        <v>11914</v>
      </c>
      <c r="E1595" s="459" t="s">
        <v>11915</v>
      </c>
      <c r="F1595" s="478"/>
      <c r="G1595" s="471" t="s">
        <v>51</v>
      </c>
      <c r="H1595" s="475"/>
      <c r="I1595" s="8" t="s">
        <v>102</v>
      </c>
      <c r="J1595" s="8" t="s">
        <v>102</v>
      </c>
      <c r="K1595" s="8" t="s">
        <v>102</v>
      </c>
      <c r="L1595" s="8" t="s">
        <v>102</v>
      </c>
      <c r="M1595" s="8" t="s">
        <v>102</v>
      </c>
    </row>
    <row r="1596" ht="108" customHeight="1" spans="1:13">
      <c r="A1596" s="476"/>
      <c r="B1596" s="468" t="s">
        <v>3139</v>
      </c>
      <c r="C1596" s="1007" t="s">
        <v>11916</v>
      </c>
      <c r="D1596" s="459" t="s">
        <v>11917</v>
      </c>
      <c r="E1596" s="459" t="s">
        <v>11918</v>
      </c>
      <c r="F1596" s="478"/>
      <c r="G1596" s="471" t="s">
        <v>51</v>
      </c>
      <c r="H1596" s="475"/>
      <c r="I1596" s="8" t="s">
        <v>102</v>
      </c>
      <c r="J1596" s="8" t="s">
        <v>102</v>
      </c>
      <c r="K1596" s="8" t="s">
        <v>102</v>
      </c>
      <c r="L1596" s="8" t="s">
        <v>102</v>
      </c>
      <c r="M1596" s="8" t="s">
        <v>102</v>
      </c>
    </row>
    <row r="1597" ht="127" customHeight="1" spans="1:13">
      <c r="A1597" s="468">
        <v>16</v>
      </c>
      <c r="B1597" s="468" t="s">
        <v>3139</v>
      </c>
      <c r="C1597" s="1007" t="s">
        <v>11919</v>
      </c>
      <c r="D1597" s="469" t="s">
        <v>11920</v>
      </c>
      <c r="E1597" s="469" t="s">
        <v>11921</v>
      </c>
      <c r="F1597" s="470" t="s">
        <v>11922</v>
      </c>
      <c r="G1597" s="471" t="s">
        <v>51</v>
      </c>
      <c r="H1597" s="475" t="s">
        <v>11923</v>
      </c>
      <c r="I1597" s="473">
        <v>10</v>
      </c>
      <c r="J1597" s="473">
        <v>10</v>
      </c>
      <c r="K1597" s="473">
        <v>9</v>
      </c>
      <c r="L1597" s="473">
        <v>9</v>
      </c>
      <c r="M1597" s="473">
        <v>8</v>
      </c>
    </row>
    <row r="1598" ht="221" customHeight="1" spans="1:13">
      <c r="A1598" s="468">
        <v>17</v>
      </c>
      <c r="B1598" s="468" t="s">
        <v>356</v>
      </c>
      <c r="C1598" s="1007" t="s">
        <v>11924</v>
      </c>
      <c r="D1598" s="469" t="s">
        <v>11925</v>
      </c>
      <c r="E1598" s="470" t="s">
        <v>11926</v>
      </c>
      <c r="F1598" s="469" t="s">
        <v>11927</v>
      </c>
      <c r="G1598" s="481" t="s">
        <v>123</v>
      </c>
      <c r="H1598" s="475" t="s">
        <v>11928</v>
      </c>
      <c r="I1598" s="473">
        <v>79.2</v>
      </c>
      <c r="J1598" s="473">
        <v>75.2</v>
      </c>
      <c r="K1598" s="473">
        <v>71.3</v>
      </c>
      <c r="L1598" s="473">
        <v>67.3</v>
      </c>
      <c r="M1598" s="473">
        <v>63.4</v>
      </c>
    </row>
    <row r="1599" ht="107" customHeight="1" spans="1:13">
      <c r="A1599" s="468">
        <v>18</v>
      </c>
      <c r="B1599" s="468" t="s">
        <v>11929</v>
      </c>
      <c r="C1599" s="1007" t="s">
        <v>11930</v>
      </c>
      <c r="D1599" s="469" t="s">
        <v>11931</v>
      </c>
      <c r="E1599" s="470" t="s">
        <v>11932</v>
      </c>
      <c r="F1599" s="469" t="s">
        <v>11933</v>
      </c>
      <c r="G1599" s="481" t="s">
        <v>11934</v>
      </c>
      <c r="H1599" s="472" t="s">
        <v>11935</v>
      </c>
      <c r="I1599" s="8" t="s">
        <v>8994</v>
      </c>
      <c r="J1599" s="8" t="s">
        <v>8994</v>
      </c>
      <c r="K1599" s="8" t="s">
        <v>8994</v>
      </c>
      <c r="L1599" s="8" t="s">
        <v>8994</v>
      </c>
      <c r="M1599" s="8" t="s">
        <v>8994</v>
      </c>
    </row>
    <row r="1600" ht="93" customHeight="1" spans="1:13">
      <c r="A1600" s="468">
        <v>19</v>
      </c>
      <c r="B1600" s="468" t="s">
        <v>11929</v>
      </c>
      <c r="C1600" s="1007" t="s">
        <v>11936</v>
      </c>
      <c r="D1600" s="469" t="s">
        <v>11937</v>
      </c>
      <c r="E1600" s="470" t="s">
        <v>11938</v>
      </c>
      <c r="F1600" s="469" t="s">
        <v>11939</v>
      </c>
      <c r="G1600" s="481" t="s">
        <v>11934</v>
      </c>
      <c r="H1600" s="472" t="s">
        <v>11940</v>
      </c>
      <c r="I1600" s="473">
        <v>66</v>
      </c>
      <c r="J1600" s="473">
        <v>62.7</v>
      </c>
      <c r="K1600" s="473">
        <v>59.4</v>
      </c>
      <c r="L1600" s="473">
        <v>56.1</v>
      </c>
      <c r="M1600" s="473">
        <v>52.8</v>
      </c>
    </row>
    <row r="1601" ht="94" customHeight="1" spans="1:13">
      <c r="A1601" s="468">
        <v>20</v>
      </c>
      <c r="B1601" s="468" t="s">
        <v>11929</v>
      </c>
      <c r="C1601" s="1007" t="s">
        <v>11941</v>
      </c>
      <c r="D1601" s="469" t="s">
        <v>11942</v>
      </c>
      <c r="E1601" s="470" t="s">
        <v>11943</v>
      </c>
      <c r="F1601" s="469" t="s">
        <v>11939</v>
      </c>
      <c r="G1601" s="481" t="s">
        <v>11934</v>
      </c>
      <c r="H1601" s="472" t="s">
        <v>11940</v>
      </c>
      <c r="I1601" s="473">
        <v>50.6</v>
      </c>
      <c r="J1601" s="473">
        <v>48.1</v>
      </c>
      <c r="K1601" s="473">
        <v>45.5</v>
      </c>
      <c r="L1601" s="473">
        <v>43</v>
      </c>
      <c r="M1601" s="473">
        <v>40.5</v>
      </c>
    </row>
    <row r="1602" ht="120" customHeight="1" spans="1:13">
      <c r="A1602" s="467">
        <v>21</v>
      </c>
      <c r="B1602" s="468" t="s">
        <v>11929</v>
      </c>
      <c r="C1602" s="1007" t="s">
        <v>11944</v>
      </c>
      <c r="D1602" s="469" t="s">
        <v>11945</v>
      </c>
      <c r="E1602" s="470" t="s">
        <v>11946</v>
      </c>
      <c r="F1602" s="469" t="s">
        <v>11947</v>
      </c>
      <c r="G1602" s="481" t="s">
        <v>11934</v>
      </c>
      <c r="H1602" s="472" t="s">
        <v>11940</v>
      </c>
      <c r="I1602" s="473">
        <v>40.7</v>
      </c>
      <c r="J1602" s="473">
        <v>38.7</v>
      </c>
      <c r="K1602" s="473">
        <v>36.6</v>
      </c>
      <c r="L1602" s="473">
        <v>34.6</v>
      </c>
      <c r="M1602" s="473">
        <v>32.6</v>
      </c>
    </row>
    <row r="1603" ht="60" customHeight="1" spans="1:13">
      <c r="A1603" s="476"/>
      <c r="B1603" s="468" t="s">
        <v>11929</v>
      </c>
      <c r="C1603" s="1007" t="s">
        <v>11948</v>
      </c>
      <c r="D1603" s="459" t="s">
        <v>11949</v>
      </c>
      <c r="E1603" s="482" t="s">
        <v>11950</v>
      </c>
      <c r="F1603" s="460"/>
      <c r="G1603" s="481" t="s">
        <v>11934</v>
      </c>
      <c r="H1603" s="475"/>
      <c r="I1603" s="473">
        <v>18</v>
      </c>
      <c r="J1603" s="473">
        <v>17.1</v>
      </c>
      <c r="K1603" s="473">
        <v>16.2</v>
      </c>
      <c r="L1603" s="473">
        <v>15.3</v>
      </c>
      <c r="M1603" s="473">
        <v>14.4</v>
      </c>
    </row>
    <row r="1604" ht="157" customHeight="1" spans="1:13">
      <c r="A1604" s="467">
        <v>22</v>
      </c>
      <c r="B1604" s="468" t="s">
        <v>11929</v>
      </c>
      <c r="C1604" s="1007" t="s">
        <v>11951</v>
      </c>
      <c r="D1604" s="469" t="s">
        <v>11952</v>
      </c>
      <c r="E1604" s="470" t="s">
        <v>11953</v>
      </c>
      <c r="F1604" s="469" t="s">
        <v>11954</v>
      </c>
      <c r="G1604" s="481" t="s">
        <v>123</v>
      </c>
      <c r="H1604" s="480" t="s">
        <v>11955</v>
      </c>
      <c r="I1604" s="473">
        <v>16</v>
      </c>
      <c r="J1604" s="473">
        <v>15.2</v>
      </c>
      <c r="K1604" s="473">
        <v>14.4</v>
      </c>
      <c r="L1604" s="473">
        <v>13.6</v>
      </c>
      <c r="M1604" s="473">
        <v>12.8</v>
      </c>
    </row>
    <row r="1605" ht="60" customHeight="1" spans="1:13">
      <c r="A1605" s="476"/>
      <c r="B1605" s="468" t="s">
        <v>11929</v>
      </c>
      <c r="C1605" s="1007" t="s">
        <v>11956</v>
      </c>
      <c r="D1605" s="459" t="s">
        <v>11957</v>
      </c>
      <c r="E1605" s="482" t="s">
        <v>11958</v>
      </c>
      <c r="F1605" s="460"/>
      <c r="G1605" s="481" t="s">
        <v>123</v>
      </c>
      <c r="H1605" s="475"/>
      <c r="I1605" s="473">
        <v>8</v>
      </c>
      <c r="J1605" s="473">
        <v>7.6</v>
      </c>
      <c r="K1605" s="473">
        <v>7.2</v>
      </c>
      <c r="L1605" s="473">
        <v>6.8</v>
      </c>
      <c r="M1605" s="473">
        <v>6.4</v>
      </c>
    </row>
    <row r="1606" ht="111" customHeight="1" spans="1:13">
      <c r="A1606" s="468">
        <v>23</v>
      </c>
      <c r="B1606" s="468" t="s">
        <v>11929</v>
      </c>
      <c r="C1606" s="1007" t="s">
        <v>11959</v>
      </c>
      <c r="D1606" s="469" t="s">
        <v>11960</v>
      </c>
      <c r="E1606" s="470" t="s">
        <v>11961</v>
      </c>
      <c r="F1606" s="469" t="s">
        <v>11962</v>
      </c>
      <c r="G1606" s="481" t="s">
        <v>123</v>
      </c>
      <c r="H1606" s="477" t="s">
        <v>11963</v>
      </c>
      <c r="I1606" s="473">
        <v>90</v>
      </c>
      <c r="J1606" s="473">
        <v>85.5</v>
      </c>
      <c r="K1606" s="473">
        <v>81</v>
      </c>
      <c r="L1606" s="473">
        <v>76.5</v>
      </c>
      <c r="M1606" s="473">
        <v>72</v>
      </c>
    </row>
    <row r="1607" ht="108" customHeight="1" spans="1:13">
      <c r="A1607" s="468">
        <v>24</v>
      </c>
      <c r="B1607" s="468" t="s">
        <v>11929</v>
      </c>
      <c r="C1607" s="1007" t="s">
        <v>11964</v>
      </c>
      <c r="D1607" s="469" t="s">
        <v>11965</v>
      </c>
      <c r="E1607" s="470" t="s">
        <v>11966</v>
      </c>
      <c r="F1607" s="469" t="s">
        <v>11967</v>
      </c>
      <c r="G1607" s="481" t="s">
        <v>123</v>
      </c>
      <c r="H1607" s="475" t="s">
        <v>11968</v>
      </c>
      <c r="I1607" s="473">
        <v>273.6</v>
      </c>
      <c r="J1607" s="473">
        <v>259.9</v>
      </c>
      <c r="K1607" s="473">
        <v>246.2</v>
      </c>
      <c r="L1607" s="473">
        <v>232.6</v>
      </c>
      <c r="M1607" s="473">
        <v>218.9</v>
      </c>
    </row>
    <row r="1608" ht="108" customHeight="1" spans="1:13">
      <c r="A1608" s="468">
        <v>25</v>
      </c>
      <c r="B1608" s="468" t="s">
        <v>11929</v>
      </c>
      <c r="C1608" s="1007" t="s">
        <v>11969</v>
      </c>
      <c r="D1608" s="469" t="s">
        <v>11970</v>
      </c>
      <c r="E1608" s="470" t="s">
        <v>11971</v>
      </c>
      <c r="F1608" s="469" t="s">
        <v>11972</v>
      </c>
      <c r="G1608" s="481" t="s">
        <v>123</v>
      </c>
      <c r="H1608" s="477" t="s">
        <v>11963</v>
      </c>
      <c r="I1608" s="473">
        <v>328.5</v>
      </c>
      <c r="J1608" s="473">
        <v>312.1</v>
      </c>
      <c r="K1608" s="473">
        <v>295.7</v>
      </c>
      <c r="L1608" s="473">
        <v>279.2</v>
      </c>
      <c r="M1608" s="473">
        <v>262.8</v>
      </c>
    </row>
    <row r="1609" ht="122" customHeight="1" spans="1:13">
      <c r="A1609" s="467">
        <v>26</v>
      </c>
      <c r="B1609" s="468" t="s">
        <v>11929</v>
      </c>
      <c r="C1609" s="1007" t="s">
        <v>11973</v>
      </c>
      <c r="D1609" s="469" t="s">
        <v>11974</v>
      </c>
      <c r="E1609" s="470" t="s">
        <v>11975</v>
      </c>
      <c r="F1609" s="469" t="s">
        <v>11976</v>
      </c>
      <c r="G1609" s="481" t="s">
        <v>123</v>
      </c>
      <c r="H1609" s="475" t="s">
        <v>11977</v>
      </c>
      <c r="I1609" s="473">
        <v>18</v>
      </c>
      <c r="J1609" s="473">
        <v>17.1</v>
      </c>
      <c r="K1609" s="473">
        <v>16.2</v>
      </c>
      <c r="L1609" s="473">
        <v>15.3</v>
      </c>
      <c r="M1609" s="473">
        <v>14.4</v>
      </c>
    </row>
    <row r="1610" ht="60" customHeight="1" spans="1:13">
      <c r="A1610" s="476"/>
      <c r="B1610" s="468" t="s">
        <v>11929</v>
      </c>
      <c r="C1610" s="1007" t="s">
        <v>11978</v>
      </c>
      <c r="D1610" s="459" t="s">
        <v>11979</v>
      </c>
      <c r="E1610" s="459" t="s">
        <v>11980</v>
      </c>
      <c r="F1610" s="460"/>
      <c r="G1610" s="481" t="s">
        <v>123</v>
      </c>
      <c r="H1610" s="477"/>
      <c r="I1610" s="473">
        <v>3.6</v>
      </c>
      <c r="J1610" s="473">
        <v>3.4</v>
      </c>
      <c r="K1610" s="473">
        <v>3.2</v>
      </c>
      <c r="L1610" s="473">
        <v>3.1</v>
      </c>
      <c r="M1610" s="473">
        <v>2.9</v>
      </c>
    </row>
    <row r="1611" ht="95" customHeight="1" spans="1:13">
      <c r="A1611" s="468">
        <v>27</v>
      </c>
      <c r="B1611" s="468" t="s">
        <v>38</v>
      </c>
      <c r="C1611" s="1007" t="s">
        <v>11981</v>
      </c>
      <c r="D1611" s="469" t="s">
        <v>11982</v>
      </c>
      <c r="E1611" s="469" t="s">
        <v>11983</v>
      </c>
      <c r="F1611" s="469" t="s">
        <v>11984</v>
      </c>
      <c r="G1611" s="471" t="s">
        <v>123</v>
      </c>
      <c r="H1611" s="483" t="s">
        <v>11985</v>
      </c>
      <c r="I1611" s="473">
        <v>64.8</v>
      </c>
      <c r="J1611" s="473">
        <v>61.6</v>
      </c>
      <c r="K1611" s="473">
        <v>58.3</v>
      </c>
      <c r="L1611" s="473">
        <v>55.1</v>
      </c>
      <c r="M1611" s="473">
        <v>51.8</v>
      </c>
    </row>
    <row r="1612" ht="157" customHeight="1" spans="1:13">
      <c r="A1612" s="468">
        <v>28</v>
      </c>
      <c r="B1612" s="468" t="s">
        <v>38</v>
      </c>
      <c r="C1612" s="1007" t="s">
        <v>11986</v>
      </c>
      <c r="D1612" s="469" t="s">
        <v>11987</v>
      </c>
      <c r="E1612" s="470" t="s">
        <v>11988</v>
      </c>
      <c r="F1612" s="470" t="s">
        <v>11989</v>
      </c>
      <c r="G1612" s="481" t="s">
        <v>51</v>
      </c>
      <c r="H1612" s="477" t="s">
        <v>11990</v>
      </c>
      <c r="I1612" s="473">
        <v>30</v>
      </c>
      <c r="J1612" s="473">
        <v>28.5</v>
      </c>
      <c r="K1612" s="473">
        <v>27</v>
      </c>
      <c r="L1612" s="473">
        <v>25.5</v>
      </c>
      <c r="M1612" s="473">
        <v>24</v>
      </c>
    </row>
    <row r="1613" ht="376" customHeight="1" spans="1:13">
      <c r="A1613" s="468">
        <v>29</v>
      </c>
      <c r="B1613" s="468" t="s">
        <v>3139</v>
      </c>
      <c r="C1613" s="1007" t="s">
        <v>11991</v>
      </c>
      <c r="D1613" s="469" t="s">
        <v>11992</v>
      </c>
      <c r="E1613" s="470" t="s">
        <v>11993</v>
      </c>
      <c r="F1613" s="470" t="s">
        <v>11994</v>
      </c>
      <c r="G1613" s="481" t="s">
        <v>11995</v>
      </c>
      <c r="H1613" s="475" t="s">
        <v>11996</v>
      </c>
      <c r="I1613" s="8" t="s">
        <v>8994</v>
      </c>
      <c r="J1613" s="8" t="s">
        <v>8994</v>
      </c>
      <c r="K1613" s="8" t="s">
        <v>8994</v>
      </c>
      <c r="L1613" s="8" t="s">
        <v>8994</v>
      </c>
      <c r="M1613" s="8" t="s">
        <v>8994</v>
      </c>
    </row>
    <row r="1614" ht="60" customHeight="1" spans="1:13">
      <c r="A1614" s="468">
        <v>30</v>
      </c>
      <c r="B1614" s="468" t="s">
        <v>38</v>
      </c>
      <c r="C1614" s="1007" t="s">
        <v>11997</v>
      </c>
      <c r="D1614" s="469" t="s">
        <v>11998</v>
      </c>
      <c r="E1614" s="484" t="s">
        <v>11999</v>
      </c>
      <c r="F1614" s="470" t="s">
        <v>12000</v>
      </c>
      <c r="G1614" s="471" t="s">
        <v>123</v>
      </c>
      <c r="H1614" s="475"/>
      <c r="I1614" s="473">
        <v>100.8</v>
      </c>
      <c r="J1614" s="473">
        <v>95.8</v>
      </c>
      <c r="K1614" s="473">
        <v>90.7</v>
      </c>
      <c r="L1614" s="473">
        <v>85.7</v>
      </c>
      <c r="M1614" s="473">
        <v>80.6</v>
      </c>
    </row>
    <row r="1615" ht="60" customHeight="1" spans="1:13">
      <c r="A1615" s="468">
        <v>31</v>
      </c>
      <c r="B1615" s="468" t="s">
        <v>38</v>
      </c>
      <c r="C1615" s="1007" t="s">
        <v>12001</v>
      </c>
      <c r="D1615" s="469" t="s">
        <v>12002</v>
      </c>
      <c r="E1615" s="484" t="s">
        <v>12003</v>
      </c>
      <c r="F1615" s="470" t="s">
        <v>12000</v>
      </c>
      <c r="G1615" s="481" t="s">
        <v>123</v>
      </c>
      <c r="H1615" s="472" t="s">
        <v>11882</v>
      </c>
      <c r="I1615" s="473">
        <v>201.6</v>
      </c>
      <c r="J1615" s="473">
        <v>191.5</v>
      </c>
      <c r="K1615" s="473">
        <v>181.4</v>
      </c>
      <c r="L1615" s="473">
        <v>171.4</v>
      </c>
      <c r="M1615" s="473">
        <v>161.3</v>
      </c>
    </row>
    <row r="1616" ht="60" customHeight="1" spans="1:13">
      <c r="A1616" s="468">
        <v>32</v>
      </c>
      <c r="B1616" s="468" t="s">
        <v>38</v>
      </c>
      <c r="C1616" s="1007" t="s">
        <v>12004</v>
      </c>
      <c r="D1616" s="469" t="s">
        <v>12005</v>
      </c>
      <c r="E1616" s="484" t="s">
        <v>12006</v>
      </c>
      <c r="F1616" s="470" t="s">
        <v>12007</v>
      </c>
      <c r="G1616" s="481" t="s">
        <v>51</v>
      </c>
      <c r="H1616" s="475"/>
      <c r="I1616" s="473">
        <v>216</v>
      </c>
      <c r="J1616" s="473">
        <v>205.2</v>
      </c>
      <c r="K1616" s="473">
        <v>194.4</v>
      </c>
      <c r="L1616" s="473">
        <v>183.6</v>
      </c>
      <c r="M1616" s="473">
        <v>172.8</v>
      </c>
    </row>
    <row r="1617" ht="60" customHeight="1" spans="1:112">
      <c r="A1617" s="468">
        <v>33</v>
      </c>
      <c r="B1617" s="468" t="s">
        <v>38</v>
      </c>
      <c r="C1617" s="1007" t="s">
        <v>12008</v>
      </c>
      <c r="D1617" s="469" t="s">
        <v>12009</v>
      </c>
      <c r="E1617" s="484" t="s">
        <v>12010</v>
      </c>
      <c r="F1617" s="470" t="s">
        <v>12011</v>
      </c>
      <c r="G1617" s="481" t="s">
        <v>51</v>
      </c>
      <c r="H1617" s="475" t="s">
        <v>12012</v>
      </c>
      <c r="I1617" s="473">
        <v>90</v>
      </c>
      <c r="J1617" s="473">
        <v>85.5</v>
      </c>
      <c r="K1617" s="473">
        <v>81</v>
      </c>
      <c r="L1617" s="473">
        <v>76.5</v>
      </c>
      <c r="M1617" s="473">
        <v>72</v>
      </c>
    </row>
    <row r="1618" ht="96" customHeight="1" spans="1:112">
      <c r="A1618" s="468">
        <v>34</v>
      </c>
      <c r="B1618" s="468" t="s">
        <v>395</v>
      </c>
      <c r="C1618" s="1007" t="s">
        <v>12013</v>
      </c>
      <c r="D1618" s="485" t="s">
        <v>12014</v>
      </c>
      <c r="E1618" s="484" t="s">
        <v>12015</v>
      </c>
      <c r="F1618" s="484" t="s">
        <v>12016</v>
      </c>
      <c r="G1618" s="481" t="s">
        <v>123</v>
      </c>
      <c r="H1618" s="486" t="s">
        <v>12017</v>
      </c>
      <c r="I1618" s="473">
        <v>234</v>
      </c>
      <c r="J1618" s="473">
        <v>222.3</v>
      </c>
      <c r="K1618" s="473">
        <v>210.6</v>
      </c>
      <c r="L1618" s="473">
        <v>198.9</v>
      </c>
      <c r="M1618" s="473">
        <v>187.2</v>
      </c>
    </row>
    <row r="1619" ht="195" customHeight="1" spans="1:112">
      <c r="A1619" s="467">
        <v>35</v>
      </c>
      <c r="B1619" s="468" t="s">
        <v>395</v>
      </c>
      <c r="C1619" s="1007" t="s">
        <v>12018</v>
      </c>
      <c r="D1619" s="487" t="s">
        <v>12019</v>
      </c>
      <c r="E1619" s="484" t="s">
        <v>12020</v>
      </c>
      <c r="F1619" s="484" t="s">
        <v>12021</v>
      </c>
      <c r="G1619" s="153" t="s">
        <v>12022</v>
      </c>
      <c r="H1619" s="488" t="s">
        <v>12023</v>
      </c>
      <c r="I1619" s="269" t="s">
        <v>12024</v>
      </c>
      <c r="J1619" s="269" t="s">
        <v>12024</v>
      </c>
      <c r="K1619" s="269" t="s">
        <v>12024</v>
      </c>
      <c r="L1619" s="269" t="s">
        <v>12024</v>
      </c>
      <c r="M1619" s="269" t="s">
        <v>12024</v>
      </c>
    </row>
    <row r="1620" ht="60" customHeight="1" spans="1:112">
      <c r="A1620" s="474"/>
      <c r="B1620" s="468" t="s">
        <v>395</v>
      </c>
      <c r="C1620" s="1007" t="s">
        <v>12025</v>
      </c>
      <c r="D1620" s="489" t="s">
        <v>12026</v>
      </c>
      <c r="E1620" s="490" t="s">
        <v>12027</v>
      </c>
      <c r="F1620" s="491"/>
      <c r="G1620" s="492" t="s">
        <v>12028</v>
      </c>
      <c r="H1620" s="493" t="s">
        <v>12029</v>
      </c>
      <c r="I1620" s="473">
        <v>9</v>
      </c>
      <c r="J1620" s="473">
        <v>9</v>
      </c>
      <c r="K1620" s="473">
        <v>9</v>
      </c>
      <c r="L1620" s="473">
        <v>9</v>
      </c>
      <c r="M1620" s="473">
        <v>9</v>
      </c>
    </row>
    <row r="1621" ht="60" customHeight="1" spans="1:112">
      <c r="A1621" s="476"/>
      <c r="B1621" s="468" t="s">
        <v>395</v>
      </c>
      <c r="C1621" s="1007" t="s">
        <v>12030</v>
      </c>
      <c r="D1621" s="489" t="s">
        <v>12031</v>
      </c>
      <c r="E1621" s="490" t="s">
        <v>12032</v>
      </c>
      <c r="F1621" s="491"/>
      <c r="G1621" s="492" t="s">
        <v>51</v>
      </c>
      <c r="H1621" s="488"/>
      <c r="I1621" s="142" t="s">
        <v>8994</v>
      </c>
      <c r="J1621" s="142" t="s">
        <v>8994</v>
      </c>
      <c r="K1621" s="142" t="s">
        <v>8994</v>
      </c>
      <c r="L1621" s="142" t="s">
        <v>8994</v>
      </c>
      <c r="M1621" s="142" t="s">
        <v>8994</v>
      </c>
    </row>
    <row r="1622" ht="45" customHeight="1" spans="1:112">
      <c r="A1622" s="495" t="s">
        <v>12033</v>
      </c>
      <c r="B1622" s="495"/>
      <c r="C1622" s="495"/>
      <c r="D1622" s="495"/>
      <c r="E1622" s="495"/>
      <c r="F1622" s="495"/>
      <c r="G1622" s="495"/>
      <c r="H1622" s="495"/>
      <c r="I1622" s="496"/>
      <c r="J1622" s="496"/>
      <c r="K1622" s="496"/>
      <c r="L1622" s="496"/>
      <c r="M1622" s="496"/>
    </row>
    <row r="1623" ht="210" customHeight="1" spans="1:112">
      <c r="A1623" s="497" t="s">
        <v>12034</v>
      </c>
      <c r="B1623" s="497"/>
      <c r="C1623" s="497"/>
      <c r="D1623" s="497"/>
      <c r="E1623" s="497"/>
      <c r="F1623" s="497"/>
      <c r="G1623" s="497"/>
      <c r="H1623" s="497"/>
      <c r="I1623" s="498"/>
      <c r="J1623" s="498"/>
      <c r="K1623" s="498"/>
      <c r="L1623" s="498"/>
      <c r="M1623" s="498"/>
    </row>
    <row r="1624" s="316" customFormat="1" ht="34" customHeight="1" spans="1:112">
      <c r="A1624" s="355" t="s">
        <v>7210</v>
      </c>
      <c r="B1624" s="499" t="s">
        <v>25</v>
      </c>
      <c r="C1624" s="499" t="s">
        <v>7211</v>
      </c>
      <c r="D1624" s="355" t="s">
        <v>27</v>
      </c>
      <c r="E1624" s="355" t="s">
        <v>7212</v>
      </c>
      <c r="F1624" s="355" t="s">
        <v>7213</v>
      </c>
      <c r="G1624" s="355" t="s">
        <v>30</v>
      </c>
      <c r="H1624" s="355" t="s">
        <v>7214</v>
      </c>
      <c r="I1624" s="465" t="s">
        <v>32</v>
      </c>
      <c r="J1624" s="465"/>
      <c r="K1624" s="465"/>
      <c r="L1624" s="465"/>
      <c r="M1624" s="465"/>
      <c r="N1624" s="343"/>
      <c r="O1624" s="343"/>
      <c r="P1624" s="343"/>
      <c r="Q1624" s="343"/>
      <c r="R1624" s="343"/>
      <c r="S1624" s="343"/>
      <c r="T1624" s="343"/>
      <c r="U1624" s="343"/>
      <c r="V1624" s="343"/>
      <c r="W1624" s="343"/>
      <c r="X1624" s="343"/>
      <c r="Y1624" s="343"/>
      <c r="Z1624" s="343"/>
      <c r="AA1624" s="343"/>
      <c r="AB1624" s="343"/>
      <c r="AC1624" s="343"/>
      <c r="AD1624" s="343"/>
      <c r="AE1624" s="343"/>
      <c r="AF1624" s="343"/>
      <c r="AG1624" s="343"/>
      <c r="AH1624" s="343"/>
      <c r="AI1624" s="343"/>
      <c r="AJ1624" s="343"/>
      <c r="AK1624" s="343"/>
      <c r="AL1624" s="343"/>
      <c r="AM1624" s="343"/>
      <c r="AN1624" s="343"/>
      <c r="AO1624" s="343"/>
      <c r="AP1624" s="343"/>
      <c r="AQ1624" s="343"/>
      <c r="AR1624" s="343"/>
      <c r="AS1624" s="343"/>
      <c r="AT1624" s="343"/>
      <c r="AU1624" s="343"/>
      <c r="AV1624" s="343"/>
      <c r="AW1624" s="343"/>
      <c r="AX1624" s="343"/>
      <c r="AY1624" s="343"/>
      <c r="AZ1624" s="343"/>
      <c r="BA1624" s="343"/>
      <c r="BB1624" s="343"/>
      <c r="BC1624" s="343"/>
      <c r="BD1624" s="343"/>
      <c r="BE1624" s="343"/>
      <c r="BF1624" s="343"/>
      <c r="BG1624" s="343"/>
      <c r="BH1624" s="343"/>
      <c r="BI1624" s="343"/>
      <c r="BJ1624" s="343"/>
      <c r="BK1624" s="343"/>
      <c r="BL1624" s="343"/>
      <c r="BM1624" s="343"/>
      <c r="BN1624" s="343"/>
      <c r="BO1624" s="343"/>
      <c r="BP1624" s="343"/>
      <c r="BQ1624" s="343"/>
      <c r="BR1624" s="343"/>
      <c r="BS1624" s="343"/>
      <c r="BT1624" s="343"/>
      <c r="BU1624" s="343"/>
      <c r="BV1624" s="343"/>
      <c r="BW1624" s="343"/>
      <c r="BX1624" s="343"/>
      <c r="BY1624" s="343"/>
      <c r="BZ1624" s="343"/>
      <c r="CA1624" s="343"/>
      <c r="CB1624" s="343"/>
      <c r="CC1624" s="343"/>
      <c r="CD1624" s="343"/>
      <c r="CE1624" s="343"/>
      <c r="CF1624" s="343"/>
      <c r="CG1624" s="343"/>
      <c r="CH1624" s="343"/>
      <c r="CI1624" s="343"/>
      <c r="CJ1624" s="343"/>
      <c r="CK1624" s="343"/>
      <c r="CL1624" s="343"/>
      <c r="CM1624" s="343"/>
      <c r="CN1624" s="343"/>
      <c r="CO1624" s="343"/>
      <c r="CP1624" s="343"/>
      <c r="CQ1624" s="343"/>
      <c r="CR1624" s="343"/>
      <c r="CS1624" s="343"/>
      <c r="CT1624" s="343"/>
      <c r="CU1624" s="343"/>
      <c r="CV1624" s="343"/>
      <c r="CW1624" s="343"/>
      <c r="CX1624" s="343"/>
      <c r="CY1624" s="343"/>
      <c r="CZ1624" s="343"/>
      <c r="DA1624" s="343"/>
      <c r="DB1624" s="343"/>
      <c r="DC1624" s="343"/>
      <c r="DD1624" s="343"/>
      <c r="DE1624" s="343"/>
      <c r="DF1624" s="343"/>
      <c r="DG1624" s="343"/>
      <c r="DH1624" s="343"/>
    </row>
    <row r="1625" s="316" customFormat="1" ht="34" customHeight="1" spans="1:112">
      <c r="A1625" s="358"/>
      <c r="B1625" s="500"/>
      <c r="C1625" s="500"/>
      <c r="D1625" s="358"/>
      <c r="E1625" s="358"/>
      <c r="F1625" s="358"/>
      <c r="G1625" s="358"/>
      <c r="H1625" s="358"/>
      <c r="I1625" s="464" t="s">
        <v>33</v>
      </c>
      <c r="J1625" s="464" t="s">
        <v>34</v>
      </c>
      <c r="K1625" s="464" t="s">
        <v>35</v>
      </c>
      <c r="L1625" s="464" t="s">
        <v>36</v>
      </c>
      <c r="M1625" s="464" t="s">
        <v>37</v>
      </c>
      <c r="N1625" s="343"/>
      <c r="O1625" s="343"/>
      <c r="P1625" s="343"/>
      <c r="Q1625" s="343"/>
      <c r="R1625" s="343"/>
      <c r="S1625" s="343"/>
      <c r="T1625" s="343"/>
      <c r="U1625" s="343"/>
      <c r="V1625" s="343"/>
      <c r="W1625" s="343"/>
      <c r="X1625" s="343"/>
      <c r="Y1625" s="343"/>
      <c r="Z1625" s="343"/>
      <c r="AA1625" s="343"/>
      <c r="AB1625" s="343"/>
      <c r="AC1625" s="343"/>
      <c r="AD1625" s="343"/>
      <c r="AE1625" s="343"/>
      <c r="AF1625" s="343"/>
      <c r="AG1625" s="343"/>
      <c r="AH1625" s="343"/>
      <c r="AI1625" s="343"/>
      <c r="AJ1625" s="343"/>
      <c r="AK1625" s="343"/>
      <c r="AL1625" s="343"/>
      <c r="AM1625" s="343"/>
      <c r="AN1625" s="343"/>
      <c r="AO1625" s="343"/>
      <c r="AP1625" s="343"/>
      <c r="AQ1625" s="343"/>
      <c r="AR1625" s="343"/>
      <c r="AS1625" s="343"/>
      <c r="AT1625" s="343"/>
      <c r="AU1625" s="343"/>
      <c r="AV1625" s="343"/>
      <c r="AW1625" s="343"/>
      <c r="AX1625" s="343"/>
      <c r="AY1625" s="343"/>
      <c r="AZ1625" s="343"/>
      <c r="BA1625" s="343"/>
      <c r="BB1625" s="343"/>
      <c r="BC1625" s="343"/>
      <c r="BD1625" s="343"/>
      <c r="BE1625" s="343"/>
      <c r="BF1625" s="343"/>
      <c r="BG1625" s="343"/>
      <c r="BH1625" s="343"/>
      <c r="BI1625" s="343"/>
      <c r="BJ1625" s="343"/>
      <c r="BK1625" s="343"/>
      <c r="BL1625" s="343"/>
      <c r="BM1625" s="343"/>
      <c r="BN1625" s="343"/>
      <c r="BO1625" s="343"/>
      <c r="BP1625" s="343"/>
      <c r="BQ1625" s="343"/>
      <c r="BR1625" s="343"/>
      <c r="BS1625" s="343"/>
      <c r="BT1625" s="343"/>
      <c r="BU1625" s="343"/>
      <c r="BV1625" s="343"/>
      <c r="BW1625" s="343"/>
      <c r="BX1625" s="343"/>
      <c r="BY1625" s="343"/>
      <c r="BZ1625" s="343"/>
      <c r="CA1625" s="343"/>
      <c r="CB1625" s="343"/>
      <c r="CC1625" s="343"/>
      <c r="CD1625" s="343"/>
      <c r="CE1625" s="343"/>
      <c r="CF1625" s="343"/>
      <c r="CG1625" s="343"/>
      <c r="CH1625" s="343"/>
      <c r="CI1625" s="343"/>
      <c r="CJ1625" s="343"/>
      <c r="CK1625" s="343"/>
      <c r="CL1625" s="343"/>
      <c r="CM1625" s="343"/>
      <c r="CN1625" s="343"/>
      <c r="CO1625" s="343"/>
      <c r="CP1625" s="343"/>
      <c r="CQ1625" s="343"/>
      <c r="CR1625" s="343"/>
      <c r="CS1625" s="343"/>
      <c r="CT1625" s="343"/>
      <c r="CU1625" s="343"/>
      <c r="CV1625" s="343"/>
      <c r="CW1625" s="343"/>
      <c r="CX1625" s="343"/>
      <c r="CY1625" s="343"/>
      <c r="CZ1625" s="343"/>
      <c r="DA1625" s="343"/>
      <c r="DB1625" s="343"/>
      <c r="DC1625" s="343"/>
      <c r="DD1625" s="343"/>
      <c r="DE1625" s="343"/>
      <c r="DF1625" s="343"/>
      <c r="DG1625" s="343"/>
      <c r="DH1625" s="343"/>
    </row>
    <row r="1626" ht="60" customHeight="1" spans="1:112">
      <c r="A1626" s="468">
        <v>1</v>
      </c>
      <c r="B1626" s="501" t="s">
        <v>95</v>
      </c>
      <c r="C1626" s="502" t="s">
        <v>12035</v>
      </c>
      <c r="D1626" s="503" t="s">
        <v>12036</v>
      </c>
      <c r="E1626" s="503" t="s">
        <v>12037</v>
      </c>
      <c r="F1626" s="503" t="s">
        <v>12038</v>
      </c>
      <c r="G1626" s="504" t="s">
        <v>51</v>
      </c>
      <c r="H1626" s="505"/>
      <c r="I1626" s="506">
        <v>24336</v>
      </c>
      <c r="J1626" s="506">
        <v>23119.2</v>
      </c>
      <c r="K1626" s="506">
        <v>21902.4</v>
      </c>
      <c r="L1626" s="506">
        <v>20685.6</v>
      </c>
      <c r="M1626" s="506">
        <v>19468.8</v>
      </c>
    </row>
    <row r="1627" ht="60" customHeight="1" spans="1:112">
      <c r="A1627" s="468"/>
      <c r="B1627" s="468"/>
      <c r="C1627" s="502" t="s">
        <v>12039</v>
      </c>
      <c r="D1627" s="503" t="s">
        <v>12040</v>
      </c>
      <c r="E1627" s="503" t="s">
        <v>12041</v>
      </c>
      <c r="F1627" s="503" t="s">
        <v>12042</v>
      </c>
      <c r="G1627" s="504" t="s">
        <v>51</v>
      </c>
      <c r="H1627" s="505"/>
      <c r="I1627" s="506">
        <v>4867.2</v>
      </c>
      <c r="J1627" s="506">
        <v>4623.8</v>
      </c>
      <c r="K1627" s="506">
        <v>4380.5</v>
      </c>
      <c r="L1627" s="506">
        <v>4137.1</v>
      </c>
      <c r="M1627" s="506">
        <v>3893.8</v>
      </c>
    </row>
    <row r="1628" ht="60" customHeight="1" spans="1:112">
      <c r="A1628" s="468"/>
      <c r="B1628" s="468"/>
      <c r="C1628" s="502" t="s">
        <v>12043</v>
      </c>
      <c r="D1628" s="503" t="s">
        <v>12044</v>
      </c>
      <c r="E1628" s="503" t="s">
        <v>12045</v>
      </c>
      <c r="F1628" s="503" t="s">
        <v>12038</v>
      </c>
      <c r="G1628" s="504" t="s">
        <v>51</v>
      </c>
      <c r="H1628" s="505"/>
      <c r="I1628" s="506">
        <v>24336</v>
      </c>
      <c r="J1628" s="506">
        <v>23119.2</v>
      </c>
      <c r="K1628" s="506">
        <v>21902.4</v>
      </c>
      <c r="L1628" s="506">
        <v>20685.6</v>
      </c>
      <c r="M1628" s="506">
        <v>19468.8</v>
      </c>
    </row>
    <row r="1629" ht="60" customHeight="1" spans="1:112">
      <c r="A1629" s="468"/>
      <c r="B1629" s="468"/>
      <c r="C1629" s="502" t="s">
        <v>12046</v>
      </c>
      <c r="D1629" s="503" t="s">
        <v>12047</v>
      </c>
      <c r="E1629" s="503" t="s">
        <v>12048</v>
      </c>
      <c r="F1629" s="503" t="s">
        <v>12038</v>
      </c>
      <c r="G1629" s="504" t="s">
        <v>51</v>
      </c>
      <c r="H1629" s="505"/>
      <c r="I1629" s="506">
        <v>24336</v>
      </c>
      <c r="J1629" s="506">
        <v>23119.2</v>
      </c>
      <c r="K1629" s="506">
        <v>21902.4</v>
      </c>
      <c r="L1629" s="506">
        <v>20685.6</v>
      </c>
      <c r="M1629" s="506">
        <v>19468.8</v>
      </c>
    </row>
    <row r="1630" ht="60" customHeight="1" spans="1:112">
      <c r="A1630" s="468">
        <v>2</v>
      </c>
      <c r="B1630" s="501" t="s">
        <v>95</v>
      </c>
      <c r="C1630" s="502" t="s">
        <v>12049</v>
      </c>
      <c r="D1630" s="503" t="s">
        <v>12050</v>
      </c>
      <c r="E1630" s="503" t="s">
        <v>12051</v>
      </c>
      <c r="F1630" s="503" t="s">
        <v>12052</v>
      </c>
      <c r="G1630" s="504" t="s">
        <v>51</v>
      </c>
      <c r="H1630" s="505"/>
      <c r="I1630" s="506">
        <v>26100</v>
      </c>
      <c r="J1630" s="506">
        <v>24795</v>
      </c>
      <c r="K1630" s="506">
        <v>23490</v>
      </c>
      <c r="L1630" s="506">
        <v>22185</v>
      </c>
      <c r="M1630" s="506">
        <v>20880</v>
      </c>
    </row>
    <row r="1631" ht="60" customHeight="1" spans="1:112">
      <c r="A1631" s="468"/>
      <c r="B1631" s="468"/>
      <c r="C1631" s="502" t="s">
        <v>12053</v>
      </c>
      <c r="D1631" s="503" t="s">
        <v>12054</v>
      </c>
      <c r="E1631" s="503" t="s">
        <v>12055</v>
      </c>
      <c r="F1631" s="503" t="s">
        <v>12042</v>
      </c>
      <c r="G1631" s="504" t="s">
        <v>51</v>
      </c>
      <c r="H1631" s="505"/>
      <c r="I1631" s="506">
        <v>5220</v>
      </c>
      <c r="J1631" s="506">
        <v>4959</v>
      </c>
      <c r="K1631" s="506">
        <v>4698</v>
      </c>
      <c r="L1631" s="506">
        <v>4437</v>
      </c>
      <c r="M1631" s="506">
        <v>4176</v>
      </c>
    </row>
    <row r="1632" ht="60" customHeight="1" spans="1:112">
      <c r="A1632" s="468"/>
      <c r="B1632" s="468"/>
      <c r="C1632" s="502" t="s">
        <v>12056</v>
      </c>
      <c r="D1632" s="503" t="s">
        <v>12057</v>
      </c>
      <c r="E1632" s="503" t="s">
        <v>12058</v>
      </c>
      <c r="F1632" s="503" t="s">
        <v>12042</v>
      </c>
      <c r="G1632" s="504" t="s">
        <v>51</v>
      </c>
      <c r="H1632" s="505"/>
      <c r="I1632" s="506">
        <v>2610</v>
      </c>
      <c r="J1632" s="506">
        <v>2479.5</v>
      </c>
      <c r="K1632" s="506">
        <v>2349</v>
      </c>
      <c r="L1632" s="506">
        <v>2218.5</v>
      </c>
      <c r="M1632" s="506">
        <v>2088</v>
      </c>
    </row>
    <row r="1633" ht="60" customHeight="1" spans="1:13">
      <c r="A1633" s="468"/>
      <c r="B1633" s="468"/>
      <c r="C1633" s="502" t="s">
        <v>12059</v>
      </c>
      <c r="D1633" s="503" t="s">
        <v>12060</v>
      </c>
      <c r="E1633" s="503" t="s">
        <v>12061</v>
      </c>
      <c r="F1633" s="503" t="s">
        <v>12052</v>
      </c>
      <c r="G1633" s="504" t="s">
        <v>51</v>
      </c>
      <c r="H1633" s="505"/>
      <c r="I1633" s="506">
        <v>26100</v>
      </c>
      <c r="J1633" s="506">
        <v>24795</v>
      </c>
      <c r="K1633" s="506">
        <v>23490</v>
      </c>
      <c r="L1633" s="506">
        <v>22185</v>
      </c>
      <c r="M1633" s="506">
        <v>20880</v>
      </c>
    </row>
    <row r="1634" ht="60" customHeight="1" spans="1:13">
      <c r="A1634" s="468">
        <v>3</v>
      </c>
      <c r="B1634" s="501" t="s">
        <v>95</v>
      </c>
      <c r="C1634" s="502" t="s">
        <v>12062</v>
      </c>
      <c r="D1634" s="503" t="s">
        <v>12063</v>
      </c>
      <c r="E1634" s="503" t="s">
        <v>12064</v>
      </c>
      <c r="F1634" s="503" t="s">
        <v>12065</v>
      </c>
      <c r="G1634" s="504" t="s">
        <v>51</v>
      </c>
      <c r="H1634" s="505"/>
      <c r="I1634" s="506">
        <v>18000</v>
      </c>
      <c r="J1634" s="506">
        <v>17100</v>
      </c>
      <c r="K1634" s="506">
        <v>16200</v>
      </c>
      <c r="L1634" s="506">
        <v>15300</v>
      </c>
      <c r="M1634" s="506">
        <v>14400</v>
      </c>
    </row>
    <row r="1635" ht="60" customHeight="1" spans="1:13">
      <c r="A1635" s="468"/>
      <c r="B1635" s="468"/>
      <c r="C1635" s="502" t="s">
        <v>12066</v>
      </c>
      <c r="D1635" s="503" t="s">
        <v>12067</v>
      </c>
      <c r="E1635" s="503" t="s">
        <v>12068</v>
      </c>
      <c r="F1635" s="503" t="s">
        <v>12042</v>
      </c>
      <c r="G1635" s="504" t="s">
        <v>51</v>
      </c>
      <c r="H1635" s="505"/>
      <c r="I1635" s="506">
        <v>3600</v>
      </c>
      <c r="J1635" s="506">
        <v>3420</v>
      </c>
      <c r="K1635" s="506">
        <v>3240</v>
      </c>
      <c r="L1635" s="506">
        <v>3060</v>
      </c>
      <c r="M1635" s="506">
        <v>2880</v>
      </c>
    </row>
    <row r="1636" ht="60" customHeight="1" spans="1:13">
      <c r="A1636" s="468"/>
      <c r="B1636" s="468"/>
      <c r="C1636" s="502" t="s">
        <v>12069</v>
      </c>
      <c r="D1636" s="503" t="s">
        <v>12070</v>
      </c>
      <c r="E1636" s="503" t="s">
        <v>12071</v>
      </c>
      <c r="F1636" s="503" t="s">
        <v>12042</v>
      </c>
      <c r="G1636" s="504" t="s">
        <v>51</v>
      </c>
      <c r="H1636" s="505"/>
      <c r="I1636" s="508" t="s">
        <v>102</v>
      </c>
      <c r="J1636" s="508" t="s">
        <v>102</v>
      </c>
      <c r="K1636" s="508" t="s">
        <v>102</v>
      </c>
      <c r="L1636" s="508" t="s">
        <v>102</v>
      </c>
      <c r="M1636" s="508" t="s">
        <v>102</v>
      </c>
    </row>
    <row r="1637" ht="60" customHeight="1" spans="1:13">
      <c r="A1637" s="468"/>
      <c r="B1637" s="468"/>
      <c r="C1637" s="502" t="s">
        <v>12072</v>
      </c>
      <c r="D1637" s="503" t="s">
        <v>12073</v>
      </c>
      <c r="E1637" s="503" t="s">
        <v>12074</v>
      </c>
      <c r="F1637" s="503" t="s">
        <v>12065</v>
      </c>
      <c r="G1637" s="504" t="s">
        <v>51</v>
      </c>
      <c r="H1637" s="505"/>
      <c r="I1637" s="506">
        <v>18000</v>
      </c>
      <c r="J1637" s="506">
        <v>17100</v>
      </c>
      <c r="K1637" s="506">
        <v>16200</v>
      </c>
      <c r="L1637" s="506">
        <v>15300</v>
      </c>
      <c r="M1637" s="506">
        <v>14400</v>
      </c>
    </row>
    <row r="1638" ht="60" customHeight="1" spans="1:13">
      <c r="A1638" s="468">
        <v>4</v>
      </c>
      <c r="B1638" s="501" t="s">
        <v>95</v>
      </c>
      <c r="C1638" s="502" t="s">
        <v>12075</v>
      </c>
      <c r="D1638" s="503" t="s">
        <v>12076</v>
      </c>
      <c r="E1638" s="503" t="s">
        <v>12077</v>
      </c>
      <c r="F1638" s="503" t="s">
        <v>12078</v>
      </c>
      <c r="G1638" s="504" t="s">
        <v>51</v>
      </c>
      <c r="H1638" s="505"/>
      <c r="I1638" s="506">
        <v>7020</v>
      </c>
      <c r="J1638" s="506">
        <v>6669</v>
      </c>
      <c r="K1638" s="506">
        <v>6318</v>
      </c>
      <c r="L1638" s="506">
        <v>5967</v>
      </c>
      <c r="M1638" s="506">
        <v>5616</v>
      </c>
    </row>
    <row r="1639" ht="60" customHeight="1" spans="1:13">
      <c r="A1639" s="468"/>
      <c r="B1639" s="468"/>
      <c r="C1639" s="502" t="s">
        <v>12079</v>
      </c>
      <c r="D1639" s="503" t="s">
        <v>12080</v>
      </c>
      <c r="E1639" s="503" t="s">
        <v>12081</v>
      </c>
      <c r="F1639" s="503" t="s">
        <v>12042</v>
      </c>
      <c r="G1639" s="504" t="s">
        <v>51</v>
      </c>
      <c r="H1639" s="505"/>
      <c r="I1639" s="506">
        <v>1404</v>
      </c>
      <c r="J1639" s="506">
        <v>1333.8</v>
      </c>
      <c r="K1639" s="506">
        <v>1263.6</v>
      </c>
      <c r="L1639" s="506">
        <v>1193.4</v>
      </c>
      <c r="M1639" s="506">
        <v>1123.2</v>
      </c>
    </row>
    <row r="1640" ht="60" customHeight="1" spans="1:13">
      <c r="A1640" s="468"/>
      <c r="B1640" s="468"/>
      <c r="C1640" s="502" t="s">
        <v>12082</v>
      </c>
      <c r="D1640" s="503" t="s">
        <v>12083</v>
      </c>
      <c r="E1640" s="503" t="s">
        <v>12084</v>
      </c>
      <c r="F1640" s="503" t="s">
        <v>12078</v>
      </c>
      <c r="G1640" s="504" t="s">
        <v>51</v>
      </c>
      <c r="H1640" s="505"/>
      <c r="I1640" s="506">
        <v>7020</v>
      </c>
      <c r="J1640" s="506">
        <v>6669</v>
      </c>
      <c r="K1640" s="506">
        <v>6318</v>
      </c>
      <c r="L1640" s="506">
        <v>5967</v>
      </c>
      <c r="M1640" s="506">
        <v>5616</v>
      </c>
    </row>
    <row r="1641" ht="60" customHeight="1" spans="1:13">
      <c r="A1641" s="468">
        <v>5</v>
      </c>
      <c r="B1641" s="501" t="s">
        <v>95</v>
      </c>
      <c r="C1641" s="502" t="s">
        <v>12085</v>
      </c>
      <c r="D1641" s="503" t="s">
        <v>12086</v>
      </c>
      <c r="E1641" s="503" t="s">
        <v>12087</v>
      </c>
      <c r="F1641" s="503" t="s">
        <v>12088</v>
      </c>
      <c r="G1641" s="504" t="s">
        <v>51</v>
      </c>
      <c r="H1641" s="505"/>
      <c r="I1641" s="506">
        <v>16200</v>
      </c>
      <c r="J1641" s="506">
        <v>15390</v>
      </c>
      <c r="K1641" s="506">
        <v>14580</v>
      </c>
      <c r="L1641" s="506">
        <v>13770</v>
      </c>
      <c r="M1641" s="506">
        <v>12960</v>
      </c>
    </row>
    <row r="1642" ht="60" customHeight="1" spans="1:13">
      <c r="A1642" s="468"/>
      <c r="B1642" s="468"/>
      <c r="C1642" s="502" t="s">
        <v>12089</v>
      </c>
      <c r="D1642" s="503" t="s">
        <v>12090</v>
      </c>
      <c r="E1642" s="503" t="s">
        <v>12091</v>
      </c>
      <c r="F1642" s="503" t="s">
        <v>12042</v>
      </c>
      <c r="G1642" s="504" t="s">
        <v>51</v>
      </c>
      <c r="H1642" s="505"/>
      <c r="I1642" s="506">
        <v>3240</v>
      </c>
      <c r="J1642" s="506">
        <v>3078</v>
      </c>
      <c r="K1642" s="506">
        <v>2916</v>
      </c>
      <c r="L1642" s="506">
        <v>2754</v>
      </c>
      <c r="M1642" s="506">
        <v>2592</v>
      </c>
    </row>
    <row r="1643" ht="60" customHeight="1" spans="1:13">
      <c r="A1643" s="468"/>
      <c r="B1643" s="468"/>
      <c r="C1643" s="502" t="s">
        <v>12092</v>
      </c>
      <c r="D1643" s="503" t="s">
        <v>12093</v>
      </c>
      <c r="E1643" s="503" t="s">
        <v>12094</v>
      </c>
      <c r="F1643" s="503" t="s">
        <v>12088</v>
      </c>
      <c r="G1643" s="504" t="s">
        <v>51</v>
      </c>
      <c r="H1643" s="505"/>
      <c r="I1643" s="506">
        <v>16200</v>
      </c>
      <c r="J1643" s="506">
        <v>15390</v>
      </c>
      <c r="K1643" s="506">
        <v>14580</v>
      </c>
      <c r="L1643" s="506">
        <v>13770</v>
      </c>
      <c r="M1643" s="506">
        <v>12960</v>
      </c>
    </row>
    <row r="1644" ht="60" customHeight="1" spans="1:13">
      <c r="A1644" s="468">
        <v>6</v>
      </c>
      <c r="B1644" s="501" t="s">
        <v>95</v>
      </c>
      <c r="C1644" s="502" t="s">
        <v>12095</v>
      </c>
      <c r="D1644" s="503" t="s">
        <v>12096</v>
      </c>
      <c r="E1644" s="503" t="s">
        <v>12097</v>
      </c>
      <c r="F1644" s="503" t="s">
        <v>12098</v>
      </c>
      <c r="G1644" s="504" t="s">
        <v>51</v>
      </c>
      <c r="H1644" s="505"/>
      <c r="I1644" s="506">
        <v>20700</v>
      </c>
      <c r="J1644" s="506">
        <v>19665</v>
      </c>
      <c r="K1644" s="506">
        <v>18630</v>
      </c>
      <c r="L1644" s="506">
        <v>17595</v>
      </c>
      <c r="M1644" s="506">
        <v>16560</v>
      </c>
    </row>
    <row r="1645" ht="60" customHeight="1" spans="1:13">
      <c r="A1645" s="468"/>
      <c r="B1645" s="468"/>
      <c r="C1645" s="502" t="s">
        <v>12099</v>
      </c>
      <c r="D1645" s="503" t="s">
        <v>12100</v>
      </c>
      <c r="E1645" s="503" t="s">
        <v>12101</v>
      </c>
      <c r="F1645" s="503" t="s">
        <v>12042</v>
      </c>
      <c r="G1645" s="504" t="s">
        <v>51</v>
      </c>
      <c r="H1645" s="505"/>
      <c r="I1645" s="506">
        <v>4140</v>
      </c>
      <c r="J1645" s="506">
        <v>3933</v>
      </c>
      <c r="K1645" s="506">
        <v>3726</v>
      </c>
      <c r="L1645" s="506">
        <v>3519</v>
      </c>
      <c r="M1645" s="506">
        <v>3312</v>
      </c>
    </row>
    <row r="1646" ht="60" customHeight="1" spans="1:13">
      <c r="A1646" s="468"/>
      <c r="B1646" s="468"/>
      <c r="C1646" s="502" t="s">
        <v>12102</v>
      </c>
      <c r="D1646" s="503" t="s">
        <v>12103</v>
      </c>
      <c r="E1646" s="503" t="s">
        <v>12104</v>
      </c>
      <c r="F1646" s="503" t="s">
        <v>12098</v>
      </c>
      <c r="G1646" s="504" t="s">
        <v>51</v>
      </c>
      <c r="H1646" s="505"/>
      <c r="I1646" s="506">
        <v>20700</v>
      </c>
      <c r="J1646" s="506">
        <v>19665</v>
      </c>
      <c r="K1646" s="506">
        <v>18630</v>
      </c>
      <c r="L1646" s="506">
        <v>17595</v>
      </c>
      <c r="M1646" s="506">
        <v>16560</v>
      </c>
    </row>
    <row r="1647" ht="60" customHeight="1" spans="1:13">
      <c r="A1647" s="468">
        <v>7</v>
      </c>
      <c r="B1647" s="501" t="s">
        <v>95</v>
      </c>
      <c r="C1647" s="502" t="s">
        <v>12105</v>
      </c>
      <c r="D1647" s="503" t="s">
        <v>12106</v>
      </c>
      <c r="E1647" s="503" t="s">
        <v>12107</v>
      </c>
      <c r="F1647" s="503" t="s">
        <v>12108</v>
      </c>
      <c r="G1647" s="504" t="s">
        <v>51</v>
      </c>
      <c r="H1647" s="505"/>
      <c r="I1647" s="506">
        <v>3402</v>
      </c>
      <c r="J1647" s="506">
        <v>3231.9</v>
      </c>
      <c r="K1647" s="506">
        <v>3061.8</v>
      </c>
      <c r="L1647" s="506">
        <v>2891.7</v>
      </c>
      <c r="M1647" s="506">
        <v>2721.6</v>
      </c>
    </row>
    <row r="1648" ht="60" customHeight="1" spans="1:13">
      <c r="A1648" s="468"/>
      <c r="B1648" s="468"/>
      <c r="C1648" s="502" t="s">
        <v>12109</v>
      </c>
      <c r="D1648" s="503" t="s">
        <v>12110</v>
      </c>
      <c r="E1648" s="503" t="s">
        <v>12111</v>
      </c>
      <c r="F1648" s="503" t="s">
        <v>12042</v>
      </c>
      <c r="G1648" s="504" t="s">
        <v>51</v>
      </c>
      <c r="H1648" s="505"/>
      <c r="I1648" s="506">
        <v>680.4</v>
      </c>
      <c r="J1648" s="506">
        <v>646.4</v>
      </c>
      <c r="K1648" s="506">
        <v>612.4</v>
      </c>
      <c r="L1648" s="506">
        <v>578.3</v>
      </c>
      <c r="M1648" s="506">
        <v>544.3</v>
      </c>
    </row>
    <row r="1649" ht="60" customHeight="1" spans="1:112">
      <c r="A1649" s="468"/>
      <c r="B1649" s="468"/>
      <c r="C1649" s="502" t="s">
        <v>12112</v>
      </c>
      <c r="D1649" s="503" t="s">
        <v>12113</v>
      </c>
      <c r="E1649" s="503" t="s">
        <v>12114</v>
      </c>
      <c r="F1649" s="503" t="s">
        <v>12108</v>
      </c>
      <c r="G1649" s="504" t="s">
        <v>51</v>
      </c>
      <c r="H1649" s="505"/>
      <c r="I1649" s="506">
        <v>3402</v>
      </c>
      <c r="J1649" s="506">
        <v>3231.9</v>
      </c>
      <c r="K1649" s="506">
        <v>3061.8</v>
      </c>
      <c r="L1649" s="506">
        <v>2891.7</v>
      </c>
      <c r="M1649" s="506">
        <v>2721.6</v>
      </c>
    </row>
    <row r="1650" ht="60" customHeight="1" spans="1:112">
      <c r="A1650" s="468">
        <v>8</v>
      </c>
      <c r="B1650" s="501" t="s">
        <v>95</v>
      </c>
      <c r="C1650" s="502" t="s">
        <v>12115</v>
      </c>
      <c r="D1650" s="503" t="s">
        <v>12116</v>
      </c>
      <c r="E1650" s="503" t="s">
        <v>12117</v>
      </c>
      <c r="F1650" s="503" t="s">
        <v>12118</v>
      </c>
      <c r="G1650" s="504" t="s">
        <v>51</v>
      </c>
      <c r="H1650" s="503" t="s">
        <v>12119</v>
      </c>
      <c r="I1650" s="506">
        <v>3802.5</v>
      </c>
      <c r="J1650" s="506">
        <v>3612.4</v>
      </c>
      <c r="K1650" s="506">
        <v>3422.3</v>
      </c>
      <c r="L1650" s="506">
        <v>3232.1</v>
      </c>
      <c r="M1650" s="506">
        <v>3042</v>
      </c>
    </row>
    <row r="1651" ht="60" customHeight="1" spans="1:112">
      <c r="A1651" s="468">
        <v>9</v>
      </c>
      <c r="B1651" s="501" t="s">
        <v>95</v>
      </c>
      <c r="C1651" s="502" t="s">
        <v>12120</v>
      </c>
      <c r="D1651" s="503" t="s">
        <v>12121</v>
      </c>
      <c r="E1651" s="503" t="s">
        <v>12122</v>
      </c>
      <c r="F1651" s="503" t="s">
        <v>12123</v>
      </c>
      <c r="G1651" s="504" t="s">
        <v>51</v>
      </c>
      <c r="H1651" s="503" t="s">
        <v>12119</v>
      </c>
      <c r="I1651" s="506">
        <v>4563</v>
      </c>
      <c r="J1651" s="506">
        <v>4334.9</v>
      </c>
      <c r="K1651" s="506">
        <v>4106.7</v>
      </c>
      <c r="L1651" s="506">
        <v>3878.6</v>
      </c>
      <c r="M1651" s="506">
        <v>3650.4</v>
      </c>
    </row>
    <row r="1652" ht="60" customHeight="1" spans="1:112">
      <c r="A1652" s="468">
        <v>10</v>
      </c>
      <c r="B1652" s="501" t="s">
        <v>95</v>
      </c>
      <c r="C1652" s="502" t="s">
        <v>12124</v>
      </c>
      <c r="D1652" s="503" t="s">
        <v>12125</v>
      </c>
      <c r="E1652" s="503" t="s">
        <v>12126</v>
      </c>
      <c r="F1652" s="503" t="s">
        <v>12127</v>
      </c>
      <c r="G1652" s="504" t="s">
        <v>51</v>
      </c>
      <c r="H1652" s="503" t="s">
        <v>12119</v>
      </c>
      <c r="I1652" s="506">
        <v>3042</v>
      </c>
      <c r="J1652" s="506">
        <v>2889.9</v>
      </c>
      <c r="K1652" s="506">
        <v>2737.8</v>
      </c>
      <c r="L1652" s="506">
        <v>2585.7</v>
      </c>
      <c r="M1652" s="506">
        <v>2433.6</v>
      </c>
    </row>
    <row r="1653" ht="60" customHeight="1" spans="1:112">
      <c r="A1653" s="468">
        <v>11</v>
      </c>
      <c r="B1653" s="501" t="s">
        <v>95</v>
      </c>
      <c r="C1653" s="502" t="s">
        <v>12128</v>
      </c>
      <c r="D1653" s="503" t="s">
        <v>12129</v>
      </c>
      <c r="E1653" s="503" t="s">
        <v>12130</v>
      </c>
      <c r="F1653" s="503" t="s">
        <v>12131</v>
      </c>
      <c r="G1653" s="504" t="s">
        <v>51</v>
      </c>
      <c r="H1653" s="503" t="s">
        <v>12119</v>
      </c>
      <c r="I1653" s="506">
        <v>2190.6</v>
      </c>
      <c r="J1653" s="506">
        <v>2081.1</v>
      </c>
      <c r="K1653" s="506">
        <v>1971.5</v>
      </c>
      <c r="L1653" s="506">
        <v>1862</v>
      </c>
      <c r="M1653" s="506">
        <v>1752.5</v>
      </c>
    </row>
    <row r="1654" ht="60" customHeight="1" spans="1:112">
      <c r="A1654" s="468">
        <v>12</v>
      </c>
      <c r="B1654" s="501" t="s">
        <v>95</v>
      </c>
      <c r="C1654" s="502" t="s">
        <v>12132</v>
      </c>
      <c r="D1654" s="503" t="s">
        <v>12133</v>
      </c>
      <c r="E1654" s="503" t="s">
        <v>12134</v>
      </c>
      <c r="F1654" s="503" t="s">
        <v>12135</v>
      </c>
      <c r="G1654" s="504" t="s">
        <v>51</v>
      </c>
      <c r="H1654" s="503" t="s">
        <v>12119</v>
      </c>
      <c r="I1654" s="506">
        <v>4380.3</v>
      </c>
      <c r="J1654" s="506">
        <v>4161.3</v>
      </c>
      <c r="K1654" s="506">
        <v>3942.3</v>
      </c>
      <c r="L1654" s="506">
        <v>3723.3</v>
      </c>
      <c r="M1654" s="506">
        <v>3504.2</v>
      </c>
    </row>
    <row r="1655" ht="52" customHeight="1" spans="1:112">
      <c r="A1655" s="510" t="s">
        <v>12136</v>
      </c>
      <c r="B1655" s="510"/>
      <c r="C1655" s="510"/>
      <c r="D1655" s="510"/>
      <c r="E1655" s="510"/>
      <c r="F1655" s="510"/>
      <c r="G1655" s="510"/>
      <c r="H1655" s="510"/>
      <c r="I1655" s="511"/>
      <c r="J1655" s="511"/>
      <c r="K1655" s="511"/>
      <c r="L1655" s="511"/>
      <c r="M1655" s="511"/>
    </row>
    <row r="1656" ht="279" customHeight="1" spans="1:112">
      <c r="A1656" s="154" t="s">
        <v>12137</v>
      </c>
      <c r="B1656" s="154"/>
      <c r="C1656" s="154"/>
      <c r="D1656" s="154"/>
      <c r="E1656" s="154"/>
      <c r="F1656" s="154"/>
      <c r="G1656" s="154"/>
      <c r="H1656" s="154"/>
      <c r="I1656" s="133"/>
      <c r="J1656" s="133"/>
      <c r="K1656" s="133"/>
      <c r="L1656" s="133"/>
      <c r="M1656" s="133"/>
    </row>
    <row r="1657" s="316" customFormat="1" ht="34" customHeight="1" spans="1:112">
      <c r="A1657" s="253" t="s">
        <v>7210</v>
      </c>
      <c r="B1657" s="340" t="s">
        <v>25</v>
      </c>
      <c r="C1657" s="512" t="s">
        <v>9784</v>
      </c>
      <c r="D1657" s="253" t="s">
        <v>27</v>
      </c>
      <c r="E1657" s="253" t="s">
        <v>7212</v>
      </c>
      <c r="F1657" s="253" t="s">
        <v>7213</v>
      </c>
      <c r="G1657" s="253" t="s">
        <v>30</v>
      </c>
      <c r="H1657" s="253" t="s">
        <v>7214</v>
      </c>
      <c r="I1657" s="513" t="s">
        <v>32</v>
      </c>
      <c r="J1657" s="513"/>
      <c r="K1657" s="513"/>
      <c r="L1657" s="513"/>
      <c r="M1657" s="513"/>
      <c r="N1657" s="343"/>
      <c r="O1657" s="343"/>
      <c r="P1657" s="343"/>
      <c r="Q1657" s="343"/>
      <c r="R1657" s="343"/>
      <c r="S1657" s="343"/>
      <c r="T1657" s="343"/>
      <c r="U1657" s="343"/>
      <c r="V1657" s="343"/>
      <c r="W1657" s="343"/>
      <c r="X1657" s="343"/>
      <c r="Y1657" s="343"/>
      <c r="Z1657" s="343"/>
      <c r="AA1657" s="343"/>
      <c r="AB1657" s="343"/>
      <c r="AC1657" s="343"/>
      <c r="AD1657" s="343"/>
      <c r="AE1657" s="343"/>
      <c r="AF1657" s="343"/>
      <c r="AG1657" s="343"/>
      <c r="AH1657" s="343"/>
      <c r="AI1657" s="343"/>
      <c r="AJ1657" s="343"/>
      <c r="AK1657" s="343"/>
      <c r="AL1657" s="343"/>
      <c r="AM1657" s="343"/>
      <c r="AN1657" s="343"/>
      <c r="AO1657" s="343"/>
      <c r="AP1657" s="343"/>
      <c r="AQ1657" s="343"/>
      <c r="AR1657" s="343"/>
      <c r="AS1657" s="343"/>
      <c r="AT1657" s="343"/>
      <c r="AU1657" s="343"/>
      <c r="AV1657" s="343"/>
      <c r="AW1657" s="343"/>
      <c r="AX1657" s="343"/>
      <c r="AY1657" s="343"/>
      <c r="AZ1657" s="343"/>
      <c r="BA1657" s="343"/>
      <c r="BB1657" s="343"/>
      <c r="BC1657" s="343"/>
      <c r="BD1657" s="343"/>
      <c r="BE1657" s="343"/>
      <c r="BF1657" s="343"/>
      <c r="BG1657" s="343"/>
      <c r="BH1657" s="343"/>
      <c r="BI1657" s="343"/>
      <c r="BJ1657" s="343"/>
      <c r="BK1657" s="343"/>
      <c r="BL1657" s="343"/>
      <c r="BM1657" s="343"/>
      <c r="BN1657" s="343"/>
      <c r="BO1657" s="343"/>
      <c r="BP1657" s="343"/>
      <c r="BQ1657" s="343"/>
      <c r="BR1657" s="343"/>
      <c r="BS1657" s="343"/>
      <c r="BT1657" s="343"/>
      <c r="BU1657" s="343"/>
      <c r="BV1657" s="343"/>
      <c r="BW1657" s="343"/>
      <c r="BX1657" s="343"/>
      <c r="BY1657" s="343"/>
      <c r="BZ1657" s="343"/>
      <c r="CA1657" s="343"/>
      <c r="CB1657" s="343"/>
      <c r="CC1657" s="343"/>
      <c r="CD1657" s="343"/>
      <c r="CE1657" s="343"/>
      <c r="CF1657" s="343"/>
      <c r="CG1657" s="343"/>
      <c r="CH1657" s="343"/>
      <c r="CI1657" s="343"/>
      <c r="CJ1657" s="343"/>
      <c r="CK1657" s="343"/>
      <c r="CL1657" s="343"/>
      <c r="CM1657" s="343"/>
      <c r="CN1657" s="343"/>
      <c r="CO1657" s="343"/>
      <c r="CP1657" s="343"/>
      <c r="CQ1657" s="343"/>
      <c r="CR1657" s="343"/>
      <c r="CS1657" s="343"/>
      <c r="CT1657" s="343"/>
      <c r="CU1657" s="343"/>
      <c r="CV1657" s="343"/>
      <c r="CW1657" s="343"/>
      <c r="CX1657" s="343"/>
      <c r="CY1657" s="343"/>
      <c r="CZ1657" s="343"/>
      <c r="DA1657" s="343"/>
      <c r="DB1657" s="343"/>
      <c r="DC1657" s="343"/>
      <c r="DD1657" s="343"/>
      <c r="DE1657" s="343"/>
      <c r="DF1657" s="343"/>
      <c r="DG1657" s="343"/>
      <c r="DH1657" s="343"/>
    </row>
    <row r="1658" s="316" customFormat="1" ht="34" customHeight="1" spans="1:112">
      <c r="A1658" s="253"/>
      <c r="B1658" s="340"/>
      <c r="C1658" s="500"/>
      <c r="D1658" s="253"/>
      <c r="E1658" s="253"/>
      <c r="F1658" s="253"/>
      <c r="G1658" s="253"/>
      <c r="H1658" s="253"/>
      <c r="I1658" s="514" t="s">
        <v>33</v>
      </c>
      <c r="J1658" s="513" t="s">
        <v>34</v>
      </c>
      <c r="K1658" s="513" t="s">
        <v>35</v>
      </c>
      <c r="L1658" s="513" t="s">
        <v>36</v>
      </c>
      <c r="M1658" s="513" t="s">
        <v>37</v>
      </c>
      <c r="N1658" s="343"/>
      <c r="O1658" s="343"/>
      <c r="P1658" s="343"/>
      <c r="Q1658" s="343"/>
      <c r="R1658" s="343"/>
      <c r="S1658" s="343"/>
      <c r="T1658" s="343"/>
      <c r="U1658" s="343"/>
      <c r="V1658" s="343"/>
      <c r="W1658" s="343"/>
      <c r="X1658" s="343"/>
      <c r="Y1658" s="343"/>
      <c r="Z1658" s="343"/>
      <c r="AA1658" s="343"/>
      <c r="AB1658" s="343"/>
      <c r="AC1658" s="343"/>
      <c r="AD1658" s="343"/>
      <c r="AE1658" s="343"/>
      <c r="AF1658" s="343"/>
      <c r="AG1658" s="343"/>
      <c r="AH1658" s="343"/>
      <c r="AI1658" s="343"/>
      <c r="AJ1658" s="343"/>
      <c r="AK1658" s="343"/>
      <c r="AL1658" s="343"/>
      <c r="AM1658" s="343"/>
      <c r="AN1658" s="343"/>
      <c r="AO1658" s="343"/>
      <c r="AP1658" s="343"/>
      <c r="AQ1658" s="343"/>
      <c r="AR1658" s="343"/>
      <c r="AS1658" s="343"/>
      <c r="AT1658" s="343"/>
      <c r="AU1658" s="343"/>
      <c r="AV1658" s="343"/>
      <c r="AW1658" s="343"/>
      <c r="AX1658" s="343"/>
      <c r="AY1658" s="343"/>
      <c r="AZ1658" s="343"/>
      <c r="BA1658" s="343"/>
      <c r="BB1658" s="343"/>
      <c r="BC1658" s="343"/>
      <c r="BD1658" s="343"/>
      <c r="BE1658" s="343"/>
      <c r="BF1658" s="343"/>
      <c r="BG1658" s="343"/>
      <c r="BH1658" s="343"/>
      <c r="BI1658" s="343"/>
      <c r="BJ1658" s="343"/>
      <c r="BK1658" s="343"/>
      <c r="BL1658" s="343"/>
      <c r="BM1658" s="343"/>
      <c r="BN1658" s="343"/>
      <c r="BO1658" s="343"/>
      <c r="BP1658" s="343"/>
      <c r="BQ1658" s="343"/>
      <c r="BR1658" s="343"/>
      <c r="BS1658" s="343"/>
      <c r="BT1658" s="343"/>
      <c r="BU1658" s="343"/>
      <c r="BV1658" s="343"/>
      <c r="BW1658" s="343"/>
      <c r="BX1658" s="343"/>
      <c r="BY1658" s="343"/>
      <c r="BZ1658" s="343"/>
      <c r="CA1658" s="343"/>
      <c r="CB1658" s="343"/>
      <c r="CC1658" s="343"/>
      <c r="CD1658" s="343"/>
      <c r="CE1658" s="343"/>
      <c r="CF1658" s="343"/>
      <c r="CG1658" s="343"/>
      <c r="CH1658" s="343"/>
      <c r="CI1658" s="343"/>
      <c r="CJ1658" s="343"/>
      <c r="CK1658" s="343"/>
      <c r="CL1658" s="343"/>
      <c r="CM1658" s="343"/>
      <c r="CN1658" s="343"/>
      <c r="CO1658" s="343"/>
      <c r="CP1658" s="343"/>
      <c r="CQ1658" s="343"/>
      <c r="CR1658" s="343"/>
      <c r="CS1658" s="343"/>
      <c r="CT1658" s="343"/>
      <c r="CU1658" s="343"/>
      <c r="CV1658" s="343"/>
      <c r="CW1658" s="343"/>
      <c r="CX1658" s="343"/>
      <c r="CY1658" s="343"/>
      <c r="CZ1658" s="343"/>
      <c r="DA1658" s="343"/>
      <c r="DB1658" s="343"/>
      <c r="DC1658" s="343"/>
      <c r="DD1658" s="343"/>
      <c r="DE1658" s="343"/>
      <c r="DF1658" s="343"/>
      <c r="DG1658" s="343"/>
      <c r="DH1658" s="343"/>
    </row>
    <row r="1659" s="318" customFormat="1" ht="38" customHeight="1" spans="1:112">
      <c r="A1659" s="515" t="s">
        <v>12138</v>
      </c>
      <c r="B1659" s="516"/>
      <c r="C1659" s="517"/>
      <c r="D1659" s="518"/>
      <c r="E1659" s="517"/>
      <c r="F1659" s="517"/>
      <c r="G1659" s="517"/>
      <c r="H1659" s="518"/>
      <c r="I1659" s="519"/>
      <c r="J1659" s="520"/>
      <c r="K1659" s="520"/>
      <c r="L1659" s="520"/>
      <c r="M1659" s="520"/>
      <c r="N1659" s="521"/>
      <c r="O1659" s="521"/>
      <c r="P1659" s="521"/>
      <c r="Q1659" s="521"/>
      <c r="R1659" s="521"/>
      <c r="S1659" s="521"/>
      <c r="T1659" s="521"/>
      <c r="U1659" s="521"/>
      <c r="V1659" s="521"/>
      <c r="W1659" s="521"/>
      <c r="X1659" s="521"/>
      <c r="Y1659" s="521"/>
      <c r="Z1659" s="521"/>
      <c r="AA1659" s="521"/>
      <c r="AB1659" s="521"/>
      <c r="AC1659" s="521"/>
      <c r="AD1659" s="521"/>
      <c r="AE1659" s="521"/>
      <c r="AF1659" s="521"/>
      <c r="AG1659" s="521"/>
      <c r="AH1659" s="521"/>
      <c r="AI1659" s="521"/>
      <c r="AJ1659" s="521"/>
      <c r="AK1659" s="521"/>
      <c r="AL1659" s="521"/>
      <c r="AM1659" s="521"/>
      <c r="AN1659" s="521"/>
      <c r="AO1659" s="521"/>
      <c r="AP1659" s="521"/>
      <c r="AQ1659" s="521"/>
      <c r="AR1659" s="521"/>
      <c r="AS1659" s="521"/>
      <c r="AT1659" s="521"/>
      <c r="AU1659" s="521"/>
      <c r="AV1659" s="521"/>
      <c r="AW1659" s="521"/>
      <c r="AX1659" s="521"/>
      <c r="AY1659" s="521"/>
      <c r="AZ1659" s="521"/>
      <c r="BA1659" s="521"/>
      <c r="BB1659" s="521"/>
      <c r="BC1659" s="521"/>
      <c r="BD1659" s="521"/>
      <c r="BE1659" s="521"/>
      <c r="BF1659" s="521"/>
      <c r="BG1659" s="521"/>
      <c r="BH1659" s="521"/>
      <c r="BI1659" s="521"/>
      <c r="BJ1659" s="521"/>
      <c r="BK1659" s="521"/>
      <c r="BL1659" s="521"/>
      <c r="BM1659" s="521"/>
      <c r="BN1659" s="521"/>
      <c r="BO1659" s="521"/>
      <c r="BP1659" s="521"/>
      <c r="BQ1659" s="521"/>
      <c r="BR1659" s="521"/>
      <c r="BS1659" s="521"/>
      <c r="BT1659" s="521"/>
      <c r="BU1659" s="521"/>
      <c r="BV1659" s="521"/>
      <c r="BW1659" s="521"/>
      <c r="BX1659" s="521"/>
      <c r="BY1659" s="521"/>
      <c r="BZ1659" s="521"/>
      <c r="CA1659" s="521"/>
      <c r="CB1659" s="521"/>
      <c r="CC1659" s="521"/>
      <c r="CD1659" s="521"/>
      <c r="CE1659" s="521"/>
      <c r="CF1659" s="521"/>
      <c r="CG1659" s="521"/>
      <c r="CH1659" s="521"/>
      <c r="CI1659" s="521"/>
      <c r="CJ1659" s="521"/>
      <c r="CK1659" s="521"/>
      <c r="CL1659" s="521"/>
      <c r="CM1659" s="521"/>
      <c r="CN1659" s="521"/>
      <c r="CO1659" s="521"/>
      <c r="CP1659" s="521"/>
      <c r="CQ1659" s="521"/>
      <c r="CR1659" s="521"/>
      <c r="CS1659" s="521"/>
      <c r="CT1659" s="521"/>
      <c r="CU1659" s="521"/>
      <c r="CV1659" s="521"/>
      <c r="CW1659" s="521"/>
      <c r="CX1659" s="521"/>
      <c r="CY1659" s="521"/>
      <c r="CZ1659" s="521"/>
      <c r="DA1659" s="521"/>
      <c r="DB1659" s="521"/>
      <c r="DC1659" s="521"/>
      <c r="DD1659" s="521"/>
      <c r="DE1659" s="521"/>
      <c r="DF1659" s="521"/>
      <c r="DG1659" s="521"/>
      <c r="DH1659" s="521"/>
    </row>
    <row r="1660" ht="60" customHeight="1" spans="1:112">
      <c r="A1660" s="254">
        <v>1</v>
      </c>
      <c r="B1660" s="254" t="s">
        <v>356</v>
      </c>
      <c r="C1660" s="1008" t="s">
        <v>12139</v>
      </c>
      <c r="D1660" s="113" t="s">
        <v>12140</v>
      </c>
      <c r="E1660" s="113" t="s">
        <v>12141</v>
      </c>
      <c r="F1660" s="113" t="s">
        <v>12142</v>
      </c>
      <c r="G1660" s="153" t="s">
        <v>51</v>
      </c>
      <c r="H1660" s="156"/>
      <c r="I1660" s="349">
        <v>8.1</v>
      </c>
      <c r="J1660" s="349">
        <v>7.7</v>
      </c>
      <c r="K1660" s="349">
        <v>7.3</v>
      </c>
      <c r="L1660" s="349">
        <v>6.9</v>
      </c>
      <c r="M1660" s="349">
        <v>6.5</v>
      </c>
    </row>
    <row r="1661" ht="60" customHeight="1" spans="1:112">
      <c r="A1661" s="254">
        <v>2</v>
      </c>
      <c r="B1661" s="254" t="s">
        <v>356</v>
      </c>
      <c r="C1661" s="152" t="s">
        <v>12143</v>
      </c>
      <c r="D1661" s="113" t="s">
        <v>12144</v>
      </c>
      <c r="E1661" s="113" t="s">
        <v>12145</v>
      </c>
      <c r="F1661" s="113" t="s">
        <v>12146</v>
      </c>
      <c r="G1661" s="153" t="s">
        <v>51</v>
      </c>
      <c r="H1661" s="156"/>
      <c r="I1661" s="349">
        <v>96.3</v>
      </c>
      <c r="J1661" s="349">
        <v>91.5</v>
      </c>
      <c r="K1661" s="349">
        <v>86.7</v>
      </c>
      <c r="L1661" s="349">
        <v>81.9</v>
      </c>
      <c r="M1661" s="349">
        <v>77</v>
      </c>
    </row>
    <row r="1662" ht="60" customHeight="1" spans="1:112">
      <c r="A1662" s="254">
        <v>3</v>
      </c>
      <c r="B1662" s="254" t="s">
        <v>356</v>
      </c>
      <c r="C1662" s="152" t="s">
        <v>12147</v>
      </c>
      <c r="D1662" s="113" t="s">
        <v>12148</v>
      </c>
      <c r="E1662" s="113" t="s">
        <v>12149</v>
      </c>
      <c r="F1662" s="113" t="s">
        <v>12150</v>
      </c>
      <c r="G1662" s="153" t="s">
        <v>51</v>
      </c>
      <c r="H1662" s="156"/>
      <c r="I1662" s="349">
        <v>36</v>
      </c>
      <c r="J1662" s="349">
        <v>34.2</v>
      </c>
      <c r="K1662" s="349">
        <v>32.4</v>
      </c>
      <c r="L1662" s="349">
        <v>30.6</v>
      </c>
      <c r="M1662" s="349">
        <v>28.8</v>
      </c>
    </row>
    <row r="1663" ht="60" customHeight="1" spans="1:112">
      <c r="A1663" s="254">
        <v>4</v>
      </c>
      <c r="B1663" s="254" t="s">
        <v>356</v>
      </c>
      <c r="C1663" s="152" t="s">
        <v>12151</v>
      </c>
      <c r="D1663" s="113" t="s">
        <v>12152</v>
      </c>
      <c r="E1663" s="113" t="s">
        <v>12153</v>
      </c>
      <c r="F1663" s="113" t="s">
        <v>12146</v>
      </c>
      <c r="G1663" s="153" t="s">
        <v>51</v>
      </c>
      <c r="H1663" s="156"/>
      <c r="I1663" s="349">
        <v>468</v>
      </c>
      <c r="J1663" s="349">
        <v>444.6</v>
      </c>
      <c r="K1663" s="349">
        <v>421.2</v>
      </c>
      <c r="L1663" s="349">
        <v>397.8</v>
      </c>
      <c r="M1663" s="349">
        <v>374.4</v>
      </c>
    </row>
    <row r="1664" ht="60" customHeight="1" spans="1:112">
      <c r="A1664" s="254">
        <v>5</v>
      </c>
      <c r="B1664" s="254" t="s">
        <v>356</v>
      </c>
      <c r="C1664" s="152" t="s">
        <v>12154</v>
      </c>
      <c r="D1664" s="113" t="s">
        <v>12155</v>
      </c>
      <c r="E1664" s="113" t="s">
        <v>12156</v>
      </c>
      <c r="F1664" s="113" t="s">
        <v>12146</v>
      </c>
      <c r="G1664" s="153" t="s">
        <v>441</v>
      </c>
      <c r="H1664" s="156"/>
      <c r="I1664" s="349">
        <v>340.2</v>
      </c>
      <c r="J1664" s="349">
        <v>323.2</v>
      </c>
      <c r="K1664" s="349">
        <v>306.2</v>
      </c>
      <c r="L1664" s="349">
        <v>289.2</v>
      </c>
      <c r="M1664" s="349">
        <v>272.2</v>
      </c>
    </row>
    <row r="1665" s="318" customFormat="1" ht="37" customHeight="1" spans="1:112">
      <c r="A1665" s="515" t="s">
        <v>12157</v>
      </c>
      <c r="B1665" s="522"/>
      <c r="C1665" s="523"/>
      <c r="D1665" s="524"/>
      <c r="E1665" s="525"/>
      <c r="F1665" s="525"/>
      <c r="G1665" s="525"/>
      <c r="H1665" s="524"/>
      <c r="I1665" s="519"/>
      <c r="J1665" s="526"/>
      <c r="K1665" s="526"/>
      <c r="L1665" s="526"/>
      <c r="M1665" s="526"/>
      <c r="N1665" s="521"/>
      <c r="O1665" s="521"/>
      <c r="P1665" s="521"/>
      <c r="Q1665" s="521"/>
      <c r="R1665" s="521"/>
      <c r="S1665" s="521"/>
      <c r="T1665" s="521"/>
      <c r="U1665" s="521"/>
      <c r="V1665" s="521"/>
      <c r="W1665" s="521"/>
      <c r="X1665" s="521"/>
      <c r="Y1665" s="521"/>
      <c r="Z1665" s="521"/>
      <c r="AA1665" s="521"/>
      <c r="AB1665" s="521"/>
      <c r="AC1665" s="521"/>
      <c r="AD1665" s="521"/>
      <c r="AE1665" s="521"/>
      <c r="AF1665" s="521"/>
      <c r="AG1665" s="521"/>
      <c r="AH1665" s="521"/>
      <c r="AI1665" s="521"/>
      <c r="AJ1665" s="521"/>
      <c r="AK1665" s="521"/>
      <c r="AL1665" s="521"/>
      <c r="AM1665" s="521"/>
      <c r="AN1665" s="521"/>
      <c r="AO1665" s="521"/>
      <c r="AP1665" s="521"/>
      <c r="AQ1665" s="521"/>
      <c r="AR1665" s="521"/>
      <c r="AS1665" s="521"/>
      <c r="AT1665" s="521"/>
      <c r="AU1665" s="521"/>
      <c r="AV1665" s="521"/>
      <c r="AW1665" s="521"/>
      <c r="AX1665" s="521"/>
      <c r="AY1665" s="521"/>
      <c r="AZ1665" s="521"/>
      <c r="BA1665" s="521"/>
      <c r="BB1665" s="521"/>
      <c r="BC1665" s="521"/>
      <c r="BD1665" s="521"/>
      <c r="BE1665" s="521"/>
      <c r="BF1665" s="521"/>
      <c r="BG1665" s="521"/>
      <c r="BH1665" s="521"/>
      <c r="BI1665" s="521"/>
      <c r="BJ1665" s="521"/>
      <c r="BK1665" s="521"/>
      <c r="BL1665" s="521"/>
      <c r="BM1665" s="521"/>
      <c r="BN1665" s="521"/>
      <c r="BO1665" s="521"/>
      <c r="BP1665" s="521"/>
      <c r="BQ1665" s="521"/>
      <c r="BR1665" s="521"/>
      <c r="BS1665" s="521"/>
      <c r="BT1665" s="521"/>
      <c r="BU1665" s="521"/>
      <c r="BV1665" s="521"/>
      <c r="BW1665" s="521"/>
      <c r="BX1665" s="521"/>
      <c r="BY1665" s="521"/>
      <c r="BZ1665" s="521"/>
      <c r="CA1665" s="521"/>
      <c r="CB1665" s="521"/>
      <c r="CC1665" s="521"/>
      <c r="CD1665" s="521"/>
      <c r="CE1665" s="521"/>
      <c r="CF1665" s="521"/>
      <c r="CG1665" s="521"/>
      <c r="CH1665" s="521"/>
      <c r="CI1665" s="521"/>
      <c r="CJ1665" s="521"/>
      <c r="CK1665" s="521"/>
      <c r="CL1665" s="521"/>
      <c r="CM1665" s="521"/>
      <c r="CN1665" s="521"/>
      <c r="CO1665" s="521"/>
      <c r="CP1665" s="521"/>
      <c r="CQ1665" s="521"/>
      <c r="CR1665" s="521"/>
      <c r="CS1665" s="521"/>
      <c r="CT1665" s="521"/>
      <c r="CU1665" s="521"/>
      <c r="CV1665" s="521"/>
      <c r="CW1665" s="521"/>
      <c r="CX1665" s="521"/>
      <c r="CY1665" s="521"/>
      <c r="CZ1665" s="521"/>
      <c r="DA1665" s="521"/>
      <c r="DB1665" s="521"/>
      <c r="DC1665" s="521"/>
      <c r="DD1665" s="521"/>
      <c r="DE1665" s="521"/>
      <c r="DF1665" s="521"/>
      <c r="DG1665" s="521"/>
      <c r="DH1665" s="521"/>
    </row>
    <row r="1666" ht="81" customHeight="1" spans="1:112">
      <c r="A1666" s="254">
        <v>6</v>
      </c>
      <c r="B1666" s="254" t="s">
        <v>38</v>
      </c>
      <c r="C1666" s="152" t="s">
        <v>12158</v>
      </c>
      <c r="D1666" s="113" t="s">
        <v>12159</v>
      </c>
      <c r="E1666" s="113" t="s">
        <v>12160</v>
      </c>
      <c r="F1666" s="113" t="s">
        <v>12161</v>
      </c>
      <c r="G1666" s="153" t="s">
        <v>4170</v>
      </c>
      <c r="H1666" s="156" t="s">
        <v>12162</v>
      </c>
      <c r="I1666" s="345">
        <v>49.5</v>
      </c>
      <c r="J1666" s="349">
        <v>47</v>
      </c>
      <c r="K1666" s="349">
        <v>44.6</v>
      </c>
      <c r="L1666" s="349">
        <v>42.1</v>
      </c>
      <c r="M1666" s="349">
        <v>39.6</v>
      </c>
    </row>
    <row r="1667" ht="96" customHeight="1" spans="1:112">
      <c r="A1667" s="254">
        <v>7</v>
      </c>
      <c r="B1667" s="254" t="s">
        <v>38</v>
      </c>
      <c r="C1667" s="152" t="s">
        <v>12163</v>
      </c>
      <c r="D1667" s="113" t="s">
        <v>12164</v>
      </c>
      <c r="E1667" s="113" t="s">
        <v>12165</v>
      </c>
      <c r="F1667" s="113" t="s">
        <v>12161</v>
      </c>
      <c r="G1667" s="153" t="s">
        <v>4170</v>
      </c>
      <c r="H1667" s="156" t="s">
        <v>12166</v>
      </c>
      <c r="I1667" s="345">
        <v>155.7</v>
      </c>
      <c r="J1667" s="349">
        <v>147.9</v>
      </c>
      <c r="K1667" s="349">
        <v>140.1</v>
      </c>
      <c r="L1667" s="349">
        <v>132.3</v>
      </c>
      <c r="M1667" s="349">
        <v>124.6</v>
      </c>
    </row>
    <row r="1668" ht="60" customHeight="1" spans="1:112">
      <c r="A1668" s="527">
        <v>8</v>
      </c>
      <c r="B1668" s="254" t="s">
        <v>38</v>
      </c>
      <c r="C1668" s="152" t="s">
        <v>12167</v>
      </c>
      <c r="D1668" s="113" t="s">
        <v>12168</v>
      </c>
      <c r="E1668" s="113" t="s">
        <v>12169</v>
      </c>
      <c r="F1668" s="113" t="s">
        <v>12170</v>
      </c>
      <c r="G1668" s="153" t="s">
        <v>51</v>
      </c>
      <c r="H1668" s="154" t="s">
        <v>12171</v>
      </c>
      <c r="I1668" s="345">
        <v>234</v>
      </c>
      <c r="J1668" s="349">
        <v>222.3</v>
      </c>
      <c r="K1668" s="349">
        <v>210.6</v>
      </c>
      <c r="L1668" s="349">
        <v>198.9</v>
      </c>
      <c r="M1668" s="349">
        <v>187.2</v>
      </c>
    </row>
    <row r="1669" ht="60" customHeight="1" spans="1:112">
      <c r="A1669" s="528"/>
      <c r="B1669" s="254" t="s">
        <v>38</v>
      </c>
      <c r="C1669" s="152" t="s">
        <v>12172</v>
      </c>
      <c r="D1669" s="113" t="s">
        <v>12173</v>
      </c>
      <c r="E1669" s="264"/>
      <c r="F1669" s="264"/>
      <c r="G1669" s="153" t="s">
        <v>51</v>
      </c>
      <c r="H1669" s="156"/>
      <c r="I1669" s="345">
        <v>46.8</v>
      </c>
      <c r="J1669" s="345">
        <v>44.5</v>
      </c>
      <c r="K1669" s="345">
        <v>42.1</v>
      </c>
      <c r="L1669" s="345">
        <v>39.8</v>
      </c>
      <c r="M1669" s="345">
        <v>37.4</v>
      </c>
    </row>
    <row r="1670" ht="60" customHeight="1" spans="1:112">
      <c r="A1670" s="254">
        <v>9</v>
      </c>
      <c r="B1670" s="254" t="s">
        <v>38</v>
      </c>
      <c r="C1670" s="152" t="s">
        <v>12174</v>
      </c>
      <c r="D1670" s="113" t="s">
        <v>12175</v>
      </c>
      <c r="E1670" s="113" t="s">
        <v>12176</v>
      </c>
      <c r="F1670" s="113" t="s">
        <v>12177</v>
      </c>
      <c r="G1670" s="153" t="s">
        <v>51</v>
      </c>
      <c r="H1670" s="156"/>
      <c r="I1670" s="345">
        <v>37.8</v>
      </c>
      <c r="J1670" s="349">
        <v>35.9</v>
      </c>
      <c r="K1670" s="349">
        <v>34</v>
      </c>
      <c r="L1670" s="349">
        <v>32.1</v>
      </c>
      <c r="M1670" s="349">
        <v>30.2</v>
      </c>
    </row>
    <row r="1671" ht="60" customHeight="1" spans="1:112">
      <c r="A1671" s="254">
        <v>10</v>
      </c>
      <c r="B1671" s="254" t="s">
        <v>38</v>
      </c>
      <c r="C1671" s="152" t="s">
        <v>12178</v>
      </c>
      <c r="D1671" s="113" t="s">
        <v>12179</v>
      </c>
      <c r="E1671" s="113" t="s">
        <v>12180</v>
      </c>
      <c r="F1671" s="113" t="s">
        <v>12181</v>
      </c>
      <c r="G1671" s="153" t="s">
        <v>51</v>
      </c>
      <c r="H1671" s="156"/>
      <c r="I1671" s="345">
        <v>65.7</v>
      </c>
      <c r="J1671" s="349">
        <v>62.4</v>
      </c>
      <c r="K1671" s="349">
        <v>59.1</v>
      </c>
      <c r="L1671" s="349">
        <v>55.8</v>
      </c>
      <c r="M1671" s="349">
        <v>52.6</v>
      </c>
    </row>
    <row r="1672" ht="60" customHeight="1" spans="1:112">
      <c r="A1672" s="254">
        <v>11</v>
      </c>
      <c r="B1672" s="254" t="s">
        <v>38</v>
      </c>
      <c r="C1672" s="152" t="s">
        <v>12182</v>
      </c>
      <c r="D1672" s="113" t="s">
        <v>12183</v>
      </c>
      <c r="E1672" s="113" t="s">
        <v>12184</v>
      </c>
      <c r="F1672" s="113" t="s">
        <v>12181</v>
      </c>
      <c r="G1672" s="153" t="s">
        <v>441</v>
      </c>
      <c r="H1672" s="156"/>
      <c r="I1672" s="345">
        <v>585</v>
      </c>
      <c r="J1672" s="349">
        <v>555.8</v>
      </c>
      <c r="K1672" s="349">
        <v>526.5</v>
      </c>
      <c r="L1672" s="349">
        <v>497.3</v>
      </c>
      <c r="M1672" s="349">
        <v>468</v>
      </c>
    </row>
    <row r="1673" ht="60" customHeight="1" spans="1:112">
      <c r="A1673" s="254">
        <v>12</v>
      </c>
      <c r="B1673" s="254" t="s">
        <v>38</v>
      </c>
      <c r="C1673" s="152" t="s">
        <v>12185</v>
      </c>
      <c r="D1673" s="113" t="s">
        <v>12186</v>
      </c>
      <c r="E1673" s="113" t="s">
        <v>12187</v>
      </c>
      <c r="F1673" s="113" t="s">
        <v>12188</v>
      </c>
      <c r="G1673" s="153" t="s">
        <v>51</v>
      </c>
      <c r="H1673" s="156"/>
      <c r="I1673" s="345">
        <v>238.5</v>
      </c>
      <c r="J1673" s="349">
        <v>226.6</v>
      </c>
      <c r="K1673" s="349">
        <v>214.7</v>
      </c>
      <c r="L1673" s="349">
        <v>202.7</v>
      </c>
      <c r="M1673" s="349">
        <v>190.8</v>
      </c>
    </row>
    <row r="1674" ht="60" customHeight="1" spans="1:112">
      <c r="A1674" s="254">
        <v>13</v>
      </c>
      <c r="B1674" s="254" t="s">
        <v>38</v>
      </c>
      <c r="C1674" s="152" t="s">
        <v>12189</v>
      </c>
      <c r="D1674" s="113" t="s">
        <v>12190</v>
      </c>
      <c r="E1674" s="113" t="s">
        <v>12191</v>
      </c>
      <c r="F1674" s="113" t="s">
        <v>12192</v>
      </c>
      <c r="G1674" s="153" t="s">
        <v>51</v>
      </c>
      <c r="H1674" s="156"/>
      <c r="I1674" s="345">
        <v>135.9</v>
      </c>
      <c r="J1674" s="349">
        <v>129.1</v>
      </c>
      <c r="K1674" s="349">
        <v>122.3</v>
      </c>
      <c r="L1674" s="349">
        <v>115.5</v>
      </c>
      <c r="M1674" s="349">
        <v>108.7</v>
      </c>
    </row>
    <row r="1675" ht="60" customHeight="1" spans="1:112">
      <c r="A1675" s="254">
        <v>14</v>
      </c>
      <c r="B1675" s="254" t="s">
        <v>38</v>
      </c>
      <c r="C1675" s="152" t="s">
        <v>12193</v>
      </c>
      <c r="D1675" s="113" t="s">
        <v>12194</v>
      </c>
      <c r="E1675" s="113" t="s">
        <v>12195</v>
      </c>
      <c r="F1675" s="113" t="s">
        <v>12196</v>
      </c>
      <c r="G1675" s="153" t="s">
        <v>51</v>
      </c>
      <c r="H1675" s="154" t="s">
        <v>12197</v>
      </c>
      <c r="I1675" s="345" t="s">
        <v>8994</v>
      </c>
      <c r="J1675" s="345" t="s">
        <v>8994</v>
      </c>
      <c r="K1675" s="345" t="s">
        <v>8994</v>
      </c>
      <c r="L1675" s="345" t="s">
        <v>8994</v>
      </c>
      <c r="M1675" s="345" t="s">
        <v>8994</v>
      </c>
    </row>
    <row r="1676" ht="60" customHeight="1" spans="1:112">
      <c r="A1676" s="254">
        <v>15</v>
      </c>
      <c r="B1676" s="254" t="s">
        <v>38</v>
      </c>
      <c r="C1676" s="152" t="s">
        <v>12198</v>
      </c>
      <c r="D1676" s="113" t="s">
        <v>12199</v>
      </c>
      <c r="E1676" s="113" t="s">
        <v>12200</v>
      </c>
      <c r="F1676" s="113" t="s">
        <v>12201</v>
      </c>
      <c r="G1676" s="153" t="s">
        <v>12202</v>
      </c>
      <c r="H1676" s="154" t="s">
        <v>12203</v>
      </c>
      <c r="I1676" s="345" t="s">
        <v>8994</v>
      </c>
      <c r="J1676" s="345" t="s">
        <v>8994</v>
      </c>
      <c r="K1676" s="345" t="s">
        <v>8994</v>
      </c>
      <c r="L1676" s="345" t="s">
        <v>8994</v>
      </c>
      <c r="M1676" s="345" t="s">
        <v>8994</v>
      </c>
    </row>
    <row r="1677" ht="60" customHeight="1" spans="1:112">
      <c r="A1677" s="254">
        <v>16</v>
      </c>
      <c r="B1677" s="254" t="s">
        <v>38</v>
      </c>
      <c r="C1677" s="152" t="s">
        <v>12204</v>
      </c>
      <c r="D1677" s="113" t="s">
        <v>12205</v>
      </c>
      <c r="E1677" s="113" t="s">
        <v>12206</v>
      </c>
      <c r="F1677" s="113" t="s">
        <v>12207</v>
      </c>
      <c r="G1677" s="153" t="s">
        <v>51</v>
      </c>
      <c r="H1677" s="156"/>
      <c r="I1677" s="345" t="s">
        <v>8994</v>
      </c>
      <c r="J1677" s="345" t="s">
        <v>8994</v>
      </c>
      <c r="K1677" s="345" t="s">
        <v>8994</v>
      </c>
      <c r="L1677" s="345" t="s">
        <v>8994</v>
      </c>
      <c r="M1677" s="345" t="s">
        <v>8994</v>
      </c>
    </row>
    <row r="1678" ht="60" customHeight="1" spans="1:112">
      <c r="A1678" s="254">
        <v>17</v>
      </c>
      <c r="B1678" s="254" t="s">
        <v>38</v>
      </c>
      <c r="C1678" s="152" t="s">
        <v>12208</v>
      </c>
      <c r="D1678" s="113" t="s">
        <v>12209</v>
      </c>
      <c r="E1678" s="113" t="s">
        <v>12210</v>
      </c>
      <c r="F1678" s="113" t="s">
        <v>12211</v>
      </c>
      <c r="G1678" s="153" t="s">
        <v>398</v>
      </c>
      <c r="H1678" s="154" t="s">
        <v>12212</v>
      </c>
      <c r="I1678" s="345">
        <v>162.9</v>
      </c>
      <c r="J1678" s="349">
        <v>154.8</v>
      </c>
      <c r="K1678" s="349">
        <v>146.6</v>
      </c>
      <c r="L1678" s="349">
        <v>138.5</v>
      </c>
      <c r="M1678" s="349">
        <v>130.3</v>
      </c>
    </row>
    <row r="1679" s="318" customFormat="1" ht="37" customHeight="1" spans="1:112">
      <c r="A1679" s="515" t="s">
        <v>12213</v>
      </c>
      <c r="B1679" s="522"/>
      <c r="C1679" s="529"/>
      <c r="D1679" s="524"/>
      <c r="E1679" s="530"/>
      <c r="F1679" s="530"/>
      <c r="G1679" s="530"/>
      <c r="H1679" s="524"/>
      <c r="I1679" s="519"/>
      <c r="J1679" s="526"/>
      <c r="K1679" s="526"/>
      <c r="L1679" s="526"/>
      <c r="M1679" s="526"/>
      <c r="N1679" s="521"/>
      <c r="O1679" s="521"/>
      <c r="P1679" s="521"/>
      <c r="Q1679" s="521"/>
      <c r="R1679" s="521"/>
      <c r="S1679" s="521"/>
      <c r="T1679" s="521"/>
      <c r="U1679" s="521"/>
      <c r="V1679" s="521"/>
      <c r="W1679" s="521"/>
      <c r="X1679" s="521"/>
      <c r="Y1679" s="521"/>
      <c r="Z1679" s="521"/>
      <c r="AA1679" s="521"/>
      <c r="AB1679" s="521"/>
      <c r="AC1679" s="521"/>
      <c r="AD1679" s="521"/>
      <c r="AE1679" s="521"/>
      <c r="AF1679" s="521"/>
      <c r="AG1679" s="521"/>
      <c r="AH1679" s="521"/>
      <c r="AI1679" s="521"/>
      <c r="AJ1679" s="521"/>
      <c r="AK1679" s="521"/>
      <c r="AL1679" s="521"/>
      <c r="AM1679" s="521"/>
      <c r="AN1679" s="521"/>
      <c r="AO1679" s="521"/>
      <c r="AP1679" s="521"/>
      <c r="AQ1679" s="521"/>
      <c r="AR1679" s="521"/>
      <c r="AS1679" s="521"/>
      <c r="AT1679" s="521"/>
      <c r="AU1679" s="521"/>
      <c r="AV1679" s="521"/>
      <c r="AW1679" s="521"/>
      <c r="AX1679" s="521"/>
      <c r="AY1679" s="521"/>
      <c r="AZ1679" s="521"/>
      <c r="BA1679" s="521"/>
      <c r="BB1679" s="521"/>
      <c r="BC1679" s="521"/>
      <c r="BD1679" s="521"/>
      <c r="BE1679" s="521"/>
      <c r="BF1679" s="521"/>
      <c r="BG1679" s="521"/>
      <c r="BH1679" s="521"/>
      <c r="BI1679" s="521"/>
      <c r="BJ1679" s="521"/>
      <c r="BK1679" s="521"/>
      <c r="BL1679" s="521"/>
      <c r="BM1679" s="521"/>
      <c r="BN1679" s="521"/>
      <c r="BO1679" s="521"/>
      <c r="BP1679" s="521"/>
      <c r="BQ1679" s="521"/>
      <c r="BR1679" s="521"/>
      <c r="BS1679" s="521"/>
      <c r="BT1679" s="521"/>
      <c r="BU1679" s="521"/>
      <c r="BV1679" s="521"/>
      <c r="BW1679" s="521"/>
      <c r="BX1679" s="521"/>
      <c r="BY1679" s="521"/>
      <c r="BZ1679" s="521"/>
      <c r="CA1679" s="521"/>
      <c r="CB1679" s="521"/>
      <c r="CC1679" s="521"/>
      <c r="CD1679" s="521"/>
      <c r="CE1679" s="521"/>
      <c r="CF1679" s="521"/>
      <c r="CG1679" s="521"/>
      <c r="CH1679" s="521"/>
      <c r="CI1679" s="521"/>
      <c r="CJ1679" s="521"/>
      <c r="CK1679" s="521"/>
      <c r="CL1679" s="521"/>
      <c r="CM1679" s="521"/>
      <c r="CN1679" s="521"/>
      <c r="CO1679" s="521"/>
      <c r="CP1679" s="521"/>
      <c r="CQ1679" s="521"/>
      <c r="CR1679" s="521"/>
      <c r="CS1679" s="521"/>
      <c r="CT1679" s="521"/>
      <c r="CU1679" s="521"/>
      <c r="CV1679" s="521"/>
      <c r="CW1679" s="521"/>
      <c r="CX1679" s="521"/>
      <c r="CY1679" s="521"/>
      <c r="CZ1679" s="521"/>
      <c r="DA1679" s="521"/>
      <c r="DB1679" s="521"/>
      <c r="DC1679" s="521"/>
      <c r="DD1679" s="521"/>
      <c r="DE1679" s="521"/>
      <c r="DF1679" s="521"/>
      <c r="DG1679" s="521"/>
      <c r="DH1679" s="521"/>
    </row>
    <row r="1680" ht="60" customHeight="1" spans="1:112">
      <c r="A1680" s="254">
        <v>18</v>
      </c>
      <c r="B1680" s="254" t="s">
        <v>95</v>
      </c>
      <c r="C1680" s="152" t="s">
        <v>12214</v>
      </c>
      <c r="D1680" s="113" t="s">
        <v>12215</v>
      </c>
      <c r="E1680" s="113" t="s">
        <v>12216</v>
      </c>
      <c r="F1680" s="113" t="s">
        <v>12217</v>
      </c>
      <c r="G1680" s="153" t="s">
        <v>51</v>
      </c>
      <c r="H1680" s="154" t="s">
        <v>12218</v>
      </c>
      <c r="I1680" s="345">
        <v>778.5</v>
      </c>
      <c r="J1680" s="349">
        <v>739.6</v>
      </c>
      <c r="K1680" s="349">
        <v>700.7</v>
      </c>
      <c r="L1680" s="349">
        <v>661.7</v>
      </c>
      <c r="M1680" s="349">
        <v>622.8</v>
      </c>
    </row>
    <row r="1681" ht="101" customHeight="1" spans="1:13">
      <c r="A1681" s="254">
        <v>19</v>
      </c>
      <c r="B1681" s="254" t="s">
        <v>95</v>
      </c>
      <c r="C1681" s="152" t="s">
        <v>12219</v>
      </c>
      <c r="D1681" s="113" t="s">
        <v>12220</v>
      </c>
      <c r="E1681" s="113" t="s">
        <v>12221</v>
      </c>
      <c r="F1681" s="113" t="s">
        <v>12217</v>
      </c>
      <c r="G1681" s="153" t="s">
        <v>51</v>
      </c>
      <c r="H1681" s="156" t="s">
        <v>12222</v>
      </c>
      <c r="I1681" s="345">
        <v>1012.5</v>
      </c>
      <c r="J1681" s="349">
        <v>961.9</v>
      </c>
      <c r="K1681" s="349">
        <v>911.3</v>
      </c>
      <c r="L1681" s="349">
        <v>860.6</v>
      </c>
      <c r="M1681" s="349">
        <v>810</v>
      </c>
    </row>
    <row r="1682" ht="60" customHeight="1" spans="1:13">
      <c r="A1682" s="254">
        <v>20</v>
      </c>
      <c r="B1682" s="254" t="s">
        <v>95</v>
      </c>
      <c r="C1682" s="152" t="s">
        <v>12223</v>
      </c>
      <c r="D1682" s="113" t="s">
        <v>12224</v>
      </c>
      <c r="E1682" s="113" t="s">
        <v>12225</v>
      </c>
      <c r="F1682" s="113" t="s">
        <v>12226</v>
      </c>
      <c r="G1682" s="153" t="s">
        <v>51</v>
      </c>
      <c r="H1682" s="156"/>
      <c r="I1682" s="345">
        <v>678.6</v>
      </c>
      <c r="J1682" s="349">
        <v>644.7</v>
      </c>
      <c r="K1682" s="349">
        <v>610.7</v>
      </c>
      <c r="L1682" s="349">
        <v>576.8</v>
      </c>
      <c r="M1682" s="349">
        <v>542.9</v>
      </c>
    </row>
    <row r="1683" ht="60" customHeight="1" spans="1:13">
      <c r="A1683" s="254">
        <v>21</v>
      </c>
      <c r="B1683" s="254" t="s">
        <v>95</v>
      </c>
      <c r="C1683" s="152" t="s">
        <v>12227</v>
      </c>
      <c r="D1683" s="113" t="s">
        <v>12228</v>
      </c>
      <c r="E1683" s="113" t="s">
        <v>12229</v>
      </c>
      <c r="F1683" s="113" t="s">
        <v>12230</v>
      </c>
      <c r="G1683" s="153" t="s">
        <v>51</v>
      </c>
      <c r="H1683" s="156"/>
      <c r="I1683" s="345">
        <v>655.2</v>
      </c>
      <c r="J1683" s="349">
        <v>622.4</v>
      </c>
      <c r="K1683" s="349">
        <v>589.7</v>
      </c>
      <c r="L1683" s="349">
        <v>556.9</v>
      </c>
      <c r="M1683" s="349">
        <v>524.2</v>
      </c>
    </row>
    <row r="1684" ht="60" customHeight="1" spans="1:13">
      <c r="A1684" s="254">
        <v>22</v>
      </c>
      <c r="B1684" s="254" t="s">
        <v>95</v>
      </c>
      <c r="C1684" s="152" t="s">
        <v>12231</v>
      </c>
      <c r="D1684" s="113" t="s">
        <v>12232</v>
      </c>
      <c r="E1684" s="113" t="s">
        <v>12233</v>
      </c>
      <c r="F1684" s="113" t="s">
        <v>12234</v>
      </c>
      <c r="G1684" s="153" t="s">
        <v>51</v>
      </c>
      <c r="H1684" s="156"/>
      <c r="I1684" s="345">
        <v>1971</v>
      </c>
      <c r="J1684" s="349">
        <v>1872.5</v>
      </c>
      <c r="K1684" s="349">
        <v>1773.9</v>
      </c>
      <c r="L1684" s="349">
        <v>1675.4</v>
      </c>
      <c r="M1684" s="349">
        <v>1576.8</v>
      </c>
    </row>
    <row r="1685" ht="60" customHeight="1" spans="1:13">
      <c r="A1685" s="254">
        <v>23</v>
      </c>
      <c r="B1685" s="254" t="s">
        <v>95</v>
      </c>
      <c r="C1685" s="152" t="s">
        <v>12235</v>
      </c>
      <c r="D1685" s="113" t="s">
        <v>12236</v>
      </c>
      <c r="E1685" s="113" t="s">
        <v>12237</v>
      </c>
      <c r="F1685" s="113" t="s">
        <v>12238</v>
      </c>
      <c r="G1685" s="153" t="s">
        <v>51</v>
      </c>
      <c r="H1685" s="156"/>
      <c r="I1685" s="345">
        <v>1033.2</v>
      </c>
      <c r="J1685" s="349">
        <v>981.5</v>
      </c>
      <c r="K1685" s="349">
        <v>929.9</v>
      </c>
      <c r="L1685" s="349">
        <v>878.2</v>
      </c>
      <c r="M1685" s="349">
        <v>826.6</v>
      </c>
    </row>
    <row r="1686" ht="60" customHeight="1" spans="1:13">
      <c r="A1686" s="254">
        <v>24</v>
      </c>
      <c r="B1686" s="254" t="s">
        <v>95</v>
      </c>
      <c r="C1686" s="152" t="s">
        <v>12239</v>
      </c>
      <c r="D1686" s="113" t="s">
        <v>12240</v>
      </c>
      <c r="E1686" s="113" t="s">
        <v>12241</v>
      </c>
      <c r="F1686" s="113" t="s">
        <v>12238</v>
      </c>
      <c r="G1686" s="153" t="s">
        <v>441</v>
      </c>
      <c r="H1686" s="156"/>
      <c r="I1686" s="345">
        <v>1176.3</v>
      </c>
      <c r="J1686" s="349">
        <v>1117.5</v>
      </c>
      <c r="K1686" s="349">
        <v>1058.7</v>
      </c>
      <c r="L1686" s="349">
        <v>999.9</v>
      </c>
      <c r="M1686" s="349">
        <v>941</v>
      </c>
    </row>
    <row r="1687" ht="60" customHeight="1" spans="1:13">
      <c r="A1687" s="254">
        <v>25</v>
      </c>
      <c r="B1687" s="254" t="s">
        <v>95</v>
      </c>
      <c r="C1687" s="152" t="s">
        <v>12242</v>
      </c>
      <c r="D1687" s="113" t="s">
        <v>12243</v>
      </c>
      <c r="E1687" s="113" t="s">
        <v>12244</v>
      </c>
      <c r="F1687" s="113" t="s">
        <v>12245</v>
      </c>
      <c r="G1687" s="153" t="s">
        <v>51</v>
      </c>
      <c r="H1687" s="156"/>
      <c r="I1687" s="345">
        <v>678.6</v>
      </c>
      <c r="J1687" s="349">
        <v>644.7</v>
      </c>
      <c r="K1687" s="349">
        <v>610.7</v>
      </c>
      <c r="L1687" s="349">
        <v>576.8</v>
      </c>
      <c r="M1687" s="349">
        <v>542.9</v>
      </c>
    </row>
    <row r="1688" ht="60" customHeight="1" spans="1:13">
      <c r="A1688" s="254">
        <v>26</v>
      </c>
      <c r="B1688" s="254" t="s">
        <v>95</v>
      </c>
      <c r="C1688" s="152" t="s">
        <v>12246</v>
      </c>
      <c r="D1688" s="113" t="s">
        <v>12247</v>
      </c>
      <c r="E1688" s="113" t="s">
        <v>12248</v>
      </c>
      <c r="F1688" s="113" t="s">
        <v>9728</v>
      </c>
      <c r="G1688" s="153" t="s">
        <v>51</v>
      </c>
      <c r="H1688" s="156"/>
      <c r="I1688" s="345">
        <v>315.9</v>
      </c>
      <c r="J1688" s="349">
        <v>300.1</v>
      </c>
      <c r="K1688" s="349">
        <v>284.3</v>
      </c>
      <c r="L1688" s="349">
        <v>268.5</v>
      </c>
      <c r="M1688" s="349">
        <v>252.7</v>
      </c>
    </row>
    <row r="1689" ht="60" customHeight="1" spans="1:13">
      <c r="A1689" s="254">
        <v>27</v>
      </c>
      <c r="B1689" s="254" t="s">
        <v>95</v>
      </c>
      <c r="C1689" s="152" t="s">
        <v>12249</v>
      </c>
      <c r="D1689" s="113" t="s">
        <v>12250</v>
      </c>
      <c r="E1689" s="113" t="s">
        <v>12251</v>
      </c>
      <c r="F1689" s="113" t="s">
        <v>12252</v>
      </c>
      <c r="G1689" s="153" t="s">
        <v>51</v>
      </c>
      <c r="H1689" s="156"/>
      <c r="I1689" s="345">
        <v>936</v>
      </c>
      <c r="J1689" s="349">
        <v>889.2</v>
      </c>
      <c r="K1689" s="349">
        <v>842.4</v>
      </c>
      <c r="L1689" s="349">
        <v>795.6</v>
      </c>
      <c r="M1689" s="349">
        <v>748.8</v>
      </c>
    </row>
    <row r="1690" ht="60" customHeight="1" spans="1:13">
      <c r="A1690" s="527">
        <v>28</v>
      </c>
      <c r="B1690" s="254" t="s">
        <v>95</v>
      </c>
      <c r="C1690" s="152" t="s">
        <v>12253</v>
      </c>
      <c r="D1690" s="113" t="s">
        <v>12254</v>
      </c>
      <c r="E1690" s="113" t="s">
        <v>12255</v>
      </c>
      <c r="F1690" s="113" t="s">
        <v>12256</v>
      </c>
      <c r="G1690" s="153" t="s">
        <v>51</v>
      </c>
      <c r="H1690" s="156"/>
      <c r="I1690" s="345">
        <v>4032</v>
      </c>
      <c r="J1690" s="349">
        <v>3830.4</v>
      </c>
      <c r="K1690" s="349">
        <v>3628.8</v>
      </c>
      <c r="L1690" s="349">
        <v>3427.2</v>
      </c>
      <c r="M1690" s="349">
        <v>3225.6</v>
      </c>
    </row>
    <row r="1691" ht="60" customHeight="1" spans="1:13">
      <c r="A1691" s="528"/>
      <c r="B1691" s="254" t="s">
        <v>95</v>
      </c>
      <c r="C1691" s="152" t="s">
        <v>12257</v>
      </c>
      <c r="D1691" s="113" t="s">
        <v>12258</v>
      </c>
      <c r="E1691" s="264"/>
      <c r="F1691" s="264"/>
      <c r="G1691" s="254"/>
      <c r="H1691" s="156"/>
      <c r="I1691" s="345">
        <v>3096</v>
      </c>
      <c r="J1691" s="349">
        <v>2941.2</v>
      </c>
      <c r="K1691" s="349">
        <v>2786.4</v>
      </c>
      <c r="L1691" s="349">
        <v>2631.6</v>
      </c>
      <c r="M1691" s="349">
        <v>2476.8</v>
      </c>
    </row>
    <row r="1692" ht="60" customHeight="1" spans="1:13">
      <c r="A1692" s="527">
        <v>29</v>
      </c>
      <c r="B1692" s="254" t="s">
        <v>95</v>
      </c>
      <c r="C1692" s="152" t="s">
        <v>12259</v>
      </c>
      <c r="D1692" s="113" t="s">
        <v>12260</v>
      </c>
      <c r="E1692" s="113" t="s">
        <v>12261</v>
      </c>
      <c r="F1692" s="113" t="s">
        <v>12262</v>
      </c>
      <c r="G1692" s="153" t="s">
        <v>51</v>
      </c>
      <c r="H1692" s="156"/>
      <c r="I1692" s="345">
        <v>1141.2</v>
      </c>
      <c r="J1692" s="349">
        <v>1084.1</v>
      </c>
      <c r="K1692" s="349">
        <v>1027.1</v>
      </c>
      <c r="L1692" s="349">
        <v>970</v>
      </c>
      <c r="M1692" s="349">
        <v>913</v>
      </c>
    </row>
    <row r="1693" ht="60" customHeight="1" spans="1:13">
      <c r="A1693" s="528"/>
      <c r="B1693" s="254" t="s">
        <v>95</v>
      </c>
      <c r="C1693" s="152" t="s">
        <v>12263</v>
      </c>
      <c r="D1693" s="113" t="s">
        <v>12264</v>
      </c>
      <c r="E1693" s="264"/>
      <c r="F1693" s="264"/>
      <c r="G1693" s="153" t="s">
        <v>51</v>
      </c>
      <c r="H1693" s="156"/>
      <c r="I1693" s="345">
        <v>380.7</v>
      </c>
      <c r="J1693" s="349">
        <v>361.7</v>
      </c>
      <c r="K1693" s="349">
        <v>342.6</v>
      </c>
      <c r="L1693" s="349">
        <v>323.6</v>
      </c>
      <c r="M1693" s="349">
        <v>304.6</v>
      </c>
    </row>
    <row r="1694" ht="60" customHeight="1" spans="1:13">
      <c r="A1694" s="254">
        <v>30</v>
      </c>
      <c r="B1694" s="254" t="s">
        <v>95</v>
      </c>
      <c r="C1694" s="152" t="s">
        <v>12265</v>
      </c>
      <c r="D1694" s="113" t="s">
        <v>12266</v>
      </c>
      <c r="E1694" s="113" t="s">
        <v>12267</v>
      </c>
      <c r="F1694" s="113" t="s">
        <v>12268</v>
      </c>
      <c r="G1694" s="153" t="s">
        <v>12269</v>
      </c>
      <c r="H1694" s="156"/>
      <c r="I1694" s="345">
        <v>2434.5</v>
      </c>
      <c r="J1694" s="349">
        <v>2312.8</v>
      </c>
      <c r="K1694" s="349">
        <v>2191.1</v>
      </c>
      <c r="L1694" s="349">
        <v>2069.3</v>
      </c>
      <c r="M1694" s="349">
        <v>1947.6</v>
      </c>
    </row>
    <row r="1695" ht="60" customHeight="1" spans="1:13">
      <c r="A1695" s="254">
        <v>31</v>
      </c>
      <c r="B1695" s="254" t="s">
        <v>95</v>
      </c>
      <c r="C1695" s="152" t="s">
        <v>12270</v>
      </c>
      <c r="D1695" s="113" t="s">
        <v>12271</v>
      </c>
      <c r="E1695" s="113" t="s">
        <v>12272</v>
      </c>
      <c r="F1695" s="113" t="s">
        <v>12273</v>
      </c>
      <c r="G1695" s="153" t="s">
        <v>51</v>
      </c>
      <c r="H1695" s="156"/>
      <c r="I1695" s="345">
        <v>1477.8</v>
      </c>
      <c r="J1695" s="349">
        <v>1403.9</v>
      </c>
      <c r="K1695" s="349">
        <v>1330</v>
      </c>
      <c r="L1695" s="349">
        <v>1256.1</v>
      </c>
      <c r="M1695" s="349">
        <v>1182.2</v>
      </c>
    </row>
    <row r="1696" ht="60" customHeight="1" spans="1:13">
      <c r="A1696" s="254">
        <v>32</v>
      </c>
      <c r="B1696" s="254" t="s">
        <v>95</v>
      </c>
      <c r="C1696" s="152" t="s">
        <v>12274</v>
      </c>
      <c r="D1696" s="113" t="s">
        <v>12275</v>
      </c>
      <c r="E1696" s="113" t="s">
        <v>12276</v>
      </c>
      <c r="F1696" s="113" t="s">
        <v>12277</v>
      </c>
      <c r="G1696" s="153" t="s">
        <v>51</v>
      </c>
      <c r="H1696" s="157"/>
      <c r="I1696" s="345" t="s">
        <v>8994</v>
      </c>
      <c r="J1696" s="345" t="s">
        <v>8994</v>
      </c>
      <c r="K1696" s="345" t="s">
        <v>8994</v>
      </c>
      <c r="L1696" s="345" t="s">
        <v>8994</v>
      </c>
      <c r="M1696" s="345" t="s">
        <v>8994</v>
      </c>
    </row>
    <row r="1697" ht="60" customHeight="1" spans="1:13">
      <c r="A1697" s="254">
        <v>33</v>
      </c>
      <c r="B1697" s="254" t="s">
        <v>95</v>
      </c>
      <c r="C1697" s="152" t="s">
        <v>12278</v>
      </c>
      <c r="D1697" s="113" t="s">
        <v>12279</v>
      </c>
      <c r="E1697" s="113" t="s">
        <v>12280</v>
      </c>
      <c r="F1697" s="113" t="s">
        <v>12273</v>
      </c>
      <c r="G1697" s="153" t="s">
        <v>51</v>
      </c>
      <c r="H1697" s="156"/>
      <c r="I1697" s="345">
        <v>3341.7</v>
      </c>
      <c r="J1697" s="349">
        <v>3174.6</v>
      </c>
      <c r="K1697" s="349">
        <v>3007.5</v>
      </c>
      <c r="L1697" s="349">
        <v>2840.4</v>
      </c>
      <c r="M1697" s="349">
        <v>2673.4</v>
      </c>
    </row>
    <row r="1698" ht="60" customHeight="1" spans="1:13">
      <c r="A1698" s="254">
        <v>34</v>
      </c>
      <c r="B1698" s="254" t="s">
        <v>95</v>
      </c>
      <c r="C1698" s="152" t="s">
        <v>12281</v>
      </c>
      <c r="D1698" s="113" t="s">
        <v>12282</v>
      </c>
      <c r="E1698" s="113" t="s">
        <v>12283</v>
      </c>
      <c r="F1698" s="113" t="s">
        <v>12284</v>
      </c>
      <c r="G1698" s="153" t="s">
        <v>51</v>
      </c>
      <c r="H1698" s="156"/>
      <c r="I1698" s="345">
        <v>1815.3</v>
      </c>
      <c r="J1698" s="349">
        <v>1724.5</v>
      </c>
      <c r="K1698" s="349">
        <v>1633.8</v>
      </c>
      <c r="L1698" s="349">
        <v>1543</v>
      </c>
      <c r="M1698" s="349">
        <v>1452.2</v>
      </c>
    </row>
    <row r="1699" ht="60" customHeight="1" spans="1:13">
      <c r="A1699" s="254">
        <v>35</v>
      </c>
      <c r="B1699" s="254" t="s">
        <v>95</v>
      </c>
      <c r="C1699" s="152" t="s">
        <v>12285</v>
      </c>
      <c r="D1699" s="113" t="s">
        <v>12286</v>
      </c>
      <c r="E1699" s="113" t="s">
        <v>12287</v>
      </c>
      <c r="F1699" s="113" t="s">
        <v>12288</v>
      </c>
      <c r="G1699" s="153" t="s">
        <v>51</v>
      </c>
      <c r="H1699" s="156"/>
      <c r="I1699" s="345">
        <v>1400.4</v>
      </c>
      <c r="J1699" s="349">
        <v>1330.4</v>
      </c>
      <c r="K1699" s="349">
        <v>1260.4</v>
      </c>
      <c r="L1699" s="349">
        <v>1190.3</v>
      </c>
      <c r="M1699" s="349">
        <v>1120.3</v>
      </c>
    </row>
    <row r="1700" ht="60" customHeight="1" spans="1:13">
      <c r="A1700" s="254">
        <v>36</v>
      </c>
      <c r="B1700" s="254" t="s">
        <v>95</v>
      </c>
      <c r="C1700" s="152" t="s">
        <v>12289</v>
      </c>
      <c r="D1700" s="113" t="s">
        <v>12290</v>
      </c>
      <c r="E1700" s="113" t="s">
        <v>12291</v>
      </c>
      <c r="F1700" s="113" t="s">
        <v>12256</v>
      </c>
      <c r="G1700" s="153" t="s">
        <v>51</v>
      </c>
      <c r="H1700" s="156"/>
      <c r="I1700" s="345">
        <v>1335.6</v>
      </c>
      <c r="J1700" s="349">
        <v>1268.8</v>
      </c>
      <c r="K1700" s="349">
        <v>1202</v>
      </c>
      <c r="L1700" s="349">
        <v>1135.3</v>
      </c>
      <c r="M1700" s="349">
        <v>1068.5</v>
      </c>
    </row>
    <row r="1701" ht="60" customHeight="1" spans="1:13">
      <c r="A1701" s="254">
        <v>37</v>
      </c>
      <c r="B1701" s="254" t="s">
        <v>95</v>
      </c>
      <c r="C1701" s="152" t="s">
        <v>12292</v>
      </c>
      <c r="D1701" s="113" t="s">
        <v>12293</v>
      </c>
      <c r="E1701" s="113" t="s">
        <v>12294</v>
      </c>
      <c r="F1701" s="113" t="s">
        <v>12295</v>
      </c>
      <c r="G1701" s="153" t="s">
        <v>51</v>
      </c>
      <c r="H1701" s="156"/>
      <c r="I1701" s="345">
        <v>5850</v>
      </c>
      <c r="J1701" s="349">
        <v>5557.5</v>
      </c>
      <c r="K1701" s="349">
        <v>5265</v>
      </c>
      <c r="L1701" s="349">
        <v>4972.5</v>
      </c>
      <c r="M1701" s="349">
        <v>4680</v>
      </c>
    </row>
    <row r="1702" ht="60" customHeight="1" spans="1:13">
      <c r="A1702" s="254">
        <v>38</v>
      </c>
      <c r="B1702" s="254" t="s">
        <v>95</v>
      </c>
      <c r="C1702" s="152" t="s">
        <v>12296</v>
      </c>
      <c r="D1702" s="113" t="s">
        <v>12297</v>
      </c>
      <c r="E1702" s="113" t="s">
        <v>12298</v>
      </c>
      <c r="F1702" s="113" t="s">
        <v>12299</v>
      </c>
      <c r="G1702" s="153" t="s">
        <v>51</v>
      </c>
      <c r="H1702" s="156"/>
      <c r="I1702" s="345">
        <v>1872.9</v>
      </c>
      <c r="J1702" s="349">
        <v>1779.3</v>
      </c>
      <c r="K1702" s="349">
        <v>1685.6</v>
      </c>
      <c r="L1702" s="349">
        <v>1592</v>
      </c>
      <c r="M1702" s="349">
        <v>1498.3</v>
      </c>
    </row>
    <row r="1703" ht="60" customHeight="1" spans="1:13">
      <c r="A1703" s="254">
        <v>39</v>
      </c>
      <c r="B1703" s="254" t="s">
        <v>95</v>
      </c>
      <c r="C1703" s="152" t="s">
        <v>12300</v>
      </c>
      <c r="D1703" s="113" t="s">
        <v>12301</v>
      </c>
      <c r="E1703" s="113" t="s">
        <v>12302</v>
      </c>
      <c r="F1703" s="113" t="s">
        <v>12299</v>
      </c>
      <c r="G1703" s="153" t="s">
        <v>51</v>
      </c>
      <c r="H1703" s="154" t="s">
        <v>12303</v>
      </c>
      <c r="I1703" s="345">
        <v>2434.5</v>
      </c>
      <c r="J1703" s="349">
        <v>2312.8</v>
      </c>
      <c r="K1703" s="349">
        <v>2191.1</v>
      </c>
      <c r="L1703" s="349">
        <v>2069.3</v>
      </c>
      <c r="M1703" s="349">
        <v>1947.6</v>
      </c>
    </row>
    <row r="1704" ht="60" customHeight="1" spans="1:13">
      <c r="A1704" s="254">
        <v>40</v>
      </c>
      <c r="B1704" s="254" t="s">
        <v>95</v>
      </c>
      <c r="C1704" s="152" t="s">
        <v>12304</v>
      </c>
      <c r="D1704" s="113" t="s">
        <v>12305</v>
      </c>
      <c r="E1704" s="113" t="s">
        <v>12306</v>
      </c>
      <c r="F1704" s="113" t="s">
        <v>12307</v>
      </c>
      <c r="G1704" s="153" t="s">
        <v>51</v>
      </c>
      <c r="H1704" s="156"/>
      <c r="I1704" s="345">
        <v>343.8</v>
      </c>
      <c r="J1704" s="349">
        <v>326.6</v>
      </c>
      <c r="K1704" s="349">
        <v>309.4</v>
      </c>
      <c r="L1704" s="349">
        <v>292.2</v>
      </c>
      <c r="M1704" s="349">
        <v>275</v>
      </c>
    </row>
    <row r="1705" ht="60" customHeight="1" spans="1:13">
      <c r="A1705" s="254">
        <v>41</v>
      </c>
      <c r="B1705" s="254" t="s">
        <v>95</v>
      </c>
      <c r="C1705" s="152" t="s">
        <v>12308</v>
      </c>
      <c r="D1705" s="113" t="s">
        <v>12309</v>
      </c>
      <c r="E1705" s="113" t="s">
        <v>12310</v>
      </c>
      <c r="F1705" s="113" t="s">
        <v>12307</v>
      </c>
      <c r="G1705" s="153" t="s">
        <v>51</v>
      </c>
      <c r="H1705" s="154" t="s">
        <v>12311</v>
      </c>
      <c r="I1705" s="345">
        <v>447.3</v>
      </c>
      <c r="J1705" s="349">
        <v>424.9</v>
      </c>
      <c r="K1705" s="349">
        <v>402.6</v>
      </c>
      <c r="L1705" s="349">
        <v>380.2</v>
      </c>
      <c r="M1705" s="349">
        <v>357.8</v>
      </c>
    </row>
    <row r="1706" ht="60" customHeight="1" spans="1:13">
      <c r="A1706" s="527">
        <v>42</v>
      </c>
      <c r="B1706" s="254" t="s">
        <v>95</v>
      </c>
      <c r="C1706" s="152" t="s">
        <v>12312</v>
      </c>
      <c r="D1706" s="113" t="s">
        <v>12313</v>
      </c>
      <c r="E1706" s="113" t="s">
        <v>12314</v>
      </c>
      <c r="F1706" s="113" t="s">
        <v>12315</v>
      </c>
      <c r="G1706" s="153" t="s">
        <v>51</v>
      </c>
      <c r="H1706" s="154" t="s">
        <v>12316</v>
      </c>
      <c r="I1706" s="345">
        <v>225</v>
      </c>
      <c r="J1706" s="349">
        <v>213.8</v>
      </c>
      <c r="K1706" s="349">
        <v>202.5</v>
      </c>
      <c r="L1706" s="349">
        <v>191.3</v>
      </c>
      <c r="M1706" s="349">
        <v>180</v>
      </c>
    </row>
    <row r="1707" ht="60" customHeight="1" spans="1:13">
      <c r="A1707" s="531"/>
      <c r="B1707" s="254" t="s">
        <v>95</v>
      </c>
      <c r="C1707" s="152" t="s">
        <v>12317</v>
      </c>
      <c r="D1707" s="113" t="s">
        <v>12318</v>
      </c>
      <c r="E1707" s="264"/>
      <c r="F1707" s="264"/>
      <c r="G1707" s="153" t="s">
        <v>51</v>
      </c>
      <c r="H1707" s="156"/>
      <c r="I1707" s="345">
        <v>225</v>
      </c>
      <c r="J1707" s="349">
        <v>213.8</v>
      </c>
      <c r="K1707" s="349">
        <v>202.5</v>
      </c>
      <c r="L1707" s="349">
        <v>191.3</v>
      </c>
      <c r="M1707" s="349">
        <v>180</v>
      </c>
    </row>
    <row r="1708" ht="60" customHeight="1" spans="1:13">
      <c r="A1708" s="528"/>
      <c r="B1708" s="254" t="s">
        <v>95</v>
      </c>
      <c r="C1708" s="152" t="s">
        <v>12319</v>
      </c>
      <c r="D1708" s="113" t="s">
        <v>12320</v>
      </c>
      <c r="E1708" s="264"/>
      <c r="F1708" s="264"/>
      <c r="G1708" s="153" t="s">
        <v>51</v>
      </c>
      <c r="H1708" s="156"/>
      <c r="I1708" s="345">
        <v>225</v>
      </c>
      <c r="J1708" s="349">
        <v>213.8</v>
      </c>
      <c r="K1708" s="349">
        <v>202.5</v>
      </c>
      <c r="L1708" s="349">
        <v>191.3</v>
      </c>
      <c r="M1708" s="349">
        <v>180</v>
      </c>
    </row>
    <row r="1709" ht="60" customHeight="1" spans="1:13">
      <c r="A1709" s="527">
        <v>43</v>
      </c>
      <c r="B1709" s="254" t="s">
        <v>95</v>
      </c>
      <c r="C1709" s="152" t="s">
        <v>12321</v>
      </c>
      <c r="D1709" s="113" t="s">
        <v>12322</v>
      </c>
      <c r="E1709" s="113" t="s">
        <v>12323</v>
      </c>
      <c r="F1709" s="113" t="s">
        <v>12315</v>
      </c>
      <c r="G1709" s="153" t="s">
        <v>51</v>
      </c>
      <c r="H1709" s="156" t="s">
        <v>12324</v>
      </c>
      <c r="I1709" s="345">
        <v>292.5</v>
      </c>
      <c r="J1709" s="349">
        <v>277.9</v>
      </c>
      <c r="K1709" s="349">
        <v>263.3</v>
      </c>
      <c r="L1709" s="349">
        <v>248.6</v>
      </c>
      <c r="M1709" s="349">
        <v>234</v>
      </c>
    </row>
    <row r="1710" ht="60" customHeight="1" spans="1:13">
      <c r="A1710" s="528"/>
      <c r="B1710" s="254" t="s">
        <v>95</v>
      </c>
      <c r="C1710" s="152" t="s">
        <v>12325</v>
      </c>
      <c r="D1710" s="113" t="s">
        <v>12326</v>
      </c>
      <c r="E1710" s="264"/>
      <c r="F1710" s="264"/>
      <c r="G1710" s="153" t="s">
        <v>51</v>
      </c>
      <c r="H1710" s="156"/>
      <c r="I1710" s="345">
        <v>292.5</v>
      </c>
      <c r="J1710" s="349">
        <v>277.9</v>
      </c>
      <c r="K1710" s="349">
        <v>263.3</v>
      </c>
      <c r="L1710" s="349">
        <v>248.6</v>
      </c>
      <c r="M1710" s="349">
        <v>234</v>
      </c>
    </row>
    <row r="1711" ht="60" customHeight="1" spans="1:13">
      <c r="A1711" s="527">
        <v>44</v>
      </c>
      <c r="B1711" s="254" t="s">
        <v>95</v>
      </c>
      <c r="C1711" s="152" t="s">
        <v>12327</v>
      </c>
      <c r="D1711" s="113" t="s">
        <v>12328</v>
      </c>
      <c r="E1711" s="113" t="s">
        <v>12329</v>
      </c>
      <c r="F1711" s="113" t="s">
        <v>12330</v>
      </c>
      <c r="G1711" s="153" t="s">
        <v>51</v>
      </c>
      <c r="H1711" s="156"/>
      <c r="I1711" s="345">
        <v>1170</v>
      </c>
      <c r="J1711" s="349">
        <v>1111.5</v>
      </c>
      <c r="K1711" s="349">
        <v>1053</v>
      </c>
      <c r="L1711" s="349">
        <v>994.5</v>
      </c>
      <c r="M1711" s="349">
        <v>936</v>
      </c>
    </row>
    <row r="1712" ht="60" customHeight="1" spans="1:13">
      <c r="A1712" s="528"/>
      <c r="B1712" s="254" t="s">
        <v>95</v>
      </c>
      <c r="C1712" s="152" t="s">
        <v>12331</v>
      </c>
      <c r="D1712" s="113" t="s">
        <v>12332</v>
      </c>
      <c r="E1712" s="264"/>
      <c r="F1712" s="264"/>
      <c r="G1712" s="254"/>
      <c r="H1712" s="156"/>
      <c r="I1712" s="345">
        <v>351</v>
      </c>
      <c r="J1712" s="349">
        <v>333.5</v>
      </c>
      <c r="K1712" s="349">
        <v>315.9</v>
      </c>
      <c r="L1712" s="349">
        <v>298.4</v>
      </c>
      <c r="M1712" s="349">
        <v>280.8</v>
      </c>
    </row>
    <row r="1713" ht="60" customHeight="1" spans="1:13">
      <c r="A1713" s="254">
        <v>45</v>
      </c>
      <c r="B1713" s="254" t="s">
        <v>95</v>
      </c>
      <c r="C1713" s="152" t="s">
        <v>12333</v>
      </c>
      <c r="D1713" s="113" t="s">
        <v>12334</v>
      </c>
      <c r="E1713" s="113" t="s">
        <v>12335</v>
      </c>
      <c r="F1713" s="113" t="s">
        <v>12336</v>
      </c>
      <c r="G1713" s="153" t="s">
        <v>51</v>
      </c>
      <c r="H1713" s="154" t="s">
        <v>12337</v>
      </c>
      <c r="I1713" s="345">
        <v>472.5</v>
      </c>
      <c r="J1713" s="349">
        <v>448.9</v>
      </c>
      <c r="K1713" s="349">
        <v>425.3</v>
      </c>
      <c r="L1713" s="349">
        <v>401.6</v>
      </c>
      <c r="M1713" s="349">
        <v>378</v>
      </c>
    </row>
    <row r="1714" ht="60" customHeight="1" spans="1:13">
      <c r="A1714" s="527">
        <v>46</v>
      </c>
      <c r="B1714" s="254" t="s">
        <v>95</v>
      </c>
      <c r="C1714" s="152" t="s">
        <v>12338</v>
      </c>
      <c r="D1714" s="113" t="s">
        <v>12339</v>
      </c>
      <c r="E1714" s="113" t="s">
        <v>12340</v>
      </c>
      <c r="F1714" s="113" t="s">
        <v>12341</v>
      </c>
      <c r="G1714" s="153" t="s">
        <v>51</v>
      </c>
      <c r="H1714" s="156"/>
      <c r="I1714" s="345">
        <v>180</v>
      </c>
      <c r="J1714" s="349">
        <v>171</v>
      </c>
      <c r="K1714" s="349">
        <v>162</v>
      </c>
      <c r="L1714" s="349">
        <v>153</v>
      </c>
      <c r="M1714" s="349">
        <v>144</v>
      </c>
    </row>
    <row r="1715" ht="60" customHeight="1" spans="1:13">
      <c r="A1715" s="528"/>
      <c r="B1715" s="254" t="s">
        <v>95</v>
      </c>
      <c r="C1715" s="152" t="s">
        <v>12342</v>
      </c>
      <c r="D1715" s="113" t="s">
        <v>12343</v>
      </c>
      <c r="E1715" s="264"/>
      <c r="F1715" s="264"/>
      <c r="G1715" s="153" t="s">
        <v>51</v>
      </c>
      <c r="H1715" s="156"/>
      <c r="I1715" s="345">
        <v>54</v>
      </c>
      <c r="J1715" s="349">
        <v>51.3</v>
      </c>
      <c r="K1715" s="349">
        <v>48.6</v>
      </c>
      <c r="L1715" s="349">
        <v>45.9</v>
      </c>
      <c r="M1715" s="349">
        <v>43.2</v>
      </c>
    </row>
    <row r="1716" ht="60" customHeight="1" spans="1:13">
      <c r="A1716" s="254">
        <v>47</v>
      </c>
      <c r="B1716" s="254" t="s">
        <v>95</v>
      </c>
      <c r="C1716" s="152" t="s">
        <v>12344</v>
      </c>
      <c r="D1716" s="113" t="s">
        <v>12345</v>
      </c>
      <c r="E1716" s="113" t="s">
        <v>12346</v>
      </c>
      <c r="F1716" s="113" t="s">
        <v>12347</v>
      </c>
      <c r="G1716" s="153" t="s">
        <v>51</v>
      </c>
      <c r="H1716" s="154" t="s">
        <v>12348</v>
      </c>
      <c r="I1716" s="345">
        <v>180</v>
      </c>
      <c r="J1716" s="349">
        <v>171</v>
      </c>
      <c r="K1716" s="349">
        <v>162</v>
      </c>
      <c r="L1716" s="349">
        <v>153</v>
      </c>
      <c r="M1716" s="349">
        <v>144</v>
      </c>
    </row>
    <row r="1717" ht="60" customHeight="1" spans="1:13">
      <c r="A1717" s="254">
        <v>48</v>
      </c>
      <c r="B1717" s="254" t="s">
        <v>95</v>
      </c>
      <c r="C1717" s="152" t="s">
        <v>12349</v>
      </c>
      <c r="D1717" s="113" t="s">
        <v>12350</v>
      </c>
      <c r="E1717" s="113" t="s">
        <v>12351</v>
      </c>
      <c r="F1717" s="113" t="s">
        <v>12352</v>
      </c>
      <c r="G1717" s="153" t="s">
        <v>51</v>
      </c>
      <c r="H1717" s="154" t="s">
        <v>8048</v>
      </c>
      <c r="I1717" s="345">
        <v>58.5</v>
      </c>
      <c r="J1717" s="349">
        <v>55.6</v>
      </c>
      <c r="K1717" s="349">
        <v>52.7</v>
      </c>
      <c r="L1717" s="349">
        <v>49.7</v>
      </c>
      <c r="M1717" s="349">
        <v>46.8</v>
      </c>
    </row>
    <row r="1718" ht="60" customHeight="1" spans="1:13">
      <c r="A1718" s="527">
        <v>49</v>
      </c>
      <c r="B1718" s="254" t="s">
        <v>95</v>
      </c>
      <c r="C1718" s="152" t="s">
        <v>12353</v>
      </c>
      <c r="D1718" s="113" t="s">
        <v>12354</v>
      </c>
      <c r="E1718" s="113" t="s">
        <v>12355</v>
      </c>
      <c r="F1718" s="113" t="s">
        <v>12356</v>
      </c>
      <c r="G1718" s="153" t="s">
        <v>51</v>
      </c>
      <c r="H1718" s="154" t="s">
        <v>12357</v>
      </c>
      <c r="I1718" s="345">
        <v>2260.8</v>
      </c>
      <c r="J1718" s="349">
        <v>2147.8</v>
      </c>
      <c r="K1718" s="349">
        <v>2034.7</v>
      </c>
      <c r="L1718" s="349">
        <v>1921.7</v>
      </c>
      <c r="M1718" s="349">
        <v>1808.6</v>
      </c>
    </row>
    <row r="1719" ht="60" customHeight="1" spans="1:13">
      <c r="A1719" s="528"/>
      <c r="B1719" s="254" t="s">
        <v>95</v>
      </c>
      <c r="C1719" s="152" t="s">
        <v>12358</v>
      </c>
      <c r="D1719" s="113" t="s">
        <v>12359</v>
      </c>
      <c r="E1719" s="264"/>
      <c r="F1719" s="264"/>
      <c r="G1719" s="153" t="s">
        <v>51</v>
      </c>
      <c r="H1719" s="156"/>
      <c r="I1719" s="345">
        <v>2260.8</v>
      </c>
      <c r="J1719" s="349">
        <v>2147.8</v>
      </c>
      <c r="K1719" s="349">
        <v>2034.7</v>
      </c>
      <c r="L1719" s="349">
        <v>1921.7</v>
      </c>
      <c r="M1719" s="349">
        <v>1808.6</v>
      </c>
    </row>
    <row r="1720" ht="60" customHeight="1" spans="1:13">
      <c r="A1720" s="254">
        <v>50</v>
      </c>
      <c r="B1720" s="254" t="s">
        <v>95</v>
      </c>
      <c r="C1720" s="152" t="s">
        <v>12360</v>
      </c>
      <c r="D1720" s="113" t="s">
        <v>12361</v>
      </c>
      <c r="E1720" s="113" t="s">
        <v>12362</v>
      </c>
      <c r="F1720" s="113" t="s">
        <v>12363</v>
      </c>
      <c r="G1720" s="153" t="s">
        <v>51</v>
      </c>
      <c r="H1720" s="156"/>
      <c r="I1720" s="345">
        <v>1872</v>
      </c>
      <c r="J1720" s="349">
        <v>1778.4</v>
      </c>
      <c r="K1720" s="349">
        <v>1684.8</v>
      </c>
      <c r="L1720" s="349">
        <v>1591.2</v>
      </c>
      <c r="M1720" s="349">
        <v>1497.6</v>
      </c>
    </row>
    <row r="1721" ht="60" customHeight="1" spans="1:13">
      <c r="A1721" s="527">
        <v>51</v>
      </c>
      <c r="B1721" s="254" t="s">
        <v>95</v>
      </c>
      <c r="C1721" s="152" t="s">
        <v>12364</v>
      </c>
      <c r="D1721" s="113" t="s">
        <v>12365</v>
      </c>
      <c r="E1721" s="113" t="s">
        <v>12366</v>
      </c>
      <c r="F1721" s="113" t="s">
        <v>12367</v>
      </c>
      <c r="G1721" s="153" t="s">
        <v>51</v>
      </c>
      <c r="H1721" s="156"/>
      <c r="I1721" s="345">
        <v>919.8</v>
      </c>
      <c r="J1721" s="349">
        <v>873.8</v>
      </c>
      <c r="K1721" s="349">
        <v>827.8</v>
      </c>
      <c r="L1721" s="349">
        <v>781.8</v>
      </c>
      <c r="M1721" s="349">
        <v>735.8</v>
      </c>
    </row>
    <row r="1722" ht="60" customHeight="1" spans="1:13">
      <c r="A1722" s="528"/>
      <c r="B1722" s="254" t="s">
        <v>95</v>
      </c>
      <c r="C1722" s="152" t="s">
        <v>12368</v>
      </c>
      <c r="D1722" s="113" t="s">
        <v>12369</v>
      </c>
      <c r="E1722" s="264"/>
      <c r="F1722" s="264"/>
      <c r="G1722" s="254"/>
      <c r="H1722" s="156"/>
      <c r="I1722" s="532">
        <v>639</v>
      </c>
      <c r="J1722" s="349">
        <v>607.1</v>
      </c>
      <c r="K1722" s="349">
        <v>575.1</v>
      </c>
      <c r="L1722" s="349">
        <v>543.2</v>
      </c>
      <c r="M1722" s="349">
        <v>511.2</v>
      </c>
    </row>
    <row r="1723" ht="60" customHeight="1" spans="1:13">
      <c r="A1723" s="527">
        <v>52</v>
      </c>
      <c r="B1723" s="254" t="s">
        <v>95</v>
      </c>
      <c r="C1723" s="152" t="s">
        <v>12370</v>
      </c>
      <c r="D1723" s="113" t="s">
        <v>12371</v>
      </c>
      <c r="E1723" s="113" t="s">
        <v>12372</v>
      </c>
      <c r="F1723" s="113" t="s">
        <v>12299</v>
      </c>
      <c r="G1723" s="153" t="s">
        <v>51</v>
      </c>
      <c r="H1723" s="156"/>
      <c r="I1723" s="345">
        <v>1872.9</v>
      </c>
      <c r="J1723" s="349">
        <v>1779.3</v>
      </c>
      <c r="K1723" s="349">
        <v>1685.6</v>
      </c>
      <c r="L1723" s="349">
        <v>1592</v>
      </c>
      <c r="M1723" s="349">
        <v>1498.3</v>
      </c>
    </row>
    <row r="1724" ht="60" customHeight="1" spans="1:13">
      <c r="A1724" s="528"/>
      <c r="B1724" s="254" t="s">
        <v>95</v>
      </c>
      <c r="C1724" s="152" t="s">
        <v>12373</v>
      </c>
      <c r="D1724" s="113" t="s">
        <v>12374</v>
      </c>
      <c r="E1724" s="264"/>
      <c r="F1724" s="264"/>
      <c r="G1724" s="153" t="s">
        <v>51</v>
      </c>
      <c r="H1724" s="156"/>
      <c r="I1724" s="345">
        <v>1872.9</v>
      </c>
      <c r="J1724" s="349">
        <v>1779.3</v>
      </c>
      <c r="K1724" s="349">
        <v>1685.6</v>
      </c>
      <c r="L1724" s="349">
        <v>1592</v>
      </c>
      <c r="M1724" s="349">
        <v>1498.3</v>
      </c>
    </row>
    <row r="1725" ht="60" customHeight="1" spans="1:13">
      <c r="A1725" s="254">
        <v>53</v>
      </c>
      <c r="B1725" s="254" t="s">
        <v>95</v>
      </c>
      <c r="C1725" s="152" t="s">
        <v>12375</v>
      </c>
      <c r="D1725" s="113" t="s">
        <v>12376</v>
      </c>
      <c r="E1725" s="113" t="s">
        <v>12377</v>
      </c>
      <c r="F1725" s="113" t="s">
        <v>12299</v>
      </c>
      <c r="G1725" s="153" t="s">
        <v>51</v>
      </c>
      <c r="H1725" s="154" t="s">
        <v>12378</v>
      </c>
      <c r="I1725" s="345">
        <v>2434.5</v>
      </c>
      <c r="J1725" s="349">
        <v>2312.8</v>
      </c>
      <c r="K1725" s="349">
        <v>2191.1</v>
      </c>
      <c r="L1725" s="349">
        <v>2069.3</v>
      </c>
      <c r="M1725" s="349">
        <v>1947.6</v>
      </c>
    </row>
    <row r="1726" ht="60" customHeight="1" spans="1:13">
      <c r="A1726" s="254">
        <v>54</v>
      </c>
      <c r="B1726" s="254" t="s">
        <v>95</v>
      </c>
      <c r="C1726" s="152" t="s">
        <v>12379</v>
      </c>
      <c r="D1726" s="113" t="s">
        <v>12380</v>
      </c>
      <c r="E1726" s="113" t="s">
        <v>12381</v>
      </c>
      <c r="F1726" s="113" t="s">
        <v>12382</v>
      </c>
      <c r="G1726" s="153" t="s">
        <v>441</v>
      </c>
      <c r="H1726" s="156"/>
      <c r="I1726" s="345">
        <v>877.5</v>
      </c>
      <c r="J1726" s="349">
        <v>833.6</v>
      </c>
      <c r="K1726" s="349">
        <v>789.8</v>
      </c>
      <c r="L1726" s="349">
        <v>745.9</v>
      </c>
      <c r="M1726" s="349">
        <v>702</v>
      </c>
    </row>
    <row r="1727" ht="60" customHeight="1" spans="1:13">
      <c r="A1727" s="254">
        <v>55</v>
      </c>
      <c r="B1727" s="254" t="s">
        <v>95</v>
      </c>
      <c r="C1727" s="152" t="s">
        <v>12383</v>
      </c>
      <c r="D1727" s="113" t="s">
        <v>12384</v>
      </c>
      <c r="E1727" s="113" t="s">
        <v>12385</v>
      </c>
      <c r="F1727" s="113" t="s">
        <v>12386</v>
      </c>
      <c r="G1727" s="153" t="s">
        <v>51</v>
      </c>
      <c r="H1727" s="156"/>
      <c r="I1727" s="345">
        <v>1872.9</v>
      </c>
      <c r="J1727" s="349">
        <v>1779.3</v>
      </c>
      <c r="K1727" s="349">
        <v>1685.6</v>
      </c>
      <c r="L1727" s="349">
        <v>1592</v>
      </c>
      <c r="M1727" s="349">
        <v>1498.3</v>
      </c>
    </row>
    <row r="1728" ht="60" customHeight="1" spans="1:13">
      <c r="A1728" s="254">
        <v>56</v>
      </c>
      <c r="B1728" s="254" t="s">
        <v>95</v>
      </c>
      <c r="C1728" s="152" t="s">
        <v>12387</v>
      </c>
      <c r="D1728" s="113" t="s">
        <v>12388</v>
      </c>
      <c r="E1728" s="113" t="s">
        <v>12389</v>
      </c>
      <c r="F1728" s="113" t="s">
        <v>12386</v>
      </c>
      <c r="G1728" s="153" t="s">
        <v>51</v>
      </c>
      <c r="H1728" s="156"/>
      <c r="I1728" s="345">
        <v>2434.5</v>
      </c>
      <c r="J1728" s="349">
        <v>2312.8</v>
      </c>
      <c r="K1728" s="349">
        <v>2191.1</v>
      </c>
      <c r="L1728" s="349">
        <v>2069.3</v>
      </c>
      <c r="M1728" s="349">
        <v>1947.6</v>
      </c>
    </row>
    <row r="1729" ht="60" customHeight="1" spans="1:13">
      <c r="A1729" s="254">
        <v>57</v>
      </c>
      <c r="B1729" s="254" t="s">
        <v>95</v>
      </c>
      <c r="C1729" s="152" t="s">
        <v>12390</v>
      </c>
      <c r="D1729" s="113" t="s">
        <v>12391</v>
      </c>
      <c r="E1729" s="113" t="s">
        <v>12392</v>
      </c>
      <c r="F1729" s="113" t="s">
        <v>12393</v>
      </c>
      <c r="G1729" s="153" t="s">
        <v>51</v>
      </c>
      <c r="H1729" s="156"/>
      <c r="I1729" s="345">
        <v>3233.7</v>
      </c>
      <c r="J1729" s="349">
        <v>3072</v>
      </c>
      <c r="K1729" s="349">
        <v>2910.3</v>
      </c>
      <c r="L1729" s="349">
        <v>2748.6</v>
      </c>
      <c r="M1729" s="349">
        <v>2587</v>
      </c>
    </row>
    <row r="1730" ht="60" customHeight="1" spans="1:13">
      <c r="A1730" s="254">
        <v>58</v>
      </c>
      <c r="B1730" s="254" t="s">
        <v>95</v>
      </c>
      <c r="C1730" s="152" t="s">
        <v>12394</v>
      </c>
      <c r="D1730" s="113" t="s">
        <v>12395</v>
      </c>
      <c r="E1730" s="113" t="s">
        <v>12396</v>
      </c>
      <c r="F1730" s="113" t="s">
        <v>12393</v>
      </c>
      <c r="G1730" s="153" t="s">
        <v>51</v>
      </c>
      <c r="H1730" s="156"/>
      <c r="I1730" s="345">
        <v>4203.9</v>
      </c>
      <c r="J1730" s="349">
        <v>3993.7</v>
      </c>
      <c r="K1730" s="349">
        <v>3783.5</v>
      </c>
      <c r="L1730" s="349">
        <v>3573.3</v>
      </c>
      <c r="M1730" s="349">
        <v>3363.1</v>
      </c>
    </row>
    <row r="1731" ht="60" customHeight="1" spans="1:13">
      <c r="A1731" s="254">
        <v>59</v>
      </c>
      <c r="B1731" s="254" t="s">
        <v>95</v>
      </c>
      <c r="C1731" s="152" t="s">
        <v>12397</v>
      </c>
      <c r="D1731" s="113" t="s">
        <v>12398</v>
      </c>
      <c r="E1731" s="113" t="s">
        <v>12399</v>
      </c>
      <c r="F1731" s="113" t="s">
        <v>12400</v>
      </c>
      <c r="G1731" s="153" t="s">
        <v>51</v>
      </c>
      <c r="H1731" s="156"/>
      <c r="I1731" s="345">
        <v>1872.9</v>
      </c>
      <c r="J1731" s="349">
        <v>1779.3</v>
      </c>
      <c r="K1731" s="349">
        <v>1685.6</v>
      </c>
      <c r="L1731" s="349">
        <v>1592</v>
      </c>
      <c r="M1731" s="349">
        <v>1498.3</v>
      </c>
    </row>
    <row r="1732" ht="60" customHeight="1" spans="1:13">
      <c r="A1732" s="254">
        <v>60</v>
      </c>
      <c r="B1732" s="254" t="s">
        <v>95</v>
      </c>
      <c r="C1732" s="152" t="s">
        <v>12401</v>
      </c>
      <c r="D1732" s="113" t="s">
        <v>12402</v>
      </c>
      <c r="E1732" s="113" t="s">
        <v>12403</v>
      </c>
      <c r="F1732" s="113" t="s">
        <v>12404</v>
      </c>
      <c r="G1732" s="153" t="s">
        <v>51</v>
      </c>
      <c r="H1732" s="156"/>
      <c r="I1732" s="345">
        <v>1755</v>
      </c>
      <c r="J1732" s="349">
        <v>1667.3</v>
      </c>
      <c r="K1732" s="349">
        <v>1579.5</v>
      </c>
      <c r="L1732" s="349">
        <v>1491.8</v>
      </c>
      <c r="M1732" s="349">
        <v>1404</v>
      </c>
    </row>
    <row r="1733" ht="60" customHeight="1" spans="1:13">
      <c r="A1733" s="254">
        <v>61</v>
      </c>
      <c r="B1733" s="254" t="s">
        <v>95</v>
      </c>
      <c r="C1733" s="152" t="s">
        <v>12405</v>
      </c>
      <c r="D1733" s="113" t="s">
        <v>12406</v>
      </c>
      <c r="E1733" s="113" t="s">
        <v>12407</v>
      </c>
      <c r="F1733" s="113" t="s">
        <v>12408</v>
      </c>
      <c r="G1733" s="153" t="s">
        <v>51</v>
      </c>
      <c r="H1733" s="156"/>
      <c r="I1733" s="345">
        <v>1755</v>
      </c>
      <c r="J1733" s="349">
        <v>1667.3</v>
      </c>
      <c r="K1733" s="349">
        <v>1579.5</v>
      </c>
      <c r="L1733" s="349">
        <v>1491.8</v>
      </c>
      <c r="M1733" s="349">
        <v>1404</v>
      </c>
    </row>
    <row r="1734" ht="60" customHeight="1" spans="1:13">
      <c r="A1734" s="254">
        <v>62</v>
      </c>
      <c r="B1734" s="254" t="s">
        <v>95</v>
      </c>
      <c r="C1734" s="152" t="s">
        <v>12409</v>
      </c>
      <c r="D1734" s="113" t="s">
        <v>12410</v>
      </c>
      <c r="E1734" s="113" t="s">
        <v>12411</v>
      </c>
      <c r="F1734" s="113" t="s">
        <v>12412</v>
      </c>
      <c r="G1734" s="153" t="s">
        <v>441</v>
      </c>
      <c r="H1734" s="156"/>
      <c r="I1734" s="345">
        <v>585</v>
      </c>
      <c r="J1734" s="349">
        <v>555.8</v>
      </c>
      <c r="K1734" s="349">
        <v>526.5</v>
      </c>
      <c r="L1734" s="349">
        <v>497.3</v>
      </c>
      <c r="M1734" s="349">
        <v>468</v>
      </c>
    </row>
    <row r="1735" ht="60" customHeight="1" spans="1:13">
      <c r="A1735" s="254">
        <v>63</v>
      </c>
      <c r="B1735" s="254" t="s">
        <v>95</v>
      </c>
      <c r="C1735" s="152" t="s">
        <v>12413</v>
      </c>
      <c r="D1735" s="113" t="s">
        <v>12414</v>
      </c>
      <c r="E1735" s="113" t="s">
        <v>12415</v>
      </c>
      <c r="F1735" s="113" t="s">
        <v>12416</v>
      </c>
      <c r="G1735" s="153" t="s">
        <v>441</v>
      </c>
      <c r="H1735" s="154" t="s">
        <v>12417</v>
      </c>
      <c r="I1735" s="345">
        <v>351</v>
      </c>
      <c r="J1735" s="349">
        <v>333.5</v>
      </c>
      <c r="K1735" s="349">
        <v>315.9</v>
      </c>
      <c r="L1735" s="349">
        <v>298.4</v>
      </c>
      <c r="M1735" s="349">
        <v>280.8</v>
      </c>
    </row>
    <row r="1736" ht="60" customHeight="1" spans="1:13">
      <c r="A1736" s="254">
        <v>64</v>
      </c>
      <c r="B1736" s="254" t="s">
        <v>95</v>
      </c>
      <c r="C1736" s="152" t="s">
        <v>12418</v>
      </c>
      <c r="D1736" s="113" t="s">
        <v>12419</v>
      </c>
      <c r="E1736" s="113" t="s">
        <v>12420</v>
      </c>
      <c r="F1736" s="113" t="s">
        <v>8735</v>
      </c>
      <c r="G1736" s="153" t="s">
        <v>441</v>
      </c>
      <c r="H1736" s="156"/>
      <c r="I1736" s="345">
        <v>1809</v>
      </c>
      <c r="J1736" s="349">
        <v>1718.6</v>
      </c>
      <c r="K1736" s="349">
        <v>1628.1</v>
      </c>
      <c r="L1736" s="349">
        <v>1537.7</v>
      </c>
      <c r="M1736" s="349">
        <v>1447.2</v>
      </c>
    </row>
    <row r="1737" ht="60" customHeight="1" spans="1:13">
      <c r="A1737" s="254">
        <v>65</v>
      </c>
      <c r="B1737" s="254" t="s">
        <v>95</v>
      </c>
      <c r="C1737" s="152" t="s">
        <v>12421</v>
      </c>
      <c r="D1737" s="113" t="s">
        <v>12422</v>
      </c>
      <c r="E1737" s="113" t="s">
        <v>12423</v>
      </c>
      <c r="F1737" s="113" t="s">
        <v>12424</v>
      </c>
      <c r="G1737" s="153" t="s">
        <v>441</v>
      </c>
      <c r="H1737" s="156"/>
      <c r="I1737" s="345">
        <v>2008.8</v>
      </c>
      <c r="J1737" s="349">
        <v>1908.4</v>
      </c>
      <c r="K1737" s="349">
        <v>1807.9</v>
      </c>
      <c r="L1737" s="349">
        <v>1707.5</v>
      </c>
      <c r="M1737" s="349">
        <v>1607</v>
      </c>
    </row>
    <row r="1738" ht="60" customHeight="1" spans="1:13">
      <c r="A1738" s="254">
        <v>66</v>
      </c>
      <c r="B1738" s="254" t="s">
        <v>95</v>
      </c>
      <c r="C1738" s="152" t="s">
        <v>12425</v>
      </c>
      <c r="D1738" s="113" t="s">
        <v>12426</v>
      </c>
      <c r="E1738" s="113" t="s">
        <v>12427</v>
      </c>
      <c r="F1738" s="113" t="s">
        <v>12428</v>
      </c>
      <c r="G1738" s="153" t="s">
        <v>441</v>
      </c>
      <c r="H1738" s="156"/>
      <c r="I1738" s="345">
        <v>2340</v>
      </c>
      <c r="J1738" s="349">
        <v>2223</v>
      </c>
      <c r="K1738" s="349">
        <v>2106</v>
      </c>
      <c r="L1738" s="349">
        <v>1989</v>
      </c>
      <c r="M1738" s="349">
        <v>1872</v>
      </c>
    </row>
    <row r="1739" ht="60" customHeight="1" spans="1:13">
      <c r="A1739" s="254">
        <v>67</v>
      </c>
      <c r="B1739" s="254" t="s">
        <v>95</v>
      </c>
      <c r="C1739" s="152" t="s">
        <v>12429</v>
      </c>
      <c r="D1739" s="113" t="s">
        <v>12430</v>
      </c>
      <c r="E1739" s="113" t="s">
        <v>12431</v>
      </c>
      <c r="F1739" s="113" t="s">
        <v>11309</v>
      </c>
      <c r="G1739" s="153" t="s">
        <v>441</v>
      </c>
      <c r="H1739" s="156"/>
      <c r="I1739" s="345">
        <v>1285.2</v>
      </c>
      <c r="J1739" s="349">
        <v>1220.9</v>
      </c>
      <c r="K1739" s="349">
        <v>1156.7</v>
      </c>
      <c r="L1739" s="349">
        <v>1092.4</v>
      </c>
      <c r="M1739" s="349">
        <v>1028.2</v>
      </c>
    </row>
    <row r="1740" ht="60" customHeight="1" spans="1:13">
      <c r="A1740" s="254">
        <v>68</v>
      </c>
      <c r="B1740" s="254" t="s">
        <v>95</v>
      </c>
      <c r="C1740" s="152" t="s">
        <v>12432</v>
      </c>
      <c r="D1740" s="113" t="s">
        <v>12433</v>
      </c>
      <c r="E1740" s="113" t="s">
        <v>12434</v>
      </c>
      <c r="F1740" s="113" t="s">
        <v>12435</v>
      </c>
      <c r="G1740" s="153" t="s">
        <v>441</v>
      </c>
      <c r="H1740" s="156"/>
      <c r="I1740" s="345">
        <v>2340</v>
      </c>
      <c r="J1740" s="349">
        <v>2223</v>
      </c>
      <c r="K1740" s="349">
        <v>2106</v>
      </c>
      <c r="L1740" s="349">
        <v>1989</v>
      </c>
      <c r="M1740" s="349">
        <v>1872</v>
      </c>
    </row>
    <row r="1741" ht="60" customHeight="1" spans="1:13">
      <c r="A1741" s="254">
        <v>69</v>
      </c>
      <c r="B1741" s="254" t="s">
        <v>95</v>
      </c>
      <c r="C1741" s="152" t="s">
        <v>12436</v>
      </c>
      <c r="D1741" s="113" t="s">
        <v>12437</v>
      </c>
      <c r="E1741" s="113" t="s">
        <v>12438</v>
      </c>
      <c r="F1741" s="113" t="s">
        <v>12439</v>
      </c>
      <c r="G1741" s="153" t="s">
        <v>441</v>
      </c>
      <c r="H1741" s="156"/>
      <c r="I1741" s="345">
        <v>694.8</v>
      </c>
      <c r="J1741" s="349">
        <v>660.1</v>
      </c>
      <c r="K1741" s="349">
        <v>625.3</v>
      </c>
      <c r="L1741" s="349">
        <v>590.6</v>
      </c>
      <c r="M1741" s="349">
        <v>555.8</v>
      </c>
    </row>
    <row r="1742" ht="60" customHeight="1" spans="1:13">
      <c r="A1742" s="254">
        <v>70</v>
      </c>
      <c r="B1742" s="254" t="s">
        <v>95</v>
      </c>
      <c r="C1742" s="152" t="s">
        <v>12440</v>
      </c>
      <c r="D1742" s="113" t="s">
        <v>12441</v>
      </c>
      <c r="E1742" s="113" t="s">
        <v>12442</v>
      </c>
      <c r="F1742" s="113" t="s">
        <v>12443</v>
      </c>
      <c r="G1742" s="153" t="s">
        <v>441</v>
      </c>
      <c r="H1742" s="156"/>
      <c r="I1742" s="345">
        <v>1224</v>
      </c>
      <c r="J1742" s="349">
        <v>1162.8</v>
      </c>
      <c r="K1742" s="349">
        <v>1101.6</v>
      </c>
      <c r="L1742" s="349">
        <v>1040.4</v>
      </c>
      <c r="M1742" s="349">
        <v>979.2</v>
      </c>
    </row>
    <row r="1743" ht="60" customHeight="1" spans="1:13">
      <c r="A1743" s="254">
        <v>71</v>
      </c>
      <c r="B1743" s="254" t="s">
        <v>95</v>
      </c>
      <c r="C1743" s="152" t="s">
        <v>12444</v>
      </c>
      <c r="D1743" s="113" t="s">
        <v>12445</v>
      </c>
      <c r="E1743" s="113" t="s">
        <v>12446</v>
      </c>
      <c r="F1743" s="113" t="s">
        <v>12447</v>
      </c>
      <c r="G1743" s="153" t="s">
        <v>441</v>
      </c>
      <c r="H1743" s="154" t="s">
        <v>8048</v>
      </c>
      <c r="I1743" s="345">
        <v>1755</v>
      </c>
      <c r="J1743" s="349">
        <v>1667.3</v>
      </c>
      <c r="K1743" s="349">
        <v>1579.5</v>
      </c>
      <c r="L1743" s="349">
        <v>1491.8</v>
      </c>
      <c r="M1743" s="349">
        <v>1404</v>
      </c>
    </row>
    <row r="1744" ht="60" customHeight="1" spans="1:13">
      <c r="A1744" s="527">
        <v>72</v>
      </c>
      <c r="B1744" s="254" t="s">
        <v>95</v>
      </c>
      <c r="C1744" s="152" t="s">
        <v>12448</v>
      </c>
      <c r="D1744" s="113" t="s">
        <v>12449</v>
      </c>
      <c r="E1744" s="113" t="s">
        <v>12450</v>
      </c>
      <c r="F1744" s="113" t="s">
        <v>12451</v>
      </c>
      <c r="G1744" s="153" t="s">
        <v>441</v>
      </c>
      <c r="H1744" s="156"/>
      <c r="I1744" s="345">
        <v>1755</v>
      </c>
      <c r="J1744" s="349">
        <v>1667.3</v>
      </c>
      <c r="K1744" s="349">
        <v>1579.5</v>
      </c>
      <c r="L1744" s="349">
        <v>1491.8</v>
      </c>
      <c r="M1744" s="349">
        <v>1404</v>
      </c>
    </row>
    <row r="1745" ht="60" customHeight="1" spans="1:13">
      <c r="A1745" s="528"/>
      <c r="B1745" s="254" t="s">
        <v>95</v>
      </c>
      <c r="C1745" s="152" t="s">
        <v>12452</v>
      </c>
      <c r="D1745" s="113" t="s">
        <v>12453</v>
      </c>
      <c r="E1745" s="264"/>
      <c r="F1745" s="264"/>
      <c r="G1745" s="153" t="s">
        <v>441</v>
      </c>
      <c r="H1745" s="156"/>
      <c r="I1745" s="345">
        <v>1755</v>
      </c>
      <c r="J1745" s="349">
        <v>1667.3</v>
      </c>
      <c r="K1745" s="349">
        <v>1579.5</v>
      </c>
      <c r="L1745" s="349">
        <v>1491.8</v>
      </c>
      <c r="M1745" s="349">
        <v>1404</v>
      </c>
    </row>
    <row r="1746" ht="60" customHeight="1" spans="1:13">
      <c r="A1746" s="254">
        <v>73</v>
      </c>
      <c r="B1746" s="254" t="s">
        <v>95</v>
      </c>
      <c r="C1746" s="152" t="s">
        <v>12454</v>
      </c>
      <c r="D1746" s="113" t="s">
        <v>12455</v>
      </c>
      <c r="E1746" s="113" t="s">
        <v>12456</v>
      </c>
      <c r="F1746" s="113" t="s">
        <v>8600</v>
      </c>
      <c r="G1746" s="153" t="s">
        <v>441</v>
      </c>
      <c r="H1746" s="156"/>
      <c r="I1746" s="345">
        <v>1755</v>
      </c>
      <c r="J1746" s="349">
        <v>1667.3</v>
      </c>
      <c r="K1746" s="349">
        <v>1579.5</v>
      </c>
      <c r="L1746" s="349">
        <v>1491.8</v>
      </c>
      <c r="M1746" s="349">
        <v>1404</v>
      </c>
    </row>
    <row r="1747" ht="60" customHeight="1" spans="1:13">
      <c r="A1747" s="254">
        <v>74</v>
      </c>
      <c r="B1747" s="254" t="s">
        <v>95</v>
      </c>
      <c r="C1747" s="152" t="s">
        <v>12457</v>
      </c>
      <c r="D1747" s="113" t="s">
        <v>12458</v>
      </c>
      <c r="E1747" s="113" t="s">
        <v>12459</v>
      </c>
      <c r="F1747" s="113" t="s">
        <v>8600</v>
      </c>
      <c r="G1747" s="153" t="s">
        <v>51</v>
      </c>
      <c r="H1747" s="156"/>
      <c r="I1747" s="345">
        <v>6417.9</v>
      </c>
      <c r="J1747" s="349">
        <v>6097</v>
      </c>
      <c r="K1747" s="349">
        <v>5776.1</v>
      </c>
      <c r="L1747" s="349">
        <v>5455.2</v>
      </c>
      <c r="M1747" s="349">
        <v>5134.3</v>
      </c>
    </row>
    <row r="1748" ht="60" customHeight="1" spans="1:13">
      <c r="A1748" s="254">
        <v>75</v>
      </c>
      <c r="B1748" s="254" t="s">
        <v>95</v>
      </c>
      <c r="C1748" s="152" t="s">
        <v>12460</v>
      </c>
      <c r="D1748" s="113" t="s">
        <v>12461</v>
      </c>
      <c r="E1748" s="113" t="s">
        <v>12462</v>
      </c>
      <c r="F1748" s="113" t="s">
        <v>12463</v>
      </c>
      <c r="G1748" s="153" t="s">
        <v>441</v>
      </c>
      <c r="H1748" s="156"/>
      <c r="I1748" s="345">
        <v>1755</v>
      </c>
      <c r="J1748" s="349">
        <v>1667.3</v>
      </c>
      <c r="K1748" s="349">
        <v>1579.5</v>
      </c>
      <c r="L1748" s="349">
        <v>1491.8</v>
      </c>
      <c r="M1748" s="349">
        <v>1404</v>
      </c>
    </row>
    <row r="1749" ht="60" customHeight="1" spans="1:13">
      <c r="A1749" s="254">
        <v>76</v>
      </c>
      <c r="B1749" s="254" t="s">
        <v>95</v>
      </c>
      <c r="C1749" s="152" t="s">
        <v>12464</v>
      </c>
      <c r="D1749" s="113" t="s">
        <v>12465</v>
      </c>
      <c r="E1749" s="113" t="s">
        <v>12466</v>
      </c>
      <c r="F1749" s="113" t="s">
        <v>12467</v>
      </c>
      <c r="G1749" s="153" t="s">
        <v>441</v>
      </c>
      <c r="H1749" s="156"/>
      <c r="I1749" s="345">
        <v>2925</v>
      </c>
      <c r="J1749" s="349">
        <v>2778.8</v>
      </c>
      <c r="K1749" s="349">
        <v>2632.5</v>
      </c>
      <c r="L1749" s="349">
        <v>2486.3</v>
      </c>
      <c r="M1749" s="349">
        <v>2340</v>
      </c>
    </row>
    <row r="1750" ht="60" customHeight="1" spans="1:13">
      <c r="A1750" s="254">
        <v>77</v>
      </c>
      <c r="B1750" s="254" t="s">
        <v>95</v>
      </c>
      <c r="C1750" s="152" t="s">
        <v>12468</v>
      </c>
      <c r="D1750" s="113" t="s">
        <v>12469</v>
      </c>
      <c r="E1750" s="113" t="s">
        <v>12470</v>
      </c>
      <c r="F1750" s="113" t="s">
        <v>12447</v>
      </c>
      <c r="G1750" s="153" t="s">
        <v>51</v>
      </c>
      <c r="H1750" s="154" t="s">
        <v>8048</v>
      </c>
      <c r="I1750" s="345">
        <v>1609.2</v>
      </c>
      <c r="J1750" s="349">
        <v>1528.7</v>
      </c>
      <c r="K1750" s="349">
        <v>1448.3</v>
      </c>
      <c r="L1750" s="349">
        <v>1367.8</v>
      </c>
      <c r="M1750" s="349">
        <v>1287.4</v>
      </c>
    </row>
    <row r="1751" ht="79" customHeight="1" spans="1:13">
      <c r="A1751" s="254">
        <v>78</v>
      </c>
      <c r="B1751" s="254" t="s">
        <v>95</v>
      </c>
      <c r="C1751" s="152" t="s">
        <v>12471</v>
      </c>
      <c r="D1751" s="113" t="s">
        <v>12472</v>
      </c>
      <c r="E1751" s="113" t="s">
        <v>12473</v>
      </c>
      <c r="F1751" s="113" t="s">
        <v>12474</v>
      </c>
      <c r="G1751" s="153" t="s">
        <v>51</v>
      </c>
      <c r="H1751" s="156"/>
      <c r="I1751" s="345">
        <v>2970</v>
      </c>
      <c r="J1751" s="349">
        <v>2821.5</v>
      </c>
      <c r="K1751" s="349">
        <v>2673</v>
      </c>
      <c r="L1751" s="349">
        <v>2524.5</v>
      </c>
      <c r="M1751" s="349">
        <v>2376</v>
      </c>
    </row>
    <row r="1752" ht="95" customHeight="1" spans="1:13">
      <c r="A1752" s="254">
        <v>79</v>
      </c>
      <c r="B1752" s="254" t="s">
        <v>95</v>
      </c>
      <c r="C1752" s="152" t="s">
        <v>12475</v>
      </c>
      <c r="D1752" s="113" t="s">
        <v>12476</v>
      </c>
      <c r="E1752" s="113" t="s">
        <v>12477</v>
      </c>
      <c r="F1752" s="113" t="s">
        <v>12474</v>
      </c>
      <c r="G1752" s="153" t="s">
        <v>51</v>
      </c>
      <c r="H1752" s="154" t="s">
        <v>12478</v>
      </c>
      <c r="I1752" s="345">
        <v>3861</v>
      </c>
      <c r="J1752" s="349">
        <v>3668</v>
      </c>
      <c r="K1752" s="349">
        <v>3474.9</v>
      </c>
      <c r="L1752" s="349">
        <v>3281.9</v>
      </c>
      <c r="M1752" s="349">
        <v>3088.8</v>
      </c>
    </row>
    <row r="1753" ht="60" customHeight="1" spans="1:13">
      <c r="A1753" s="254">
        <v>80</v>
      </c>
      <c r="B1753" s="254" t="s">
        <v>95</v>
      </c>
      <c r="C1753" s="152" t="s">
        <v>12479</v>
      </c>
      <c r="D1753" s="113" t="s">
        <v>12480</v>
      </c>
      <c r="E1753" s="113" t="s">
        <v>12481</v>
      </c>
      <c r="F1753" s="113" t="s">
        <v>8600</v>
      </c>
      <c r="G1753" s="153" t="s">
        <v>51</v>
      </c>
      <c r="H1753" s="156"/>
      <c r="I1753" s="345">
        <v>2015.1</v>
      </c>
      <c r="J1753" s="349">
        <v>1914.3</v>
      </c>
      <c r="K1753" s="349">
        <v>1813.6</v>
      </c>
      <c r="L1753" s="349">
        <v>1712.8</v>
      </c>
      <c r="M1753" s="349">
        <v>1612.1</v>
      </c>
    </row>
    <row r="1754" ht="60" customHeight="1" spans="1:13">
      <c r="A1754" s="254">
        <v>81</v>
      </c>
      <c r="B1754" s="254" t="s">
        <v>95</v>
      </c>
      <c r="C1754" s="152" t="s">
        <v>12482</v>
      </c>
      <c r="D1754" s="113" t="s">
        <v>12483</v>
      </c>
      <c r="E1754" s="113" t="s">
        <v>12484</v>
      </c>
      <c r="F1754" s="113" t="s">
        <v>12485</v>
      </c>
      <c r="G1754" s="153" t="s">
        <v>51</v>
      </c>
      <c r="H1754" s="154" t="s">
        <v>8048</v>
      </c>
      <c r="I1754" s="345">
        <v>1755</v>
      </c>
      <c r="J1754" s="349">
        <v>1667.3</v>
      </c>
      <c r="K1754" s="349">
        <v>1579.5</v>
      </c>
      <c r="L1754" s="349">
        <v>1491.8</v>
      </c>
      <c r="M1754" s="349">
        <v>1404</v>
      </c>
    </row>
    <row r="1755" ht="60" customHeight="1" spans="1:13">
      <c r="A1755" s="254">
        <v>82</v>
      </c>
      <c r="B1755" s="254" t="s">
        <v>95</v>
      </c>
      <c r="C1755" s="152" t="s">
        <v>12486</v>
      </c>
      <c r="D1755" s="113" t="s">
        <v>12487</v>
      </c>
      <c r="E1755" s="113" t="s">
        <v>12488</v>
      </c>
      <c r="F1755" s="113" t="s">
        <v>12489</v>
      </c>
      <c r="G1755" s="153" t="s">
        <v>51</v>
      </c>
      <c r="H1755" s="156"/>
      <c r="I1755" s="345">
        <v>2813.4</v>
      </c>
      <c r="J1755" s="349">
        <v>2672.7</v>
      </c>
      <c r="K1755" s="349">
        <v>2532.1</v>
      </c>
      <c r="L1755" s="349">
        <v>2391.4</v>
      </c>
      <c r="M1755" s="349">
        <v>2250.7</v>
      </c>
    </row>
    <row r="1756" ht="60" customHeight="1" spans="1:13">
      <c r="A1756" s="254">
        <v>83</v>
      </c>
      <c r="B1756" s="254" t="s">
        <v>95</v>
      </c>
      <c r="C1756" s="152" t="s">
        <v>12490</v>
      </c>
      <c r="D1756" s="113" t="s">
        <v>12491</v>
      </c>
      <c r="E1756" s="113" t="s">
        <v>12492</v>
      </c>
      <c r="F1756" s="113" t="s">
        <v>9728</v>
      </c>
      <c r="G1756" s="153" t="s">
        <v>51</v>
      </c>
      <c r="H1756" s="156"/>
      <c r="I1756" s="345">
        <v>3641.4</v>
      </c>
      <c r="J1756" s="349">
        <v>3459.3</v>
      </c>
      <c r="K1756" s="349">
        <v>3277.3</v>
      </c>
      <c r="L1756" s="349">
        <v>3095.2</v>
      </c>
      <c r="M1756" s="349">
        <v>2913.1</v>
      </c>
    </row>
    <row r="1757" ht="60" customHeight="1" spans="1:13">
      <c r="A1757" s="254">
        <v>84</v>
      </c>
      <c r="B1757" s="254" t="s">
        <v>95</v>
      </c>
      <c r="C1757" s="152" t="s">
        <v>12493</v>
      </c>
      <c r="D1757" s="113" t="s">
        <v>12494</v>
      </c>
      <c r="E1757" s="113" t="s">
        <v>12495</v>
      </c>
      <c r="F1757" s="113" t="s">
        <v>12496</v>
      </c>
      <c r="G1757" s="153" t="s">
        <v>51</v>
      </c>
      <c r="H1757" s="156"/>
      <c r="I1757" s="345">
        <v>135</v>
      </c>
      <c r="J1757" s="349">
        <v>128.3</v>
      </c>
      <c r="K1757" s="349">
        <v>121.5</v>
      </c>
      <c r="L1757" s="349">
        <v>114.8</v>
      </c>
      <c r="M1757" s="349">
        <v>108</v>
      </c>
    </row>
    <row r="1758" ht="60" customHeight="1" spans="1:13">
      <c r="A1758" s="254">
        <v>85</v>
      </c>
      <c r="B1758" s="254" t="s">
        <v>95</v>
      </c>
      <c r="C1758" s="152" t="s">
        <v>12497</v>
      </c>
      <c r="D1758" s="113" t="s">
        <v>12498</v>
      </c>
      <c r="E1758" s="113" t="s">
        <v>12499</v>
      </c>
      <c r="F1758" s="113" t="s">
        <v>12500</v>
      </c>
      <c r="G1758" s="153" t="s">
        <v>51</v>
      </c>
      <c r="H1758" s="156"/>
      <c r="I1758" s="345">
        <v>135</v>
      </c>
      <c r="J1758" s="349">
        <v>128.3</v>
      </c>
      <c r="K1758" s="349">
        <v>121.5</v>
      </c>
      <c r="L1758" s="349">
        <v>114.8</v>
      </c>
      <c r="M1758" s="349">
        <v>108</v>
      </c>
    </row>
    <row r="1759" ht="49" customHeight="1" spans="1:13">
      <c r="A1759" s="351" t="s">
        <v>12501</v>
      </c>
      <c r="B1759" s="351"/>
      <c r="C1759" s="351"/>
      <c r="D1759" s="351"/>
      <c r="E1759" s="351"/>
      <c r="F1759" s="351"/>
      <c r="G1759" s="351"/>
      <c r="H1759" s="351"/>
      <c r="I1759" s="454"/>
      <c r="J1759" s="454"/>
      <c r="K1759" s="454"/>
      <c r="L1759" s="454"/>
      <c r="M1759" s="454"/>
    </row>
    <row r="1760" ht="60" customHeight="1" spans="1:13">
      <c r="A1760" s="154" t="s">
        <v>12502</v>
      </c>
      <c r="B1760" s="154"/>
      <c r="C1760" s="154"/>
      <c r="D1760" s="154"/>
      <c r="E1760" s="154"/>
      <c r="F1760" s="154"/>
      <c r="G1760" s="154"/>
      <c r="H1760" s="154"/>
      <c r="I1760" s="536"/>
      <c r="J1760" s="536"/>
      <c r="K1760" s="536"/>
      <c r="L1760" s="536"/>
      <c r="M1760" s="536"/>
    </row>
    <row r="1761" ht="289" customHeight="1" spans="1:112">
      <c r="A1761" s="154"/>
      <c r="B1761" s="154"/>
      <c r="C1761" s="154"/>
      <c r="D1761" s="154"/>
      <c r="E1761" s="154"/>
      <c r="F1761" s="154"/>
      <c r="G1761" s="154"/>
      <c r="H1761" s="154"/>
      <c r="I1761" s="536"/>
      <c r="J1761" s="536"/>
      <c r="K1761" s="536"/>
      <c r="L1761" s="536"/>
      <c r="M1761" s="536"/>
    </row>
    <row r="1762" s="316" customFormat="1" ht="34" customHeight="1" spans="1:112">
      <c r="A1762" s="463" t="s">
        <v>7210</v>
      </c>
      <c r="B1762" s="512" t="s">
        <v>25</v>
      </c>
      <c r="C1762" s="512" t="s">
        <v>9784</v>
      </c>
      <c r="D1762" s="463" t="s">
        <v>27</v>
      </c>
      <c r="E1762" s="463" t="s">
        <v>7212</v>
      </c>
      <c r="F1762" s="463" t="s">
        <v>7213</v>
      </c>
      <c r="G1762" s="463" t="s">
        <v>30</v>
      </c>
      <c r="H1762" s="463" t="s">
        <v>7214</v>
      </c>
      <c r="I1762" s="464" t="s">
        <v>32</v>
      </c>
      <c r="J1762" s="464"/>
      <c r="K1762" s="464"/>
      <c r="L1762" s="464"/>
      <c r="M1762" s="464"/>
      <c r="N1762" s="343"/>
      <c r="O1762" s="343"/>
      <c r="P1762" s="343"/>
      <c r="Q1762" s="343"/>
      <c r="R1762" s="343"/>
      <c r="S1762" s="343"/>
      <c r="T1762" s="343"/>
      <c r="U1762" s="343"/>
      <c r="V1762" s="343"/>
      <c r="W1762" s="343"/>
      <c r="X1762" s="343"/>
      <c r="Y1762" s="343"/>
      <c r="Z1762" s="343"/>
      <c r="AA1762" s="343"/>
      <c r="AB1762" s="343"/>
      <c r="AC1762" s="343"/>
      <c r="AD1762" s="343"/>
      <c r="AE1762" s="343"/>
      <c r="AF1762" s="343"/>
      <c r="AG1762" s="343"/>
      <c r="AH1762" s="343"/>
      <c r="AI1762" s="343"/>
      <c r="AJ1762" s="343"/>
      <c r="AK1762" s="343"/>
      <c r="AL1762" s="343"/>
      <c r="AM1762" s="343"/>
      <c r="AN1762" s="343"/>
      <c r="AO1762" s="343"/>
      <c r="AP1762" s="343"/>
      <c r="AQ1762" s="343"/>
      <c r="AR1762" s="343"/>
      <c r="AS1762" s="343"/>
      <c r="AT1762" s="343"/>
      <c r="AU1762" s="343"/>
      <c r="AV1762" s="343"/>
      <c r="AW1762" s="343"/>
      <c r="AX1762" s="343"/>
      <c r="AY1762" s="343"/>
      <c r="AZ1762" s="343"/>
      <c r="BA1762" s="343"/>
      <c r="BB1762" s="343"/>
      <c r="BC1762" s="343"/>
      <c r="BD1762" s="343"/>
      <c r="BE1762" s="343"/>
      <c r="BF1762" s="343"/>
      <c r="BG1762" s="343"/>
      <c r="BH1762" s="343"/>
      <c r="BI1762" s="343"/>
      <c r="BJ1762" s="343"/>
      <c r="BK1762" s="343"/>
      <c r="BL1762" s="343"/>
      <c r="BM1762" s="343"/>
      <c r="BN1762" s="343"/>
      <c r="BO1762" s="343"/>
      <c r="BP1762" s="343"/>
      <c r="BQ1762" s="343"/>
      <c r="BR1762" s="343"/>
      <c r="BS1762" s="343"/>
      <c r="BT1762" s="343"/>
      <c r="BU1762" s="343"/>
      <c r="BV1762" s="343"/>
      <c r="BW1762" s="343"/>
      <c r="BX1762" s="343"/>
      <c r="BY1762" s="343"/>
      <c r="BZ1762" s="343"/>
      <c r="CA1762" s="343"/>
      <c r="CB1762" s="343"/>
      <c r="CC1762" s="343"/>
      <c r="CD1762" s="343"/>
      <c r="CE1762" s="343"/>
      <c r="CF1762" s="343"/>
      <c r="CG1762" s="343"/>
      <c r="CH1762" s="343"/>
      <c r="CI1762" s="343"/>
      <c r="CJ1762" s="343"/>
      <c r="CK1762" s="343"/>
      <c r="CL1762" s="343"/>
      <c r="CM1762" s="343"/>
      <c r="CN1762" s="343"/>
      <c r="CO1762" s="343"/>
      <c r="CP1762" s="343"/>
      <c r="CQ1762" s="343"/>
      <c r="CR1762" s="343"/>
      <c r="CS1762" s="343"/>
      <c r="CT1762" s="343"/>
      <c r="CU1762" s="343"/>
      <c r="CV1762" s="343"/>
      <c r="CW1762" s="343"/>
      <c r="CX1762" s="343"/>
      <c r="CY1762" s="343"/>
      <c r="CZ1762" s="343"/>
      <c r="DA1762" s="343"/>
      <c r="DB1762" s="343"/>
      <c r="DC1762" s="343"/>
      <c r="DD1762" s="343"/>
      <c r="DE1762" s="343"/>
      <c r="DF1762" s="343"/>
      <c r="DG1762" s="343"/>
      <c r="DH1762" s="343"/>
    </row>
    <row r="1763" s="316" customFormat="1" ht="34" customHeight="1" spans="1:112">
      <c r="A1763" s="358"/>
      <c r="B1763" s="500"/>
      <c r="C1763" s="500"/>
      <c r="D1763" s="358"/>
      <c r="E1763" s="358"/>
      <c r="F1763" s="358"/>
      <c r="G1763" s="358"/>
      <c r="H1763" s="358"/>
      <c r="I1763" s="464" t="s">
        <v>33</v>
      </c>
      <c r="J1763" s="464" t="s">
        <v>34</v>
      </c>
      <c r="K1763" s="464" t="s">
        <v>35</v>
      </c>
      <c r="L1763" s="464" t="s">
        <v>36</v>
      </c>
      <c r="M1763" s="464" t="s">
        <v>37</v>
      </c>
      <c r="N1763" s="343"/>
      <c r="O1763" s="343"/>
      <c r="P1763" s="343"/>
      <c r="Q1763" s="343"/>
      <c r="R1763" s="343"/>
      <c r="S1763" s="343"/>
      <c r="T1763" s="343"/>
      <c r="U1763" s="343"/>
      <c r="V1763" s="343"/>
      <c r="W1763" s="343"/>
      <c r="X1763" s="343"/>
      <c r="Y1763" s="343"/>
      <c r="Z1763" s="343"/>
      <c r="AA1763" s="343"/>
      <c r="AB1763" s="343"/>
      <c r="AC1763" s="343"/>
      <c r="AD1763" s="343"/>
      <c r="AE1763" s="343"/>
      <c r="AF1763" s="343"/>
      <c r="AG1763" s="343"/>
      <c r="AH1763" s="343"/>
      <c r="AI1763" s="343"/>
      <c r="AJ1763" s="343"/>
      <c r="AK1763" s="343"/>
      <c r="AL1763" s="343"/>
      <c r="AM1763" s="343"/>
      <c r="AN1763" s="343"/>
      <c r="AO1763" s="343"/>
      <c r="AP1763" s="343"/>
      <c r="AQ1763" s="343"/>
      <c r="AR1763" s="343"/>
      <c r="AS1763" s="343"/>
      <c r="AT1763" s="343"/>
      <c r="AU1763" s="343"/>
      <c r="AV1763" s="343"/>
      <c r="AW1763" s="343"/>
      <c r="AX1763" s="343"/>
      <c r="AY1763" s="343"/>
      <c r="AZ1763" s="343"/>
      <c r="BA1763" s="343"/>
      <c r="BB1763" s="343"/>
      <c r="BC1763" s="343"/>
      <c r="BD1763" s="343"/>
      <c r="BE1763" s="343"/>
      <c r="BF1763" s="343"/>
      <c r="BG1763" s="343"/>
      <c r="BH1763" s="343"/>
      <c r="BI1763" s="343"/>
      <c r="BJ1763" s="343"/>
      <c r="BK1763" s="343"/>
      <c r="BL1763" s="343"/>
      <c r="BM1763" s="343"/>
      <c r="BN1763" s="343"/>
      <c r="BO1763" s="343"/>
      <c r="BP1763" s="343"/>
      <c r="BQ1763" s="343"/>
      <c r="BR1763" s="343"/>
      <c r="BS1763" s="343"/>
      <c r="BT1763" s="343"/>
      <c r="BU1763" s="343"/>
      <c r="BV1763" s="343"/>
      <c r="BW1763" s="343"/>
      <c r="BX1763" s="343"/>
      <c r="BY1763" s="343"/>
      <c r="BZ1763" s="343"/>
      <c r="CA1763" s="343"/>
      <c r="CB1763" s="343"/>
      <c r="CC1763" s="343"/>
      <c r="CD1763" s="343"/>
      <c r="CE1763" s="343"/>
      <c r="CF1763" s="343"/>
      <c r="CG1763" s="343"/>
      <c r="CH1763" s="343"/>
      <c r="CI1763" s="343"/>
      <c r="CJ1763" s="343"/>
      <c r="CK1763" s="343"/>
      <c r="CL1763" s="343"/>
      <c r="CM1763" s="343"/>
      <c r="CN1763" s="343"/>
      <c r="CO1763" s="343"/>
      <c r="CP1763" s="343"/>
      <c r="CQ1763" s="343"/>
      <c r="CR1763" s="343"/>
      <c r="CS1763" s="343"/>
      <c r="CT1763" s="343"/>
      <c r="CU1763" s="343"/>
      <c r="CV1763" s="343"/>
      <c r="CW1763" s="343"/>
      <c r="CX1763" s="343"/>
      <c r="CY1763" s="343"/>
      <c r="CZ1763" s="343"/>
      <c r="DA1763" s="343"/>
      <c r="DB1763" s="343"/>
      <c r="DC1763" s="343"/>
      <c r="DD1763" s="343"/>
      <c r="DE1763" s="343"/>
      <c r="DF1763" s="343"/>
      <c r="DG1763" s="343"/>
      <c r="DH1763" s="343"/>
    </row>
    <row r="1764" ht="60" customHeight="1" spans="1:112">
      <c r="A1764" s="112">
        <v>1</v>
      </c>
      <c r="B1764" s="112" t="s">
        <v>356</v>
      </c>
      <c r="C1764" s="269" t="s">
        <v>12503</v>
      </c>
      <c r="D1764" s="154" t="s">
        <v>12504</v>
      </c>
      <c r="E1764" s="154" t="s">
        <v>12505</v>
      </c>
      <c r="F1764" s="154" t="s">
        <v>12506</v>
      </c>
      <c r="G1764" s="114" t="s">
        <v>62</v>
      </c>
      <c r="H1764" s="156"/>
      <c r="I1764" s="345">
        <v>9</v>
      </c>
      <c r="J1764" s="345">
        <v>8.6</v>
      </c>
      <c r="K1764" s="345">
        <v>8.1</v>
      </c>
      <c r="L1764" s="345">
        <v>7.7</v>
      </c>
      <c r="M1764" s="345">
        <v>7.2</v>
      </c>
    </row>
    <row r="1765" ht="60" customHeight="1" spans="1:112">
      <c r="A1765" s="112"/>
      <c r="B1765" s="112" t="s">
        <v>356</v>
      </c>
      <c r="C1765" s="269" t="s">
        <v>12507</v>
      </c>
      <c r="D1765" s="154" t="s">
        <v>12508</v>
      </c>
      <c r="E1765" s="156"/>
      <c r="F1765" s="156"/>
      <c r="G1765" s="114" t="s">
        <v>62</v>
      </c>
      <c r="H1765" s="156"/>
      <c r="I1765" s="345">
        <v>9</v>
      </c>
      <c r="J1765" s="345">
        <v>8.6</v>
      </c>
      <c r="K1765" s="345">
        <v>8.1</v>
      </c>
      <c r="L1765" s="345">
        <v>7.7</v>
      </c>
      <c r="M1765" s="345">
        <v>7.2</v>
      </c>
    </row>
    <row r="1766" ht="60" customHeight="1" spans="1:112">
      <c r="A1766" s="112">
        <v>2</v>
      </c>
      <c r="B1766" s="112" t="s">
        <v>356</v>
      </c>
      <c r="C1766" s="269" t="s">
        <v>12509</v>
      </c>
      <c r="D1766" s="154" t="s">
        <v>12510</v>
      </c>
      <c r="E1766" s="154" t="s">
        <v>12511</v>
      </c>
      <c r="F1766" s="154" t="s">
        <v>12512</v>
      </c>
      <c r="G1766" s="114" t="s">
        <v>51</v>
      </c>
      <c r="H1766" s="156"/>
      <c r="I1766" s="345">
        <v>27</v>
      </c>
      <c r="J1766" s="345">
        <v>25.7</v>
      </c>
      <c r="K1766" s="345">
        <v>24.3</v>
      </c>
      <c r="L1766" s="345">
        <v>23</v>
      </c>
      <c r="M1766" s="345">
        <v>21.6</v>
      </c>
    </row>
    <row r="1767" ht="60" customHeight="1" spans="1:112">
      <c r="A1767" s="112"/>
      <c r="B1767" s="112" t="s">
        <v>356</v>
      </c>
      <c r="C1767" s="269" t="s">
        <v>12513</v>
      </c>
      <c r="D1767" s="154" t="s">
        <v>12514</v>
      </c>
      <c r="E1767" s="156"/>
      <c r="F1767" s="156"/>
      <c r="G1767" s="114" t="s">
        <v>51</v>
      </c>
      <c r="H1767" s="156"/>
      <c r="I1767" s="345">
        <v>8.1</v>
      </c>
      <c r="J1767" s="345">
        <v>7.7</v>
      </c>
      <c r="K1767" s="345">
        <v>7.3</v>
      </c>
      <c r="L1767" s="345">
        <v>6.9</v>
      </c>
      <c r="M1767" s="345">
        <v>6.5</v>
      </c>
    </row>
    <row r="1768" ht="60" customHeight="1" spans="1:112">
      <c r="A1768" s="112"/>
      <c r="B1768" s="112" t="s">
        <v>356</v>
      </c>
      <c r="C1768" s="269" t="s">
        <v>12515</v>
      </c>
      <c r="D1768" s="154" t="s">
        <v>12516</v>
      </c>
      <c r="E1768" s="156"/>
      <c r="F1768" s="156"/>
      <c r="G1768" s="114" t="s">
        <v>51</v>
      </c>
      <c r="H1768" s="156"/>
      <c r="I1768" s="345">
        <v>43.2</v>
      </c>
      <c r="J1768" s="345">
        <v>41</v>
      </c>
      <c r="K1768" s="345">
        <v>38.9</v>
      </c>
      <c r="L1768" s="345">
        <v>36.7</v>
      </c>
      <c r="M1768" s="345">
        <v>34.6</v>
      </c>
    </row>
    <row r="1769" ht="60" customHeight="1" spans="1:112">
      <c r="A1769" s="112"/>
      <c r="B1769" s="112" t="s">
        <v>356</v>
      </c>
      <c r="C1769" s="269" t="s">
        <v>12517</v>
      </c>
      <c r="D1769" s="154" t="s">
        <v>12518</v>
      </c>
      <c r="E1769" s="156"/>
      <c r="F1769" s="156"/>
      <c r="G1769" s="114" t="s">
        <v>51</v>
      </c>
      <c r="H1769" s="156"/>
      <c r="I1769" s="345">
        <v>27</v>
      </c>
      <c r="J1769" s="345">
        <v>25.7</v>
      </c>
      <c r="K1769" s="345">
        <v>24.3</v>
      </c>
      <c r="L1769" s="345">
        <v>23</v>
      </c>
      <c r="M1769" s="345">
        <v>21.6</v>
      </c>
    </row>
    <row r="1770" ht="60" customHeight="1" spans="1:112">
      <c r="A1770" s="112"/>
      <c r="B1770" s="112" t="s">
        <v>356</v>
      </c>
      <c r="C1770" s="269" t="s">
        <v>12519</v>
      </c>
      <c r="D1770" s="154" t="s">
        <v>12520</v>
      </c>
      <c r="E1770" s="156"/>
      <c r="F1770" s="156"/>
      <c r="G1770" s="114" t="s">
        <v>51</v>
      </c>
      <c r="H1770" s="156"/>
      <c r="I1770" s="345">
        <v>27</v>
      </c>
      <c r="J1770" s="345">
        <v>25.7</v>
      </c>
      <c r="K1770" s="345">
        <v>24.3</v>
      </c>
      <c r="L1770" s="345">
        <v>23</v>
      </c>
      <c r="M1770" s="345">
        <v>21.6</v>
      </c>
    </row>
    <row r="1771" ht="60" customHeight="1" spans="1:112">
      <c r="A1771" s="112">
        <v>3</v>
      </c>
      <c r="B1771" s="112" t="s">
        <v>356</v>
      </c>
      <c r="C1771" s="269" t="s">
        <v>12521</v>
      </c>
      <c r="D1771" s="154" t="s">
        <v>12522</v>
      </c>
      <c r="E1771" s="154" t="s">
        <v>12523</v>
      </c>
      <c r="F1771" s="154" t="s">
        <v>12512</v>
      </c>
      <c r="G1771" s="114" t="s">
        <v>51</v>
      </c>
      <c r="H1771" s="156"/>
      <c r="I1771" s="345">
        <v>54</v>
      </c>
      <c r="J1771" s="345">
        <v>51.3</v>
      </c>
      <c r="K1771" s="345">
        <v>48.6</v>
      </c>
      <c r="L1771" s="345">
        <v>45.9</v>
      </c>
      <c r="M1771" s="345">
        <v>43.2</v>
      </c>
    </row>
    <row r="1772" ht="78" customHeight="1" spans="1:112">
      <c r="A1772" s="112">
        <v>4</v>
      </c>
      <c r="B1772" s="112" t="s">
        <v>356</v>
      </c>
      <c r="C1772" s="269" t="s">
        <v>12524</v>
      </c>
      <c r="D1772" s="154" t="s">
        <v>12525</v>
      </c>
      <c r="E1772" s="154" t="s">
        <v>12526</v>
      </c>
      <c r="F1772" s="154" t="s">
        <v>12527</v>
      </c>
      <c r="G1772" s="114" t="s">
        <v>51</v>
      </c>
      <c r="H1772" s="156"/>
      <c r="I1772" s="345">
        <v>215.1</v>
      </c>
      <c r="J1772" s="345">
        <v>204.3</v>
      </c>
      <c r="K1772" s="345">
        <v>193.6</v>
      </c>
      <c r="L1772" s="345">
        <v>182.8</v>
      </c>
      <c r="M1772" s="345">
        <v>172.1</v>
      </c>
    </row>
    <row r="1773" ht="60" customHeight="1" spans="1:112">
      <c r="A1773" s="112">
        <v>5</v>
      </c>
      <c r="B1773" s="112" t="s">
        <v>356</v>
      </c>
      <c r="C1773" s="269" t="s">
        <v>12528</v>
      </c>
      <c r="D1773" s="154" t="s">
        <v>12529</v>
      </c>
      <c r="E1773" s="154" t="s">
        <v>12530</v>
      </c>
      <c r="F1773" s="154" t="s">
        <v>12512</v>
      </c>
      <c r="G1773" s="114" t="s">
        <v>123</v>
      </c>
      <c r="H1773" s="154" t="s">
        <v>12531</v>
      </c>
      <c r="I1773" s="345">
        <v>268.2</v>
      </c>
      <c r="J1773" s="345">
        <v>254.8</v>
      </c>
      <c r="K1773" s="345">
        <v>241.4</v>
      </c>
      <c r="L1773" s="345">
        <v>228</v>
      </c>
      <c r="M1773" s="345">
        <v>214.6</v>
      </c>
    </row>
    <row r="1774" ht="60" customHeight="1" spans="1:112">
      <c r="A1774" s="112">
        <v>6</v>
      </c>
      <c r="B1774" s="112" t="s">
        <v>356</v>
      </c>
      <c r="C1774" s="269" t="s">
        <v>12532</v>
      </c>
      <c r="D1774" s="154" t="s">
        <v>12533</v>
      </c>
      <c r="E1774" s="154" t="s">
        <v>12534</v>
      </c>
      <c r="F1774" s="154" t="s">
        <v>12535</v>
      </c>
      <c r="G1774" s="114" t="s">
        <v>51</v>
      </c>
      <c r="H1774" s="156"/>
      <c r="I1774" s="345">
        <v>360</v>
      </c>
      <c r="J1774" s="345">
        <v>342</v>
      </c>
      <c r="K1774" s="345">
        <v>324</v>
      </c>
      <c r="L1774" s="345">
        <v>306</v>
      </c>
      <c r="M1774" s="345">
        <v>288</v>
      </c>
    </row>
    <row r="1775" ht="71" customHeight="1" spans="1:112">
      <c r="A1775" s="112">
        <v>7</v>
      </c>
      <c r="B1775" s="112" t="s">
        <v>38</v>
      </c>
      <c r="C1775" s="269" t="s">
        <v>12536</v>
      </c>
      <c r="D1775" s="154" t="s">
        <v>12537</v>
      </c>
      <c r="E1775" s="154" t="s">
        <v>12538</v>
      </c>
      <c r="F1775" s="154" t="s">
        <v>12539</v>
      </c>
      <c r="G1775" s="114" t="s">
        <v>51</v>
      </c>
      <c r="H1775" s="156"/>
      <c r="I1775" s="345">
        <v>135</v>
      </c>
      <c r="J1775" s="345">
        <v>128.3</v>
      </c>
      <c r="K1775" s="345">
        <v>121.5</v>
      </c>
      <c r="L1775" s="345">
        <v>114.8</v>
      </c>
      <c r="M1775" s="345">
        <v>108</v>
      </c>
    </row>
    <row r="1776" ht="60" customHeight="1" spans="1:112">
      <c r="A1776" s="112">
        <v>8</v>
      </c>
      <c r="B1776" s="112" t="s">
        <v>38</v>
      </c>
      <c r="C1776" s="269" t="s">
        <v>12540</v>
      </c>
      <c r="D1776" s="154" t="s">
        <v>12541</v>
      </c>
      <c r="E1776" s="154" t="s">
        <v>12542</v>
      </c>
      <c r="F1776" s="154" t="s">
        <v>12543</v>
      </c>
      <c r="G1776" s="114" t="s">
        <v>51</v>
      </c>
      <c r="H1776" s="156"/>
      <c r="I1776" s="345">
        <v>144</v>
      </c>
      <c r="J1776" s="345">
        <v>136.8</v>
      </c>
      <c r="K1776" s="345">
        <v>129.6</v>
      </c>
      <c r="L1776" s="345">
        <v>122.4</v>
      </c>
      <c r="M1776" s="345">
        <v>115.2</v>
      </c>
    </row>
    <row r="1777" ht="60" customHeight="1" spans="1:13">
      <c r="A1777" s="112">
        <v>9</v>
      </c>
      <c r="B1777" s="112" t="s">
        <v>356</v>
      </c>
      <c r="C1777" s="269" t="s">
        <v>12544</v>
      </c>
      <c r="D1777" s="154" t="s">
        <v>12545</v>
      </c>
      <c r="E1777" s="154" t="s">
        <v>12546</v>
      </c>
      <c r="F1777" s="154" t="s">
        <v>12547</v>
      </c>
      <c r="G1777" s="114" t="s">
        <v>51</v>
      </c>
      <c r="H1777" s="156"/>
      <c r="I1777" s="345">
        <v>900</v>
      </c>
      <c r="J1777" s="345">
        <v>855</v>
      </c>
      <c r="K1777" s="345">
        <v>810</v>
      </c>
      <c r="L1777" s="345">
        <v>765</v>
      </c>
      <c r="M1777" s="345">
        <v>720</v>
      </c>
    </row>
    <row r="1778" ht="75" customHeight="1" spans="1:13">
      <c r="A1778" s="112">
        <v>10</v>
      </c>
      <c r="B1778" s="112" t="s">
        <v>356</v>
      </c>
      <c r="C1778" s="269" t="s">
        <v>12548</v>
      </c>
      <c r="D1778" s="154" t="s">
        <v>12549</v>
      </c>
      <c r="E1778" s="154" t="s">
        <v>12550</v>
      </c>
      <c r="F1778" s="154" t="s">
        <v>12551</v>
      </c>
      <c r="G1778" s="114" t="s">
        <v>51</v>
      </c>
      <c r="H1778" s="154" t="s">
        <v>12552</v>
      </c>
      <c r="I1778" s="345">
        <v>216</v>
      </c>
      <c r="J1778" s="345">
        <v>205.2</v>
      </c>
      <c r="K1778" s="345">
        <v>194.4</v>
      </c>
      <c r="L1778" s="345">
        <v>183.6</v>
      </c>
      <c r="M1778" s="345">
        <v>172.8</v>
      </c>
    </row>
    <row r="1779" ht="60" customHeight="1" spans="1:13">
      <c r="A1779" s="112">
        <v>11</v>
      </c>
      <c r="B1779" s="112" t="s">
        <v>356</v>
      </c>
      <c r="C1779" s="269" t="s">
        <v>12553</v>
      </c>
      <c r="D1779" s="156" t="s">
        <v>12554</v>
      </c>
      <c r="E1779" s="154" t="s">
        <v>12555</v>
      </c>
      <c r="F1779" s="154" t="s">
        <v>12556</v>
      </c>
      <c r="G1779" s="114" t="s">
        <v>51</v>
      </c>
      <c r="H1779" s="154" t="s">
        <v>12552</v>
      </c>
      <c r="I1779" s="345">
        <v>45</v>
      </c>
      <c r="J1779" s="345">
        <v>42.8</v>
      </c>
      <c r="K1779" s="345">
        <v>40.5</v>
      </c>
      <c r="L1779" s="345">
        <v>38.3</v>
      </c>
      <c r="M1779" s="345">
        <v>36</v>
      </c>
    </row>
    <row r="1780" ht="60" customHeight="1" spans="1:13">
      <c r="A1780" s="112">
        <v>12</v>
      </c>
      <c r="B1780" s="112" t="s">
        <v>356</v>
      </c>
      <c r="C1780" s="269" t="s">
        <v>12557</v>
      </c>
      <c r="D1780" s="154" t="s">
        <v>12558</v>
      </c>
      <c r="E1780" s="154" t="s">
        <v>12559</v>
      </c>
      <c r="F1780" s="154" t="s">
        <v>12560</v>
      </c>
      <c r="G1780" s="114" t="s">
        <v>123</v>
      </c>
      <c r="H1780" s="156"/>
      <c r="I1780" s="345">
        <v>135</v>
      </c>
      <c r="J1780" s="345">
        <v>128.3</v>
      </c>
      <c r="K1780" s="345">
        <v>121.5</v>
      </c>
      <c r="L1780" s="345">
        <v>114.8</v>
      </c>
      <c r="M1780" s="345">
        <v>108</v>
      </c>
    </row>
    <row r="1781" ht="60" customHeight="1" spans="1:13">
      <c r="A1781" s="112">
        <v>13</v>
      </c>
      <c r="B1781" s="112" t="s">
        <v>356</v>
      </c>
      <c r="C1781" s="269" t="s">
        <v>12561</v>
      </c>
      <c r="D1781" s="154" t="s">
        <v>12562</v>
      </c>
      <c r="E1781" s="154" t="s">
        <v>12563</v>
      </c>
      <c r="F1781" s="154" t="s">
        <v>12564</v>
      </c>
      <c r="G1781" s="114" t="s">
        <v>51</v>
      </c>
      <c r="H1781" s="156"/>
      <c r="I1781" s="345">
        <v>70.2</v>
      </c>
      <c r="J1781" s="345">
        <v>66.7</v>
      </c>
      <c r="K1781" s="345">
        <v>63.2</v>
      </c>
      <c r="L1781" s="345">
        <v>59.7</v>
      </c>
      <c r="M1781" s="345">
        <v>56.2</v>
      </c>
    </row>
    <row r="1782" ht="60" customHeight="1" spans="1:13">
      <c r="A1782" s="112">
        <v>14</v>
      </c>
      <c r="B1782" s="112" t="s">
        <v>38</v>
      </c>
      <c r="C1782" s="269" t="s">
        <v>12565</v>
      </c>
      <c r="D1782" s="154" t="s">
        <v>12566</v>
      </c>
      <c r="E1782" s="154" t="s">
        <v>12567</v>
      </c>
      <c r="F1782" s="154" t="s">
        <v>12568</v>
      </c>
      <c r="G1782" s="114" t="s">
        <v>51</v>
      </c>
      <c r="H1782" s="156"/>
      <c r="I1782" s="345">
        <v>84.6</v>
      </c>
      <c r="J1782" s="345">
        <v>80.4</v>
      </c>
      <c r="K1782" s="345">
        <v>76.1</v>
      </c>
      <c r="L1782" s="345">
        <v>71.9</v>
      </c>
      <c r="M1782" s="345">
        <v>67.7</v>
      </c>
    </row>
    <row r="1783" ht="60" customHeight="1" spans="1:13">
      <c r="A1783" s="112">
        <v>15</v>
      </c>
      <c r="B1783" s="112" t="s">
        <v>356</v>
      </c>
      <c r="C1783" s="269" t="s">
        <v>12569</v>
      </c>
      <c r="D1783" s="154" t="s">
        <v>12570</v>
      </c>
      <c r="E1783" s="154" t="s">
        <v>12571</v>
      </c>
      <c r="F1783" s="154" t="s">
        <v>12572</v>
      </c>
      <c r="G1783" s="114" t="s">
        <v>62</v>
      </c>
      <c r="H1783" s="156"/>
      <c r="I1783" s="345">
        <v>7.2</v>
      </c>
      <c r="J1783" s="345">
        <v>6.8</v>
      </c>
      <c r="K1783" s="345">
        <v>6.5</v>
      </c>
      <c r="L1783" s="345">
        <v>6.1</v>
      </c>
      <c r="M1783" s="345">
        <v>5.8</v>
      </c>
    </row>
    <row r="1784" ht="60" customHeight="1" spans="1:13">
      <c r="A1784" s="112">
        <v>16</v>
      </c>
      <c r="B1784" s="112" t="s">
        <v>356</v>
      </c>
      <c r="C1784" s="269" t="s">
        <v>12573</v>
      </c>
      <c r="D1784" s="154" t="s">
        <v>12574</v>
      </c>
      <c r="E1784" s="154" t="s">
        <v>12575</v>
      </c>
      <c r="F1784" s="154" t="s">
        <v>12576</v>
      </c>
      <c r="G1784" s="114" t="s">
        <v>62</v>
      </c>
      <c r="H1784" s="156"/>
      <c r="I1784" s="345">
        <v>31.5</v>
      </c>
      <c r="J1784" s="345">
        <v>29.9</v>
      </c>
      <c r="K1784" s="345">
        <v>28.4</v>
      </c>
      <c r="L1784" s="345">
        <v>26.8</v>
      </c>
      <c r="M1784" s="345">
        <v>25.2</v>
      </c>
    </row>
    <row r="1785" ht="69" customHeight="1" spans="1:13">
      <c r="A1785" s="112">
        <v>17</v>
      </c>
      <c r="B1785" s="112" t="s">
        <v>356</v>
      </c>
      <c r="C1785" s="269" t="s">
        <v>12577</v>
      </c>
      <c r="D1785" s="154" t="s">
        <v>12578</v>
      </c>
      <c r="E1785" s="154" t="s">
        <v>12579</v>
      </c>
      <c r="F1785" s="154" t="s">
        <v>12576</v>
      </c>
      <c r="G1785" s="114" t="s">
        <v>483</v>
      </c>
      <c r="H1785" s="154" t="s">
        <v>12580</v>
      </c>
      <c r="I1785" s="345">
        <v>14.4</v>
      </c>
      <c r="J1785" s="345">
        <v>13.7</v>
      </c>
      <c r="K1785" s="345">
        <v>13</v>
      </c>
      <c r="L1785" s="345">
        <v>12.2</v>
      </c>
      <c r="M1785" s="345">
        <v>11.5</v>
      </c>
    </row>
    <row r="1786" ht="60" customHeight="1" spans="1:13">
      <c r="A1786" s="112">
        <v>18</v>
      </c>
      <c r="B1786" s="112" t="s">
        <v>38</v>
      </c>
      <c r="C1786" s="269" t="s">
        <v>12581</v>
      </c>
      <c r="D1786" s="154" t="s">
        <v>12582</v>
      </c>
      <c r="E1786" s="154" t="s">
        <v>12583</v>
      </c>
      <c r="F1786" s="154" t="s">
        <v>12584</v>
      </c>
      <c r="G1786" s="114" t="s">
        <v>51</v>
      </c>
      <c r="H1786" s="156"/>
      <c r="I1786" s="345">
        <v>83.7</v>
      </c>
      <c r="J1786" s="345">
        <v>79.5</v>
      </c>
      <c r="K1786" s="345">
        <v>75.3</v>
      </c>
      <c r="L1786" s="345">
        <v>71.1</v>
      </c>
      <c r="M1786" s="345">
        <v>67</v>
      </c>
    </row>
    <row r="1787" ht="84" customHeight="1" spans="1:13">
      <c r="A1787" s="112">
        <v>19</v>
      </c>
      <c r="B1787" s="112" t="s">
        <v>356</v>
      </c>
      <c r="C1787" s="269" t="s">
        <v>12585</v>
      </c>
      <c r="D1787" s="538" t="s">
        <v>12586</v>
      </c>
      <c r="E1787" s="154" t="s">
        <v>12587</v>
      </c>
      <c r="F1787" s="154" t="s">
        <v>12588</v>
      </c>
      <c r="G1787" s="114" t="s">
        <v>51</v>
      </c>
      <c r="H1787" s="156" t="s">
        <v>12589</v>
      </c>
      <c r="I1787" s="345">
        <v>36.9</v>
      </c>
      <c r="J1787" s="345">
        <v>35.1</v>
      </c>
      <c r="K1787" s="345">
        <v>33.2</v>
      </c>
      <c r="L1787" s="345">
        <v>31.4</v>
      </c>
      <c r="M1787" s="345">
        <v>29.5</v>
      </c>
    </row>
    <row r="1788" ht="60" customHeight="1" spans="1:13">
      <c r="A1788" s="112"/>
      <c r="B1788" s="112" t="s">
        <v>356</v>
      </c>
      <c r="C1788" s="998" t="s">
        <v>12590</v>
      </c>
      <c r="D1788" s="154" t="s">
        <v>12591</v>
      </c>
      <c r="E1788" s="156"/>
      <c r="F1788" s="156"/>
      <c r="G1788" s="114" t="s">
        <v>51</v>
      </c>
      <c r="H1788" s="156"/>
      <c r="I1788" s="345">
        <v>36.9</v>
      </c>
      <c r="J1788" s="345">
        <v>35.1</v>
      </c>
      <c r="K1788" s="345">
        <v>33.2</v>
      </c>
      <c r="L1788" s="345">
        <v>31.4</v>
      </c>
      <c r="M1788" s="345">
        <v>29.5</v>
      </c>
    </row>
    <row r="1789" ht="60" customHeight="1" spans="1:13">
      <c r="A1789" s="112">
        <v>20</v>
      </c>
      <c r="B1789" s="112" t="s">
        <v>356</v>
      </c>
      <c r="C1789" s="269" t="s">
        <v>12592</v>
      </c>
      <c r="D1789" s="154" t="s">
        <v>12593</v>
      </c>
      <c r="E1789" s="154" t="s">
        <v>12594</v>
      </c>
      <c r="F1789" s="154" t="s">
        <v>12595</v>
      </c>
      <c r="G1789" s="114" t="s">
        <v>51</v>
      </c>
      <c r="H1789" s="156"/>
      <c r="I1789" s="345">
        <v>1930.5</v>
      </c>
      <c r="J1789" s="345">
        <v>1834</v>
      </c>
      <c r="K1789" s="345">
        <v>1737.5</v>
      </c>
      <c r="L1789" s="345">
        <v>1640.9</v>
      </c>
      <c r="M1789" s="345">
        <v>1544.4</v>
      </c>
    </row>
    <row r="1790" ht="60" customHeight="1" spans="1:13">
      <c r="A1790" s="112"/>
      <c r="B1790" s="112" t="s">
        <v>356</v>
      </c>
      <c r="C1790" s="269" t="s">
        <v>12596</v>
      </c>
      <c r="D1790" s="154" t="s">
        <v>12597</v>
      </c>
      <c r="E1790" s="156"/>
      <c r="F1790" s="156"/>
      <c r="G1790" s="114" t="s">
        <v>51</v>
      </c>
      <c r="H1790" s="156"/>
      <c r="I1790" s="345">
        <v>386.1</v>
      </c>
      <c r="J1790" s="345">
        <v>366.8</v>
      </c>
      <c r="K1790" s="345">
        <v>347.5</v>
      </c>
      <c r="L1790" s="345">
        <v>328.2</v>
      </c>
      <c r="M1790" s="345">
        <v>308.9</v>
      </c>
    </row>
    <row r="1791" ht="60" customHeight="1" spans="1:13">
      <c r="A1791" s="112"/>
      <c r="B1791" s="112" t="s">
        <v>356</v>
      </c>
      <c r="C1791" s="269" t="s">
        <v>12598</v>
      </c>
      <c r="D1791" s="154" t="s">
        <v>12599</v>
      </c>
      <c r="E1791" s="156"/>
      <c r="F1791" s="156"/>
      <c r="G1791" s="114" t="s">
        <v>51</v>
      </c>
      <c r="H1791" s="156"/>
      <c r="I1791" s="345">
        <v>579.6</v>
      </c>
      <c r="J1791" s="345">
        <v>550.6</v>
      </c>
      <c r="K1791" s="345">
        <v>521.6</v>
      </c>
      <c r="L1791" s="345">
        <v>492.7</v>
      </c>
      <c r="M1791" s="345">
        <v>463.7</v>
      </c>
    </row>
    <row r="1792" ht="60" customHeight="1" spans="1:13">
      <c r="A1792" s="112"/>
      <c r="B1792" s="112" t="s">
        <v>356</v>
      </c>
      <c r="C1792" s="269" t="s">
        <v>12600</v>
      </c>
      <c r="D1792" s="154" t="s">
        <v>12601</v>
      </c>
      <c r="E1792" s="156"/>
      <c r="F1792" s="156"/>
      <c r="G1792" s="114" t="s">
        <v>51</v>
      </c>
      <c r="H1792" s="156"/>
      <c r="I1792" s="345">
        <v>351</v>
      </c>
      <c r="J1792" s="345">
        <v>333.5</v>
      </c>
      <c r="K1792" s="345">
        <v>315.9</v>
      </c>
      <c r="L1792" s="345">
        <v>298.4</v>
      </c>
      <c r="M1792" s="345">
        <v>280.8</v>
      </c>
    </row>
    <row r="1793" ht="66" customHeight="1" spans="1:13">
      <c r="A1793" s="112">
        <v>21</v>
      </c>
      <c r="B1793" s="112" t="s">
        <v>356</v>
      </c>
      <c r="C1793" s="269" t="s">
        <v>12602</v>
      </c>
      <c r="D1793" s="154" t="s">
        <v>12603</v>
      </c>
      <c r="E1793" s="154" t="s">
        <v>12604</v>
      </c>
      <c r="F1793" s="154" t="s">
        <v>12605</v>
      </c>
      <c r="G1793" s="114" t="s">
        <v>51</v>
      </c>
      <c r="H1793" s="154" t="s">
        <v>12606</v>
      </c>
      <c r="I1793" s="345">
        <v>1462.5</v>
      </c>
      <c r="J1793" s="345">
        <v>1389.4</v>
      </c>
      <c r="K1793" s="345">
        <v>1316.3</v>
      </c>
      <c r="L1793" s="345">
        <v>1243.1</v>
      </c>
      <c r="M1793" s="345">
        <v>1170</v>
      </c>
    </row>
    <row r="1794" ht="140" customHeight="1" spans="1:13">
      <c r="A1794" s="112">
        <v>22</v>
      </c>
      <c r="B1794" s="112" t="s">
        <v>356</v>
      </c>
      <c r="C1794" s="269" t="s">
        <v>12607</v>
      </c>
      <c r="D1794" s="154" t="s">
        <v>12608</v>
      </c>
      <c r="E1794" s="154" t="s">
        <v>12609</v>
      </c>
      <c r="F1794" s="154" t="s">
        <v>12610</v>
      </c>
      <c r="G1794" s="114" t="s">
        <v>51</v>
      </c>
      <c r="H1794" s="154" t="s">
        <v>12611</v>
      </c>
      <c r="I1794" s="345">
        <v>540</v>
      </c>
      <c r="J1794" s="345">
        <v>513</v>
      </c>
      <c r="K1794" s="345">
        <v>486</v>
      </c>
      <c r="L1794" s="345">
        <v>459</v>
      </c>
      <c r="M1794" s="345">
        <v>432</v>
      </c>
    </row>
    <row r="1795" ht="120" customHeight="1" spans="1:13">
      <c r="A1795" s="112">
        <v>23</v>
      </c>
      <c r="B1795" s="112" t="s">
        <v>356</v>
      </c>
      <c r="C1795" s="269" t="s">
        <v>12612</v>
      </c>
      <c r="D1795" s="154" t="s">
        <v>12613</v>
      </c>
      <c r="E1795" s="154" t="s">
        <v>12614</v>
      </c>
      <c r="F1795" s="154" t="s">
        <v>12615</v>
      </c>
      <c r="G1795" s="114" t="s">
        <v>51</v>
      </c>
      <c r="H1795" s="154" t="s">
        <v>12616</v>
      </c>
      <c r="I1795" s="345">
        <v>540</v>
      </c>
      <c r="J1795" s="345">
        <v>513</v>
      </c>
      <c r="K1795" s="345">
        <v>486</v>
      </c>
      <c r="L1795" s="345">
        <v>459</v>
      </c>
      <c r="M1795" s="345">
        <v>432</v>
      </c>
    </row>
    <row r="1796" ht="97" customHeight="1" spans="1:13">
      <c r="A1796" s="112">
        <v>24</v>
      </c>
      <c r="B1796" s="112" t="s">
        <v>95</v>
      </c>
      <c r="C1796" s="269" t="s">
        <v>12617</v>
      </c>
      <c r="D1796" s="154" t="s">
        <v>12618</v>
      </c>
      <c r="E1796" s="154" t="s">
        <v>12619</v>
      </c>
      <c r="F1796" s="154" t="s">
        <v>12620</v>
      </c>
      <c r="G1796" s="114" t="s">
        <v>7402</v>
      </c>
      <c r="H1796" s="156" t="s">
        <v>12621</v>
      </c>
      <c r="I1796" s="345">
        <v>3217.5</v>
      </c>
      <c r="J1796" s="345">
        <v>3056.6</v>
      </c>
      <c r="K1796" s="345">
        <v>2895.8</v>
      </c>
      <c r="L1796" s="345">
        <v>2734.9</v>
      </c>
      <c r="M1796" s="345">
        <v>2574</v>
      </c>
    </row>
    <row r="1797" ht="60" customHeight="1" spans="1:13">
      <c r="A1797" s="112"/>
      <c r="B1797" s="112" t="s">
        <v>95</v>
      </c>
      <c r="C1797" s="269" t="s">
        <v>12622</v>
      </c>
      <c r="D1797" s="154" t="s">
        <v>12623</v>
      </c>
      <c r="E1797" s="156"/>
      <c r="F1797" s="156"/>
      <c r="G1797" s="114" t="s">
        <v>7402</v>
      </c>
      <c r="H1797" s="156"/>
      <c r="I1797" s="345">
        <v>643.5</v>
      </c>
      <c r="J1797" s="345">
        <v>611.3</v>
      </c>
      <c r="K1797" s="345">
        <v>579.2</v>
      </c>
      <c r="L1797" s="345">
        <v>547</v>
      </c>
      <c r="M1797" s="345">
        <v>514.8</v>
      </c>
    </row>
    <row r="1798" ht="108" customHeight="1" spans="1:13">
      <c r="A1798" s="112">
        <v>25</v>
      </c>
      <c r="B1798" s="112" t="s">
        <v>95</v>
      </c>
      <c r="C1798" s="269" t="s">
        <v>12624</v>
      </c>
      <c r="D1798" s="154" t="s">
        <v>12625</v>
      </c>
      <c r="E1798" s="154" t="s">
        <v>12626</v>
      </c>
      <c r="F1798" s="154" t="s">
        <v>12627</v>
      </c>
      <c r="G1798" s="114" t="s">
        <v>7402</v>
      </c>
      <c r="H1798" s="156" t="s">
        <v>12628</v>
      </c>
      <c r="I1798" s="345">
        <v>2574</v>
      </c>
      <c r="J1798" s="345">
        <v>2445.3</v>
      </c>
      <c r="K1798" s="345">
        <v>2316.6</v>
      </c>
      <c r="L1798" s="345">
        <v>2187.9</v>
      </c>
      <c r="M1798" s="345">
        <v>2059.2</v>
      </c>
    </row>
    <row r="1799" ht="60" customHeight="1" spans="1:13">
      <c r="A1799" s="112"/>
      <c r="B1799" s="112" t="s">
        <v>95</v>
      </c>
      <c r="C1799" s="269" t="s">
        <v>12629</v>
      </c>
      <c r="D1799" s="154" t="s">
        <v>12630</v>
      </c>
      <c r="E1799" s="156"/>
      <c r="F1799" s="156"/>
      <c r="G1799" s="114" t="s">
        <v>7402</v>
      </c>
      <c r="H1799" s="156"/>
      <c r="I1799" s="345">
        <v>514.8</v>
      </c>
      <c r="J1799" s="345">
        <v>489.1</v>
      </c>
      <c r="K1799" s="345">
        <v>463.3</v>
      </c>
      <c r="L1799" s="345">
        <v>437.6</v>
      </c>
      <c r="M1799" s="345">
        <v>411.8</v>
      </c>
    </row>
    <row r="1800" ht="82" customHeight="1" spans="1:13">
      <c r="A1800" s="112">
        <v>26</v>
      </c>
      <c r="B1800" s="112" t="s">
        <v>95</v>
      </c>
      <c r="C1800" s="269" t="s">
        <v>12631</v>
      </c>
      <c r="D1800" s="154" t="s">
        <v>12632</v>
      </c>
      <c r="E1800" s="154" t="s">
        <v>12633</v>
      </c>
      <c r="F1800" s="154" t="s">
        <v>12634</v>
      </c>
      <c r="G1800" s="114" t="s">
        <v>7402</v>
      </c>
      <c r="H1800" s="154" t="s">
        <v>12635</v>
      </c>
      <c r="I1800" s="345">
        <v>4183.2</v>
      </c>
      <c r="J1800" s="345">
        <v>3974</v>
      </c>
      <c r="K1800" s="345">
        <v>3764.9</v>
      </c>
      <c r="L1800" s="345">
        <v>3555.7</v>
      </c>
      <c r="M1800" s="345">
        <v>3346.6</v>
      </c>
    </row>
    <row r="1801" ht="60" customHeight="1" spans="1:13">
      <c r="A1801" s="112"/>
      <c r="B1801" s="112" t="s">
        <v>95</v>
      </c>
      <c r="C1801" s="269" t="s">
        <v>12636</v>
      </c>
      <c r="D1801" s="154" t="s">
        <v>12637</v>
      </c>
      <c r="E1801" s="156"/>
      <c r="F1801" s="156"/>
      <c r="G1801" s="114" t="s">
        <v>7402</v>
      </c>
      <c r="H1801" s="156"/>
      <c r="I1801" s="345">
        <v>836.6</v>
      </c>
      <c r="J1801" s="345">
        <v>794.8</v>
      </c>
      <c r="K1801" s="345">
        <v>753</v>
      </c>
      <c r="L1801" s="345">
        <v>711.1</v>
      </c>
      <c r="M1801" s="345">
        <v>669.3</v>
      </c>
    </row>
    <row r="1802" ht="75" customHeight="1" spans="1:13">
      <c r="A1802" s="112">
        <v>27</v>
      </c>
      <c r="B1802" s="112" t="s">
        <v>95</v>
      </c>
      <c r="C1802" s="269" t="s">
        <v>12638</v>
      </c>
      <c r="D1802" s="154" t="s">
        <v>12639</v>
      </c>
      <c r="E1802" s="154" t="s">
        <v>12640</v>
      </c>
      <c r="F1802" s="154" t="s">
        <v>12641</v>
      </c>
      <c r="G1802" s="114" t="s">
        <v>7402</v>
      </c>
      <c r="H1802" s="154" t="s">
        <v>12635</v>
      </c>
      <c r="I1802" s="345">
        <v>3217.5</v>
      </c>
      <c r="J1802" s="345">
        <v>3056.6</v>
      </c>
      <c r="K1802" s="345">
        <v>2895.8</v>
      </c>
      <c r="L1802" s="345">
        <v>2734.9</v>
      </c>
      <c r="M1802" s="345">
        <v>2574</v>
      </c>
    </row>
    <row r="1803" ht="60" customHeight="1" spans="1:13">
      <c r="A1803" s="112"/>
      <c r="B1803" s="112" t="s">
        <v>95</v>
      </c>
      <c r="C1803" s="269" t="s">
        <v>12642</v>
      </c>
      <c r="D1803" s="154" t="s">
        <v>12643</v>
      </c>
      <c r="E1803" s="156"/>
      <c r="F1803" s="156"/>
      <c r="G1803" s="114" t="s">
        <v>7402</v>
      </c>
      <c r="H1803" s="156"/>
      <c r="I1803" s="345">
        <v>643.5</v>
      </c>
      <c r="J1803" s="345">
        <v>611.3</v>
      </c>
      <c r="K1803" s="345">
        <v>579.2</v>
      </c>
      <c r="L1803" s="345">
        <v>547</v>
      </c>
      <c r="M1803" s="345">
        <v>514.8</v>
      </c>
    </row>
    <row r="1804" ht="81" customHeight="1" spans="1:13">
      <c r="A1804" s="112">
        <v>28</v>
      </c>
      <c r="B1804" s="112" t="s">
        <v>95</v>
      </c>
      <c r="C1804" s="269" t="s">
        <v>12644</v>
      </c>
      <c r="D1804" s="154" t="s">
        <v>12645</v>
      </c>
      <c r="E1804" s="154" t="s">
        <v>12646</v>
      </c>
      <c r="F1804" s="154" t="s">
        <v>12647</v>
      </c>
      <c r="G1804" s="114" t="s">
        <v>51</v>
      </c>
      <c r="H1804" s="539"/>
      <c r="I1804" s="345">
        <v>3217.5</v>
      </c>
      <c r="J1804" s="345">
        <v>3056.6</v>
      </c>
      <c r="K1804" s="345">
        <v>2895.8</v>
      </c>
      <c r="L1804" s="345">
        <v>2734.9</v>
      </c>
      <c r="M1804" s="345">
        <v>2574</v>
      </c>
    </row>
    <row r="1805" ht="60" customHeight="1" spans="1:13">
      <c r="A1805" s="112"/>
      <c r="B1805" s="112" t="s">
        <v>95</v>
      </c>
      <c r="C1805" s="998" t="s">
        <v>12648</v>
      </c>
      <c r="D1805" s="154" t="s">
        <v>12649</v>
      </c>
      <c r="E1805" s="156"/>
      <c r="F1805" s="156"/>
      <c r="G1805" s="114" t="s">
        <v>51</v>
      </c>
      <c r="H1805" s="156"/>
      <c r="I1805" s="345">
        <v>643.5</v>
      </c>
      <c r="J1805" s="345">
        <v>611.3</v>
      </c>
      <c r="K1805" s="345">
        <v>579.2</v>
      </c>
      <c r="L1805" s="345">
        <v>547</v>
      </c>
      <c r="M1805" s="345">
        <v>514.8</v>
      </c>
    </row>
    <row r="1806" ht="60" customHeight="1" spans="1:13">
      <c r="A1806" s="112">
        <v>29</v>
      </c>
      <c r="B1806" s="112" t="s">
        <v>38</v>
      </c>
      <c r="C1806" s="269" t="s">
        <v>12650</v>
      </c>
      <c r="D1806" s="154" t="s">
        <v>12651</v>
      </c>
      <c r="E1806" s="154" t="s">
        <v>12652</v>
      </c>
      <c r="F1806" s="154" t="s">
        <v>12653</v>
      </c>
      <c r="G1806" s="114" t="s">
        <v>51</v>
      </c>
      <c r="H1806" s="156"/>
      <c r="I1806" s="345">
        <v>2606.4</v>
      </c>
      <c r="J1806" s="345">
        <v>2476.1</v>
      </c>
      <c r="K1806" s="345">
        <v>2345.8</v>
      </c>
      <c r="L1806" s="345">
        <v>2215.4</v>
      </c>
      <c r="M1806" s="345">
        <v>2085.1</v>
      </c>
    </row>
    <row r="1807" ht="60" customHeight="1" spans="1:13">
      <c r="A1807" s="112">
        <v>30</v>
      </c>
      <c r="B1807" s="112" t="s">
        <v>38</v>
      </c>
      <c r="C1807" s="269" t="s">
        <v>12654</v>
      </c>
      <c r="D1807" s="154" t="s">
        <v>12655</v>
      </c>
      <c r="E1807" s="154" t="s">
        <v>12656</v>
      </c>
      <c r="F1807" s="154" t="s">
        <v>12657</v>
      </c>
      <c r="G1807" s="114" t="s">
        <v>51</v>
      </c>
      <c r="H1807" s="156"/>
      <c r="I1807" s="345">
        <v>261</v>
      </c>
      <c r="J1807" s="345">
        <v>248</v>
      </c>
      <c r="K1807" s="345">
        <v>234.9</v>
      </c>
      <c r="L1807" s="345">
        <v>221.9</v>
      </c>
      <c r="M1807" s="345">
        <v>208.8</v>
      </c>
    </row>
    <row r="1808" ht="60" customHeight="1" spans="1:13">
      <c r="A1808" s="112">
        <v>31</v>
      </c>
      <c r="B1808" s="112" t="s">
        <v>356</v>
      </c>
      <c r="C1808" s="269" t="s">
        <v>12658</v>
      </c>
      <c r="D1808" s="154" t="s">
        <v>12659</v>
      </c>
      <c r="E1808" s="154" t="s">
        <v>12660</v>
      </c>
      <c r="F1808" s="154" t="s">
        <v>12661</v>
      </c>
      <c r="G1808" s="114" t="s">
        <v>62</v>
      </c>
      <c r="H1808" s="156"/>
      <c r="I1808" s="345">
        <v>90.9</v>
      </c>
      <c r="J1808" s="345">
        <v>86.4</v>
      </c>
      <c r="K1808" s="345">
        <v>81.8</v>
      </c>
      <c r="L1808" s="345">
        <v>77.3</v>
      </c>
      <c r="M1808" s="345">
        <v>72.7</v>
      </c>
    </row>
    <row r="1809" ht="60" customHeight="1" spans="1:13">
      <c r="A1809" s="112">
        <v>32</v>
      </c>
      <c r="B1809" s="112" t="s">
        <v>356</v>
      </c>
      <c r="C1809" s="269" t="s">
        <v>12662</v>
      </c>
      <c r="D1809" s="154" t="s">
        <v>12663</v>
      </c>
      <c r="E1809" s="154" t="s">
        <v>12664</v>
      </c>
      <c r="F1809" s="154" t="s">
        <v>12665</v>
      </c>
      <c r="G1809" s="114" t="s">
        <v>51</v>
      </c>
      <c r="H1809" s="156"/>
      <c r="I1809" s="345">
        <v>1722.6</v>
      </c>
      <c r="J1809" s="345">
        <v>1636.5</v>
      </c>
      <c r="K1809" s="345">
        <v>1550.3</v>
      </c>
      <c r="L1809" s="345">
        <v>1464.2</v>
      </c>
      <c r="M1809" s="345">
        <v>1378.1</v>
      </c>
    </row>
    <row r="1810" ht="60" customHeight="1" spans="1:13">
      <c r="A1810" s="112"/>
      <c r="B1810" s="112" t="s">
        <v>356</v>
      </c>
      <c r="C1810" s="269" t="s">
        <v>12666</v>
      </c>
      <c r="D1810" s="154" t="s">
        <v>12667</v>
      </c>
      <c r="E1810" s="156"/>
      <c r="F1810" s="156"/>
      <c r="G1810" s="114" t="s">
        <v>51</v>
      </c>
      <c r="H1810" s="156"/>
      <c r="I1810" s="345">
        <v>344.5</v>
      </c>
      <c r="J1810" s="345">
        <v>327.3</v>
      </c>
      <c r="K1810" s="345">
        <v>310.1</v>
      </c>
      <c r="L1810" s="345">
        <v>292.8</v>
      </c>
      <c r="M1810" s="345">
        <v>275.6</v>
      </c>
    </row>
    <row r="1811" ht="60" customHeight="1" spans="1:13">
      <c r="A1811" s="112">
        <v>33</v>
      </c>
      <c r="B1811" s="112" t="s">
        <v>356</v>
      </c>
      <c r="C1811" s="269" t="s">
        <v>12668</v>
      </c>
      <c r="D1811" s="154" t="s">
        <v>12669</v>
      </c>
      <c r="E1811" s="154" t="s">
        <v>12670</v>
      </c>
      <c r="F1811" s="154" t="s">
        <v>12665</v>
      </c>
      <c r="G1811" s="114" t="s">
        <v>51</v>
      </c>
      <c r="H1811" s="156"/>
      <c r="I1811" s="345">
        <v>1984.5</v>
      </c>
      <c r="J1811" s="345">
        <v>1885.3</v>
      </c>
      <c r="K1811" s="345">
        <v>1786.1</v>
      </c>
      <c r="L1811" s="345">
        <v>1686.8</v>
      </c>
      <c r="M1811" s="345">
        <v>1587.6</v>
      </c>
    </row>
    <row r="1812" ht="60" customHeight="1" spans="1:13">
      <c r="A1812" s="112"/>
      <c r="B1812" s="112" t="s">
        <v>356</v>
      </c>
      <c r="C1812" s="269" t="s">
        <v>12671</v>
      </c>
      <c r="D1812" s="154" t="s">
        <v>12672</v>
      </c>
      <c r="E1812" s="156"/>
      <c r="F1812" s="156"/>
      <c r="G1812" s="114" t="s">
        <v>51</v>
      </c>
      <c r="H1812" s="540"/>
      <c r="I1812" s="345">
        <v>396.9</v>
      </c>
      <c r="J1812" s="345">
        <v>377.1</v>
      </c>
      <c r="K1812" s="345">
        <v>357.2</v>
      </c>
      <c r="L1812" s="345">
        <v>337.4</v>
      </c>
      <c r="M1812" s="345">
        <v>317.5</v>
      </c>
    </row>
    <row r="1813" ht="60" customHeight="1" spans="1:13">
      <c r="A1813" s="112">
        <v>34</v>
      </c>
      <c r="B1813" s="112" t="s">
        <v>95</v>
      </c>
      <c r="C1813" s="269" t="s">
        <v>12673</v>
      </c>
      <c r="D1813" s="154" t="s">
        <v>12674</v>
      </c>
      <c r="E1813" s="154" t="s">
        <v>12675</v>
      </c>
      <c r="F1813" s="154" t="s">
        <v>12676</v>
      </c>
      <c r="G1813" s="114" t="s">
        <v>51</v>
      </c>
      <c r="H1813" s="540"/>
      <c r="I1813" s="345">
        <v>3557.7</v>
      </c>
      <c r="J1813" s="345">
        <v>3379.8</v>
      </c>
      <c r="K1813" s="345">
        <v>3201.9</v>
      </c>
      <c r="L1813" s="345">
        <v>3024</v>
      </c>
      <c r="M1813" s="345">
        <v>2846.2</v>
      </c>
    </row>
    <row r="1814" ht="60" customHeight="1" spans="1:13">
      <c r="A1814" s="112"/>
      <c r="B1814" s="112" t="s">
        <v>95</v>
      </c>
      <c r="C1814" s="269" t="s">
        <v>12677</v>
      </c>
      <c r="D1814" s="154" t="s">
        <v>12678</v>
      </c>
      <c r="E1814" s="156"/>
      <c r="F1814" s="156"/>
      <c r="G1814" s="114" t="s">
        <v>51</v>
      </c>
      <c r="H1814" s="540"/>
      <c r="I1814" s="345">
        <v>711.5</v>
      </c>
      <c r="J1814" s="345">
        <v>676</v>
      </c>
      <c r="K1814" s="345">
        <v>640.4</v>
      </c>
      <c r="L1814" s="345">
        <v>604.8</v>
      </c>
      <c r="M1814" s="345">
        <v>569.2</v>
      </c>
    </row>
    <row r="1815" ht="60" customHeight="1" spans="1:13">
      <c r="A1815" s="112"/>
      <c r="B1815" s="112" t="s">
        <v>95</v>
      </c>
      <c r="C1815" s="269" t="s">
        <v>12679</v>
      </c>
      <c r="D1815" s="154" t="s">
        <v>12680</v>
      </c>
      <c r="E1815" s="156"/>
      <c r="F1815" s="156"/>
      <c r="G1815" s="114" t="s">
        <v>51</v>
      </c>
      <c r="H1815" s="540"/>
      <c r="I1815" s="345">
        <v>1067.4</v>
      </c>
      <c r="J1815" s="345">
        <v>1014</v>
      </c>
      <c r="K1815" s="345">
        <v>960.7</v>
      </c>
      <c r="L1815" s="345">
        <v>907.3</v>
      </c>
      <c r="M1815" s="345">
        <v>853.9</v>
      </c>
    </row>
    <row r="1816" ht="60" customHeight="1" spans="1:13">
      <c r="A1816" s="112"/>
      <c r="B1816" s="112" t="s">
        <v>95</v>
      </c>
      <c r="C1816" s="269" t="s">
        <v>12681</v>
      </c>
      <c r="D1816" s="154" t="s">
        <v>12682</v>
      </c>
      <c r="E1816" s="156"/>
      <c r="F1816" s="156"/>
      <c r="G1816" s="114" t="s">
        <v>51</v>
      </c>
      <c r="H1816" s="540"/>
      <c r="I1816" s="345">
        <v>3557.7</v>
      </c>
      <c r="J1816" s="345">
        <v>3379.8</v>
      </c>
      <c r="K1816" s="345">
        <v>3201.9</v>
      </c>
      <c r="L1816" s="345">
        <v>3024</v>
      </c>
      <c r="M1816" s="345">
        <v>2846.2</v>
      </c>
    </row>
    <row r="1817" ht="60" customHeight="1" spans="1:13">
      <c r="A1817" s="112">
        <v>35</v>
      </c>
      <c r="B1817" s="112" t="s">
        <v>95</v>
      </c>
      <c r="C1817" s="269" t="s">
        <v>12683</v>
      </c>
      <c r="D1817" s="154" t="s">
        <v>12684</v>
      </c>
      <c r="E1817" s="154" t="s">
        <v>12685</v>
      </c>
      <c r="F1817" s="154" t="s">
        <v>12676</v>
      </c>
      <c r="G1817" s="114" t="s">
        <v>51</v>
      </c>
      <c r="H1817" s="540"/>
      <c r="I1817" s="345">
        <v>5201.1</v>
      </c>
      <c r="J1817" s="345">
        <v>4941</v>
      </c>
      <c r="K1817" s="345">
        <v>4681</v>
      </c>
      <c r="L1817" s="345">
        <v>4420.9</v>
      </c>
      <c r="M1817" s="345">
        <v>4160.9</v>
      </c>
    </row>
    <row r="1818" ht="60" customHeight="1" spans="1:13">
      <c r="A1818" s="112"/>
      <c r="B1818" s="112" t="s">
        <v>95</v>
      </c>
      <c r="C1818" s="269" t="s">
        <v>12686</v>
      </c>
      <c r="D1818" s="154" t="s">
        <v>12687</v>
      </c>
      <c r="E1818" s="156"/>
      <c r="F1818" s="156"/>
      <c r="G1818" s="114" t="s">
        <v>51</v>
      </c>
      <c r="H1818" s="540"/>
      <c r="I1818" s="345">
        <v>1040.2</v>
      </c>
      <c r="J1818" s="345">
        <v>988.2</v>
      </c>
      <c r="K1818" s="345">
        <v>936.2</v>
      </c>
      <c r="L1818" s="345">
        <v>884.2</v>
      </c>
      <c r="M1818" s="345">
        <v>832.2</v>
      </c>
    </row>
    <row r="1819" ht="60" customHeight="1" spans="1:13">
      <c r="A1819" s="112"/>
      <c r="B1819" s="112" t="s">
        <v>95</v>
      </c>
      <c r="C1819" s="269" t="s">
        <v>12688</v>
      </c>
      <c r="D1819" s="154" t="s">
        <v>12689</v>
      </c>
      <c r="E1819" s="156"/>
      <c r="F1819" s="156"/>
      <c r="G1819" s="114" t="s">
        <v>51</v>
      </c>
      <c r="H1819" s="540"/>
      <c r="I1819" s="345">
        <v>1560.6</v>
      </c>
      <c r="J1819" s="345">
        <v>1482.6</v>
      </c>
      <c r="K1819" s="345">
        <v>1404.5</v>
      </c>
      <c r="L1819" s="345">
        <v>1326.5</v>
      </c>
      <c r="M1819" s="345">
        <v>1248.5</v>
      </c>
    </row>
    <row r="1820" ht="60" customHeight="1" spans="1:13">
      <c r="A1820" s="112"/>
      <c r="B1820" s="112" t="s">
        <v>95</v>
      </c>
      <c r="C1820" s="269" t="s">
        <v>12690</v>
      </c>
      <c r="D1820" s="154" t="s">
        <v>12691</v>
      </c>
      <c r="E1820" s="156"/>
      <c r="F1820" s="156"/>
      <c r="G1820" s="114" t="s">
        <v>51</v>
      </c>
      <c r="H1820" s="540"/>
      <c r="I1820" s="345">
        <v>5201.1</v>
      </c>
      <c r="J1820" s="345">
        <v>4941</v>
      </c>
      <c r="K1820" s="345">
        <v>4681</v>
      </c>
      <c r="L1820" s="345">
        <v>4420.9</v>
      </c>
      <c r="M1820" s="345">
        <v>4160.9</v>
      </c>
    </row>
    <row r="1821" ht="60" customHeight="1" spans="1:13">
      <c r="A1821" s="112">
        <v>36</v>
      </c>
      <c r="B1821" s="112" t="s">
        <v>95</v>
      </c>
      <c r="C1821" s="269" t="s">
        <v>12692</v>
      </c>
      <c r="D1821" s="154" t="s">
        <v>12693</v>
      </c>
      <c r="E1821" s="154" t="s">
        <v>12694</v>
      </c>
      <c r="F1821" s="154" t="s">
        <v>12695</v>
      </c>
      <c r="G1821" s="114" t="s">
        <v>51</v>
      </c>
      <c r="H1821" s="540"/>
      <c r="I1821" s="345">
        <v>7490.7</v>
      </c>
      <c r="J1821" s="345">
        <v>7116.2</v>
      </c>
      <c r="K1821" s="345">
        <v>6741.6</v>
      </c>
      <c r="L1821" s="345">
        <v>6367.1</v>
      </c>
      <c r="M1821" s="345">
        <v>5992.6</v>
      </c>
    </row>
    <row r="1822" ht="60" customHeight="1" spans="1:13">
      <c r="A1822" s="112"/>
      <c r="B1822" s="112" t="s">
        <v>95</v>
      </c>
      <c r="C1822" s="269" t="s">
        <v>12696</v>
      </c>
      <c r="D1822" s="154" t="s">
        <v>12697</v>
      </c>
      <c r="E1822" s="156"/>
      <c r="F1822" s="156"/>
      <c r="G1822" s="114" t="s">
        <v>51</v>
      </c>
      <c r="H1822" s="540"/>
      <c r="I1822" s="345">
        <v>1498.1</v>
      </c>
      <c r="J1822" s="345">
        <v>1423.2</v>
      </c>
      <c r="K1822" s="345">
        <v>1348.3</v>
      </c>
      <c r="L1822" s="345">
        <v>1273.4</v>
      </c>
      <c r="M1822" s="345">
        <v>1198.5</v>
      </c>
    </row>
    <row r="1823" ht="60" customHeight="1" spans="1:13">
      <c r="A1823" s="112"/>
      <c r="B1823" s="112" t="s">
        <v>95</v>
      </c>
      <c r="C1823" s="269" t="s">
        <v>12698</v>
      </c>
      <c r="D1823" s="154" t="s">
        <v>12699</v>
      </c>
      <c r="E1823" s="156"/>
      <c r="F1823" s="156"/>
      <c r="G1823" s="114" t="s">
        <v>51</v>
      </c>
      <c r="H1823" s="540"/>
      <c r="I1823" s="345">
        <v>2247.3</v>
      </c>
      <c r="J1823" s="345">
        <v>2134.9</v>
      </c>
      <c r="K1823" s="345">
        <v>2022.6</v>
      </c>
      <c r="L1823" s="345">
        <v>1910.2</v>
      </c>
      <c r="M1823" s="345">
        <v>1797.8</v>
      </c>
    </row>
    <row r="1824" ht="60" customHeight="1" spans="1:13">
      <c r="A1824" s="112"/>
      <c r="B1824" s="112" t="s">
        <v>95</v>
      </c>
      <c r="C1824" s="269" t="s">
        <v>12700</v>
      </c>
      <c r="D1824" s="154" t="s">
        <v>12701</v>
      </c>
      <c r="E1824" s="156"/>
      <c r="F1824" s="156"/>
      <c r="G1824" s="114" t="s">
        <v>51</v>
      </c>
      <c r="H1824" s="540"/>
      <c r="I1824" s="345">
        <v>7490.7</v>
      </c>
      <c r="J1824" s="345">
        <v>7116.2</v>
      </c>
      <c r="K1824" s="345">
        <v>6741.6</v>
      </c>
      <c r="L1824" s="345">
        <v>6367.1</v>
      </c>
      <c r="M1824" s="345">
        <v>5992.6</v>
      </c>
    </row>
    <row r="1825" ht="60" customHeight="1" spans="1:13">
      <c r="A1825" s="112">
        <v>37</v>
      </c>
      <c r="B1825" s="112" t="s">
        <v>95</v>
      </c>
      <c r="C1825" s="269" t="s">
        <v>12702</v>
      </c>
      <c r="D1825" s="154" t="s">
        <v>12703</v>
      </c>
      <c r="E1825" s="154" t="s">
        <v>12694</v>
      </c>
      <c r="F1825" s="154" t="s">
        <v>12695</v>
      </c>
      <c r="G1825" s="114" t="s">
        <v>51</v>
      </c>
      <c r="H1825" s="540"/>
      <c r="I1825" s="345">
        <v>7490.7</v>
      </c>
      <c r="J1825" s="345">
        <v>7116.2</v>
      </c>
      <c r="K1825" s="345">
        <v>6741.6</v>
      </c>
      <c r="L1825" s="345">
        <v>6367.1</v>
      </c>
      <c r="M1825" s="345">
        <v>5992.6</v>
      </c>
    </row>
    <row r="1826" ht="60" customHeight="1" spans="1:13">
      <c r="A1826" s="112"/>
      <c r="B1826" s="112" t="s">
        <v>95</v>
      </c>
      <c r="C1826" s="269" t="s">
        <v>12704</v>
      </c>
      <c r="D1826" s="154" t="s">
        <v>12705</v>
      </c>
      <c r="E1826" s="156"/>
      <c r="F1826" s="156"/>
      <c r="G1826" s="114" t="s">
        <v>51</v>
      </c>
      <c r="H1826" s="156"/>
      <c r="I1826" s="345">
        <v>1498.1</v>
      </c>
      <c r="J1826" s="345">
        <v>1423.2</v>
      </c>
      <c r="K1826" s="345">
        <v>1348.3</v>
      </c>
      <c r="L1826" s="345">
        <v>1273.4</v>
      </c>
      <c r="M1826" s="345">
        <v>1198.5</v>
      </c>
    </row>
    <row r="1827" ht="60" customHeight="1" spans="1:13">
      <c r="A1827" s="112"/>
      <c r="B1827" s="112" t="s">
        <v>95</v>
      </c>
      <c r="C1827" s="269" t="s">
        <v>12706</v>
      </c>
      <c r="D1827" s="154" t="s">
        <v>12707</v>
      </c>
      <c r="E1827" s="156"/>
      <c r="F1827" s="156"/>
      <c r="G1827" s="114" t="s">
        <v>51</v>
      </c>
      <c r="H1827" s="156"/>
      <c r="I1827" s="345">
        <v>2247.3</v>
      </c>
      <c r="J1827" s="345">
        <v>2134.9</v>
      </c>
      <c r="K1827" s="345">
        <v>2022.6</v>
      </c>
      <c r="L1827" s="345">
        <v>1910.2</v>
      </c>
      <c r="M1827" s="345">
        <v>1797.8</v>
      </c>
    </row>
    <row r="1828" ht="60" customHeight="1" spans="1:13">
      <c r="A1828" s="112"/>
      <c r="B1828" s="112" t="s">
        <v>95</v>
      </c>
      <c r="C1828" s="269" t="s">
        <v>12708</v>
      </c>
      <c r="D1828" s="154" t="s">
        <v>12709</v>
      </c>
      <c r="E1828" s="156"/>
      <c r="F1828" s="156"/>
      <c r="G1828" s="114" t="s">
        <v>51</v>
      </c>
      <c r="H1828" s="156"/>
      <c r="I1828" s="345">
        <v>7490.7</v>
      </c>
      <c r="J1828" s="345">
        <v>7116.2</v>
      </c>
      <c r="K1828" s="345">
        <v>6741.6</v>
      </c>
      <c r="L1828" s="345">
        <v>6367.1</v>
      </c>
      <c r="M1828" s="345">
        <v>5992.6</v>
      </c>
    </row>
    <row r="1829" ht="144" customHeight="1" spans="1:13">
      <c r="A1829" s="112">
        <v>38</v>
      </c>
      <c r="B1829" s="112" t="s">
        <v>95</v>
      </c>
      <c r="C1829" s="269" t="s">
        <v>12710</v>
      </c>
      <c r="D1829" s="154" t="s">
        <v>12711</v>
      </c>
      <c r="E1829" s="154" t="s">
        <v>12712</v>
      </c>
      <c r="F1829" s="154" t="s">
        <v>12713</v>
      </c>
      <c r="G1829" s="114" t="s">
        <v>51</v>
      </c>
      <c r="H1829" s="156" t="s">
        <v>12714</v>
      </c>
      <c r="I1829" s="345">
        <v>4867.2</v>
      </c>
      <c r="J1829" s="345">
        <v>4623.8</v>
      </c>
      <c r="K1829" s="345">
        <v>4380.5</v>
      </c>
      <c r="L1829" s="345">
        <v>4137.1</v>
      </c>
      <c r="M1829" s="345">
        <v>3893.8</v>
      </c>
    </row>
    <row r="1830" ht="60" customHeight="1" spans="1:13">
      <c r="A1830" s="112"/>
      <c r="B1830" s="112" t="s">
        <v>95</v>
      </c>
      <c r="C1830" s="269" t="s">
        <v>12715</v>
      </c>
      <c r="D1830" s="154" t="s">
        <v>12716</v>
      </c>
      <c r="E1830" s="156"/>
      <c r="F1830" s="156"/>
      <c r="G1830" s="114" t="s">
        <v>51</v>
      </c>
      <c r="H1830" s="156"/>
      <c r="I1830" s="345">
        <v>973.4</v>
      </c>
      <c r="J1830" s="345">
        <v>924.8</v>
      </c>
      <c r="K1830" s="345">
        <v>876.1</v>
      </c>
      <c r="L1830" s="345">
        <v>827.4</v>
      </c>
      <c r="M1830" s="345">
        <v>778.8</v>
      </c>
    </row>
    <row r="1831" ht="108" customHeight="1" spans="1:13">
      <c r="A1831" s="112">
        <v>39</v>
      </c>
      <c r="B1831" s="112" t="s">
        <v>95</v>
      </c>
      <c r="C1831" s="269" t="s">
        <v>12717</v>
      </c>
      <c r="D1831" s="154" t="s">
        <v>12718</v>
      </c>
      <c r="E1831" s="154" t="s">
        <v>12719</v>
      </c>
      <c r="F1831" s="154" t="s">
        <v>12713</v>
      </c>
      <c r="G1831" s="114" t="s">
        <v>51</v>
      </c>
      <c r="H1831" s="156" t="s">
        <v>12720</v>
      </c>
      <c r="I1831" s="345">
        <v>5040</v>
      </c>
      <c r="J1831" s="345">
        <v>4788</v>
      </c>
      <c r="K1831" s="345">
        <v>4536</v>
      </c>
      <c r="L1831" s="345">
        <v>4284</v>
      </c>
      <c r="M1831" s="345">
        <v>4032</v>
      </c>
    </row>
    <row r="1832" ht="60" customHeight="1" spans="1:13">
      <c r="A1832" s="112"/>
      <c r="B1832" s="112" t="s">
        <v>95</v>
      </c>
      <c r="C1832" s="269" t="s">
        <v>12721</v>
      </c>
      <c r="D1832" s="154" t="s">
        <v>12722</v>
      </c>
      <c r="E1832" s="156"/>
      <c r="F1832" s="156"/>
      <c r="G1832" s="114" t="s">
        <v>51</v>
      </c>
      <c r="H1832" s="156"/>
      <c r="I1832" s="345">
        <v>1008</v>
      </c>
      <c r="J1832" s="345">
        <v>957.6</v>
      </c>
      <c r="K1832" s="345">
        <v>907.2</v>
      </c>
      <c r="L1832" s="345">
        <v>856.8</v>
      </c>
      <c r="M1832" s="345">
        <v>806.4</v>
      </c>
    </row>
    <row r="1833" ht="60" customHeight="1" spans="1:13">
      <c r="A1833" s="112">
        <v>40</v>
      </c>
      <c r="B1833" s="112" t="s">
        <v>95</v>
      </c>
      <c r="C1833" s="269" t="s">
        <v>12723</v>
      </c>
      <c r="D1833" s="154" t="s">
        <v>12724</v>
      </c>
      <c r="E1833" s="154" t="s">
        <v>12725</v>
      </c>
      <c r="F1833" s="154" t="s">
        <v>12726</v>
      </c>
      <c r="G1833" s="114" t="s">
        <v>51</v>
      </c>
      <c r="H1833" s="540"/>
      <c r="I1833" s="345">
        <v>4259.7</v>
      </c>
      <c r="J1833" s="345">
        <v>4046.7</v>
      </c>
      <c r="K1833" s="345">
        <v>3833.7</v>
      </c>
      <c r="L1833" s="345">
        <v>3620.7</v>
      </c>
      <c r="M1833" s="345">
        <v>3407.8</v>
      </c>
    </row>
    <row r="1834" ht="60" customHeight="1" spans="1:13">
      <c r="A1834" s="112"/>
      <c r="B1834" s="112" t="s">
        <v>95</v>
      </c>
      <c r="C1834" s="269" t="s">
        <v>12727</v>
      </c>
      <c r="D1834" s="154" t="s">
        <v>12728</v>
      </c>
      <c r="E1834" s="156"/>
      <c r="F1834" s="156"/>
      <c r="G1834" s="114" t="s">
        <v>51</v>
      </c>
      <c r="H1834" s="156"/>
      <c r="I1834" s="345">
        <v>851.9</v>
      </c>
      <c r="J1834" s="345">
        <v>809.3</v>
      </c>
      <c r="K1834" s="345">
        <v>766.7</v>
      </c>
      <c r="L1834" s="345">
        <v>724.1</v>
      </c>
      <c r="M1834" s="345">
        <v>681.6</v>
      </c>
    </row>
    <row r="1835" ht="90" customHeight="1" spans="1:13">
      <c r="A1835" s="112">
        <v>41</v>
      </c>
      <c r="B1835" s="112" t="s">
        <v>95</v>
      </c>
      <c r="C1835" s="269" t="s">
        <v>12729</v>
      </c>
      <c r="D1835" s="154" t="s">
        <v>12730</v>
      </c>
      <c r="E1835" s="154" t="s">
        <v>12731</v>
      </c>
      <c r="F1835" s="154" t="s">
        <v>12732</v>
      </c>
      <c r="G1835" s="114" t="s">
        <v>51</v>
      </c>
      <c r="H1835" s="154" t="s">
        <v>12733</v>
      </c>
      <c r="I1835" s="345">
        <v>3217.5</v>
      </c>
      <c r="J1835" s="345">
        <v>3056.6</v>
      </c>
      <c r="K1835" s="345">
        <v>2895.8</v>
      </c>
      <c r="L1835" s="345">
        <v>2734.9</v>
      </c>
      <c r="M1835" s="345">
        <v>2574</v>
      </c>
    </row>
    <row r="1836" ht="60" customHeight="1" spans="1:13">
      <c r="A1836" s="112"/>
      <c r="B1836" s="112" t="s">
        <v>95</v>
      </c>
      <c r="C1836" s="269" t="s">
        <v>12734</v>
      </c>
      <c r="D1836" s="154" t="s">
        <v>12735</v>
      </c>
      <c r="E1836" s="156"/>
      <c r="F1836" s="156"/>
      <c r="G1836" s="114" t="s">
        <v>51</v>
      </c>
      <c r="H1836" s="156"/>
      <c r="I1836" s="345">
        <v>643.5</v>
      </c>
      <c r="J1836" s="345">
        <v>611.3</v>
      </c>
      <c r="K1836" s="345">
        <v>579.2</v>
      </c>
      <c r="L1836" s="345">
        <v>547</v>
      </c>
      <c r="M1836" s="345">
        <v>514.8</v>
      </c>
    </row>
    <row r="1837" ht="100" customHeight="1" spans="1:13">
      <c r="A1837" s="112">
        <v>42</v>
      </c>
      <c r="B1837" s="112" t="s">
        <v>95</v>
      </c>
      <c r="C1837" s="269" t="s">
        <v>12736</v>
      </c>
      <c r="D1837" s="154" t="s">
        <v>12737</v>
      </c>
      <c r="E1837" s="154" t="s">
        <v>12738</v>
      </c>
      <c r="F1837" s="154" t="s">
        <v>12739</v>
      </c>
      <c r="G1837" s="114" t="s">
        <v>51</v>
      </c>
      <c r="H1837" s="156" t="s">
        <v>12740</v>
      </c>
      <c r="I1837" s="345">
        <v>3668.4</v>
      </c>
      <c r="J1837" s="345">
        <v>3485</v>
      </c>
      <c r="K1837" s="345">
        <v>3301.6</v>
      </c>
      <c r="L1837" s="345">
        <v>3118.1</v>
      </c>
      <c r="M1837" s="345">
        <v>2934.7</v>
      </c>
    </row>
    <row r="1838" ht="60" customHeight="1" spans="1:13">
      <c r="A1838" s="112"/>
      <c r="B1838" s="112" t="s">
        <v>95</v>
      </c>
      <c r="C1838" s="269" t="s">
        <v>12741</v>
      </c>
      <c r="D1838" s="154" t="s">
        <v>12742</v>
      </c>
      <c r="E1838" s="156"/>
      <c r="F1838" s="156"/>
      <c r="G1838" s="114" t="s">
        <v>51</v>
      </c>
      <c r="H1838" s="156"/>
      <c r="I1838" s="345">
        <v>733.7</v>
      </c>
      <c r="J1838" s="345">
        <v>697</v>
      </c>
      <c r="K1838" s="345">
        <v>660.3</v>
      </c>
      <c r="L1838" s="345">
        <v>623.6</v>
      </c>
      <c r="M1838" s="345">
        <v>586.9</v>
      </c>
    </row>
    <row r="1839" ht="102" customHeight="1" spans="1:13">
      <c r="A1839" s="112">
        <v>43</v>
      </c>
      <c r="B1839" s="112" t="s">
        <v>95</v>
      </c>
      <c r="C1839" s="269" t="s">
        <v>12743</v>
      </c>
      <c r="D1839" s="154" t="s">
        <v>12744</v>
      </c>
      <c r="E1839" s="154" t="s">
        <v>12745</v>
      </c>
      <c r="F1839" s="154" t="s">
        <v>12739</v>
      </c>
      <c r="G1839" s="114" t="s">
        <v>51</v>
      </c>
      <c r="H1839" s="156" t="s">
        <v>12746</v>
      </c>
      <c r="I1839" s="345">
        <v>4401.9</v>
      </c>
      <c r="J1839" s="345">
        <v>4181.8</v>
      </c>
      <c r="K1839" s="345">
        <v>3961.7</v>
      </c>
      <c r="L1839" s="345">
        <v>3741.6</v>
      </c>
      <c r="M1839" s="345">
        <v>3521.5</v>
      </c>
    </row>
    <row r="1840" ht="60" customHeight="1" spans="1:13">
      <c r="A1840" s="112"/>
      <c r="B1840" s="112" t="s">
        <v>95</v>
      </c>
      <c r="C1840" s="269" t="s">
        <v>12747</v>
      </c>
      <c r="D1840" s="538" t="s">
        <v>12748</v>
      </c>
      <c r="E1840" s="156"/>
      <c r="F1840" s="156"/>
      <c r="G1840" s="114" t="s">
        <v>51</v>
      </c>
      <c r="H1840" s="156"/>
      <c r="I1840" s="345">
        <v>880.4</v>
      </c>
      <c r="J1840" s="345">
        <v>836.4</v>
      </c>
      <c r="K1840" s="345">
        <v>792.3</v>
      </c>
      <c r="L1840" s="345">
        <v>748.3</v>
      </c>
      <c r="M1840" s="345">
        <v>704.3</v>
      </c>
    </row>
    <row r="1841" ht="60" customHeight="1" spans="1:13">
      <c r="A1841" s="112">
        <v>44</v>
      </c>
      <c r="B1841" s="112" t="s">
        <v>95</v>
      </c>
      <c r="C1841" s="269" t="s">
        <v>12749</v>
      </c>
      <c r="D1841" s="538" t="s">
        <v>12750</v>
      </c>
      <c r="E1841" s="154" t="s">
        <v>12751</v>
      </c>
      <c r="F1841" s="154" t="s">
        <v>12752</v>
      </c>
      <c r="G1841" s="114" t="s">
        <v>51</v>
      </c>
      <c r="H1841" s="156"/>
      <c r="I1841" s="345">
        <v>3370.5</v>
      </c>
      <c r="J1841" s="345">
        <v>3202</v>
      </c>
      <c r="K1841" s="345">
        <v>3033.5</v>
      </c>
      <c r="L1841" s="345">
        <v>2864.9</v>
      </c>
      <c r="M1841" s="345">
        <v>2696.4</v>
      </c>
    </row>
    <row r="1842" ht="60" customHeight="1" spans="1:13">
      <c r="A1842" s="112"/>
      <c r="B1842" s="112" t="s">
        <v>95</v>
      </c>
      <c r="C1842" s="269" t="s">
        <v>12753</v>
      </c>
      <c r="D1842" s="154" t="s">
        <v>12754</v>
      </c>
      <c r="E1842" s="156"/>
      <c r="F1842" s="156"/>
      <c r="G1842" s="114" t="s">
        <v>51</v>
      </c>
      <c r="H1842" s="156"/>
      <c r="I1842" s="345">
        <v>674.1</v>
      </c>
      <c r="J1842" s="345">
        <v>640.4</v>
      </c>
      <c r="K1842" s="345">
        <v>606.7</v>
      </c>
      <c r="L1842" s="345">
        <v>573</v>
      </c>
      <c r="M1842" s="345">
        <v>539.3</v>
      </c>
    </row>
    <row r="1843" ht="60" customHeight="1" spans="1:13">
      <c r="A1843" s="112">
        <v>45</v>
      </c>
      <c r="B1843" s="112" t="s">
        <v>95</v>
      </c>
      <c r="C1843" s="269" t="s">
        <v>12755</v>
      </c>
      <c r="D1843" s="154" t="s">
        <v>12756</v>
      </c>
      <c r="E1843" s="154" t="s">
        <v>12757</v>
      </c>
      <c r="F1843" s="154" t="s">
        <v>12752</v>
      </c>
      <c r="G1843" s="114" t="s">
        <v>51</v>
      </c>
      <c r="H1843" s="156"/>
      <c r="I1843" s="345">
        <v>3708</v>
      </c>
      <c r="J1843" s="345">
        <v>3522.6</v>
      </c>
      <c r="K1843" s="345">
        <v>3337.2</v>
      </c>
      <c r="L1843" s="345">
        <v>3151.8</v>
      </c>
      <c r="M1843" s="345">
        <v>2966.4</v>
      </c>
    </row>
    <row r="1844" ht="60" customHeight="1" spans="1:13">
      <c r="A1844" s="112"/>
      <c r="B1844" s="112" t="s">
        <v>95</v>
      </c>
      <c r="C1844" s="269" t="s">
        <v>12758</v>
      </c>
      <c r="D1844" s="154" t="s">
        <v>12759</v>
      </c>
      <c r="E1844" s="156"/>
      <c r="F1844" s="156"/>
      <c r="G1844" s="114" t="s">
        <v>51</v>
      </c>
      <c r="H1844" s="156"/>
      <c r="I1844" s="345">
        <v>741.6</v>
      </c>
      <c r="J1844" s="345">
        <v>704.5</v>
      </c>
      <c r="K1844" s="345">
        <v>667.4</v>
      </c>
      <c r="L1844" s="345">
        <v>630.4</v>
      </c>
      <c r="M1844" s="345">
        <v>593.3</v>
      </c>
    </row>
    <row r="1845" ht="82" customHeight="1" spans="1:13">
      <c r="A1845" s="112">
        <v>46</v>
      </c>
      <c r="B1845" s="112" t="s">
        <v>356</v>
      </c>
      <c r="C1845" s="269" t="s">
        <v>12760</v>
      </c>
      <c r="D1845" s="154" t="s">
        <v>12761</v>
      </c>
      <c r="E1845" s="154" t="s">
        <v>12762</v>
      </c>
      <c r="F1845" s="154" t="s">
        <v>12763</v>
      </c>
      <c r="G1845" s="114" t="s">
        <v>51</v>
      </c>
      <c r="H1845" s="156"/>
      <c r="I1845" s="345">
        <v>1722.6</v>
      </c>
      <c r="J1845" s="345">
        <v>1636.5</v>
      </c>
      <c r="K1845" s="345">
        <v>1550.3</v>
      </c>
      <c r="L1845" s="345">
        <v>1464.2</v>
      </c>
      <c r="M1845" s="345">
        <v>1378.1</v>
      </c>
    </row>
    <row r="1846" ht="60" customHeight="1" spans="1:13">
      <c r="A1846" s="112"/>
      <c r="B1846" s="112" t="s">
        <v>356</v>
      </c>
      <c r="C1846" s="269" t="s">
        <v>12764</v>
      </c>
      <c r="D1846" s="538" t="s">
        <v>12765</v>
      </c>
      <c r="E1846" s="156"/>
      <c r="F1846" s="156"/>
      <c r="G1846" s="114" t="s">
        <v>51</v>
      </c>
      <c r="H1846" s="156"/>
      <c r="I1846" s="345">
        <v>344.5</v>
      </c>
      <c r="J1846" s="345">
        <v>327.3</v>
      </c>
      <c r="K1846" s="345">
        <v>310.1</v>
      </c>
      <c r="L1846" s="345">
        <v>292.8</v>
      </c>
      <c r="M1846" s="345">
        <v>275.6</v>
      </c>
    </row>
    <row r="1847" ht="60" customHeight="1" spans="1:13">
      <c r="A1847" s="112">
        <v>47</v>
      </c>
      <c r="B1847" s="112" t="s">
        <v>95</v>
      </c>
      <c r="C1847" s="269" t="s">
        <v>12766</v>
      </c>
      <c r="D1847" s="538" t="s">
        <v>12767</v>
      </c>
      <c r="E1847" s="154" t="s">
        <v>12768</v>
      </c>
      <c r="F1847" s="154" t="s">
        <v>12769</v>
      </c>
      <c r="G1847" s="114" t="s">
        <v>51</v>
      </c>
      <c r="H1847" s="156"/>
      <c r="I1847" s="345">
        <v>1080</v>
      </c>
      <c r="J1847" s="345">
        <v>1026</v>
      </c>
      <c r="K1847" s="345">
        <v>972</v>
      </c>
      <c r="L1847" s="345">
        <v>918</v>
      </c>
      <c r="M1847" s="345">
        <v>864</v>
      </c>
    </row>
    <row r="1848" ht="60" customHeight="1" spans="1:13">
      <c r="A1848" s="112"/>
      <c r="B1848" s="112" t="s">
        <v>95</v>
      </c>
      <c r="C1848" s="269" t="s">
        <v>12770</v>
      </c>
      <c r="D1848" s="538" t="s">
        <v>12771</v>
      </c>
      <c r="E1848" s="156"/>
      <c r="F1848" s="156"/>
      <c r="G1848" s="114" t="s">
        <v>51</v>
      </c>
      <c r="H1848" s="156"/>
      <c r="I1848" s="345">
        <v>216</v>
      </c>
      <c r="J1848" s="345">
        <v>205.2</v>
      </c>
      <c r="K1848" s="345">
        <v>194.4</v>
      </c>
      <c r="L1848" s="345">
        <v>183.6</v>
      </c>
      <c r="M1848" s="345">
        <v>172.8</v>
      </c>
    </row>
    <row r="1849" ht="60" customHeight="1" spans="1:13">
      <c r="A1849" s="112">
        <v>48</v>
      </c>
      <c r="B1849" s="112" t="s">
        <v>95</v>
      </c>
      <c r="C1849" s="269" t="s">
        <v>12772</v>
      </c>
      <c r="D1849" s="538" t="s">
        <v>12773</v>
      </c>
      <c r="E1849" s="154" t="s">
        <v>12774</v>
      </c>
      <c r="F1849" s="154" t="s">
        <v>12775</v>
      </c>
      <c r="G1849" s="114" t="s">
        <v>51</v>
      </c>
      <c r="H1849" s="156"/>
      <c r="I1849" s="345">
        <v>108</v>
      </c>
      <c r="J1849" s="345">
        <v>102.6</v>
      </c>
      <c r="K1849" s="345">
        <v>97.2</v>
      </c>
      <c r="L1849" s="345">
        <v>91.8</v>
      </c>
      <c r="M1849" s="345">
        <v>86.4</v>
      </c>
    </row>
    <row r="1850" ht="60" customHeight="1" spans="1:13">
      <c r="A1850" s="112"/>
      <c r="B1850" s="112" t="s">
        <v>95</v>
      </c>
      <c r="C1850" s="269" t="s">
        <v>12776</v>
      </c>
      <c r="D1850" s="538" t="s">
        <v>12777</v>
      </c>
      <c r="E1850" s="156"/>
      <c r="F1850" s="156"/>
      <c r="G1850" s="114" t="s">
        <v>51</v>
      </c>
      <c r="H1850" s="156"/>
      <c r="I1850" s="345">
        <v>21.6</v>
      </c>
      <c r="J1850" s="345">
        <v>20.5</v>
      </c>
      <c r="K1850" s="345">
        <v>19.4</v>
      </c>
      <c r="L1850" s="345">
        <v>18.4</v>
      </c>
      <c r="M1850" s="345">
        <v>17.3</v>
      </c>
    </row>
    <row r="1851" ht="74" customHeight="1" spans="1:13">
      <c r="A1851" s="112">
        <v>49</v>
      </c>
      <c r="B1851" s="112" t="s">
        <v>95</v>
      </c>
      <c r="C1851" s="269" t="s">
        <v>12778</v>
      </c>
      <c r="D1851" s="538" t="s">
        <v>12779</v>
      </c>
      <c r="E1851" s="154" t="s">
        <v>12780</v>
      </c>
      <c r="F1851" s="154" t="s">
        <v>12781</v>
      </c>
      <c r="G1851" s="114" t="s">
        <v>51</v>
      </c>
      <c r="H1851" s="156"/>
      <c r="I1851" s="345">
        <v>2444.4</v>
      </c>
      <c r="J1851" s="345">
        <v>2322.2</v>
      </c>
      <c r="K1851" s="345">
        <v>2200</v>
      </c>
      <c r="L1851" s="345">
        <v>2077.7</v>
      </c>
      <c r="M1851" s="345">
        <v>1955.5</v>
      </c>
    </row>
    <row r="1852" ht="60" customHeight="1" spans="1:13">
      <c r="A1852" s="112"/>
      <c r="B1852" s="112" t="s">
        <v>95</v>
      </c>
      <c r="C1852" s="269" t="s">
        <v>12782</v>
      </c>
      <c r="D1852" s="154" t="s">
        <v>12783</v>
      </c>
      <c r="E1852" s="156"/>
      <c r="F1852" s="156"/>
      <c r="G1852" s="114" t="s">
        <v>51</v>
      </c>
      <c r="H1852" s="156"/>
      <c r="I1852" s="345">
        <v>488.9</v>
      </c>
      <c r="J1852" s="345">
        <v>464.4</v>
      </c>
      <c r="K1852" s="345">
        <v>440</v>
      </c>
      <c r="L1852" s="345">
        <v>415.5</v>
      </c>
      <c r="M1852" s="345">
        <v>391.1</v>
      </c>
    </row>
    <row r="1853" ht="60" customHeight="1" spans="1:13">
      <c r="A1853" s="112">
        <v>49</v>
      </c>
      <c r="B1853" s="112" t="s">
        <v>95</v>
      </c>
      <c r="C1853" s="269" t="s">
        <v>12784</v>
      </c>
      <c r="D1853" s="154" t="s">
        <v>12785</v>
      </c>
      <c r="E1853" s="156"/>
      <c r="F1853" s="156"/>
      <c r="G1853" s="114" t="s">
        <v>51</v>
      </c>
      <c r="H1853" s="156"/>
      <c r="I1853" s="345">
        <v>702</v>
      </c>
      <c r="J1853" s="345">
        <v>666.9</v>
      </c>
      <c r="K1853" s="345">
        <v>631.8</v>
      </c>
      <c r="L1853" s="345">
        <v>596.7</v>
      </c>
      <c r="M1853" s="345">
        <v>561.6</v>
      </c>
    </row>
    <row r="1854" ht="60" customHeight="1" spans="1:13">
      <c r="A1854" s="112"/>
      <c r="B1854" s="112" t="s">
        <v>95</v>
      </c>
      <c r="C1854" s="269" t="s">
        <v>12786</v>
      </c>
      <c r="D1854" s="154" t="s">
        <v>12787</v>
      </c>
      <c r="E1854" s="156"/>
      <c r="F1854" s="156"/>
      <c r="G1854" s="114" t="s">
        <v>51</v>
      </c>
      <c r="H1854" s="156"/>
      <c r="I1854" s="345">
        <v>2444.4</v>
      </c>
      <c r="J1854" s="345">
        <v>2322.2</v>
      </c>
      <c r="K1854" s="345">
        <v>2199.96</v>
      </c>
      <c r="L1854" s="345">
        <v>2077.7</v>
      </c>
      <c r="M1854" s="345">
        <v>1955.5</v>
      </c>
    </row>
    <row r="1855" ht="60" customHeight="1" spans="1:13">
      <c r="A1855" s="112"/>
      <c r="B1855" s="112" t="s">
        <v>95</v>
      </c>
      <c r="C1855" s="269" t="s">
        <v>12788</v>
      </c>
      <c r="D1855" s="154" t="s">
        <v>12789</v>
      </c>
      <c r="E1855" s="156"/>
      <c r="F1855" s="156"/>
      <c r="G1855" s="114" t="s">
        <v>51</v>
      </c>
      <c r="H1855" s="156"/>
      <c r="I1855" s="345">
        <v>2444.4</v>
      </c>
      <c r="J1855" s="345">
        <v>2322.2</v>
      </c>
      <c r="K1855" s="345">
        <v>2200</v>
      </c>
      <c r="L1855" s="345">
        <v>2077.7</v>
      </c>
      <c r="M1855" s="345">
        <v>1955.5</v>
      </c>
    </row>
    <row r="1856" ht="60" customHeight="1" spans="1:13">
      <c r="A1856" s="112">
        <v>50</v>
      </c>
      <c r="B1856" s="112" t="s">
        <v>95</v>
      </c>
      <c r="C1856" s="269" t="s">
        <v>12790</v>
      </c>
      <c r="D1856" s="154" t="s">
        <v>12791</v>
      </c>
      <c r="E1856" s="154" t="s">
        <v>12792</v>
      </c>
      <c r="F1856" s="154" t="s">
        <v>12793</v>
      </c>
      <c r="G1856" s="114" t="s">
        <v>51</v>
      </c>
      <c r="H1856" s="156"/>
      <c r="I1856" s="345">
        <v>2997</v>
      </c>
      <c r="J1856" s="345">
        <v>2847.2</v>
      </c>
      <c r="K1856" s="532">
        <v>2697.3</v>
      </c>
      <c r="L1856" s="345">
        <v>2547.5</v>
      </c>
      <c r="M1856" s="345">
        <v>2397.6</v>
      </c>
    </row>
    <row r="1857" ht="60" customHeight="1" spans="1:13">
      <c r="A1857" s="112"/>
      <c r="B1857" s="112" t="s">
        <v>95</v>
      </c>
      <c r="C1857" s="269" t="s">
        <v>12794</v>
      </c>
      <c r="D1857" s="154" t="s">
        <v>12795</v>
      </c>
      <c r="E1857" s="156"/>
      <c r="F1857" s="156"/>
      <c r="G1857" s="114" t="s">
        <v>51</v>
      </c>
      <c r="H1857" s="156"/>
      <c r="I1857" s="345">
        <v>599.4</v>
      </c>
      <c r="J1857" s="345">
        <v>569.4</v>
      </c>
      <c r="K1857" s="345">
        <v>539.5</v>
      </c>
      <c r="L1857" s="345">
        <v>509.5</v>
      </c>
      <c r="M1857" s="345">
        <v>479.5</v>
      </c>
    </row>
    <row r="1858" ht="60" customHeight="1" spans="1:13">
      <c r="A1858" s="112"/>
      <c r="B1858" s="112" t="s">
        <v>95</v>
      </c>
      <c r="C1858" s="269" t="s">
        <v>12796</v>
      </c>
      <c r="D1858" s="154" t="s">
        <v>12797</v>
      </c>
      <c r="E1858" s="156"/>
      <c r="F1858" s="156"/>
      <c r="G1858" s="114" t="s">
        <v>51</v>
      </c>
      <c r="H1858" s="156"/>
      <c r="I1858" s="269" t="s">
        <v>102</v>
      </c>
      <c r="J1858" s="269" t="s">
        <v>102</v>
      </c>
      <c r="K1858" s="269" t="s">
        <v>102</v>
      </c>
      <c r="L1858" s="269" t="s">
        <v>102</v>
      </c>
      <c r="M1858" s="269" t="s">
        <v>102</v>
      </c>
    </row>
    <row r="1859" ht="60" customHeight="1" spans="1:13">
      <c r="A1859" s="112">
        <v>50</v>
      </c>
      <c r="B1859" s="112" t="s">
        <v>95</v>
      </c>
      <c r="C1859" s="269" t="s">
        <v>12798</v>
      </c>
      <c r="D1859" s="154" t="s">
        <v>12799</v>
      </c>
      <c r="E1859" s="156"/>
      <c r="F1859" s="156"/>
      <c r="G1859" s="114" t="s">
        <v>51</v>
      </c>
      <c r="H1859" s="156"/>
      <c r="I1859" s="345">
        <v>1498.5</v>
      </c>
      <c r="J1859" s="345">
        <v>1423.6</v>
      </c>
      <c r="K1859" s="345">
        <v>1348.7</v>
      </c>
      <c r="L1859" s="345">
        <v>1273.7</v>
      </c>
      <c r="M1859" s="345">
        <v>1198.8</v>
      </c>
    </row>
    <row r="1860" ht="60" customHeight="1" spans="1:13">
      <c r="A1860" s="112"/>
      <c r="B1860" s="112" t="s">
        <v>95</v>
      </c>
      <c r="C1860" s="269" t="s">
        <v>12800</v>
      </c>
      <c r="D1860" s="154" t="s">
        <v>12801</v>
      </c>
      <c r="E1860" s="156"/>
      <c r="F1860" s="156"/>
      <c r="G1860" s="114" t="s">
        <v>51</v>
      </c>
      <c r="H1860" s="156"/>
      <c r="I1860" s="345">
        <v>2997</v>
      </c>
      <c r="J1860" s="345">
        <v>2847.2</v>
      </c>
      <c r="K1860" s="345">
        <v>2697.3</v>
      </c>
      <c r="L1860" s="345">
        <v>2547.5</v>
      </c>
      <c r="M1860" s="345">
        <v>2397.6</v>
      </c>
    </row>
    <row r="1861" ht="60" customHeight="1" spans="1:13">
      <c r="A1861" s="112"/>
      <c r="B1861" s="112" t="s">
        <v>95</v>
      </c>
      <c r="C1861" s="269" t="s">
        <v>12802</v>
      </c>
      <c r="D1861" s="154" t="s">
        <v>12803</v>
      </c>
      <c r="E1861" s="156"/>
      <c r="F1861" s="156"/>
      <c r="G1861" s="114" t="s">
        <v>51</v>
      </c>
      <c r="H1861" s="156"/>
      <c r="I1861" s="345">
        <v>2997</v>
      </c>
      <c r="J1861" s="345">
        <v>2847.2</v>
      </c>
      <c r="K1861" s="345">
        <v>2697.3</v>
      </c>
      <c r="L1861" s="345">
        <v>2547.5</v>
      </c>
      <c r="M1861" s="345">
        <v>2397.6</v>
      </c>
    </row>
    <row r="1862" ht="87" customHeight="1" spans="1:13">
      <c r="A1862" s="112">
        <v>51</v>
      </c>
      <c r="B1862" s="112" t="s">
        <v>95</v>
      </c>
      <c r="C1862" s="269" t="s">
        <v>12804</v>
      </c>
      <c r="D1862" s="154" t="s">
        <v>12805</v>
      </c>
      <c r="E1862" s="154" t="s">
        <v>12806</v>
      </c>
      <c r="F1862" s="154" t="s">
        <v>12807</v>
      </c>
      <c r="G1862" s="114" t="s">
        <v>51</v>
      </c>
      <c r="H1862" s="154" t="s">
        <v>12808</v>
      </c>
      <c r="I1862" s="345">
        <v>1571.4</v>
      </c>
      <c r="J1862" s="345">
        <v>1492.8</v>
      </c>
      <c r="K1862" s="345">
        <v>1414.3</v>
      </c>
      <c r="L1862" s="345">
        <v>1335.7</v>
      </c>
      <c r="M1862" s="345">
        <v>1257.1</v>
      </c>
    </row>
    <row r="1863" ht="60" customHeight="1" spans="1:13">
      <c r="A1863" s="112"/>
      <c r="B1863" s="112" t="s">
        <v>95</v>
      </c>
      <c r="C1863" s="269" t="s">
        <v>12809</v>
      </c>
      <c r="D1863" s="154" t="s">
        <v>12810</v>
      </c>
      <c r="E1863" s="156"/>
      <c r="F1863" s="156"/>
      <c r="G1863" s="114" t="s">
        <v>51</v>
      </c>
      <c r="H1863" s="156"/>
      <c r="I1863" s="345">
        <v>314.3</v>
      </c>
      <c r="J1863" s="345">
        <v>298.6</v>
      </c>
      <c r="K1863" s="345">
        <v>282.9</v>
      </c>
      <c r="L1863" s="345">
        <v>267.1</v>
      </c>
      <c r="M1863" s="345">
        <v>251.4</v>
      </c>
    </row>
    <row r="1864" ht="60" customHeight="1" spans="1:13">
      <c r="A1864" s="112"/>
      <c r="B1864" s="112" t="s">
        <v>95</v>
      </c>
      <c r="C1864" s="269" t="s">
        <v>12811</v>
      </c>
      <c r="D1864" s="154" t="s">
        <v>12812</v>
      </c>
      <c r="E1864" s="156"/>
      <c r="F1864" s="156"/>
      <c r="G1864" s="114" t="s">
        <v>51</v>
      </c>
      <c r="H1864" s="156"/>
      <c r="I1864" s="345">
        <v>1571.4</v>
      </c>
      <c r="J1864" s="345">
        <v>1492.8</v>
      </c>
      <c r="K1864" s="345">
        <v>1414.3</v>
      </c>
      <c r="L1864" s="345">
        <v>1335.7</v>
      </c>
      <c r="M1864" s="345">
        <v>1257.1</v>
      </c>
    </row>
    <row r="1865" ht="60" customHeight="1" spans="1:13">
      <c r="A1865" s="112"/>
      <c r="B1865" s="112" t="s">
        <v>95</v>
      </c>
      <c r="C1865" s="269" t="s">
        <v>12813</v>
      </c>
      <c r="D1865" s="154" t="s">
        <v>12814</v>
      </c>
      <c r="E1865" s="156"/>
      <c r="F1865" s="156"/>
      <c r="G1865" s="114" t="s">
        <v>51</v>
      </c>
      <c r="H1865" s="156"/>
      <c r="I1865" s="345">
        <v>1571.4</v>
      </c>
      <c r="J1865" s="345">
        <v>1492.8</v>
      </c>
      <c r="K1865" s="345">
        <v>1414.3</v>
      </c>
      <c r="L1865" s="345">
        <v>1335.7</v>
      </c>
      <c r="M1865" s="345">
        <v>1257.1</v>
      </c>
    </row>
    <row r="1866" ht="60" customHeight="1" spans="1:13">
      <c r="A1866" s="112">
        <v>52</v>
      </c>
      <c r="B1866" s="112" t="s">
        <v>95</v>
      </c>
      <c r="C1866" s="269" t="s">
        <v>12815</v>
      </c>
      <c r="D1866" s="154" t="s">
        <v>12816</v>
      </c>
      <c r="E1866" s="154" t="s">
        <v>12817</v>
      </c>
      <c r="F1866" s="154" t="s">
        <v>12818</v>
      </c>
      <c r="G1866" s="114" t="s">
        <v>51</v>
      </c>
      <c r="H1866" s="156"/>
      <c r="I1866" s="345">
        <v>1571.4</v>
      </c>
      <c r="J1866" s="345">
        <v>1492.8</v>
      </c>
      <c r="K1866" s="345">
        <v>1414.3</v>
      </c>
      <c r="L1866" s="345">
        <v>1335.7</v>
      </c>
      <c r="M1866" s="345">
        <v>1257.1</v>
      </c>
    </row>
    <row r="1867" ht="60" customHeight="1" spans="1:13">
      <c r="A1867" s="112"/>
      <c r="B1867" s="112" t="s">
        <v>95</v>
      </c>
      <c r="C1867" s="269" t="s">
        <v>12819</v>
      </c>
      <c r="D1867" s="154" t="s">
        <v>12820</v>
      </c>
      <c r="E1867" s="156"/>
      <c r="F1867" s="156"/>
      <c r="G1867" s="114" t="s">
        <v>51</v>
      </c>
      <c r="H1867" s="156"/>
      <c r="I1867" s="345">
        <v>314.3</v>
      </c>
      <c r="J1867" s="345">
        <v>298.6</v>
      </c>
      <c r="K1867" s="345">
        <v>282.9</v>
      </c>
      <c r="L1867" s="345">
        <v>267.1</v>
      </c>
      <c r="M1867" s="345">
        <v>251.4</v>
      </c>
    </row>
    <row r="1868" ht="60" customHeight="1" spans="1:13">
      <c r="A1868" s="112"/>
      <c r="B1868" s="112" t="s">
        <v>95</v>
      </c>
      <c r="C1868" s="269" t="s">
        <v>12821</v>
      </c>
      <c r="D1868" s="154" t="s">
        <v>12822</v>
      </c>
      <c r="E1868" s="156"/>
      <c r="F1868" s="156"/>
      <c r="G1868" s="114" t="s">
        <v>51</v>
      </c>
      <c r="H1868" s="156"/>
      <c r="I1868" s="345">
        <v>314.1</v>
      </c>
      <c r="J1868" s="345">
        <v>298.4</v>
      </c>
      <c r="K1868" s="345">
        <v>282.7</v>
      </c>
      <c r="L1868" s="345">
        <v>267</v>
      </c>
      <c r="M1868" s="345">
        <v>251.3</v>
      </c>
    </row>
    <row r="1869" ht="60" customHeight="1" spans="1:13">
      <c r="A1869" s="112"/>
      <c r="B1869" s="112" t="s">
        <v>95</v>
      </c>
      <c r="C1869" s="269" t="s">
        <v>12823</v>
      </c>
      <c r="D1869" s="154" t="s">
        <v>12824</v>
      </c>
      <c r="E1869" s="156"/>
      <c r="F1869" s="156"/>
      <c r="G1869" s="114" t="s">
        <v>51</v>
      </c>
      <c r="H1869" s="156"/>
      <c r="I1869" s="345">
        <v>1571.4</v>
      </c>
      <c r="J1869" s="345">
        <v>1492.83</v>
      </c>
      <c r="K1869" s="345">
        <v>1414.3</v>
      </c>
      <c r="L1869" s="345">
        <v>1335.7</v>
      </c>
      <c r="M1869" s="345">
        <v>1257.1</v>
      </c>
    </row>
    <row r="1870" ht="60" customHeight="1" spans="1:13">
      <c r="A1870" s="112"/>
      <c r="B1870" s="112" t="s">
        <v>95</v>
      </c>
      <c r="C1870" s="269" t="s">
        <v>12825</v>
      </c>
      <c r="D1870" s="154" t="s">
        <v>12826</v>
      </c>
      <c r="E1870" s="156"/>
      <c r="F1870" s="156"/>
      <c r="G1870" s="114" t="s">
        <v>51</v>
      </c>
      <c r="H1870" s="156"/>
      <c r="I1870" s="345">
        <v>1571.4</v>
      </c>
      <c r="J1870" s="345">
        <v>1492.8</v>
      </c>
      <c r="K1870" s="345">
        <v>1414.3</v>
      </c>
      <c r="L1870" s="345">
        <v>1335.7</v>
      </c>
      <c r="M1870" s="345">
        <v>1257.1</v>
      </c>
    </row>
    <row r="1871" ht="78" customHeight="1" spans="1:13">
      <c r="A1871" s="112">
        <v>53</v>
      </c>
      <c r="B1871" s="112" t="s">
        <v>95</v>
      </c>
      <c r="C1871" s="269" t="s">
        <v>12827</v>
      </c>
      <c r="D1871" s="154" t="s">
        <v>12828</v>
      </c>
      <c r="E1871" s="154" t="s">
        <v>12829</v>
      </c>
      <c r="F1871" s="154" t="s">
        <v>12830</v>
      </c>
      <c r="G1871" s="114" t="s">
        <v>51</v>
      </c>
      <c r="H1871" s="156"/>
      <c r="I1871" s="345">
        <v>1836</v>
      </c>
      <c r="J1871" s="345">
        <v>1744.2</v>
      </c>
      <c r="K1871" s="345">
        <v>1652.4</v>
      </c>
      <c r="L1871" s="345">
        <v>1560.6</v>
      </c>
      <c r="M1871" s="345">
        <v>1468.8</v>
      </c>
    </row>
    <row r="1872" ht="60" customHeight="1" spans="1:13">
      <c r="A1872" s="112"/>
      <c r="B1872" s="112" t="s">
        <v>95</v>
      </c>
      <c r="C1872" s="269" t="s">
        <v>12831</v>
      </c>
      <c r="D1872" s="538" t="s">
        <v>12832</v>
      </c>
      <c r="E1872" s="156"/>
      <c r="F1872" s="156"/>
      <c r="G1872" s="114" t="s">
        <v>51</v>
      </c>
      <c r="H1872" s="156"/>
      <c r="I1872" s="345">
        <v>367.2</v>
      </c>
      <c r="J1872" s="345">
        <v>348.8</v>
      </c>
      <c r="K1872" s="345">
        <v>330.5</v>
      </c>
      <c r="L1872" s="345">
        <v>312.1</v>
      </c>
      <c r="M1872" s="345">
        <v>293.8</v>
      </c>
    </row>
    <row r="1873" ht="60" customHeight="1" spans="1:13">
      <c r="A1873" s="112">
        <v>54</v>
      </c>
      <c r="B1873" s="112" t="s">
        <v>95</v>
      </c>
      <c r="C1873" s="269" t="s">
        <v>12833</v>
      </c>
      <c r="D1873" s="538" t="s">
        <v>12834</v>
      </c>
      <c r="E1873" s="154" t="s">
        <v>12835</v>
      </c>
      <c r="F1873" s="154" t="s">
        <v>12836</v>
      </c>
      <c r="G1873" s="114" t="s">
        <v>51</v>
      </c>
      <c r="H1873" s="156"/>
      <c r="I1873" s="345">
        <v>786.6</v>
      </c>
      <c r="J1873" s="345">
        <v>747.3</v>
      </c>
      <c r="K1873" s="345">
        <v>707.9</v>
      </c>
      <c r="L1873" s="345">
        <v>668.6</v>
      </c>
      <c r="M1873" s="345">
        <v>629.3</v>
      </c>
    </row>
    <row r="1874" ht="60" customHeight="1" spans="1:13">
      <c r="A1874" s="112"/>
      <c r="B1874" s="112" t="s">
        <v>95</v>
      </c>
      <c r="C1874" s="269" t="s">
        <v>12837</v>
      </c>
      <c r="D1874" s="538" t="s">
        <v>12838</v>
      </c>
      <c r="E1874" s="156"/>
      <c r="F1874" s="156"/>
      <c r="G1874" s="114" t="s">
        <v>51</v>
      </c>
      <c r="H1874" s="156"/>
      <c r="I1874" s="345">
        <v>157.3</v>
      </c>
      <c r="J1874" s="345">
        <v>149.5</v>
      </c>
      <c r="K1874" s="345">
        <v>141.6</v>
      </c>
      <c r="L1874" s="345">
        <v>133.7</v>
      </c>
      <c r="M1874" s="345">
        <v>125.9</v>
      </c>
    </row>
    <row r="1875" ht="60" customHeight="1" spans="1:13">
      <c r="A1875" s="112">
        <v>55</v>
      </c>
      <c r="B1875" s="112" t="s">
        <v>95</v>
      </c>
      <c r="C1875" s="269" t="s">
        <v>12839</v>
      </c>
      <c r="D1875" s="538" t="s">
        <v>12840</v>
      </c>
      <c r="E1875" s="154" t="s">
        <v>12841</v>
      </c>
      <c r="F1875" s="154" t="s">
        <v>12842</v>
      </c>
      <c r="G1875" s="114" t="s">
        <v>51</v>
      </c>
      <c r="H1875" s="154" t="s">
        <v>12843</v>
      </c>
      <c r="I1875" s="345">
        <v>78.3</v>
      </c>
      <c r="J1875" s="345">
        <v>74.4</v>
      </c>
      <c r="K1875" s="345">
        <v>70.5</v>
      </c>
      <c r="L1875" s="345">
        <v>66.6</v>
      </c>
      <c r="M1875" s="345">
        <v>62.6</v>
      </c>
    </row>
    <row r="1876" ht="60" customHeight="1" spans="1:13">
      <c r="A1876" s="112"/>
      <c r="B1876" s="112" t="s">
        <v>95</v>
      </c>
      <c r="C1876" s="269" t="s">
        <v>12844</v>
      </c>
      <c r="D1876" s="538" t="s">
        <v>12845</v>
      </c>
      <c r="E1876" s="156"/>
      <c r="F1876" s="156"/>
      <c r="G1876" s="114" t="s">
        <v>51</v>
      </c>
      <c r="H1876" s="156"/>
      <c r="I1876" s="345">
        <v>15.7</v>
      </c>
      <c r="J1876" s="345">
        <v>14.9</v>
      </c>
      <c r="K1876" s="345">
        <v>14.1</v>
      </c>
      <c r="L1876" s="345">
        <v>13.3</v>
      </c>
      <c r="M1876" s="345">
        <v>12.5</v>
      </c>
    </row>
    <row r="1877" ht="60" customHeight="1" spans="1:13">
      <c r="A1877" s="112">
        <v>56</v>
      </c>
      <c r="B1877" s="112" t="s">
        <v>38</v>
      </c>
      <c r="C1877" s="269" t="s">
        <v>12846</v>
      </c>
      <c r="D1877" s="538" t="s">
        <v>12847</v>
      </c>
      <c r="E1877" s="154" t="s">
        <v>12848</v>
      </c>
      <c r="F1877" s="154" t="s">
        <v>12849</v>
      </c>
      <c r="G1877" s="114" t="s">
        <v>62</v>
      </c>
      <c r="H1877" s="156"/>
      <c r="I1877" s="345">
        <v>15.3</v>
      </c>
      <c r="J1877" s="345">
        <v>14.5</v>
      </c>
      <c r="K1877" s="345">
        <v>13.8</v>
      </c>
      <c r="L1877" s="345">
        <v>13</v>
      </c>
      <c r="M1877" s="345">
        <v>12.2</v>
      </c>
    </row>
    <row r="1878" ht="111" customHeight="1" spans="1:13">
      <c r="A1878" s="112">
        <v>57</v>
      </c>
      <c r="B1878" s="112" t="s">
        <v>95</v>
      </c>
      <c r="C1878" s="269" t="s">
        <v>12850</v>
      </c>
      <c r="D1878" s="541" t="s">
        <v>12851</v>
      </c>
      <c r="E1878" s="542" t="s">
        <v>12852</v>
      </c>
      <c r="F1878" s="542" t="s">
        <v>12853</v>
      </c>
      <c r="G1878" s="543" t="s">
        <v>62</v>
      </c>
      <c r="H1878" s="113" t="s">
        <v>12854</v>
      </c>
      <c r="I1878" s="345">
        <v>1620</v>
      </c>
      <c r="J1878" s="345">
        <v>1539</v>
      </c>
      <c r="K1878" s="345">
        <v>1458</v>
      </c>
      <c r="L1878" s="345">
        <v>1377</v>
      </c>
      <c r="M1878" s="345">
        <v>1296</v>
      </c>
    </row>
    <row r="1879" ht="60" customHeight="1" spans="1:13">
      <c r="A1879" s="112"/>
      <c r="B1879" s="112" t="s">
        <v>95</v>
      </c>
      <c r="C1879" s="269" t="s">
        <v>12855</v>
      </c>
      <c r="D1879" s="541" t="s">
        <v>12856</v>
      </c>
      <c r="E1879" s="544"/>
      <c r="F1879" s="544"/>
      <c r="G1879" s="543" t="s">
        <v>62</v>
      </c>
      <c r="H1879" s="264"/>
      <c r="I1879" s="345">
        <v>324</v>
      </c>
      <c r="J1879" s="345">
        <v>307.8</v>
      </c>
      <c r="K1879" s="345">
        <v>291.6</v>
      </c>
      <c r="L1879" s="345">
        <v>275.4</v>
      </c>
      <c r="M1879" s="345">
        <v>259.2</v>
      </c>
    </row>
    <row r="1880" ht="60" customHeight="1" spans="1:13">
      <c r="A1880" s="112"/>
      <c r="B1880" s="112" t="s">
        <v>95</v>
      </c>
      <c r="C1880" s="269" t="s">
        <v>12857</v>
      </c>
      <c r="D1880" s="541" t="s">
        <v>12858</v>
      </c>
      <c r="E1880" s="544"/>
      <c r="F1880" s="544"/>
      <c r="G1880" s="543" t="s">
        <v>62</v>
      </c>
      <c r="H1880" s="113" t="s">
        <v>12854</v>
      </c>
      <c r="I1880" s="345">
        <v>239.4</v>
      </c>
      <c r="J1880" s="345">
        <v>227.4</v>
      </c>
      <c r="K1880" s="345">
        <v>215.5</v>
      </c>
      <c r="L1880" s="345">
        <v>203.5</v>
      </c>
      <c r="M1880" s="345">
        <v>191.5</v>
      </c>
    </row>
    <row r="1881" ht="60" customHeight="1" spans="1:13">
      <c r="A1881" s="112">
        <v>58</v>
      </c>
      <c r="B1881" s="112" t="s">
        <v>95</v>
      </c>
      <c r="C1881" s="269" t="s">
        <v>12859</v>
      </c>
      <c r="D1881" s="541" t="s">
        <v>12860</v>
      </c>
      <c r="E1881" s="542" t="s">
        <v>12861</v>
      </c>
      <c r="F1881" s="542" t="s">
        <v>12862</v>
      </c>
      <c r="G1881" s="543" t="s">
        <v>51</v>
      </c>
      <c r="H1881" s="113" t="s">
        <v>12863</v>
      </c>
      <c r="I1881" s="345">
        <v>877.5</v>
      </c>
      <c r="J1881" s="345">
        <v>833.6</v>
      </c>
      <c r="K1881" s="345">
        <v>789.8</v>
      </c>
      <c r="L1881" s="345">
        <v>745.9</v>
      </c>
      <c r="M1881" s="345">
        <v>702</v>
      </c>
    </row>
    <row r="1882" ht="60" customHeight="1" spans="1:13">
      <c r="A1882" s="112"/>
      <c r="B1882" s="112" t="s">
        <v>95</v>
      </c>
      <c r="C1882" s="269" t="s">
        <v>12864</v>
      </c>
      <c r="D1882" s="154" t="s">
        <v>12865</v>
      </c>
      <c r="E1882" s="156"/>
      <c r="F1882" s="544"/>
      <c r="G1882" s="114" t="s">
        <v>51</v>
      </c>
      <c r="H1882" s="264"/>
      <c r="I1882" s="345">
        <v>175.5</v>
      </c>
      <c r="J1882" s="345">
        <v>166.7</v>
      </c>
      <c r="K1882" s="345">
        <v>158</v>
      </c>
      <c r="L1882" s="345">
        <v>149.2</v>
      </c>
      <c r="M1882" s="345">
        <v>140.4</v>
      </c>
    </row>
    <row r="1883" ht="60" customHeight="1" spans="1:13">
      <c r="A1883" s="112">
        <v>59</v>
      </c>
      <c r="B1883" s="112" t="s">
        <v>38</v>
      </c>
      <c r="C1883" s="269" t="s">
        <v>12866</v>
      </c>
      <c r="D1883" s="154" t="s">
        <v>12867</v>
      </c>
      <c r="E1883" s="154" t="s">
        <v>12868</v>
      </c>
      <c r="F1883" s="542" t="s">
        <v>12869</v>
      </c>
      <c r="G1883" s="114" t="s">
        <v>51</v>
      </c>
      <c r="H1883" s="113" t="s">
        <v>12870</v>
      </c>
      <c r="I1883" s="345">
        <v>2636.1</v>
      </c>
      <c r="J1883" s="345">
        <v>2504.3</v>
      </c>
      <c r="K1883" s="345">
        <v>2372.5</v>
      </c>
      <c r="L1883" s="345">
        <v>2240.7</v>
      </c>
      <c r="M1883" s="345">
        <v>2108.9</v>
      </c>
    </row>
    <row r="1884" ht="60" customHeight="1" spans="1:13">
      <c r="A1884" s="112"/>
      <c r="B1884" s="112" t="s">
        <v>38</v>
      </c>
      <c r="C1884" s="269" t="s">
        <v>12871</v>
      </c>
      <c r="D1884" s="154" t="s">
        <v>12872</v>
      </c>
      <c r="E1884" s="156"/>
      <c r="F1884" s="544"/>
      <c r="G1884" s="114" t="s">
        <v>51</v>
      </c>
      <c r="H1884" s="264"/>
      <c r="I1884" s="345">
        <v>527.2</v>
      </c>
      <c r="J1884" s="345">
        <v>500.9</v>
      </c>
      <c r="K1884" s="345">
        <v>474.5</v>
      </c>
      <c r="L1884" s="345">
        <v>448.1</v>
      </c>
      <c r="M1884" s="345">
        <v>421.8</v>
      </c>
    </row>
    <row r="1885" ht="60" customHeight="1" spans="1:13">
      <c r="A1885" s="112"/>
      <c r="B1885" s="112" t="s">
        <v>38</v>
      </c>
      <c r="C1885" s="269" t="s">
        <v>12873</v>
      </c>
      <c r="D1885" s="154" t="s">
        <v>12874</v>
      </c>
      <c r="E1885" s="156"/>
      <c r="F1885" s="544"/>
      <c r="G1885" s="114" t="s">
        <v>51</v>
      </c>
      <c r="H1885" s="264"/>
      <c r="I1885" s="345">
        <v>2636.1</v>
      </c>
      <c r="J1885" s="345">
        <v>2504.3</v>
      </c>
      <c r="K1885" s="345">
        <v>2372.5</v>
      </c>
      <c r="L1885" s="345">
        <v>2240.7</v>
      </c>
      <c r="M1885" s="345">
        <v>2108.9</v>
      </c>
    </row>
    <row r="1886" ht="60" customHeight="1" spans="1:13">
      <c r="A1886" s="112">
        <v>60</v>
      </c>
      <c r="B1886" s="112" t="s">
        <v>38</v>
      </c>
      <c r="C1886" s="269" t="s">
        <v>12875</v>
      </c>
      <c r="D1886" s="154" t="s">
        <v>12876</v>
      </c>
      <c r="E1886" s="154" t="s">
        <v>12877</v>
      </c>
      <c r="F1886" s="542" t="s">
        <v>12878</v>
      </c>
      <c r="G1886" s="114" t="s">
        <v>51</v>
      </c>
      <c r="H1886" s="113" t="s">
        <v>12870</v>
      </c>
      <c r="I1886" s="345">
        <v>2565</v>
      </c>
      <c r="J1886" s="345">
        <v>2436.8</v>
      </c>
      <c r="K1886" s="345">
        <v>2308.5</v>
      </c>
      <c r="L1886" s="345">
        <v>2180.3</v>
      </c>
      <c r="M1886" s="345">
        <v>2052</v>
      </c>
    </row>
    <row r="1887" ht="60" customHeight="1" spans="1:13">
      <c r="A1887" s="112"/>
      <c r="B1887" s="112" t="s">
        <v>38</v>
      </c>
      <c r="C1887" s="269" t="s">
        <v>12879</v>
      </c>
      <c r="D1887" s="154" t="s">
        <v>12880</v>
      </c>
      <c r="E1887" s="156"/>
      <c r="F1887" s="156"/>
      <c r="G1887" s="114" t="s">
        <v>51</v>
      </c>
      <c r="H1887" s="264"/>
      <c r="I1887" s="345">
        <v>513</v>
      </c>
      <c r="J1887" s="345">
        <v>487.4</v>
      </c>
      <c r="K1887" s="345">
        <v>461.7</v>
      </c>
      <c r="L1887" s="345">
        <v>436.1</v>
      </c>
      <c r="M1887" s="345">
        <v>410.4</v>
      </c>
    </row>
    <row r="1888" ht="60" customHeight="1" spans="1:13">
      <c r="A1888" s="112"/>
      <c r="B1888" s="112" t="s">
        <v>38</v>
      </c>
      <c r="C1888" s="269" t="s">
        <v>12881</v>
      </c>
      <c r="D1888" s="154" t="s">
        <v>12882</v>
      </c>
      <c r="E1888" s="156"/>
      <c r="F1888" s="156"/>
      <c r="G1888" s="114" t="s">
        <v>51</v>
      </c>
      <c r="H1888" s="113" t="s">
        <v>12870</v>
      </c>
      <c r="I1888" s="345">
        <v>2565</v>
      </c>
      <c r="J1888" s="345">
        <v>2436.8</v>
      </c>
      <c r="K1888" s="345">
        <v>2308.5</v>
      </c>
      <c r="L1888" s="345">
        <v>2180.3</v>
      </c>
      <c r="M1888" s="345">
        <v>2052</v>
      </c>
    </row>
    <row r="1889" ht="60" customHeight="1" spans="1:13">
      <c r="A1889" s="112">
        <v>61</v>
      </c>
      <c r="B1889" s="112" t="s">
        <v>356</v>
      </c>
      <c r="C1889" s="269" t="s">
        <v>12883</v>
      </c>
      <c r="D1889" s="154" t="s">
        <v>12884</v>
      </c>
      <c r="E1889" s="154" t="s">
        <v>12885</v>
      </c>
      <c r="F1889" s="154" t="s">
        <v>12886</v>
      </c>
      <c r="G1889" s="114" t="s">
        <v>62</v>
      </c>
      <c r="H1889" s="113" t="s">
        <v>12870</v>
      </c>
      <c r="I1889" s="345">
        <v>162</v>
      </c>
      <c r="J1889" s="345">
        <v>153.9</v>
      </c>
      <c r="K1889" s="345">
        <v>145.8</v>
      </c>
      <c r="L1889" s="345">
        <v>137.7</v>
      </c>
      <c r="M1889" s="345">
        <v>129.6</v>
      </c>
    </row>
    <row r="1890" ht="60" customHeight="1" spans="1:13">
      <c r="A1890" s="112"/>
      <c r="B1890" s="112" t="s">
        <v>356</v>
      </c>
      <c r="C1890" s="269" t="s">
        <v>12887</v>
      </c>
      <c r="D1890" s="154" t="s">
        <v>12888</v>
      </c>
      <c r="E1890" s="156"/>
      <c r="F1890" s="156"/>
      <c r="G1890" s="114" t="s">
        <v>62</v>
      </c>
      <c r="H1890" s="113" t="s">
        <v>12870</v>
      </c>
      <c r="I1890" s="345">
        <v>162</v>
      </c>
      <c r="J1890" s="345">
        <v>153.9</v>
      </c>
      <c r="K1890" s="345">
        <v>145.8</v>
      </c>
      <c r="L1890" s="345">
        <v>137.7</v>
      </c>
      <c r="M1890" s="345">
        <v>129.6</v>
      </c>
    </row>
    <row r="1891" ht="60" customHeight="1" spans="1:13">
      <c r="A1891" s="112">
        <v>62</v>
      </c>
      <c r="B1891" s="112" t="s">
        <v>38</v>
      </c>
      <c r="C1891" s="269" t="s">
        <v>12889</v>
      </c>
      <c r="D1891" s="154" t="s">
        <v>12890</v>
      </c>
      <c r="E1891" s="154" t="s">
        <v>12891</v>
      </c>
      <c r="F1891" s="154" t="s">
        <v>12892</v>
      </c>
      <c r="G1891" s="114" t="s">
        <v>51</v>
      </c>
      <c r="H1891" s="113" t="s">
        <v>12870</v>
      </c>
      <c r="I1891" s="345">
        <v>2160</v>
      </c>
      <c r="J1891" s="345">
        <v>2052</v>
      </c>
      <c r="K1891" s="345">
        <v>1944</v>
      </c>
      <c r="L1891" s="345">
        <v>1836</v>
      </c>
      <c r="M1891" s="345">
        <v>1728</v>
      </c>
    </row>
    <row r="1892" ht="60" customHeight="1" spans="1:13">
      <c r="A1892" s="112"/>
      <c r="B1892" s="112" t="s">
        <v>38</v>
      </c>
      <c r="C1892" s="269" t="s">
        <v>12893</v>
      </c>
      <c r="D1892" s="154" t="s">
        <v>12894</v>
      </c>
      <c r="E1892" s="156"/>
      <c r="F1892" s="156"/>
      <c r="G1892" s="114" t="s">
        <v>51</v>
      </c>
      <c r="H1892" s="156"/>
      <c r="I1892" s="345">
        <v>432</v>
      </c>
      <c r="J1892" s="345">
        <v>410.4</v>
      </c>
      <c r="K1892" s="345">
        <v>388.8</v>
      </c>
      <c r="L1892" s="345">
        <v>367.2</v>
      </c>
      <c r="M1892" s="345">
        <v>345.6</v>
      </c>
    </row>
    <row r="1893" ht="60" customHeight="1" spans="1:13">
      <c r="A1893" s="112"/>
      <c r="B1893" s="112" t="s">
        <v>38</v>
      </c>
      <c r="C1893" s="269" t="s">
        <v>12895</v>
      </c>
      <c r="D1893" s="154" t="s">
        <v>12896</v>
      </c>
      <c r="E1893" s="156"/>
      <c r="F1893" s="156"/>
      <c r="G1893" s="114" t="s">
        <v>51</v>
      </c>
      <c r="H1893" s="113" t="s">
        <v>12870</v>
      </c>
      <c r="I1893" s="345">
        <v>2160</v>
      </c>
      <c r="J1893" s="345">
        <v>2052</v>
      </c>
      <c r="K1893" s="345">
        <v>1944</v>
      </c>
      <c r="L1893" s="345">
        <v>1836</v>
      </c>
      <c r="M1893" s="345">
        <v>1728</v>
      </c>
    </row>
    <row r="1894" ht="60" customHeight="1" spans="1:13">
      <c r="A1894" s="112">
        <v>63</v>
      </c>
      <c r="B1894" s="112" t="s">
        <v>95</v>
      </c>
      <c r="C1894" s="269" t="s">
        <v>12897</v>
      </c>
      <c r="D1894" s="154" t="s">
        <v>12898</v>
      </c>
      <c r="E1894" s="154" t="s">
        <v>12899</v>
      </c>
      <c r="F1894" s="154" t="s">
        <v>12900</v>
      </c>
      <c r="G1894" s="114" t="s">
        <v>51</v>
      </c>
      <c r="H1894" s="156"/>
      <c r="I1894" s="345">
        <v>5837.4</v>
      </c>
      <c r="J1894" s="345">
        <v>5545.5</v>
      </c>
      <c r="K1894" s="345">
        <v>5253.7</v>
      </c>
      <c r="L1894" s="345">
        <v>4961.8</v>
      </c>
      <c r="M1894" s="345">
        <v>4669.9</v>
      </c>
    </row>
    <row r="1895" ht="60" customHeight="1" spans="1:13">
      <c r="A1895" s="112"/>
      <c r="B1895" s="112" t="s">
        <v>95</v>
      </c>
      <c r="C1895" s="269" t="s">
        <v>12901</v>
      </c>
      <c r="D1895" s="154" t="s">
        <v>12902</v>
      </c>
      <c r="E1895" s="156"/>
      <c r="F1895" s="156"/>
      <c r="G1895" s="114" t="s">
        <v>51</v>
      </c>
      <c r="H1895" s="156"/>
      <c r="I1895" s="345">
        <v>1167.5</v>
      </c>
      <c r="J1895" s="345">
        <v>1109.1</v>
      </c>
      <c r="K1895" s="345">
        <v>1050.7</v>
      </c>
      <c r="L1895" s="345">
        <v>992.4</v>
      </c>
      <c r="M1895" s="345">
        <v>934</v>
      </c>
    </row>
    <row r="1896" ht="60" customHeight="1" spans="1:13">
      <c r="A1896" s="112"/>
      <c r="B1896" s="112" t="s">
        <v>95</v>
      </c>
      <c r="C1896" s="269" t="s">
        <v>12903</v>
      </c>
      <c r="D1896" s="154" t="s">
        <v>12904</v>
      </c>
      <c r="E1896" s="156"/>
      <c r="F1896" s="156"/>
      <c r="G1896" s="114" t="s">
        <v>51</v>
      </c>
      <c r="H1896" s="156"/>
      <c r="I1896" s="345">
        <v>1167.3</v>
      </c>
      <c r="J1896" s="345">
        <v>1108.9</v>
      </c>
      <c r="K1896" s="345">
        <v>1050.6</v>
      </c>
      <c r="L1896" s="345">
        <v>992.2</v>
      </c>
      <c r="M1896" s="345">
        <v>933.8</v>
      </c>
    </row>
    <row r="1897" ht="60" customHeight="1" spans="1:13">
      <c r="A1897" s="112">
        <v>64</v>
      </c>
      <c r="B1897" s="112" t="s">
        <v>95</v>
      </c>
      <c r="C1897" s="269" t="s">
        <v>12905</v>
      </c>
      <c r="D1897" s="154" t="s">
        <v>12906</v>
      </c>
      <c r="E1897" s="154" t="s">
        <v>12907</v>
      </c>
      <c r="F1897" s="154" t="s">
        <v>12908</v>
      </c>
      <c r="G1897" s="114" t="s">
        <v>51</v>
      </c>
      <c r="H1897" s="154" t="s">
        <v>12909</v>
      </c>
      <c r="I1897" s="345">
        <v>5837.4</v>
      </c>
      <c r="J1897" s="345">
        <v>5545.5</v>
      </c>
      <c r="K1897" s="345">
        <v>5253.7</v>
      </c>
      <c r="L1897" s="345">
        <v>4961.8</v>
      </c>
      <c r="M1897" s="345">
        <v>4669.9</v>
      </c>
    </row>
    <row r="1898" ht="60" customHeight="1" spans="1:13">
      <c r="A1898" s="112"/>
      <c r="B1898" s="112" t="s">
        <v>95</v>
      </c>
      <c r="C1898" s="269" t="s">
        <v>12910</v>
      </c>
      <c r="D1898" s="154" t="s">
        <v>12911</v>
      </c>
      <c r="E1898" s="156"/>
      <c r="F1898" s="156"/>
      <c r="G1898" s="114" t="s">
        <v>51</v>
      </c>
      <c r="H1898" s="156"/>
      <c r="I1898" s="345">
        <v>1167.5</v>
      </c>
      <c r="J1898" s="345">
        <v>1109.1</v>
      </c>
      <c r="K1898" s="345">
        <v>1050.7</v>
      </c>
      <c r="L1898" s="345">
        <v>992.4</v>
      </c>
      <c r="M1898" s="345">
        <v>934</v>
      </c>
    </row>
    <row r="1899" ht="60" customHeight="1" spans="1:13">
      <c r="A1899" s="112">
        <v>65</v>
      </c>
      <c r="B1899" s="112" t="s">
        <v>356</v>
      </c>
      <c r="C1899" s="269" t="s">
        <v>12912</v>
      </c>
      <c r="D1899" s="154" t="s">
        <v>12913</v>
      </c>
      <c r="E1899" s="154" t="s">
        <v>12914</v>
      </c>
      <c r="F1899" s="154" t="s">
        <v>12915</v>
      </c>
      <c r="G1899" s="114" t="s">
        <v>51</v>
      </c>
      <c r="H1899" s="156"/>
      <c r="I1899" s="345">
        <v>2106</v>
      </c>
      <c r="J1899" s="345">
        <v>2000.7</v>
      </c>
      <c r="K1899" s="345">
        <v>1895.4</v>
      </c>
      <c r="L1899" s="345">
        <v>1790.1</v>
      </c>
      <c r="M1899" s="345">
        <v>1684.8</v>
      </c>
    </row>
    <row r="1900" ht="60" customHeight="1" spans="1:13">
      <c r="A1900" s="112">
        <v>66</v>
      </c>
      <c r="B1900" s="112" t="s">
        <v>95</v>
      </c>
      <c r="C1900" s="269" t="s">
        <v>12916</v>
      </c>
      <c r="D1900" s="154" t="s">
        <v>12917</v>
      </c>
      <c r="E1900" s="154" t="s">
        <v>12918</v>
      </c>
      <c r="F1900" s="154" t="s">
        <v>12919</v>
      </c>
      <c r="G1900" s="114" t="s">
        <v>51</v>
      </c>
      <c r="H1900" s="156"/>
      <c r="I1900" s="345">
        <v>11232</v>
      </c>
      <c r="J1900" s="345">
        <v>10670.4</v>
      </c>
      <c r="K1900" s="345">
        <v>10108.8</v>
      </c>
      <c r="L1900" s="345">
        <v>9547.2</v>
      </c>
      <c r="M1900" s="345">
        <v>8985.6</v>
      </c>
    </row>
    <row r="1901" ht="60" customHeight="1" spans="1:13">
      <c r="A1901" s="112"/>
      <c r="B1901" s="112" t="s">
        <v>95</v>
      </c>
      <c r="C1901" s="269" t="s">
        <v>12920</v>
      </c>
      <c r="D1901" s="154" t="s">
        <v>12921</v>
      </c>
      <c r="E1901" s="156"/>
      <c r="F1901" s="156"/>
      <c r="G1901" s="114" t="s">
        <v>51</v>
      </c>
      <c r="H1901" s="156"/>
      <c r="I1901" s="345">
        <v>2246.4</v>
      </c>
      <c r="J1901" s="345">
        <v>2134.1</v>
      </c>
      <c r="K1901" s="345">
        <v>2021.8</v>
      </c>
      <c r="L1901" s="345">
        <v>1909.4</v>
      </c>
      <c r="M1901" s="345">
        <v>1797.1</v>
      </c>
    </row>
    <row r="1902" ht="60" customHeight="1" spans="1:13">
      <c r="A1902" s="112"/>
      <c r="B1902" s="112" t="s">
        <v>95</v>
      </c>
      <c r="C1902" s="269" t="s">
        <v>12922</v>
      </c>
      <c r="D1902" s="154" t="s">
        <v>12923</v>
      </c>
      <c r="E1902" s="156"/>
      <c r="F1902" s="156"/>
      <c r="G1902" s="114" t="s">
        <v>51</v>
      </c>
      <c r="H1902" s="156"/>
      <c r="I1902" s="345">
        <v>2246.4</v>
      </c>
      <c r="J1902" s="345">
        <v>2134.1</v>
      </c>
      <c r="K1902" s="345">
        <v>2021.8</v>
      </c>
      <c r="L1902" s="345">
        <v>1909.4</v>
      </c>
      <c r="M1902" s="345">
        <v>1797.1</v>
      </c>
    </row>
    <row r="1903" ht="60" customHeight="1" spans="1:13">
      <c r="A1903" s="112"/>
      <c r="B1903" s="112" t="s">
        <v>95</v>
      </c>
      <c r="C1903" s="269" t="s">
        <v>12924</v>
      </c>
      <c r="D1903" s="154" t="s">
        <v>12925</v>
      </c>
      <c r="E1903" s="156"/>
      <c r="F1903" s="156"/>
      <c r="G1903" s="114" t="s">
        <v>51</v>
      </c>
      <c r="H1903" s="156"/>
      <c r="I1903" s="345">
        <v>2246.4</v>
      </c>
      <c r="J1903" s="345">
        <v>2134.1</v>
      </c>
      <c r="K1903" s="345">
        <v>2021.8</v>
      </c>
      <c r="L1903" s="345">
        <v>1909.4</v>
      </c>
      <c r="M1903" s="345">
        <v>1797.1</v>
      </c>
    </row>
    <row r="1904" ht="60" customHeight="1" spans="1:13">
      <c r="A1904" s="112"/>
      <c r="B1904" s="112" t="s">
        <v>95</v>
      </c>
      <c r="C1904" s="269" t="s">
        <v>12926</v>
      </c>
      <c r="D1904" s="154" t="s">
        <v>12927</v>
      </c>
      <c r="E1904" s="156"/>
      <c r="F1904" s="156"/>
      <c r="G1904" s="114" t="s">
        <v>51</v>
      </c>
      <c r="H1904" s="156"/>
      <c r="I1904" s="345">
        <v>561.6</v>
      </c>
      <c r="J1904" s="345">
        <v>533.5</v>
      </c>
      <c r="K1904" s="345">
        <v>505.4</v>
      </c>
      <c r="L1904" s="345">
        <v>477.4</v>
      </c>
      <c r="M1904" s="345">
        <v>449.3</v>
      </c>
    </row>
    <row r="1905" ht="60" customHeight="1" spans="1:13">
      <c r="A1905" s="112"/>
      <c r="B1905" s="112" t="s">
        <v>95</v>
      </c>
      <c r="C1905" s="269" t="s">
        <v>12928</v>
      </c>
      <c r="D1905" s="154" t="s">
        <v>12929</v>
      </c>
      <c r="E1905" s="156"/>
      <c r="F1905" s="156"/>
      <c r="G1905" s="114" t="s">
        <v>51</v>
      </c>
      <c r="H1905" s="156"/>
      <c r="I1905" s="345">
        <v>1123.2</v>
      </c>
      <c r="J1905" s="345">
        <v>1067</v>
      </c>
      <c r="K1905" s="345">
        <v>1010.9</v>
      </c>
      <c r="L1905" s="345">
        <v>954.7</v>
      </c>
      <c r="M1905" s="345">
        <v>898.6</v>
      </c>
    </row>
    <row r="1906" ht="60" customHeight="1" spans="1:13">
      <c r="A1906" s="112">
        <v>67</v>
      </c>
      <c r="B1906" s="112" t="s">
        <v>95</v>
      </c>
      <c r="C1906" s="269" t="s">
        <v>12930</v>
      </c>
      <c r="D1906" s="154" t="s">
        <v>12931</v>
      </c>
      <c r="E1906" s="154" t="s">
        <v>12932</v>
      </c>
      <c r="F1906" s="154" t="s">
        <v>12919</v>
      </c>
      <c r="G1906" s="114" t="s">
        <v>51</v>
      </c>
      <c r="H1906" s="156"/>
      <c r="I1906" s="345">
        <v>5869.8</v>
      </c>
      <c r="J1906" s="345">
        <v>5576.3</v>
      </c>
      <c r="K1906" s="345">
        <v>5282.8</v>
      </c>
      <c r="L1906" s="345">
        <v>4989.3</v>
      </c>
      <c r="M1906" s="345">
        <v>4695.8</v>
      </c>
    </row>
    <row r="1907" ht="60" customHeight="1" spans="1:13">
      <c r="A1907" s="112"/>
      <c r="B1907" s="112" t="s">
        <v>95</v>
      </c>
      <c r="C1907" s="269" t="s">
        <v>12933</v>
      </c>
      <c r="D1907" s="154" t="s">
        <v>12934</v>
      </c>
      <c r="E1907" s="156"/>
      <c r="F1907" s="156"/>
      <c r="G1907" s="114" t="s">
        <v>51</v>
      </c>
      <c r="H1907" s="156"/>
      <c r="I1907" s="345">
        <v>1174</v>
      </c>
      <c r="J1907" s="345">
        <v>1115.3</v>
      </c>
      <c r="K1907" s="345">
        <v>1056.6</v>
      </c>
      <c r="L1907" s="345">
        <v>997.9</v>
      </c>
      <c r="M1907" s="345">
        <v>939.2</v>
      </c>
    </row>
    <row r="1908" ht="60" customHeight="1" spans="1:13">
      <c r="A1908" s="112">
        <v>68</v>
      </c>
      <c r="B1908" s="112" t="s">
        <v>95</v>
      </c>
      <c r="C1908" s="269" t="s">
        <v>12935</v>
      </c>
      <c r="D1908" s="154" t="s">
        <v>12936</v>
      </c>
      <c r="E1908" s="154" t="s">
        <v>12937</v>
      </c>
      <c r="F1908" s="154" t="s">
        <v>9728</v>
      </c>
      <c r="G1908" s="114" t="s">
        <v>51</v>
      </c>
      <c r="H1908" s="154" t="s">
        <v>12938</v>
      </c>
      <c r="I1908" s="345">
        <v>5966.1</v>
      </c>
      <c r="J1908" s="345">
        <v>5667.8</v>
      </c>
      <c r="K1908" s="345">
        <v>5369.5</v>
      </c>
      <c r="L1908" s="345">
        <v>5071.2</v>
      </c>
      <c r="M1908" s="345">
        <v>4772.9</v>
      </c>
    </row>
    <row r="1909" ht="60" customHeight="1" spans="1:13">
      <c r="A1909" s="112"/>
      <c r="B1909" s="112" t="s">
        <v>95</v>
      </c>
      <c r="C1909" s="269" t="s">
        <v>12939</v>
      </c>
      <c r="D1909" s="154" t="s">
        <v>12940</v>
      </c>
      <c r="E1909" s="156"/>
      <c r="F1909" s="156"/>
      <c r="G1909" s="114" t="s">
        <v>51</v>
      </c>
      <c r="H1909" s="156"/>
      <c r="I1909" s="345">
        <v>1193.2</v>
      </c>
      <c r="J1909" s="345">
        <v>1133.6</v>
      </c>
      <c r="K1909" s="345">
        <v>1073.9</v>
      </c>
      <c r="L1909" s="345">
        <v>1014.2</v>
      </c>
      <c r="M1909" s="345">
        <v>954.6</v>
      </c>
    </row>
    <row r="1910" ht="60" customHeight="1" spans="1:13">
      <c r="A1910" s="112">
        <v>69</v>
      </c>
      <c r="B1910" s="112" t="s">
        <v>95</v>
      </c>
      <c r="C1910" s="269" t="s">
        <v>12941</v>
      </c>
      <c r="D1910" s="154" t="s">
        <v>12942</v>
      </c>
      <c r="E1910" s="154" t="s">
        <v>12943</v>
      </c>
      <c r="F1910" s="154" t="s">
        <v>12944</v>
      </c>
      <c r="G1910" s="114" t="s">
        <v>51</v>
      </c>
      <c r="H1910" s="156"/>
      <c r="I1910" s="345">
        <v>7488</v>
      </c>
      <c r="J1910" s="345">
        <v>7113.6</v>
      </c>
      <c r="K1910" s="345">
        <v>6739.2</v>
      </c>
      <c r="L1910" s="345">
        <v>6364.8</v>
      </c>
      <c r="M1910" s="345">
        <v>5990.4</v>
      </c>
    </row>
    <row r="1911" ht="60" customHeight="1" spans="1:13">
      <c r="A1911" s="112"/>
      <c r="B1911" s="112" t="s">
        <v>95</v>
      </c>
      <c r="C1911" s="269" t="s">
        <v>12945</v>
      </c>
      <c r="D1911" s="154" t="s">
        <v>12946</v>
      </c>
      <c r="E1911" s="156"/>
      <c r="F1911" s="156"/>
      <c r="G1911" s="114" t="s">
        <v>51</v>
      </c>
      <c r="H1911" s="156"/>
      <c r="I1911" s="345">
        <v>1497.6</v>
      </c>
      <c r="J1911" s="345">
        <v>1422.7</v>
      </c>
      <c r="K1911" s="345">
        <v>1347.8</v>
      </c>
      <c r="L1911" s="345">
        <v>1273</v>
      </c>
      <c r="M1911" s="345">
        <v>1198.1</v>
      </c>
    </row>
    <row r="1912" ht="60" customHeight="1" spans="1:13">
      <c r="A1912" s="112"/>
      <c r="B1912" s="112" t="s">
        <v>95</v>
      </c>
      <c r="C1912" s="269" t="s">
        <v>12947</v>
      </c>
      <c r="D1912" s="154" t="s">
        <v>12948</v>
      </c>
      <c r="E1912" s="156"/>
      <c r="F1912" s="156"/>
      <c r="G1912" s="114" t="s">
        <v>51</v>
      </c>
      <c r="H1912" s="539"/>
      <c r="I1912" s="345">
        <v>3744</v>
      </c>
      <c r="J1912" s="345">
        <v>3556.8</v>
      </c>
      <c r="K1912" s="345">
        <v>3369.6</v>
      </c>
      <c r="L1912" s="345">
        <v>3182.4</v>
      </c>
      <c r="M1912" s="345">
        <v>2995.2</v>
      </c>
    </row>
    <row r="1913" ht="60" customHeight="1" spans="1:13">
      <c r="A1913" s="112"/>
      <c r="B1913" s="112" t="s">
        <v>95</v>
      </c>
      <c r="C1913" s="269" t="s">
        <v>12949</v>
      </c>
      <c r="D1913" s="154" t="s">
        <v>12950</v>
      </c>
      <c r="E1913" s="156"/>
      <c r="F1913" s="156"/>
      <c r="G1913" s="114" t="s">
        <v>51</v>
      </c>
      <c r="H1913" s="539"/>
      <c r="I1913" s="345">
        <v>1497.6</v>
      </c>
      <c r="J1913" s="345">
        <v>1422.7</v>
      </c>
      <c r="K1913" s="345">
        <v>1347.8</v>
      </c>
      <c r="L1913" s="345">
        <v>1273</v>
      </c>
      <c r="M1913" s="345">
        <v>1198.1</v>
      </c>
    </row>
    <row r="1914" ht="60" customHeight="1" spans="1:13">
      <c r="A1914" s="112">
        <v>70</v>
      </c>
      <c r="B1914" s="112" t="s">
        <v>95</v>
      </c>
      <c r="C1914" s="269" t="s">
        <v>12951</v>
      </c>
      <c r="D1914" s="154" t="s">
        <v>12952</v>
      </c>
      <c r="E1914" s="154" t="s">
        <v>12953</v>
      </c>
      <c r="F1914" s="154" t="s">
        <v>12954</v>
      </c>
      <c r="G1914" s="114" t="s">
        <v>51</v>
      </c>
      <c r="H1914" s="539"/>
      <c r="I1914" s="345">
        <v>6552</v>
      </c>
      <c r="J1914" s="345">
        <v>6224.4</v>
      </c>
      <c r="K1914" s="345">
        <v>5896.8</v>
      </c>
      <c r="L1914" s="345">
        <v>5569.2</v>
      </c>
      <c r="M1914" s="345">
        <v>5241.6</v>
      </c>
    </row>
    <row r="1915" ht="60" customHeight="1" spans="1:13">
      <c r="A1915" s="112"/>
      <c r="B1915" s="112" t="s">
        <v>95</v>
      </c>
      <c r="C1915" s="269" t="s">
        <v>12955</v>
      </c>
      <c r="D1915" s="154" t="s">
        <v>12956</v>
      </c>
      <c r="E1915" s="156"/>
      <c r="F1915" s="156"/>
      <c r="G1915" s="114" t="s">
        <v>51</v>
      </c>
      <c r="H1915" s="545"/>
      <c r="I1915" s="345">
        <v>1310.4</v>
      </c>
      <c r="J1915" s="345">
        <v>1244.9</v>
      </c>
      <c r="K1915" s="345">
        <v>1179.4</v>
      </c>
      <c r="L1915" s="345">
        <v>1113.8</v>
      </c>
      <c r="M1915" s="345">
        <v>1048.3</v>
      </c>
    </row>
    <row r="1916" ht="60" customHeight="1" spans="1:13">
      <c r="A1916" s="112">
        <v>71</v>
      </c>
      <c r="B1916" s="112" t="s">
        <v>95</v>
      </c>
      <c r="C1916" s="269" t="s">
        <v>12957</v>
      </c>
      <c r="D1916" s="154" t="s">
        <v>12958</v>
      </c>
      <c r="E1916" s="154" t="s">
        <v>12959</v>
      </c>
      <c r="F1916" s="154" t="s">
        <v>12960</v>
      </c>
      <c r="G1916" s="114" t="s">
        <v>51</v>
      </c>
      <c r="H1916" s="545"/>
      <c r="I1916" s="345">
        <v>3332.7</v>
      </c>
      <c r="J1916" s="345">
        <v>3166.1</v>
      </c>
      <c r="K1916" s="345">
        <v>2999.4</v>
      </c>
      <c r="L1916" s="345">
        <v>2832.8</v>
      </c>
      <c r="M1916" s="345">
        <v>2666.2</v>
      </c>
    </row>
    <row r="1917" ht="60" customHeight="1" spans="1:13">
      <c r="A1917" s="112"/>
      <c r="B1917" s="112" t="s">
        <v>95</v>
      </c>
      <c r="C1917" s="269" t="s">
        <v>12961</v>
      </c>
      <c r="D1917" s="154" t="s">
        <v>12962</v>
      </c>
      <c r="E1917" s="156"/>
      <c r="F1917" s="156"/>
      <c r="G1917" s="114" t="s">
        <v>51</v>
      </c>
      <c r="H1917" s="156"/>
      <c r="I1917" s="345">
        <v>666.5</v>
      </c>
      <c r="J1917" s="345">
        <v>633.2</v>
      </c>
      <c r="K1917" s="345">
        <v>599.9</v>
      </c>
      <c r="L1917" s="345">
        <v>566.6</v>
      </c>
      <c r="M1917" s="345">
        <v>533.2</v>
      </c>
    </row>
    <row r="1918" ht="60" customHeight="1" spans="1:13">
      <c r="A1918" s="112">
        <v>72</v>
      </c>
      <c r="B1918" s="112" t="s">
        <v>95</v>
      </c>
      <c r="C1918" s="269" t="s">
        <v>12963</v>
      </c>
      <c r="D1918" s="154" t="s">
        <v>12964</v>
      </c>
      <c r="E1918" s="154" t="s">
        <v>12965</v>
      </c>
      <c r="F1918" s="154" t="s">
        <v>12966</v>
      </c>
      <c r="G1918" s="114" t="s">
        <v>51</v>
      </c>
      <c r="H1918" s="156"/>
      <c r="I1918" s="345">
        <v>2345.4</v>
      </c>
      <c r="J1918" s="345">
        <v>2228.1</v>
      </c>
      <c r="K1918" s="345">
        <v>2110.9</v>
      </c>
      <c r="L1918" s="345">
        <v>1993.6</v>
      </c>
      <c r="M1918" s="345">
        <v>1876.3</v>
      </c>
    </row>
    <row r="1919" ht="60" customHeight="1" spans="1:13">
      <c r="A1919" s="112"/>
      <c r="B1919" s="112" t="s">
        <v>95</v>
      </c>
      <c r="C1919" s="269" t="s">
        <v>12967</v>
      </c>
      <c r="D1919" s="154" t="s">
        <v>12968</v>
      </c>
      <c r="E1919" s="156"/>
      <c r="F1919" s="156"/>
      <c r="G1919" s="114" t="s">
        <v>51</v>
      </c>
      <c r="H1919" s="156"/>
      <c r="I1919" s="345">
        <v>469.1</v>
      </c>
      <c r="J1919" s="345">
        <v>445.6</v>
      </c>
      <c r="K1919" s="345">
        <v>422.2</v>
      </c>
      <c r="L1919" s="345">
        <v>398.7</v>
      </c>
      <c r="M1919" s="345">
        <v>375.3</v>
      </c>
    </row>
    <row r="1920" ht="60" customHeight="1" spans="1:13">
      <c r="A1920" s="112">
        <v>73</v>
      </c>
      <c r="B1920" s="112" t="s">
        <v>95</v>
      </c>
      <c r="C1920" s="269" t="s">
        <v>12969</v>
      </c>
      <c r="D1920" s="154" t="s">
        <v>12970</v>
      </c>
      <c r="E1920" s="154" t="s">
        <v>12971</v>
      </c>
      <c r="F1920" s="154" t="s">
        <v>9584</v>
      </c>
      <c r="G1920" s="114" t="s">
        <v>51</v>
      </c>
      <c r="H1920" s="156"/>
      <c r="I1920" s="345">
        <v>4588.2</v>
      </c>
      <c r="J1920" s="345">
        <v>4358.8</v>
      </c>
      <c r="K1920" s="345">
        <v>4129.4</v>
      </c>
      <c r="L1920" s="345">
        <v>3900</v>
      </c>
      <c r="M1920" s="345">
        <v>3670.6</v>
      </c>
    </row>
    <row r="1921" ht="60" customHeight="1" spans="1:13">
      <c r="A1921" s="112"/>
      <c r="B1921" s="112" t="s">
        <v>95</v>
      </c>
      <c r="C1921" s="269" t="s">
        <v>12972</v>
      </c>
      <c r="D1921" s="154" t="s">
        <v>12973</v>
      </c>
      <c r="E1921" s="156"/>
      <c r="F1921" s="156"/>
      <c r="G1921" s="114" t="s">
        <v>51</v>
      </c>
      <c r="H1921" s="156"/>
      <c r="I1921" s="345">
        <v>917.6</v>
      </c>
      <c r="J1921" s="345">
        <v>871.8</v>
      </c>
      <c r="K1921" s="345">
        <v>825.9</v>
      </c>
      <c r="L1921" s="345">
        <v>780</v>
      </c>
      <c r="M1921" s="345">
        <v>734.1</v>
      </c>
    </row>
    <row r="1922" ht="60" customHeight="1" spans="1:13">
      <c r="A1922" s="112"/>
      <c r="B1922" s="112" t="s">
        <v>95</v>
      </c>
      <c r="C1922" s="269" t="s">
        <v>12974</v>
      </c>
      <c r="D1922" s="154" t="s">
        <v>12975</v>
      </c>
      <c r="E1922" s="156"/>
      <c r="F1922" s="156"/>
      <c r="G1922" s="114" t="s">
        <v>51</v>
      </c>
      <c r="H1922" s="156"/>
      <c r="I1922" s="345">
        <v>459</v>
      </c>
      <c r="J1922" s="345">
        <v>436.1</v>
      </c>
      <c r="K1922" s="345">
        <v>413.1</v>
      </c>
      <c r="L1922" s="345">
        <v>390.2</v>
      </c>
      <c r="M1922" s="345">
        <v>367.2</v>
      </c>
    </row>
    <row r="1923" ht="60" customHeight="1" spans="1:13">
      <c r="A1923" s="112">
        <v>74</v>
      </c>
      <c r="B1923" s="112" t="s">
        <v>95</v>
      </c>
      <c r="C1923" s="269" t="s">
        <v>12976</v>
      </c>
      <c r="D1923" s="154" t="s">
        <v>12977</v>
      </c>
      <c r="E1923" s="154" t="s">
        <v>12978</v>
      </c>
      <c r="F1923" s="154" t="s">
        <v>12979</v>
      </c>
      <c r="G1923" s="114" t="s">
        <v>51</v>
      </c>
      <c r="H1923" s="156"/>
      <c r="I1923" s="345">
        <v>6552</v>
      </c>
      <c r="J1923" s="345">
        <v>6224.4</v>
      </c>
      <c r="K1923" s="345">
        <v>5896.8</v>
      </c>
      <c r="L1923" s="345">
        <v>5569.2</v>
      </c>
      <c r="M1923" s="345">
        <v>5241.6</v>
      </c>
    </row>
    <row r="1924" ht="60" customHeight="1" spans="1:13">
      <c r="A1924" s="112"/>
      <c r="B1924" s="112" t="s">
        <v>95</v>
      </c>
      <c r="C1924" s="269" t="s">
        <v>12980</v>
      </c>
      <c r="D1924" s="154" t="s">
        <v>12981</v>
      </c>
      <c r="E1924" s="156"/>
      <c r="F1924" s="156"/>
      <c r="G1924" s="114" t="s">
        <v>51</v>
      </c>
      <c r="H1924" s="156"/>
      <c r="I1924" s="345">
        <v>1310.4</v>
      </c>
      <c r="J1924" s="345">
        <v>1244.9</v>
      </c>
      <c r="K1924" s="345">
        <v>1179.4</v>
      </c>
      <c r="L1924" s="345">
        <v>1113.8</v>
      </c>
      <c r="M1924" s="345">
        <v>1048.3</v>
      </c>
    </row>
    <row r="1925" ht="60" customHeight="1" spans="1:13">
      <c r="A1925" s="112"/>
      <c r="B1925" s="112" t="s">
        <v>95</v>
      </c>
      <c r="C1925" s="269" t="s">
        <v>12982</v>
      </c>
      <c r="D1925" s="154" t="s">
        <v>12983</v>
      </c>
      <c r="E1925" s="156"/>
      <c r="F1925" s="156"/>
      <c r="G1925" s="114" t="s">
        <v>51</v>
      </c>
      <c r="H1925" s="156"/>
      <c r="I1925" s="345">
        <v>936</v>
      </c>
      <c r="J1925" s="345">
        <v>889.2</v>
      </c>
      <c r="K1925" s="345">
        <v>842.4</v>
      </c>
      <c r="L1925" s="345">
        <v>795.6</v>
      </c>
      <c r="M1925" s="345">
        <v>748.8</v>
      </c>
    </row>
    <row r="1926" ht="60" customHeight="1" spans="1:13">
      <c r="A1926" s="112">
        <v>75</v>
      </c>
      <c r="B1926" s="112" t="s">
        <v>95</v>
      </c>
      <c r="C1926" s="269" t="s">
        <v>12984</v>
      </c>
      <c r="D1926" s="154" t="s">
        <v>12985</v>
      </c>
      <c r="E1926" s="154" t="s">
        <v>12986</v>
      </c>
      <c r="F1926" s="154" t="s">
        <v>12987</v>
      </c>
      <c r="G1926" s="114" t="s">
        <v>51</v>
      </c>
      <c r="H1926" s="156"/>
      <c r="I1926" s="345">
        <v>6739.2</v>
      </c>
      <c r="J1926" s="345">
        <v>6402.2</v>
      </c>
      <c r="K1926" s="345">
        <v>6065.3</v>
      </c>
      <c r="L1926" s="345">
        <v>5728.3</v>
      </c>
      <c r="M1926" s="345">
        <v>5391.4</v>
      </c>
    </row>
    <row r="1927" ht="60" customHeight="1" spans="1:13">
      <c r="A1927" s="112"/>
      <c r="B1927" s="112" t="s">
        <v>95</v>
      </c>
      <c r="C1927" s="269" t="s">
        <v>12988</v>
      </c>
      <c r="D1927" s="154" t="s">
        <v>12989</v>
      </c>
      <c r="E1927" s="156"/>
      <c r="F1927" s="156"/>
      <c r="G1927" s="114" t="s">
        <v>51</v>
      </c>
      <c r="H1927" s="156"/>
      <c r="I1927" s="345">
        <v>1347.8</v>
      </c>
      <c r="J1927" s="345">
        <v>1280.4</v>
      </c>
      <c r="K1927" s="345">
        <v>1213.1</v>
      </c>
      <c r="L1927" s="345">
        <v>1145.7</v>
      </c>
      <c r="M1927" s="345">
        <v>1078.3</v>
      </c>
    </row>
    <row r="1928" ht="60" customHeight="1" spans="1:13">
      <c r="A1928" s="112">
        <v>76</v>
      </c>
      <c r="B1928" s="112" t="s">
        <v>95</v>
      </c>
      <c r="C1928" s="269" t="s">
        <v>12990</v>
      </c>
      <c r="D1928" s="154" t="s">
        <v>12991</v>
      </c>
      <c r="E1928" s="154" t="s">
        <v>12992</v>
      </c>
      <c r="F1928" s="154" t="s">
        <v>12993</v>
      </c>
      <c r="G1928" s="114" t="s">
        <v>51</v>
      </c>
      <c r="H1928" s="156"/>
      <c r="I1928" s="345">
        <v>2340</v>
      </c>
      <c r="J1928" s="345">
        <v>2223</v>
      </c>
      <c r="K1928" s="345">
        <v>2106</v>
      </c>
      <c r="L1928" s="345">
        <v>1989</v>
      </c>
      <c r="M1928" s="345">
        <v>1872</v>
      </c>
    </row>
    <row r="1929" ht="60" customHeight="1" spans="1:13">
      <c r="A1929" s="112"/>
      <c r="B1929" s="112" t="s">
        <v>95</v>
      </c>
      <c r="C1929" s="269" t="s">
        <v>12994</v>
      </c>
      <c r="D1929" s="154" t="s">
        <v>12995</v>
      </c>
      <c r="E1929" s="156"/>
      <c r="F1929" s="156"/>
      <c r="G1929" s="114" t="s">
        <v>51</v>
      </c>
      <c r="H1929" s="156"/>
      <c r="I1929" s="345">
        <v>468</v>
      </c>
      <c r="J1929" s="345">
        <v>444.6</v>
      </c>
      <c r="K1929" s="345">
        <v>421.2</v>
      </c>
      <c r="L1929" s="345">
        <v>397.8</v>
      </c>
      <c r="M1929" s="345">
        <v>374.4</v>
      </c>
    </row>
    <row r="1930" ht="60" customHeight="1" spans="1:13">
      <c r="A1930" s="112">
        <v>77</v>
      </c>
      <c r="B1930" s="112" t="s">
        <v>95</v>
      </c>
      <c r="C1930" s="269" t="s">
        <v>12996</v>
      </c>
      <c r="D1930" s="154" t="s">
        <v>12997</v>
      </c>
      <c r="E1930" s="154" t="s">
        <v>12998</v>
      </c>
      <c r="F1930" s="154" t="s">
        <v>12999</v>
      </c>
      <c r="G1930" s="114" t="s">
        <v>51</v>
      </c>
      <c r="H1930" s="154" t="s">
        <v>13000</v>
      </c>
      <c r="I1930" s="345">
        <v>1872</v>
      </c>
      <c r="J1930" s="345">
        <v>1778.4</v>
      </c>
      <c r="K1930" s="345">
        <v>1684.8</v>
      </c>
      <c r="L1930" s="345">
        <v>1591.2</v>
      </c>
      <c r="M1930" s="345">
        <v>1497.6</v>
      </c>
    </row>
    <row r="1931" ht="60" customHeight="1" spans="1:13">
      <c r="A1931" s="112"/>
      <c r="B1931" s="112" t="s">
        <v>95</v>
      </c>
      <c r="C1931" s="269" t="s">
        <v>13001</v>
      </c>
      <c r="D1931" s="154" t="s">
        <v>13002</v>
      </c>
      <c r="E1931" s="156"/>
      <c r="F1931" s="156"/>
      <c r="G1931" s="114" t="s">
        <v>51</v>
      </c>
      <c r="H1931" s="156"/>
      <c r="I1931" s="345">
        <v>374.4</v>
      </c>
      <c r="J1931" s="345">
        <v>355.7</v>
      </c>
      <c r="K1931" s="345">
        <v>337</v>
      </c>
      <c r="L1931" s="345">
        <v>318.2</v>
      </c>
      <c r="M1931" s="345">
        <v>299.5</v>
      </c>
    </row>
    <row r="1932" ht="60" customHeight="1" spans="1:13">
      <c r="A1932" s="112">
        <v>78</v>
      </c>
      <c r="B1932" s="112" t="s">
        <v>95</v>
      </c>
      <c r="C1932" s="269" t="s">
        <v>13003</v>
      </c>
      <c r="D1932" s="154" t="s">
        <v>13004</v>
      </c>
      <c r="E1932" s="154" t="s">
        <v>13005</v>
      </c>
      <c r="F1932" s="154" t="s">
        <v>12979</v>
      </c>
      <c r="G1932" s="114" t="s">
        <v>51</v>
      </c>
      <c r="H1932" s="156"/>
      <c r="I1932" s="345">
        <v>8686.8</v>
      </c>
      <c r="J1932" s="345">
        <v>8252.5</v>
      </c>
      <c r="K1932" s="345">
        <v>7818.1</v>
      </c>
      <c r="L1932" s="345">
        <v>7383.8</v>
      </c>
      <c r="M1932" s="345">
        <v>6949.4</v>
      </c>
    </row>
    <row r="1933" ht="60" customHeight="1" spans="1:13">
      <c r="A1933" s="112"/>
      <c r="B1933" s="112" t="s">
        <v>95</v>
      </c>
      <c r="C1933" s="269" t="s">
        <v>13006</v>
      </c>
      <c r="D1933" s="154" t="s">
        <v>13007</v>
      </c>
      <c r="E1933" s="156"/>
      <c r="F1933" s="156"/>
      <c r="G1933" s="114" t="s">
        <v>51</v>
      </c>
      <c r="H1933" s="539"/>
      <c r="I1933" s="345">
        <v>1737.4</v>
      </c>
      <c r="J1933" s="345">
        <v>1650.5</v>
      </c>
      <c r="K1933" s="345">
        <v>1563.6</v>
      </c>
      <c r="L1933" s="345">
        <v>1476.8</v>
      </c>
      <c r="M1933" s="345">
        <v>1389.9</v>
      </c>
    </row>
    <row r="1934" ht="90" customHeight="1" spans="1:13">
      <c r="A1934" s="112">
        <v>79</v>
      </c>
      <c r="B1934" s="112" t="s">
        <v>95</v>
      </c>
      <c r="C1934" s="269" t="s">
        <v>13008</v>
      </c>
      <c r="D1934" s="154" t="s">
        <v>13009</v>
      </c>
      <c r="E1934" s="154" t="s">
        <v>13010</v>
      </c>
      <c r="F1934" s="154" t="s">
        <v>13011</v>
      </c>
      <c r="G1934" s="114" t="s">
        <v>51</v>
      </c>
      <c r="H1934" s="539"/>
      <c r="I1934" s="345">
        <v>3790.8</v>
      </c>
      <c r="J1934" s="345">
        <v>3601.3</v>
      </c>
      <c r="K1934" s="345">
        <v>3411.7</v>
      </c>
      <c r="L1934" s="345">
        <v>3222.2</v>
      </c>
      <c r="M1934" s="345">
        <v>3032.6</v>
      </c>
    </row>
    <row r="1935" ht="60" customHeight="1" spans="1:13">
      <c r="A1935" s="112"/>
      <c r="B1935" s="112" t="s">
        <v>95</v>
      </c>
      <c r="C1935" s="269" t="s">
        <v>13012</v>
      </c>
      <c r="D1935" s="154" t="s">
        <v>13013</v>
      </c>
      <c r="E1935" s="156"/>
      <c r="F1935" s="156"/>
      <c r="G1935" s="114" t="s">
        <v>51</v>
      </c>
      <c r="H1935" s="539"/>
      <c r="I1935" s="345">
        <v>758.2</v>
      </c>
      <c r="J1935" s="345">
        <v>720.3</v>
      </c>
      <c r="K1935" s="345">
        <v>682.3</v>
      </c>
      <c r="L1935" s="345">
        <v>644.4</v>
      </c>
      <c r="M1935" s="345">
        <v>606.5</v>
      </c>
    </row>
    <row r="1936" ht="60" customHeight="1" spans="1:13">
      <c r="A1936" s="112"/>
      <c r="B1936" s="112" t="s">
        <v>95</v>
      </c>
      <c r="C1936" s="269" t="s">
        <v>13014</v>
      </c>
      <c r="D1936" s="154" t="s">
        <v>13015</v>
      </c>
      <c r="E1936" s="156"/>
      <c r="F1936" s="156"/>
      <c r="G1936" s="114" t="s">
        <v>51</v>
      </c>
      <c r="H1936" s="156"/>
      <c r="I1936" s="345">
        <v>757.8</v>
      </c>
      <c r="J1936" s="345">
        <v>719.9</v>
      </c>
      <c r="K1936" s="345">
        <v>682</v>
      </c>
      <c r="L1936" s="345">
        <v>644.1</v>
      </c>
      <c r="M1936" s="345">
        <v>606.2</v>
      </c>
    </row>
    <row r="1937" ht="60" customHeight="1" spans="1:13">
      <c r="A1937" s="112">
        <v>80</v>
      </c>
      <c r="B1937" s="112" t="s">
        <v>95</v>
      </c>
      <c r="C1937" s="269" t="s">
        <v>13016</v>
      </c>
      <c r="D1937" s="154" t="s">
        <v>13017</v>
      </c>
      <c r="E1937" s="154" t="s">
        <v>13018</v>
      </c>
      <c r="F1937" s="154" t="s">
        <v>13019</v>
      </c>
      <c r="G1937" s="114" t="s">
        <v>51</v>
      </c>
      <c r="H1937" s="156"/>
      <c r="I1937" s="345">
        <v>7254</v>
      </c>
      <c r="J1937" s="345">
        <v>6891.3</v>
      </c>
      <c r="K1937" s="345">
        <v>6528.6</v>
      </c>
      <c r="L1937" s="345">
        <v>6165.9</v>
      </c>
      <c r="M1937" s="345">
        <v>5803.2</v>
      </c>
    </row>
    <row r="1938" ht="60" customHeight="1" spans="1:13">
      <c r="A1938" s="112"/>
      <c r="B1938" s="112" t="s">
        <v>95</v>
      </c>
      <c r="C1938" s="269" t="s">
        <v>13020</v>
      </c>
      <c r="D1938" s="154" t="s">
        <v>13021</v>
      </c>
      <c r="E1938" s="156"/>
      <c r="F1938" s="156"/>
      <c r="G1938" s="114" t="s">
        <v>51</v>
      </c>
      <c r="H1938" s="156"/>
      <c r="I1938" s="345">
        <v>1450.8</v>
      </c>
      <c r="J1938" s="345">
        <v>1378.3</v>
      </c>
      <c r="K1938" s="345">
        <v>1305.7</v>
      </c>
      <c r="L1938" s="345">
        <v>1233.2</v>
      </c>
      <c r="M1938" s="345">
        <v>1160.6</v>
      </c>
    </row>
    <row r="1939" ht="60" customHeight="1" spans="1:13">
      <c r="A1939" s="112"/>
      <c r="B1939" s="112" t="s">
        <v>95</v>
      </c>
      <c r="C1939" s="269" t="s">
        <v>13022</v>
      </c>
      <c r="D1939" s="154" t="s">
        <v>13023</v>
      </c>
      <c r="E1939" s="156"/>
      <c r="F1939" s="156"/>
      <c r="G1939" s="114" t="s">
        <v>51</v>
      </c>
      <c r="H1939" s="156"/>
      <c r="I1939" s="345">
        <v>1450.8</v>
      </c>
      <c r="J1939" s="345">
        <v>1378.3</v>
      </c>
      <c r="K1939" s="345">
        <v>1305.7</v>
      </c>
      <c r="L1939" s="345">
        <v>1233.2</v>
      </c>
      <c r="M1939" s="345">
        <v>1160.6</v>
      </c>
    </row>
    <row r="1940" ht="60" customHeight="1" spans="1:13">
      <c r="A1940" s="112">
        <v>81</v>
      </c>
      <c r="B1940" s="112" t="s">
        <v>95</v>
      </c>
      <c r="C1940" s="269" t="s">
        <v>13024</v>
      </c>
      <c r="D1940" s="154" t="s">
        <v>13025</v>
      </c>
      <c r="E1940" s="154" t="s">
        <v>13026</v>
      </c>
      <c r="F1940" s="154" t="s">
        <v>13027</v>
      </c>
      <c r="G1940" s="114" t="s">
        <v>51</v>
      </c>
      <c r="H1940" s="154" t="s">
        <v>13028</v>
      </c>
      <c r="I1940" s="345">
        <v>8950.5</v>
      </c>
      <c r="J1940" s="345">
        <v>8503</v>
      </c>
      <c r="K1940" s="345">
        <v>8055.5</v>
      </c>
      <c r="L1940" s="345">
        <v>7607.9</v>
      </c>
      <c r="M1940" s="345">
        <v>7160.4</v>
      </c>
    </row>
    <row r="1941" ht="60" customHeight="1" spans="1:13">
      <c r="A1941" s="112"/>
      <c r="B1941" s="112" t="s">
        <v>95</v>
      </c>
      <c r="C1941" s="269" t="s">
        <v>13029</v>
      </c>
      <c r="D1941" s="154" t="s">
        <v>13030</v>
      </c>
      <c r="E1941" s="156"/>
      <c r="F1941" s="156"/>
      <c r="G1941" s="114" t="s">
        <v>51</v>
      </c>
      <c r="H1941" s="156"/>
      <c r="I1941" s="345">
        <v>1790.1</v>
      </c>
      <c r="J1941" s="345">
        <v>1700.6</v>
      </c>
      <c r="K1941" s="345">
        <v>1611.1</v>
      </c>
      <c r="L1941" s="345">
        <v>1521.6</v>
      </c>
      <c r="M1941" s="345">
        <v>1432.1</v>
      </c>
    </row>
    <row r="1942" ht="60" customHeight="1" spans="1:13">
      <c r="A1942" s="112">
        <v>82</v>
      </c>
      <c r="B1942" s="112" t="s">
        <v>95</v>
      </c>
      <c r="C1942" s="269" t="s">
        <v>13031</v>
      </c>
      <c r="D1942" s="154" t="s">
        <v>13032</v>
      </c>
      <c r="E1942" s="154" t="s">
        <v>13033</v>
      </c>
      <c r="F1942" s="154" t="s">
        <v>12993</v>
      </c>
      <c r="G1942" s="114" t="s">
        <v>51</v>
      </c>
      <c r="H1942" s="156"/>
      <c r="I1942" s="345">
        <v>7722</v>
      </c>
      <c r="J1942" s="345">
        <v>7335.9</v>
      </c>
      <c r="K1942" s="345">
        <v>6949.8</v>
      </c>
      <c r="L1942" s="345">
        <v>6563.7</v>
      </c>
      <c r="M1942" s="345">
        <v>6177.6</v>
      </c>
    </row>
    <row r="1943" ht="60" customHeight="1" spans="1:13">
      <c r="A1943" s="112"/>
      <c r="B1943" s="112" t="s">
        <v>95</v>
      </c>
      <c r="C1943" s="269" t="s">
        <v>13034</v>
      </c>
      <c r="D1943" s="154" t="s">
        <v>13035</v>
      </c>
      <c r="E1943" s="156"/>
      <c r="F1943" s="156"/>
      <c r="G1943" s="114" t="s">
        <v>51</v>
      </c>
      <c r="H1943" s="156"/>
      <c r="I1943" s="345">
        <v>1544.4</v>
      </c>
      <c r="J1943" s="345">
        <v>1467.2</v>
      </c>
      <c r="K1943" s="345">
        <v>1390</v>
      </c>
      <c r="L1943" s="345">
        <v>1312.7</v>
      </c>
      <c r="M1943" s="345">
        <v>1235.5</v>
      </c>
    </row>
    <row r="1944" ht="60" customHeight="1" spans="1:13">
      <c r="A1944" s="112"/>
      <c r="B1944" s="112" t="s">
        <v>95</v>
      </c>
      <c r="C1944" s="269" t="s">
        <v>13036</v>
      </c>
      <c r="D1944" s="154" t="s">
        <v>13037</v>
      </c>
      <c r="E1944" s="156"/>
      <c r="F1944" s="156"/>
      <c r="G1944" s="114" t="s">
        <v>51</v>
      </c>
      <c r="H1944" s="156"/>
      <c r="I1944" s="345">
        <v>772.2</v>
      </c>
      <c r="J1944" s="345">
        <v>733.6</v>
      </c>
      <c r="K1944" s="345">
        <v>695</v>
      </c>
      <c r="L1944" s="345">
        <v>656.4</v>
      </c>
      <c r="M1944" s="345">
        <v>617.8</v>
      </c>
    </row>
    <row r="1945" ht="60" customHeight="1" spans="1:13">
      <c r="A1945" s="112">
        <v>83</v>
      </c>
      <c r="B1945" s="112" t="s">
        <v>95</v>
      </c>
      <c r="C1945" s="269" t="s">
        <v>13038</v>
      </c>
      <c r="D1945" s="154" t="s">
        <v>13039</v>
      </c>
      <c r="E1945" s="154" t="s">
        <v>13040</v>
      </c>
      <c r="F1945" s="154" t="s">
        <v>13041</v>
      </c>
      <c r="G1945" s="114" t="s">
        <v>51</v>
      </c>
      <c r="H1945" s="156"/>
      <c r="I1945" s="345">
        <v>7722</v>
      </c>
      <c r="J1945" s="345">
        <v>7335.9</v>
      </c>
      <c r="K1945" s="345">
        <v>6949.8</v>
      </c>
      <c r="L1945" s="345">
        <v>6563.7</v>
      </c>
      <c r="M1945" s="345">
        <v>6177.6</v>
      </c>
    </row>
    <row r="1946" ht="60" customHeight="1" spans="1:13">
      <c r="A1946" s="112"/>
      <c r="B1946" s="112" t="s">
        <v>95</v>
      </c>
      <c r="C1946" s="269" t="s">
        <v>13042</v>
      </c>
      <c r="D1946" s="154" t="s">
        <v>13043</v>
      </c>
      <c r="E1946" s="156"/>
      <c r="F1946" s="156"/>
      <c r="G1946" s="114" t="s">
        <v>51</v>
      </c>
      <c r="H1946" s="156"/>
      <c r="I1946" s="345">
        <v>1544.4</v>
      </c>
      <c r="J1946" s="345">
        <v>1467.2</v>
      </c>
      <c r="K1946" s="345">
        <v>1390</v>
      </c>
      <c r="L1946" s="345">
        <v>1312.7</v>
      </c>
      <c r="M1946" s="345">
        <v>1235.5</v>
      </c>
    </row>
    <row r="1947" ht="60" customHeight="1" spans="1:13">
      <c r="A1947" s="112">
        <v>84</v>
      </c>
      <c r="B1947" s="112" t="s">
        <v>95</v>
      </c>
      <c r="C1947" s="269" t="s">
        <v>13044</v>
      </c>
      <c r="D1947" s="154" t="s">
        <v>13045</v>
      </c>
      <c r="E1947" s="154" t="s">
        <v>13046</v>
      </c>
      <c r="F1947" s="154" t="s">
        <v>12993</v>
      </c>
      <c r="G1947" s="114" t="s">
        <v>51</v>
      </c>
      <c r="H1947" s="156"/>
      <c r="I1947" s="345">
        <v>8687.7</v>
      </c>
      <c r="J1947" s="345">
        <v>8253.3</v>
      </c>
      <c r="K1947" s="345">
        <v>7818.9</v>
      </c>
      <c r="L1947" s="345">
        <v>7384.5</v>
      </c>
      <c r="M1947" s="345">
        <v>6950.2</v>
      </c>
    </row>
    <row r="1948" ht="60" customHeight="1" spans="1:13">
      <c r="A1948" s="112"/>
      <c r="B1948" s="112" t="s">
        <v>95</v>
      </c>
      <c r="C1948" s="269" t="s">
        <v>13047</v>
      </c>
      <c r="D1948" s="154" t="s">
        <v>13048</v>
      </c>
      <c r="E1948" s="156"/>
      <c r="F1948" s="156"/>
      <c r="G1948" s="114" t="s">
        <v>51</v>
      </c>
      <c r="H1948" s="156"/>
      <c r="I1948" s="345">
        <v>1737.5</v>
      </c>
      <c r="J1948" s="345">
        <v>1650.7</v>
      </c>
      <c r="K1948" s="345">
        <v>1563.8</v>
      </c>
      <c r="L1948" s="345">
        <v>1476.9</v>
      </c>
      <c r="M1948" s="345">
        <v>1390</v>
      </c>
    </row>
    <row r="1949" ht="60" customHeight="1" spans="1:13">
      <c r="A1949" s="112"/>
      <c r="B1949" s="112" t="s">
        <v>95</v>
      </c>
      <c r="C1949" s="269" t="s">
        <v>13049</v>
      </c>
      <c r="D1949" s="154" t="s">
        <v>13050</v>
      </c>
      <c r="E1949" s="156"/>
      <c r="F1949" s="156"/>
      <c r="G1949" s="114" t="s">
        <v>51</v>
      </c>
      <c r="H1949" s="156"/>
      <c r="I1949" s="345">
        <v>868.5</v>
      </c>
      <c r="J1949" s="345">
        <v>825.1</v>
      </c>
      <c r="K1949" s="345">
        <v>781.7</v>
      </c>
      <c r="L1949" s="345">
        <v>738.2</v>
      </c>
      <c r="M1949" s="345">
        <v>694.8</v>
      </c>
    </row>
    <row r="1950" ht="60" customHeight="1" spans="1:13">
      <c r="A1950" s="112">
        <v>85</v>
      </c>
      <c r="B1950" s="112" t="s">
        <v>95</v>
      </c>
      <c r="C1950" s="269" t="s">
        <v>13051</v>
      </c>
      <c r="D1950" s="154" t="s">
        <v>13052</v>
      </c>
      <c r="E1950" s="154" t="s">
        <v>13053</v>
      </c>
      <c r="F1950" s="154" t="s">
        <v>13054</v>
      </c>
      <c r="G1950" s="114" t="s">
        <v>51</v>
      </c>
      <c r="H1950" s="156"/>
      <c r="I1950" s="345">
        <v>8950.5</v>
      </c>
      <c r="J1950" s="345">
        <v>8503</v>
      </c>
      <c r="K1950" s="345">
        <v>8055.5</v>
      </c>
      <c r="L1950" s="345">
        <v>7607.9</v>
      </c>
      <c r="M1950" s="345">
        <v>7160.4</v>
      </c>
    </row>
    <row r="1951" ht="60" customHeight="1" spans="1:13">
      <c r="A1951" s="112"/>
      <c r="B1951" s="112" t="s">
        <v>95</v>
      </c>
      <c r="C1951" s="269" t="s">
        <v>13055</v>
      </c>
      <c r="D1951" s="154" t="s">
        <v>13056</v>
      </c>
      <c r="E1951" s="156"/>
      <c r="F1951" s="156"/>
      <c r="G1951" s="114" t="s">
        <v>51</v>
      </c>
      <c r="H1951" s="156"/>
      <c r="I1951" s="345">
        <v>1790.1</v>
      </c>
      <c r="J1951" s="345">
        <v>1700.6</v>
      </c>
      <c r="K1951" s="345">
        <v>1611.1</v>
      </c>
      <c r="L1951" s="345">
        <v>1521.6</v>
      </c>
      <c r="M1951" s="345">
        <v>1432.1</v>
      </c>
    </row>
    <row r="1952" ht="60" customHeight="1" spans="1:13">
      <c r="A1952" s="112"/>
      <c r="B1952" s="112" t="s">
        <v>95</v>
      </c>
      <c r="C1952" s="269" t="s">
        <v>13057</v>
      </c>
      <c r="D1952" s="154" t="s">
        <v>13058</v>
      </c>
      <c r="E1952" s="156"/>
      <c r="F1952" s="156"/>
      <c r="G1952" s="114" t="s">
        <v>51</v>
      </c>
      <c r="H1952" s="156"/>
      <c r="I1952" s="345">
        <v>8950.5</v>
      </c>
      <c r="J1952" s="345">
        <v>8503</v>
      </c>
      <c r="K1952" s="345">
        <v>8055.5</v>
      </c>
      <c r="L1952" s="345">
        <v>7607.9</v>
      </c>
      <c r="M1952" s="345">
        <v>7160.4</v>
      </c>
    </row>
    <row r="1953" ht="60" customHeight="1" spans="1:13">
      <c r="A1953" s="112">
        <v>86</v>
      </c>
      <c r="B1953" s="112" t="s">
        <v>95</v>
      </c>
      <c r="C1953" s="269" t="s">
        <v>13059</v>
      </c>
      <c r="D1953" s="154" t="s">
        <v>13060</v>
      </c>
      <c r="E1953" s="154" t="s">
        <v>13061</v>
      </c>
      <c r="F1953" s="154" t="s">
        <v>13062</v>
      </c>
      <c r="G1953" s="114" t="s">
        <v>51</v>
      </c>
      <c r="H1953" s="156"/>
      <c r="I1953" s="345">
        <v>9547.2</v>
      </c>
      <c r="J1953" s="345">
        <v>9069.8</v>
      </c>
      <c r="K1953" s="345">
        <v>8592.5</v>
      </c>
      <c r="L1953" s="345">
        <v>8115.1</v>
      </c>
      <c r="M1953" s="345">
        <v>7637.8</v>
      </c>
    </row>
    <row r="1954" ht="60" customHeight="1" spans="1:13">
      <c r="A1954" s="112"/>
      <c r="B1954" s="112" t="s">
        <v>95</v>
      </c>
      <c r="C1954" s="269" t="s">
        <v>13063</v>
      </c>
      <c r="D1954" s="154" t="s">
        <v>13064</v>
      </c>
      <c r="E1954" s="156"/>
      <c r="F1954" s="156"/>
      <c r="G1954" s="114" t="s">
        <v>51</v>
      </c>
      <c r="H1954" s="156"/>
      <c r="I1954" s="345">
        <v>1909.4</v>
      </c>
      <c r="J1954" s="345">
        <v>1814</v>
      </c>
      <c r="K1954" s="345">
        <v>1718.5</v>
      </c>
      <c r="L1954" s="345">
        <v>1623</v>
      </c>
      <c r="M1954" s="345">
        <v>1527.6</v>
      </c>
    </row>
    <row r="1955" ht="60" customHeight="1" spans="1:13">
      <c r="A1955" s="112">
        <v>87</v>
      </c>
      <c r="B1955" s="112" t="s">
        <v>95</v>
      </c>
      <c r="C1955" s="269" t="s">
        <v>13065</v>
      </c>
      <c r="D1955" s="154" t="s">
        <v>13066</v>
      </c>
      <c r="E1955" s="154" t="s">
        <v>13067</v>
      </c>
      <c r="F1955" s="154" t="s">
        <v>13068</v>
      </c>
      <c r="G1955" s="114" t="s">
        <v>51</v>
      </c>
      <c r="H1955" s="156"/>
      <c r="I1955" s="345">
        <v>4896.9</v>
      </c>
      <c r="J1955" s="345">
        <v>4652.1</v>
      </c>
      <c r="K1955" s="345">
        <v>4407.2</v>
      </c>
      <c r="L1955" s="345">
        <v>4162.4</v>
      </c>
      <c r="M1955" s="345">
        <v>3917.5</v>
      </c>
    </row>
    <row r="1956" ht="60" customHeight="1" spans="1:13">
      <c r="A1956" s="112"/>
      <c r="B1956" s="112" t="s">
        <v>95</v>
      </c>
      <c r="C1956" s="269" t="s">
        <v>13069</v>
      </c>
      <c r="D1956" s="154" t="s">
        <v>13070</v>
      </c>
      <c r="E1956" s="156"/>
      <c r="F1956" s="156"/>
      <c r="G1956" s="114" t="s">
        <v>51</v>
      </c>
      <c r="H1956" s="156"/>
      <c r="I1956" s="345">
        <v>979.4</v>
      </c>
      <c r="J1956" s="345">
        <v>930.4</v>
      </c>
      <c r="K1956" s="345">
        <v>881.4</v>
      </c>
      <c r="L1956" s="345">
        <v>832.5</v>
      </c>
      <c r="M1956" s="345">
        <v>783.5</v>
      </c>
    </row>
    <row r="1957" ht="60" customHeight="1" spans="1:13">
      <c r="A1957" s="112">
        <v>88</v>
      </c>
      <c r="B1957" s="112" t="s">
        <v>95</v>
      </c>
      <c r="C1957" s="269" t="s">
        <v>13071</v>
      </c>
      <c r="D1957" s="154" t="s">
        <v>13072</v>
      </c>
      <c r="E1957" s="154" t="s">
        <v>13073</v>
      </c>
      <c r="F1957" s="154" t="s">
        <v>13074</v>
      </c>
      <c r="G1957" s="114" t="s">
        <v>51</v>
      </c>
      <c r="H1957" s="156"/>
      <c r="I1957" s="345">
        <v>7488</v>
      </c>
      <c r="J1957" s="345">
        <v>7113.6</v>
      </c>
      <c r="K1957" s="345">
        <v>6739.2</v>
      </c>
      <c r="L1957" s="345">
        <v>6364.8</v>
      </c>
      <c r="M1957" s="345">
        <v>5990.4</v>
      </c>
    </row>
    <row r="1958" ht="60" customHeight="1" spans="1:13">
      <c r="A1958" s="112"/>
      <c r="B1958" s="112" t="s">
        <v>95</v>
      </c>
      <c r="C1958" s="269" t="s">
        <v>13075</v>
      </c>
      <c r="D1958" s="154" t="s">
        <v>13076</v>
      </c>
      <c r="E1958" s="156"/>
      <c r="F1958" s="156"/>
      <c r="G1958" s="114" t="s">
        <v>51</v>
      </c>
      <c r="H1958" s="156"/>
      <c r="I1958" s="345">
        <v>1497.6</v>
      </c>
      <c r="J1958" s="345">
        <v>1422.7</v>
      </c>
      <c r="K1958" s="345">
        <v>1347.8</v>
      </c>
      <c r="L1958" s="345">
        <v>1273</v>
      </c>
      <c r="M1958" s="345">
        <v>1198.1</v>
      </c>
    </row>
    <row r="1959" ht="60" customHeight="1" spans="1:13">
      <c r="A1959" s="112">
        <v>89</v>
      </c>
      <c r="B1959" s="112" t="s">
        <v>95</v>
      </c>
      <c r="C1959" s="269" t="s">
        <v>13077</v>
      </c>
      <c r="D1959" s="154" t="s">
        <v>13078</v>
      </c>
      <c r="E1959" s="154" t="s">
        <v>13079</v>
      </c>
      <c r="F1959" s="154" t="s">
        <v>13080</v>
      </c>
      <c r="G1959" s="114" t="s">
        <v>51</v>
      </c>
      <c r="H1959" s="156"/>
      <c r="I1959" s="345">
        <v>9440.1</v>
      </c>
      <c r="J1959" s="345">
        <v>8968.1</v>
      </c>
      <c r="K1959" s="345">
        <v>8496.1</v>
      </c>
      <c r="L1959" s="345">
        <v>8024.1</v>
      </c>
      <c r="M1959" s="345">
        <v>7552.1</v>
      </c>
    </row>
    <row r="1960" ht="60" customHeight="1" spans="1:13">
      <c r="A1960" s="112"/>
      <c r="B1960" s="112" t="s">
        <v>95</v>
      </c>
      <c r="C1960" s="269" t="s">
        <v>13081</v>
      </c>
      <c r="D1960" s="154" t="s">
        <v>13082</v>
      </c>
      <c r="E1960" s="156"/>
      <c r="F1960" s="156"/>
      <c r="G1960" s="114" t="s">
        <v>51</v>
      </c>
      <c r="H1960" s="156"/>
      <c r="I1960" s="345">
        <v>1888</v>
      </c>
      <c r="J1960" s="345">
        <v>1793.6</v>
      </c>
      <c r="K1960" s="345">
        <v>1699.2</v>
      </c>
      <c r="L1960" s="345">
        <v>1604.8</v>
      </c>
      <c r="M1960" s="345">
        <v>1510.4</v>
      </c>
    </row>
    <row r="1961" ht="60" customHeight="1" spans="1:13">
      <c r="A1961" s="112">
        <v>90</v>
      </c>
      <c r="B1961" s="112" t="s">
        <v>95</v>
      </c>
      <c r="C1961" s="269" t="s">
        <v>13083</v>
      </c>
      <c r="D1961" s="154" t="s">
        <v>13084</v>
      </c>
      <c r="E1961" s="154" t="s">
        <v>13085</v>
      </c>
      <c r="F1961" s="154" t="s">
        <v>13086</v>
      </c>
      <c r="G1961" s="114" t="s">
        <v>51</v>
      </c>
      <c r="H1961" s="156"/>
      <c r="I1961" s="345">
        <v>8687.7</v>
      </c>
      <c r="J1961" s="345">
        <v>8253.3</v>
      </c>
      <c r="K1961" s="345">
        <v>7818.9</v>
      </c>
      <c r="L1961" s="345">
        <v>7384.5</v>
      </c>
      <c r="M1961" s="345">
        <v>6950.2</v>
      </c>
    </row>
    <row r="1962" ht="60" customHeight="1" spans="1:13">
      <c r="A1962" s="112"/>
      <c r="B1962" s="112" t="s">
        <v>95</v>
      </c>
      <c r="C1962" s="269" t="s">
        <v>13087</v>
      </c>
      <c r="D1962" s="154" t="s">
        <v>13088</v>
      </c>
      <c r="E1962" s="156"/>
      <c r="F1962" s="156"/>
      <c r="G1962" s="114" t="s">
        <v>51</v>
      </c>
      <c r="H1962" s="156"/>
      <c r="I1962" s="345">
        <v>1737.5</v>
      </c>
      <c r="J1962" s="345">
        <v>1650.7</v>
      </c>
      <c r="K1962" s="345">
        <v>1563.8</v>
      </c>
      <c r="L1962" s="345">
        <v>1476.9</v>
      </c>
      <c r="M1962" s="345">
        <v>1390</v>
      </c>
    </row>
    <row r="1963" ht="60" customHeight="1" spans="1:13">
      <c r="A1963" s="112"/>
      <c r="B1963" s="112" t="s">
        <v>95</v>
      </c>
      <c r="C1963" s="269" t="s">
        <v>13089</v>
      </c>
      <c r="D1963" s="154" t="s">
        <v>13090</v>
      </c>
      <c r="E1963" s="156"/>
      <c r="F1963" s="156"/>
      <c r="G1963" s="114" t="s">
        <v>51</v>
      </c>
      <c r="H1963" s="156"/>
      <c r="I1963" s="345">
        <v>8687.7</v>
      </c>
      <c r="J1963" s="345">
        <v>8253.3</v>
      </c>
      <c r="K1963" s="345">
        <v>7818.9</v>
      </c>
      <c r="L1963" s="345">
        <v>7384.5</v>
      </c>
      <c r="M1963" s="345">
        <v>6950.2</v>
      </c>
    </row>
    <row r="1964" ht="60" customHeight="1" spans="1:13">
      <c r="A1964" s="112">
        <v>91</v>
      </c>
      <c r="B1964" s="112" t="s">
        <v>95</v>
      </c>
      <c r="C1964" s="269" t="s">
        <v>13091</v>
      </c>
      <c r="D1964" s="154" t="s">
        <v>13092</v>
      </c>
      <c r="E1964" s="154" t="s">
        <v>13093</v>
      </c>
      <c r="F1964" s="154" t="s">
        <v>13094</v>
      </c>
      <c r="G1964" s="114" t="s">
        <v>51</v>
      </c>
      <c r="H1964" s="156"/>
      <c r="I1964" s="345">
        <v>11745</v>
      </c>
      <c r="J1964" s="345">
        <v>11157.8</v>
      </c>
      <c r="K1964" s="345">
        <v>10570.5</v>
      </c>
      <c r="L1964" s="345">
        <v>9983.3</v>
      </c>
      <c r="M1964" s="345">
        <v>9396</v>
      </c>
    </row>
    <row r="1965" ht="60" customHeight="1" spans="1:13">
      <c r="A1965" s="112"/>
      <c r="B1965" s="112" t="s">
        <v>95</v>
      </c>
      <c r="C1965" s="269" t="s">
        <v>13095</v>
      </c>
      <c r="D1965" s="154" t="s">
        <v>13096</v>
      </c>
      <c r="E1965" s="156"/>
      <c r="F1965" s="156"/>
      <c r="G1965" s="114" t="s">
        <v>51</v>
      </c>
      <c r="H1965" s="156"/>
      <c r="I1965" s="345">
        <v>2349</v>
      </c>
      <c r="J1965" s="345">
        <v>2231.6</v>
      </c>
      <c r="K1965" s="345">
        <v>2114.1</v>
      </c>
      <c r="L1965" s="345">
        <v>1996.7</v>
      </c>
      <c r="M1965" s="345">
        <v>1879.2</v>
      </c>
    </row>
    <row r="1966" ht="60" customHeight="1" spans="1:13">
      <c r="A1966" s="112">
        <v>92</v>
      </c>
      <c r="B1966" s="112" t="s">
        <v>95</v>
      </c>
      <c r="C1966" s="269" t="s">
        <v>13097</v>
      </c>
      <c r="D1966" s="154" t="s">
        <v>13098</v>
      </c>
      <c r="E1966" s="154" t="s">
        <v>13099</v>
      </c>
      <c r="F1966" s="154" t="s">
        <v>13100</v>
      </c>
      <c r="G1966" s="114" t="s">
        <v>51</v>
      </c>
      <c r="H1966" s="156"/>
      <c r="I1966" s="345">
        <v>10483.2</v>
      </c>
      <c r="J1966" s="345">
        <v>9959</v>
      </c>
      <c r="K1966" s="345">
        <v>9434.9</v>
      </c>
      <c r="L1966" s="345">
        <v>8910.7</v>
      </c>
      <c r="M1966" s="345">
        <v>8386.6</v>
      </c>
    </row>
    <row r="1967" ht="60" customHeight="1" spans="1:13">
      <c r="A1967" s="112"/>
      <c r="B1967" s="112" t="s">
        <v>95</v>
      </c>
      <c r="C1967" s="269" t="s">
        <v>13101</v>
      </c>
      <c r="D1967" s="154" t="s">
        <v>13102</v>
      </c>
      <c r="E1967" s="156"/>
      <c r="F1967" s="156"/>
      <c r="G1967" s="114" t="s">
        <v>51</v>
      </c>
      <c r="H1967" s="156"/>
      <c r="I1967" s="345">
        <v>2096.6</v>
      </c>
      <c r="J1967" s="345">
        <v>1991.8</v>
      </c>
      <c r="K1967" s="345">
        <v>1887</v>
      </c>
      <c r="L1967" s="345">
        <v>1782.1</v>
      </c>
      <c r="M1967" s="345">
        <v>1677.3</v>
      </c>
    </row>
    <row r="1968" ht="60" customHeight="1" spans="1:13">
      <c r="A1968" s="112">
        <v>93</v>
      </c>
      <c r="B1968" s="112" t="s">
        <v>95</v>
      </c>
      <c r="C1968" s="269" t="s">
        <v>13103</v>
      </c>
      <c r="D1968" s="154" t="s">
        <v>13104</v>
      </c>
      <c r="E1968" s="154" t="s">
        <v>13105</v>
      </c>
      <c r="F1968" s="154" t="s">
        <v>13106</v>
      </c>
      <c r="G1968" s="114" t="s">
        <v>51</v>
      </c>
      <c r="H1968" s="156"/>
      <c r="I1968" s="345">
        <v>8687.7</v>
      </c>
      <c r="J1968" s="345">
        <v>8253.3</v>
      </c>
      <c r="K1968" s="345">
        <v>7818.9</v>
      </c>
      <c r="L1968" s="345">
        <v>7384.5</v>
      </c>
      <c r="M1968" s="345">
        <v>6950.2</v>
      </c>
    </row>
    <row r="1969" ht="60" customHeight="1" spans="1:13">
      <c r="A1969" s="112"/>
      <c r="B1969" s="112" t="s">
        <v>95</v>
      </c>
      <c r="C1969" s="269" t="s">
        <v>13107</v>
      </c>
      <c r="D1969" s="154" t="s">
        <v>13108</v>
      </c>
      <c r="E1969" s="156"/>
      <c r="F1969" s="156"/>
      <c r="G1969" s="114" t="s">
        <v>51</v>
      </c>
      <c r="H1969" s="156"/>
      <c r="I1969" s="345">
        <v>1737.5</v>
      </c>
      <c r="J1969" s="345">
        <v>1650.7</v>
      </c>
      <c r="K1969" s="345">
        <v>1563.8</v>
      </c>
      <c r="L1969" s="345">
        <v>1476.9</v>
      </c>
      <c r="M1969" s="345">
        <v>1390</v>
      </c>
    </row>
    <row r="1970" ht="60" customHeight="1" spans="1:13">
      <c r="A1970" s="112">
        <v>94</v>
      </c>
      <c r="B1970" s="112" t="s">
        <v>95</v>
      </c>
      <c r="C1970" s="269" t="s">
        <v>13109</v>
      </c>
      <c r="D1970" s="154" t="s">
        <v>13110</v>
      </c>
      <c r="E1970" s="154" t="s">
        <v>13111</v>
      </c>
      <c r="F1970" s="154" t="s">
        <v>13112</v>
      </c>
      <c r="G1970" s="114" t="s">
        <v>51</v>
      </c>
      <c r="H1970" s="156"/>
      <c r="I1970" s="345">
        <v>11025.9</v>
      </c>
      <c r="J1970" s="345">
        <v>10474.6</v>
      </c>
      <c r="K1970" s="345">
        <v>9923.3</v>
      </c>
      <c r="L1970" s="345">
        <v>9372</v>
      </c>
      <c r="M1970" s="345">
        <v>8820.7</v>
      </c>
    </row>
    <row r="1971" ht="60" customHeight="1" spans="1:13">
      <c r="A1971" s="112"/>
      <c r="B1971" s="112" t="s">
        <v>95</v>
      </c>
      <c r="C1971" s="269" t="s">
        <v>13113</v>
      </c>
      <c r="D1971" s="154" t="s">
        <v>13114</v>
      </c>
      <c r="E1971" s="156"/>
      <c r="F1971" s="156"/>
      <c r="G1971" s="114" t="s">
        <v>51</v>
      </c>
      <c r="H1971" s="156"/>
      <c r="I1971" s="345">
        <v>2205.2</v>
      </c>
      <c r="J1971" s="345">
        <v>2094.9</v>
      </c>
      <c r="K1971" s="345">
        <v>1984.7</v>
      </c>
      <c r="L1971" s="345">
        <v>1874.4</v>
      </c>
      <c r="M1971" s="345">
        <v>1764.1</v>
      </c>
    </row>
    <row r="1972" ht="60" customHeight="1" spans="1:13">
      <c r="A1972" s="112">
        <v>95</v>
      </c>
      <c r="B1972" s="112" t="s">
        <v>95</v>
      </c>
      <c r="C1972" s="269" t="s">
        <v>13115</v>
      </c>
      <c r="D1972" s="154" t="s">
        <v>13116</v>
      </c>
      <c r="E1972" s="154" t="s">
        <v>13117</v>
      </c>
      <c r="F1972" s="154" t="s">
        <v>13112</v>
      </c>
      <c r="G1972" s="114" t="s">
        <v>51</v>
      </c>
      <c r="H1972" s="156"/>
      <c r="I1972" s="345">
        <v>16391.7</v>
      </c>
      <c r="J1972" s="345">
        <v>15572.1</v>
      </c>
      <c r="K1972" s="345">
        <v>14752.5</v>
      </c>
      <c r="L1972" s="345">
        <v>13932.9</v>
      </c>
      <c r="M1972" s="345">
        <v>13113.4</v>
      </c>
    </row>
    <row r="1973" ht="60" customHeight="1" spans="1:13">
      <c r="A1973" s="112"/>
      <c r="B1973" s="112" t="s">
        <v>95</v>
      </c>
      <c r="C1973" s="269" t="s">
        <v>13118</v>
      </c>
      <c r="D1973" s="154" t="s">
        <v>13119</v>
      </c>
      <c r="E1973" s="156"/>
      <c r="F1973" s="156"/>
      <c r="G1973" s="114" t="s">
        <v>51</v>
      </c>
      <c r="H1973" s="156"/>
      <c r="I1973" s="345">
        <v>3278.3</v>
      </c>
      <c r="J1973" s="345">
        <v>3114.4</v>
      </c>
      <c r="K1973" s="345">
        <v>2950.5</v>
      </c>
      <c r="L1973" s="345">
        <v>2786.6</v>
      </c>
      <c r="M1973" s="345">
        <v>2622.7</v>
      </c>
    </row>
    <row r="1974" ht="60" customHeight="1" spans="1:13">
      <c r="A1974" s="112"/>
      <c r="B1974" s="112" t="s">
        <v>95</v>
      </c>
      <c r="C1974" s="269" t="s">
        <v>13120</v>
      </c>
      <c r="D1974" s="154" t="s">
        <v>13121</v>
      </c>
      <c r="E1974" s="156"/>
      <c r="F1974" s="156"/>
      <c r="G1974" s="114" t="s">
        <v>51</v>
      </c>
      <c r="H1974" s="156"/>
      <c r="I1974" s="345">
        <v>1638.9</v>
      </c>
      <c r="J1974" s="345">
        <v>1557</v>
      </c>
      <c r="K1974" s="345">
        <v>1475</v>
      </c>
      <c r="L1974" s="345">
        <v>1393.1</v>
      </c>
      <c r="M1974" s="345">
        <v>1311.1</v>
      </c>
    </row>
    <row r="1975" ht="60" customHeight="1" spans="1:13">
      <c r="A1975" s="112">
        <v>96</v>
      </c>
      <c r="B1975" s="112" t="s">
        <v>95</v>
      </c>
      <c r="C1975" s="269" t="s">
        <v>13122</v>
      </c>
      <c r="D1975" s="154" t="s">
        <v>13123</v>
      </c>
      <c r="E1975" s="154" t="s">
        <v>13124</v>
      </c>
      <c r="F1975" s="154" t="s">
        <v>13112</v>
      </c>
      <c r="G1975" s="114" t="s">
        <v>51</v>
      </c>
      <c r="H1975" s="156"/>
      <c r="I1975" s="345">
        <v>12966.3</v>
      </c>
      <c r="J1975" s="345">
        <v>12318</v>
      </c>
      <c r="K1975" s="345">
        <v>11669.7</v>
      </c>
      <c r="L1975" s="345">
        <v>11021.4</v>
      </c>
      <c r="M1975" s="345">
        <v>10373</v>
      </c>
    </row>
    <row r="1976" ht="60" customHeight="1" spans="1:13">
      <c r="A1976" s="112"/>
      <c r="B1976" s="112" t="s">
        <v>95</v>
      </c>
      <c r="C1976" s="269" t="s">
        <v>13125</v>
      </c>
      <c r="D1976" s="154" t="s">
        <v>13126</v>
      </c>
      <c r="E1976" s="156"/>
      <c r="F1976" s="156"/>
      <c r="G1976" s="114" t="s">
        <v>51</v>
      </c>
      <c r="H1976" s="156"/>
      <c r="I1976" s="345">
        <v>2593.3</v>
      </c>
      <c r="J1976" s="345">
        <v>2463.6</v>
      </c>
      <c r="K1976" s="345">
        <v>2333.9</v>
      </c>
      <c r="L1976" s="345">
        <v>2204.3</v>
      </c>
      <c r="M1976" s="345">
        <v>2074.6</v>
      </c>
    </row>
    <row r="1977" ht="60" customHeight="1" spans="1:13">
      <c r="A1977" s="112"/>
      <c r="B1977" s="112" t="s">
        <v>95</v>
      </c>
      <c r="C1977" s="269" t="s">
        <v>13127</v>
      </c>
      <c r="D1977" s="154" t="s">
        <v>13128</v>
      </c>
      <c r="E1977" s="156"/>
      <c r="F1977" s="156"/>
      <c r="G1977" s="114" t="s">
        <v>51</v>
      </c>
      <c r="H1977" s="156"/>
      <c r="I1977" s="345">
        <v>1296.9</v>
      </c>
      <c r="J1977" s="345">
        <v>1232.1</v>
      </c>
      <c r="K1977" s="345">
        <v>1167.2</v>
      </c>
      <c r="L1977" s="345">
        <v>1102.4</v>
      </c>
      <c r="M1977" s="345">
        <v>1037.5</v>
      </c>
    </row>
    <row r="1978" ht="60" customHeight="1" spans="1:13">
      <c r="A1978" s="112">
        <v>97</v>
      </c>
      <c r="B1978" s="112" t="s">
        <v>95</v>
      </c>
      <c r="C1978" s="269" t="s">
        <v>13129</v>
      </c>
      <c r="D1978" s="154" t="s">
        <v>13130</v>
      </c>
      <c r="E1978" s="154" t="s">
        <v>13131</v>
      </c>
      <c r="F1978" s="154" t="s">
        <v>13112</v>
      </c>
      <c r="G1978" s="114" t="s">
        <v>51</v>
      </c>
      <c r="H1978" s="156"/>
      <c r="I1978" s="345">
        <v>8950.5</v>
      </c>
      <c r="J1978" s="345">
        <v>8503</v>
      </c>
      <c r="K1978" s="345">
        <v>8055.5</v>
      </c>
      <c r="L1978" s="345">
        <v>7607.9</v>
      </c>
      <c r="M1978" s="345">
        <v>7160.4</v>
      </c>
    </row>
    <row r="1979" ht="60" customHeight="1" spans="1:13">
      <c r="A1979" s="112"/>
      <c r="B1979" s="112" t="s">
        <v>95</v>
      </c>
      <c r="C1979" s="269" t="s">
        <v>13132</v>
      </c>
      <c r="D1979" s="154" t="s">
        <v>13133</v>
      </c>
      <c r="E1979" s="156"/>
      <c r="F1979" s="156"/>
      <c r="G1979" s="114" t="s">
        <v>51</v>
      </c>
      <c r="H1979" s="156"/>
      <c r="I1979" s="345">
        <v>1790.1</v>
      </c>
      <c r="J1979" s="345">
        <v>1700.6</v>
      </c>
      <c r="K1979" s="345">
        <v>1611.1</v>
      </c>
      <c r="L1979" s="345">
        <v>1521.6</v>
      </c>
      <c r="M1979" s="345">
        <v>1432.1</v>
      </c>
    </row>
    <row r="1980" ht="60" customHeight="1" spans="1:13">
      <c r="A1980" s="112">
        <v>98</v>
      </c>
      <c r="B1980" s="112" t="s">
        <v>95</v>
      </c>
      <c r="C1980" s="269" t="s">
        <v>13134</v>
      </c>
      <c r="D1980" s="154" t="s">
        <v>13135</v>
      </c>
      <c r="E1980" s="154" t="s">
        <v>13136</v>
      </c>
      <c r="F1980" s="154" t="s">
        <v>13137</v>
      </c>
      <c r="G1980" s="114" t="s">
        <v>51</v>
      </c>
      <c r="H1980" s="156"/>
      <c r="I1980" s="345">
        <v>10475.1</v>
      </c>
      <c r="J1980" s="345">
        <v>9951.3</v>
      </c>
      <c r="K1980" s="345">
        <v>9427.6</v>
      </c>
      <c r="L1980" s="345">
        <v>8903.8</v>
      </c>
      <c r="M1980" s="345">
        <v>8380.1</v>
      </c>
    </row>
    <row r="1981" ht="60" customHeight="1" spans="1:13">
      <c r="A1981" s="112"/>
      <c r="B1981" s="112" t="s">
        <v>95</v>
      </c>
      <c r="C1981" s="269" t="s">
        <v>13138</v>
      </c>
      <c r="D1981" s="154" t="s">
        <v>13139</v>
      </c>
      <c r="E1981" s="156"/>
      <c r="F1981" s="156"/>
      <c r="G1981" s="114" t="s">
        <v>51</v>
      </c>
      <c r="H1981" s="156"/>
      <c r="I1981" s="345">
        <v>2095</v>
      </c>
      <c r="J1981" s="345">
        <v>1990.3</v>
      </c>
      <c r="K1981" s="345">
        <v>1885.5</v>
      </c>
      <c r="L1981" s="345">
        <v>1780.8</v>
      </c>
      <c r="M1981" s="345">
        <v>1676</v>
      </c>
    </row>
    <row r="1982" ht="60" customHeight="1" spans="1:13">
      <c r="A1982" s="112"/>
      <c r="B1982" s="112" t="s">
        <v>95</v>
      </c>
      <c r="C1982" s="269" t="s">
        <v>13140</v>
      </c>
      <c r="D1982" s="154" t="s">
        <v>13141</v>
      </c>
      <c r="E1982" s="156"/>
      <c r="F1982" s="156"/>
      <c r="G1982" s="114" t="s">
        <v>51</v>
      </c>
      <c r="H1982" s="156"/>
      <c r="I1982" s="345">
        <v>1047.6</v>
      </c>
      <c r="J1982" s="345">
        <v>995.2</v>
      </c>
      <c r="K1982" s="345">
        <v>942.8</v>
      </c>
      <c r="L1982" s="345">
        <v>890.5</v>
      </c>
      <c r="M1982" s="345">
        <v>838.1</v>
      </c>
    </row>
    <row r="1983" ht="60" customHeight="1" spans="1:13">
      <c r="A1983" s="112"/>
      <c r="B1983" s="112" t="s">
        <v>95</v>
      </c>
      <c r="C1983" s="269" t="s">
        <v>13142</v>
      </c>
      <c r="D1983" s="154" t="s">
        <v>13143</v>
      </c>
      <c r="E1983" s="156"/>
      <c r="F1983" s="156"/>
      <c r="G1983" s="114" t="s">
        <v>51</v>
      </c>
      <c r="H1983" s="156"/>
      <c r="I1983" s="345">
        <v>2095.2</v>
      </c>
      <c r="J1983" s="345">
        <v>1990.4</v>
      </c>
      <c r="K1983" s="345">
        <v>1885.7</v>
      </c>
      <c r="L1983" s="345">
        <v>1780.9</v>
      </c>
      <c r="M1983" s="345">
        <v>1676.2</v>
      </c>
    </row>
    <row r="1984" ht="60" customHeight="1" spans="1:13">
      <c r="A1984" s="112">
        <v>99</v>
      </c>
      <c r="B1984" s="112" t="s">
        <v>95</v>
      </c>
      <c r="C1984" s="269" t="s">
        <v>13144</v>
      </c>
      <c r="D1984" s="154" t="s">
        <v>13145</v>
      </c>
      <c r="E1984" s="154" t="s">
        <v>13146</v>
      </c>
      <c r="F1984" s="154" t="s">
        <v>13147</v>
      </c>
      <c r="G1984" s="114" t="s">
        <v>51</v>
      </c>
      <c r="H1984" s="156"/>
      <c r="I1984" s="345">
        <v>11522.7</v>
      </c>
      <c r="J1984" s="345">
        <v>10946.6</v>
      </c>
      <c r="K1984" s="345">
        <v>10370.4</v>
      </c>
      <c r="L1984" s="345">
        <v>9794.3</v>
      </c>
      <c r="M1984" s="345">
        <v>9218.2</v>
      </c>
    </row>
    <row r="1985" ht="60" customHeight="1" spans="1:13">
      <c r="A1985" s="112"/>
      <c r="B1985" s="112" t="s">
        <v>95</v>
      </c>
      <c r="C1985" s="269" t="s">
        <v>13148</v>
      </c>
      <c r="D1985" s="154" t="s">
        <v>13149</v>
      </c>
      <c r="E1985" s="156"/>
      <c r="F1985" s="156"/>
      <c r="G1985" s="114" t="s">
        <v>51</v>
      </c>
      <c r="H1985" s="156"/>
      <c r="I1985" s="345">
        <v>2304.5</v>
      </c>
      <c r="J1985" s="345">
        <v>2189.3</v>
      </c>
      <c r="K1985" s="345">
        <v>2074.1</v>
      </c>
      <c r="L1985" s="345">
        <v>1958.9</v>
      </c>
      <c r="M1985" s="345">
        <v>1843.6</v>
      </c>
    </row>
    <row r="1986" ht="60" customHeight="1" spans="1:13">
      <c r="A1986" s="112">
        <v>100</v>
      </c>
      <c r="B1986" s="112" t="s">
        <v>95</v>
      </c>
      <c r="C1986" s="269" t="s">
        <v>13150</v>
      </c>
      <c r="D1986" s="154" t="s">
        <v>13151</v>
      </c>
      <c r="E1986" s="154" t="s">
        <v>13152</v>
      </c>
      <c r="F1986" s="154" t="s">
        <v>13137</v>
      </c>
      <c r="G1986" s="114" t="s">
        <v>51</v>
      </c>
      <c r="H1986" s="156"/>
      <c r="I1986" s="345">
        <v>11360.7</v>
      </c>
      <c r="J1986" s="345">
        <v>10792.7</v>
      </c>
      <c r="K1986" s="345">
        <v>10224.6</v>
      </c>
      <c r="L1986" s="345">
        <v>9656.6</v>
      </c>
      <c r="M1986" s="345">
        <v>9088.6</v>
      </c>
    </row>
    <row r="1987" ht="60" customHeight="1" spans="1:13">
      <c r="A1987" s="112"/>
      <c r="B1987" s="112" t="s">
        <v>95</v>
      </c>
      <c r="C1987" s="269" t="s">
        <v>13153</v>
      </c>
      <c r="D1987" s="154" t="s">
        <v>13154</v>
      </c>
      <c r="E1987" s="156"/>
      <c r="F1987" s="156"/>
      <c r="G1987" s="114" t="s">
        <v>51</v>
      </c>
      <c r="H1987" s="156"/>
      <c r="I1987" s="345">
        <v>2272.1</v>
      </c>
      <c r="J1987" s="345">
        <v>2158.5</v>
      </c>
      <c r="K1987" s="345">
        <v>2044.9</v>
      </c>
      <c r="L1987" s="345">
        <v>1931.3</v>
      </c>
      <c r="M1987" s="345">
        <v>1817.7</v>
      </c>
    </row>
    <row r="1988" ht="60" customHeight="1" spans="1:13">
      <c r="A1988" s="112"/>
      <c r="B1988" s="112" t="s">
        <v>95</v>
      </c>
      <c r="C1988" s="269" t="s">
        <v>13155</v>
      </c>
      <c r="D1988" s="154" t="s">
        <v>13156</v>
      </c>
      <c r="E1988" s="156"/>
      <c r="F1988" s="156"/>
      <c r="G1988" s="114" t="s">
        <v>51</v>
      </c>
      <c r="H1988" s="156"/>
      <c r="I1988" s="345">
        <v>1135.8</v>
      </c>
      <c r="J1988" s="345">
        <v>1079</v>
      </c>
      <c r="K1988" s="345">
        <v>1022.2</v>
      </c>
      <c r="L1988" s="345">
        <v>965.4</v>
      </c>
      <c r="M1988" s="345">
        <v>908.6</v>
      </c>
    </row>
    <row r="1989" ht="60" customHeight="1" spans="1:13">
      <c r="A1989" s="112"/>
      <c r="B1989" s="112" t="s">
        <v>95</v>
      </c>
      <c r="C1989" s="269" t="s">
        <v>13157</v>
      </c>
      <c r="D1989" s="154" t="s">
        <v>13158</v>
      </c>
      <c r="E1989" s="156"/>
      <c r="F1989" s="156"/>
      <c r="G1989" s="114" t="s">
        <v>51</v>
      </c>
      <c r="H1989" s="156"/>
      <c r="I1989" s="345">
        <v>2272.5</v>
      </c>
      <c r="J1989" s="345">
        <v>2158.9</v>
      </c>
      <c r="K1989" s="345">
        <v>2045.3</v>
      </c>
      <c r="L1989" s="345">
        <v>1931.6</v>
      </c>
      <c r="M1989" s="345">
        <v>1818</v>
      </c>
    </row>
    <row r="1990" ht="60" customHeight="1" spans="1:13">
      <c r="A1990" s="112">
        <v>101</v>
      </c>
      <c r="B1990" s="112" t="s">
        <v>95</v>
      </c>
      <c r="C1990" s="269" t="s">
        <v>13159</v>
      </c>
      <c r="D1990" s="154" t="s">
        <v>13160</v>
      </c>
      <c r="E1990" s="154" t="s">
        <v>13161</v>
      </c>
      <c r="F1990" s="154" t="s">
        <v>13137</v>
      </c>
      <c r="G1990" s="114" t="s">
        <v>51</v>
      </c>
      <c r="H1990" s="156"/>
      <c r="I1990" s="345">
        <v>11360.7</v>
      </c>
      <c r="J1990" s="345">
        <v>10792.7</v>
      </c>
      <c r="K1990" s="345">
        <v>10224.6</v>
      </c>
      <c r="L1990" s="345">
        <v>9656.6</v>
      </c>
      <c r="M1990" s="345">
        <v>9088.6</v>
      </c>
    </row>
    <row r="1991" ht="60" customHeight="1" spans="1:13">
      <c r="A1991" s="112"/>
      <c r="B1991" s="112" t="s">
        <v>95</v>
      </c>
      <c r="C1991" s="269" t="s">
        <v>13162</v>
      </c>
      <c r="D1991" s="154" t="s">
        <v>13163</v>
      </c>
      <c r="E1991" s="156"/>
      <c r="F1991" s="156"/>
      <c r="G1991" s="114" t="s">
        <v>51</v>
      </c>
      <c r="H1991" s="156"/>
      <c r="I1991" s="345">
        <v>2272.1</v>
      </c>
      <c r="J1991" s="345">
        <v>2158.5</v>
      </c>
      <c r="K1991" s="345">
        <v>2044.9</v>
      </c>
      <c r="L1991" s="345">
        <v>1931.3</v>
      </c>
      <c r="M1991" s="345">
        <v>1817.7</v>
      </c>
    </row>
    <row r="1992" ht="60" customHeight="1" spans="1:13">
      <c r="A1992" s="112">
        <v>102</v>
      </c>
      <c r="B1992" s="112" t="s">
        <v>95</v>
      </c>
      <c r="C1992" s="269" t="s">
        <v>13164</v>
      </c>
      <c r="D1992" s="154" t="s">
        <v>13165</v>
      </c>
      <c r="E1992" s="154" t="s">
        <v>13166</v>
      </c>
      <c r="F1992" s="154" t="s">
        <v>13137</v>
      </c>
      <c r="G1992" s="114" t="s">
        <v>51</v>
      </c>
      <c r="H1992" s="156"/>
      <c r="I1992" s="345">
        <v>8950.5</v>
      </c>
      <c r="J1992" s="345">
        <v>8503</v>
      </c>
      <c r="K1992" s="345">
        <v>8055.5</v>
      </c>
      <c r="L1992" s="345">
        <v>7607.9</v>
      </c>
      <c r="M1992" s="345">
        <v>7160.4</v>
      </c>
    </row>
    <row r="1993" ht="60" customHeight="1" spans="1:13">
      <c r="A1993" s="112"/>
      <c r="B1993" s="112" t="s">
        <v>95</v>
      </c>
      <c r="C1993" s="269" t="s">
        <v>13167</v>
      </c>
      <c r="D1993" s="154" t="s">
        <v>13168</v>
      </c>
      <c r="E1993" s="156"/>
      <c r="F1993" s="156"/>
      <c r="G1993" s="114" t="s">
        <v>51</v>
      </c>
      <c r="H1993" s="156"/>
      <c r="I1993" s="345">
        <v>1790.1</v>
      </c>
      <c r="J1993" s="345">
        <v>1700.6</v>
      </c>
      <c r="K1993" s="345">
        <v>1611.1</v>
      </c>
      <c r="L1993" s="345">
        <v>1521.6</v>
      </c>
      <c r="M1993" s="345">
        <v>1432.1</v>
      </c>
    </row>
    <row r="1994" ht="60" customHeight="1" spans="1:13">
      <c r="A1994" s="112">
        <v>103</v>
      </c>
      <c r="B1994" s="112" t="s">
        <v>95</v>
      </c>
      <c r="C1994" s="269" t="s">
        <v>13169</v>
      </c>
      <c r="D1994" s="154" t="s">
        <v>13170</v>
      </c>
      <c r="E1994" s="154" t="s">
        <v>13171</v>
      </c>
      <c r="F1994" s="154" t="s">
        <v>13172</v>
      </c>
      <c r="G1994" s="114" t="s">
        <v>51</v>
      </c>
      <c r="H1994" s="156"/>
      <c r="I1994" s="345">
        <v>8424</v>
      </c>
      <c r="J1994" s="345">
        <v>8002.8</v>
      </c>
      <c r="K1994" s="345">
        <v>7581.6</v>
      </c>
      <c r="L1994" s="345">
        <v>7160.4</v>
      </c>
      <c r="M1994" s="345">
        <v>6739.2</v>
      </c>
    </row>
    <row r="1995" ht="60" customHeight="1" spans="1:13">
      <c r="A1995" s="112"/>
      <c r="B1995" s="112" t="s">
        <v>95</v>
      </c>
      <c r="C1995" s="269" t="s">
        <v>13173</v>
      </c>
      <c r="D1995" s="154" t="s">
        <v>13174</v>
      </c>
      <c r="E1995" s="156"/>
      <c r="F1995" s="156"/>
      <c r="G1995" s="114" t="s">
        <v>51</v>
      </c>
      <c r="H1995" s="156"/>
      <c r="I1995" s="345">
        <v>1684.8</v>
      </c>
      <c r="J1995" s="345">
        <v>1600.6</v>
      </c>
      <c r="K1995" s="345">
        <v>1516.3</v>
      </c>
      <c r="L1995" s="345">
        <v>1432.1</v>
      </c>
      <c r="M1995" s="345">
        <v>1347.8</v>
      </c>
    </row>
    <row r="1996" ht="60" customHeight="1" spans="1:13">
      <c r="A1996" s="112">
        <v>104</v>
      </c>
      <c r="B1996" s="112" t="s">
        <v>95</v>
      </c>
      <c r="C1996" s="269" t="s">
        <v>13175</v>
      </c>
      <c r="D1996" s="154" t="s">
        <v>13176</v>
      </c>
      <c r="E1996" s="154" t="s">
        <v>13177</v>
      </c>
      <c r="F1996" s="154" t="s">
        <v>13178</v>
      </c>
      <c r="G1996" s="114" t="s">
        <v>51</v>
      </c>
      <c r="H1996" s="156"/>
      <c r="I1996" s="345">
        <v>10618.2</v>
      </c>
      <c r="J1996" s="345">
        <v>10087.3</v>
      </c>
      <c r="K1996" s="345">
        <v>9556.4</v>
      </c>
      <c r="L1996" s="345">
        <v>9025.5</v>
      </c>
      <c r="M1996" s="345">
        <v>8494.6</v>
      </c>
    </row>
    <row r="1997" ht="60" customHeight="1" spans="1:13">
      <c r="A1997" s="112"/>
      <c r="B1997" s="112" t="s">
        <v>95</v>
      </c>
      <c r="C1997" s="269" t="s">
        <v>13179</v>
      </c>
      <c r="D1997" s="154" t="s">
        <v>13180</v>
      </c>
      <c r="E1997" s="156"/>
      <c r="F1997" s="156"/>
      <c r="G1997" s="114" t="s">
        <v>51</v>
      </c>
      <c r="H1997" s="156"/>
      <c r="I1997" s="345">
        <v>2123.6</v>
      </c>
      <c r="J1997" s="345">
        <v>2017.5</v>
      </c>
      <c r="K1997" s="345">
        <v>1911.3</v>
      </c>
      <c r="L1997" s="345">
        <v>1805.1</v>
      </c>
      <c r="M1997" s="345">
        <v>1698.9</v>
      </c>
    </row>
    <row r="1998" ht="60" customHeight="1" spans="1:13">
      <c r="A1998" s="112">
        <v>105</v>
      </c>
      <c r="B1998" s="112" t="s">
        <v>95</v>
      </c>
      <c r="C1998" s="269" t="s">
        <v>13181</v>
      </c>
      <c r="D1998" s="154" t="s">
        <v>13182</v>
      </c>
      <c r="E1998" s="154" t="s">
        <v>13183</v>
      </c>
      <c r="F1998" s="154" t="s">
        <v>13184</v>
      </c>
      <c r="G1998" s="114" t="s">
        <v>51</v>
      </c>
      <c r="H1998" s="156"/>
      <c r="I1998" s="345">
        <v>5632.2</v>
      </c>
      <c r="J1998" s="345">
        <v>5350.6</v>
      </c>
      <c r="K1998" s="345">
        <v>5069</v>
      </c>
      <c r="L1998" s="345">
        <v>4787.4</v>
      </c>
      <c r="M1998" s="345">
        <v>4505.8</v>
      </c>
    </row>
    <row r="1999" ht="60" customHeight="1" spans="1:13">
      <c r="A1999" s="112"/>
      <c r="B1999" s="112" t="s">
        <v>95</v>
      </c>
      <c r="C1999" s="269" t="s">
        <v>13185</v>
      </c>
      <c r="D1999" s="154" t="s">
        <v>13186</v>
      </c>
      <c r="E1999" s="156"/>
      <c r="F1999" s="156"/>
      <c r="G1999" s="114" t="s">
        <v>51</v>
      </c>
      <c r="H1999" s="156"/>
      <c r="I1999" s="345">
        <v>1126.4</v>
      </c>
      <c r="J1999" s="345">
        <v>1070.1</v>
      </c>
      <c r="K1999" s="345">
        <v>1013.8</v>
      </c>
      <c r="L1999" s="345">
        <v>957.5</v>
      </c>
      <c r="M1999" s="345">
        <v>901.2</v>
      </c>
    </row>
    <row r="2000" ht="60" customHeight="1" spans="1:13">
      <c r="A2000" s="112"/>
      <c r="B2000" s="112" t="s">
        <v>95</v>
      </c>
      <c r="C2000" s="269" t="s">
        <v>13187</v>
      </c>
      <c r="D2000" s="154" t="s">
        <v>13188</v>
      </c>
      <c r="E2000" s="156"/>
      <c r="F2000" s="156"/>
      <c r="G2000" s="114" t="s">
        <v>51</v>
      </c>
      <c r="H2000" s="156"/>
      <c r="I2000" s="345">
        <v>3055.5</v>
      </c>
      <c r="J2000" s="345">
        <v>2902.7</v>
      </c>
      <c r="K2000" s="345">
        <v>2750</v>
      </c>
      <c r="L2000" s="345">
        <v>2597.2</v>
      </c>
      <c r="M2000" s="345">
        <v>2444.4</v>
      </c>
    </row>
    <row r="2001" ht="60" customHeight="1" spans="1:13">
      <c r="A2001" s="112">
        <v>106</v>
      </c>
      <c r="B2001" s="112" t="s">
        <v>95</v>
      </c>
      <c r="C2001" s="269" t="s">
        <v>13189</v>
      </c>
      <c r="D2001" s="154" t="s">
        <v>13190</v>
      </c>
      <c r="E2001" s="154" t="s">
        <v>13191</v>
      </c>
      <c r="F2001" s="154" t="s">
        <v>9675</v>
      </c>
      <c r="G2001" s="114" t="s">
        <v>51</v>
      </c>
      <c r="H2001" s="156"/>
      <c r="I2001" s="345">
        <v>8709.3</v>
      </c>
      <c r="J2001" s="345">
        <v>8273.8</v>
      </c>
      <c r="K2001" s="345">
        <v>7838.4</v>
      </c>
      <c r="L2001" s="345">
        <v>7402.9</v>
      </c>
      <c r="M2001" s="345">
        <v>6967.4</v>
      </c>
    </row>
    <row r="2002" ht="60" customHeight="1" spans="1:13">
      <c r="A2002" s="112"/>
      <c r="B2002" s="112" t="s">
        <v>95</v>
      </c>
      <c r="C2002" s="269" t="s">
        <v>13192</v>
      </c>
      <c r="D2002" s="154" t="s">
        <v>13193</v>
      </c>
      <c r="E2002" s="156"/>
      <c r="F2002" s="156"/>
      <c r="G2002" s="114" t="s">
        <v>51</v>
      </c>
      <c r="H2002" s="545"/>
      <c r="I2002" s="345">
        <v>1741.9</v>
      </c>
      <c r="J2002" s="345">
        <v>1654.8</v>
      </c>
      <c r="K2002" s="345">
        <v>1567.7</v>
      </c>
      <c r="L2002" s="345">
        <v>1480.6</v>
      </c>
      <c r="M2002" s="345">
        <v>1393.5</v>
      </c>
    </row>
    <row r="2003" ht="60" customHeight="1" spans="1:13">
      <c r="A2003" s="112">
        <v>107</v>
      </c>
      <c r="B2003" s="112" t="s">
        <v>95</v>
      </c>
      <c r="C2003" s="269" t="s">
        <v>13194</v>
      </c>
      <c r="D2003" s="154" t="s">
        <v>13195</v>
      </c>
      <c r="E2003" s="154" t="s">
        <v>13196</v>
      </c>
      <c r="F2003" s="154" t="s">
        <v>13197</v>
      </c>
      <c r="G2003" s="114" t="s">
        <v>51</v>
      </c>
      <c r="H2003" s="545"/>
      <c r="I2003" s="345">
        <v>10530</v>
      </c>
      <c r="J2003" s="345">
        <v>10003.5</v>
      </c>
      <c r="K2003" s="345">
        <v>9477</v>
      </c>
      <c r="L2003" s="345">
        <v>8950.5</v>
      </c>
      <c r="M2003" s="345">
        <v>8424</v>
      </c>
    </row>
    <row r="2004" ht="60" customHeight="1" spans="1:13">
      <c r="A2004" s="112"/>
      <c r="B2004" s="112" t="s">
        <v>95</v>
      </c>
      <c r="C2004" s="269" t="s">
        <v>13198</v>
      </c>
      <c r="D2004" s="154" t="s">
        <v>13199</v>
      </c>
      <c r="E2004" s="156"/>
      <c r="F2004" s="156"/>
      <c r="G2004" s="114" t="s">
        <v>51</v>
      </c>
      <c r="H2004" s="545"/>
      <c r="I2004" s="345">
        <v>2106</v>
      </c>
      <c r="J2004" s="345">
        <v>2000.7</v>
      </c>
      <c r="K2004" s="345">
        <v>1895.4</v>
      </c>
      <c r="L2004" s="345">
        <v>1790.1</v>
      </c>
      <c r="M2004" s="345">
        <v>1684.8</v>
      </c>
    </row>
    <row r="2005" ht="60" customHeight="1" spans="1:13">
      <c r="A2005" s="112"/>
      <c r="B2005" s="112" t="s">
        <v>95</v>
      </c>
      <c r="C2005" s="269" t="s">
        <v>13200</v>
      </c>
      <c r="D2005" s="154" t="s">
        <v>13201</v>
      </c>
      <c r="E2005" s="156"/>
      <c r="F2005" s="156"/>
      <c r="G2005" s="114" t="s">
        <v>51</v>
      </c>
      <c r="H2005" s="156"/>
      <c r="I2005" s="345">
        <v>5265</v>
      </c>
      <c r="J2005" s="345">
        <v>5001.8</v>
      </c>
      <c r="K2005" s="345">
        <v>4738.5</v>
      </c>
      <c r="L2005" s="345">
        <v>4475.3</v>
      </c>
      <c r="M2005" s="345">
        <v>4212</v>
      </c>
    </row>
    <row r="2006" ht="60" customHeight="1" spans="1:13">
      <c r="A2006" s="112">
        <v>108</v>
      </c>
      <c r="B2006" s="112" t="s">
        <v>95</v>
      </c>
      <c r="C2006" s="269" t="s">
        <v>13202</v>
      </c>
      <c r="D2006" s="154" t="s">
        <v>13203</v>
      </c>
      <c r="E2006" s="154" t="s">
        <v>13204</v>
      </c>
      <c r="F2006" s="154" t="s">
        <v>9584</v>
      </c>
      <c r="G2006" s="114" t="s">
        <v>51</v>
      </c>
      <c r="H2006" s="156"/>
      <c r="I2006" s="345">
        <v>8424</v>
      </c>
      <c r="J2006" s="345">
        <v>8002.8</v>
      </c>
      <c r="K2006" s="345">
        <v>7581.6</v>
      </c>
      <c r="L2006" s="345">
        <v>7160.4</v>
      </c>
      <c r="M2006" s="345">
        <v>6739.2</v>
      </c>
    </row>
    <row r="2007" ht="60" customHeight="1" spans="1:13">
      <c r="A2007" s="112"/>
      <c r="B2007" s="112" t="s">
        <v>95</v>
      </c>
      <c r="C2007" s="269" t="s">
        <v>13205</v>
      </c>
      <c r="D2007" s="154" t="s">
        <v>13206</v>
      </c>
      <c r="E2007" s="156"/>
      <c r="F2007" s="156"/>
      <c r="G2007" s="114" t="s">
        <v>51</v>
      </c>
      <c r="H2007" s="545"/>
      <c r="I2007" s="345">
        <v>1684.8</v>
      </c>
      <c r="J2007" s="345">
        <v>1600.6</v>
      </c>
      <c r="K2007" s="345">
        <v>1516.3</v>
      </c>
      <c r="L2007" s="345">
        <v>1432.1</v>
      </c>
      <c r="M2007" s="345">
        <v>1347.8</v>
      </c>
    </row>
    <row r="2008" ht="84" customHeight="1" spans="1:13">
      <c r="A2008" s="112">
        <v>109</v>
      </c>
      <c r="B2008" s="112" t="s">
        <v>95</v>
      </c>
      <c r="C2008" s="269" t="s">
        <v>13207</v>
      </c>
      <c r="D2008" s="154" t="s">
        <v>13208</v>
      </c>
      <c r="E2008" s="154" t="s">
        <v>13209</v>
      </c>
      <c r="F2008" s="154" t="s">
        <v>13210</v>
      </c>
      <c r="G2008" s="114" t="s">
        <v>51</v>
      </c>
      <c r="H2008" s="545"/>
      <c r="I2008" s="345">
        <v>10668.6</v>
      </c>
      <c r="J2008" s="345">
        <v>10135.2</v>
      </c>
      <c r="K2008" s="345">
        <v>9601.7</v>
      </c>
      <c r="L2008" s="345">
        <v>9068.3</v>
      </c>
      <c r="M2008" s="345">
        <v>8534.9</v>
      </c>
    </row>
    <row r="2009" ht="60" customHeight="1" spans="1:13">
      <c r="A2009" s="112"/>
      <c r="B2009" s="112" t="s">
        <v>95</v>
      </c>
      <c r="C2009" s="269" t="s">
        <v>13211</v>
      </c>
      <c r="D2009" s="154" t="s">
        <v>13212</v>
      </c>
      <c r="E2009" s="156"/>
      <c r="F2009" s="156"/>
      <c r="G2009" s="114" t="s">
        <v>51</v>
      </c>
      <c r="H2009" s="545"/>
      <c r="I2009" s="345">
        <v>2133.7</v>
      </c>
      <c r="J2009" s="345">
        <v>2027</v>
      </c>
      <c r="K2009" s="345">
        <v>1920.3</v>
      </c>
      <c r="L2009" s="345">
        <v>1813.7</v>
      </c>
      <c r="M2009" s="345">
        <v>1707</v>
      </c>
    </row>
    <row r="2010" ht="60" customHeight="1" spans="1:13">
      <c r="A2010" s="112"/>
      <c r="B2010" s="112" t="s">
        <v>95</v>
      </c>
      <c r="C2010" s="269" t="s">
        <v>13213</v>
      </c>
      <c r="D2010" s="154" t="s">
        <v>13214</v>
      </c>
      <c r="E2010" s="156"/>
      <c r="F2010" s="156"/>
      <c r="G2010" s="114" t="s">
        <v>51</v>
      </c>
      <c r="H2010" s="545"/>
      <c r="I2010" s="345">
        <v>5334.3</v>
      </c>
      <c r="J2010" s="345">
        <v>5067.6</v>
      </c>
      <c r="K2010" s="345">
        <v>4800.9</v>
      </c>
      <c r="L2010" s="345">
        <v>4534.2</v>
      </c>
      <c r="M2010" s="345">
        <v>4267.4</v>
      </c>
    </row>
    <row r="2011" ht="60" customHeight="1" spans="1:13">
      <c r="A2011" s="112">
        <v>110</v>
      </c>
      <c r="B2011" s="112" t="s">
        <v>95</v>
      </c>
      <c r="C2011" s="269" t="s">
        <v>13215</v>
      </c>
      <c r="D2011" s="154" t="s">
        <v>13216</v>
      </c>
      <c r="E2011" s="154" t="s">
        <v>13217</v>
      </c>
      <c r="F2011" s="154" t="s">
        <v>13218</v>
      </c>
      <c r="G2011" s="114" t="s">
        <v>51</v>
      </c>
      <c r="H2011" s="545"/>
      <c r="I2011" s="345">
        <v>10579.5</v>
      </c>
      <c r="J2011" s="345">
        <v>10050.5</v>
      </c>
      <c r="K2011" s="345">
        <v>9521.6</v>
      </c>
      <c r="L2011" s="345">
        <v>8992.6</v>
      </c>
      <c r="M2011" s="345">
        <v>8463.6</v>
      </c>
    </row>
    <row r="2012" ht="60" customHeight="1" spans="1:13">
      <c r="A2012" s="112"/>
      <c r="B2012" s="112" t="s">
        <v>95</v>
      </c>
      <c r="C2012" s="269" t="s">
        <v>13219</v>
      </c>
      <c r="D2012" s="154" t="s">
        <v>13220</v>
      </c>
      <c r="E2012" s="156"/>
      <c r="F2012" s="156"/>
      <c r="G2012" s="114" t="s">
        <v>51</v>
      </c>
      <c r="H2012" s="545"/>
      <c r="I2012" s="345">
        <v>2115.9</v>
      </c>
      <c r="J2012" s="345">
        <v>2010.1</v>
      </c>
      <c r="K2012" s="345">
        <v>1904.3</v>
      </c>
      <c r="L2012" s="345">
        <v>1798.5</v>
      </c>
      <c r="M2012" s="345">
        <v>1692.7</v>
      </c>
    </row>
    <row r="2013" ht="60" customHeight="1" spans="1:13">
      <c r="A2013" s="112"/>
      <c r="B2013" s="112" t="s">
        <v>95</v>
      </c>
      <c r="C2013" s="269" t="s">
        <v>13221</v>
      </c>
      <c r="D2013" s="154" t="s">
        <v>13222</v>
      </c>
      <c r="E2013" s="156"/>
      <c r="F2013" s="156"/>
      <c r="G2013" s="114" t="s">
        <v>51</v>
      </c>
      <c r="H2013" s="545"/>
      <c r="I2013" s="345">
        <v>10579.5</v>
      </c>
      <c r="J2013" s="345">
        <v>10050.5</v>
      </c>
      <c r="K2013" s="345">
        <v>9521.6</v>
      </c>
      <c r="L2013" s="345">
        <v>8992.6</v>
      </c>
      <c r="M2013" s="345">
        <v>8463.6</v>
      </c>
    </row>
    <row r="2014" ht="60" customHeight="1" spans="1:13">
      <c r="A2014" s="112"/>
      <c r="B2014" s="112" t="s">
        <v>95</v>
      </c>
      <c r="C2014" s="269" t="s">
        <v>13223</v>
      </c>
      <c r="D2014" s="154" t="s">
        <v>13224</v>
      </c>
      <c r="E2014" s="156"/>
      <c r="F2014" s="156"/>
      <c r="G2014" s="114" t="s">
        <v>51</v>
      </c>
      <c r="H2014" s="545"/>
      <c r="I2014" s="345">
        <v>10579.5</v>
      </c>
      <c r="J2014" s="345">
        <v>10050.5</v>
      </c>
      <c r="K2014" s="345">
        <v>9521.6</v>
      </c>
      <c r="L2014" s="345">
        <v>8992.6</v>
      </c>
      <c r="M2014" s="345">
        <v>8463.6</v>
      </c>
    </row>
    <row r="2015" ht="60" customHeight="1" spans="1:13">
      <c r="A2015" s="112">
        <v>111</v>
      </c>
      <c r="B2015" s="112" t="s">
        <v>95</v>
      </c>
      <c r="C2015" s="269" t="s">
        <v>13225</v>
      </c>
      <c r="D2015" s="154" t="s">
        <v>13226</v>
      </c>
      <c r="E2015" s="154" t="s">
        <v>13227</v>
      </c>
      <c r="F2015" s="154" t="s">
        <v>13218</v>
      </c>
      <c r="G2015" s="114" t="s">
        <v>51</v>
      </c>
      <c r="H2015" s="545"/>
      <c r="I2015" s="345">
        <v>39546</v>
      </c>
      <c r="J2015" s="345">
        <v>37568.7</v>
      </c>
      <c r="K2015" s="345">
        <v>35591.4</v>
      </c>
      <c r="L2015" s="345">
        <v>33614.1</v>
      </c>
      <c r="M2015" s="345">
        <v>31636.8</v>
      </c>
    </row>
    <row r="2016" ht="60" customHeight="1" spans="1:13">
      <c r="A2016" s="112"/>
      <c r="B2016" s="112" t="s">
        <v>95</v>
      </c>
      <c r="C2016" s="269" t="s">
        <v>13228</v>
      </c>
      <c r="D2016" s="154" t="s">
        <v>13229</v>
      </c>
      <c r="E2016" s="156"/>
      <c r="F2016" s="156"/>
      <c r="G2016" s="114" t="s">
        <v>51</v>
      </c>
      <c r="H2016" s="545"/>
      <c r="I2016" s="345">
        <v>7909.2</v>
      </c>
      <c r="J2016" s="345">
        <v>7513.7</v>
      </c>
      <c r="K2016" s="345">
        <v>7118.3</v>
      </c>
      <c r="L2016" s="345">
        <v>6722.8</v>
      </c>
      <c r="M2016" s="345">
        <v>6327.4</v>
      </c>
    </row>
    <row r="2017" ht="60" customHeight="1" spans="1:13">
      <c r="A2017" s="112">
        <v>112</v>
      </c>
      <c r="B2017" s="112" t="s">
        <v>95</v>
      </c>
      <c r="C2017" s="269" t="s">
        <v>13230</v>
      </c>
      <c r="D2017" s="154" t="s">
        <v>13231</v>
      </c>
      <c r="E2017" s="154" t="s">
        <v>13232</v>
      </c>
      <c r="F2017" s="154" t="s">
        <v>8027</v>
      </c>
      <c r="G2017" s="114" t="s">
        <v>51</v>
      </c>
      <c r="H2017" s="545"/>
      <c r="I2017" s="345">
        <v>8778.6</v>
      </c>
      <c r="J2017" s="345">
        <v>8339.7</v>
      </c>
      <c r="K2017" s="345">
        <v>7900.7</v>
      </c>
      <c r="L2017" s="345">
        <v>7461.8</v>
      </c>
      <c r="M2017" s="345">
        <v>7022.9</v>
      </c>
    </row>
    <row r="2018" ht="60" customHeight="1" spans="1:13">
      <c r="A2018" s="112"/>
      <c r="B2018" s="112" t="s">
        <v>95</v>
      </c>
      <c r="C2018" s="269" t="s">
        <v>13233</v>
      </c>
      <c r="D2018" s="154" t="s">
        <v>13234</v>
      </c>
      <c r="E2018" s="156"/>
      <c r="F2018" s="156"/>
      <c r="G2018" s="114" t="s">
        <v>51</v>
      </c>
      <c r="H2018" s="156"/>
      <c r="I2018" s="345">
        <v>1755.7</v>
      </c>
      <c r="J2018" s="345">
        <v>1667.9</v>
      </c>
      <c r="K2018" s="345">
        <v>1580.1</v>
      </c>
      <c r="L2018" s="345">
        <v>1492.4</v>
      </c>
      <c r="M2018" s="345">
        <v>1404.6</v>
      </c>
    </row>
    <row r="2019" ht="60" customHeight="1" spans="1:13">
      <c r="A2019" s="112">
        <v>113</v>
      </c>
      <c r="B2019" s="112" t="s">
        <v>95</v>
      </c>
      <c r="C2019" s="269" t="s">
        <v>13235</v>
      </c>
      <c r="D2019" s="154" t="s">
        <v>13236</v>
      </c>
      <c r="E2019" s="154" t="s">
        <v>13237</v>
      </c>
      <c r="F2019" s="154" t="s">
        <v>8027</v>
      </c>
      <c r="G2019" s="114" t="s">
        <v>51</v>
      </c>
      <c r="H2019" s="156"/>
      <c r="I2019" s="345">
        <v>8611.2</v>
      </c>
      <c r="J2019" s="345">
        <v>8180.6</v>
      </c>
      <c r="K2019" s="345">
        <v>7750.1</v>
      </c>
      <c r="L2019" s="345">
        <v>7319.5</v>
      </c>
      <c r="M2019" s="345">
        <v>6889</v>
      </c>
    </row>
    <row r="2020" ht="60" customHeight="1" spans="1:13">
      <c r="A2020" s="112"/>
      <c r="B2020" s="112" t="s">
        <v>95</v>
      </c>
      <c r="C2020" s="269" t="s">
        <v>13238</v>
      </c>
      <c r="D2020" s="154" t="s">
        <v>13239</v>
      </c>
      <c r="E2020" s="156"/>
      <c r="F2020" s="156"/>
      <c r="G2020" s="114" t="s">
        <v>51</v>
      </c>
      <c r="H2020" s="156"/>
      <c r="I2020" s="345">
        <v>1722.2</v>
      </c>
      <c r="J2020" s="345">
        <v>1636.1</v>
      </c>
      <c r="K2020" s="345">
        <v>1550</v>
      </c>
      <c r="L2020" s="345">
        <v>1463.9</v>
      </c>
      <c r="M2020" s="345">
        <v>1377.8</v>
      </c>
    </row>
    <row r="2021" ht="60" customHeight="1" spans="1:13">
      <c r="A2021" s="112">
        <v>114</v>
      </c>
      <c r="B2021" s="112" t="s">
        <v>95</v>
      </c>
      <c r="C2021" s="269" t="s">
        <v>13240</v>
      </c>
      <c r="D2021" s="154" t="s">
        <v>13241</v>
      </c>
      <c r="E2021" s="154" t="s">
        <v>13242</v>
      </c>
      <c r="F2021" s="154" t="s">
        <v>13243</v>
      </c>
      <c r="G2021" s="114" t="s">
        <v>51</v>
      </c>
      <c r="H2021" s="156"/>
      <c r="I2021" s="345">
        <v>8950.5</v>
      </c>
      <c r="J2021" s="345">
        <v>8503</v>
      </c>
      <c r="K2021" s="345">
        <v>8055.5</v>
      </c>
      <c r="L2021" s="345">
        <v>7607.9</v>
      </c>
      <c r="M2021" s="345">
        <v>7160.4</v>
      </c>
    </row>
    <row r="2022" ht="60" customHeight="1" spans="1:13">
      <c r="A2022" s="112"/>
      <c r="B2022" s="112" t="s">
        <v>95</v>
      </c>
      <c r="C2022" s="269" t="s">
        <v>13244</v>
      </c>
      <c r="D2022" s="154" t="s">
        <v>13245</v>
      </c>
      <c r="E2022" s="156"/>
      <c r="F2022" s="156"/>
      <c r="G2022" s="114" t="s">
        <v>51</v>
      </c>
      <c r="H2022" s="156"/>
      <c r="I2022" s="345">
        <v>1790.1</v>
      </c>
      <c r="J2022" s="345">
        <v>1700.6</v>
      </c>
      <c r="K2022" s="345">
        <v>1611.1</v>
      </c>
      <c r="L2022" s="345">
        <v>1521.6</v>
      </c>
      <c r="M2022" s="345">
        <v>1432.1</v>
      </c>
    </row>
    <row r="2023" ht="78" customHeight="1" spans="1:13">
      <c r="A2023" s="112">
        <v>115</v>
      </c>
      <c r="B2023" s="112" t="s">
        <v>95</v>
      </c>
      <c r="C2023" s="269" t="s">
        <v>13246</v>
      </c>
      <c r="D2023" s="154" t="s">
        <v>13247</v>
      </c>
      <c r="E2023" s="154" t="s">
        <v>13248</v>
      </c>
      <c r="F2023" s="154" t="s">
        <v>13249</v>
      </c>
      <c r="G2023" s="114" t="s">
        <v>51</v>
      </c>
      <c r="H2023" s="156"/>
      <c r="I2023" s="345">
        <v>12448.8</v>
      </c>
      <c r="J2023" s="345">
        <v>11826.4</v>
      </c>
      <c r="K2023" s="345">
        <v>11203.9</v>
      </c>
      <c r="L2023" s="345">
        <v>10581.5</v>
      </c>
      <c r="M2023" s="345">
        <v>9959</v>
      </c>
    </row>
    <row r="2024" ht="60" customHeight="1" spans="1:13">
      <c r="A2024" s="112"/>
      <c r="B2024" s="112" t="s">
        <v>95</v>
      </c>
      <c r="C2024" s="269" t="s">
        <v>13250</v>
      </c>
      <c r="D2024" s="154" t="s">
        <v>13251</v>
      </c>
      <c r="E2024" s="156"/>
      <c r="F2024" s="156"/>
      <c r="G2024" s="114" t="s">
        <v>51</v>
      </c>
      <c r="H2024" s="156"/>
      <c r="I2024" s="345">
        <v>2489.8</v>
      </c>
      <c r="J2024" s="345">
        <v>2365.3</v>
      </c>
      <c r="K2024" s="345">
        <v>2240.8</v>
      </c>
      <c r="L2024" s="345">
        <v>2116.3</v>
      </c>
      <c r="M2024" s="345">
        <v>1991.8</v>
      </c>
    </row>
    <row r="2025" ht="93" customHeight="1" spans="1:13">
      <c r="A2025" s="112">
        <v>116</v>
      </c>
      <c r="B2025" s="112" t="s">
        <v>95</v>
      </c>
      <c r="C2025" s="269" t="s">
        <v>13252</v>
      </c>
      <c r="D2025" s="154" t="s">
        <v>13253</v>
      </c>
      <c r="E2025" s="154" t="s">
        <v>13254</v>
      </c>
      <c r="F2025" s="154" t="s">
        <v>13255</v>
      </c>
      <c r="G2025" s="114" t="s">
        <v>51</v>
      </c>
      <c r="H2025" s="156"/>
      <c r="I2025" s="345">
        <v>10483.2</v>
      </c>
      <c r="J2025" s="345">
        <v>9959</v>
      </c>
      <c r="K2025" s="345">
        <v>9434.9</v>
      </c>
      <c r="L2025" s="345">
        <v>8910.7</v>
      </c>
      <c r="M2025" s="345">
        <v>8386.6</v>
      </c>
    </row>
    <row r="2026" ht="60" customHeight="1" spans="1:13">
      <c r="A2026" s="112"/>
      <c r="B2026" s="112" t="s">
        <v>95</v>
      </c>
      <c r="C2026" s="269" t="s">
        <v>13256</v>
      </c>
      <c r="D2026" s="154" t="s">
        <v>13257</v>
      </c>
      <c r="E2026" s="156"/>
      <c r="F2026" s="156"/>
      <c r="G2026" s="114" t="s">
        <v>51</v>
      </c>
      <c r="H2026" s="156"/>
      <c r="I2026" s="345">
        <v>2096.6</v>
      </c>
      <c r="J2026" s="345">
        <v>1991.8</v>
      </c>
      <c r="K2026" s="345">
        <v>1887</v>
      </c>
      <c r="L2026" s="345">
        <v>1782.1</v>
      </c>
      <c r="M2026" s="345">
        <v>1677.3</v>
      </c>
    </row>
    <row r="2027" ht="60" customHeight="1" spans="1:13">
      <c r="A2027" s="112">
        <v>117</v>
      </c>
      <c r="B2027" s="112" t="s">
        <v>95</v>
      </c>
      <c r="C2027" s="269" t="s">
        <v>13258</v>
      </c>
      <c r="D2027" s="154" t="s">
        <v>13259</v>
      </c>
      <c r="E2027" s="154" t="s">
        <v>13260</v>
      </c>
      <c r="F2027" s="154" t="s">
        <v>9675</v>
      </c>
      <c r="G2027" s="114" t="s">
        <v>51</v>
      </c>
      <c r="H2027" s="156"/>
      <c r="I2027" s="345">
        <v>4843.8</v>
      </c>
      <c r="J2027" s="345">
        <v>4601.6</v>
      </c>
      <c r="K2027" s="345">
        <v>4359.4</v>
      </c>
      <c r="L2027" s="345">
        <v>4117.2</v>
      </c>
      <c r="M2027" s="345">
        <v>3875</v>
      </c>
    </row>
    <row r="2028" ht="60" customHeight="1" spans="1:13">
      <c r="A2028" s="112"/>
      <c r="B2028" s="112" t="s">
        <v>95</v>
      </c>
      <c r="C2028" s="269" t="s">
        <v>13261</v>
      </c>
      <c r="D2028" s="154" t="s">
        <v>13262</v>
      </c>
      <c r="E2028" s="156"/>
      <c r="F2028" s="156"/>
      <c r="G2028" s="114" t="s">
        <v>51</v>
      </c>
      <c r="H2028" s="156"/>
      <c r="I2028" s="345">
        <v>968.8</v>
      </c>
      <c r="J2028" s="345">
        <v>920.3</v>
      </c>
      <c r="K2028" s="345">
        <v>871.9</v>
      </c>
      <c r="L2028" s="345">
        <v>823.4</v>
      </c>
      <c r="M2028" s="345">
        <v>775</v>
      </c>
    </row>
    <row r="2029" ht="60" customHeight="1" spans="1:13">
      <c r="A2029" s="112">
        <v>118</v>
      </c>
      <c r="B2029" s="112" t="s">
        <v>95</v>
      </c>
      <c r="C2029" s="269" t="s">
        <v>13263</v>
      </c>
      <c r="D2029" s="154" t="s">
        <v>13264</v>
      </c>
      <c r="E2029" s="154" t="s">
        <v>13265</v>
      </c>
      <c r="F2029" s="154" t="s">
        <v>13266</v>
      </c>
      <c r="G2029" s="114" t="s">
        <v>51</v>
      </c>
      <c r="H2029" s="156"/>
      <c r="I2029" s="345">
        <v>3899.7</v>
      </c>
      <c r="J2029" s="345">
        <v>3704.7</v>
      </c>
      <c r="K2029" s="345">
        <v>3509.7</v>
      </c>
      <c r="L2029" s="345">
        <v>3314.7</v>
      </c>
      <c r="M2029" s="345">
        <v>3119.8</v>
      </c>
    </row>
    <row r="2030" ht="60" customHeight="1" spans="1:13">
      <c r="A2030" s="112"/>
      <c r="B2030" s="112" t="s">
        <v>95</v>
      </c>
      <c r="C2030" s="269" t="s">
        <v>13267</v>
      </c>
      <c r="D2030" s="154" t="s">
        <v>13268</v>
      </c>
      <c r="E2030" s="156"/>
      <c r="F2030" s="156"/>
      <c r="G2030" s="114" t="s">
        <v>51</v>
      </c>
      <c r="H2030" s="156"/>
      <c r="I2030" s="345">
        <v>779.9</v>
      </c>
      <c r="J2030" s="345">
        <v>740.9</v>
      </c>
      <c r="K2030" s="345">
        <v>701.9</v>
      </c>
      <c r="L2030" s="345">
        <v>662.9</v>
      </c>
      <c r="M2030" s="345">
        <v>624</v>
      </c>
    </row>
    <row r="2031" ht="60" customHeight="1" spans="1:13">
      <c r="A2031" s="112">
        <v>119</v>
      </c>
      <c r="B2031" s="112" t="s">
        <v>95</v>
      </c>
      <c r="C2031" s="269" t="s">
        <v>13269</v>
      </c>
      <c r="D2031" s="154" t="s">
        <v>13270</v>
      </c>
      <c r="E2031" s="154" t="s">
        <v>13271</v>
      </c>
      <c r="F2031" s="154" t="s">
        <v>13272</v>
      </c>
      <c r="G2031" s="114" t="s">
        <v>51</v>
      </c>
      <c r="H2031" s="156"/>
      <c r="I2031" s="345">
        <v>5148</v>
      </c>
      <c r="J2031" s="345">
        <v>4890.6</v>
      </c>
      <c r="K2031" s="345">
        <v>4633.2</v>
      </c>
      <c r="L2031" s="345">
        <v>4375.8</v>
      </c>
      <c r="M2031" s="345">
        <v>4118.4</v>
      </c>
    </row>
    <row r="2032" ht="60" customHeight="1" spans="1:13">
      <c r="A2032" s="112"/>
      <c r="B2032" s="112" t="s">
        <v>95</v>
      </c>
      <c r="C2032" s="269" t="s">
        <v>13273</v>
      </c>
      <c r="D2032" s="154" t="s">
        <v>13274</v>
      </c>
      <c r="E2032" s="156"/>
      <c r="F2032" s="156"/>
      <c r="G2032" s="114" t="s">
        <v>51</v>
      </c>
      <c r="H2032" s="156"/>
      <c r="I2032" s="345">
        <v>1029.6</v>
      </c>
      <c r="J2032" s="345">
        <v>978.1</v>
      </c>
      <c r="K2032" s="345">
        <v>926.6</v>
      </c>
      <c r="L2032" s="345">
        <v>875.2</v>
      </c>
      <c r="M2032" s="345">
        <v>823.7</v>
      </c>
    </row>
    <row r="2033" ht="60" customHeight="1" spans="1:13">
      <c r="A2033" s="112">
        <v>120</v>
      </c>
      <c r="B2033" s="112" t="s">
        <v>95</v>
      </c>
      <c r="C2033" s="269" t="s">
        <v>13275</v>
      </c>
      <c r="D2033" s="154" t="s">
        <v>13276</v>
      </c>
      <c r="E2033" s="154" t="s">
        <v>13277</v>
      </c>
      <c r="F2033" s="154" t="s">
        <v>13278</v>
      </c>
      <c r="G2033" s="114" t="s">
        <v>51</v>
      </c>
      <c r="H2033" s="154" t="s">
        <v>13279</v>
      </c>
      <c r="I2033" s="345">
        <v>10048.5</v>
      </c>
      <c r="J2033" s="345">
        <v>9546.1</v>
      </c>
      <c r="K2033" s="345">
        <v>9043.7</v>
      </c>
      <c r="L2033" s="345">
        <v>8541.2</v>
      </c>
      <c r="M2033" s="345">
        <v>8038.8</v>
      </c>
    </row>
    <row r="2034" ht="60" customHeight="1" spans="1:13">
      <c r="A2034" s="112"/>
      <c r="B2034" s="112" t="s">
        <v>95</v>
      </c>
      <c r="C2034" s="269" t="s">
        <v>13280</v>
      </c>
      <c r="D2034" s="154" t="s">
        <v>13281</v>
      </c>
      <c r="E2034" s="156"/>
      <c r="F2034" s="156"/>
      <c r="G2034" s="114" t="s">
        <v>51</v>
      </c>
      <c r="H2034" s="156"/>
      <c r="I2034" s="345">
        <v>2009.7</v>
      </c>
      <c r="J2034" s="345">
        <v>1909.2</v>
      </c>
      <c r="K2034" s="345">
        <v>1808.7</v>
      </c>
      <c r="L2034" s="345">
        <v>1708.2</v>
      </c>
      <c r="M2034" s="345">
        <v>1607.8</v>
      </c>
    </row>
    <row r="2035" ht="60" customHeight="1" spans="1:13">
      <c r="A2035" s="112">
        <v>121</v>
      </c>
      <c r="B2035" s="112" t="s">
        <v>95</v>
      </c>
      <c r="C2035" s="269" t="s">
        <v>13282</v>
      </c>
      <c r="D2035" s="154" t="s">
        <v>13283</v>
      </c>
      <c r="E2035" s="154" t="s">
        <v>13284</v>
      </c>
      <c r="F2035" s="154" t="s">
        <v>13285</v>
      </c>
      <c r="G2035" s="114" t="s">
        <v>51</v>
      </c>
      <c r="H2035" s="545"/>
      <c r="I2035" s="345">
        <v>8950.5</v>
      </c>
      <c r="J2035" s="345">
        <v>8503</v>
      </c>
      <c r="K2035" s="345">
        <v>8055.5</v>
      </c>
      <c r="L2035" s="345">
        <v>7607.9</v>
      </c>
      <c r="M2035" s="345">
        <v>7160.4</v>
      </c>
    </row>
    <row r="2036" ht="60" customHeight="1" spans="1:13">
      <c r="A2036" s="112"/>
      <c r="B2036" s="112" t="s">
        <v>95</v>
      </c>
      <c r="C2036" s="269" t="s">
        <v>13286</v>
      </c>
      <c r="D2036" s="154" t="s">
        <v>13287</v>
      </c>
      <c r="E2036" s="156"/>
      <c r="F2036" s="156"/>
      <c r="G2036" s="114" t="s">
        <v>51</v>
      </c>
      <c r="H2036" s="156"/>
      <c r="I2036" s="345">
        <v>1790.1</v>
      </c>
      <c r="J2036" s="345">
        <v>1700.6</v>
      </c>
      <c r="K2036" s="345">
        <v>1611.1</v>
      </c>
      <c r="L2036" s="345">
        <v>1521.6</v>
      </c>
      <c r="M2036" s="345">
        <v>1432.1</v>
      </c>
    </row>
    <row r="2037" ht="60" customHeight="1" spans="1:13">
      <c r="A2037" s="112">
        <v>122</v>
      </c>
      <c r="B2037" s="112" t="s">
        <v>95</v>
      </c>
      <c r="C2037" s="269" t="s">
        <v>13288</v>
      </c>
      <c r="D2037" s="154" t="s">
        <v>13289</v>
      </c>
      <c r="E2037" s="154" t="s">
        <v>13290</v>
      </c>
      <c r="F2037" s="154" t="s">
        <v>13291</v>
      </c>
      <c r="G2037" s="114" t="s">
        <v>51</v>
      </c>
      <c r="H2037" s="156"/>
      <c r="I2037" s="345">
        <v>7889.4</v>
      </c>
      <c r="J2037" s="345">
        <v>7494.9</v>
      </c>
      <c r="K2037" s="345">
        <v>7100.5</v>
      </c>
      <c r="L2037" s="345">
        <v>6706</v>
      </c>
      <c r="M2037" s="345">
        <v>6311.5</v>
      </c>
    </row>
    <row r="2038" ht="60" customHeight="1" spans="1:13">
      <c r="A2038" s="112"/>
      <c r="B2038" s="112" t="s">
        <v>95</v>
      </c>
      <c r="C2038" s="269" t="s">
        <v>13292</v>
      </c>
      <c r="D2038" s="154" t="s">
        <v>13293</v>
      </c>
      <c r="E2038" s="156"/>
      <c r="F2038" s="156"/>
      <c r="G2038" s="114" t="s">
        <v>51</v>
      </c>
      <c r="H2038" s="156"/>
      <c r="I2038" s="345">
        <v>1577.9</v>
      </c>
      <c r="J2038" s="345">
        <v>1499</v>
      </c>
      <c r="K2038" s="345">
        <v>1420.1</v>
      </c>
      <c r="L2038" s="345">
        <v>1341.2</v>
      </c>
      <c r="M2038" s="345">
        <v>1262.3</v>
      </c>
    </row>
    <row r="2039" ht="60" customHeight="1" spans="1:13">
      <c r="A2039" s="112"/>
      <c r="B2039" s="112" t="s">
        <v>95</v>
      </c>
      <c r="C2039" s="269" t="s">
        <v>13294</v>
      </c>
      <c r="D2039" s="154" t="s">
        <v>13295</v>
      </c>
      <c r="E2039" s="156"/>
      <c r="F2039" s="156"/>
      <c r="G2039" s="114" t="s">
        <v>51</v>
      </c>
      <c r="H2039" s="545"/>
      <c r="I2039" s="345">
        <v>789.3</v>
      </c>
      <c r="J2039" s="345">
        <v>749.8</v>
      </c>
      <c r="K2039" s="345">
        <v>710.4</v>
      </c>
      <c r="L2039" s="345">
        <v>670.9</v>
      </c>
      <c r="M2039" s="345">
        <v>631.4</v>
      </c>
    </row>
    <row r="2040" ht="60" customHeight="1" spans="1:13">
      <c r="A2040" s="112"/>
      <c r="B2040" s="112" t="s">
        <v>95</v>
      </c>
      <c r="C2040" s="269" t="s">
        <v>13296</v>
      </c>
      <c r="D2040" s="154" t="s">
        <v>13297</v>
      </c>
      <c r="E2040" s="156"/>
      <c r="F2040" s="156"/>
      <c r="G2040" s="114" t="s">
        <v>51</v>
      </c>
      <c r="H2040" s="545"/>
      <c r="I2040" s="345">
        <v>1577.7</v>
      </c>
      <c r="J2040" s="345">
        <v>1498.8</v>
      </c>
      <c r="K2040" s="345">
        <v>1419.9</v>
      </c>
      <c r="L2040" s="345">
        <v>1341</v>
      </c>
      <c r="M2040" s="345">
        <v>1262.2</v>
      </c>
    </row>
    <row r="2041" ht="60" customHeight="1" spans="1:13">
      <c r="A2041" s="112">
        <v>123</v>
      </c>
      <c r="B2041" s="112" t="s">
        <v>95</v>
      </c>
      <c r="C2041" s="269" t="s">
        <v>13298</v>
      </c>
      <c r="D2041" s="154" t="s">
        <v>13299</v>
      </c>
      <c r="E2041" s="154" t="s">
        <v>13300</v>
      </c>
      <c r="F2041" s="154" t="s">
        <v>13301</v>
      </c>
      <c r="G2041" s="114" t="s">
        <v>51</v>
      </c>
      <c r="H2041" s="545"/>
      <c r="I2041" s="345">
        <v>4896.9</v>
      </c>
      <c r="J2041" s="345">
        <v>4652.1</v>
      </c>
      <c r="K2041" s="345">
        <v>4407.2</v>
      </c>
      <c r="L2041" s="345">
        <v>4162.4</v>
      </c>
      <c r="M2041" s="345">
        <v>3917.5</v>
      </c>
    </row>
    <row r="2042" ht="60" customHeight="1" spans="1:13">
      <c r="A2042" s="112"/>
      <c r="B2042" s="112" t="s">
        <v>95</v>
      </c>
      <c r="C2042" s="269" t="s">
        <v>13302</v>
      </c>
      <c r="D2042" s="154" t="s">
        <v>13303</v>
      </c>
      <c r="E2042" s="156"/>
      <c r="F2042" s="156"/>
      <c r="G2042" s="114" t="s">
        <v>51</v>
      </c>
      <c r="H2042" s="156"/>
      <c r="I2042" s="345">
        <v>979.4</v>
      </c>
      <c r="J2042" s="345">
        <v>930.4</v>
      </c>
      <c r="K2042" s="345">
        <v>881.4</v>
      </c>
      <c r="L2042" s="345">
        <v>832.5</v>
      </c>
      <c r="M2042" s="345">
        <v>783.5</v>
      </c>
    </row>
    <row r="2043" ht="60" customHeight="1" spans="1:13">
      <c r="A2043" s="112">
        <v>124</v>
      </c>
      <c r="B2043" s="112" t="s">
        <v>95</v>
      </c>
      <c r="C2043" s="269" t="s">
        <v>13304</v>
      </c>
      <c r="D2043" s="154" t="s">
        <v>13305</v>
      </c>
      <c r="E2043" s="154" t="s">
        <v>13306</v>
      </c>
      <c r="F2043" s="154" t="s">
        <v>13307</v>
      </c>
      <c r="G2043" s="114" t="s">
        <v>51</v>
      </c>
      <c r="H2043" s="154" t="s">
        <v>13308</v>
      </c>
      <c r="I2043" s="345">
        <v>8938.8</v>
      </c>
      <c r="J2043" s="345">
        <v>8491.9</v>
      </c>
      <c r="K2043" s="345">
        <v>8044.9</v>
      </c>
      <c r="L2043" s="345">
        <v>7598</v>
      </c>
      <c r="M2043" s="345">
        <v>7151</v>
      </c>
    </row>
    <row r="2044" ht="60" customHeight="1" spans="1:13">
      <c r="A2044" s="112"/>
      <c r="B2044" s="112" t="s">
        <v>95</v>
      </c>
      <c r="C2044" s="269" t="s">
        <v>13309</v>
      </c>
      <c r="D2044" s="154" t="s">
        <v>13310</v>
      </c>
      <c r="E2044" s="156"/>
      <c r="F2044" s="156"/>
      <c r="G2044" s="114" t="s">
        <v>51</v>
      </c>
      <c r="H2044" s="156"/>
      <c r="I2044" s="345">
        <v>1787.8</v>
      </c>
      <c r="J2044" s="345">
        <v>1698.4</v>
      </c>
      <c r="K2044" s="345">
        <v>1609</v>
      </c>
      <c r="L2044" s="345">
        <v>1519.6</v>
      </c>
      <c r="M2044" s="345">
        <v>1430.2</v>
      </c>
    </row>
    <row r="2045" ht="60" customHeight="1" spans="1:13">
      <c r="A2045" s="112"/>
      <c r="B2045" s="112" t="s">
        <v>95</v>
      </c>
      <c r="C2045" s="269" t="s">
        <v>13311</v>
      </c>
      <c r="D2045" s="154" t="s">
        <v>13312</v>
      </c>
      <c r="E2045" s="156"/>
      <c r="F2045" s="156"/>
      <c r="G2045" s="114" t="s">
        <v>51</v>
      </c>
      <c r="H2045" s="156"/>
      <c r="I2045" s="345">
        <v>893.7</v>
      </c>
      <c r="J2045" s="345">
        <v>849</v>
      </c>
      <c r="K2045" s="345">
        <v>804.3</v>
      </c>
      <c r="L2045" s="345">
        <v>759.6</v>
      </c>
      <c r="M2045" s="345">
        <v>715</v>
      </c>
    </row>
    <row r="2046" ht="60" customHeight="1" spans="1:13">
      <c r="A2046" s="112">
        <v>125</v>
      </c>
      <c r="B2046" s="112" t="s">
        <v>95</v>
      </c>
      <c r="C2046" s="269" t="s">
        <v>13313</v>
      </c>
      <c r="D2046" s="154" t="s">
        <v>13314</v>
      </c>
      <c r="E2046" s="154" t="s">
        <v>13315</v>
      </c>
      <c r="F2046" s="154" t="s">
        <v>13316</v>
      </c>
      <c r="G2046" s="114" t="s">
        <v>51</v>
      </c>
      <c r="H2046" s="156"/>
      <c r="I2046" s="345">
        <v>10872.9</v>
      </c>
      <c r="J2046" s="345">
        <v>10329.3</v>
      </c>
      <c r="K2046" s="345">
        <v>9785.6</v>
      </c>
      <c r="L2046" s="345">
        <v>9242</v>
      </c>
      <c r="M2046" s="345">
        <v>8698.3</v>
      </c>
    </row>
    <row r="2047" ht="60" customHeight="1" spans="1:13">
      <c r="A2047" s="112"/>
      <c r="B2047" s="112" t="s">
        <v>95</v>
      </c>
      <c r="C2047" s="269" t="s">
        <v>13317</v>
      </c>
      <c r="D2047" s="154" t="s">
        <v>13318</v>
      </c>
      <c r="E2047" s="156"/>
      <c r="F2047" s="156"/>
      <c r="G2047" s="114" t="s">
        <v>51</v>
      </c>
      <c r="H2047" s="156"/>
      <c r="I2047" s="345">
        <v>2174.6</v>
      </c>
      <c r="J2047" s="345">
        <v>2065.9</v>
      </c>
      <c r="K2047" s="345">
        <v>1957.1</v>
      </c>
      <c r="L2047" s="345">
        <v>1848.4</v>
      </c>
      <c r="M2047" s="345">
        <v>1739.7</v>
      </c>
    </row>
    <row r="2048" ht="60" customHeight="1" spans="1:13">
      <c r="A2048" s="112"/>
      <c r="B2048" s="112" t="s">
        <v>95</v>
      </c>
      <c r="C2048" s="269" t="s">
        <v>13319</v>
      </c>
      <c r="D2048" s="154" t="s">
        <v>13320</v>
      </c>
      <c r="E2048" s="156"/>
      <c r="F2048" s="156"/>
      <c r="G2048" s="114" t="s">
        <v>51</v>
      </c>
      <c r="H2048" s="156"/>
      <c r="I2048" s="345">
        <v>1087.2</v>
      </c>
      <c r="J2048" s="345">
        <v>1032.8</v>
      </c>
      <c r="K2048" s="345">
        <v>978.5</v>
      </c>
      <c r="L2048" s="345">
        <v>924.1</v>
      </c>
      <c r="M2048" s="345">
        <v>869.8</v>
      </c>
    </row>
    <row r="2049" ht="60" customHeight="1" spans="1:112">
      <c r="A2049" s="112">
        <v>126</v>
      </c>
      <c r="B2049" s="112" t="s">
        <v>95</v>
      </c>
      <c r="C2049" s="269" t="s">
        <v>13321</v>
      </c>
      <c r="D2049" s="154" t="s">
        <v>13322</v>
      </c>
      <c r="E2049" s="154" t="s">
        <v>13323</v>
      </c>
      <c r="F2049" s="154" t="s">
        <v>13324</v>
      </c>
      <c r="G2049" s="114" t="s">
        <v>51</v>
      </c>
      <c r="H2049" s="156"/>
      <c r="I2049" s="345">
        <v>3809.7</v>
      </c>
      <c r="J2049" s="345">
        <v>3619.2</v>
      </c>
      <c r="K2049" s="345">
        <v>3428.7</v>
      </c>
      <c r="L2049" s="345">
        <v>3238.2</v>
      </c>
      <c r="M2049" s="345">
        <v>3047.8</v>
      </c>
    </row>
    <row r="2050" ht="60" customHeight="1" spans="1:112">
      <c r="A2050" s="112"/>
      <c r="B2050" s="112" t="s">
        <v>95</v>
      </c>
      <c r="C2050" s="269" t="s">
        <v>13325</v>
      </c>
      <c r="D2050" s="154" t="s">
        <v>13326</v>
      </c>
      <c r="E2050" s="156"/>
      <c r="F2050" s="156"/>
      <c r="G2050" s="114" t="s">
        <v>51</v>
      </c>
      <c r="H2050" s="545"/>
      <c r="I2050" s="345">
        <v>761.9</v>
      </c>
      <c r="J2050" s="345">
        <v>723.8</v>
      </c>
      <c r="K2050" s="345">
        <v>685.7</v>
      </c>
      <c r="L2050" s="345">
        <v>647.6</v>
      </c>
      <c r="M2050" s="345">
        <v>609.6</v>
      </c>
    </row>
    <row r="2051" ht="60" customHeight="1" spans="1:112">
      <c r="A2051" s="112">
        <v>127</v>
      </c>
      <c r="B2051" s="112" t="s">
        <v>95</v>
      </c>
      <c r="C2051" s="269" t="s">
        <v>13327</v>
      </c>
      <c r="D2051" s="154" t="s">
        <v>13328</v>
      </c>
      <c r="E2051" s="154" t="s">
        <v>13329</v>
      </c>
      <c r="F2051" s="154" t="s">
        <v>13285</v>
      </c>
      <c r="G2051" s="114" t="s">
        <v>51</v>
      </c>
      <c r="H2051" s="545"/>
      <c r="I2051" s="345">
        <v>10329.3</v>
      </c>
      <c r="J2051" s="345">
        <v>9812.8</v>
      </c>
      <c r="K2051" s="345">
        <v>9296.4</v>
      </c>
      <c r="L2051" s="345">
        <v>8779.9</v>
      </c>
      <c r="M2051" s="345">
        <v>8263.4</v>
      </c>
    </row>
    <row r="2052" ht="60" customHeight="1" spans="1:112">
      <c r="A2052" s="112"/>
      <c r="B2052" s="112" t="s">
        <v>95</v>
      </c>
      <c r="C2052" s="269" t="s">
        <v>13330</v>
      </c>
      <c r="D2052" s="154" t="s">
        <v>13331</v>
      </c>
      <c r="E2052" s="156"/>
      <c r="F2052" s="156"/>
      <c r="G2052" s="114" t="s">
        <v>51</v>
      </c>
      <c r="H2052" s="156"/>
      <c r="I2052" s="345">
        <v>2065.9</v>
      </c>
      <c r="J2052" s="345">
        <v>1962.6</v>
      </c>
      <c r="K2052" s="345">
        <v>1859.3</v>
      </c>
      <c r="L2052" s="345">
        <v>1756</v>
      </c>
      <c r="M2052" s="345">
        <v>1652.7</v>
      </c>
    </row>
    <row r="2053" ht="60" customHeight="1" spans="1:112">
      <c r="A2053" s="112">
        <v>128</v>
      </c>
      <c r="B2053" s="112" t="s">
        <v>95</v>
      </c>
      <c r="C2053" s="269" t="s">
        <v>13332</v>
      </c>
      <c r="D2053" s="154" t="s">
        <v>13333</v>
      </c>
      <c r="E2053" s="154" t="s">
        <v>13334</v>
      </c>
      <c r="F2053" s="154" t="s">
        <v>13335</v>
      </c>
      <c r="G2053" s="114" t="s">
        <v>51</v>
      </c>
      <c r="H2053" s="154" t="s">
        <v>13336</v>
      </c>
      <c r="I2053" s="345">
        <v>11360.7</v>
      </c>
      <c r="J2053" s="345">
        <v>10792.7</v>
      </c>
      <c r="K2053" s="345">
        <v>10224.6</v>
      </c>
      <c r="L2053" s="345">
        <v>9656.6</v>
      </c>
      <c r="M2053" s="345">
        <v>9088.6</v>
      </c>
    </row>
    <row r="2054" ht="60" customHeight="1" spans="1:112">
      <c r="A2054" s="112"/>
      <c r="B2054" s="112" t="s">
        <v>95</v>
      </c>
      <c r="C2054" s="269" t="s">
        <v>13337</v>
      </c>
      <c r="D2054" s="154" t="s">
        <v>13338</v>
      </c>
      <c r="E2054" s="156"/>
      <c r="F2054" s="156"/>
      <c r="G2054" s="114" t="s">
        <v>51</v>
      </c>
      <c r="H2054" s="545"/>
      <c r="I2054" s="345">
        <v>2272.1</v>
      </c>
      <c r="J2054" s="345">
        <v>2158.5</v>
      </c>
      <c r="K2054" s="345">
        <v>2044.9</v>
      </c>
      <c r="L2054" s="345">
        <v>1931.3</v>
      </c>
      <c r="M2054" s="345">
        <v>1817.7</v>
      </c>
    </row>
    <row r="2055" ht="60" customHeight="1" spans="1:112">
      <c r="A2055" s="112">
        <v>129</v>
      </c>
      <c r="B2055" s="112" t="s">
        <v>95</v>
      </c>
      <c r="C2055" s="269" t="s">
        <v>13339</v>
      </c>
      <c r="D2055" s="154" t="s">
        <v>13340</v>
      </c>
      <c r="E2055" s="154" t="s">
        <v>13341</v>
      </c>
      <c r="F2055" s="154" t="s">
        <v>13342</v>
      </c>
      <c r="G2055" s="114" t="s">
        <v>51</v>
      </c>
      <c r="H2055" s="545"/>
      <c r="I2055" s="345">
        <v>9790.2</v>
      </c>
      <c r="J2055" s="345">
        <v>9300.7</v>
      </c>
      <c r="K2055" s="345">
        <v>8811.2</v>
      </c>
      <c r="L2055" s="345">
        <v>8321.7</v>
      </c>
      <c r="M2055" s="345">
        <v>7832.2</v>
      </c>
    </row>
    <row r="2056" ht="60" customHeight="1" spans="1:112">
      <c r="A2056" s="112"/>
      <c r="B2056" s="112" t="s">
        <v>95</v>
      </c>
      <c r="C2056" s="269" t="s">
        <v>13343</v>
      </c>
      <c r="D2056" s="154" t="s">
        <v>13344</v>
      </c>
      <c r="E2056" s="156"/>
      <c r="F2056" s="156"/>
      <c r="G2056" s="114" t="s">
        <v>51</v>
      </c>
      <c r="H2056" s="156"/>
      <c r="I2056" s="345">
        <v>1958</v>
      </c>
      <c r="J2056" s="345">
        <v>1860.1</v>
      </c>
      <c r="K2056" s="345">
        <v>1762.2</v>
      </c>
      <c r="L2056" s="345">
        <v>1664.3</v>
      </c>
      <c r="M2056" s="345">
        <v>1566.4</v>
      </c>
    </row>
    <row r="2057" ht="53" customHeight="1" spans="1:112">
      <c r="A2057" s="546" t="s">
        <v>13345</v>
      </c>
      <c r="B2057" s="546"/>
      <c r="C2057" s="546"/>
      <c r="D2057" s="546"/>
      <c r="E2057" s="546"/>
      <c r="F2057" s="546"/>
      <c r="G2057" s="546"/>
      <c r="H2057" s="546"/>
      <c r="I2057" s="547"/>
      <c r="J2057" s="547"/>
      <c r="K2057" s="547"/>
      <c r="L2057" s="547"/>
      <c r="M2057" s="547"/>
    </row>
    <row r="2058" ht="60" customHeight="1" spans="1:112">
      <c r="A2058" s="538" t="s">
        <v>13346</v>
      </c>
      <c r="B2058" s="538"/>
      <c r="C2058" s="538"/>
      <c r="D2058" s="538"/>
      <c r="E2058" s="538"/>
      <c r="F2058" s="538"/>
      <c r="G2058" s="538"/>
      <c r="H2058" s="538"/>
      <c r="I2058" s="390"/>
      <c r="J2058" s="390"/>
      <c r="K2058" s="390"/>
      <c r="L2058" s="390"/>
      <c r="M2058" s="390"/>
    </row>
    <row r="2059" ht="212" customHeight="1" spans="1:112">
      <c r="A2059" s="538"/>
      <c r="B2059" s="538"/>
      <c r="C2059" s="538"/>
      <c r="D2059" s="538"/>
      <c r="E2059" s="538"/>
      <c r="F2059" s="538"/>
      <c r="G2059" s="538"/>
      <c r="H2059" s="538"/>
      <c r="I2059" s="390"/>
      <c r="J2059" s="390"/>
      <c r="K2059" s="390"/>
      <c r="L2059" s="390"/>
      <c r="M2059" s="390"/>
    </row>
    <row r="2060" s="316" customFormat="1" ht="34" customHeight="1" spans="1:112">
      <c r="A2060" s="253" t="s">
        <v>7210</v>
      </c>
      <c r="B2060" s="340" t="s">
        <v>25</v>
      </c>
      <c r="C2060" s="253" t="s">
        <v>9784</v>
      </c>
      <c r="D2060" s="253" t="s">
        <v>27</v>
      </c>
      <c r="E2060" s="253" t="s">
        <v>7212</v>
      </c>
      <c r="F2060" s="253" t="s">
        <v>7213</v>
      </c>
      <c r="G2060" s="253" t="s">
        <v>30</v>
      </c>
      <c r="H2060" s="253" t="s">
        <v>7214</v>
      </c>
      <c r="I2060" s="513" t="s">
        <v>32</v>
      </c>
      <c r="J2060" s="513"/>
      <c r="K2060" s="513"/>
      <c r="L2060" s="513"/>
      <c r="M2060" s="513"/>
      <c r="N2060" s="548" t="s">
        <v>13347</v>
      </c>
      <c r="O2060" s="549"/>
      <c r="P2060" s="343"/>
      <c r="Q2060" s="343"/>
      <c r="R2060" s="343"/>
      <c r="S2060" s="343"/>
      <c r="T2060" s="343"/>
      <c r="U2060" s="343"/>
      <c r="V2060" s="343"/>
      <c r="W2060" s="343"/>
      <c r="X2060" s="343"/>
      <c r="Y2060" s="343"/>
      <c r="Z2060" s="343"/>
      <c r="AA2060" s="343"/>
      <c r="AB2060" s="343"/>
      <c r="AC2060" s="343"/>
      <c r="AD2060" s="343"/>
      <c r="AE2060" s="343"/>
      <c r="AF2060" s="343"/>
      <c r="AG2060" s="343"/>
      <c r="AH2060" s="343"/>
      <c r="AI2060" s="343"/>
      <c r="AJ2060" s="343"/>
      <c r="AK2060" s="343"/>
      <c r="AL2060" s="343"/>
      <c r="AM2060" s="343"/>
      <c r="AN2060" s="343"/>
      <c r="AO2060" s="343"/>
      <c r="AP2060" s="343"/>
      <c r="AQ2060" s="343"/>
      <c r="AR2060" s="343"/>
      <c r="AS2060" s="343"/>
      <c r="AT2060" s="343"/>
      <c r="AU2060" s="343"/>
      <c r="AV2060" s="343"/>
      <c r="AW2060" s="343"/>
      <c r="AX2060" s="343"/>
      <c r="AY2060" s="343"/>
      <c r="AZ2060" s="343"/>
      <c r="BA2060" s="343"/>
      <c r="BB2060" s="343"/>
      <c r="BC2060" s="343"/>
      <c r="BD2060" s="343"/>
      <c r="BE2060" s="343"/>
      <c r="BF2060" s="343"/>
      <c r="BG2060" s="343"/>
      <c r="BH2060" s="343"/>
      <c r="BI2060" s="343"/>
      <c r="BJ2060" s="343"/>
      <c r="BK2060" s="343"/>
      <c r="BL2060" s="343"/>
      <c r="BM2060" s="343"/>
      <c r="BN2060" s="343"/>
      <c r="BO2060" s="343"/>
      <c r="BP2060" s="343"/>
      <c r="BQ2060" s="343"/>
      <c r="BR2060" s="343"/>
      <c r="BS2060" s="343"/>
      <c r="BT2060" s="343"/>
      <c r="BU2060" s="343"/>
      <c r="BV2060" s="343"/>
      <c r="BW2060" s="343"/>
      <c r="BX2060" s="343"/>
      <c r="BY2060" s="343"/>
      <c r="BZ2060" s="343"/>
      <c r="CA2060" s="343"/>
      <c r="CB2060" s="343"/>
      <c r="CC2060" s="343"/>
      <c r="CD2060" s="343"/>
      <c r="CE2060" s="343"/>
      <c r="CF2060" s="343"/>
      <c r="CG2060" s="343"/>
      <c r="CH2060" s="343"/>
      <c r="CI2060" s="343"/>
      <c r="CJ2060" s="343"/>
      <c r="CK2060" s="343"/>
      <c r="CL2060" s="343"/>
      <c r="CM2060" s="343"/>
      <c r="CN2060" s="343"/>
      <c r="CO2060" s="343"/>
      <c r="CP2060" s="343"/>
      <c r="CQ2060" s="343"/>
      <c r="CR2060" s="343"/>
      <c r="CS2060" s="343"/>
      <c r="CT2060" s="343"/>
      <c r="CU2060" s="343"/>
      <c r="CV2060" s="343"/>
      <c r="CW2060" s="343"/>
      <c r="CX2060" s="343"/>
      <c r="CY2060" s="343"/>
      <c r="CZ2060" s="343"/>
      <c r="DA2060" s="343"/>
      <c r="DB2060" s="343"/>
      <c r="DC2060" s="343"/>
      <c r="DD2060" s="343"/>
      <c r="DE2060" s="343"/>
      <c r="DF2060" s="343"/>
      <c r="DG2060" s="343"/>
      <c r="DH2060" s="343"/>
    </row>
    <row r="2061" s="316" customFormat="1" ht="34" customHeight="1" spans="1:112">
      <c r="A2061" s="253"/>
      <c r="B2061" s="340"/>
      <c r="C2061" s="253"/>
      <c r="D2061" s="253"/>
      <c r="E2061" s="253"/>
      <c r="F2061" s="253"/>
      <c r="G2061" s="253"/>
      <c r="H2061" s="253"/>
      <c r="I2061" s="513" t="s">
        <v>33</v>
      </c>
      <c r="J2061" s="513" t="s">
        <v>34</v>
      </c>
      <c r="K2061" s="513" t="s">
        <v>35</v>
      </c>
      <c r="L2061" s="513" t="s">
        <v>36</v>
      </c>
      <c r="M2061" s="513" t="s">
        <v>37</v>
      </c>
      <c r="N2061" s="548"/>
      <c r="O2061" s="549"/>
      <c r="P2061" s="343"/>
      <c r="Q2061" s="343"/>
      <c r="R2061" s="343"/>
      <c r="S2061" s="343"/>
      <c r="T2061" s="343"/>
      <c r="U2061" s="343"/>
      <c r="V2061" s="343"/>
      <c r="W2061" s="343"/>
      <c r="X2061" s="343"/>
      <c r="Y2061" s="343"/>
      <c r="Z2061" s="343"/>
      <c r="AA2061" s="343"/>
      <c r="AB2061" s="343"/>
      <c r="AC2061" s="343"/>
      <c r="AD2061" s="343"/>
      <c r="AE2061" s="343"/>
      <c r="AF2061" s="343"/>
      <c r="AG2061" s="343"/>
      <c r="AH2061" s="343"/>
      <c r="AI2061" s="343"/>
      <c r="AJ2061" s="343"/>
      <c r="AK2061" s="343"/>
      <c r="AL2061" s="343"/>
      <c r="AM2061" s="343"/>
      <c r="AN2061" s="343"/>
      <c r="AO2061" s="343"/>
      <c r="AP2061" s="343"/>
      <c r="AQ2061" s="343"/>
      <c r="AR2061" s="343"/>
      <c r="AS2061" s="343"/>
      <c r="AT2061" s="343"/>
      <c r="AU2061" s="343"/>
      <c r="AV2061" s="343"/>
      <c r="AW2061" s="343"/>
      <c r="AX2061" s="343"/>
      <c r="AY2061" s="343"/>
      <c r="AZ2061" s="343"/>
      <c r="BA2061" s="343"/>
      <c r="BB2061" s="343"/>
      <c r="BC2061" s="343"/>
      <c r="BD2061" s="343"/>
      <c r="BE2061" s="343"/>
      <c r="BF2061" s="343"/>
      <c r="BG2061" s="343"/>
      <c r="BH2061" s="343"/>
      <c r="BI2061" s="343"/>
      <c r="BJ2061" s="343"/>
      <c r="BK2061" s="343"/>
      <c r="BL2061" s="343"/>
      <c r="BM2061" s="343"/>
      <c r="BN2061" s="343"/>
      <c r="BO2061" s="343"/>
      <c r="BP2061" s="343"/>
      <c r="BQ2061" s="343"/>
      <c r="BR2061" s="343"/>
      <c r="BS2061" s="343"/>
      <c r="BT2061" s="343"/>
      <c r="BU2061" s="343"/>
      <c r="BV2061" s="343"/>
      <c r="BW2061" s="343"/>
      <c r="BX2061" s="343"/>
      <c r="BY2061" s="343"/>
      <c r="BZ2061" s="343"/>
      <c r="CA2061" s="343"/>
      <c r="CB2061" s="343"/>
      <c r="CC2061" s="343"/>
      <c r="CD2061" s="343"/>
      <c r="CE2061" s="343"/>
      <c r="CF2061" s="343"/>
      <c r="CG2061" s="343"/>
      <c r="CH2061" s="343"/>
      <c r="CI2061" s="343"/>
      <c r="CJ2061" s="343"/>
      <c r="CK2061" s="343"/>
      <c r="CL2061" s="343"/>
      <c r="CM2061" s="343"/>
      <c r="CN2061" s="343"/>
      <c r="CO2061" s="343"/>
      <c r="CP2061" s="343"/>
      <c r="CQ2061" s="343"/>
      <c r="CR2061" s="343"/>
      <c r="CS2061" s="343"/>
      <c r="CT2061" s="343"/>
      <c r="CU2061" s="343"/>
      <c r="CV2061" s="343"/>
      <c r="CW2061" s="343"/>
      <c r="CX2061" s="343"/>
      <c r="CY2061" s="343"/>
      <c r="CZ2061" s="343"/>
      <c r="DA2061" s="343"/>
      <c r="DB2061" s="343"/>
      <c r="DC2061" s="343"/>
      <c r="DD2061" s="343"/>
      <c r="DE2061" s="343"/>
      <c r="DF2061" s="343"/>
      <c r="DG2061" s="343"/>
      <c r="DH2061" s="343"/>
    </row>
    <row r="2062" ht="168" customHeight="1" spans="1:112">
      <c r="A2062" s="550">
        <v>1</v>
      </c>
      <c r="B2062" s="550" t="s">
        <v>38</v>
      </c>
      <c r="C2062" s="1009" t="s">
        <v>13348</v>
      </c>
      <c r="D2062" s="113" t="s">
        <v>13349</v>
      </c>
      <c r="E2062" s="113" t="s">
        <v>13350</v>
      </c>
      <c r="F2062" s="113" t="s">
        <v>13351</v>
      </c>
      <c r="G2062" s="551" t="s">
        <v>51</v>
      </c>
      <c r="H2062" s="552" t="s">
        <v>13352</v>
      </c>
      <c r="I2062" s="345">
        <v>1528.2</v>
      </c>
      <c r="J2062" s="345">
        <v>1451.8</v>
      </c>
      <c r="K2062" s="345">
        <v>1375.4</v>
      </c>
      <c r="L2062" s="345">
        <v>1299</v>
      </c>
      <c r="M2062" s="345">
        <v>1222.6</v>
      </c>
      <c r="N2062" s="553"/>
      <c r="O2062" s="553"/>
    </row>
    <row r="2063" ht="60" customHeight="1" spans="1:112">
      <c r="A2063" s="550">
        <v>1</v>
      </c>
      <c r="B2063" s="550" t="s">
        <v>38</v>
      </c>
      <c r="C2063" s="397" t="s">
        <v>13353</v>
      </c>
      <c r="D2063" s="113" t="s">
        <v>13354</v>
      </c>
      <c r="E2063" s="113" t="s">
        <v>13355</v>
      </c>
      <c r="F2063" s="264"/>
      <c r="G2063" s="551" t="s">
        <v>51</v>
      </c>
      <c r="H2063" s="552" t="s">
        <v>13356</v>
      </c>
      <c r="I2063" s="345">
        <v>1755</v>
      </c>
      <c r="J2063" s="345">
        <v>1667.3</v>
      </c>
      <c r="K2063" s="345">
        <v>1579.5</v>
      </c>
      <c r="L2063" s="345">
        <v>1491.8</v>
      </c>
      <c r="M2063" s="345">
        <v>1404</v>
      </c>
      <c r="N2063" s="553"/>
      <c r="O2063" s="553"/>
    </row>
    <row r="2064" ht="60" customHeight="1" spans="1:112">
      <c r="A2064" s="550"/>
      <c r="B2064" s="550" t="s">
        <v>38</v>
      </c>
      <c r="C2064" s="397" t="s">
        <v>13357</v>
      </c>
      <c r="D2064" s="113" t="s">
        <v>13358</v>
      </c>
      <c r="E2064" s="113" t="s">
        <v>13359</v>
      </c>
      <c r="F2064" s="264"/>
      <c r="G2064" s="551" t="s">
        <v>51</v>
      </c>
      <c r="H2064" s="554" t="s">
        <v>13360</v>
      </c>
      <c r="I2064" s="345">
        <v>698.4</v>
      </c>
      <c r="J2064" s="345">
        <v>663.5</v>
      </c>
      <c r="K2064" s="345">
        <v>628.6</v>
      </c>
      <c r="L2064" s="345">
        <v>593.6</v>
      </c>
      <c r="M2064" s="345">
        <v>558.7</v>
      </c>
      <c r="N2064" s="553"/>
      <c r="O2064" s="553"/>
    </row>
    <row r="2065" ht="60" customHeight="1" spans="1:15">
      <c r="A2065" s="550"/>
      <c r="B2065" s="550" t="s">
        <v>38</v>
      </c>
      <c r="C2065" s="397" t="s">
        <v>13361</v>
      </c>
      <c r="D2065" s="113" t="s">
        <v>13362</v>
      </c>
      <c r="E2065" s="113" t="s">
        <v>13363</v>
      </c>
      <c r="F2065" s="264"/>
      <c r="G2065" s="551" t="s">
        <v>51</v>
      </c>
      <c r="H2065" s="552"/>
      <c r="I2065" s="345">
        <v>207</v>
      </c>
      <c r="J2065" s="345">
        <v>196.7</v>
      </c>
      <c r="K2065" s="345">
        <v>186.3</v>
      </c>
      <c r="L2065" s="345">
        <v>176</v>
      </c>
      <c r="M2065" s="345">
        <v>165.6</v>
      </c>
      <c r="N2065" s="553"/>
      <c r="O2065" s="553"/>
    </row>
    <row r="2066" ht="60" customHeight="1" spans="1:15">
      <c r="A2066" s="550"/>
      <c r="B2066" s="550" t="s">
        <v>38</v>
      </c>
      <c r="C2066" s="397" t="s">
        <v>13364</v>
      </c>
      <c r="D2066" s="113" t="s">
        <v>13365</v>
      </c>
      <c r="E2066" s="113" t="s">
        <v>13366</v>
      </c>
      <c r="F2066" s="264"/>
      <c r="G2066" s="551" t="s">
        <v>51</v>
      </c>
      <c r="H2066" s="552"/>
      <c r="I2066" s="345">
        <v>405</v>
      </c>
      <c r="J2066" s="345">
        <v>384.8</v>
      </c>
      <c r="K2066" s="345">
        <v>364.5</v>
      </c>
      <c r="L2066" s="345">
        <v>344.3</v>
      </c>
      <c r="M2066" s="345">
        <v>324</v>
      </c>
      <c r="N2066" s="553"/>
      <c r="O2066" s="553"/>
    </row>
    <row r="2067" ht="60" customHeight="1" spans="1:15">
      <c r="A2067" s="550">
        <v>2</v>
      </c>
      <c r="B2067" s="550" t="s">
        <v>38</v>
      </c>
      <c r="C2067" s="397" t="s">
        <v>13367</v>
      </c>
      <c r="D2067" s="113" t="s">
        <v>13368</v>
      </c>
      <c r="E2067" s="113" t="s">
        <v>13369</v>
      </c>
      <c r="F2067" s="113" t="s">
        <v>13370</v>
      </c>
      <c r="G2067" s="551" t="s">
        <v>51</v>
      </c>
      <c r="H2067" s="554" t="s">
        <v>13371</v>
      </c>
      <c r="I2067" s="345">
        <v>1125</v>
      </c>
      <c r="J2067" s="345">
        <v>1068.8</v>
      </c>
      <c r="K2067" s="345">
        <v>1012.5</v>
      </c>
      <c r="L2067" s="345">
        <v>956.3</v>
      </c>
      <c r="M2067" s="345">
        <v>900</v>
      </c>
      <c r="N2067" s="553"/>
      <c r="O2067" s="553"/>
    </row>
    <row r="2068" ht="60" customHeight="1" spans="1:15">
      <c r="A2068" s="550"/>
      <c r="B2068" s="550" t="s">
        <v>38</v>
      </c>
      <c r="C2068" s="397" t="s">
        <v>13372</v>
      </c>
      <c r="D2068" s="113" t="s">
        <v>13373</v>
      </c>
      <c r="E2068" s="113" t="s">
        <v>13374</v>
      </c>
      <c r="F2068" s="264"/>
      <c r="G2068" s="551" t="s">
        <v>51</v>
      </c>
      <c r="H2068" s="552"/>
      <c r="I2068" s="345">
        <v>1413</v>
      </c>
      <c r="J2068" s="345">
        <v>1342.4</v>
      </c>
      <c r="K2068" s="345">
        <v>1271.7</v>
      </c>
      <c r="L2068" s="345">
        <v>1201.1</v>
      </c>
      <c r="M2068" s="345">
        <v>1130.4</v>
      </c>
      <c r="N2068" s="553"/>
      <c r="O2068" s="553"/>
    </row>
    <row r="2069" ht="60" customHeight="1" spans="1:15">
      <c r="A2069" s="550"/>
      <c r="B2069" s="550" t="s">
        <v>38</v>
      </c>
      <c r="C2069" s="397" t="s">
        <v>13375</v>
      </c>
      <c r="D2069" s="113" t="s">
        <v>13376</v>
      </c>
      <c r="E2069" s="113" t="s">
        <v>13377</v>
      </c>
      <c r="F2069" s="264"/>
      <c r="G2069" s="551" t="s">
        <v>51</v>
      </c>
      <c r="H2069" s="552"/>
      <c r="I2069" s="345">
        <v>450</v>
      </c>
      <c r="J2069" s="345">
        <v>427.5</v>
      </c>
      <c r="K2069" s="345">
        <v>405</v>
      </c>
      <c r="L2069" s="345">
        <v>382.5</v>
      </c>
      <c r="M2069" s="345">
        <v>360</v>
      </c>
      <c r="N2069" s="553"/>
      <c r="O2069" s="553"/>
    </row>
    <row r="2070" ht="60" customHeight="1" spans="1:15">
      <c r="A2070" s="550">
        <v>3</v>
      </c>
      <c r="B2070" s="550" t="s">
        <v>38</v>
      </c>
      <c r="C2070" s="397" t="s">
        <v>13378</v>
      </c>
      <c r="D2070" s="113" t="s">
        <v>13379</v>
      </c>
      <c r="E2070" s="113" t="s">
        <v>13380</v>
      </c>
      <c r="F2070" s="113" t="s">
        <v>13381</v>
      </c>
      <c r="G2070" s="551" t="s">
        <v>51</v>
      </c>
      <c r="H2070" s="552"/>
      <c r="I2070" s="345">
        <v>1350</v>
      </c>
      <c r="J2070" s="345">
        <v>1282.5</v>
      </c>
      <c r="K2070" s="345">
        <v>1215</v>
      </c>
      <c r="L2070" s="345">
        <v>1147.5</v>
      </c>
      <c r="M2070" s="345">
        <v>1080</v>
      </c>
      <c r="N2070" s="553"/>
      <c r="O2070" s="553"/>
    </row>
    <row r="2071" ht="78" customHeight="1" spans="1:15">
      <c r="A2071" s="550">
        <v>4</v>
      </c>
      <c r="B2071" s="550" t="s">
        <v>38</v>
      </c>
      <c r="C2071" s="397" t="s">
        <v>13382</v>
      </c>
      <c r="D2071" s="113" t="s">
        <v>13383</v>
      </c>
      <c r="E2071" s="113" t="s">
        <v>13384</v>
      </c>
      <c r="F2071" s="113" t="s">
        <v>13385</v>
      </c>
      <c r="G2071" s="551" t="s">
        <v>51</v>
      </c>
      <c r="H2071" s="552"/>
      <c r="I2071" s="345">
        <v>531</v>
      </c>
      <c r="J2071" s="345">
        <v>504.5</v>
      </c>
      <c r="K2071" s="345">
        <v>477.9</v>
      </c>
      <c r="L2071" s="345">
        <v>451.4</v>
      </c>
      <c r="M2071" s="345">
        <v>424.8</v>
      </c>
      <c r="N2071" s="553"/>
      <c r="O2071" s="553"/>
    </row>
    <row r="2072" ht="60" customHeight="1" spans="1:15">
      <c r="A2072" s="550"/>
      <c r="B2072" s="550" t="s">
        <v>38</v>
      </c>
      <c r="C2072" s="397" t="s">
        <v>13386</v>
      </c>
      <c r="D2072" s="538" t="s">
        <v>13387</v>
      </c>
      <c r="E2072" s="554" t="s">
        <v>13388</v>
      </c>
      <c r="F2072" s="552"/>
      <c r="G2072" s="114" t="s">
        <v>51</v>
      </c>
      <c r="H2072" s="552"/>
      <c r="I2072" s="345">
        <v>106.2</v>
      </c>
      <c r="J2072" s="345">
        <v>100.9</v>
      </c>
      <c r="K2072" s="345">
        <v>95.6</v>
      </c>
      <c r="L2072" s="345">
        <v>90.3</v>
      </c>
      <c r="M2072" s="345">
        <v>85</v>
      </c>
      <c r="N2072" s="553"/>
      <c r="O2072" s="553"/>
    </row>
    <row r="2073" ht="60" customHeight="1" spans="1:15">
      <c r="A2073" s="550"/>
      <c r="B2073" s="550" t="s">
        <v>38</v>
      </c>
      <c r="C2073" s="397" t="s">
        <v>13389</v>
      </c>
      <c r="D2073" s="538" t="s">
        <v>13390</v>
      </c>
      <c r="E2073" s="554" t="s">
        <v>13391</v>
      </c>
      <c r="F2073" s="552"/>
      <c r="G2073" s="114" t="s">
        <v>51</v>
      </c>
      <c r="H2073" s="552"/>
      <c r="I2073" s="345">
        <v>531</v>
      </c>
      <c r="J2073" s="345">
        <v>504.5</v>
      </c>
      <c r="K2073" s="345">
        <v>477.9</v>
      </c>
      <c r="L2073" s="345">
        <v>451.4</v>
      </c>
      <c r="M2073" s="345">
        <v>424.8</v>
      </c>
      <c r="N2073" s="553"/>
      <c r="O2073" s="553"/>
    </row>
    <row r="2074" ht="73" customHeight="1" spans="1:15">
      <c r="A2074" s="550">
        <v>5</v>
      </c>
      <c r="B2074" s="550" t="s">
        <v>38</v>
      </c>
      <c r="C2074" s="397" t="s">
        <v>13392</v>
      </c>
      <c r="D2074" s="538" t="s">
        <v>13393</v>
      </c>
      <c r="E2074" s="554" t="s">
        <v>13394</v>
      </c>
      <c r="F2074" s="554" t="s">
        <v>13395</v>
      </c>
      <c r="G2074" s="114" t="s">
        <v>51</v>
      </c>
      <c r="H2074" s="552"/>
      <c r="I2074" s="345">
        <v>1179</v>
      </c>
      <c r="J2074" s="345">
        <v>1120.1</v>
      </c>
      <c r="K2074" s="345">
        <v>1061.1</v>
      </c>
      <c r="L2074" s="345">
        <v>1002.2</v>
      </c>
      <c r="M2074" s="345">
        <v>943.2</v>
      </c>
      <c r="N2074" s="553"/>
      <c r="O2074" s="553"/>
    </row>
    <row r="2075" ht="60" customHeight="1" spans="1:15">
      <c r="A2075" s="550"/>
      <c r="B2075" s="550" t="s">
        <v>38</v>
      </c>
      <c r="C2075" s="397" t="s">
        <v>13396</v>
      </c>
      <c r="D2075" s="554" t="s">
        <v>13397</v>
      </c>
      <c r="E2075" s="554" t="s">
        <v>13398</v>
      </c>
      <c r="F2075" s="552"/>
      <c r="G2075" s="114" t="s">
        <v>51</v>
      </c>
      <c r="H2075" s="552"/>
      <c r="I2075" s="345">
        <v>235.8</v>
      </c>
      <c r="J2075" s="345">
        <v>224</v>
      </c>
      <c r="K2075" s="345">
        <v>212.2</v>
      </c>
      <c r="L2075" s="345">
        <v>200.4</v>
      </c>
      <c r="M2075" s="345">
        <v>188.6</v>
      </c>
      <c r="N2075" s="553"/>
      <c r="O2075" s="553"/>
    </row>
    <row r="2076" ht="60" customHeight="1" spans="1:15">
      <c r="A2076" s="550"/>
      <c r="B2076" s="550" t="s">
        <v>38</v>
      </c>
      <c r="C2076" s="397" t="s">
        <v>13399</v>
      </c>
      <c r="D2076" s="554" t="s">
        <v>13400</v>
      </c>
      <c r="E2076" s="554" t="s">
        <v>13401</v>
      </c>
      <c r="F2076" s="552"/>
      <c r="G2076" s="114" t="s">
        <v>51</v>
      </c>
      <c r="H2076" s="552"/>
      <c r="I2076" s="345">
        <v>1179</v>
      </c>
      <c r="J2076" s="345">
        <v>1120.1</v>
      </c>
      <c r="K2076" s="345">
        <v>1061.1</v>
      </c>
      <c r="L2076" s="345">
        <v>1002.2</v>
      </c>
      <c r="M2076" s="345">
        <v>943.2</v>
      </c>
      <c r="N2076" s="553"/>
      <c r="O2076" s="553"/>
    </row>
    <row r="2077" ht="60" customHeight="1" spans="1:15">
      <c r="A2077" s="550">
        <v>5</v>
      </c>
      <c r="B2077" s="550" t="s">
        <v>38</v>
      </c>
      <c r="C2077" s="397" t="s">
        <v>13402</v>
      </c>
      <c r="D2077" s="554" t="s">
        <v>13403</v>
      </c>
      <c r="E2077" s="554" t="s">
        <v>13404</v>
      </c>
      <c r="F2077" s="552"/>
      <c r="G2077" s="114" t="s">
        <v>51</v>
      </c>
      <c r="H2077" s="552"/>
      <c r="I2077" s="345">
        <v>117</v>
      </c>
      <c r="J2077" s="345">
        <v>111.2</v>
      </c>
      <c r="K2077" s="345">
        <v>105.3</v>
      </c>
      <c r="L2077" s="345">
        <v>99.5</v>
      </c>
      <c r="M2077" s="345">
        <v>93.6</v>
      </c>
      <c r="N2077" s="553"/>
      <c r="O2077" s="553"/>
    </row>
    <row r="2078" ht="81" customHeight="1" spans="1:15">
      <c r="A2078" s="550">
        <v>6</v>
      </c>
      <c r="B2078" s="550" t="s">
        <v>38</v>
      </c>
      <c r="C2078" s="397" t="s">
        <v>13405</v>
      </c>
      <c r="D2078" s="554" t="s">
        <v>13406</v>
      </c>
      <c r="E2078" s="554" t="s">
        <v>13407</v>
      </c>
      <c r="F2078" s="554" t="s">
        <v>13395</v>
      </c>
      <c r="G2078" s="114" t="s">
        <v>51</v>
      </c>
      <c r="H2078" s="554" t="s">
        <v>13408</v>
      </c>
      <c r="I2078" s="345">
        <v>1629</v>
      </c>
      <c r="J2078" s="345">
        <v>1547.6</v>
      </c>
      <c r="K2078" s="345">
        <v>1466.1</v>
      </c>
      <c r="L2078" s="345">
        <v>1384.7</v>
      </c>
      <c r="M2078" s="345">
        <v>1303.2</v>
      </c>
      <c r="N2078" s="553"/>
      <c r="O2078" s="553"/>
    </row>
    <row r="2079" ht="75" customHeight="1" spans="1:15">
      <c r="A2079" s="550"/>
      <c r="B2079" s="550" t="s">
        <v>38</v>
      </c>
      <c r="C2079" s="397" t="s">
        <v>13409</v>
      </c>
      <c r="D2079" s="554" t="s">
        <v>13410</v>
      </c>
      <c r="E2079" s="554" t="s">
        <v>13411</v>
      </c>
      <c r="F2079" s="552"/>
      <c r="G2079" s="114" t="s">
        <v>51</v>
      </c>
      <c r="H2079" s="552"/>
      <c r="I2079" s="345">
        <v>325.8</v>
      </c>
      <c r="J2079" s="345">
        <v>309.5</v>
      </c>
      <c r="K2079" s="345">
        <v>293.2</v>
      </c>
      <c r="L2079" s="345">
        <v>276.9</v>
      </c>
      <c r="M2079" s="345">
        <v>260.6</v>
      </c>
      <c r="N2079" s="553"/>
      <c r="O2079" s="553"/>
    </row>
    <row r="2080" ht="84" customHeight="1" spans="1:15">
      <c r="A2080" s="550"/>
      <c r="B2080" s="550" t="s">
        <v>38</v>
      </c>
      <c r="C2080" s="397" t="s">
        <v>13412</v>
      </c>
      <c r="D2080" s="554" t="s">
        <v>13413</v>
      </c>
      <c r="E2080" s="554" t="s">
        <v>13414</v>
      </c>
      <c r="F2080" s="552"/>
      <c r="G2080" s="114" t="s">
        <v>51</v>
      </c>
      <c r="H2080" s="552"/>
      <c r="I2080" s="345">
        <v>1629</v>
      </c>
      <c r="J2080" s="345">
        <v>1547.6</v>
      </c>
      <c r="K2080" s="345">
        <v>1466.1</v>
      </c>
      <c r="L2080" s="345">
        <v>1384.7</v>
      </c>
      <c r="M2080" s="345">
        <v>1303.2</v>
      </c>
      <c r="N2080" s="553"/>
      <c r="O2080" s="553"/>
    </row>
    <row r="2081" ht="81" customHeight="1" spans="1:15">
      <c r="A2081" s="550"/>
      <c r="B2081" s="550" t="s">
        <v>38</v>
      </c>
      <c r="C2081" s="397" t="s">
        <v>13415</v>
      </c>
      <c r="D2081" s="554" t="s">
        <v>13416</v>
      </c>
      <c r="E2081" s="554" t="s">
        <v>13417</v>
      </c>
      <c r="F2081" s="552"/>
      <c r="G2081" s="114" t="s">
        <v>51</v>
      </c>
      <c r="H2081" s="552"/>
      <c r="I2081" s="345">
        <v>1249.2</v>
      </c>
      <c r="J2081" s="345">
        <v>1186.7</v>
      </c>
      <c r="K2081" s="345">
        <v>1124.3</v>
      </c>
      <c r="L2081" s="345">
        <v>1061.8</v>
      </c>
      <c r="M2081" s="345">
        <v>999.4</v>
      </c>
      <c r="N2081" s="553"/>
      <c r="O2081" s="553"/>
    </row>
    <row r="2082" ht="79" customHeight="1" spans="1:15">
      <c r="A2082" s="550"/>
      <c r="B2082" s="550" t="s">
        <v>38</v>
      </c>
      <c r="C2082" s="397" t="s">
        <v>13418</v>
      </c>
      <c r="D2082" s="554" t="s">
        <v>13419</v>
      </c>
      <c r="E2082" s="554" t="s">
        <v>13420</v>
      </c>
      <c r="F2082" s="552"/>
      <c r="G2082" s="114" t="s">
        <v>51</v>
      </c>
      <c r="H2082" s="552"/>
      <c r="I2082" s="345">
        <v>207</v>
      </c>
      <c r="J2082" s="345">
        <v>196.7</v>
      </c>
      <c r="K2082" s="345">
        <v>186.3</v>
      </c>
      <c r="L2082" s="345">
        <v>176</v>
      </c>
      <c r="M2082" s="345">
        <v>165.6</v>
      </c>
      <c r="N2082" s="553"/>
      <c r="O2082" s="553"/>
    </row>
    <row r="2083" ht="72" customHeight="1" spans="1:15">
      <c r="A2083" s="550"/>
      <c r="B2083" s="550" t="s">
        <v>38</v>
      </c>
      <c r="C2083" s="397" t="s">
        <v>13421</v>
      </c>
      <c r="D2083" s="554" t="s">
        <v>13422</v>
      </c>
      <c r="E2083" s="554" t="s">
        <v>13423</v>
      </c>
      <c r="F2083" s="552"/>
      <c r="G2083" s="114" t="s">
        <v>51</v>
      </c>
      <c r="H2083" s="552"/>
      <c r="I2083" s="345">
        <v>297.9</v>
      </c>
      <c r="J2083" s="345">
        <v>283</v>
      </c>
      <c r="K2083" s="345">
        <v>268.1</v>
      </c>
      <c r="L2083" s="345">
        <v>253.2</v>
      </c>
      <c r="M2083" s="345">
        <v>238.3</v>
      </c>
      <c r="N2083" s="553"/>
      <c r="O2083" s="553"/>
    </row>
    <row r="2084" ht="79" customHeight="1" spans="1:15">
      <c r="A2084" s="550">
        <v>6</v>
      </c>
      <c r="B2084" s="550" t="s">
        <v>38</v>
      </c>
      <c r="C2084" s="397" t="s">
        <v>13424</v>
      </c>
      <c r="D2084" s="554" t="s">
        <v>13425</v>
      </c>
      <c r="E2084" s="554" t="s">
        <v>13426</v>
      </c>
      <c r="F2084" s="552"/>
      <c r="G2084" s="114" t="s">
        <v>51</v>
      </c>
      <c r="H2084" s="552"/>
      <c r="I2084" s="345">
        <v>1836</v>
      </c>
      <c r="J2084" s="345">
        <v>1744.2</v>
      </c>
      <c r="K2084" s="345">
        <v>1652.4</v>
      </c>
      <c r="L2084" s="345">
        <v>1560.6</v>
      </c>
      <c r="M2084" s="345">
        <v>1468.8</v>
      </c>
      <c r="N2084" s="553"/>
      <c r="O2084" s="553"/>
    </row>
    <row r="2085" ht="79" customHeight="1" spans="1:15">
      <c r="A2085" s="550"/>
      <c r="B2085" s="550" t="s">
        <v>38</v>
      </c>
      <c r="C2085" s="397" t="s">
        <v>13427</v>
      </c>
      <c r="D2085" s="554" t="s">
        <v>13428</v>
      </c>
      <c r="E2085" s="554" t="s">
        <v>13429</v>
      </c>
      <c r="F2085" s="552"/>
      <c r="G2085" s="114" t="s">
        <v>51</v>
      </c>
      <c r="H2085" s="554"/>
      <c r="I2085" s="345">
        <v>324</v>
      </c>
      <c r="J2085" s="345">
        <v>307.8</v>
      </c>
      <c r="K2085" s="345">
        <v>291.6</v>
      </c>
      <c r="L2085" s="345">
        <v>275.4</v>
      </c>
      <c r="M2085" s="345">
        <v>259.2</v>
      </c>
      <c r="N2085" s="553"/>
      <c r="O2085" s="553"/>
    </row>
    <row r="2086" ht="60" customHeight="1" spans="1:15">
      <c r="A2086" s="550">
        <v>7</v>
      </c>
      <c r="B2086" s="550" t="s">
        <v>38</v>
      </c>
      <c r="C2086" s="397" t="s">
        <v>13430</v>
      </c>
      <c r="D2086" s="554" t="s">
        <v>13431</v>
      </c>
      <c r="E2086" s="554" t="s">
        <v>13432</v>
      </c>
      <c r="F2086" s="554" t="s">
        <v>13433</v>
      </c>
      <c r="G2086" s="551" t="s">
        <v>3953</v>
      </c>
      <c r="H2086" s="554" t="s">
        <v>13434</v>
      </c>
      <c r="I2086" s="345">
        <v>31500</v>
      </c>
      <c r="J2086" s="345">
        <v>29925</v>
      </c>
      <c r="K2086" s="345">
        <v>28350</v>
      </c>
      <c r="L2086" s="345">
        <v>26775</v>
      </c>
      <c r="M2086" s="345">
        <v>25200</v>
      </c>
      <c r="N2086" s="553"/>
      <c r="O2086" s="553"/>
    </row>
    <row r="2087" ht="70" customHeight="1" spans="1:15">
      <c r="A2087" s="550"/>
      <c r="B2087" s="550" t="s">
        <v>38</v>
      </c>
      <c r="C2087" s="397" t="s">
        <v>13435</v>
      </c>
      <c r="D2087" s="554" t="s">
        <v>13436</v>
      </c>
      <c r="E2087" s="554" t="s">
        <v>13437</v>
      </c>
      <c r="F2087" s="552"/>
      <c r="G2087" s="551" t="s">
        <v>3953</v>
      </c>
      <c r="H2087" s="552"/>
      <c r="I2087" s="345">
        <v>18900</v>
      </c>
      <c r="J2087" s="345">
        <v>17955</v>
      </c>
      <c r="K2087" s="345">
        <v>17010</v>
      </c>
      <c r="L2087" s="345">
        <v>16065</v>
      </c>
      <c r="M2087" s="345">
        <v>15120</v>
      </c>
      <c r="N2087" s="553"/>
      <c r="O2087" s="553"/>
    </row>
    <row r="2088" ht="78" customHeight="1" spans="1:15">
      <c r="A2088" s="550"/>
      <c r="B2088" s="550" t="s">
        <v>38</v>
      </c>
      <c r="C2088" s="397" t="s">
        <v>13438</v>
      </c>
      <c r="D2088" s="554" t="s">
        <v>13439</v>
      </c>
      <c r="E2088" s="554" t="s">
        <v>13440</v>
      </c>
      <c r="F2088" s="552"/>
      <c r="G2088" s="551" t="s">
        <v>3953</v>
      </c>
      <c r="H2088" s="552"/>
      <c r="I2088" s="345">
        <v>1035</v>
      </c>
      <c r="J2088" s="345">
        <v>983.3</v>
      </c>
      <c r="K2088" s="345">
        <v>931.5</v>
      </c>
      <c r="L2088" s="345">
        <v>879.8</v>
      </c>
      <c r="M2088" s="345">
        <v>828</v>
      </c>
      <c r="N2088" s="553"/>
      <c r="O2088" s="553"/>
    </row>
    <row r="2089" ht="81" customHeight="1" spans="1:15">
      <c r="A2089" s="550"/>
      <c r="B2089" s="550" t="s">
        <v>38</v>
      </c>
      <c r="C2089" s="397" t="s">
        <v>13441</v>
      </c>
      <c r="D2089" s="554" t="s">
        <v>13442</v>
      </c>
      <c r="E2089" s="554" t="s">
        <v>13443</v>
      </c>
      <c r="F2089" s="552"/>
      <c r="G2089" s="551" t="s">
        <v>3953</v>
      </c>
      <c r="H2089" s="552"/>
      <c r="I2089" s="345">
        <v>31500</v>
      </c>
      <c r="J2089" s="345">
        <v>29925</v>
      </c>
      <c r="K2089" s="345">
        <v>28350</v>
      </c>
      <c r="L2089" s="345">
        <v>26775</v>
      </c>
      <c r="M2089" s="345">
        <v>25200</v>
      </c>
      <c r="N2089" s="553"/>
      <c r="O2089" s="553"/>
    </row>
    <row r="2090" ht="102" customHeight="1" spans="1:15">
      <c r="A2090" s="550">
        <v>8</v>
      </c>
      <c r="B2090" s="550" t="s">
        <v>38</v>
      </c>
      <c r="C2090" s="397" t="s">
        <v>13444</v>
      </c>
      <c r="D2090" s="554" t="s">
        <v>13445</v>
      </c>
      <c r="E2090" s="554" t="s">
        <v>13446</v>
      </c>
      <c r="F2090" s="554" t="s">
        <v>13447</v>
      </c>
      <c r="G2090" s="551" t="s">
        <v>51</v>
      </c>
      <c r="H2090" s="554" t="s">
        <v>13448</v>
      </c>
      <c r="I2090" s="345">
        <v>36000</v>
      </c>
      <c r="J2090" s="345">
        <v>34200</v>
      </c>
      <c r="K2090" s="345">
        <v>32400</v>
      </c>
      <c r="L2090" s="345">
        <v>30600</v>
      </c>
      <c r="M2090" s="345">
        <v>28800</v>
      </c>
      <c r="N2090" s="113" t="s">
        <v>13449</v>
      </c>
      <c r="O2090" s="113" t="s">
        <v>13450</v>
      </c>
    </row>
    <row r="2091" ht="102" customHeight="1" spans="1:15">
      <c r="A2091" s="550">
        <v>9</v>
      </c>
      <c r="B2091" s="550" t="s">
        <v>38</v>
      </c>
      <c r="C2091" s="397" t="s">
        <v>13451</v>
      </c>
      <c r="D2091" s="554" t="s">
        <v>13452</v>
      </c>
      <c r="E2091" s="554" t="s">
        <v>13453</v>
      </c>
      <c r="F2091" s="554" t="s">
        <v>13447</v>
      </c>
      <c r="G2091" s="551" t="s">
        <v>51</v>
      </c>
      <c r="H2091" s="554" t="s">
        <v>13454</v>
      </c>
      <c r="I2091" s="345">
        <v>44550</v>
      </c>
      <c r="J2091" s="345">
        <v>42322.5</v>
      </c>
      <c r="K2091" s="345">
        <v>40095</v>
      </c>
      <c r="L2091" s="345">
        <v>37867.5</v>
      </c>
      <c r="M2091" s="345">
        <v>35640</v>
      </c>
      <c r="N2091" s="113" t="s">
        <v>13455</v>
      </c>
      <c r="O2091" s="113" t="s">
        <v>13456</v>
      </c>
    </row>
    <row r="2092" ht="60" customHeight="1" spans="1:15">
      <c r="A2092" s="550">
        <v>10</v>
      </c>
      <c r="B2092" s="550" t="s">
        <v>38</v>
      </c>
      <c r="C2092" s="397" t="s">
        <v>13457</v>
      </c>
      <c r="D2092" s="554" t="s">
        <v>13458</v>
      </c>
      <c r="E2092" s="113" t="s">
        <v>13459</v>
      </c>
      <c r="F2092" s="554" t="s">
        <v>13460</v>
      </c>
      <c r="G2092" s="551" t="s">
        <v>51</v>
      </c>
      <c r="H2092" s="554" t="s">
        <v>13461</v>
      </c>
      <c r="I2092" s="140" t="s">
        <v>102</v>
      </c>
      <c r="J2092" s="140" t="s">
        <v>102</v>
      </c>
      <c r="K2092" s="140" t="s">
        <v>102</v>
      </c>
      <c r="L2092" s="140" t="s">
        <v>102</v>
      </c>
      <c r="M2092" s="140" t="s">
        <v>102</v>
      </c>
      <c r="N2092" s="553"/>
      <c r="O2092" s="553"/>
    </row>
    <row r="2093" ht="93" customHeight="1" spans="1:15">
      <c r="A2093" s="550">
        <v>11</v>
      </c>
      <c r="B2093" s="550" t="s">
        <v>38</v>
      </c>
      <c r="C2093" s="397" t="s">
        <v>13462</v>
      </c>
      <c r="D2093" s="113" t="s">
        <v>13463</v>
      </c>
      <c r="E2093" s="154" t="s">
        <v>13464</v>
      </c>
      <c r="F2093" s="113" t="s">
        <v>13465</v>
      </c>
      <c r="G2093" s="114" t="s">
        <v>51</v>
      </c>
      <c r="H2093" s="264" t="s">
        <v>13466</v>
      </c>
      <c r="I2093" s="345">
        <v>1089</v>
      </c>
      <c r="J2093" s="345">
        <v>1034.6</v>
      </c>
      <c r="K2093" s="345">
        <v>980.1</v>
      </c>
      <c r="L2093" s="345">
        <v>925.7</v>
      </c>
      <c r="M2093" s="345">
        <v>871.2</v>
      </c>
      <c r="N2093" s="553"/>
      <c r="O2093" s="553"/>
    </row>
    <row r="2094" ht="60" customHeight="1" spans="1:15">
      <c r="A2094" s="550"/>
      <c r="B2094" s="550" t="s">
        <v>38</v>
      </c>
      <c r="C2094" s="397" t="s">
        <v>13467</v>
      </c>
      <c r="D2094" s="154" t="s">
        <v>13468</v>
      </c>
      <c r="E2094" s="154" t="s">
        <v>13469</v>
      </c>
      <c r="F2094" s="156"/>
      <c r="G2094" s="114" t="s">
        <v>51</v>
      </c>
      <c r="H2094" s="156"/>
      <c r="I2094" s="345">
        <v>207.9</v>
      </c>
      <c r="J2094" s="345">
        <v>197.5</v>
      </c>
      <c r="K2094" s="345">
        <v>187.1</v>
      </c>
      <c r="L2094" s="345">
        <v>176.7</v>
      </c>
      <c r="M2094" s="345">
        <v>166.3</v>
      </c>
      <c r="N2094" s="553"/>
      <c r="O2094" s="553"/>
    </row>
    <row r="2095" ht="60" customHeight="1" spans="1:15">
      <c r="A2095" s="550"/>
      <c r="B2095" s="550" t="s">
        <v>38</v>
      </c>
      <c r="C2095" s="397" t="s">
        <v>13470</v>
      </c>
      <c r="D2095" s="154" t="s">
        <v>13471</v>
      </c>
      <c r="E2095" s="154" t="s">
        <v>13472</v>
      </c>
      <c r="F2095" s="156"/>
      <c r="G2095" s="114" t="s">
        <v>51</v>
      </c>
      <c r="H2095" s="156"/>
      <c r="I2095" s="345">
        <v>495</v>
      </c>
      <c r="J2095" s="345">
        <v>470.3</v>
      </c>
      <c r="K2095" s="345">
        <v>445.5</v>
      </c>
      <c r="L2095" s="345">
        <v>420.8</v>
      </c>
      <c r="M2095" s="345">
        <v>396</v>
      </c>
      <c r="N2095" s="553"/>
      <c r="O2095" s="553"/>
    </row>
    <row r="2096" ht="60" customHeight="1" spans="1:15">
      <c r="A2096" s="550">
        <v>11</v>
      </c>
      <c r="B2096" s="550" t="s">
        <v>38</v>
      </c>
      <c r="C2096" s="397" t="s">
        <v>13473</v>
      </c>
      <c r="D2096" s="154" t="s">
        <v>13474</v>
      </c>
      <c r="E2096" s="154" t="s">
        <v>13475</v>
      </c>
      <c r="F2096" s="156"/>
      <c r="G2096" s="114" t="s">
        <v>51</v>
      </c>
      <c r="H2096" s="156"/>
      <c r="I2096" s="345">
        <v>162</v>
      </c>
      <c r="J2096" s="345">
        <v>153.9</v>
      </c>
      <c r="K2096" s="345">
        <v>145.8</v>
      </c>
      <c r="L2096" s="345">
        <v>137.7</v>
      </c>
      <c r="M2096" s="345">
        <v>129.6</v>
      </c>
      <c r="N2096" s="553"/>
      <c r="O2096" s="553"/>
    </row>
    <row r="2097" ht="60" customHeight="1" spans="1:215">
      <c r="A2097" s="550"/>
      <c r="B2097" s="550" t="s">
        <v>38</v>
      </c>
      <c r="C2097" s="397" t="s">
        <v>13476</v>
      </c>
      <c r="D2097" s="154" t="s">
        <v>13477</v>
      </c>
      <c r="E2097" s="154" t="s">
        <v>13478</v>
      </c>
      <c r="F2097" s="156"/>
      <c r="G2097" s="114" t="s">
        <v>51</v>
      </c>
      <c r="H2097" s="156"/>
      <c r="I2097" s="345">
        <v>900</v>
      </c>
      <c r="J2097" s="345">
        <v>855</v>
      </c>
      <c r="K2097" s="345">
        <v>810</v>
      </c>
      <c r="L2097" s="345">
        <v>765</v>
      </c>
      <c r="M2097" s="345">
        <v>720</v>
      </c>
      <c r="N2097" s="553"/>
      <c r="O2097" s="553"/>
    </row>
    <row r="2098" ht="60" customHeight="1" spans="1:215">
      <c r="A2098" s="550"/>
      <c r="B2098" s="550" t="s">
        <v>38</v>
      </c>
      <c r="C2098" s="397" t="s">
        <v>13479</v>
      </c>
      <c r="D2098" s="154" t="s">
        <v>13480</v>
      </c>
      <c r="E2098" s="154" t="s">
        <v>13481</v>
      </c>
      <c r="F2098" s="156"/>
      <c r="G2098" s="114" t="s">
        <v>51</v>
      </c>
      <c r="H2098" s="156"/>
      <c r="I2098" s="345">
        <v>765</v>
      </c>
      <c r="J2098" s="345">
        <v>726.8</v>
      </c>
      <c r="K2098" s="345">
        <v>688.5</v>
      </c>
      <c r="L2098" s="345">
        <v>650.3</v>
      </c>
      <c r="M2098" s="345">
        <v>612</v>
      </c>
      <c r="N2098" s="553"/>
      <c r="O2098" s="553"/>
    </row>
    <row r="2099" ht="74" customHeight="1" spans="1:215">
      <c r="A2099" s="550">
        <v>12</v>
      </c>
      <c r="B2099" s="550" t="s">
        <v>38</v>
      </c>
      <c r="C2099" s="397" t="s">
        <v>13482</v>
      </c>
      <c r="D2099" s="154" t="s">
        <v>13483</v>
      </c>
      <c r="E2099" s="154" t="s">
        <v>13484</v>
      </c>
      <c r="F2099" s="154" t="s">
        <v>13485</v>
      </c>
      <c r="G2099" s="114" t="s">
        <v>51</v>
      </c>
      <c r="H2099" s="154" t="s">
        <v>13486</v>
      </c>
      <c r="I2099" s="345">
        <v>603</v>
      </c>
      <c r="J2099" s="345">
        <v>572.9</v>
      </c>
      <c r="K2099" s="345">
        <v>542.7</v>
      </c>
      <c r="L2099" s="345">
        <v>512.6</v>
      </c>
      <c r="M2099" s="345">
        <v>482.4</v>
      </c>
      <c r="N2099" s="553"/>
      <c r="O2099" s="553"/>
    </row>
    <row r="2100" ht="60" customHeight="1" spans="1:215">
      <c r="A2100" s="550"/>
      <c r="B2100" s="550" t="s">
        <v>38</v>
      </c>
      <c r="C2100" s="1009" t="s">
        <v>13487</v>
      </c>
      <c r="D2100" s="154" t="s">
        <v>13488</v>
      </c>
      <c r="E2100" s="453"/>
      <c r="F2100" s="156"/>
      <c r="G2100" s="114" t="s">
        <v>51</v>
      </c>
      <c r="H2100" s="154" t="s">
        <v>13489</v>
      </c>
      <c r="I2100" s="345">
        <v>603</v>
      </c>
      <c r="J2100" s="345">
        <v>572.9</v>
      </c>
      <c r="K2100" s="345">
        <v>542.7</v>
      </c>
      <c r="L2100" s="345">
        <v>512.6</v>
      </c>
      <c r="M2100" s="345">
        <v>482.4</v>
      </c>
      <c r="N2100" s="553"/>
      <c r="O2100" s="553"/>
    </row>
    <row r="2101" ht="85" customHeight="1" spans="1:215">
      <c r="A2101" s="550">
        <v>13</v>
      </c>
      <c r="B2101" s="550" t="s">
        <v>38</v>
      </c>
      <c r="C2101" s="397" t="s">
        <v>13490</v>
      </c>
      <c r="D2101" s="154" t="s">
        <v>13491</v>
      </c>
      <c r="E2101" s="154" t="s">
        <v>13492</v>
      </c>
      <c r="F2101" s="154" t="s">
        <v>13493</v>
      </c>
      <c r="G2101" s="114" t="s">
        <v>51</v>
      </c>
      <c r="H2101" s="156"/>
      <c r="I2101" s="345">
        <v>2181.6</v>
      </c>
      <c r="J2101" s="345">
        <v>2072.5</v>
      </c>
      <c r="K2101" s="345">
        <v>1963.4</v>
      </c>
      <c r="L2101" s="345">
        <v>1854.4</v>
      </c>
      <c r="M2101" s="345">
        <v>1745.3</v>
      </c>
      <c r="N2101" s="553"/>
      <c r="O2101" s="553"/>
    </row>
    <row r="2102" ht="77" customHeight="1" spans="1:215">
      <c r="A2102" s="550">
        <v>14</v>
      </c>
      <c r="B2102" s="550" t="s">
        <v>38</v>
      </c>
      <c r="C2102" s="397" t="s">
        <v>13494</v>
      </c>
      <c r="D2102" s="154" t="s">
        <v>13495</v>
      </c>
      <c r="E2102" s="154" t="s">
        <v>13496</v>
      </c>
      <c r="F2102" s="154" t="s">
        <v>13497</v>
      </c>
      <c r="G2102" s="114" t="s">
        <v>51</v>
      </c>
      <c r="H2102" s="154" t="s">
        <v>13498</v>
      </c>
      <c r="I2102" s="345">
        <v>54.9</v>
      </c>
      <c r="J2102" s="345">
        <v>52.2</v>
      </c>
      <c r="K2102" s="345">
        <v>49.4</v>
      </c>
      <c r="L2102" s="345">
        <v>46.7</v>
      </c>
      <c r="M2102" s="345">
        <v>43.9</v>
      </c>
      <c r="N2102" s="553"/>
      <c r="O2102" s="553"/>
    </row>
    <row r="2103" ht="60" customHeight="1" spans="1:215">
      <c r="A2103" s="550">
        <v>15</v>
      </c>
      <c r="B2103" s="550" t="s">
        <v>38</v>
      </c>
      <c r="C2103" s="397" t="s">
        <v>13499</v>
      </c>
      <c r="D2103" s="154" t="s">
        <v>13500</v>
      </c>
      <c r="E2103" s="154" t="s">
        <v>13501</v>
      </c>
      <c r="F2103" s="154" t="s">
        <v>13502</v>
      </c>
      <c r="G2103" s="114" t="s">
        <v>51</v>
      </c>
      <c r="H2103" s="154" t="s">
        <v>13503</v>
      </c>
      <c r="I2103" s="345">
        <v>11169</v>
      </c>
      <c r="J2103" s="345">
        <v>10610.6</v>
      </c>
      <c r="K2103" s="345">
        <v>10052.1</v>
      </c>
      <c r="L2103" s="345">
        <v>9493.7</v>
      </c>
      <c r="M2103" s="345">
        <v>8935.2</v>
      </c>
      <c r="N2103" s="553"/>
      <c r="O2103" s="553"/>
    </row>
    <row r="2104" ht="53" customHeight="1" spans="1:215">
      <c r="A2104" s="559" t="s">
        <v>13504</v>
      </c>
      <c r="B2104" s="559"/>
      <c r="C2104" s="559"/>
      <c r="D2104" s="559"/>
      <c r="E2104" s="559"/>
      <c r="F2104" s="559"/>
      <c r="G2104" s="559"/>
      <c r="H2104" s="559"/>
      <c r="I2104" s="560"/>
      <c r="J2104" s="560"/>
      <c r="K2104" s="560"/>
      <c r="L2104" s="560"/>
      <c r="M2104" s="560"/>
    </row>
    <row r="2105" ht="261" customHeight="1" spans="1:215">
      <c r="A2105" s="561" t="s">
        <v>13505</v>
      </c>
      <c r="B2105" s="561"/>
      <c r="C2105" s="561"/>
      <c r="D2105" s="561"/>
      <c r="E2105" s="561"/>
      <c r="F2105" s="561"/>
      <c r="G2105" s="561"/>
      <c r="H2105" s="561"/>
      <c r="I2105" s="562"/>
      <c r="J2105" s="562"/>
      <c r="K2105" s="562"/>
      <c r="L2105" s="562"/>
      <c r="M2105" s="563"/>
    </row>
    <row r="2106" s="319" customFormat="1" ht="32" customHeight="1" spans="1:215">
      <c r="A2106" s="564" t="s">
        <v>7210</v>
      </c>
      <c r="B2106" s="564" t="s">
        <v>25</v>
      </c>
      <c r="C2106" s="253" t="s">
        <v>9784</v>
      </c>
      <c r="D2106" s="253" t="s">
        <v>27</v>
      </c>
      <c r="E2106" s="253" t="s">
        <v>7212</v>
      </c>
      <c r="F2106" s="253" t="s">
        <v>7213</v>
      </c>
      <c r="G2106" s="253" t="s">
        <v>30</v>
      </c>
      <c r="H2106" s="253" t="s">
        <v>7214</v>
      </c>
      <c r="I2106" s="513" t="s">
        <v>32</v>
      </c>
      <c r="J2106" s="513"/>
      <c r="K2106" s="513"/>
      <c r="L2106" s="513"/>
      <c r="M2106" s="565"/>
      <c r="N2106" s="566" t="s">
        <v>13347</v>
      </c>
      <c r="O2106" s="567"/>
      <c r="P2106" s="568"/>
      <c r="Q2106" s="568"/>
      <c r="R2106" s="568"/>
      <c r="S2106" s="568"/>
      <c r="T2106" s="568"/>
      <c r="U2106" s="568"/>
      <c r="V2106" s="568"/>
      <c r="W2106" s="568"/>
      <c r="X2106" s="568"/>
      <c r="Y2106" s="568"/>
      <c r="Z2106" s="568"/>
      <c r="AA2106" s="568"/>
      <c r="AB2106" s="568"/>
      <c r="AC2106" s="568"/>
      <c r="AD2106" s="568"/>
      <c r="AE2106" s="568"/>
      <c r="AF2106" s="568"/>
      <c r="AG2106" s="568"/>
      <c r="AH2106" s="568"/>
      <c r="AI2106" s="568"/>
      <c r="AJ2106" s="568"/>
      <c r="AK2106" s="568"/>
      <c r="AL2106" s="568"/>
      <c r="AM2106" s="568"/>
      <c r="AN2106" s="568"/>
      <c r="AO2106" s="568"/>
      <c r="AP2106" s="568"/>
      <c r="AQ2106" s="568"/>
      <c r="AR2106" s="568"/>
      <c r="AS2106" s="568"/>
      <c r="AT2106" s="568"/>
      <c r="AU2106" s="568"/>
      <c r="AV2106" s="568"/>
      <c r="AW2106" s="568"/>
      <c r="AX2106" s="568"/>
      <c r="AY2106" s="568"/>
      <c r="AZ2106" s="568"/>
      <c r="BA2106" s="568"/>
      <c r="BB2106" s="568"/>
      <c r="BC2106" s="568"/>
      <c r="BD2106" s="568"/>
      <c r="BE2106" s="568"/>
      <c r="BF2106" s="568"/>
      <c r="BG2106" s="568"/>
      <c r="BH2106" s="568"/>
      <c r="BI2106" s="568"/>
      <c r="BJ2106" s="568"/>
      <c r="BK2106" s="568"/>
      <c r="BL2106" s="568"/>
      <c r="BM2106" s="568"/>
      <c r="BN2106" s="568"/>
      <c r="BO2106" s="568"/>
      <c r="BP2106" s="568"/>
      <c r="BQ2106" s="568"/>
      <c r="BR2106" s="568"/>
      <c r="BS2106" s="568"/>
      <c r="BT2106" s="568"/>
      <c r="BU2106" s="568"/>
      <c r="BV2106" s="568"/>
      <c r="BW2106" s="568"/>
      <c r="BX2106" s="568"/>
      <c r="BY2106" s="568"/>
      <c r="BZ2106" s="568"/>
      <c r="CA2106" s="568"/>
      <c r="CB2106" s="568"/>
      <c r="CC2106" s="568"/>
      <c r="CD2106" s="568"/>
      <c r="CE2106" s="568"/>
      <c r="CF2106" s="568"/>
      <c r="CG2106" s="568"/>
      <c r="CH2106" s="568"/>
      <c r="CI2106" s="568"/>
      <c r="CJ2106" s="568"/>
      <c r="CK2106" s="568"/>
      <c r="CL2106" s="568"/>
      <c r="CM2106" s="568"/>
      <c r="CN2106" s="568"/>
      <c r="CO2106" s="568"/>
      <c r="CP2106" s="568"/>
      <c r="CQ2106" s="568"/>
      <c r="CR2106" s="568"/>
      <c r="CS2106" s="568"/>
      <c r="CT2106" s="568"/>
      <c r="CU2106" s="568"/>
      <c r="CV2106" s="568"/>
      <c r="CW2106" s="568"/>
      <c r="CX2106" s="568"/>
      <c r="CY2106" s="568"/>
      <c r="CZ2106" s="568"/>
      <c r="DA2106" s="568"/>
      <c r="DB2106" s="568"/>
      <c r="DC2106" s="568"/>
      <c r="DD2106" s="568"/>
      <c r="DE2106" s="568"/>
      <c r="DF2106" s="568"/>
      <c r="DG2106" s="568"/>
      <c r="DH2106" s="568"/>
      <c r="HG2106" s="569"/>
    </row>
    <row r="2107" s="319" customFormat="1" ht="35" customHeight="1" spans="1:215">
      <c r="A2107" s="564"/>
      <c r="B2107" s="564"/>
      <c r="C2107" s="253"/>
      <c r="D2107" s="253"/>
      <c r="E2107" s="253"/>
      <c r="F2107" s="253"/>
      <c r="G2107" s="253"/>
      <c r="H2107" s="253"/>
      <c r="I2107" s="513" t="s">
        <v>33</v>
      </c>
      <c r="J2107" s="513" t="s">
        <v>34</v>
      </c>
      <c r="K2107" s="513" t="s">
        <v>35</v>
      </c>
      <c r="L2107" s="513" t="s">
        <v>36</v>
      </c>
      <c r="M2107" s="565" t="s">
        <v>37</v>
      </c>
      <c r="N2107" s="566"/>
      <c r="O2107" s="567"/>
      <c r="P2107" s="568"/>
      <c r="Q2107" s="568"/>
      <c r="R2107" s="568"/>
      <c r="S2107" s="568"/>
      <c r="T2107" s="568"/>
      <c r="U2107" s="568"/>
      <c r="V2107" s="568"/>
      <c r="W2107" s="568"/>
      <c r="X2107" s="568"/>
      <c r="Y2107" s="568"/>
      <c r="Z2107" s="568"/>
      <c r="AA2107" s="568"/>
      <c r="AB2107" s="568"/>
      <c r="AC2107" s="568"/>
      <c r="AD2107" s="568"/>
      <c r="AE2107" s="568"/>
      <c r="AF2107" s="568"/>
      <c r="AG2107" s="568"/>
      <c r="AH2107" s="568"/>
      <c r="AI2107" s="568"/>
      <c r="AJ2107" s="568"/>
      <c r="AK2107" s="568"/>
      <c r="AL2107" s="568"/>
      <c r="AM2107" s="568"/>
      <c r="AN2107" s="568"/>
      <c r="AO2107" s="568"/>
      <c r="AP2107" s="568"/>
      <c r="AQ2107" s="568"/>
      <c r="AR2107" s="568"/>
      <c r="AS2107" s="568"/>
      <c r="AT2107" s="568"/>
      <c r="AU2107" s="568"/>
      <c r="AV2107" s="568"/>
      <c r="AW2107" s="568"/>
      <c r="AX2107" s="568"/>
      <c r="AY2107" s="568"/>
      <c r="AZ2107" s="568"/>
      <c r="BA2107" s="568"/>
      <c r="BB2107" s="568"/>
      <c r="BC2107" s="568"/>
      <c r="BD2107" s="568"/>
      <c r="BE2107" s="568"/>
      <c r="BF2107" s="568"/>
      <c r="BG2107" s="568"/>
      <c r="BH2107" s="568"/>
      <c r="BI2107" s="568"/>
      <c r="BJ2107" s="568"/>
      <c r="BK2107" s="568"/>
      <c r="BL2107" s="568"/>
      <c r="BM2107" s="568"/>
      <c r="BN2107" s="568"/>
      <c r="BO2107" s="568"/>
      <c r="BP2107" s="568"/>
      <c r="BQ2107" s="568"/>
      <c r="BR2107" s="568"/>
      <c r="BS2107" s="568"/>
      <c r="BT2107" s="568"/>
      <c r="BU2107" s="568"/>
      <c r="BV2107" s="568"/>
      <c r="BW2107" s="568"/>
      <c r="BX2107" s="568"/>
      <c r="BY2107" s="568"/>
      <c r="BZ2107" s="568"/>
      <c r="CA2107" s="568"/>
      <c r="CB2107" s="568"/>
      <c r="CC2107" s="568"/>
      <c r="CD2107" s="568"/>
      <c r="CE2107" s="568"/>
      <c r="CF2107" s="568"/>
      <c r="CG2107" s="568"/>
      <c r="CH2107" s="568"/>
      <c r="CI2107" s="568"/>
      <c r="CJ2107" s="568"/>
      <c r="CK2107" s="568"/>
      <c r="CL2107" s="568"/>
      <c r="CM2107" s="568"/>
      <c r="CN2107" s="568"/>
      <c r="CO2107" s="568"/>
      <c r="CP2107" s="568"/>
      <c r="CQ2107" s="568"/>
      <c r="CR2107" s="568"/>
      <c r="CS2107" s="568"/>
      <c r="CT2107" s="568"/>
      <c r="CU2107" s="568"/>
      <c r="CV2107" s="568"/>
      <c r="CW2107" s="568"/>
      <c r="CX2107" s="568"/>
      <c r="CY2107" s="568"/>
      <c r="CZ2107" s="568"/>
      <c r="DA2107" s="568"/>
      <c r="DB2107" s="568"/>
      <c r="DC2107" s="568"/>
      <c r="DD2107" s="568"/>
      <c r="DE2107" s="568"/>
      <c r="DF2107" s="568"/>
      <c r="DG2107" s="568"/>
      <c r="DH2107" s="568"/>
      <c r="HG2107" s="569"/>
    </row>
    <row r="2108" ht="105" customHeight="1" spans="1:215">
      <c r="A2108" s="140">
        <v>1</v>
      </c>
      <c r="B2108" s="140" t="s">
        <v>356</v>
      </c>
      <c r="C2108" s="1010" t="s">
        <v>13506</v>
      </c>
      <c r="D2108" s="133" t="s">
        <v>13507</v>
      </c>
      <c r="E2108" s="250" t="s">
        <v>13508</v>
      </c>
      <c r="F2108" s="250" t="s">
        <v>13509</v>
      </c>
      <c r="G2108" s="269" t="s">
        <v>483</v>
      </c>
      <c r="H2108" s="250" t="s">
        <v>13510</v>
      </c>
      <c r="I2108" s="345">
        <v>9.9</v>
      </c>
      <c r="J2108" s="345">
        <f t="shared" ref="J2108:J2123" si="0">I2108*0.95</f>
        <v>9.405</v>
      </c>
      <c r="K2108" s="345">
        <f t="shared" ref="K2108:K2123" si="1">I2108*0.9</f>
        <v>8.91</v>
      </c>
      <c r="L2108" s="345">
        <f t="shared" ref="L2108:L2123" si="2">I2108*0.85</f>
        <v>8.415</v>
      </c>
      <c r="M2108" s="345">
        <f t="shared" ref="M2108:M2123" si="3">I2108*0.8</f>
        <v>7.92</v>
      </c>
      <c r="N2108" s="570" t="s">
        <v>13511</v>
      </c>
      <c r="O2108" s="571"/>
    </row>
    <row r="2109" ht="60" customHeight="1" spans="1:215">
      <c r="A2109" s="140">
        <v>2</v>
      </c>
      <c r="B2109" s="140" t="s">
        <v>356</v>
      </c>
      <c r="C2109" s="1010" t="s">
        <v>13512</v>
      </c>
      <c r="D2109" s="133" t="s">
        <v>13513</v>
      </c>
      <c r="E2109" s="250" t="s">
        <v>13514</v>
      </c>
      <c r="F2109" s="250" t="s">
        <v>13515</v>
      </c>
      <c r="G2109" s="269" t="s">
        <v>483</v>
      </c>
      <c r="H2109" s="250" t="s">
        <v>13516</v>
      </c>
      <c r="I2109" s="345">
        <v>9</v>
      </c>
      <c r="J2109" s="345">
        <f t="shared" si="0"/>
        <v>8.55</v>
      </c>
      <c r="K2109" s="345">
        <f t="shared" si="1"/>
        <v>8.1</v>
      </c>
      <c r="L2109" s="345">
        <f t="shared" si="2"/>
        <v>7.65</v>
      </c>
      <c r="M2109" s="345">
        <f t="shared" si="3"/>
        <v>7.2</v>
      </c>
      <c r="N2109" s="553"/>
      <c r="O2109" s="553"/>
    </row>
    <row r="2110" ht="60" customHeight="1" spans="1:215">
      <c r="A2110" s="140">
        <v>3</v>
      </c>
      <c r="B2110" s="140" t="s">
        <v>356</v>
      </c>
      <c r="C2110" s="1010" t="s">
        <v>13517</v>
      </c>
      <c r="D2110" s="572" t="s">
        <v>13518</v>
      </c>
      <c r="E2110" s="250" t="s">
        <v>13519</v>
      </c>
      <c r="F2110" s="250" t="s">
        <v>13520</v>
      </c>
      <c r="G2110" s="269" t="s">
        <v>51</v>
      </c>
      <c r="H2110" s="250"/>
      <c r="I2110" s="345">
        <v>27</v>
      </c>
      <c r="J2110" s="345">
        <f t="shared" si="0"/>
        <v>25.65</v>
      </c>
      <c r="K2110" s="345">
        <f t="shared" si="1"/>
        <v>24.3</v>
      </c>
      <c r="L2110" s="345">
        <f t="shared" si="2"/>
        <v>22.95</v>
      </c>
      <c r="M2110" s="345">
        <f t="shared" si="3"/>
        <v>21.6</v>
      </c>
      <c r="N2110" s="553"/>
      <c r="O2110" s="553"/>
    </row>
    <row r="2111" ht="60" customHeight="1" spans="1:215">
      <c r="A2111" s="140">
        <v>4</v>
      </c>
      <c r="B2111" s="140" t="s">
        <v>356</v>
      </c>
      <c r="C2111" s="1010" t="s">
        <v>13521</v>
      </c>
      <c r="D2111" s="133" t="s">
        <v>13522</v>
      </c>
      <c r="E2111" s="250" t="s">
        <v>13523</v>
      </c>
      <c r="F2111" s="250" t="s">
        <v>13524</v>
      </c>
      <c r="G2111" s="269" t="s">
        <v>483</v>
      </c>
      <c r="H2111" s="250" t="s">
        <v>13525</v>
      </c>
      <c r="I2111" s="345">
        <v>40.5</v>
      </c>
      <c r="J2111" s="345">
        <f t="shared" si="0"/>
        <v>38.475</v>
      </c>
      <c r="K2111" s="345">
        <f t="shared" si="1"/>
        <v>36.45</v>
      </c>
      <c r="L2111" s="345">
        <f t="shared" si="2"/>
        <v>34.425</v>
      </c>
      <c r="M2111" s="345">
        <f t="shared" si="3"/>
        <v>32.4</v>
      </c>
      <c r="N2111" s="553"/>
      <c r="O2111" s="553"/>
    </row>
    <row r="2112" ht="60" customHeight="1" spans="1:215">
      <c r="A2112" s="140">
        <v>5</v>
      </c>
      <c r="B2112" s="140" t="s">
        <v>356</v>
      </c>
      <c r="C2112" s="1010" t="s">
        <v>13526</v>
      </c>
      <c r="D2112" s="133" t="s">
        <v>13527</v>
      </c>
      <c r="E2112" s="133" t="s">
        <v>13528</v>
      </c>
      <c r="F2112" s="133" t="s">
        <v>13529</v>
      </c>
      <c r="G2112" s="269" t="s">
        <v>51</v>
      </c>
      <c r="H2112" s="413"/>
      <c r="I2112" s="345">
        <v>107.1</v>
      </c>
      <c r="J2112" s="345">
        <f t="shared" si="0"/>
        <v>101.745</v>
      </c>
      <c r="K2112" s="345">
        <f t="shared" si="1"/>
        <v>96.39</v>
      </c>
      <c r="L2112" s="345">
        <f t="shared" si="2"/>
        <v>91.035</v>
      </c>
      <c r="M2112" s="345">
        <f t="shared" si="3"/>
        <v>85.68</v>
      </c>
      <c r="N2112" s="553"/>
      <c r="O2112" s="553"/>
    </row>
    <row r="2113" ht="60" customHeight="1" spans="1:15">
      <c r="A2113" s="140"/>
      <c r="B2113" s="140" t="s">
        <v>356</v>
      </c>
      <c r="C2113" s="1010" t="s">
        <v>13530</v>
      </c>
      <c r="D2113" s="133" t="s">
        <v>13531</v>
      </c>
      <c r="E2113" s="133"/>
      <c r="F2113" s="133"/>
      <c r="G2113" s="269" t="s">
        <v>51</v>
      </c>
      <c r="H2113" s="413"/>
      <c r="I2113" s="345">
        <v>107.1</v>
      </c>
      <c r="J2113" s="345">
        <f t="shared" si="0"/>
        <v>101.745</v>
      </c>
      <c r="K2113" s="345">
        <f t="shared" si="1"/>
        <v>96.39</v>
      </c>
      <c r="L2113" s="345">
        <f t="shared" si="2"/>
        <v>91.035</v>
      </c>
      <c r="M2113" s="345">
        <f t="shared" si="3"/>
        <v>85.68</v>
      </c>
      <c r="N2113" s="553"/>
      <c r="O2113" s="553"/>
    </row>
    <row r="2114" ht="60" customHeight="1" spans="1:15">
      <c r="A2114" s="140">
        <v>6</v>
      </c>
      <c r="B2114" s="140" t="s">
        <v>356</v>
      </c>
      <c r="C2114" s="1010" t="s">
        <v>13532</v>
      </c>
      <c r="D2114" s="133" t="s">
        <v>13533</v>
      </c>
      <c r="E2114" s="133" t="s">
        <v>13534</v>
      </c>
      <c r="F2114" s="133" t="s">
        <v>13535</v>
      </c>
      <c r="G2114" s="269" t="s">
        <v>51</v>
      </c>
      <c r="H2114" s="413"/>
      <c r="I2114" s="345">
        <v>18.9</v>
      </c>
      <c r="J2114" s="345">
        <f t="shared" si="0"/>
        <v>17.955</v>
      </c>
      <c r="K2114" s="345">
        <f t="shared" si="1"/>
        <v>17.01</v>
      </c>
      <c r="L2114" s="345">
        <f t="shared" si="2"/>
        <v>16.065</v>
      </c>
      <c r="M2114" s="345">
        <f t="shared" si="3"/>
        <v>15.12</v>
      </c>
      <c r="N2114" s="553"/>
      <c r="O2114" s="553"/>
    </row>
    <row r="2115" ht="60" customHeight="1" spans="1:15">
      <c r="A2115" s="140">
        <v>7</v>
      </c>
      <c r="B2115" s="140" t="s">
        <v>356</v>
      </c>
      <c r="C2115" s="1010" t="s">
        <v>13536</v>
      </c>
      <c r="D2115" s="133" t="s">
        <v>13537</v>
      </c>
      <c r="E2115" s="133" t="s">
        <v>13538</v>
      </c>
      <c r="F2115" s="133" t="s">
        <v>13539</v>
      </c>
      <c r="G2115" s="269" t="s">
        <v>51</v>
      </c>
      <c r="H2115" s="413"/>
      <c r="I2115" s="345">
        <v>14.4</v>
      </c>
      <c r="J2115" s="345">
        <f t="shared" si="0"/>
        <v>13.68</v>
      </c>
      <c r="K2115" s="345">
        <f t="shared" si="1"/>
        <v>12.96</v>
      </c>
      <c r="L2115" s="345">
        <f t="shared" si="2"/>
        <v>12.24</v>
      </c>
      <c r="M2115" s="345">
        <f t="shared" si="3"/>
        <v>11.52</v>
      </c>
      <c r="N2115" s="553"/>
      <c r="O2115" s="553"/>
    </row>
    <row r="2116" ht="60" customHeight="1" spans="1:15">
      <c r="A2116" s="140">
        <v>8</v>
      </c>
      <c r="B2116" s="140" t="s">
        <v>38</v>
      </c>
      <c r="C2116" s="1010" t="s">
        <v>13540</v>
      </c>
      <c r="D2116" s="133" t="s">
        <v>13541</v>
      </c>
      <c r="E2116" s="133" t="s">
        <v>13542</v>
      </c>
      <c r="F2116" s="133" t="s">
        <v>13543</v>
      </c>
      <c r="G2116" s="269" t="s">
        <v>13544</v>
      </c>
      <c r="H2116" s="250" t="s">
        <v>13545</v>
      </c>
      <c r="I2116" s="345">
        <v>17.1</v>
      </c>
      <c r="J2116" s="345">
        <f t="shared" si="0"/>
        <v>16.245</v>
      </c>
      <c r="K2116" s="345">
        <f t="shared" si="1"/>
        <v>15.39</v>
      </c>
      <c r="L2116" s="345">
        <f t="shared" si="2"/>
        <v>14.535</v>
      </c>
      <c r="M2116" s="345">
        <f t="shared" si="3"/>
        <v>13.68</v>
      </c>
      <c r="N2116" s="553"/>
      <c r="O2116" s="553"/>
    </row>
    <row r="2117" ht="60" customHeight="1" spans="1:15">
      <c r="A2117" s="140">
        <v>9</v>
      </c>
      <c r="B2117" s="140" t="s">
        <v>38</v>
      </c>
      <c r="C2117" s="1010" t="s">
        <v>13546</v>
      </c>
      <c r="D2117" s="133" t="s">
        <v>13547</v>
      </c>
      <c r="E2117" s="133" t="s">
        <v>13548</v>
      </c>
      <c r="F2117" s="133" t="s">
        <v>13549</v>
      </c>
      <c r="G2117" s="269" t="s">
        <v>13544</v>
      </c>
      <c r="H2117" s="250" t="s">
        <v>13545</v>
      </c>
      <c r="I2117" s="345">
        <v>50.4</v>
      </c>
      <c r="J2117" s="345">
        <f t="shared" si="0"/>
        <v>47.88</v>
      </c>
      <c r="K2117" s="345">
        <f t="shared" si="1"/>
        <v>45.36</v>
      </c>
      <c r="L2117" s="345">
        <f t="shared" si="2"/>
        <v>42.84</v>
      </c>
      <c r="M2117" s="345">
        <f t="shared" si="3"/>
        <v>40.32</v>
      </c>
      <c r="N2117" s="553"/>
      <c r="O2117" s="553"/>
    </row>
    <row r="2118" ht="60" customHeight="1" spans="1:15">
      <c r="A2118" s="140">
        <v>10</v>
      </c>
      <c r="B2118" s="140" t="s">
        <v>38</v>
      </c>
      <c r="C2118" s="1010" t="s">
        <v>13550</v>
      </c>
      <c r="D2118" s="133" t="s">
        <v>13551</v>
      </c>
      <c r="E2118" s="133" t="s">
        <v>13552</v>
      </c>
      <c r="F2118" s="133" t="s">
        <v>13553</v>
      </c>
      <c r="G2118" s="269" t="s">
        <v>51</v>
      </c>
      <c r="H2118" s="573"/>
      <c r="I2118" s="345">
        <v>135</v>
      </c>
      <c r="J2118" s="345">
        <f t="shared" si="0"/>
        <v>128.25</v>
      </c>
      <c r="K2118" s="345">
        <f t="shared" si="1"/>
        <v>121.5</v>
      </c>
      <c r="L2118" s="345">
        <f t="shared" si="2"/>
        <v>114.75</v>
      </c>
      <c r="M2118" s="345">
        <f t="shared" si="3"/>
        <v>108</v>
      </c>
      <c r="N2118" s="553"/>
      <c r="O2118" s="553"/>
    </row>
    <row r="2119" ht="120" customHeight="1" spans="1:15">
      <c r="A2119" s="140">
        <v>11</v>
      </c>
      <c r="B2119" s="140" t="s">
        <v>38</v>
      </c>
      <c r="C2119" s="1010" t="s">
        <v>13554</v>
      </c>
      <c r="D2119" s="133" t="s">
        <v>13555</v>
      </c>
      <c r="E2119" s="133" t="s">
        <v>13556</v>
      </c>
      <c r="F2119" s="133" t="s">
        <v>13557</v>
      </c>
      <c r="G2119" s="269" t="s">
        <v>123</v>
      </c>
      <c r="H2119" s="133" t="s">
        <v>13558</v>
      </c>
      <c r="I2119" s="345">
        <v>306</v>
      </c>
      <c r="J2119" s="345">
        <f t="shared" si="0"/>
        <v>290.7</v>
      </c>
      <c r="K2119" s="345">
        <f t="shared" si="1"/>
        <v>275.4</v>
      </c>
      <c r="L2119" s="345">
        <f t="shared" si="2"/>
        <v>260.1</v>
      </c>
      <c r="M2119" s="345">
        <f t="shared" si="3"/>
        <v>244.8</v>
      </c>
      <c r="N2119" s="553"/>
      <c r="O2119" s="553"/>
    </row>
    <row r="2120" ht="60" customHeight="1" spans="1:15">
      <c r="A2120" s="140">
        <v>12</v>
      </c>
      <c r="B2120" s="140" t="s">
        <v>38</v>
      </c>
      <c r="C2120" s="1010" t="s">
        <v>13559</v>
      </c>
      <c r="D2120" s="133" t="s">
        <v>13560</v>
      </c>
      <c r="E2120" s="133" t="s">
        <v>13561</v>
      </c>
      <c r="F2120" s="133" t="s">
        <v>13562</v>
      </c>
      <c r="G2120" s="269" t="s">
        <v>51</v>
      </c>
      <c r="H2120" s="133" t="s">
        <v>13563</v>
      </c>
      <c r="I2120" s="345">
        <v>39.6</v>
      </c>
      <c r="J2120" s="345">
        <f t="shared" si="0"/>
        <v>37.62</v>
      </c>
      <c r="K2120" s="345">
        <f t="shared" si="1"/>
        <v>35.64</v>
      </c>
      <c r="L2120" s="345">
        <f t="shared" si="2"/>
        <v>33.66</v>
      </c>
      <c r="M2120" s="345">
        <f t="shared" si="3"/>
        <v>31.68</v>
      </c>
      <c r="N2120" s="553"/>
      <c r="O2120" s="553"/>
    </row>
    <row r="2121" ht="60" customHeight="1" spans="1:15">
      <c r="A2121" s="140">
        <v>13</v>
      </c>
      <c r="B2121" s="140" t="s">
        <v>38</v>
      </c>
      <c r="C2121" s="1010" t="s">
        <v>13564</v>
      </c>
      <c r="D2121" s="133" t="s">
        <v>13565</v>
      </c>
      <c r="E2121" s="133" t="s">
        <v>13566</v>
      </c>
      <c r="F2121" s="133" t="s">
        <v>13567</v>
      </c>
      <c r="G2121" s="269" t="s">
        <v>13568</v>
      </c>
      <c r="H2121" s="140"/>
      <c r="I2121" s="345">
        <v>28.8</v>
      </c>
      <c r="J2121" s="345">
        <f t="shared" si="0"/>
        <v>27.36</v>
      </c>
      <c r="K2121" s="345">
        <f t="shared" si="1"/>
        <v>25.92</v>
      </c>
      <c r="L2121" s="345">
        <f t="shared" si="2"/>
        <v>24.48</v>
      </c>
      <c r="M2121" s="345">
        <f t="shared" si="3"/>
        <v>23.04</v>
      </c>
      <c r="N2121" s="553"/>
      <c r="O2121" s="553"/>
    </row>
    <row r="2122" ht="60" customHeight="1" spans="1:15">
      <c r="A2122" s="140">
        <v>14</v>
      </c>
      <c r="B2122" s="140" t="s">
        <v>38</v>
      </c>
      <c r="C2122" s="1010" t="s">
        <v>13569</v>
      </c>
      <c r="D2122" s="133" t="s">
        <v>13570</v>
      </c>
      <c r="E2122" s="133" t="s">
        <v>13571</v>
      </c>
      <c r="F2122" s="133" t="s">
        <v>13572</v>
      </c>
      <c r="G2122" s="269" t="s">
        <v>51</v>
      </c>
      <c r="H2122" s="140"/>
      <c r="I2122" s="345">
        <v>27</v>
      </c>
      <c r="J2122" s="345">
        <f t="shared" si="0"/>
        <v>25.65</v>
      </c>
      <c r="K2122" s="345">
        <f t="shared" si="1"/>
        <v>24.3</v>
      </c>
      <c r="L2122" s="345">
        <f t="shared" si="2"/>
        <v>22.95</v>
      </c>
      <c r="M2122" s="345">
        <f t="shared" si="3"/>
        <v>21.6</v>
      </c>
      <c r="N2122" s="553"/>
      <c r="O2122" s="553"/>
    </row>
    <row r="2123" ht="60" customHeight="1" spans="1:15">
      <c r="A2123" s="140">
        <v>15</v>
      </c>
      <c r="B2123" s="140" t="s">
        <v>95</v>
      </c>
      <c r="C2123" s="1010" t="s">
        <v>13573</v>
      </c>
      <c r="D2123" s="133" t="s">
        <v>13574</v>
      </c>
      <c r="E2123" s="133" t="s">
        <v>13575</v>
      </c>
      <c r="F2123" s="133" t="s">
        <v>13576</v>
      </c>
      <c r="G2123" s="269" t="s">
        <v>13544</v>
      </c>
      <c r="H2123" s="250" t="s">
        <v>13545</v>
      </c>
      <c r="I2123" s="345">
        <v>228.6</v>
      </c>
      <c r="J2123" s="345">
        <f t="shared" si="0"/>
        <v>217.17</v>
      </c>
      <c r="K2123" s="345">
        <f t="shared" si="1"/>
        <v>205.74</v>
      </c>
      <c r="L2123" s="345">
        <f t="shared" si="2"/>
        <v>194.31</v>
      </c>
      <c r="M2123" s="345">
        <f t="shared" si="3"/>
        <v>182.88</v>
      </c>
      <c r="N2123" s="553"/>
      <c r="O2123" s="553"/>
    </row>
    <row r="2124" ht="60" customHeight="1" spans="1:15">
      <c r="A2124" s="140"/>
      <c r="B2124" s="140" t="s">
        <v>95</v>
      </c>
      <c r="C2124" s="1010" t="s">
        <v>13577</v>
      </c>
      <c r="D2124" s="133" t="s">
        <v>13578</v>
      </c>
      <c r="E2124" s="133"/>
      <c r="F2124" s="133"/>
      <c r="G2124" s="269" t="s">
        <v>13544</v>
      </c>
      <c r="H2124" s="250"/>
      <c r="I2124" s="345">
        <f t="shared" ref="I2124:M2124" si="4">I2123*0.2</f>
        <v>45.72</v>
      </c>
      <c r="J2124" s="345">
        <f t="shared" si="4"/>
        <v>43.434</v>
      </c>
      <c r="K2124" s="345">
        <f t="shared" si="4"/>
        <v>41.148</v>
      </c>
      <c r="L2124" s="345">
        <f t="shared" si="4"/>
        <v>38.862</v>
      </c>
      <c r="M2124" s="345">
        <f t="shared" si="4"/>
        <v>36.576</v>
      </c>
      <c r="N2124" s="553"/>
      <c r="O2124" s="553"/>
    </row>
    <row r="2125" ht="60" customHeight="1" spans="1:15">
      <c r="A2125" s="140">
        <v>16</v>
      </c>
      <c r="B2125" s="140" t="s">
        <v>38</v>
      </c>
      <c r="C2125" s="1010" t="s">
        <v>13579</v>
      </c>
      <c r="D2125" s="133" t="s">
        <v>13580</v>
      </c>
      <c r="E2125" s="133" t="s">
        <v>13581</v>
      </c>
      <c r="F2125" s="133" t="s">
        <v>13582</v>
      </c>
      <c r="G2125" s="269" t="s">
        <v>13583</v>
      </c>
      <c r="H2125" s="250"/>
      <c r="I2125" s="345">
        <v>16.2</v>
      </c>
      <c r="J2125" s="345">
        <f t="shared" ref="J2125:J2127" si="5">I2125*0.95</f>
        <v>15.39</v>
      </c>
      <c r="K2125" s="345">
        <f t="shared" ref="K2125:K2127" si="6">I2125*0.9</f>
        <v>14.58</v>
      </c>
      <c r="L2125" s="345">
        <f t="shared" ref="L2125:L2127" si="7">I2125*0.85</f>
        <v>13.77</v>
      </c>
      <c r="M2125" s="345">
        <f t="shared" ref="M2125:M2127" si="8">I2125*0.8</f>
        <v>12.96</v>
      </c>
      <c r="N2125" s="553"/>
      <c r="O2125" s="553"/>
    </row>
    <row r="2126" ht="60" customHeight="1" spans="1:15">
      <c r="A2126" s="140"/>
      <c r="B2126" s="140" t="s">
        <v>38</v>
      </c>
      <c r="C2126" s="1010" t="s">
        <v>13584</v>
      </c>
      <c r="D2126" s="133" t="s">
        <v>13585</v>
      </c>
      <c r="E2126" s="133"/>
      <c r="F2126" s="133"/>
      <c r="G2126" s="269" t="s">
        <v>13583</v>
      </c>
      <c r="H2126" s="250"/>
      <c r="I2126" s="345">
        <v>96.3</v>
      </c>
      <c r="J2126" s="345">
        <f t="shared" si="5"/>
        <v>91.485</v>
      </c>
      <c r="K2126" s="345">
        <f t="shared" si="6"/>
        <v>86.67</v>
      </c>
      <c r="L2126" s="345">
        <f t="shared" si="7"/>
        <v>81.855</v>
      </c>
      <c r="M2126" s="345">
        <f t="shared" si="8"/>
        <v>77.04</v>
      </c>
      <c r="N2126" s="553"/>
      <c r="O2126" s="553"/>
    </row>
    <row r="2127" ht="60" customHeight="1" spans="1:15">
      <c r="A2127" s="140">
        <v>17</v>
      </c>
      <c r="B2127" s="140" t="s">
        <v>95</v>
      </c>
      <c r="C2127" s="1010" t="s">
        <v>13586</v>
      </c>
      <c r="D2127" s="133" t="s">
        <v>13587</v>
      </c>
      <c r="E2127" s="250" t="s">
        <v>13588</v>
      </c>
      <c r="F2127" s="250" t="s">
        <v>13589</v>
      </c>
      <c r="G2127" s="269" t="s">
        <v>13583</v>
      </c>
      <c r="H2127" s="269"/>
      <c r="I2127" s="345">
        <v>772.2</v>
      </c>
      <c r="J2127" s="345">
        <f t="shared" si="5"/>
        <v>733.59</v>
      </c>
      <c r="K2127" s="345">
        <f t="shared" si="6"/>
        <v>694.98</v>
      </c>
      <c r="L2127" s="345">
        <f t="shared" si="7"/>
        <v>656.37</v>
      </c>
      <c r="M2127" s="345">
        <f t="shared" si="8"/>
        <v>617.76</v>
      </c>
      <c r="N2127" s="553"/>
      <c r="O2127" s="553"/>
    </row>
    <row r="2128" ht="60" customHeight="1" spans="1:15">
      <c r="A2128" s="140"/>
      <c r="B2128" s="140" t="s">
        <v>95</v>
      </c>
      <c r="C2128" s="1010" t="s">
        <v>13590</v>
      </c>
      <c r="D2128" s="133" t="s">
        <v>13591</v>
      </c>
      <c r="E2128" s="250"/>
      <c r="F2128" s="250"/>
      <c r="G2128" s="269" t="s">
        <v>13583</v>
      </c>
      <c r="H2128" s="269"/>
      <c r="I2128" s="345">
        <f t="shared" ref="I2128:M2128" si="9">I2127*0.2</f>
        <v>154.44</v>
      </c>
      <c r="J2128" s="345">
        <f t="shared" si="9"/>
        <v>146.718</v>
      </c>
      <c r="K2128" s="345">
        <f t="shared" si="9"/>
        <v>138.996</v>
      </c>
      <c r="L2128" s="345">
        <f t="shared" si="9"/>
        <v>131.274</v>
      </c>
      <c r="M2128" s="345">
        <f t="shared" si="9"/>
        <v>123.552</v>
      </c>
      <c r="N2128" s="553"/>
      <c r="O2128" s="553"/>
    </row>
    <row r="2129" ht="115" customHeight="1" spans="1:15">
      <c r="A2129" s="140">
        <v>18</v>
      </c>
      <c r="B2129" s="140" t="s">
        <v>95</v>
      </c>
      <c r="C2129" s="1010" t="s">
        <v>13592</v>
      </c>
      <c r="D2129" s="133" t="s">
        <v>13593</v>
      </c>
      <c r="E2129" s="250" t="s">
        <v>13594</v>
      </c>
      <c r="F2129" s="250" t="s">
        <v>13595</v>
      </c>
      <c r="G2129" s="269" t="s">
        <v>13596</v>
      </c>
      <c r="H2129" s="250" t="s">
        <v>13597</v>
      </c>
      <c r="I2129" s="345">
        <v>126</v>
      </c>
      <c r="J2129" s="345">
        <f t="shared" ref="J2129:J2132" si="10">I2129*0.95</f>
        <v>119.7</v>
      </c>
      <c r="K2129" s="345">
        <f t="shared" ref="K2129:K2132" si="11">I2129*0.9</f>
        <v>113.4</v>
      </c>
      <c r="L2129" s="345">
        <f t="shared" ref="L2129:L2132" si="12">I2129*0.85</f>
        <v>107.1</v>
      </c>
      <c r="M2129" s="345">
        <f t="shared" ref="M2129:M2132" si="13">I2129*0.8</f>
        <v>100.8</v>
      </c>
      <c r="N2129" s="570" t="s">
        <v>13598</v>
      </c>
      <c r="O2129" s="553"/>
    </row>
    <row r="2130" ht="60" customHeight="1" spans="1:15">
      <c r="A2130" s="140"/>
      <c r="B2130" s="140" t="s">
        <v>95</v>
      </c>
      <c r="C2130" s="1010" t="s">
        <v>13599</v>
      </c>
      <c r="D2130" s="133" t="s">
        <v>13600</v>
      </c>
      <c r="E2130" s="250"/>
      <c r="F2130" s="250"/>
      <c r="G2130" s="269" t="s">
        <v>13596</v>
      </c>
      <c r="H2130" s="250"/>
      <c r="I2130" s="345">
        <f t="shared" ref="I2130:M2130" si="14">I2129*0.2</f>
        <v>25.2</v>
      </c>
      <c r="J2130" s="345">
        <f t="shared" si="14"/>
        <v>23.94</v>
      </c>
      <c r="K2130" s="345">
        <f t="shared" si="14"/>
        <v>22.68</v>
      </c>
      <c r="L2130" s="345">
        <f t="shared" si="14"/>
        <v>21.42</v>
      </c>
      <c r="M2130" s="345">
        <f t="shared" si="14"/>
        <v>20.16</v>
      </c>
      <c r="N2130" s="553"/>
      <c r="O2130" s="553"/>
    </row>
    <row r="2131" ht="110" customHeight="1" spans="1:15">
      <c r="A2131" s="140"/>
      <c r="B2131" s="140" t="s">
        <v>95</v>
      </c>
      <c r="C2131" s="1010" t="s">
        <v>13601</v>
      </c>
      <c r="D2131" s="133" t="s">
        <v>13602</v>
      </c>
      <c r="E2131" s="251"/>
      <c r="F2131" s="250"/>
      <c r="G2131" s="269" t="s">
        <v>13596</v>
      </c>
      <c r="H2131" s="250" t="s">
        <v>13603</v>
      </c>
      <c r="I2131" s="345">
        <v>63</v>
      </c>
      <c r="J2131" s="345">
        <f t="shared" si="10"/>
        <v>59.85</v>
      </c>
      <c r="K2131" s="345">
        <f t="shared" si="11"/>
        <v>56.7</v>
      </c>
      <c r="L2131" s="345">
        <f t="shared" si="12"/>
        <v>53.55</v>
      </c>
      <c r="M2131" s="345">
        <f t="shared" si="13"/>
        <v>50.4</v>
      </c>
      <c r="N2131" s="574" t="s">
        <v>13604</v>
      </c>
      <c r="O2131" s="553"/>
    </row>
    <row r="2132" ht="88" customHeight="1" spans="1:15">
      <c r="A2132" s="140">
        <v>19</v>
      </c>
      <c r="B2132" s="140" t="s">
        <v>95</v>
      </c>
      <c r="C2132" s="1010" t="s">
        <v>13605</v>
      </c>
      <c r="D2132" s="133" t="s">
        <v>13606</v>
      </c>
      <c r="E2132" s="250" t="s">
        <v>13607</v>
      </c>
      <c r="F2132" s="250" t="s">
        <v>13595</v>
      </c>
      <c r="G2132" s="269" t="s">
        <v>13596</v>
      </c>
      <c r="H2132" s="250" t="s">
        <v>13608</v>
      </c>
      <c r="I2132" s="345">
        <v>491.4</v>
      </c>
      <c r="J2132" s="345">
        <f t="shared" si="10"/>
        <v>466.83</v>
      </c>
      <c r="K2132" s="345">
        <f t="shared" si="11"/>
        <v>442.26</v>
      </c>
      <c r="L2132" s="345">
        <f t="shared" si="12"/>
        <v>417.69</v>
      </c>
      <c r="M2132" s="345">
        <f t="shared" si="13"/>
        <v>393.12</v>
      </c>
      <c r="N2132" s="574" t="s">
        <v>13609</v>
      </c>
      <c r="O2132" s="553"/>
    </row>
    <row r="2133" ht="60" customHeight="1" spans="1:15">
      <c r="A2133" s="140"/>
      <c r="B2133" s="140" t="s">
        <v>95</v>
      </c>
      <c r="C2133" s="1010" t="s">
        <v>13610</v>
      </c>
      <c r="D2133" s="133" t="s">
        <v>13611</v>
      </c>
      <c r="E2133" s="250"/>
      <c r="F2133" s="250"/>
      <c r="G2133" s="269" t="s">
        <v>13596</v>
      </c>
      <c r="H2133" s="250"/>
      <c r="I2133" s="345">
        <f t="shared" ref="I2133:M2133" si="15">I2132*0.2</f>
        <v>98.28</v>
      </c>
      <c r="J2133" s="345">
        <f t="shared" si="15"/>
        <v>93.366</v>
      </c>
      <c r="K2133" s="345">
        <f t="shared" si="15"/>
        <v>88.452</v>
      </c>
      <c r="L2133" s="345">
        <f t="shared" si="15"/>
        <v>83.538</v>
      </c>
      <c r="M2133" s="345">
        <f t="shared" si="15"/>
        <v>78.624</v>
      </c>
      <c r="N2133" s="553"/>
      <c r="O2133" s="553"/>
    </row>
    <row r="2134" ht="124" customHeight="1" spans="1:15">
      <c r="A2134" s="140"/>
      <c r="B2134" s="140" t="s">
        <v>95</v>
      </c>
      <c r="C2134" s="1010" t="s">
        <v>13612</v>
      </c>
      <c r="D2134" s="133" t="s">
        <v>13613</v>
      </c>
      <c r="E2134" s="250"/>
      <c r="F2134" s="250"/>
      <c r="G2134" s="269" t="s">
        <v>13596</v>
      </c>
      <c r="H2134" s="250" t="s">
        <v>13614</v>
      </c>
      <c r="I2134" s="345">
        <v>491.4</v>
      </c>
      <c r="J2134" s="345">
        <f t="shared" ref="J2134:J2138" si="16">I2134*0.95</f>
        <v>466.83</v>
      </c>
      <c r="K2134" s="345">
        <f t="shared" ref="K2134:K2138" si="17">I2134*0.9</f>
        <v>442.26</v>
      </c>
      <c r="L2134" s="345">
        <f t="shared" ref="L2134:L2138" si="18">I2134*0.85</f>
        <v>417.69</v>
      </c>
      <c r="M2134" s="345">
        <f t="shared" ref="M2134:M2138" si="19">I2134*0.8</f>
        <v>393.12</v>
      </c>
      <c r="N2134" s="574" t="s">
        <v>13615</v>
      </c>
      <c r="O2134" s="553"/>
    </row>
    <row r="2135" ht="99" customHeight="1" spans="1:15">
      <c r="A2135" s="140">
        <v>20</v>
      </c>
      <c r="B2135" s="140" t="s">
        <v>95</v>
      </c>
      <c r="C2135" s="1010" t="s">
        <v>13616</v>
      </c>
      <c r="D2135" s="133" t="s">
        <v>13617</v>
      </c>
      <c r="E2135" s="250" t="s">
        <v>13618</v>
      </c>
      <c r="F2135" s="250" t="s">
        <v>13619</v>
      </c>
      <c r="G2135" s="269" t="s">
        <v>13596</v>
      </c>
      <c r="H2135" s="250" t="s">
        <v>13620</v>
      </c>
      <c r="I2135" s="345">
        <v>693</v>
      </c>
      <c r="J2135" s="345">
        <f t="shared" si="16"/>
        <v>658.35</v>
      </c>
      <c r="K2135" s="345">
        <f t="shared" si="17"/>
        <v>623.7</v>
      </c>
      <c r="L2135" s="345">
        <f t="shared" si="18"/>
        <v>589.05</v>
      </c>
      <c r="M2135" s="345">
        <f t="shared" si="19"/>
        <v>554.4</v>
      </c>
      <c r="N2135" s="574" t="s">
        <v>13621</v>
      </c>
      <c r="O2135" s="553"/>
    </row>
    <row r="2136" ht="60" customHeight="1" spans="1:15">
      <c r="A2136" s="140"/>
      <c r="B2136" s="140" t="s">
        <v>95</v>
      </c>
      <c r="C2136" s="1010" t="s">
        <v>13622</v>
      </c>
      <c r="D2136" s="133" t="s">
        <v>13623</v>
      </c>
      <c r="E2136" s="250"/>
      <c r="F2136" s="250"/>
      <c r="G2136" s="269" t="s">
        <v>13596</v>
      </c>
      <c r="H2136" s="250"/>
      <c r="I2136" s="345">
        <f t="shared" ref="I2136:M2136" si="20">I2135*0.2</f>
        <v>138.6</v>
      </c>
      <c r="J2136" s="345">
        <f t="shared" si="20"/>
        <v>131.67</v>
      </c>
      <c r="K2136" s="345">
        <f t="shared" si="20"/>
        <v>124.74</v>
      </c>
      <c r="L2136" s="345">
        <f t="shared" si="20"/>
        <v>117.81</v>
      </c>
      <c r="M2136" s="345">
        <f t="shared" si="20"/>
        <v>110.88</v>
      </c>
      <c r="N2136" s="553"/>
      <c r="O2136" s="553"/>
    </row>
    <row r="2137" ht="118" customHeight="1" spans="1:15">
      <c r="A2137" s="140"/>
      <c r="B2137" s="140" t="s">
        <v>95</v>
      </c>
      <c r="C2137" s="1010" t="s">
        <v>13624</v>
      </c>
      <c r="D2137" s="133" t="s">
        <v>13625</v>
      </c>
      <c r="E2137" s="250"/>
      <c r="F2137" s="250"/>
      <c r="G2137" s="269" t="s">
        <v>13596</v>
      </c>
      <c r="H2137" s="250" t="s">
        <v>13626</v>
      </c>
      <c r="I2137" s="345">
        <v>346.5</v>
      </c>
      <c r="J2137" s="345">
        <f t="shared" si="16"/>
        <v>329.175</v>
      </c>
      <c r="K2137" s="345">
        <f t="shared" si="17"/>
        <v>311.85</v>
      </c>
      <c r="L2137" s="345">
        <f t="shared" si="18"/>
        <v>294.525</v>
      </c>
      <c r="M2137" s="345">
        <f t="shared" si="19"/>
        <v>277.2</v>
      </c>
      <c r="N2137" s="574" t="s">
        <v>13627</v>
      </c>
      <c r="O2137" s="553"/>
    </row>
    <row r="2138" ht="106" customHeight="1" spans="1:15">
      <c r="A2138" s="140">
        <v>21</v>
      </c>
      <c r="B2138" s="140" t="s">
        <v>95</v>
      </c>
      <c r="C2138" s="1010" t="s">
        <v>13628</v>
      </c>
      <c r="D2138" s="133" t="s">
        <v>13629</v>
      </c>
      <c r="E2138" s="250" t="s">
        <v>13630</v>
      </c>
      <c r="F2138" s="250" t="s">
        <v>13595</v>
      </c>
      <c r="G2138" s="269" t="s">
        <v>13596</v>
      </c>
      <c r="H2138" s="250" t="s">
        <v>13631</v>
      </c>
      <c r="I2138" s="345">
        <v>770.4</v>
      </c>
      <c r="J2138" s="345">
        <f t="shared" si="16"/>
        <v>731.88</v>
      </c>
      <c r="K2138" s="345">
        <f t="shared" si="17"/>
        <v>693.36</v>
      </c>
      <c r="L2138" s="345">
        <f t="shared" si="18"/>
        <v>654.84</v>
      </c>
      <c r="M2138" s="345">
        <f t="shared" si="19"/>
        <v>616.32</v>
      </c>
      <c r="N2138" s="574" t="s">
        <v>13632</v>
      </c>
      <c r="O2138" s="553"/>
    </row>
    <row r="2139" ht="60" customHeight="1" spans="1:15">
      <c r="A2139" s="140"/>
      <c r="B2139" s="140" t="s">
        <v>95</v>
      </c>
      <c r="C2139" s="1010" t="s">
        <v>13633</v>
      </c>
      <c r="D2139" s="133" t="s">
        <v>13634</v>
      </c>
      <c r="E2139" s="250"/>
      <c r="F2139" s="250"/>
      <c r="G2139" s="269" t="s">
        <v>13596</v>
      </c>
      <c r="H2139" s="250"/>
      <c r="I2139" s="345">
        <f t="shared" ref="I2139:M2139" si="21">I2138*0.2</f>
        <v>154.08</v>
      </c>
      <c r="J2139" s="345">
        <f t="shared" si="21"/>
        <v>146.376</v>
      </c>
      <c r="K2139" s="345">
        <f t="shared" si="21"/>
        <v>138.672</v>
      </c>
      <c r="L2139" s="345">
        <f t="shared" si="21"/>
        <v>130.968</v>
      </c>
      <c r="M2139" s="345">
        <f t="shared" si="21"/>
        <v>123.264</v>
      </c>
      <c r="N2139" s="553"/>
      <c r="O2139" s="553"/>
    </row>
    <row r="2140" ht="119" customHeight="1" spans="1:15">
      <c r="A2140" s="140"/>
      <c r="B2140" s="140" t="s">
        <v>95</v>
      </c>
      <c r="C2140" s="1010" t="s">
        <v>13635</v>
      </c>
      <c r="D2140" s="133" t="s">
        <v>13636</v>
      </c>
      <c r="E2140" s="250"/>
      <c r="F2140" s="250"/>
      <c r="G2140" s="269" t="s">
        <v>13596</v>
      </c>
      <c r="H2140" s="250" t="s">
        <v>13637</v>
      </c>
      <c r="I2140" s="345">
        <v>385.2</v>
      </c>
      <c r="J2140" s="345">
        <f t="shared" ref="J2140:J2142" si="22">I2140*0.95</f>
        <v>365.94</v>
      </c>
      <c r="K2140" s="345">
        <f t="shared" ref="K2140:K2142" si="23">I2140*0.9</f>
        <v>346.68</v>
      </c>
      <c r="L2140" s="345">
        <f t="shared" ref="L2140:L2142" si="24">I2140*0.85</f>
        <v>327.42</v>
      </c>
      <c r="M2140" s="345">
        <f t="shared" ref="M2140:M2142" si="25">I2140*0.8</f>
        <v>308.16</v>
      </c>
      <c r="N2140" s="574" t="s">
        <v>13638</v>
      </c>
      <c r="O2140" s="553"/>
    </row>
    <row r="2141" ht="60" customHeight="1" spans="1:15">
      <c r="A2141" s="140"/>
      <c r="B2141" s="140" t="s">
        <v>95</v>
      </c>
      <c r="C2141" s="1010" t="s">
        <v>13639</v>
      </c>
      <c r="D2141" s="133" t="s">
        <v>13640</v>
      </c>
      <c r="E2141" s="250"/>
      <c r="F2141" s="250"/>
      <c r="G2141" s="269" t="s">
        <v>13596</v>
      </c>
      <c r="H2141" s="250"/>
      <c r="I2141" s="345">
        <v>770.4</v>
      </c>
      <c r="J2141" s="345">
        <f t="shared" si="22"/>
        <v>731.88</v>
      </c>
      <c r="K2141" s="345">
        <f t="shared" si="23"/>
        <v>693.36</v>
      </c>
      <c r="L2141" s="345">
        <f t="shared" si="24"/>
        <v>654.84</v>
      </c>
      <c r="M2141" s="345">
        <f t="shared" si="25"/>
        <v>616.32</v>
      </c>
      <c r="N2141" s="553"/>
      <c r="O2141" s="553"/>
    </row>
    <row r="2142" ht="143" customHeight="1" spans="1:15">
      <c r="A2142" s="140">
        <v>22</v>
      </c>
      <c r="B2142" s="140" t="s">
        <v>95</v>
      </c>
      <c r="C2142" s="1010" t="s">
        <v>13641</v>
      </c>
      <c r="D2142" s="133" t="s">
        <v>13642</v>
      </c>
      <c r="E2142" s="250" t="s">
        <v>13643</v>
      </c>
      <c r="F2142" s="250" t="s">
        <v>13595</v>
      </c>
      <c r="G2142" s="269" t="s">
        <v>13596</v>
      </c>
      <c r="H2142" s="250" t="s">
        <v>13644</v>
      </c>
      <c r="I2142" s="345">
        <v>1155.6</v>
      </c>
      <c r="J2142" s="345">
        <f t="shared" si="22"/>
        <v>1097.82</v>
      </c>
      <c r="K2142" s="345">
        <f t="shared" si="23"/>
        <v>1040.04</v>
      </c>
      <c r="L2142" s="345">
        <f t="shared" si="24"/>
        <v>982.26</v>
      </c>
      <c r="M2142" s="345">
        <f t="shared" si="25"/>
        <v>924.48</v>
      </c>
      <c r="N2142" s="574" t="s">
        <v>13645</v>
      </c>
      <c r="O2142" s="553"/>
    </row>
    <row r="2143" ht="60" customHeight="1" spans="1:15">
      <c r="A2143" s="140"/>
      <c r="B2143" s="140" t="s">
        <v>95</v>
      </c>
      <c r="C2143" s="1010" t="s">
        <v>13646</v>
      </c>
      <c r="D2143" s="133" t="s">
        <v>13647</v>
      </c>
      <c r="E2143" s="250"/>
      <c r="F2143" s="250"/>
      <c r="G2143" s="269" t="s">
        <v>13596</v>
      </c>
      <c r="H2143" s="250"/>
      <c r="I2143" s="345">
        <f t="shared" ref="I2143:M2143" si="26">I2142*0.2</f>
        <v>231.12</v>
      </c>
      <c r="J2143" s="345">
        <f t="shared" si="26"/>
        <v>219.564</v>
      </c>
      <c r="K2143" s="345">
        <f t="shared" si="26"/>
        <v>208.008</v>
      </c>
      <c r="L2143" s="345">
        <f t="shared" si="26"/>
        <v>196.452</v>
      </c>
      <c r="M2143" s="345">
        <f t="shared" si="26"/>
        <v>184.896</v>
      </c>
      <c r="N2143" s="553"/>
      <c r="O2143" s="553"/>
    </row>
    <row r="2144" ht="130" customHeight="1" spans="1:15">
      <c r="A2144" s="140"/>
      <c r="B2144" s="140" t="s">
        <v>95</v>
      </c>
      <c r="C2144" s="1010" t="s">
        <v>13648</v>
      </c>
      <c r="D2144" s="133" t="s">
        <v>13649</v>
      </c>
      <c r="E2144" s="250"/>
      <c r="F2144" s="250"/>
      <c r="G2144" s="269" t="s">
        <v>13596</v>
      </c>
      <c r="H2144" s="250" t="s">
        <v>13650</v>
      </c>
      <c r="I2144" s="345">
        <v>577.8</v>
      </c>
      <c r="J2144" s="345">
        <f t="shared" ref="J2144:J2146" si="27">I2144*0.95</f>
        <v>548.91</v>
      </c>
      <c r="K2144" s="345">
        <f t="shared" ref="K2144:K2146" si="28">I2144*0.9</f>
        <v>520.02</v>
      </c>
      <c r="L2144" s="345">
        <f t="shared" ref="L2144:L2146" si="29">I2144*0.85</f>
        <v>491.13</v>
      </c>
      <c r="M2144" s="345">
        <f t="shared" ref="M2144:M2146" si="30">I2144*0.8</f>
        <v>462.24</v>
      </c>
      <c r="N2144" s="574" t="s">
        <v>13651</v>
      </c>
      <c r="O2144" s="553"/>
    </row>
    <row r="2145" ht="60" customHeight="1" spans="1:15">
      <c r="A2145" s="140"/>
      <c r="B2145" s="140" t="s">
        <v>95</v>
      </c>
      <c r="C2145" s="1010" t="s">
        <v>13652</v>
      </c>
      <c r="D2145" s="133" t="s">
        <v>13653</v>
      </c>
      <c r="E2145" s="250"/>
      <c r="F2145" s="250"/>
      <c r="G2145" s="269" t="s">
        <v>13596</v>
      </c>
      <c r="H2145" s="250"/>
      <c r="I2145" s="345">
        <v>1155.6</v>
      </c>
      <c r="J2145" s="345">
        <f t="shared" si="27"/>
        <v>1097.82</v>
      </c>
      <c r="K2145" s="345">
        <f t="shared" si="28"/>
        <v>1040.04</v>
      </c>
      <c r="L2145" s="345">
        <f t="shared" si="29"/>
        <v>982.26</v>
      </c>
      <c r="M2145" s="345">
        <f t="shared" si="30"/>
        <v>924.48</v>
      </c>
      <c r="N2145" s="553"/>
      <c r="O2145" s="553"/>
    </row>
    <row r="2146" ht="101" customHeight="1" spans="1:15">
      <c r="A2146" s="140">
        <v>23</v>
      </c>
      <c r="B2146" s="140" t="s">
        <v>95</v>
      </c>
      <c r="C2146" s="1010" t="s">
        <v>13654</v>
      </c>
      <c r="D2146" s="133" t="s">
        <v>13655</v>
      </c>
      <c r="E2146" s="250" t="s">
        <v>13656</v>
      </c>
      <c r="F2146" s="250" t="s">
        <v>13595</v>
      </c>
      <c r="G2146" s="269" t="s">
        <v>13596</v>
      </c>
      <c r="H2146" s="250" t="s">
        <v>13657</v>
      </c>
      <c r="I2146" s="345">
        <v>731.7</v>
      </c>
      <c r="J2146" s="345">
        <f t="shared" si="27"/>
        <v>695.115</v>
      </c>
      <c r="K2146" s="345">
        <f t="shared" si="28"/>
        <v>658.53</v>
      </c>
      <c r="L2146" s="345">
        <f t="shared" si="29"/>
        <v>621.945</v>
      </c>
      <c r="M2146" s="345">
        <f t="shared" si="30"/>
        <v>585.36</v>
      </c>
      <c r="N2146" s="574" t="s">
        <v>13658</v>
      </c>
      <c r="O2146" s="553"/>
    </row>
    <row r="2147" ht="60" customHeight="1" spans="1:15">
      <c r="A2147" s="140"/>
      <c r="B2147" s="140" t="s">
        <v>95</v>
      </c>
      <c r="C2147" s="1010" t="s">
        <v>13659</v>
      </c>
      <c r="D2147" s="133" t="s">
        <v>13660</v>
      </c>
      <c r="E2147" s="250"/>
      <c r="F2147" s="250"/>
      <c r="G2147" s="269" t="s">
        <v>13596</v>
      </c>
      <c r="H2147" s="250"/>
      <c r="I2147" s="345">
        <f t="shared" ref="I2147:M2147" si="31">I2146*0.2</f>
        <v>146.34</v>
      </c>
      <c r="J2147" s="345">
        <f t="shared" si="31"/>
        <v>139.023</v>
      </c>
      <c r="K2147" s="345">
        <f t="shared" si="31"/>
        <v>131.706</v>
      </c>
      <c r="L2147" s="345">
        <f t="shared" si="31"/>
        <v>124.389</v>
      </c>
      <c r="M2147" s="345">
        <f t="shared" si="31"/>
        <v>117.072</v>
      </c>
      <c r="N2147" s="553"/>
      <c r="O2147" s="553"/>
    </row>
    <row r="2148" ht="118" customHeight="1" spans="1:15">
      <c r="A2148" s="140"/>
      <c r="B2148" s="140" t="s">
        <v>95</v>
      </c>
      <c r="C2148" s="1010" t="s">
        <v>13661</v>
      </c>
      <c r="D2148" s="133" t="s">
        <v>13662</v>
      </c>
      <c r="E2148" s="250"/>
      <c r="F2148" s="250"/>
      <c r="G2148" s="269" t="s">
        <v>13596</v>
      </c>
      <c r="H2148" s="250" t="s">
        <v>13663</v>
      </c>
      <c r="I2148" s="345">
        <v>366.3</v>
      </c>
      <c r="J2148" s="345">
        <f t="shared" ref="J2148:J2152" si="32">I2148*0.95</f>
        <v>347.985</v>
      </c>
      <c r="K2148" s="345">
        <f t="shared" ref="K2148:K2152" si="33">I2148*0.9</f>
        <v>329.67</v>
      </c>
      <c r="L2148" s="345">
        <f t="shared" ref="L2148:L2152" si="34">I2148*0.85</f>
        <v>311.355</v>
      </c>
      <c r="M2148" s="345">
        <f t="shared" ref="M2148:M2152" si="35">I2148*0.8</f>
        <v>293.04</v>
      </c>
      <c r="N2148" s="574" t="s">
        <v>13664</v>
      </c>
      <c r="O2148" s="553"/>
    </row>
    <row r="2149" ht="158" customHeight="1" spans="1:15">
      <c r="A2149" s="140">
        <v>24</v>
      </c>
      <c r="B2149" s="140" t="s">
        <v>95</v>
      </c>
      <c r="C2149" s="1010" t="s">
        <v>13665</v>
      </c>
      <c r="D2149" s="133" t="s">
        <v>13666</v>
      </c>
      <c r="E2149" s="250" t="s">
        <v>13667</v>
      </c>
      <c r="F2149" s="250" t="s">
        <v>13595</v>
      </c>
      <c r="G2149" s="269" t="s">
        <v>13596</v>
      </c>
      <c r="H2149" s="250" t="s">
        <v>13668</v>
      </c>
      <c r="I2149" s="345">
        <v>1155.6</v>
      </c>
      <c r="J2149" s="345">
        <f t="shared" si="32"/>
        <v>1097.82</v>
      </c>
      <c r="K2149" s="345">
        <f t="shared" si="33"/>
        <v>1040.04</v>
      </c>
      <c r="L2149" s="345">
        <f t="shared" si="34"/>
        <v>982.26</v>
      </c>
      <c r="M2149" s="345">
        <f t="shared" si="35"/>
        <v>924.48</v>
      </c>
      <c r="N2149" s="574" t="s">
        <v>13669</v>
      </c>
      <c r="O2149" s="553"/>
    </row>
    <row r="2150" ht="60" customHeight="1" spans="1:15">
      <c r="A2150" s="140"/>
      <c r="B2150" s="140" t="s">
        <v>95</v>
      </c>
      <c r="C2150" s="1010" t="s">
        <v>13670</v>
      </c>
      <c r="D2150" s="133" t="s">
        <v>13671</v>
      </c>
      <c r="E2150" s="250"/>
      <c r="F2150" s="250"/>
      <c r="G2150" s="269" t="s">
        <v>13596</v>
      </c>
      <c r="H2150" s="250"/>
      <c r="I2150" s="345">
        <f t="shared" ref="I2150:M2150" si="36">I2149*0.2</f>
        <v>231.12</v>
      </c>
      <c r="J2150" s="345">
        <f t="shared" si="36"/>
        <v>219.564</v>
      </c>
      <c r="K2150" s="345">
        <f t="shared" si="36"/>
        <v>208.008</v>
      </c>
      <c r="L2150" s="345">
        <f t="shared" si="36"/>
        <v>196.452</v>
      </c>
      <c r="M2150" s="345">
        <f t="shared" si="36"/>
        <v>184.896</v>
      </c>
      <c r="N2150" s="553"/>
      <c r="O2150" s="553"/>
    </row>
    <row r="2151" ht="123" customHeight="1" spans="1:15">
      <c r="A2151" s="140"/>
      <c r="B2151" s="140" t="s">
        <v>95</v>
      </c>
      <c r="C2151" s="1010" t="s">
        <v>13672</v>
      </c>
      <c r="D2151" s="133" t="s">
        <v>13673</v>
      </c>
      <c r="E2151" s="250"/>
      <c r="F2151" s="250"/>
      <c r="G2151" s="269" t="s">
        <v>13596</v>
      </c>
      <c r="H2151" s="250" t="s">
        <v>13674</v>
      </c>
      <c r="I2151" s="345">
        <v>577.8</v>
      </c>
      <c r="J2151" s="345">
        <f t="shared" si="32"/>
        <v>548.91</v>
      </c>
      <c r="K2151" s="345">
        <f t="shared" si="33"/>
        <v>520.02</v>
      </c>
      <c r="L2151" s="345">
        <f t="shared" si="34"/>
        <v>491.13</v>
      </c>
      <c r="M2151" s="345">
        <f t="shared" si="35"/>
        <v>462.24</v>
      </c>
      <c r="N2151" s="574" t="s">
        <v>13675</v>
      </c>
      <c r="O2151" s="553"/>
    </row>
    <row r="2152" ht="94" customHeight="1" spans="1:15">
      <c r="A2152" s="140">
        <v>25</v>
      </c>
      <c r="B2152" s="140" t="s">
        <v>95</v>
      </c>
      <c r="C2152" s="1010" t="s">
        <v>13676</v>
      </c>
      <c r="D2152" s="133" t="s">
        <v>13677</v>
      </c>
      <c r="E2152" s="133" t="s">
        <v>13678</v>
      </c>
      <c r="F2152" s="133" t="s">
        <v>13595</v>
      </c>
      <c r="G2152" s="269" t="s">
        <v>13596</v>
      </c>
      <c r="H2152" s="250" t="s">
        <v>13679</v>
      </c>
      <c r="I2152" s="345">
        <v>847.8</v>
      </c>
      <c r="J2152" s="345">
        <f t="shared" si="32"/>
        <v>805.41</v>
      </c>
      <c r="K2152" s="345">
        <f t="shared" si="33"/>
        <v>763.02</v>
      </c>
      <c r="L2152" s="345">
        <f t="shared" si="34"/>
        <v>720.63</v>
      </c>
      <c r="M2152" s="345">
        <f t="shared" si="35"/>
        <v>678.24</v>
      </c>
      <c r="N2152" s="574" t="s">
        <v>13680</v>
      </c>
      <c r="O2152" s="553"/>
    </row>
    <row r="2153" ht="60" customHeight="1" spans="1:15">
      <c r="A2153" s="140"/>
      <c r="B2153" s="140" t="s">
        <v>95</v>
      </c>
      <c r="C2153" s="1010" t="s">
        <v>13681</v>
      </c>
      <c r="D2153" s="133" t="s">
        <v>13682</v>
      </c>
      <c r="E2153" s="133"/>
      <c r="F2153" s="133"/>
      <c r="G2153" s="269" t="s">
        <v>13596</v>
      </c>
      <c r="H2153" s="250"/>
      <c r="I2153" s="345">
        <f t="shared" ref="I2153:M2153" si="37">I2152*0.2</f>
        <v>169.56</v>
      </c>
      <c r="J2153" s="345">
        <f t="shared" si="37"/>
        <v>161.082</v>
      </c>
      <c r="K2153" s="345">
        <f t="shared" si="37"/>
        <v>152.604</v>
      </c>
      <c r="L2153" s="345">
        <f t="shared" si="37"/>
        <v>144.126</v>
      </c>
      <c r="M2153" s="345">
        <f t="shared" si="37"/>
        <v>135.648</v>
      </c>
      <c r="N2153" s="553"/>
      <c r="O2153" s="553"/>
    </row>
    <row r="2154" ht="111" customHeight="1" spans="1:15">
      <c r="A2154" s="140"/>
      <c r="B2154" s="140" t="s">
        <v>95</v>
      </c>
      <c r="C2154" s="1010" t="s">
        <v>13683</v>
      </c>
      <c r="D2154" s="133" t="s">
        <v>13684</v>
      </c>
      <c r="E2154" s="133"/>
      <c r="F2154" s="133"/>
      <c r="G2154" s="269" t="s">
        <v>13596</v>
      </c>
      <c r="H2154" s="250" t="s">
        <v>13685</v>
      </c>
      <c r="I2154" s="345">
        <v>423.9</v>
      </c>
      <c r="J2154" s="345">
        <f t="shared" ref="J2154:J2158" si="38">I2154*0.95</f>
        <v>402.705</v>
      </c>
      <c r="K2154" s="345">
        <f t="shared" ref="K2154:K2158" si="39">I2154*0.9</f>
        <v>381.51</v>
      </c>
      <c r="L2154" s="345">
        <f t="shared" ref="L2154:L2158" si="40">I2154*0.85</f>
        <v>360.315</v>
      </c>
      <c r="M2154" s="345">
        <f t="shared" ref="M2154:M2158" si="41">I2154*0.8</f>
        <v>339.12</v>
      </c>
      <c r="N2154" s="574" t="s">
        <v>13686</v>
      </c>
      <c r="O2154" s="553"/>
    </row>
    <row r="2155" ht="154" customHeight="1" spans="1:15">
      <c r="A2155" s="140">
        <v>26</v>
      </c>
      <c r="B2155" s="140" t="s">
        <v>95</v>
      </c>
      <c r="C2155" s="1010" t="s">
        <v>13687</v>
      </c>
      <c r="D2155" s="133" t="s">
        <v>13688</v>
      </c>
      <c r="E2155" s="133" t="s">
        <v>13689</v>
      </c>
      <c r="F2155" s="133" t="s">
        <v>13690</v>
      </c>
      <c r="G2155" s="269" t="s">
        <v>13596</v>
      </c>
      <c r="H2155" s="250" t="s">
        <v>13691</v>
      </c>
      <c r="I2155" s="345">
        <v>1271.7</v>
      </c>
      <c r="J2155" s="345">
        <f t="shared" si="38"/>
        <v>1208.115</v>
      </c>
      <c r="K2155" s="345">
        <f t="shared" si="39"/>
        <v>1144.53</v>
      </c>
      <c r="L2155" s="345">
        <f t="shared" si="40"/>
        <v>1080.945</v>
      </c>
      <c r="M2155" s="345">
        <f t="shared" si="41"/>
        <v>1017.36</v>
      </c>
      <c r="N2155" s="574" t="s">
        <v>13692</v>
      </c>
      <c r="O2155" s="553"/>
    </row>
    <row r="2156" ht="60" customHeight="1" spans="1:15">
      <c r="A2156" s="140"/>
      <c r="B2156" s="140" t="s">
        <v>95</v>
      </c>
      <c r="C2156" s="1010" t="s">
        <v>13693</v>
      </c>
      <c r="D2156" s="133" t="s">
        <v>13694</v>
      </c>
      <c r="E2156" s="133"/>
      <c r="F2156" s="133"/>
      <c r="G2156" s="269" t="s">
        <v>13596</v>
      </c>
      <c r="H2156" s="250"/>
      <c r="I2156" s="345">
        <f t="shared" ref="I2156:M2156" si="42">I2155*0.2</f>
        <v>254.34</v>
      </c>
      <c r="J2156" s="345">
        <f t="shared" si="42"/>
        <v>241.623</v>
      </c>
      <c r="K2156" s="345">
        <f t="shared" si="42"/>
        <v>228.906</v>
      </c>
      <c r="L2156" s="345">
        <f t="shared" si="42"/>
        <v>216.189</v>
      </c>
      <c r="M2156" s="345">
        <f t="shared" si="42"/>
        <v>203.472</v>
      </c>
      <c r="N2156" s="553"/>
      <c r="O2156" s="553"/>
    </row>
    <row r="2157" ht="144" customHeight="1" spans="1:15">
      <c r="A2157" s="140"/>
      <c r="B2157" s="140" t="s">
        <v>95</v>
      </c>
      <c r="C2157" s="1010" t="s">
        <v>13695</v>
      </c>
      <c r="D2157" s="133" t="s">
        <v>13696</v>
      </c>
      <c r="E2157" s="133"/>
      <c r="F2157" s="133"/>
      <c r="G2157" s="269" t="s">
        <v>13596</v>
      </c>
      <c r="H2157" s="250" t="s">
        <v>13697</v>
      </c>
      <c r="I2157" s="345">
        <v>636.3</v>
      </c>
      <c r="J2157" s="345">
        <f t="shared" si="38"/>
        <v>604.485</v>
      </c>
      <c r="K2157" s="345">
        <f t="shared" si="39"/>
        <v>572.67</v>
      </c>
      <c r="L2157" s="345">
        <f t="shared" si="40"/>
        <v>540.855</v>
      </c>
      <c r="M2157" s="345">
        <f t="shared" si="41"/>
        <v>509.04</v>
      </c>
      <c r="N2157" s="574" t="s">
        <v>13698</v>
      </c>
      <c r="O2157" s="553"/>
    </row>
    <row r="2158" ht="102" customHeight="1" spans="1:15">
      <c r="A2158" s="140">
        <v>27</v>
      </c>
      <c r="B2158" s="140" t="s">
        <v>95</v>
      </c>
      <c r="C2158" s="1010" t="s">
        <v>13699</v>
      </c>
      <c r="D2158" s="133" t="s">
        <v>13700</v>
      </c>
      <c r="E2158" s="250" t="s">
        <v>13701</v>
      </c>
      <c r="F2158" s="133" t="s">
        <v>13595</v>
      </c>
      <c r="G2158" s="269" t="s">
        <v>13702</v>
      </c>
      <c r="H2158" s="250" t="s">
        <v>13703</v>
      </c>
      <c r="I2158" s="345">
        <v>189</v>
      </c>
      <c r="J2158" s="345">
        <f t="shared" si="38"/>
        <v>179.55</v>
      </c>
      <c r="K2158" s="345">
        <f t="shared" si="39"/>
        <v>170.1</v>
      </c>
      <c r="L2158" s="345">
        <f t="shared" si="40"/>
        <v>160.65</v>
      </c>
      <c r="M2158" s="345">
        <f t="shared" si="41"/>
        <v>151.2</v>
      </c>
      <c r="N2158" s="574" t="s">
        <v>13704</v>
      </c>
      <c r="O2158" s="553"/>
    </row>
    <row r="2159" ht="60" customHeight="1" spans="1:15">
      <c r="A2159" s="140"/>
      <c r="B2159" s="140" t="s">
        <v>95</v>
      </c>
      <c r="C2159" s="1010" t="s">
        <v>13705</v>
      </c>
      <c r="D2159" s="133" t="s">
        <v>13706</v>
      </c>
      <c r="E2159" s="250"/>
      <c r="F2159" s="133"/>
      <c r="G2159" s="269" t="s">
        <v>13702</v>
      </c>
      <c r="H2159" s="250"/>
      <c r="I2159" s="345">
        <f t="shared" ref="I2159:M2159" si="43">I2158*0.2</f>
        <v>37.8</v>
      </c>
      <c r="J2159" s="345">
        <f t="shared" si="43"/>
        <v>35.91</v>
      </c>
      <c r="K2159" s="345">
        <f t="shared" si="43"/>
        <v>34.02</v>
      </c>
      <c r="L2159" s="345">
        <f t="shared" si="43"/>
        <v>32.13</v>
      </c>
      <c r="M2159" s="345">
        <f t="shared" si="43"/>
        <v>30.24</v>
      </c>
      <c r="N2159" s="553"/>
      <c r="O2159" s="553"/>
    </row>
    <row r="2160" ht="105" customHeight="1" spans="1:15">
      <c r="A2160" s="140"/>
      <c r="B2160" s="140" t="s">
        <v>95</v>
      </c>
      <c r="C2160" s="1010" t="s">
        <v>13707</v>
      </c>
      <c r="D2160" s="133" t="s">
        <v>13708</v>
      </c>
      <c r="E2160" s="250"/>
      <c r="F2160" s="133"/>
      <c r="G2160" s="269" t="s">
        <v>13702</v>
      </c>
      <c r="H2160" s="250" t="s">
        <v>13709</v>
      </c>
      <c r="I2160" s="345">
        <v>56.7</v>
      </c>
      <c r="J2160" s="345">
        <f t="shared" ref="J2160:J2164" si="44">I2160*0.95</f>
        <v>53.865</v>
      </c>
      <c r="K2160" s="345">
        <f t="shared" ref="K2160:K2164" si="45">I2160*0.9</f>
        <v>51.03</v>
      </c>
      <c r="L2160" s="345">
        <f t="shared" ref="L2160:L2164" si="46">I2160*0.85</f>
        <v>48.195</v>
      </c>
      <c r="M2160" s="345">
        <f t="shared" ref="M2160:M2164" si="47">I2160*0.8</f>
        <v>45.36</v>
      </c>
      <c r="N2160" s="574" t="s">
        <v>13710</v>
      </c>
      <c r="O2160" s="553"/>
    </row>
    <row r="2161" ht="60" customHeight="1" spans="1:15">
      <c r="A2161" s="140">
        <v>28</v>
      </c>
      <c r="B2161" s="140" t="s">
        <v>95</v>
      </c>
      <c r="C2161" s="1010" t="s">
        <v>13711</v>
      </c>
      <c r="D2161" s="133" t="s">
        <v>13712</v>
      </c>
      <c r="E2161" s="250" t="s">
        <v>13713</v>
      </c>
      <c r="F2161" s="250" t="s">
        <v>13714</v>
      </c>
      <c r="G2161" s="269" t="s">
        <v>13596</v>
      </c>
      <c r="H2161" s="413"/>
      <c r="I2161" s="345">
        <v>954</v>
      </c>
      <c r="J2161" s="345">
        <f t="shared" si="44"/>
        <v>906.3</v>
      </c>
      <c r="K2161" s="345">
        <f t="shared" si="45"/>
        <v>858.6</v>
      </c>
      <c r="L2161" s="345">
        <f t="shared" si="46"/>
        <v>810.9</v>
      </c>
      <c r="M2161" s="345">
        <f t="shared" si="47"/>
        <v>763.2</v>
      </c>
      <c r="N2161" s="553"/>
      <c r="O2161" s="553"/>
    </row>
    <row r="2162" ht="60" customHeight="1" spans="1:15">
      <c r="A2162" s="140"/>
      <c r="B2162" s="140" t="s">
        <v>95</v>
      </c>
      <c r="C2162" s="1010" t="s">
        <v>13715</v>
      </c>
      <c r="D2162" s="133" t="s">
        <v>13716</v>
      </c>
      <c r="E2162" s="250"/>
      <c r="F2162" s="250"/>
      <c r="G2162" s="269" t="s">
        <v>13596</v>
      </c>
      <c r="H2162" s="413"/>
      <c r="I2162" s="345">
        <f t="shared" ref="I2162:M2162" si="48">I2161*0.2</f>
        <v>190.8</v>
      </c>
      <c r="J2162" s="345">
        <f t="shared" si="48"/>
        <v>181.26</v>
      </c>
      <c r="K2162" s="345">
        <f t="shared" si="48"/>
        <v>171.72</v>
      </c>
      <c r="L2162" s="345">
        <f t="shared" si="48"/>
        <v>162.18</v>
      </c>
      <c r="M2162" s="345">
        <f t="shared" si="48"/>
        <v>152.64</v>
      </c>
      <c r="N2162" s="553"/>
      <c r="O2162" s="553"/>
    </row>
    <row r="2163" ht="60" customHeight="1" spans="1:15">
      <c r="A2163" s="140"/>
      <c r="B2163" s="140" t="s">
        <v>95</v>
      </c>
      <c r="C2163" s="1010" t="s">
        <v>13717</v>
      </c>
      <c r="D2163" s="133" t="s">
        <v>13718</v>
      </c>
      <c r="E2163" s="250"/>
      <c r="F2163" s="250"/>
      <c r="G2163" s="269" t="s">
        <v>13596</v>
      </c>
      <c r="H2163" s="413"/>
      <c r="I2163" s="345">
        <v>477</v>
      </c>
      <c r="J2163" s="345">
        <f t="shared" si="44"/>
        <v>453.15</v>
      </c>
      <c r="K2163" s="345">
        <f t="shared" si="45"/>
        <v>429.3</v>
      </c>
      <c r="L2163" s="345">
        <f t="shared" si="46"/>
        <v>405.45</v>
      </c>
      <c r="M2163" s="345">
        <f t="shared" si="47"/>
        <v>381.6</v>
      </c>
      <c r="N2163" s="553"/>
      <c r="O2163" s="553"/>
    </row>
    <row r="2164" ht="60" customHeight="1" spans="1:15">
      <c r="A2164" s="140">
        <v>29</v>
      </c>
      <c r="B2164" s="140" t="s">
        <v>95</v>
      </c>
      <c r="C2164" s="1010" t="s">
        <v>13719</v>
      </c>
      <c r="D2164" s="133" t="s">
        <v>13720</v>
      </c>
      <c r="E2164" s="250" t="s">
        <v>13721</v>
      </c>
      <c r="F2164" s="133" t="s">
        <v>13722</v>
      </c>
      <c r="G2164" s="269" t="s">
        <v>13596</v>
      </c>
      <c r="H2164" s="413"/>
      <c r="I2164" s="345">
        <v>794.7</v>
      </c>
      <c r="J2164" s="345">
        <f t="shared" si="44"/>
        <v>754.965</v>
      </c>
      <c r="K2164" s="345">
        <f t="shared" si="45"/>
        <v>715.23</v>
      </c>
      <c r="L2164" s="345">
        <f t="shared" si="46"/>
        <v>675.495</v>
      </c>
      <c r="M2164" s="345">
        <f t="shared" si="47"/>
        <v>635.76</v>
      </c>
      <c r="N2164" s="553"/>
      <c r="O2164" s="553"/>
    </row>
    <row r="2165" ht="60" customHeight="1" spans="1:15">
      <c r="A2165" s="140"/>
      <c r="B2165" s="140" t="s">
        <v>95</v>
      </c>
      <c r="C2165" s="1010" t="s">
        <v>13723</v>
      </c>
      <c r="D2165" s="133" t="s">
        <v>13724</v>
      </c>
      <c r="E2165" s="250"/>
      <c r="F2165" s="133"/>
      <c r="G2165" s="269" t="s">
        <v>13596</v>
      </c>
      <c r="H2165" s="413"/>
      <c r="I2165" s="345">
        <f t="shared" ref="I2165:M2165" si="49">I2164*0.2</f>
        <v>158.94</v>
      </c>
      <c r="J2165" s="345">
        <f t="shared" si="49"/>
        <v>150.993</v>
      </c>
      <c r="K2165" s="345">
        <f t="shared" si="49"/>
        <v>143.046</v>
      </c>
      <c r="L2165" s="345">
        <f t="shared" si="49"/>
        <v>135.099</v>
      </c>
      <c r="M2165" s="345">
        <f t="shared" si="49"/>
        <v>127.152</v>
      </c>
      <c r="N2165" s="553"/>
      <c r="O2165" s="553"/>
    </row>
    <row r="2166" ht="60" customHeight="1" spans="1:15">
      <c r="A2166" s="140">
        <v>30</v>
      </c>
      <c r="B2166" s="140" t="s">
        <v>95</v>
      </c>
      <c r="C2166" s="1010" t="s">
        <v>13725</v>
      </c>
      <c r="D2166" s="133" t="s">
        <v>13726</v>
      </c>
      <c r="E2166" s="250" t="s">
        <v>13727</v>
      </c>
      <c r="F2166" s="133" t="s">
        <v>13728</v>
      </c>
      <c r="G2166" s="269" t="s">
        <v>13596</v>
      </c>
      <c r="H2166" s="250" t="s">
        <v>13729</v>
      </c>
      <c r="I2166" s="345">
        <v>1144.8</v>
      </c>
      <c r="J2166" s="345">
        <f t="shared" ref="J2166:J2170" si="50">I2166*0.95</f>
        <v>1087.56</v>
      </c>
      <c r="K2166" s="345">
        <f t="shared" ref="K2166:K2170" si="51">I2166*0.9</f>
        <v>1030.32</v>
      </c>
      <c r="L2166" s="345">
        <f t="shared" ref="L2166:L2170" si="52">I2166*0.85</f>
        <v>973.08</v>
      </c>
      <c r="M2166" s="345">
        <f t="shared" ref="M2166:M2170" si="53">I2166*0.8</f>
        <v>915.84</v>
      </c>
      <c r="N2166" s="553"/>
      <c r="O2166" s="553"/>
    </row>
    <row r="2167" ht="60" customHeight="1" spans="1:15">
      <c r="A2167" s="140"/>
      <c r="B2167" s="140" t="s">
        <v>95</v>
      </c>
      <c r="C2167" s="1010" t="s">
        <v>13730</v>
      </c>
      <c r="D2167" s="133" t="s">
        <v>13731</v>
      </c>
      <c r="E2167" s="250"/>
      <c r="F2167" s="133"/>
      <c r="G2167" s="269" t="s">
        <v>13596</v>
      </c>
      <c r="H2167" s="251"/>
      <c r="I2167" s="345">
        <f t="shared" ref="I2167:M2167" si="54">I2166*0.2</f>
        <v>228.96</v>
      </c>
      <c r="J2167" s="345">
        <f t="shared" si="54"/>
        <v>217.512</v>
      </c>
      <c r="K2167" s="345">
        <f t="shared" si="54"/>
        <v>206.064</v>
      </c>
      <c r="L2167" s="345">
        <f t="shared" si="54"/>
        <v>194.616</v>
      </c>
      <c r="M2167" s="345">
        <f t="shared" si="54"/>
        <v>183.168</v>
      </c>
      <c r="N2167" s="553"/>
      <c r="O2167" s="553"/>
    </row>
    <row r="2168" ht="78" customHeight="1" spans="1:15">
      <c r="A2168" s="140">
        <v>31</v>
      </c>
      <c r="B2168" s="140" t="s">
        <v>95</v>
      </c>
      <c r="C2168" s="1010" t="s">
        <v>13732</v>
      </c>
      <c r="D2168" s="133" t="s">
        <v>13733</v>
      </c>
      <c r="E2168" s="133" t="s">
        <v>13734</v>
      </c>
      <c r="F2168" s="133" t="s">
        <v>13722</v>
      </c>
      <c r="G2168" s="269" t="s">
        <v>13596</v>
      </c>
      <c r="H2168" s="133" t="s">
        <v>13735</v>
      </c>
      <c r="I2168" s="345">
        <v>871.2</v>
      </c>
      <c r="J2168" s="345">
        <f t="shared" si="50"/>
        <v>827.64</v>
      </c>
      <c r="K2168" s="345">
        <f t="shared" si="51"/>
        <v>784.08</v>
      </c>
      <c r="L2168" s="345">
        <f t="shared" si="52"/>
        <v>740.52</v>
      </c>
      <c r="M2168" s="345">
        <f t="shared" si="53"/>
        <v>696.96</v>
      </c>
      <c r="N2168" s="553"/>
      <c r="O2168" s="553"/>
    </row>
    <row r="2169" ht="60" customHeight="1" spans="1:15">
      <c r="A2169" s="140"/>
      <c r="B2169" s="140" t="s">
        <v>95</v>
      </c>
      <c r="C2169" s="1010" t="s">
        <v>13736</v>
      </c>
      <c r="D2169" s="133" t="s">
        <v>13737</v>
      </c>
      <c r="E2169" s="133"/>
      <c r="F2169" s="133"/>
      <c r="G2169" s="269" t="s">
        <v>13596</v>
      </c>
      <c r="H2169" s="133"/>
      <c r="I2169" s="345">
        <f t="shared" ref="I2169:M2169" si="55">I2168*0.2</f>
        <v>174.24</v>
      </c>
      <c r="J2169" s="345">
        <f t="shared" si="55"/>
        <v>165.528</v>
      </c>
      <c r="K2169" s="345">
        <f t="shared" si="55"/>
        <v>156.816</v>
      </c>
      <c r="L2169" s="345">
        <f t="shared" si="55"/>
        <v>148.104</v>
      </c>
      <c r="M2169" s="345">
        <f t="shared" si="55"/>
        <v>139.392</v>
      </c>
      <c r="N2169" s="553"/>
      <c r="O2169" s="553"/>
    </row>
    <row r="2170" ht="127" customHeight="1" spans="1:15">
      <c r="A2170" s="140">
        <v>32</v>
      </c>
      <c r="B2170" s="140" t="s">
        <v>95</v>
      </c>
      <c r="C2170" s="1010" t="s">
        <v>13738</v>
      </c>
      <c r="D2170" s="133" t="s">
        <v>13739</v>
      </c>
      <c r="E2170" s="250" t="s">
        <v>13740</v>
      </c>
      <c r="F2170" s="250" t="s">
        <v>13741</v>
      </c>
      <c r="G2170" s="269" t="s">
        <v>13596</v>
      </c>
      <c r="H2170" s="250" t="s">
        <v>13742</v>
      </c>
      <c r="I2170" s="345">
        <v>1229.4</v>
      </c>
      <c r="J2170" s="345">
        <f t="shared" si="50"/>
        <v>1167.93</v>
      </c>
      <c r="K2170" s="345">
        <f t="shared" si="51"/>
        <v>1106.46</v>
      </c>
      <c r="L2170" s="345">
        <f t="shared" si="52"/>
        <v>1044.99</v>
      </c>
      <c r="M2170" s="345">
        <f t="shared" si="53"/>
        <v>983.52</v>
      </c>
      <c r="N2170" s="570" t="s">
        <v>13743</v>
      </c>
      <c r="O2170" s="570" t="s">
        <v>13744</v>
      </c>
    </row>
    <row r="2171" ht="60" customHeight="1" spans="1:15">
      <c r="A2171" s="140"/>
      <c r="B2171" s="140" t="s">
        <v>95</v>
      </c>
      <c r="C2171" s="1010" t="s">
        <v>13745</v>
      </c>
      <c r="D2171" s="133" t="s">
        <v>13746</v>
      </c>
      <c r="E2171" s="250"/>
      <c r="F2171" s="250"/>
      <c r="G2171" s="269" t="s">
        <v>13596</v>
      </c>
      <c r="H2171" s="250"/>
      <c r="I2171" s="345">
        <f t="shared" ref="I2171:M2171" si="56">I2170*0.2</f>
        <v>245.88</v>
      </c>
      <c r="J2171" s="345">
        <f t="shared" si="56"/>
        <v>233.586</v>
      </c>
      <c r="K2171" s="345">
        <f t="shared" si="56"/>
        <v>221.292</v>
      </c>
      <c r="L2171" s="345">
        <f t="shared" si="56"/>
        <v>208.998</v>
      </c>
      <c r="M2171" s="345">
        <f t="shared" si="56"/>
        <v>196.704</v>
      </c>
      <c r="N2171" s="553"/>
      <c r="O2171" s="553"/>
    </row>
    <row r="2172" ht="117" customHeight="1" spans="1:15">
      <c r="A2172" s="140"/>
      <c r="B2172" s="140" t="s">
        <v>95</v>
      </c>
      <c r="C2172" s="1010" t="s">
        <v>13747</v>
      </c>
      <c r="D2172" s="133" t="s">
        <v>13748</v>
      </c>
      <c r="E2172" s="250"/>
      <c r="F2172" s="250"/>
      <c r="G2172" s="269" t="s">
        <v>13596</v>
      </c>
      <c r="H2172" s="250" t="s">
        <v>13749</v>
      </c>
      <c r="I2172" s="345">
        <v>491.4</v>
      </c>
      <c r="J2172" s="345">
        <f t="shared" ref="J2172:J2176" si="57">I2172*0.95</f>
        <v>466.83</v>
      </c>
      <c r="K2172" s="345">
        <f t="shared" ref="K2172:K2176" si="58">I2172*0.9</f>
        <v>442.26</v>
      </c>
      <c r="L2172" s="345">
        <f t="shared" ref="L2172:L2176" si="59">I2172*0.85</f>
        <v>417.69</v>
      </c>
      <c r="M2172" s="345">
        <f t="shared" ref="M2172:M2176" si="60">I2172*0.8</f>
        <v>393.12</v>
      </c>
      <c r="N2172" s="570" t="s">
        <v>13750</v>
      </c>
      <c r="O2172" s="570" t="s">
        <v>13751</v>
      </c>
    </row>
    <row r="2173" ht="109" customHeight="1" spans="1:15">
      <c r="A2173" s="140"/>
      <c r="B2173" s="140" t="s">
        <v>95</v>
      </c>
      <c r="C2173" s="1010" t="s">
        <v>13752</v>
      </c>
      <c r="D2173" s="133" t="s">
        <v>13753</v>
      </c>
      <c r="E2173" s="250"/>
      <c r="F2173" s="250"/>
      <c r="G2173" s="269" t="s">
        <v>13596</v>
      </c>
      <c r="H2173" s="250" t="s">
        <v>13754</v>
      </c>
      <c r="I2173" s="345">
        <v>369</v>
      </c>
      <c r="J2173" s="345">
        <f t="shared" si="57"/>
        <v>350.55</v>
      </c>
      <c r="K2173" s="345">
        <f t="shared" si="58"/>
        <v>332.1</v>
      </c>
      <c r="L2173" s="345">
        <f t="shared" si="59"/>
        <v>313.65</v>
      </c>
      <c r="M2173" s="345">
        <f t="shared" si="60"/>
        <v>295.2</v>
      </c>
      <c r="N2173" s="570" t="s">
        <v>13755</v>
      </c>
      <c r="O2173" s="570" t="s">
        <v>13756</v>
      </c>
    </row>
    <row r="2174" ht="111" customHeight="1" spans="1:15">
      <c r="A2174" s="140"/>
      <c r="B2174" s="140" t="s">
        <v>95</v>
      </c>
      <c r="C2174" s="1010" t="s">
        <v>13757</v>
      </c>
      <c r="D2174" s="133" t="s">
        <v>13758</v>
      </c>
      <c r="E2174" s="250"/>
      <c r="F2174" s="250"/>
      <c r="G2174" s="269" t="s">
        <v>13596</v>
      </c>
      <c r="H2174" s="250" t="s">
        <v>13759</v>
      </c>
      <c r="I2174" s="345">
        <v>245.7</v>
      </c>
      <c r="J2174" s="345">
        <f t="shared" si="57"/>
        <v>233.415</v>
      </c>
      <c r="K2174" s="345">
        <f t="shared" si="58"/>
        <v>221.13</v>
      </c>
      <c r="L2174" s="345">
        <f t="shared" si="59"/>
        <v>208.845</v>
      </c>
      <c r="M2174" s="345">
        <f t="shared" si="60"/>
        <v>196.56</v>
      </c>
      <c r="N2174" s="570" t="s">
        <v>13760</v>
      </c>
      <c r="O2174" s="570" t="s">
        <v>13761</v>
      </c>
    </row>
    <row r="2175" ht="119" customHeight="1" spans="1:15">
      <c r="A2175" s="140"/>
      <c r="B2175" s="140" t="s">
        <v>95</v>
      </c>
      <c r="C2175" s="1010" t="s">
        <v>13762</v>
      </c>
      <c r="D2175" s="133" t="s">
        <v>13763</v>
      </c>
      <c r="E2175" s="250"/>
      <c r="F2175" s="250"/>
      <c r="G2175" s="269" t="s">
        <v>13596</v>
      </c>
      <c r="H2175" s="250" t="s">
        <v>13764</v>
      </c>
      <c r="I2175" s="345">
        <v>614.7</v>
      </c>
      <c r="J2175" s="345">
        <f t="shared" si="57"/>
        <v>583.965</v>
      </c>
      <c r="K2175" s="345">
        <f t="shared" si="58"/>
        <v>553.23</v>
      </c>
      <c r="L2175" s="345">
        <f t="shared" si="59"/>
        <v>522.495</v>
      </c>
      <c r="M2175" s="345">
        <f t="shared" si="60"/>
        <v>491.76</v>
      </c>
      <c r="N2175" s="570" t="s">
        <v>13765</v>
      </c>
      <c r="O2175" s="570" t="s">
        <v>13766</v>
      </c>
    </row>
    <row r="2176" ht="118" customHeight="1" spans="1:15">
      <c r="A2176" s="140">
        <v>33</v>
      </c>
      <c r="B2176" s="140" t="s">
        <v>95</v>
      </c>
      <c r="C2176" s="1010" t="s">
        <v>13767</v>
      </c>
      <c r="D2176" s="133" t="s">
        <v>13768</v>
      </c>
      <c r="E2176" s="250" t="s">
        <v>13769</v>
      </c>
      <c r="F2176" s="250" t="s">
        <v>13770</v>
      </c>
      <c r="G2176" s="269" t="s">
        <v>13596</v>
      </c>
      <c r="H2176" s="250" t="s">
        <v>13771</v>
      </c>
      <c r="I2176" s="345">
        <v>2968.2</v>
      </c>
      <c r="J2176" s="345">
        <f t="shared" si="57"/>
        <v>2819.79</v>
      </c>
      <c r="K2176" s="345">
        <f t="shared" si="58"/>
        <v>2671.38</v>
      </c>
      <c r="L2176" s="345">
        <f t="shared" si="59"/>
        <v>2522.97</v>
      </c>
      <c r="M2176" s="345">
        <f t="shared" si="60"/>
        <v>2374.56</v>
      </c>
      <c r="N2176" s="570" t="s">
        <v>13772</v>
      </c>
      <c r="O2176" s="570" t="s">
        <v>13773</v>
      </c>
    </row>
    <row r="2177" ht="60" customHeight="1" spans="1:15">
      <c r="A2177" s="140"/>
      <c r="B2177" s="140" t="s">
        <v>95</v>
      </c>
      <c r="C2177" s="1010" t="s">
        <v>13774</v>
      </c>
      <c r="D2177" s="133" t="s">
        <v>13775</v>
      </c>
      <c r="E2177" s="250"/>
      <c r="F2177" s="250"/>
      <c r="G2177" s="269" t="s">
        <v>13596</v>
      </c>
      <c r="H2177" s="250"/>
      <c r="I2177" s="345">
        <f t="shared" ref="I2177:M2177" si="61">I2176*0.2</f>
        <v>593.64</v>
      </c>
      <c r="J2177" s="345">
        <f t="shared" si="61"/>
        <v>563.958</v>
      </c>
      <c r="K2177" s="345">
        <f t="shared" si="61"/>
        <v>534.276</v>
      </c>
      <c r="L2177" s="345">
        <f t="shared" si="61"/>
        <v>504.594</v>
      </c>
      <c r="M2177" s="345">
        <f t="shared" si="61"/>
        <v>474.912</v>
      </c>
      <c r="N2177" s="553"/>
      <c r="O2177" s="553"/>
    </row>
    <row r="2178" ht="122" customHeight="1" spans="1:15">
      <c r="A2178" s="140"/>
      <c r="B2178" s="140" t="s">
        <v>95</v>
      </c>
      <c r="C2178" s="1010" t="s">
        <v>13776</v>
      </c>
      <c r="D2178" s="133" t="s">
        <v>13777</v>
      </c>
      <c r="E2178" s="250"/>
      <c r="F2178" s="250"/>
      <c r="G2178" s="269" t="s">
        <v>13596</v>
      </c>
      <c r="H2178" s="250" t="s">
        <v>13778</v>
      </c>
      <c r="I2178" s="345">
        <v>1187.1</v>
      </c>
      <c r="J2178" s="345">
        <f t="shared" ref="J2178:J2181" si="62">I2178*0.95</f>
        <v>1127.745</v>
      </c>
      <c r="K2178" s="345">
        <f t="shared" ref="K2178:K2181" si="63">I2178*0.9</f>
        <v>1068.39</v>
      </c>
      <c r="L2178" s="345">
        <f t="shared" ref="L2178:L2181" si="64">I2178*0.85</f>
        <v>1009.035</v>
      </c>
      <c r="M2178" s="345">
        <f t="shared" ref="M2178:M2181" si="65">I2178*0.8</f>
        <v>949.68</v>
      </c>
      <c r="N2178" s="570" t="s">
        <v>13779</v>
      </c>
      <c r="O2178" s="570" t="s">
        <v>13780</v>
      </c>
    </row>
    <row r="2179" ht="126" customHeight="1" spans="1:15">
      <c r="A2179" s="140"/>
      <c r="B2179" s="140" t="s">
        <v>95</v>
      </c>
      <c r="C2179" s="1010" t="s">
        <v>13781</v>
      </c>
      <c r="D2179" s="133" t="s">
        <v>13782</v>
      </c>
      <c r="E2179" s="250"/>
      <c r="F2179" s="250"/>
      <c r="G2179" s="269" t="s">
        <v>13596</v>
      </c>
      <c r="H2179" s="250" t="s">
        <v>13783</v>
      </c>
      <c r="I2179" s="345">
        <v>594</v>
      </c>
      <c r="J2179" s="345">
        <f t="shared" si="62"/>
        <v>564.3</v>
      </c>
      <c r="K2179" s="345">
        <f t="shared" si="63"/>
        <v>534.6</v>
      </c>
      <c r="L2179" s="345">
        <f t="shared" si="64"/>
        <v>504.9</v>
      </c>
      <c r="M2179" s="345">
        <f t="shared" si="65"/>
        <v>475.2</v>
      </c>
      <c r="N2179" s="570" t="s">
        <v>13784</v>
      </c>
      <c r="O2179" s="570" t="s">
        <v>13785</v>
      </c>
    </row>
    <row r="2180" ht="113" customHeight="1" spans="1:15">
      <c r="A2180" s="140"/>
      <c r="B2180" s="140" t="s">
        <v>95</v>
      </c>
      <c r="C2180" s="1010" t="s">
        <v>13786</v>
      </c>
      <c r="D2180" s="133" t="s">
        <v>13787</v>
      </c>
      <c r="E2180" s="250"/>
      <c r="F2180" s="250"/>
      <c r="G2180" s="269" t="s">
        <v>13596</v>
      </c>
      <c r="H2180" s="250" t="s">
        <v>13788</v>
      </c>
      <c r="I2180" s="345">
        <v>1484.1</v>
      </c>
      <c r="J2180" s="345">
        <f t="shared" si="62"/>
        <v>1409.895</v>
      </c>
      <c r="K2180" s="345">
        <f t="shared" si="63"/>
        <v>1335.69</v>
      </c>
      <c r="L2180" s="345">
        <f t="shared" si="64"/>
        <v>1261.485</v>
      </c>
      <c r="M2180" s="345">
        <f t="shared" si="65"/>
        <v>1187.28</v>
      </c>
      <c r="N2180" s="570" t="s">
        <v>13789</v>
      </c>
      <c r="O2180" s="570" t="s">
        <v>13790</v>
      </c>
    </row>
    <row r="2181" ht="114" customHeight="1" spans="1:15">
      <c r="A2181" s="140">
        <v>34</v>
      </c>
      <c r="B2181" s="140" t="s">
        <v>95</v>
      </c>
      <c r="C2181" s="1010" t="s">
        <v>13791</v>
      </c>
      <c r="D2181" s="133" t="s">
        <v>13792</v>
      </c>
      <c r="E2181" s="133" t="s">
        <v>13793</v>
      </c>
      <c r="F2181" s="250" t="s">
        <v>13794</v>
      </c>
      <c r="G2181" s="269" t="s">
        <v>13596</v>
      </c>
      <c r="H2181" s="250" t="s">
        <v>13795</v>
      </c>
      <c r="I2181" s="345">
        <v>4212</v>
      </c>
      <c r="J2181" s="345">
        <f t="shared" si="62"/>
        <v>4001.4</v>
      </c>
      <c r="K2181" s="345">
        <f t="shared" si="63"/>
        <v>3790.8</v>
      </c>
      <c r="L2181" s="345">
        <f t="shared" si="64"/>
        <v>3580.2</v>
      </c>
      <c r="M2181" s="345">
        <f t="shared" si="65"/>
        <v>3369.6</v>
      </c>
      <c r="N2181" s="570" t="s">
        <v>13796</v>
      </c>
      <c r="O2181" s="570" t="s">
        <v>13797</v>
      </c>
    </row>
    <row r="2182" ht="60" customHeight="1" spans="1:15">
      <c r="A2182" s="140"/>
      <c r="B2182" s="140" t="s">
        <v>95</v>
      </c>
      <c r="C2182" s="1010" t="s">
        <v>13798</v>
      </c>
      <c r="D2182" s="133" t="s">
        <v>13799</v>
      </c>
      <c r="E2182" s="133"/>
      <c r="F2182" s="250"/>
      <c r="G2182" s="269" t="s">
        <v>13596</v>
      </c>
      <c r="H2182" s="250"/>
      <c r="I2182" s="345">
        <f t="shared" ref="I2182:M2182" si="66">I2181*0.2</f>
        <v>842.4</v>
      </c>
      <c r="J2182" s="345">
        <f t="shared" si="66"/>
        <v>800.28</v>
      </c>
      <c r="K2182" s="345">
        <f t="shared" si="66"/>
        <v>758.16</v>
      </c>
      <c r="L2182" s="345">
        <f t="shared" si="66"/>
        <v>716.04</v>
      </c>
      <c r="M2182" s="345">
        <f t="shared" si="66"/>
        <v>673.92</v>
      </c>
      <c r="N2182" s="553"/>
      <c r="O2182" s="553"/>
    </row>
    <row r="2183" ht="111" customHeight="1" spans="1:15">
      <c r="A2183" s="140">
        <v>35</v>
      </c>
      <c r="B2183" s="140" t="s">
        <v>95</v>
      </c>
      <c r="C2183" s="1010" t="s">
        <v>13800</v>
      </c>
      <c r="D2183" s="133" t="s">
        <v>13801</v>
      </c>
      <c r="E2183" s="250" t="s">
        <v>13802</v>
      </c>
      <c r="F2183" s="250" t="s">
        <v>13803</v>
      </c>
      <c r="G2183" s="269" t="s">
        <v>13596</v>
      </c>
      <c r="H2183" s="250" t="s">
        <v>13804</v>
      </c>
      <c r="I2183" s="345">
        <v>2684.7</v>
      </c>
      <c r="J2183" s="345">
        <f t="shared" ref="J2183:J2188" si="67">I2183*0.95</f>
        <v>2550.465</v>
      </c>
      <c r="K2183" s="345">
        <f t="shared" ref="K2183:K2188" si="68">I2183*0.9</f>
        <v>2416.23</v>
      </c>
      <c r="L2183" s="345">
        <f t="shared" ref="L2183:L2188" si="69">I2183*0.85</f>
        <v>2281.995</v>
      </c>
      <c r="M2183" s="345">
        <f t="shared" ref="M2183:M2188" si="70">I2183*0.8</f>
        <v>2147.76</v>
      </c>
      <c r="N2183" s="570" t="s">
        <v>13805</v>
      </c>
      <c r="O2183" s="570" t="s">
        <v>13806</v>
      </c>
    </row>
    <row r="2184" ht="60" customHeight="1" spans="1:15">
      <c r="A2184" s="140"/>
      <c r="B2184" s="140" t="s">
        <v>95</v>
      </c>
      <c r="C2184" s="1010" t="s">
        <v>13807</v>
      </c>
      <c r="D2184" s="133" t="s">
        <v>13808</v>
      </c>
      <c r="E2184" s="250"/>
      <c r="F2184" s="250"/>
      <c r="G2184" s="269" t="s">
        <v>13596</v>
      </c>
      <c r="H2184" s="250"/>
      <c r="I2184" s="345">
        <f t="shared" ref="I2184:M2184" si="71">I2183*0.2</f>
        <v>536.94</v>
      </c>
      <c r="J2184" s="345">
        <f t="shared" si="71"/>
        <v>510.093</v>
      </c>
      <c r="K2184" s="345">
        <f t="shared" si="71"/>
        <v>483.246</v>
      </c>
      <c r="L2184" s="345">
        <f t="shared" si="71"/>
        <v>456.399</v>
      </c>
      <c r="M2184" s="345">
        <f t="shared" si="71"/>
        <v>429.552</v>
      </c>
      <c r="N2184" s="553"/>
      <c r="O2184" s="553"/>
    </row>
    <row r="2185" ht="60" customHeight="1" spans="1:15">
      <c r="A2185" s="140">
        <v>36</v>
      </c>
      <c r="B2185" s="140" t="s">
        <v>95</v>
      </c>
      <c r="C2185" s="1010" t="s">
        <v>13809</v>
      </c>
      <c r="D2185" s="133" t="s">
        <v>13810</v>
      </c>
      <c r="E2185" s="133" t="s">
        <v>13811</v>
      </c>
      <c r="F2185" s="133" t="s">
        <v>13812</v>
      </c>
      <c r="G2185" s="269" t="s">
        <v>13596</v>
      </c>
      <c r="H2185" s="133"/>
      <c r="I2185" s="345">
        <v>1216.8</v>
      </c>
      <c r="J2185" s="345">
        <f t="shared" si="67"/>
        <v>1155.96</v>
      </c>
      <c r="K2185" s="345">
        <f t="shared" si="68"/>
        <v>1095.12</v>
      </c>
      <c r="L2185" s="345">
        <f t="shared" si="69"/>
        <v>1034.28</v>
      </c>
      <c r="M2185" s="345">
        <f t="shared" si="70"/>
        <v>973.44</v>
      </c>
      <c r="N2185" s="553"/>
      <c r="O2185" s="553"/>
    </row>
    <row r="2186" ht="60" customHeight="1" spans="1:15">
      <c r="A2186" s="140"/>
      <c r="B2186" s="140" t="s">
        <v>95</v>
      </c>
      <c r="C2186" s="1010" t="s">
        <v>13813</v>
      </c>
      <c r="D2186" s="133" t="s">
        <v>13814</v>
      </c>
      <c r="E2186" s="133"/>
      <c r="F2186" s="133"/>
      <c r="G2186" s="269" t="s">
        <v>13596</v>
      </c>
      <c r="H2186" s="133"/>
      <c r="I2186" s="345">
        <f t="shared" ref="I2186:M2186" si="72">I2185*0.2</f>
        <v>243.36</v>
      </c>
      <c r="J2186" s="345">
        <f t="shared" si="72"/>
        <v>231.192</v>
      </c>
      <c r="K2186" s="345">
        <f t="shared" si="72"/>
        <v>219.024</v>
      </c>
      <c r="L2186" s="345">
        <f t="shared" si="72"/>
        <v>206.856</v>
      </c>
      <c r="M2186" s="345">
        <f t="shared" si="72"/>
        <v>194.688</v>
      </c>
      <c r="N2186" s="553"/>
      <c r="O2186" s="553"/>
    </row>
    <row r="2187" ht="60" customHeight="1" spans="1:15">
      <c r="A2187" s="140"/>
      <c r="B2187" s="140" t="s">
        <v>95</v>
      </c>
      <c r="C2187" s="1010" t="s">
        <v>13815</v>
      </c>
      <c r="D2187" s="133" t="s">
        <v>13816</v>
      </c>
      <c r="E2187" s="133"/>
      <c r="F2187" s="133"/>
      <c r="G2187" s="269" t="s">
        <v>13596</v>
      </c>
      <c r="H2187" s="133" t="s">
        <v>13817</v>
      </c>
      <c r="I2187" s="345">
        <v>365.4</v>
      </c>
      <c r="J2187" s="345">
        <f t="shared" si="67"/>
        <v>347.13</v>
      </c>
      <c r="K2187" s="345">
        <f t="shared" si="68"/>
        <v>328.86</v>
      </c>
      <c r="L2187" s="345">
        <f t="shared" si="69"/>
        <v>310.59</v>
      </c>
      <c r="M2187" s="345">
        <f t="shared" si="70"/>
        <v>292.32</v>
      </c>
      <c r="N2187" s="553"/>
      <c r="O2187" s="553"/>
    </row>
    <row r="2188" ht="60" customHeight="1" spans="1:15">
      <c r="A2188" s="140">
        <v>37</v>
      </c>
      <c r="B2188" s="140" t="s">
        <v>95</v>
      </c>
      <c r="C2188" s="1010" t="s">
        <v>13818</v>
      </c>
      <c r="D2188" s="133" t="s">
        <v>13819</v>
      </c>
      <c r="E2188" s="133" t="s">
        <v>13820</v>
      </c>
      <c r="F2188" s="133" t="s">
        <v>13821</v>
      </c>
      <c r="G2188" s="269" t="s">
        <v>13596</v>
      </c>
      <c r="H2188" s="269"/>
      <c r="I2188" s="345">
        <v>1216.8</v>
      </c>
      <c r="J2188" s="345">
        <f t="shared" si="67"/>
        <v>1155.96</v>
      </c>
      <c r="K2188" s="345">
        <f t="shared" si="68"/>
        <v>1095.12</v>
      </c>
      <c r="L2188" s="345">
        <f t="shared" si="69"/>
        <v>1034.28</v>
      </c>
      <c r="M2188" s="345">
        <f t="shared" si="70"/>
        <v>973.44</v>
      </c>
      <c r="N2188" s="553"/>
      <c r="O2188" s="553"/>
    </row>
    <row r="2189" ht="60" customHeight="1" spans="1:15">
      <c r="A2189" s="140"/>
      <c r="B2189" s="140" t="s">
        <v>95</v>
      </c>
      <c r="C2189" s="1010" t="s">
        <v>13822</v>
      </c>
      <c r="D2189" s="133" t="s">
        <v>13823</v>
      </c>
      <c r="E2189" s="133"/>
      <c r="F2189" s="133"/>
      <c r="G2189" s="269" t="s">
        <v>13596</v>
      </c>
      <c r="H2189" s="269"/>
      <c r="I2189" s="345">
        <f t="shared" ref="I2189:M2189" si="73">I2188*0.2</f>
        <v>243.36</v>
      </c>
      <c r="J2189" s="345">
        <f t="shared" si="73"/>
        <v>231.192</v>
      </c>
      <c r="K2189" s="345">
        <f t="shared" si="73"/>
        <v>219.024</v>
      </c>
      <c r="L2189" s="345">
        <f t="shared" si="73"/>
        <v>206.856</v>
      </c>
      <c r="M2189" s="345">
        <f t="shared" si="73"/>
        <v>194.688</v>
      </c>
      <c r="N2189" s="553"/>
      <c r="O2189" s="553"/>
    </row>
    <row r="2190" ht="60" customHeight="1" spans="1:15">
      <c r="A2190" s="140"/>
      <c r="B2190" s="140" t="s">
        <v>95</v>
      </c>
      <c r="C2190" s="1010" t="s">
        <v>13824</v>
      </c>
      <c r="D2190" s="133" t="s">
        <v>13825</v>
      </c>
      <c r="E2190" s="133"/>
      <c r="F2190" s="133"/>
      <c r="G2190" s="269" t="s">
        <v>13596</v>
      </c>
      <c r="H2190" s="269"/>
      <c r="I2190" s="345">
        <v>608.4</v>
      </c>
      <c r="J2190" s="345">
        <f t="shared" ref="J2190:J2193" si="74">I2190*0.95</f>
        <v>577.98</v>
      </c>
      <c r="K2190" s="345">
        <f t="shared" ref="K2190:K2193" si="75">I2190*0.9</f>
        <v>547.56</v>
      </c>
      <c r="L2190" s="345">
        <f t="shared" ref="L2190:L2193" si="76">I2190*0.85</f>
        <v>517.14</v>
      </c>
      <c r="M2190" s="345">
        <f t="shared" ref="M2190:M2193" si="77">I2190*0.8</f>
        <v>486.72</v>
      </c>
      <c r="N2190" s="553"/>
      <c r="O2190" s="553"/>
    </row>
    <row r="2191" ht="60" customHeight="1" spans="1:15">
      <c r="A2191" s="140">
        <v>38</v>
      </c>
      <c r="B2191" s="140" t="s">
        <v>95</v>
      </c>
      <c r="C2191" s="1010" t="s">
        <v>13826</v>
      </c>
      <c r="D2191" s="133" t="s">
        <v>13827</v>
      </c>
      <c r="E2191" s="250" t="s">
        <v>13828</v>
      </c>
      <c r="F2191" s="133" t="s">
        <v>13829</v>
      </c>
      <c r="G2191" s="269" t="s">
        <v>51</v>
      </c>
      <c r="H2191" s="251"/>
      <c r="I2191" s="345">
        <v>871.2</v>
      </c>
      <c r="J2191" s="345">
        <f t="shared" si="74"/>
        <v>827.64</v>
      </c>
      <c r="K2191" s="345">
        <f t="shared" si="75"/>
        <v>784.08</v>
      </c>
      <c r="L2191" s="345">
        <f t="shared" si="76"/>
        <v>740.52</v>
      </c>
      <c r="M2191" s="345">
        <f t="shared" si="77"/>
        <v>696.96</v>
      </c>
      <c r="N2191" s="553"/>
      <c r="O2191" s="553"/>
    </row>
    <row r="2192" ht="60" customHeight="1" spans="1:15">
      <c r="A2192" s="140"/>
      <c r="B2192" s="140" t="s">
        <v>95</v>
      </c>
      <c r="C2192" s="1010" t="s">
        <v>13830</v>
      </c>
      <c r="D2192" s="133" t="s">
        <v>13831</v>
      </c>
      <c r="E2192" s="250"/>
      <c r="F2192" s="133"/>
      <c r="G2192" s="269" t="s">
        <v>51</v>
      </c>
      <c r="H2192" s="251"/>
      <c r="I2192" s="345">
        <f t="shared" ref="I2192:M2192" si="78">I2191*0.2</f>
        <v>174.24</v>
      </c>
      <c r="J2192" s="345">
        <f t="shared" si="78"/>
        <v>165.528</v>
      </c>
      <c r="K2192" s="345">
        <f t="shared" si="78"/>
        <v>156.816</v>
      </c>
      <c r="L2192" s="345">
        <f t="shared" si="78"/>
        <v>148.104</v>
      </c>
      <c r="M2192" s="345">
        <f t="shared" si="78"/>
        <v>139.392</v>
      </c>
      <c r="N2192" s="553"/>
      <c r="O2192" s="553"/>
    </row>
    <row r="2193" ht="60" customHeight="1" spans="1:15">
      <c r="A2193" s="140">
        <v>39</v>
      </c>
      <c r="B2193" s="140" t="s">
        <v>95</v>
      </c>
      <c r="C2193" s="1010" t="s">
        <v>13832</v>
      </c>
      <c r="D2193" s="133" t="s">
        <v>13833</v>
      </c>
      <c r="E2193" s="250" t="s">
        <v>13834</v>
      </c>
      <c r="F2193" s="250" t="s">
        <v>13835</v>
      </c>
      <c r="G2193" s="269" t="s">
        <v>51</v>
      </c>
      <c r="H2193" s="133" t="s">
        <v>13836</v>
      </c>
      <c r="I2193" s="345">
        <v>1216.8</v>
      </c>
      <c r="J2193" s="345">
        <f t="shared" si="74"/>
        <v>1155.96</v>
      </c>
      <c r="K2193" s="345">
        <f t="shared" si="75"/>
        <v>1095.12</v>
      </c>
      <c r="L2193" s="345">
        <f t="shared" si="76"/>
        <v>1034.28</v>
      </c>
      <c r="M2193" s="345">
        <f t="shared" si="77"/>
        <v>973.44</v>
      </c>
      <c r="N2193" s="553"/>
      <c r="O2193" s="553"/>
    </row>
    <row r="2194" ht="60" customHeight="1" spans="1:15">
      <c r="A2194" s="140"/>
      <c r="B2194" s="140" t="s">
        <v>95</v>
      </c>
      <c r="C2194" s="1010" t="s">
        <v>13837</v>
      </c>
      <c r="D2194" s="133" t="s">
        <v>13838</v>
      </c>
      <c r="E2194" s="250"/>
      <c r="F2194" s="250"/>
      <c r="G2194" s="269" t="s">
        <v>51</v>
      </c>
      <c r="H2194" s="288"/>
      <c r="I2194" s="345">
        <f t="shared" ref="I2194:M2194" si="79">I2193*0.2</f>
        <v>243.36</v>
      </c>
      <c r="J2194" s="345">
        <f t="shared" si="79"/>
        <v>231.192</v>
      </c>
      <c r="K2194" s="345">
        <f t="shared" si="79"/>
        <v>219.024</v>
      </c>
      <c r="L2194" s="345">
        <f t="shared" si="79"/>
        <v>206.856</v>
      </c>
      <c r="M2194" s="345">
        <f t="shared" si="79"/>
        <v>194.688</v>
      </c>
      <c r="N2194" s="553"/>
      <c r="O2194" s="553"/>
    </row>
    <row r="2195" ht="60" customHeight="1" spans="1:15">
      <c r="A2195" s="140">
        <v>40</v>
      </c>
      <c r="B2195" s="140" t="s">
        <v>95</v>
      </c>
      <c r="C2195" s="1010" t="s">
        <v>13839</v>
      </c>
      <c r="D2195" s="133" t="s">
        <v>13840</v>
      </c>
      <c r="E2195" s="250" t="s">
        <v>13841</v>
      </c>
      <c r="F2195" s="250" t="s">
        <v>13842</v>
      </c>
      <c r="G2195" s="269" t="s">
        <v>13596</v>
      </c>
      <c r="H2195" s="250" t="s">
        <v>13843</v>
      </c>
      <c r="I2195" s="345">
        <v>1216.8</v>
      </c>
      <c r="J2195" s="345">
        <f t="shared" ref="J2195:J2199" si="80">I2195*0.95</f>
        <v>1155.96</v>
      </c>
      <c r="K2195" s="345">
        <f t="shared" ref="K2195:K2199" si="81">I2195*0.9</f>
        <v>1095.12</v>
      </c>
      <c r="L2195" s="345">
        <f t="shared" ref="L2195:L2199" si="82">I2195*0.85</f>
        <v>1034.28</v>
      </c>
      <c r="M2195" s="345">
        <f t="shared" ref="M2195:M2199" si="83">I2195*0.8</f>
        <v>973.44</v>
      </c>
      <c r="N2195" s="553"/>
      <c r="O2195" s="553"/>
    </row>
    <row r="2196" ht="60" customHeight="1" spans="1:15">
      <c r="A2196" s="140"/>
      <c r="B2196" s="140" t="s">
        <v>95</v>
      </c>
      <c r="C2196" s="1010" t="s">
        <v>13844</v>
      </c>
      <c r="D2196" s="133" t="s">
        <v>13845</v>
      </c>
      <c r="E2196" s="250"/>
      <c r="F2196" s="250"/>
      <c r="G2196" s="269" t="s">
        <v>13596</v>
      </c>
      <c r="H2196" s="250"/>
      <c r="I2196" s="345">
        <f t="shared" ref="I2196:M2196" si="84">I2195*0.2</f>
        <v>243.36</v>
      </c>
      <c r="J2196" s="345">
        <f t="shared" si="84"/>
        <v>231.192</v>
      </c>
      <c r="K2196" s="345">
        <f t="shared" si="84"/>
        <v>219.024</v>
      </c>
      <c r="L2196" s="345">
        <f t="shared" si="84"/>
        <v>206.856</v>
      </c>
      <c r="M2196" s="345">
        <f t="shared" si="84"/>
        <v>194.688</v>
      </c>
      <c r="N2196" s="553"/>
      <c r="O2196" s="553"/>
    </row>
    <row r="2197" ht="80" customHeight="1" spans="1:15">
      <c r="A2197" s="140">
        <v>41</v>
      </c>
      <c r="B2197" s="140" t="s">
        <v>95</v>
      </c>
      <c r="C2197" s="1010" t="s">
        <v>13846</v>
      </c>
      <c r="D2197" s="133" t="s">
        <v>13847</v>
      </c>
      <c r="E2197" s="133" t="s">
        <v>13848</v>
      </c>
      <c r="F2197" s="133" t="s">
        <v>13849</v>
      </c>
      <c r="G2197" s="269" t="s">
        <v>13850</v>
      </c>
      <c r="H2197" s="133" t="s">
        <v>13851</v>
      </c>
      <c r="I2197" s="345">
        <v>1800</v>
      </c>
      <c r="J2197" s="345">
        <f t="shared" si="80"/>
        <v>1710</v>
      </c>
      <c r="K2197" s="345">
        <f t="shared" si="81"/>
        <v>1620</v>
      </c>
      <c r="L2197" s="345">
        <f t="shared" si="82"/>
        <v>1530</v>
      </c>
      <c r="M2197" s="345">
        <f t="shared" si="83"/>
        <v>1440</v>
      </c>
      <c r="N2197" s="553"/>
      <c r="O2197" s="553"/>
    </row>
    <row r="2198" ht="60" customHeight="1" spans="1:15">
      <c r="A2198" s="140"/>
      <c r="B2198" s="140" t="s">
        <v>95</v>
      </c>
      <c r="C2198" s="1010" t="s">
        <v>13852</v>
      </c>
      <c r="D2198" s="133" t="s">
        <v>13853</v>
      </c>
      <c r="E2198" s="133"/>
      <c r="F2198" s="133"/>
      <c r="G2198" s="269" t="s">
        <v>13850</v>
      </c>
      <c r="H2198" s="401"/>
      <c r="I2198" s="345">
        <f t="shared" ref="I2198:M2198" si="85">I2197*0.2</f>
        <v>360</v>
      </c>
      <c r="J2198" s="345">
        <f t="shared" si="85"/>
        <v>342</v>
      </c>
      <c r="K2198" s="345">
        <f t="shared" si="85"/>
        <v>324</v>
      </c>
      <c r="L2198" s="345">
        <f t="shared" si="85"/>
        <v>306</v>
      </c>
      <c r="M2198" s="345">
        <f t="shared" si="85"/>
        <v>288</v>
      </c>
      <c r="N2198" s="553"/>
      <c r="O2198" s="553"/>
    </row>
    <row r="2199" ht="108" customHeight="1" spans="1:15">
      <c r="A2199" s="140">
        <v>42</v>
      </c>
      <c r="B2199" s="140" t="s">
        <v>95</v>
      </c>
      <c r="C2199" s="1010" t="s">
        <v>13854</v>
      </c>
      <c r="D2199" s="133" t="s">
        <v>13855</v>
      </c>
      <c r="E2199" s="133" t="s">
        <v>13856</v>
      </c>
      <c r="F2199" s="133" t="s">
        <v>13849</v>
      </c>
      <c r="G2199" s="269" t="s">
        <v>13850</v>
      </c>
      <c r="H2199" s="250" t="s">
        <v>13857</v>
      </c>
      <c r="I2199" s="345">
        <v>2340</v>
      </c>
      <c r="J2199" s="345">
        <f t="shared" si="80"/>
        <v>2223</v>
      </c>
      <c r="K2199" s="345">
        <f t="shared" si="81"/>
        <v>2106</v>
      </c>
      <c r="L2199" s="345">
        <f t="shared" si="82"/>
        <v>1989</v>
      </c>
      <c r="M2199" s="345">
        <f t="shared" si="83"/>
        <v>1872</v>
      </c>
      <c r="N2199" s="553"/>
      <c r="O2199" s="553"/>
    </row>
    <row r="2200" ht="60" customHeight="1" spans="1:15">
      <c r="A2200" s="140"/>
      <c r="B2200" s="140" t="s">
        <v>95</v>
      </c>
      <c r="C2200" s="1010" t="s">
        <v>13858</v>
      </c>
      <c r="D2200" s="133" t="s">
        <v>13859</v>
      </c>
      <c r="E2200" s="133"/>
      <c r="F2200" s="133"/>
      <c r="G2200" s="269" t="s">
        <v>13850</v>
      </c>
      <c r="H2200" s="250"/>
      <c r="I2200" s="345">
        <f t="shared" ref="I2200:M2200" si="86">I2199*0.2</f>
        <v>468</v>
      </c>
      <c r="J2200" s="345">
        <f t="shared" si="86"/>
        <v>444.6</v>
      </c>
      <c r="K2200" s="345">
        <f t="shared" si="86"/>
        <v>421.2</v>
      </c>
      <c r="L2200" s="345">
        <f t="shared" si="86"/>
        <v>397.8</v>
      </c>
      <c r="M2200" s="345">
        <f t="shared" si="86"/>
        <v>374.4</v>
      </c>
      <c r="N2200" s="553"/>
      <c r="O2200" s="553"/>
    </row>
    <row r="2201" ht="60" customHeight="1" spans="1:15">
      <c r="A2201" s="140">
        <v>43</v>
      </c>
      <c r="B2201" s="140" t="s">
        <v>95</v>
      </c>
      <c r="C2201" s="1010" t="s">
        <v>13860</v>
      </c>
      <c r="D2201" s="133" t="s">
        <v>13861</v>
      </c>
      <c r="E2201" s="133" t="s">
        <v>13862</v>
      </c>
      <c r="F2201" s="133" t="s">
        <v>13863</v>
      </c>
      <c r="G2201" s="269" t="s">
        <v>51</v>
      </c>
      <c r="H2201" s="250" t="s">
        <v>13864</v>
      </c>
      <c r="I2201" s="345">
        <v>540</v>
      </c>
      <c r="J2201" s="345">
        <f t="shared" ref="J2201:J2204" si="87">I2201*0.95</f>
        <v>513</v>
      </c>
      <c r="K2201" s="345">
        <f t="shared" ref="K2201:K2204" si="88">I2201*0.9</f>
        <v>486</v>
      </c>
      <c r="L2201" s="345">
        <f t="shared" ref="L2201:L2204" si="89">I2201*0.85</f>
        <v>459</v>
      </c>
      <c r="M2201" s="345">
        <f t="shared" ref="M2201:M2204" si="90">I2201*0.8</f>
        <v>432</v>
      </c>
      <c r="N2201" s="553"/>
      <c r="O2201" s="553"/>
    </row>
    <row r="2202" ht="60" customHeight="1" spans="1:15">
      <c r="A2202" s="140"/>
      <c r="B2202" s="140" t="s">
        <v>95</v>
      </c>
      <c r="C2202" s="1010" t="s">
        <v>13865</v>
      </c>
      <c r="D2202" s="133" t="s">
        <v>13866</v>
      </c>
      <c r="E2202" s="133"/>
      <c r="F2202" s="133"/>
      <c r="G2202" s="269" t="s">
        <v>51</v>
      </c>
      <c r="H2202" s="250"/>
      <c r="I2202" s="345">
        <f t="shared" ref="I2202:M2202" si="91">I2201*0.2</f>
        <v>108</v>
      </c>
      <c r="J2202" s="345">
        <f t="shared" si="91"/>
        <v>102.6</v>
      </c>
      <c r="K2202" s="345">
        <f t="shared" si="91"/>
        <v>97.2</v>
      </c>
      <c r="L2202" s="345">
        <f t="shared" si="91"/>
        <v>91.8</v>
      </c>
      <c r="M2202" s="345">
        <f t="shared" si="91"/>
        <v>86.4</v>
      </c>
      <c r="N2202" s="553"/>
      <c r="O2202" s="553"/>
    </row>
    <row r="2203" ht="60" customHeight="1" spans="1:15">
      <c r="A2203" s="140"/>
      <c r="B2203" s="140" t="s">
        <v>95</v>
      </c>
      <c r="C2203" s="1010" t="s">
        <v>13867</v>
      </c>
      <c r="D2203" s="133" t="s">
        <v>13868</v>
      </c>
      <c r="E2203" s="133"/>
      <c r="F2203" s="133"/>
      <c r="G2203" s="269" t="s">
        <v>51</v>
      </c>
      <c r="H2203" s="250"/>
      <c r="I2203" s="345">
        <v>540</v>
      </c>
      <c r="J2203" s="345">
        <f t="shared" si="87"/>
        <v>513</v>
      </c>
      <c r="K2203" s="345">
        <f t="shared" si="88"/>
        <v>486</v>
      </c>
      <c r="L2203" s="345">
        <f t="shared" si="89"/>
        <v>459</v>
      </c>
      <c r="M2203" s="345">
        <f t="shared" si="90"/>
        <v>432</v>
      </c>
      <c r="N2203" s="553"/>
      <c r="O2203" s="553"/>
    </row>
    <row r="2204" ht="60" customHeight="1" spans="1:15">
      <c r="A2204" s="140">
        <v>44</v>
      </c>
      <c r="B2204" s="140" t="s">
        <v>95</v>
      </c>
      <c r="C2204" s="1010" t="s">
        <v>13869</v>
      </c>
      <c r="D2204" s="133" t="s">
        <v>13870</v>
      </c>
      <c r="E2204" s="133" t="s">
        <v>13871</v>
      </c>
      <c r="F2204" s="133" t="s">
        <v>13872</v>
      </c>
      <c r="G2204" s="269" t="s">
        <v>51</v>
      </c>
      <c r="H2204" s="251"/>
      <c r="I2204" s="345">
        <v>1977.3</v>
      </c>
      <c r="J2204" s="345">
        <f t="shared" si="87"/>
        <v>1878.435</v>
      </c>
      <c r="K2204" s="345">
        <f t="shared" si="88"/>
        <v>1779.57</v>
      </c>
      <c r="L2204" s="345">
        <f t="shared" si="89"/>
        <v>1680.705</v>
      </c>
      <c r="M2204" s="345">
        <f t="shared" si="90"/>
        <v>1581.84</v>
      </c>
      <c r="N2204" s="553"/>
      <c r="O2204" s="553"/>
    </row>
    <row r="2205" ht="60" customHeight="1" spans="1:15">
      <c r="A2205" s="140"/>
      <c r="B2205" s="140" t="s">
        <v>95</v>
      </c>
      <c r="C2205" s="1010" t="s">
        <v>13873</v>
      </c>
      <c r="D2205" s="133" t="s">
        <v>13874</v>
      </c>
      <c r="E2205" s="133"/>
      <c r="F2205" s="133"/>
      <c r="G2205" s="269" t="s">
        <v>51</v>
      </c>
      <c r="H2205" s="251"/>
      <c r="I2205" s="345">
        <f t="shared" ref="I2205:M2205" si="92">I2204*0.2</f>
        <v>395.46</v>
      </c>
      <c r="J2205" s="345">
        <f t="shared" si="92"/>
        <v>375.687</v>
      </c>
      <c r="K2205" s="345">
        <f t="shared" si="92"/>
        <v>355.914</v>
      </c>
      <c r="L2205" s="345">
        <f t="shared" si="92"/>
        <v>336.141</v>
      </c>
      <c r="M2205" s="345">
        <f t="shared" si="92"/>
        <v>316.368</v>
      </c>
      <c r="N2205" s="553"/>
      <c r="O2205" s="553"/>
    </row>
    <row r="2206" ht="60" customHeight="1" spans="1:15">
      <c r="A2206" s="140"/>
      <c r="B2206" s="140" t="s">
        <v>95</v>
      </c>
      <c r="C2206" s="1010" t="s">
        <v>13875</v>
      </c>
      <c r="D2206" s="133" t="s">
        <v>13876</v>
      </c>
      <c r="E2206" s="133"/>
      <c r="F2206" s="133"/>
      <c r="G2206" s="269" t="s">
        <v>51</v>
      </c>
      <c r="H2206" s="251"/>
      <c r="I2206" s="345">
        <v>593.1</v>
      </c>
      <c r="J2206" s="345">
        <f t="shared" ref="J2206:J2213" si="93">I2206*0.95</f>
        <v>563.445</v>
      </c>
      <c r="K2206" s="345">
        <f t="shared" ref="K2206:K2213" si="94">I2206*0.9</f>
        <v>533.79</v>
      </c>
      <c r="L2206" s="345">
        <f t="shared" ref="L2206:L2213" si="95">I2206*0.85</f>
        <v>504.135</v>
      </c>
      <c r="M2206" s="345">
        <f t="shared" ref="M2206:M2213" si="96">I2206*0.8</f>
        <v>474.48</v>
      </c>
      <c r="N2206" s="553"/>
      <c r="O2206" s="553"/>
    </row>
    <row r="2207" ht="60" customHeight="1" spans="1:15">
      <c r="A2207" s="140">
        <v>45</v>
      </c>
      <c r="B2207" s="140" t="s">
        <v>95</v>
      </c>
      <c r="C2207" s="1010" t="s">
        <v>13877</v>
      </c>
      <c r="D2207" s="133" t="s">
        <v>13878</v>
      </c>
      <c r="E2207" s="250" t="s">
        <v>13879</v>
      </c>
      <c r="F2207" s="250" t="s">
        <v>13880</v>
      </c>
      <c r="G2207" s="269" t="s">
        <v>51</v>
      </c>
      <c r="H2207" s="413"/>
      <c r="I2207" s="345">
        <v>2316.6</v>
      </c>
      <c r="J2207" s="345">
        <f t="shared" si="93"/>
        <v>2200.77</v>
      </c>
      <c r="K2207" s="345">
        <f t="shared" si="94"/>
        <v>2084.94</v>
      </c>
      <c r="L2207" s="345">
        <f t="shared" si="95"/>
        <v>1969.11</v>
      </c>
      <c r="M2207" s="345">
        <f t="shared" si="96"/>
        <v>1853.28</v>
      </c>
      <c r="N2207" s="553"/>
      <c r="O2207" s="553"/>
    </row>
    <row r="2208" ht="60" customHeight="1" spans="1:15">
      <c r="A2208" s="140"/>
      <c r="B2208" s="140" t="s">
        <v>95</v>
      </c>
      <c r="C2208" s="1010" t="s">
        <v>13881</v>
      </c>
      <c r="D2208" s="133" t="s">
        <v>13882</v>
      </c>
      <c r="E2208" s="250"/>
      <c r="F2208" s="250"/>
      <c r="G2208" s="269" t="s">
        <v>51</v>
      </c>
      <c r="H2208" s="413"/>
      <c r="I2208" s="345">
        <f t="shared" ref="I2208:M2208" si="97">I2207*0.2</f>
        <v>463.32</v>
      </c>
      <c r="J2208" s="345">
        <f t="shared" si="97"/>
        <v>440.154</v>
      </c>
      <c r="K2208" s="345">
        <f t="shared" si="97"/>
        <v>416.988</v>
      </c>
      <c r="L2208" s="345">
        <f t="shared" si="97"/>
        <v>393.822</v>
      </c>
      <c r="M2208" s="345">
        <f t="shared" si="97"/>
        <v>370.656</v>
      </c>
      <c r="N2208" s="553"/>
      <c r="O2208" s="553"/>
    </row>
    <row r="2209" ht="60" customHeight="1" spans="1:15">
      <c r="A2209" s="140">
        <v>46</v>
      </c>
      <c r="B2209" s="140" t="s">
        <v>38</v>
      </c>
      <c r="C2209" s="1010" t="s">
        <v>13883</v>
      </c>
      <c r="D2209" s="133" t="s">
        <v>13884</v>
      </c>
      <c r="E2209" s="250" t="s">
        <v>13885</v>
      </c>
      <c r="F2209" s="250" t="s">
        <v>13886</v>
      </c>
      <c r="G2209" s="269" t="s">
        <v>51</v>
      </c>
      <c r="H2209" s="133" t="s">
        <v>13887</v>
      </c>
      <c r="I2209" s="345">
        <v>158.4</v>
      </c>
      <c r="J2209" s="345">
        <f t="shared" si="93"/>
        <v>150.48</v>
      </c>
      <c r="K2209" s="345">
        <f t="shared" si="94"/>
        <v>142.56</v>
      </c>
      <c r="L2209" s="345">
        <f t="shared" si="95"/>
        <v>134.64</v>
      </c>
      <c r="M2209" s="345">
        <f t="shared" si="96"/>
        <v>126.72</v>
      </c>
      <c r="N2209" s="553"/>
      <c r="O2209" s="553"/>
    </row>
    <row r="2210" ht="60" customHeight="1" spans="1:15">
      <c r="A2210" s="140">
        <v>47</v>
      </c>
      <c r="B2210" s="140" t="s">
        <v>38</v>
      </c>
      <c r="C2210" s="1010" t="s">
        <v>13888</v>
      </c>
      <c r="D2210" s="133" t="s">
        <v>13889</v>
      </c>
      <c r="E2210" s="250" t="s">
        <v>13890</v>
      </c>
      <c r="F2210" s="250" t="s">
        <v>13886</v>
      </c>
      <c r="G2210" s="269" t="s">
        <v>51</v>
      </c>
      <c r="H2210" s="133" t="s">
        <v>13887</v>
      </c>
      <c r="I2210" s="345">
        <v>237.6</v>
      </c>
      <c r="J2210" s="345">
        <f t="shared" si="93"/>
        <v>225.72</v>
      </c>
      <c r="K2210" s="345">
        <f t="shared" si="94"/>
        <v>213.84</v>
      </c>
      <c r="L2210" s="345">
        <f t="shared" si="95"/>
        <v>201.96</v>
      </c>
      <c r="M2210" s="345">
        <f t="shared" si="96"/>
        <v>190.08</v>
      </c>
      <c r="N2210" s="553"/>
      <c r="O2210" s="553"/>
    </row>
    <row r="2211" ht="60" customHeight="1" spans="1:15">
      <c r="A2211" s="140">
        <v>48</v>
      </c>
      <c r="B2211" s="140" t="s">
        <v>38</v>
      </c>
      <c r="C2211" s="1010" t="s">
        <v>13891</v>
      </c>
      <c r="D2211" s="133" t="s">
        <v>13892</v>
      </c>
      <c r="E2211" s="250" t="s">
        <v>13893</v>
      </c>
      <c r="F2211" s="250" t="s">
        <v>13886</v>
      </c>
      <c r="G2211" s="269" t="s">
        <v>51</v>
      </c>
      <c r="H2211" s="133" t="s">
        <v>13887</v>
      </c>
      <c r="I2211" s="345">
        <v>476.1</v>
      </c>
      <c r="J2211" s="345">
        <f t="shared" si="93"/>
        <v>452.295</v>
      </c>
      <c r="K2211" s="345">
        <f t="shared" si="94"/>
        <v>428.49</v>
      </c>
      <c r="L2211" s="345">
        <f t="shared" si="95"/>
        <v>404.685</v>
      </c>
      <c r="M2211" s="345">
        <f t="shared" si="96"/>
        <v>380.88</v>
      </c>
      <c r="N2211" s="553"/>
      <c r="O2211" s="553"/>
    </row>
    <row r="2212" ht="60" customHeight="1" spans="1:15">
      <c r="A2212" s="140">
        <v>49</v>
      </c>
      <c r="B2212" s="140" t="s">
        <v>38</v>
      </c>
      <c r="C2212" s="1010" t="s">
        <v>13894</v>
      </c>
      <c r="D2212" s="133" t="s">
        <v>13895</v>
      </c>
      <c r="E2212" s="250" t="s">
        <v>13896</v>
      </c>
      <c r="F2212" s="250" t="s">
        <v>13886</v>
      </c>
      <c r="G2212" s="269" t="s">
        <v>51</v>
      </c>
      <c r="H2212" s="413"/>
      <c r="I2212" s="345">
        <v>634.5</v>
      </c>
      <c r="J2212" s="345">
        <f t="shared" si="93"/>
        <v>602.775</v>
      </c>
      <c r="K2212" s="345">
        <f t="shared" si="94"/>
        <v>571.05</v>
      </c>
      <c r="L2212" s="345">
        <f t="shared" si="95"/>
        <v>539.325</v>
      </c>
      <c r="M2212" s="345">
        <f t="shared" si="96"/>
        <v>507.6</v>
      </c>
      <c r="N2212" s="553"/>
      <c r="O2212" s="553"/>
    </row>
    <row r="2213" ht="60" customHeight="1" spans="1:15">
      <c r="A2213" s="140">
        <v>50</v>
      </c>
      <c r="B2213" s="140" t="s">
        <v>95</v>
      </c>
      <c r="C2213" s="1010" t="s">
        <v>13897</v>
      </c>
      <c r="D2213" s="133" t="s">
        <v>13898</v>
      </c>
      <c r="E2213" s="133" t="s">
        <v>13899</v>
      </c>
      <c r="F2213" s="133" t="s">
        <v>13900</v>
      </c>
      <c r="G2213" s="269" t="s">
        <v>3054</v>
      </c>
      <c r="H2213" s="133" t="s">
        <v>13901</v>
      </c>
      <c r="I2213" s="345">
        <v>819</v>
      </c>
      <c r="J2213" s="345">
        <f t="shared" si="93"/>
        <v>778.05</v>
      </c>
      <c r="K2213" s="345">
        <f t="shared" si="94"/>
        <v>737.1</v>
      </c>
      <c r="L2213" s="345">
        <f t="shared" si="95"/>
        <v>696.15</v>
      </c>
      <c r="M2213" s="345">
        <f t="shared" si="96"/>
        <v>655.2</v>
      </c>
      <c r="N2213" s="553"/>
      <c r="O2213" s="553"/>
    </row>
    <row r="2214" ht="60" customHeight="1" spans="1:15">
      <c r="A2214" s="140"/>
      <c r="B2214" s="140" t="s">
        <v>95</v>
      </c>
      <c r="C2214" s="1010" t="s">
        <v>13902</v>
      </c>
      <c r="D2214" s="133" t="s">
        <v>13903</v>
      </c>
      <c r="E2214" s="133"/>
      <c r="F2214" s="133"/>
      <c r="G2214" s="269" t="s">
        <v>3054</v>
      </c>
      <c r="H2214" s="133"/>
      <c r="I2214" s="345">
        <f t="shared" ref="I2214:M2214" si="98">I2213*0.2</f>
        <v>163.8</v>
      </c>
      <c r="J2214" s="345">
        <f t="shared" si="98"/>
        <v>155.61</v>
      </c>
      <c r="K2214" s="345">
        <f t="shared" si="98"/>
        <v>147.42</v>
      </c>
      <c r="L2214" s="345">
        <f t="shared" si="98"/>
        <v>139.23</v>
      </c>
      <c r="M2214" s="345">
        <f t="shared" si="98"/>
        <v>131.04</v>
      </c>
      <c r="N2214" s="553"/>
      <c r="O2214" s="553"/>
    </row>
    <row r="2215" ht="60" customHeight="1" spans="1:15">
      <c r="A2215" s="140">
        <v>51</v>
      </c>
      <c r="B2215" s="140" t="s">
        <v>95</v>
      </c>
      <c r="C2215" s="1010" t="s">
        <v>13904</v>
      </c>
      <c r="D2215" s="133" t="s">
        <v>13905</v>
      </c>
      <c r="E2215" s="133" t="s">
        <v>13906</v>
      </c>
      <c r="F2215" s="133" t="s">
        <v>13907</v>
      </c>
      <c r="G2215" s="269" t="s">
        <v>3054</v>
      </c>
      <c r="H2215" s="133" t="s">
        <v>13908</v>
      </c>
      <c r="I2215" s="345">
        <v>819</v>
      </c>
      <c r="J2215" s="345">
        <f t="shared" ref="J2215:J2218" si="99">I2215*0.95</f>
        <v>778.05</v>
      </c>
      <c r="K2215" s="345">
        <f t="shared" ref="K2215:K2218" si="100">I2215*0.9</f>
        <v>737.1</v>
      </c>
      <c r="L2215" s="345">
        <f t="shared" ref="L2215:L2218" si="101">I2215*0.85</f>
        <v>696.15</v>
      </c>
      <c r="M2215" s="345">
        <f t="shared" ref="M2215:M2218" si="102">I2215*0.8</f>
        <v>655.2</v>
      </c>
      <c r="N2215" s="553"/>
      <c r="O2215" s="553"/>
    </row>
    <row r="2216" ht="60" customHeight="1" spans="1:15">
      <c r="A2216" s="140"/>
      <c r="B2216" s="140" t="s">
        <v>95</v>
      </c>
      <c r="C2216" s="1010" t="s">
        <v>13909</v>
      </c>
      <c r="D2216" s="133" t="s">
        <v>13910</v>
      </c>
      <c r="E2216" s="133"/>
      <c r="F2216" s="133"/>
      <c r="G2216" s="269" t="s">
        <v>3054</v>
      </c>
      <c r="H2216" s="133"/>
      <c r="I2216" s="345">
        <f t="shared" ref="I2216:M2216" si="103">I2215*0.2</f>
        <v>163.8</v>
      </c>
      <c r="J2216" s="345">
        <f t="shared" si="103"/>
        <v>155.61</v>
      </c>
      <c r="K2216" s="345">
        <f t="shared" si="103"/>
        <v>147.42</v>
      </c>
      <c r="L2216" s="345">
        <f t="shared" si="103"/>
        <v>139.23</v>
      </c>
      <c r="M2216" s="345">
        <f t="shared" si="103"/>
        <v>131.04</v>
      </c>
      <c r="N2216" s="553"/>
      <c r="O2216" s="553"/>
    </row>
    <row r="2217" ht="60" customHeight="1" spans="1:15">
      <c r="A2217" s="140"/>
      <c r="B2217" s="140" t="s">
        <v>95</v>
      </c>
      <c r="C2217" s="1010" t="s">
        <v>13911</v>
      </c>
      <c r="D2217" s="133" t="s">
        <v>13912</v>
      </c>
      <c r="E2217" s="133"/>
      <c r="F2217" s="133"/>
      <c r="G2217" s="269" t="s">
        <v>3054</v>
      </c>
      <c r="H2217" s="133"/>
      <c r="I2217" s="345">
        <v>180.9</v>
      </c>
      <c r="J2217" s="345">
        <f t="shared" si="99"/>
        <v>171.855</v>
      </c>
      <c r="K2217" s="345">
        <f t="shared" si="100"/>
        <v>162.81</v>
      </c>
      <c r="L2217" s="345">
        <f t="shared" si="101"/>
        <v>153.765</v>
      </c>
      <c r="M2217" s="345">
        <f t="shared" si="102"/>
        <v>144.72</v>
      </c>
      <c r="N2217" s="553"/>
      <c r="O2217" s="553"/>
    </row>
    <row r="2218" ht="60" customHeight="1" spans="1:15">
      <c r="A2218" s="140">
        <v>52</v>
      </c>
      <c r="B2218" s="140" t="s">
        <v>95</v>
      </c>
      <c r="C2218" s="1010" t="s">
        <v>13913</v>
      </c>
      <c r="D2218" s="133" t="s">
        <v>13914</v>
      </c>
      <c r="E2218" s="133" t="s">
        <v>13915</v>
      </c>
      <c r="F2218" s="133" t="s">
        <v>13916</v>
      </c>
      <c r="G2218" s="269" t="s">
        <v>13850</v>
      </c>
      <c r="H2218" s="133"/>
      <c r="I2218" s="345">
        <v>210.6</v>
      </c>
      <c r="J2218" s="345">
        <f t="shared" si="99"/>
        <v>200.07</v>
      </c>
      <c r="K2218" s="345">
        <f t="shared" si="100"/>
        <v>189.54</v>
      </c>
      <c r="L2218" s="345">
        <f t="shared" si="101"/>
        <v>179.01</v>
      </c>
      <c r="M2218" s="345">
        <f t="shared" si="102"/>
        <v>168.48</v>
      </c>
      <c r="N2218" s="553"/>
      <c r="O2218" s="553"/>
    </row>
    <row r="2219" ht="60" customHeight="1" spans="1:15">
      <c r="A2219" s="140"/>
      <c r="B2219" s="140" t="s">
        <v>95</v>
      </c>
      <c r="C2219" s="1010" t="s">
        <v>13917</v>
      </c>
      <c r="D2219" s="133" t="s">
        <v>13918</v>
      </c>
      <c r="E2219" s="133"/>
      <c r="F2219" s="133"/>
      <c r="G2219" s="269" t="s">
        <v>13850</v>
      </c>
      <c r="H2219" s="133"/>
      <c r="I2219" s="345">
        <f t="shared" ref="I2219:M2219" si="104">I2218*0.2</f>
        <v>42.12</v>
      </c>
      <c r="J2219" s="345">
        <f t="shared" si="104"/>
        <v>40.014</v>
      </c>
      <c r="K2219" s="345">
        <f t="shared" si="104"/>
        <v>37.908</v>
      </c>
      <c r="L2219" s="345">
        <f t="shared" si="104"/>
        <v>35.802</v>
      </c>
      <c r="M2219" s="345">
        <f t="shared" si="104"/>
        <v>33.696</v>
      </c>
      <c r="N2219" s="553"/>
      <c r="O2219" s="553"/>
    </row>
    <row r="2220" ht="60" customHeight="1" spans="1:15">
      <c r="A2220" s="140">
        <v>53</v>
      </c>
      <c r="B2220" s="140" t="s">
        <v>95</v>
      </c>
      <c r="C2220" s="1010" t="s">
        <v>13919</v>
      </c>
      <c r="D2220" s="133" t="s">
        <v>13920</v>
      </c>
      <c r="E2220" s="250" t="s">
        <v>13921</v>
      </c>
      <c r="F2220" s="250" t="s">
        <v>13922</v>
      </c>
      <c r="G2220" s="269" t="s">
        <v>51</v>
      </c>
      <c r="H2220" s="413"/>
      <c r="I2220" s="345">
        <v>213.3</v>
      </c>
      <c r="J2220" s="345">
        <f>I2220*0.95</f>
        <v>202.635</v>
      </c>
      <c r="K2220" s="345">
        <f>I2220*0.9</f>
        <v>191.97</v>
      </c>
      <c r="L2220" s="345">
        <f>I2220*0.85</f>
        <v>181.305</v>
      </c>
      <c r="M2220" s="345">
        <f>I2220*0.8</f>
        <v>170.64</v>
      </c>
      <c r="N2220" s="553"/>
      <c r="O2220" s="553"/>
    </row>
    <row r="2221" ht="60" customHeight="1" spans="1:15">
      <c r="A2221" s="140"/>
      <c r="B2221" s="140" t="s">
        <v>95</v>
      </c>
      <c r="C2221" s="1010" t="s">
        <v>13923</v>
      </c>
      <c r="D2221" s="133" t="s">
        <v>13924</v>
      </c>
      <c r="E2221" s="250"/>
      <c r="F2221" s="250"/>
      <c r="G2221" s="269" t="s">
        <v>51</v>
      </c>
      <c r="H2221" s="413"/>
      <c r="I2221" s="345">
        <f t="shared" ref="I2221:M2221" si="105">I2220*0.2</f>
        <v>42.66</v>
      </c>
      <c r="J2221" s="345">
        <f t="shared" si="105"/>
        <v>40.527</v>
      </c>
      <c r="K2221" s="345">
        <f t="shared" si="105"/>
        <v>38.394</v>
      </c>
      <c r="L2221" s="345">
        <f t="shared" si="105"/>
        <v>36.261</v>
      </c>
      <c r="M2221" s="345">
        <f t="shared" si="105"/>
        <v>34.128</v>
      </c>
      <c r="N2221" s="553"/>
      <c r="O2221" s="553"/>
    </row>
    <row r="2222" ht="60" customHeight="1" spans="1:15">
      <c r="A2222" s="140"/>
      <c r="B2222" s="140" t="s">
        <v>95</v>
      </c>
      <c r="C2222" s="1010" t="s">
        <v>13925</v>
      </c>
      <c r="D2222" s="133" t="s">
        <v>13926</v>
      </c>
      <c r="E2222" s="250"/>
      <c r="F2222" s="250"/>
      <c r="G2222" s="269" t="s">
        <v>51</v>
      </c>
      <c r="H2222" s="413"/>
      <c r="I2222" s="575">
        <v>213.3</v>
      </c>
      <c r="J2222" s="575">
        <f>I2222*0.95</f>
        <v>202.635</v>
      </c>
      <c r="K2222" s="575">
        <f>I2222*0.9</f>
        <v>191.97</v>
      </c>
      <c r="L2222" s="575">
        <f>I2222*0.85</f>
        <v>181.305</v>
      </c>
      <c r="M2222" s="575">
        <f>I2222*0.8</f>
        <v>170.64</v>
      </c>
      <c r="N2222" s="553"/>
      <c r="O2222" s="553"/>
    </row>
    <row r="2223" ht="43" customHeight="1" spans="1:15">
      <c r="A2223" s="351" t="s">
        <v>13927</v>
      </c>
      <c r="B2223" s="351"/>
      <c r="C2223" s="351"/>
      <c r="D2223" s="351"/>
      <c r="E2223" s="351"/>
      <c r="F2223" s="351"/>
      <c r="G2223" s="351"/>
      <c r="H2223" s="351"/>
      <c r="I2223" s="454"/>
      <c r="J2223" s="454"/>
      <c r="K2223" s="454"/>
      <c r="L2223" s="454"/>
      <c r="M2223" s="454"/>
    </row>
    <row r="2224" ht="60" customHeight="1" spans="1:15">
      <c r="A2224" s="154" t="s">
        <v>13928</v>
      </c>
      <c r="B2224" s="154"/>
      <c r="C2224" s="154"/>
      <c r="D2224" s="154"/>
      <c r="E2224" s="154"/>
      <c r="F2224" s="154"/>
      <c r="G2224" s="154"/>
      <c r="H2224" s="154"/>
      <c r="I2224" s="133"/>
      <c r="J2224" s="133"/>
      <c r="K2224" s="133"/>
      <c r="L2224" s="133"/>
      <c r="M2224" s="133"/>
    </row>
    <row r="2225" ht="146" customHeight="1" spans="1:112">
      <c r="A2225" s="154"/>
      <c r="B2225" s="154"/>
      <c r="C2225" s="154"/>
      <c r="D2225" s="154"/>
      <c r="E2225" s="154"/>
      <c r="F2225" s="154"/>
      <c r="G2225" s="154"/>
      <c r="H2225" s="154"/>
      <c r="I2225" s="133"/>
      <c r="J2225" s="133"/>
      <c r="K2225" s="133"/>
      <c r="L2225" s="133"/>
      <c r="M2225" s="133"/>
    </row>
    <row r="2226" s="320" customFormat="1" ht="31" customHeight="1" spans="1:112">
      <c r="A2226" s="576" t="s">
        <v>7210</v>
      </c>
      <c r="B2226" s="576" t="s">
        <v>25</v>
      </c>
      <c r="C2226" s="576" t="s">
        <v>9784</v>
      </c>
      <c r="D2226" s="577" t="s">
        <v>27</v>
      </c>
      <c r="E2226" s="577" t="s">
        <v>7212</v>
      </c>
      <c r="F2226" s="577" t="s">
        <v>7213</v>
      </c>
      <c r="G2226" s="577" t="s">
        <v>30</v>
      </c>
      <c r="H2226" s="577" t="s">
        <v>7214</v>
      </c>
      <c r="I2226" s="253" t="s">
        <v>13929</v>
      </c>
      <c r="J2226" s="253"/>
      <c r="K2226" s="253"/>
      <c r="L2226" s="253"/>
      <c r="M2226" s="253"/>
      <c r="N2226" s="578"/>
      <c r="O2226" s="578"/>
      <c r="P2226" s="578"/>
      <c r="Q2226" s="578"/>
      <c r="R2226" s="578"/>
      <c r="S2226" s="578"/>
      <c r="T2226" s="578"/>
      <c r="U2226" s="578"/>
      <c r="V2226" s="578"/>
      <c r="W2226" s="578"/>
      <c r="X2226" s="578"/>
      <c r="Y2226" s="578"/>
      <c r="Z2226" s="578"/>
      <c r="AA2226" s="578"/>
      <c r="AB2226" s="578"/>
      <c r="AC2226" s="578"/>
      <c r="AD2226" s="578"/>
      <c r="AE2226" s="578"/>
      <c r="AF2226" s="578"/>
      <c r="AG2226" s="578"/>
      <c r="AH2226" s="578"/>
      <c r="AI2226" s="578"/>
      <c r="AJ2226" s="578"/>
      <c r="AK2226" s="578"/>
      <c r="AL2226" s="578"/>
      <c r="AM2226" s="578"/>
      <c r="AN2226" s="578"/>
      <c r="AO2226" s="578"/>
      <c r="AP2226" s="578"/>
      <c r="AQ2226" s="578"/>
      <c r="AR2226" s="578"/>
      <c r="AS2226" s="578"/>
      <c r="AT2226" s="578"/>
      <c r="AU2226" s="578"/>
      <c r="AV2226" s="578"/>
      <c r="AW2226" s="578"/>
      <c r="AX2226" s="578"/>
      <c r="AY2226" s="578"/>
      <c r="AZ2226" s="578"/>
      <c r="BA2226" s="578"/>
      <c r="BB2226" s="578"/>
      <c r="BC2226" s="578"/>
      <c r="BD2226" s="578"/>
      <c r="BE2226" s="578"/>
      <c r="BF2226" s="578"/>
      <c r="BG2226" s="578"/>
      <c r="BH2226" s="578"/>
      <c r="BI2226" s="578"/>
      <c r="BJ2226" s="578"/>
      <c r="BK2226" s="578"/>
      <c r="BL2226" s="578"/>
      <c r="BM2226" s="578"/>
      <c r="BN2226" s="578"/>
      <c r="BO2226" s="578"/>
      <c r="BP2226" s="578"/>
      <c r="BQ2226" s="578"/>
      <c r="BR2226" s="578"/>
      <c r="BS2226" s="578"/>
      <c r="BT2226" s="578"/>
      <c r="BU2226" s="578"/>
      <c r="BV2226" s="578"/>
      <c r="BW2226" s="578"/>
      <c r="BX2226" s="578"/>
      <c r="BY2226" s="578"/>
      <c r="BZ2226" s="578"/>
      <c r="CA2226" s="578"/>
      <c r="CB2226" s="578"/>
      <c r="CC2226" s="578"/>
      <c r="CD2226" s="578"/>
      <c r="CE2226" s="578"/>
      <c r="CF2226" s="578"/>
      <c r="CG2226" s="578"/>
      <c r="CH2226" s="578"/>
      <c r="CI2226" s="578"/>
      <c r="CJ2226" s="578"/>
      <c r="CK2226" s="578"/>
      <c r="CL2226" s="578"/>
      <c r="CM2226" s="578"/>
      <c r="CN2226" s="578"/>
      <c r="CO2226" s="578"/>
      <c r="CP2226" s="578"/>
      <c r="CQ2226" s="578"/>
      <c r="CR2226" s="578"/>
      <c r="CS2226" s="578"/>
      <c r="CT2226" s="578"/>
      <c r="CU2226" s="578"/>
      <c r="CV2226" s="578"/>
      <c r="CW2226" s="578"/>
      <c r="CX2226" s="578"/>
      <c r="CY2226" s="578"/>
      <c r="CZ2226" s="578"/>
      <c r="DA2226" s="578"/>
      <c r="DB2226" s="578"/>
      <c r="DC2226" s="578"/>
      <c r="DD2226" s="578"/>
      <c r="DE2226" s="578"/>
      <c r="DF2226" s="578"/>
      <c r="DG2226" s="578"/>
      <c r="DH2226" s="578"/>
    </row>
    <row r="2227" ht="60" customHeight="1" spans="1:112">
      <c r="A2227" s="153">
        <v>1</v>
      </c>
      <c r="B2227" s="481" t="s">
        <v>95</v>
      </c>
      <c r="C2227" s="153" t="s">
        <v>13930</v>
      </c>
      <c r="D2227" s="154" t="s">
        <v>13931</v>
      </c>
      <c r="E2227" s="154" t="s">
        <v>13932</v>
      </c>
      <c r="F2227" s="154" t="s">
        <v>13933</v>
      </c>
      <c r="G2227" s="114" t="s">
        <v>13934</v>
      </c>
      <c r="H2227" s="154" t="s">
        <v>13935</v>
      </c>
      <c r="I2227" s="269" t="s">
        <v>8994</v>
      </c>
      <c r="J2227" s="269"/>
      <c r="K2227" s="269"/>
      <c r="L2227" s="269"/>
      <c r="M2227" s="269"/>
    </row>
    <row r="2228" ht="60" customHeight="1" spans="1:112">
      <c r="A2228" s="153">
        <v>2</v>
      </c>
      <c r="B2228" s="481" t="s">
        <v>95</v>
      </c>
      <c r="C2228" s="153" t="s">
        <v>13936</v>
      </c>
      <c r="D2228" s="154" t="s">
        <v>13937</v>
      </c>
      <c r="E2228" s="154" t="s">
        <v>13938</v>
      </c>
      <c r="F2228" s="154" t="s">
        <v>13939</v>
      </c>
      <c r="G2228" s="114" t="s">
        <v>13934</v>
      </c>
      <c r="H2228" s="154" t="s">
        <v>13940</v>
      </c>
      <c r="I2228" s="269" t="s">
        <v>8994</v>
      </c>
      <c r="J2228" s="269"/>
      <c r="K2228" s="269"/>
      <c r="L2228" s="269"/>
      <c r="M2228" s="269"/>
    </row>
    <row r="2229" ht="60" customHeight="1" spans="1:112">
      <c r="A2229" s="153">
        <v>3</v>
      </c>
      <c r="B2229" s="481" t="s">
        <v>38</v>
      </c>
      <c r="C2229" s="153" t="s">
        <v>13941</v>
      </c>
      <c r="D2229" s="154" t="s">
        <v>13942</v>
      </c>
      <c r="E2229" s="154" t="s">
        <v>13943</v>
      </c>
      <c r="F2229" s="154" t="s">
        <v>13944</v>
      </c>
      <c r="G2229" s="114" t="s">
        <v>13945</v>
      </c>
      <c r="H2229" s="154" t="s">
        <v>13946</v>
      </c>
      <c r="I2229" s="269" t="s">
        <v>8994</v>
      </c>
      <c r="J2229" s="269"/>
      <c r="K2229" s="269"/>
      <c r="L2229" s="269"/>
      <c r="M2229" s="269"/>
    </row>
    <row r="2230" ht="60" customHeight="1" spans="1:112">
      <c r="A2230" s="153">
        <v>4</v>
      </c>
      <c r="B2230" s="481" t="s">
        <v>38</v>
      </c>
      <c r="C2230" s="153" t="s">
        <v>13947</v>
      </c>
      <c r="D2230" s="154" t="s">
        <v>13948</v>
      </c>
      <c r="E2230" s="154" t="s">
        <v>13949</v>
      </c>
      <c r="F2230" s="154" t="s">
        <v>13944</v>
      </c>
      <c r="G2230" s="114" t="s">
        <v>13950</v>
      </c>
      <c r="H2230" s="154" t="s">
        <v>13946</v>
      </c>
      <c r="I2230" s="269" t="s">
        <v>8994</v>
      </c>
      <c r="J2230" s="269"/>
      <c r="K2230" s="269"/>
      <c r="L2230" s="269"/>
      <c r="M2230" s="269"/>
    </row>
    <row r="2231" ht="60" customHeight="1" spans="1:112">
      <c r="A2231" s="153">
        <v>5</v>
      </c>
      <c r="B2231" s="481" t="s">
        <v>38</v>
      </c>
      <c r="C2231" s="153" t="s">
        <v>13951</v>
      </c>
      <c r="D2231" s="154" t="s">
        <v>13952</v>
      </c>
      <c r="E2231" s="154" t="s">
        <v>13953</v>
      </c>
      <c r="F2231" s="154" t="s">
        <v>13944</v>
      </c>
      <c r="G2231" s="114" t="s">
        <v>13950</v>
      </c>
      <c r="H2231" s="154" t="s">
        <v>13946</v>
      </c>
      <c r="I2231" s="269" t="s">
        <v>8994</v>
      </c>
      <c r="J2231" s="269"/>
      <c r="K2231" s="269"/>
      <c r="L2231" s="269"/>
      <c r="M2231" s="269"/>
    </row>
    <row r="2232" ht="60" customHeight="1" spans="1:112">
      <c r="A2232" s="153">
        <v>6</v>
      </c>
      <c r="B2232" s="481" t="s">
        <v>38</v>
      </c>
      <c r="C2232" s="153" t="s">
        <v>13954</v>
      </c>
      <c r="D2232" s="154" t="s">
        <v>13955</v>
      </c>
      <c r="E2232" s="154" t="s">
        <v>13956</v>
      </c>
      <c r="F2232" s="154" t="s">
        <v>13944</v>
      </c>
      <c r="G2232" s="114" t="s">
        <v>13950</v>
      </c>
      <c r="H2232" s="154" t="s">
        <v>13946</v>
      </c>
      <c r="I2232" s="269" t="s">
        <v>8994</v>
      </c>
      <c r="J2232" s="269"/>
      <c r="K2232" s="269"/>
      <c r="L2232" s="269"/>
      <c r="M2232" s="269"/>
    </row>
    <row r="2233" ht="60" customHeight="1" spans="1:112">
      <c r="A2233" s="153">
        <v>7</v>
      </c>
      <c r="B2233" s="481" t="s">
        <v>38</v>
      </c>
      <c r="C2233" s="153" t="s">
        <v>13957</v>
      </c>
      <c r="D2233" s="154" t="s">
        <v>13958</v>
      </c>
      <c r="E2233" s="154" t="s">
        <v>13959</v>
      </c>
      <c r="F2233" s="154" t="s">
        <v>13944</v>
      </c>
      <c r="G2233" s="114" t="s">
        <v>13950</v>
      </c>
      <c r="H2233" s="154" t="s">
        <v>13946</v>
      </c>
      <c r="I2233" s="269" t="s">
        <v>8994</v>
      </c>
      <c r="J2233" s="269"/>
      <c r="K2233" s="269"/>
      <c r="L2233" s="269"/>
      <c r="M2233" s="269"/>
    </row>
    <row r="2234" ht="60" customHeight="1" spans="1:112">
      <c r="A2234" s="153">
        <v>8</v>
      </c>
      <c r="B2234" s="481" t="s">
        <v>38</v>
      </c>
      <c r="C2234" s="153" t="s">
        <v>13960</v>
      </c>
      <c r="D2234" s="154" t="s">
        <v>13961</v>
      </c>
      <c r="E2234" s="154" t="s">
        <v>13962</v>
      </c>
      <c r="F2234" s="154" t="s">
        <v>13553</v>
      </c>
      <c r="G2234" s="114" t="s">
        <v>13950</v>
      </c>
      <c r="H2234" s="154"/>
      <c r="I2234" s="269" t="s">
        <v>8994</v>
      </c>
      <c r="J2234" s="269"/>
      <c r="K2234" s="269"/>
      <c r="L2234" s="269"/>
      <c r="M2234" s="269"/>
    </row>
    <row r="2235" ht="60" customHeight="1" spans="1:112">
      <c r="A2235" s="153">
        <v>9</v>
      </c>
      <c r="B2235" s="481" t="s">
        <v>95</v>
      </c>
      <c r="C2235" s="153" t="s">
        <v>13963</v>
      </c>
      <c r="D2235" s="154" t="s">
        <v>13964</v>
      </c>
      <c r="E2235" s="154" t="s">
        <v>13965</v>
      </c>
      <c r="F2235" s="154" t="s">
        <v>13966</v>
      </c>
      <c r="G2235" s="114" t="s">
        <v>51</v>
      </c>
      <c r="H2235" s="154" t="s">
        <v>13967</v>
      </c>
      <c r="I2235" s="269" t="s">
        <v>8994</v>
      </c>
      <c r="J2235" s="269"/>
      <c r="K2235" s="269"/>
      <c r="L2235" s="269"/>
      <c r="M2235" s="269"/>
    </row>
    <row r="2236" ht="60" customHeight="1" spans="1:112">
      <c r="A2236" s="153">
        <v>10</v>
      </c>
      <c r="B2236" s="481" t="s">
        <v>95</v>
      </c>
      <c r="C2236" s="153" t="s">
        <v>13968</v>
      </c>
      <c r="D2236" s="154" t="s">
        <v>13969</v>
      </c>
      <c r="E2236" s="154" t="s">
        <v>13970</v>
      </c>
      <c r="F2236" s="154" t="s">
        <v>13971</v>
      </c>
      <c r="G2236" s="114" t="s">
        <v>13950</v>
      </c>
      <c r="H2236" s="154"/>
      <c r="I2236" s="269" t="s">
        <v>8994</v>
      </c>
      <c r="J2236" s="269"/>
      <c r="K2236" s="269"/>
      <c r="L2236" s="269"/>
      <c r="M2236" s="269"/>
    </row>
    <row r="2237" ht="60" customHeight="1" spans="1:112">
      <c r="A2237" s="153">
        <v>11</v>
      </c>
      <c r="B2237" s="481" t="s">
        <v>38</v>
      </c>
      <c r="C2237" s="153" t="s">
        <v>13972</v>
      </c>
      <c r="D2237" s="154" t="s">
        <v>13973</v>
      </c>
      <c r="E2237" s="154" t="s">
        <v>13974</v>
      </c>
      <c r="F2237" s="154" t="s">
        <v>13975</v>
      </c>
      <c r="G2237" s="114" t="s">
        <v>13950</v>
      </c>
      <c r="H2237" s="154"/>
      <c r="I2237" s="269" t="s">
        <v>8994</v>
      </c>
      <c r="J2237" s="269"/>
      <c r="K2237" s="269"/>
      <c r="L2237" s="269"/>
      <c r="M2237" s="269"/>
    </row>
    <row r="2238" ht="83" customHeight="1" spans="1:112">
      <c r="A2238" s="153">
        <v>12</v>
      </c>
      <c r="B2238" s="481" t="s">
        <v>38</v>
      </c>
      <c r="C2238" s="153" t="s">
        <v>13976</v>
      </c>
      <c r="D2238" s="154" t="s">
        <v>13977</v>
      </c>
      <c r="E2238" s="154" t="s">
        <v>13978</v>
      </c>
      <c r="F2238" s="154" t="s">
        <v>13979</v>
      </c>
      <c r="G2238" s="114" t="s">
        <v>51</v>
      </c>
      <c r="H2238" s="154" t="s">
        <v>13980</v>
      </c>
      <c r="I2238" s="269" t="s">
        <v>8994</v>
      </c>
      <c r="J2238" s="269"/>
      <c r="K2238" s="269"/>
      <c r="L2238" s="269"/>
      <c r="M2238" s="269"/>
    </row>
    <row r="2239" ht="60" customHeight="1" spans="1:112">
      <c r="A2239" s="153"/>
      <c r="B2239" s="481" t="s">
        <v>38</v>
      </c>
      <c r="C2239" s="153" t="s">
        <v>13981</v>
      </c>
      <c r="D2239" s="154" t="s">
        <v>13982</v>
      </c>
      <c r="E2239" s="154"/>
      <c r="F2239" s="154"/>
      <c r="G2239" s="114" t="s">
        <v>51</v>
      </c>
      <c r="H2239" s="154"/>
      <c r="I2239" s="269" t="s">
        <v>8994</v>
      </c>
      <c r="J2239" s="269"/>
      <c r="K2239" s="269"/>
      <c r="L2239" s="269"/>
      <c r="M2239" s="269"/>
    </row>
    <row r="2240" ht="60" customHeight="1" spans="1:112">
      <c r="A2240" s="153">
        <v>13</v>
      </c>
      <c r="B2240" s="481" t="s">
        <v>38</v>
      </c>
      <c r="C2240" s="153" t="s">
        <v>13983</v>
      </c>
      <c r="D2240" s="154" t="s">
        <v>13984</v>
      </c>
      <c r="E2240" s="154" t="s">
        <v>13985</v>
      </c>
      <c r="F2240" s="154" t="s">
        <v>13979</v>
      </c>
      <c r="G2240" s="114" t="s">
        <v>44</v>
      </c>
      <c r="H2240" s="154"/>
      <c r="I2240" s="269" t="s">
        <v>8994</v>
      </c>
      <c r="J2240" s="269"/>
      <c r="K2240" s="269"/>
      <c r="L2240" s="269"/>
      <c r="M2240" s="269"/>
    </row>
    <row r="2241" ht="60" customHeight="1" spans="1:13">
      <c r="A2241" s="153">
        <v>14</v>
      </c>
      <c r="B2241" s="481" t="s">
        <v>38</v>
      </c>
      <c r="C2241" s="153" t="s">
        <v>13986</v>
      </c>
      <c r="D2241" s="154" t="s">
        <v>13987</v>
      </c>
      <c r="E2241" s="154" t="s">
        <v>13988</v>
      </c>
      <c r="F2241" s="154" t="s">
        <v>13979</v>
      </c>
      <c r="G2241" s="114" t="s">
        <v>44</v>
      </c>
      <c r="H2241" s="154"/>
      <c r="I2241" s="269" t="s">
        <v>8994</v>
      </c>
      <c r="J2241" s="269"/>
      <c r="K2241" s="269"/>
      <c r="L2241" s="269"/>
      <c r="M2241" s="269"/>
    </row>
    <row r="2242" ht="60" customHeight="1" spans="1:13">
      <c r="A2242" s="153">
        <v>15</v>
      </c>
      <c r="B2242" s="481" t="s">
        <v>95</v>
      </c>
      <c r="C2242" s="153" t="s">
        <v>13989</v>
      </c>
      <c r="D2242" s="154" t="s">
        <v>13990</v>
      </c>
      <c r="E2242" s="154" t="s">
        <v>13991</v>
      </c>
      <c r="F2242" s="154" t="s">
        <v>13992</v>
      </c>
      <c r="G2242" s="114" t="s">
        <v>4170</v>
      </c>
      <c r="H2242" s="154" t="s">
        <v>13993</v>
      </c>
      <c r="I2242" s="269" t="s">
        <v>8994</v>
      </c>
      <c r="J2242" s="269"/>
      <c r="K2242" s="269"/>
      <c r="L2242" s="269"/>
      <c r="M2242" s="269"/>
    </row>
    <row r="2243" ht="60" customHeight="1" spans="1:13">
      <c r="A2243" s="153"/>
      <c r="B2243" s="481" t="s">
        <v>95</v>
      </c>
      <c r="C2243" s="153" t="s">
        <v>13994</v>
      </c>
      <c r="D2243" s="154" t="s">
        <v>13995</v>
      </c>
      <c r="E2243" s="154"/>
      <c r="F2243" s="154"/>
      <c r="G2243" s="114" t="s">
        <v>4170</v>
      </c>
      <c r="H2243" s="154"/>
      <c r="I2243" s="269" t="s">
        <v>8994</v>
      </c>
      <c r="J2243" s="269"/>
      <c r="K2243" s="269"/>
      <c r="L2243" s="269"/>
      <c r="M2243" s="269"/>
    </row>
    <row r="2244" ht="60" customHeight="1" spans="1:13">
      <c r="A2244" s="153"/>
      <c r="B2244" s="481" t="s">
        <v>95</v>
      </c>
      <c r="C2244" s="153" t="s">
        <v>13996</v>
      </c>
      <c r="D2244" s="154" t="s">
        <v>13997</v>
      </c>
      <c r="E2244" s="154"/>
      <c r="F2244" s="154"/>
      <c r="G2244" s="114" t="s">
        <v>4170</v>
      </c>
      <c r="H2244" s="154"/>
      <c r="I2244" s="269" t="s">
        <v>8994</v>
      </c>
      <c r="J2244" s="269"/>
      <c r="K2244" s="269"/>
      <c r="L2244" s="269"/>
      <c r="M2244" s="269"/>
    </row>
    <row r="2245" ht="60" customHeight="1" spans="1:13">
      <c r="A2245" s="153"/>
      <c r="B2245" s="481" t="s">
        <v>95</v>
      </c>
      <c r="C2245" s="153" t="s">
        <v>13998</v>
      </c>
      <c r="D2245" s="154" t="s">
        <v>13999</v>
      </c>
      <c r="E2245" s="154"/>
      <c r="F2245" s="154"/>
      <c r="G2245" s="114" t="s">
        <v>4170</v>
      </c>
      <c r="H2245" s="154"/>
      <c r="I2245" s="269" t="s">
        <v>8994</v>
      </c>
      <c r="J2245" s="269"/>
      <c r="K2245" s="269"/>
      <c r="L2245" s="269"/>
      <c r="M2245" s="269"/>
    </row>
    <row r="2246" ht="60" customHeight="1" spans="1:13">
      <c r="A2246" s="153">
        <v>16</v>
      </c>
      <c r="B2246" s="481" t="s">
        <v>95</v>
      </c>
      <c r="C2246" s="153" t="s">
        <v>14000</v>
      </c>
      <c r="D2246" s="154" t="s">
        <v>14001</v>
      </c>
      <c r="E2246" s="154" t="s">
        <v>14002</v>
      </c>
      <c r="F2246" s="154" t="s">
        <v>14003</v>
      </c>
      <c r="G2246" s="114" t="s">
        <v>4170</v>
      </c>
      <c r="H2246" s="154" t="s">
        <v>14004</v>
      </c>
      <c r="I2246" s="269" t="s">
        <v>8994</v>
      </c>
      <c r="J2246" s="269"/>
      <c r="K2246" s="269"/>
      <c r="L2246" s="269"/>
      <c r="M2246" s="269"/>
    </row>
    <row r="2247" ht="60" customHeight="1" spans="1:13">
      <c r="A2247" s="153">
        <v>17</v>
      </c>
      <c r="B2247" s="481" t="s">
        <v>95</v>
      </c>
      <c r="C2247" s="153" t="s">
        <v>14005</v>
      </c>
      <c r="D2247" s="154" t="s">
        <v>14006</v>
      </c>
      <c r="E2247" s="154" t="s">
        <v>14007</v>
      </c>
      <c r="F2247" s="154" t="s">
        <v>14008</v>
      </c>
      <c r="G2247" s="114" t="s">
        <v>51</v>
      </c>
      <c r="H2247" s="154" t="s">
        <v>14009</v>
      </c>
      <c r="I2247" s="269" t="s">
        <v>8994</v>
      </c>
      <c r="J2247" s="269"/>
      <c r="K2247" s="269"/>
      <c r="L2247" s="269"/>
      <c r="M2247" s="269"/>
    </row>
    <row r="2248" ht="60" customHeight="1" spans="1:13">
      <c r="A2248" s="153">
        <v>18</v>
      </c>
      <c r="B2248" s="481" t="s">
        <v>95</v>
      </c>
      <c r="C2248" s="153" t="s">
        <v>14010</v>
      </c>
      <c r="D2248" s="154" t="s">
        <v>14011</v>
      </c>
      <c r="E2248" s="154" t="s">
        <v>14012</v>
      </c>
      <c r="F2248" s="154" t="s">
        <v>14013</v>
      </c>
      <c r="G2248" s="114" t="s">
        <v>51</v>
      </c>
      <c r="H2248" s="154"/>
      <c r="I2248" s="269" t="s">
        <v>8994</v>
      </c>
      <c r="J2248" s="269"/>
      <c r="K2248" s="269"/>
      <c r="L2248" s="269"/>
      <c r="M2248" s="269"/>
    </row>
    <row r="2249" ht="60" customHeight="1" spans="1:13">
      <c r="A2249" s="153">
        <v>19</v>
      </c>
      <c r="B2249" s="481" t="s">
        <v>95</v>
      </c>
      <c r="C2249" s="153" t="s">
        <v>14014</v>
      </c>
      <c r="D2249" s="154" t="s">
        <v>14015</v>
      </c>
      <c r="E2249" s="154" t="s">
        <v>14016</v>
      </c>
      <c r="F2249" s="154" t="s">
        <v>14017</v>
      </c>
      <c r="G2249" s="114" t="s">
        <v>51</v>
      </c>
      <c r="H2249" s="154" t="s">
        <v>14018</v>
      </c>
      <c r="I2249" s="269" t="s">
        <v>8994</v>
      </c>
      <c r="J2249" s="269"/>
      <c r="K2249" s="269"/>
      <c r="L2249" s="269"/>
      <c r="M2249" s="269"/>
    </row>
    <row r="2250" ht="60" customHeight="1" spans="1:13">
      <c r="A2250" s="153">
        <v>20</v>
      </c>
      <c r="B2250" s="481" t="s">
        <v>95</v>
      </c>
      <c r="C2250" s="153" t="s">
        <v>14019</v>
      </c>
      <c r="D2250" s="154" t="s">
        <v>14020</v>
      </c>
      <c r="E2250" s="154" t="s">
        <v>14021</v>
      </c>
      <c r="F2250" s="154" t="s">
        <v>14022</v>
      </c>
      <c r="G2250" s="114" t="s">
        <v>51</v>
      </c>
      <c r="H2250" s="154" t="s">
        <v>14023</v>
      </c>
      <c r="I2250" s="269" t="s">
        <v>8994</v>
      </c>
      <c r="J2250" s="269"/>
      <c r="K2250" s="269"/>
      <c r="L2250" s="269"/>
      <c r="M2250" s="269"/>
    </row>
    <row r="2251" ht="60" customHeight="1" spans="1:13">
      <c r="A2251" s="153">
        <v>21</v>
      </c>
      <c r="B2251" s="481" t="s">
        <v>95</v>
      </c>
      <c r="C2251" s="153" t="s">
        <v>14024</v>
      </c>
      <c r="D2251" s="154" t="s">
        <v>14025</v>
      </c>
      <c r="E2251" s="154" t="s">
        <v>14026</v>
      </c>
      <c r="F2251" s="154" t="s">
        <v>14027</v>
      </c>
      <c r="G2251" s="114" t="s">
        <v>441</v>
      </c>
      <c r="H2251" s="154"/>
      <c r="I2251" s="269" t="s">
        <v>8994</v>
      </c>
      <c r="J2251" s="269"/>
      <c r="K2251" s="269"/>
      <c r="L2251" s="269"/>
      <c r="M2251" s="269"/>
    </row>
    <row r="2252" ht="90" customHeight="1" spans="1:13">
      <c r="A2252" s="153">
        <v>22</v>
      </c>
      <c r="B2252" s="481" t="s">
        <v>95</v>
      </c>
      <c r="C2252" s="153" t="s">
        <v>14028</v>
      </c>
      <c r="D2252" s="154" t="s">
        <v>14029</v>
      </c>
      <c r="E2252" s="154" t="s">
        <v>14030</v>
      </c>
      <c r="F2252" s="154" t="s">
        <v>14031</v>
      </c>
      <c r="G2252" s="114" t="s">
        <v>51</v>
      </c>
      <c r="H2252" s="154" t="s">
        <v>14032</v>
      </c>
      <c r="I2252" s="269" t="s">
        <v>8994</v>
      </c>
      <c r="J2252" s="269"/>
      <c r="K2252" s="269"/>
      <c r="L2252" s="269"/>
      <c r="M2252" s="269"/>
    </row>
    <row r="2253" ht="60" customHeight="1" spans="1:13">
      <c r="A2253" s="153">
        <v>23</v>
      </c>
      <c r="B2253" s="481" t="s">
        <v>95</v>
      </c>
      <c r="C2253" s="153" t="s">
        <v>14033</v>
      </c>
      <c r="D2253" s="154" t="s">
        <v>14034</v>
      </c>
      <c r="E2253" s="154" t="s">
        <v>14035</v>
      </c>
      <c r="F2253" s="154" t="s">
        <v>13992</v>
      </c>
      <c r="G2253" s="114" t="s">
        <v>441</v>
      </c>
      <c r="H2253" s="154"/>
      <c r="I2253" s="269" t="s">
        <v>8994</v>
      </c>
      <c r="J2253" s="269"/>
      <c r="K2253" s="269"/>
      <c r="L2253" s="269"/>
      <c r="M2253" s="269"/>
    </row>
    <row r="2254" ht="60" customHeight="1" spans="1:13">
      <c r="A2254" s="153"/>
      <c r="B2254" s="481" t="s">
        <v>95</v>
      </c>
      <c r="C2254" s="153" t="s">
        <v>14036</v>
      </c>
      <c r="D2254" s="154" t="s">
        <v>14037</v>
      </c>
      <c r="E2254" s="154"/>
      <c r="F2254" s="154"/>
      <c r="G2254" s="114" t="s">
        <v>441</v>
      </c>
      <c r="H2254" s="154"/>
      <c r="I2254" s="269" t="s">
        <v>8994</v>
      </c>
      <c r="J2254" s="269"/>
      <c r="K2254" s="269"/>
      <c r="L2254" s="269"/>
      <c r="M2254" s="269"/>
    </row>
    <row r="2255" ht="60" customHeight="1" spans="1:13">
      <c r="A2255" s="153"/>
      <c r="B2255" s="481" t="s">
        <v>95</v>
      </c>
      <c r="C2255" s="153" t="s">
        <v>14038</v>
      </c>
      <c r="D2255" s="154" t="s">
        <v>14039</v>
      </c>
      <c r="E2255" s="154"/>
      <c r="F2255" s="154"/>
      <c r="G2255" s="114" t="s">
        <v>441</v>
      </c>
      <c r="H2255" s="154"/>
      <c r="I2255" s="269" t="s">
        <v>8994</v>
      </c>
      <c r="J2255" s="269"/>
      <c r="K2255" s="269"/>
      <c r="L2255" s="269"/>
      <c r="M2255" s="269"/>
    </row>
    <row r="2256" ht="60" customHeight="1" spans="1:13">
      <c r="A2256" s="153"/>
      <c r="B2256" s="481" t="s">
        <v>95</v>
      </c>
      <c r="C2256" s="153" t="s">
        <v>14040</v>
      </c>
      <c r="D2256" s="154" t="s">
        <v>14041</v>
      </c>
      <c r="E2256" s="154"/>
      <c r="F2256" s="154"/>
      <c r="G2256" s="114" t="s">
        <v>441</v>
      </c>
      <c r="H2256" s="154"/>
      <c r="I2256" s="269" t="s">
        <v>8994</v>
      </c>
      <c r="J2256" s="269"/>
      <c r="K2256" s="269"/>
      <c r="L2256" s="269"/>
      <c r="M2256" s="269"/>
    </row>
    <row r="2257" ht="60" customHeight="1" spans="1:13">
      <c r="A2257" s="153"/>
      <c r="B2257" s="481" t="s">
        <v>95</v>
      </c>
      <c r="C2257" s="153" t="s">
        <v>14042</v>
      </c>
      <c r="D2257" s="154" t="s">
        <v>14043</v>
      </c>
      <c r="E2257" s="154"/>
      <c r="F2257" s="154"/>
      <c r="G2257" s="114" t="s">
        <v>441</v>
      </c>
      <c r="H2257" s="154"/>
      <c r="I2257" s="269" t="s">
        <v>8994</v>
      </c>
      <c r="J2257" s="269"/>
      <c r="K2257" s="269"/>
      <c r="L2257" s="269"/>
      <c r="M2257" s="269"/>
    </row>
    <row r="2258" ht="60" customHeight="1" spans="1:13">
      <c r="A2258" s="153"/>
      <c r="B2258" s="481" t="s">
        <v>95</v>
      </c>
      <c r="C2258" s="153" t="s">
        <v>14044</v>
      </c>
      <c r="D2258" s="154" t="s">
        <v>14045</v>
      </c>
      <c r="E2258" s="154"/>
      <c r="F2258" s="154"/>
      <c r="G2258" s="114" t="s">
        <v>441</v>
      </c>
      <c r="H2258" s="154"/>
      <c r="I2258" s="269" t="s">
        <v>8994</v>
      </c>
      <c r="J2258" s="269"/>
      <c r="K2258" s="269"/>
      <c r="L2258" s="269"/>
      <c r="M2258" s="269"/>
    </row>
    <row r="2259" ht="60" customHeight="1" spans="1:13">
      <c r="A2259" s="153">
        <v>24</v>
      </c>
      <c r="B2259" s="481" t="s">
        <v>95</v>
      </c>
      <c r="C2259" s="153" t="s">
        <v>14046</v>
      </c>
      <c r="D2259" s="154" t="s">
        <v>14047</v>
      </c>
      <c r="E2259" s="154" t="s">
        <v>14048</v>
      </c>
      <c r="F2259" s="154" t="s">
        <v>14049</v>
      </c>
      <c r="G2259" s="114" t="s">
        <v>51</v>
      </c>
      <c r="H2259" s="154"/>
      <c r="I2259" s="269" t="s">
        <v>8994</v>
      </c>
      <c r="J2259" s="269"/>
      <c r="K2259" s="269"/>
      <c r="L2259" s="269"/>
      <c r="M2259" s="269"/>
    </row>
    <row r="2260" ht="60" customHeight="1" spans="1:13">
      <c r="A2260" s="153">
        <v>25</v>
      </c>
      <c r="B2260" s="481" t="s">
        <v>95</v>
      </c>
      <c r="C2260" s="153" t="s">
        <v>14050</v>
      </c>
      <c r="D2260" s="154" t="s">
        <v>14051</v>
      </c>
      <c r="E2260" s="154" t="s">
        <v>14052</v>
      </c>
      <c r="F2260" s="154" t="s">
        <v>14053</v>
      </c>
      <c r="G2260" s="114" t="s">
        <v>441</v>
      </c>
      <c r="H2260" s="154"/>
      <c r="I2260" s="269" t="s">
        <v>8994</v>
      </c>
      <c r="J2260" s="269"/>
      <c r="K2260" s="269"/>
      <c r="L2260" s="269"/>
      <c r="M2260" s="269"/>
    </row>
    <row r="2261" ht="60" customHeight="1" spans="1:13">
      <c r="A2261" s="153"/>
      <c r="B2261" s="481" t="s">
        <v>95</v>
      </c>
      <c r="C2261" s="153" t="s">
        <v>14054</v>
      </c>
      <c r="D2261" s="154" t="s">
        <v>14055</v>
      </c>
      <c r="E2261" s="154"/>
      <c r="F2261" s="154"/>
      <c r="G2261" s="114" t="s">
        <v>441</v>
      </c>
      <c r="H2261" s="154"/>
      <c r="I2261" s="269" t="s">
        <v>8994</v>
      </c>
      <c r="J2261" s="269"/>
      <c r="K2261" s="269"/>
      <c r="L2261" s="269"/>
      <c r="M2261" s="269"/>
    </row>
    <row r="2262" ht="60" customHeight="1" spans="1:13">
      <c r="A2262" s="153"/>
      <c r="B2262" s="481" t="s">
        <v>95</v>
      </c>
      <c r="C2262" s="153" t="s">
        <v>14056</v>
      </c>
      <c r="D2262" s="154" t="s">
        <v>14057</v>
      </c>
      <c r="E2262" s="154"/>
      <c r="F2262" s="154"/>
      <c r="G2262" s="114" t="s">
        <v>441</v>
      </c>
      <c r="H2262" s="154"/>
      <c r="I2262" s="269" t="s">
        <v>8994</v>
      </c>
      <c r="J2262" s="269"/>
      <c r="K2262" s="269"/>
      <c r="L2262" s="269"/>
      <c r="M2262" s="269"/>
    </row>
    <row r="2263" ht="60" customHeight="1" spans="1:13">
      <c r="A2263" s="153"/>
      <c r="B2263" s="481" t="s">
        <v>95</v>
      </c>
      <c r="C2263" s="153" t="s">
        <v>14058</v>
      </c>
      <c r="D2263" s="154" t="s">
        <v>14059</v>
      </c>
      <c r="E2263" s="154"/>
      <c r="F2263" s="154"/>
      <c r="G2263" s="114" t="s">
        <v>441</v>
      </c>
      <c r="H2263" s="154"/>
      <c r="I2263" s="269" t="s">
        <v>8994</v>
      </c>
      <c r="J2263" s="269"/>
      <c r="K2263" s="269"/>
      <c r="L2263" s="269"/>
      <c r="M2263" s="269"/>
    </row>
    <row r="2264" ht="60" customHeight="1" spans="1:13">
      <c r="A2264" s="153">
        <v>26</v>
      </c>
      <c r="B2264" s="481" t="s">
        <v>95</v>
      </c>
      <c r="C2264" s="153" t="s">
        <v>14060</v>
      </c>
      <c r="D2264" s="154" t="s">
        <v>14061</v>
      </c>
      <c r="E2264" s="154" t="s">
        <v>14062</v>
      </c>
      <c r="F2264" s="154" t="s">
        <v>14053</v>
      </c>
      <c r="G2264" s="114" t="s">
        <v>441</v>
      </c>
      <c r="H2264" s="579"/>
      <c r="I2264" s="269" t="s">
        <v>8994</v>
      </c>
      <c r="J2264" s="269"/>
      <c r="K2264" s="269"/>
      <c r="L2264" s="269"/>
      <c r="M2264" s="269"/>
    </row>
    <row r="2265" ht="60" customHeight="1" spans="1:13">
      <c r="A2265" s="153"/>
      <c r="B2265" s="481" t="s">
        <v>95</v>
      </c>
      <c r="C2265" s="153" t="s">
        <v>14063</v>
      </c>
      <c r="D2265" s="154" t="s">
        <v>14064</v>
      </c>
      <c r="E2265" s="154"/>
      <c r="F2265" s="154"/>
      <c r="G2265" s="114" t="s">
        <v>441</v>
      </c>
      <c r="H2265" s="579"/>
      <c r="I2265" s="269" t="s">
        <v>8994</v>
      </c>
      <c r="J2265" s="269"/>
      <c r="K2265" s="269"/>
      <c r="L2265" s="269"/>
      <c r="M2265" s="269"/>
    </row>
    <row r="2266" ht="60" customHeight="1" spans="1:13">
      <c r="A2266" s="153"/>
      <c r="B2266" s="481" t="s">
        <v>95</v>
      </c>
      <c r="C2266" s="153" t="s">
        <v>14065</v>
      </c>
      <c r="D2266" s="154" t="s">
        <v>14066</v>
      </c>
      <c r="E2266" s="154"/>
      <c r="F2266" s="154"/>
      <c r="G2266" s="114" t="s">
        <v>441</v>
      </c>
      <c r="H2266" s="579"/>
      <c r="I2266" s="269" t="s">
        <v>8994</v>
      </c>
      <c r="J2266" s="269"/>
      <c r="K2266" s="269"/>
      <c r="L2266" s="269"/>
      <c r="M2266" s="269"/>
    </row>
    <row r="2267" ht="60" customHeight="1" spans="1:13">
      <c r="A2267" s="153"/>
      <c r="B2267" s="481" t="s">
        <v>95</v>
      </c>
      <c r="C2267" s="153" t="s">
        <v>14067</v>
      </c>
      <c r="D2267" s="154" t="s">
        <v>14068</v>
      </c>
      <c r="E2267" s="154"/>
      <c r="F2267" s="154"/>
      <c r="G2267" s="114" t="s">
        <v>441</v>
      </c>
      <c r="H2267" s="579"/>
      <c r="I2267" s="269" t="s">
        <v>8994</v>
      </c>
      <c r="J2267" s="269"/>
      <c r="K2267" s="269"/>
      <c r="L2267" s="269"/>
      <c r="M2267" s="269"/>
    </row>
    <row r="2268" ht="60" customHeight="1" spans="1:13">
      <c r="A2268" s="153">
        <v>27</v>
      </c>
      <c r="B2268" s="481" t="s">
        <v>95</v>
      </c>
      <c r="C2268" s="153" t="s">
        <v>14069</v>
      </c>
      <c r="D2268" s="154" t="s">
        <v>14070</v>
      </c>
      <c r="E2268" s="154" t="s">
        <v>14071</v>
      </c>
      <c r="F2268" s="154" t="s">
        <v>14003</v>
      </c>
      <c r="G2268" s="114" t="s">
        <v>441</v>
      </c>
      <c r="H2268" s="154" t="s">
        <v>14072</v>
      </c>
      <c r="I2268" s="269" t="s">
        <v>8994</v>
      </c>
      <c r="J2268" s="269"/>
      <c r="K2268" s="269"/>
      <c r="L2268" s="269"/>
      <c r="M2268" s="269"/>
    </row>
    <row r="2269" ht="60" customHeight="1" spans="1:13">
      <c r="A2269" s="153"/>
      <c r="B2269" s="481" t="s">
        <v>95</v>
      </c>
      <c r="C2269" s="153" t="s">
        <v>14073</v>
      </c>
      <c r="D2269" s="154" t="s">
        <v>14074</v>
      </c>
      <c r="E2269" s="154"/>
      <c r="F2269" s="154"/>
      <c r="G2269" s="114" t="s">
        <v>441</v>
      </c>
      <c r="H2269" s="154"/>
      <c r="I2269" s="269" t="s">
        <v>8994</v>
      </c>
      <c r="J2269" s="269"/>
      <c r="K2269" s="269"/>
      <c r="L2269" s="269"/>
      <c r="M2269" s="269"/>
    </row>
    <row r="2270" ht="60" customHeight="1" spans="1:13">
      <c r="A2270" s="153"/>
      <c r="B2270" s="481" t="s">
        <v>95</v>
      </c>
      <c r="C2270" s="153" t="s">
        <v>14075</v>
      </c>
      <c r="D2270" s="154" t="s">
        <v>14076</v>
      </c>
      <c r="E2270" s="154"/>
      <c r="F2270" s="154"/>
      <c r="G2270" s="114" t="s">
        <v>441</v>
      </c>
      <c r="H2270" s="154"/>
      <c r="I2270" s="269" t="s">
        <v>8994</v>
      </c>
      <c r="J2270" s="269"/>
      <c r="K2270" s="269"/>
      <c r="L2270" s="269"/>
      <c r="M2270" s="269"/>
    </row>
    <row r="2271" ht="60" customHeight="1" spans="1:13">
      <c r="A2271" s="153">
        <v>28</v>
      </c>
      <c r="B2271" s="481" t="s">
        <v>95</v>
      </c>
      <c r="C2271" s="153" t="s">
        <v>14077</v>
      </c>
      <c r="D2271" s="154" t="s">
        <v>14078</v>
      </c>
      <c r="E2271" s="154" t="s">
        <v>14079</v>
      </c>
      <c r="F2271" s="154" t="s">
        <v>14003</v>
      </c>
      <c r="G2271" s="114" t="s">
        <v>441</v>
      </c>
      <c r="H2271" s="154"/>
      <c r="I2271" s="269" t="s">
        <v>8994</v>
      </c>
      <c r="J2271" s="269"/>
      <c r="K2271" s="269"/>
      <c r="L2271" s="269"/>
      <c r="M2271" s="269"/>
    </row>
    <row r="2272" ht="60" customHeight="1" spans="1:13">
      <c r="A2272" s="153">
        <v>29</v>
      </c>
      <c r="B2272" s="481" t="s">
        <v>95</v>
      </c>
      <c r="C2272" s="153" t="s">
        <v>14080</v>
      </c>
      <c r="D2272" s="154" t="s">
        <v>14081</v>
      </c>
      <c r="E2272" s="154" t="s">
        <v>14082</v>
      </c>
      <c r="F2272" s="154" t="s">
        <v>14083</v>
      </c>
      <c r="G2272" s="114" t="s">
        <v>441</v>
      </c>
      <c r="H2272" s="154"/>
      <c r="I2272" s="269" t="s">
        <v>8994</v>
      </c>
      <c r="J2272" s="269"/>
      <c r="K2272" s="269"/>
      <c r="L2272" s="269"/>
      <c r="M2272" s="269"/>
    </row>
    <row r="2273" ht="60" customHeight="1" spans="1:13">
      <c r="A2273" s="153"/>
      <c r="B2273" s="481" t="s">
        <v>95</v>
      </c>
      <c r="C2273" s="153" t="s">
        <v>14084</v>
      </c>
      <c r="D2273" s="154" t="s">
        <v>14085</v>
      </c>
      <c r="E2273" s="154"/>
      <c r="F2273" s="154"/>
      <c r="G2273" s="114" t="s">
        <v>441</v>
      </c>
      <c r="H2273" s="154"/>
      <c r="I2273" s="269" t="s">
        <v>8994</v>
      </c>
      <c r="J2273" s="269"/>
      <c r="K2273" s="269"/>
      <c r="L2273" s="269"/>
      <c r="M2273" s="269"/>
    </row>
    <row r="2274" ht="60" customHeight="1" spans="1:13">
      <c r="A2274" s="153"/>
      <c r="B2274" s="481" t="s">
        <v>95</v>
      </c>
      <c r="C2274" s="153" t="s">
        <v>14086</v>
      </c>
      <c r="D2274" s="154" t="s">
        <v>14087</v>
      </c>
      <c r="E2274" s="154"/>
      <c r="F2274" s="154"/>
      <c r="G2274" s="114" t="s">
        <v>441</v>
      </c>
      <c r="H2274" s="154"/>
      <c r="I2274" s="269" t="s">
        <v>8994</v>
      </c>
      <c r="J2274" s="269"/>
      <c r="K2274" s="269"/>
      <c r="L2274" s="269"/>
      <c r="M2274" s="269"/>
    </row>
    <row r="2275" ht="60" customHeight="1" spans="1:13">
      <c r="A2275" s="153">
        <v>30</v>
      </c>
      <c r="B2275" s="481" t="s">
        <v>95</v>
      </c>
      <c r="C2275" s="153" t="s">
        <v>14088</v>
      </c>
      <c r="D2275" s="154" t="s">
        <v>14089</v>
      </c>
      <c r="E2275" s="154" t="s">
        <v>14090</v>
      </c>
      <c r="F2275" s="154" t="s">
        <v>14091</v>
      </c>
      <c r="G2275" s="114" t="s">
        <v>13596</v>
      </c>
      <c r="H2275" s="154"/>
      <c r="I2275" s="269" t="s">
        <v>8994</v>
      </c>
      <c r="J2275" s="269"/>
      <c r="K2275" s="269"/>
      <c r="L2275" s="269"/>
      <c r="M2275" s="269"/>
    </row>
    <row r="2276" ht="60" customHeight="1" spans="1:13">
      <c r="A2276" s="153">
        <v>31</v>
      </c>
      <c r="B2276" s="481" t="s">
        <v>95</v>
      </c>
      <c r="C2276" s="153" t="s">
        <v>14092</v>
      </c>
      <c r="D2276" s="154" t="s">
        <v>14093</v>
      </c>
      <c r="E2276" s="154" t="s">
        <v>14094</v>
      </c>
      <c r="F2276" s="154" t="s">
        <v>14095</v>
      </c>
      <c r="G2276" s="114" t="s">
        <v>441</v>
      </c>
      <c r="H2276" s="154"/>
      <c r="I2276" s="269" t="s">
        <v>8994</v>
      </c>
      <c r="J2276" s="269"/>
      <c r="K2276" s="269"/>
      <c r="L2276" s="269"/>
      <c r="M2276" s="269"/>
    </row>
    <row r="2277" ht="83" customHeight="1" spans="1:13">
      <c r="A2277" s="153">
        <v>32</v>
      </c>
      <c r="B2277" s="481" t="s">
        <v>95</v>
      </c>
      <c r="C2277" s="153" t="s">
        <v>14096</v>
      </c>
      <c r="D2277" s="154" t="s">
        <v>14097</v>
      </c>
      <c r="E2277" s="154" t="s">
        <v>14098</v>
      </c>
      <c r="F2277" s="154" t="s">
        <v>14095</v>
      </c>
      <c r="G2277" s="114" t="s">
        <v>441</v>
      </c>
      <c r="H2277" s="154" t="s">
        <v>14099</v>
      </c>
      <c r="I2277" s="269" t="s">
        <v>8994</v>
      </c>
      <c r="J2277" s="269"/>
      <c r="K2277" s="269"/>
      <c r="L2277" s="269"/>
      <c r="M2277" s="269"/>
    </row>
    <row r="2278" ht="60" customHeight="1" spans="1:13">
      <c r="A2278" s="153"/>
      <c r="B2278" s="481" t="s">
        <v>95</v>
      </c>
      <c r="C2278" s="153" t="s">
        <v>14100</v>
      </c>
      <c r="D2278" s="154" t="s">
        <v>14101</v>
      </c>
      <c r="E2278" s="154"/>
      <c r="F2278" s="154"/>
      <c r="G2278" s="114" t="s">
        <v>441</v>
      </c>
      <c r="H2278" s="154"/>
      <c r="I2278" s="269" t="s">
        <v>8994</v>
      </c>
      <c r="J2278" s="269"/>
      <c r="K2278" s="269"/>
      <c r="L2278" s="269"/>
      <c r="M2278" s="269"/>
    </row>
    <row r="2279" ht="60" customHeight="1" spans="1:13">
      <c r="A2279" s="153">
        <v>33</v>
      </c>
      <c r="B2279" s="481" t="s">
        <v>95</v>
      </c>
      <c r="C2279" s="153" t="s">
        <v>14102</v>
      </c>
      <c r="D2279" s="154" t="s">
        <v>14103</v>
      </c>
      <c r="E2279" s="154" t="s">
        <v>14104</v>
      </c>
      <c r="F2279" s="154" t="s">
        <v>14105</v>
      </c>
      <c r="G2279" s="114" t="s">
        <v>441</v>
      </c>
      <c r="H2279" s="154"/>
      <c r="I2279" s="269" t="s">
        <v>8994</v>
      </c>
      <c r="J2279" s="269"/>
      <c r="K2279" s="269"/>
      <c r="L2279" s="269"/>
      <c r="M2279" s="269"/>
    </row>
    <row r="2280" ht="60" customHeight="1" spans="1:13">
      <c r="A2280" s="153">
        <v>34</v>
      </c>
      <c r="B2280" s="481" t="s">
        <v>95</v>
      </c>
      <c r="C2280" s="153" t="s">
        <v>14106</v>
      </c>
      <c r="D2280" s="154" t="s">
        <v>14107</v>
      </c>
      <c r="E2280" s="154" t="s">
        <v>14108</v>
      </c>
      <c r="F2280" s="154" t="s">
        <v>14109</v>
      </c>
      <c r="G2280" s="114" t="s">
        <v>51</v>
      </c>
      <c r="H2280" s="154" t="s">
        <v>14110</v>
      </c>
      <c r="I2280" s="269" t="s">
        <v>8994</v>
      </c>
      <c r="J2280" s="269"/>
      <c r="K2280" s="269"/>
      <c r="L2280" s="269"/>
      <c r="M2280" s="269"/>
    </row>
    <row r="2281" ht="60" customHeight="1" spans="1:13">
      <c r="A2281" s="153"/>
      <c r="B2281" s="481" t="s">
        <v>95</v>
      </c>
      <c r="C2281" s="153" t="s">
        <v>14111</v>
      </c>
      <c r="D2281" s="154" t="s">
        <v>14112</v>
      </c>
      <c r="E2281" s="154"/>
      <c r="F2281" s="154"/>
      <c r="G2281" s="114" t="s">
        <v>51</v>
      </c>
      <c r="H2281" s="154"/>
      <c r="I2281" s="269" t="s">
        <v>8994</v>
      </c>
      <c r="J2281" s="269"/>
      <c r="K2281" s="269"/>
      <c r="L2281" s="269"/>
      <c r="M2281" s="269"/>
    </row>
    <row r="2282" ht="60" customHeight="1" spans="1:13">
      <c r="A2282" s="153">
        <v>35</v>
      </c>
      <c r="B2282" s="481" t="s">
        <v>95</v>
      </c>
      <c r="C2282" s="153" t="s">
        <v>14113</v>
      </c>
      <c r="D2282" s="154" t="s">
        <v>14114</v>
      </c>
      <c r="E2282" s="154" t="s">
        <v>14115</v>
      </c>
      <c r="F2282" s="154" t="s">
        <v>14109</v>
      </c>
      <c r="G2282" s="114" t="s">
        <v>51</v>
      </c>
      <c r="H2282" s="154" t="s">
        <v>14110</v>
      </c>
      <c r="I2282" s="269" t="s">
        <v>8994</v>
      </c>
      <c r="J2282" s="269"/>
      <c r="K2282" s="269"/>
      <c r="L2282" s="269"/>
      <c r="M2282" s="269"/>
    </row>
    <row r="2283" ht="60" customHeight="1" spans="1:13">
      <c r="A2283" s="153"/>
      <c r="B2283" s="481" t="s">
        <v>95</v>
      </c>
      <c r="C2283" s="153" t="s">
        <v>14116</v>
      </c>
      <c r="D2283" s="154" t="s">
        <v>14117</v>
      </c>
      <c r="E2283" s="154"/>
      <c r="F2283" s="154"/>
      <c r="G2283" s="114" t="s">
        <v>51</v>
      </c>
      <c r="H2283" s="154"/>
      <c r="I2283" s="269" t="s">
        <v>8994</v>
      </c>
      <c r="J2283" s="269"/>
      <c r="K2283" s="269"/>
      <c r="L2283" s="269"/>
      <c r="M2283" s="269"/>
    </row>
    <row r="2284" ht="60" customHeight="1" spans="1:13">
      <c r="A2284" s="153">
        <v>36</v>
      </c>
      <c r="B2284" s="481" t="s">
        <v>95</v>
      </c>
      <c r="C2284" s="153" t="s">
        <v>14118</v>
      </c>
      <c r="D2284" s="154" t="s">
        <v>14119</v>
      </c>
      <c r="E2284" s="154" t="s">
        <v>14120</v>
      </c>
      <c r="F2284" s="154" t="s">
        <v>14121</v>
      </c>
      <c r="G2284" s="114" t="s">
        <v>51</v>
      </c>
      <c r="H2284" s="154"/>
      <c r="I2284" s="269" t="s">
        <v>8994</v>
      </c>
      <c r="J2284" s="269"/>
      <c r="K2284" s="269"/>
      <c r="L2284" s="269"/>
      <c r="M2284" s="269"/>
    </row>
    <row r="2285" ht="60" customHeight="1" spans="1:13">
      <c r="A2285" s="153"/>
      <c r="B2285" s="481" t="s">
        <v>95</v>
      </c>
      <c r="C2285" s="153" t="s">
        <v>14122</v>
      </c>
      <c r="D2285" s="154" t="s">
        <v>14123</v>
      </c>
      <c r="E2285" s="154"/>
      <c r="F2285" s="154"/>
      <c r="G2285" s="114" t="s">
        <v>51</v>
      </c>
      <c r="H2285" s="154"/>
      <c r="I2285" s="269" t="s">
        <v>8994</v>
      </c>
      <c r="J2285" s="269"/>
      <c r="K2285" s="269"/>
      <c r="L2285" s="269"/>
      <c r="M2285" s="269"/>
    </row>
    <row r="2286" ht="60" customHeight="1" spans="1:13">
      <c r="A2286" s="153"/>
      <c r="B2286" s="481" t="s">
        <v>95</v>
      </c>
      <c r="C2286" s="153" t="s">
        <v>14124</v>
      </c>
      <c r="D2286" s="154" t="s">
        <v>14125</v>
      </c>
      <c r="E2286" s="154"/>
      <c r="F2286" s="154"/>
      <c r="G2286" s="114" t="s">
        <v>51</v>
      </c>
      <c r="H2286" s="154"/>
      <c r="I2286" s="269" t="s">
        <v>8994</v>
      </c>
      <c r="J2286" s="269"/>
      <c r="K2286" s="269"/>
      <c r="L2286" s="269"/>
      <c r="M2286" s="269"/>
    </row>
    <row r="2287" ht="60" customHeight="1" spans="1:13">
      <c r="A2287" s="153">
        <v>37</v>
      </c>
      <c r="B2287" s="481" t="s">
        <v>95</v>
      </c>
      <c r="C2287" s="153" t="s">
        <v>14126</v>
      </c>
      <c r="D2287" s="154" t="s">
        <v>14127</v>
      </c>
      <c r="E2287" s="154" t="s">
        <v>14128</v>
      </c>
      <c r="F2287" s="154" t="s">
        <v>14121</v>
      </c>
      <c r="G2287" s="114" t="s">
        <v>51</v>
      </c>
      <c r="H2287" s="154"/>
      <c r="I2287" s="269" t="s">
        <v>8994</v>
      </c>
      <c r="J2287" s="269"/>
      <c r="K2287" s="269"/>
      <c r="L2287" s="269"/>
      <c r="M2287" s="269"/>
    </row>
    <row r="2288" ht="60" customHeight="1" spans="1:13">
      <c r="A2288" s="153"/>
      <c r="B2288" s="481" t="s">
        <v>95</v>
      </c>
      <c r="C2288" s="153" t="s">
        <v>14129</v>
      </c>
      <c r="D2288" s="154" t="s">
        <v>14130</v>
      </c>
      <c r="E2288" s="154"/>
      <c r="F2288" s="154"/>
      <c r="G2288" s="114" t="s">
        <v>51</v>
      </c>
      <c r="H2288" s="154"/>
      <c r="I2288" s="269" t="s">
        <v>8994</v>
      </c>
      <c r="J2288" s="269"/>
      <c r="K2288" s="269"/>
      <c r="L2288" s="269"/>
      <c r="M2288" s="269"/>
    </row>
    <row r="2289" ht="60" customHeight="1" spans="1:13">
      <c r="A2289" s="153">
        <v>38</v>
      </c>
      <c r="B2289" s="481" t="s">
        <v>95</v>
      </c>
      <c r="C2289" s="153" t="s">
        <v>14131</v>
      </c>
      <c r="D2289" s="154" t="s">
        <v>14132</v>
      </c>
      <c r="E2289" s="154" t="s">
        <v>14133</v>
      </c>
      <c r="F2289" s="154" t="s">
        <v>14121</v>
      </c>
      <c r="G2289" s="114" t="s">
        <v>51</v>
      </c>
      <c r="H2289" s="154"/>
      <c r="I2289" s="269" t="s">
        <v>8994</v>
      </c>
      <c r="J2289" s="269"/>
      <c r="K2289" s="269"/>
      <c r="L2289" s="269"/>
      <c r="M2289" s="269"/>
    </row>
    <row r="2290" ht="60" customHeight="1" spans="1:13">
      <c r="A2290" s="153"/>
      <c r="B2290" s="481" t="s">
        <v>95</v>
      </c>
      <c r="C2290" s="153" t="s">
        <v>14134</v>
      </c>
      <c r="D2290" s="154" t="s">
        <v>14135</v>
      </c>
      <c r="E2290" s="154"/>
      <c r="F2290" s="154"/>
      <c r="G2290" s="114" t="s">
        <v>51</v>
      </c>
      <c r="H2290" s="154"/>
      <c r="I2290" s="269" t="s">
        <v>8994</v>
      </c>
      <c r="J2290" s="269"/>
      <c r="K2290" s="269"/>
      <c r="L2290" s="269"/>
      <c r="M2290" s="269"/>
    </row>
    <row r="2291" ht="60" customHeight="1" spans="1:13">
      <c r="A2291" s="153"/>
      <c r="B2291" s="481" t="s">
        <v>95</v>
      </c>
      <c r="C2291" s="153" t="s">
        <v>14136</v>
      </c>
      <c r="D2291" s="154" t="s">
        <v>14137</v>
      </c>
      <c r="E2291" s="154"/>
      <c r="F2291" s="154"/>
      <c r="G2291" s="114" t="s">
        <v>51</v>
      </c>
      <c r="H2291" s="154"/>
      <c r="I2291" s="269" t="s">
        <v>8994</v>
      </c>
      <c r="J2291" s="269"/>
      <c r="K2291" s="269"/>
      <c r="L2291" s="269"/>
      <c r="M2291" s="269"/>
    </row>
    <row r="2292" ht="60" customHeight="1" spans="1:13">
      <c r="A2292" s="153"/>
      <c r="B2292" s="481" t="s">
        <v>95</v>
      </c>
      <c r="C2292" s="153" t="s">
        <v>14138</v>
      </c>
      <c r="D2292" s="154" t="s">
        <v>14139</v>
      </c>
      <c r="E2292" s="154"/>
      <c r="F2292" s="154"/>
      <c r="G2292" s="114" t="s">
        <v>51</v>
      </c>
      <c r="H2292" s="154"/>
      <c r="I2292" s="269" t="s">
        <v>8994</v>
      </c>
      <c r="J2292" s="269"/>
      <c r="K2292" s="269"/>
      <c r="L2292" s="269"/>
      <c r="M2292" s="269"/>
    </row>
    <row r="2293" ht="60" customHeight="1" spans="1:13">
      <c r="A2293" s="153">
        <v>39</v>
      </c>
      <c r="B2293" s="481" t="s">
        <v>95</v>
      </c>
      <c r="C2293" s="153" t="s">
        <v>14140</v>
      </c>
      <c r="D2293" s="154" t="s">
        <v>14141</v>
      </c>
      <c r="E2293" s="154" t="s">
        <v>14142</v>
      </c>
      <c r="F2293" s="154" t="s">
        <v>14121</v>
      </c>
      <c r="G2293" s="114" t="s">
        <v>51</v>
      </c>
      <c r="H2293" s="154"/>
      <c r="I2293" s="269" t="s">
        <v>8994</v>
      </c>
      <c r="J2293" s="269"/>
      <c r="K2293" s="269"/>
      <c r="L2293" s="269"/>
      <c r="M2293" s="269"/>
    </row>
    <row r="2294" ht="60" customHeight="1" spans="1:13">
      <c r="A2294" s="153"/>
      <c r="B2294" s="481" t="s">
        <v>95</v>
      </c>
      <c r="C2294" s="153" t="s">
        <v>14143</v>
      </c>
      <c r="D2294" s="154" t="s">
        <v>14144</v>
      </c>
      <c r="E2294" s="154"/>
      <c r="F2294" s="154"/>
      <c r="G2294" s="114" t="s">
        <v>51</v>
      </c>
      <c r="H2294" s="154"/>
      <c r="I2294" s="269" t="s">
        <v>8994</v>
      </c>
      <c r="J2294" s="269"/>
      <c r="K2294" s="269"/>
      <c r="L2294" s="269"/>
      <c r="M2294" s="269"/>
    </row>
    <row r="2295" ht="60" customHeight="1" spans="1:13">
      <c r="A2295" s="153"/>
      <c r="B2295" s="481" t="s">
        <v>95</v>
      </c>
      <c r="C2295" s="153" t="s">
        <v>14145</v>
      </c>
      <c r="D2295" s="154" t="s">
        <v>14146</v>
      </c>
      <c r="E2295" s="154"/>
      <c r="F2295" s="154"/>
      <c r="G2295" s="114" t="s">
        <v>51</v>
      </c>
      <c r="H2295" s="154"/>
      <c r="I2295" s="269" t="s">
        <v>8994</v>
      </c>
      <c r="J2295" s="269"/>
      <c r="K2295" s="269"/>
      <c r="L2295" s="269"/>
      <c r="M2295" s="269"/>
    </row>
    <row r="2296" ht="60" customHeight="1" spans="1:13">
      <c r="A2296" s="153">
        <v>40</v>
      </c>
      <c r="B2296" s="481" t="s">
        <v>95</v>
      </c>
      <c r="C2296" s="153" t="s">
        <v>14147</v>
      </c>
      <c r="D2296" s="154" t="s">
        <v>14148</v>
      </c>
      <c r="E2296" s="154" t="s">
        <v>14149</v>
      </c>
      <c r="F2296" s="154" t="s">
        <v>14121</v>
      </c>
      <c r="G2296" s="114" t="s">
        <v>51</v>
      </c>
      <c r="H2296" s="154"/>
      <c r="I2296" s="269" t="s">
        <v>8994</v>
      </c>
      <c r="J2296" s="269"/>
      <c r="K2296" s="269"/>
      <c r="L2296" s="269"/>
      <c r="M2296" s="269"/>
    </row>
    <row r="2297" ht="60" customHeight="1" spans="1:13">
      <c r="A2297" s="153">
        <v>41</v>
      </c>
      <c r="B2297" s="481" t="s">
        <v>95</v>
      </c>
      <c r="C2297" s="153" t="s">
        <v>14150</v>
      </c>
      <c r="D2297" s="154" t="s">
        <v>14151</v>
      </c>
      <c r="E2297" s="154" t="s">
        <v>14152</v>
      </c>
      <c r="F2297" s="154" t="s">
        <v>14121</v>
      </c>
      <c r="G2297" s="114" t="s">
        <v>51</v>
      </c>
      <c r="H2297" s="154"/>
      <c r="I2297" s="269" t="s">
        <v>8994</v>
      </c>
      <c r="J2297" s="269"/>
      <c r="K2297" s="269"/>
      <c r="L2297" s="269"/>
      <c r="M2297" s="269"/>
    </row>
    <row r="2298" ht="60" customHeight="1" spans="1:13">
      <c r="A2298" s="153">
        <v>42</v>
      </c>
      <c r="B2298" s="481" t="s">
        <v>95</v>
      </c>
      <c r="C2298" s="153" t="s">
        <v>14153</v>
      </c>
      <c r="D2298" s="154" t="s">
        <v>14154</v>
      </c>
      <c r="E2298" s="154" t="s">
        <v>14155</v>
      </c>
      <c r="F2298" s="154" t="s">
        <v>14121</v>
      </c>
      <c r="G2298" s="114" t="s">
        <v>51</v>
      </c>
      <c r="H2298" s="154"/>
      <c r="I2298" s="269" t="s">
        <v>8994</v>
      </c>
      <c r="J2298" s="269"/>
      <c r="K2298" s="269"/>
      <c r="L2298" s="269"/>
      <c r="M2298" s="269"/>
    </row>
    <row r="2299" ht="60" customHeight="1" spans="1:13">
      <c r="A2299" s="153"/>
      <c r="B2299" s="481" t="s">
        <v>95</v>
      </c>
      <c r="C2299" s="153" t="s">
        <v>14156</v>
      </c>
      <c r="D2299" s="154" t="s">
        <v>14157</v>
      </c>
      <c r="E2299" s="154"/>
      <c r="F2299" s="154"/>
      <c r="G2299" s="114" t="s">
        <v>51</v>
      </c>
      <c r="H2299" s="154"/>
      <c r="I2299" s="269" t="s">
        <v>8994</v>
      </c>
      <c r="J2299" s="269"/>
      <c r="K2299" s="269"/>
      <c r="L2299" s="269"/>
      <c r="M2299" s="269"/>
    </row>
    <row r="2300" ht="60" customHeight="1" spans="1:13">
      <c r="A2300" s="153">
        <v>43</v>
      </c>
      <c r="B2300" s="481" t="s">
        <v>95</v>
      </c>
      <c r="C2300" s="153" t="s">
        <v>14158</v>
      </c>
      <c r="D2300" s="154" t="s">
        <v>14159</v>
      </c>
      <c r="E2300" s="154" t="s">
        <v>14160</v>
      </c>
      <c r="F2300" s="154" t="s">
        <v>14121</v>
      </c>
      <c r="G2300" s="114" t="s">
        <v>51</v>
      </c>
      <c r="H2300" s="154"/>
      <c r="I2300" s="269" t="s">
        <v>8994</v>
      </c>
      <c r="J2300" s="269"/>
      <c r="K2300" s="269"/>
      <c r="L2300" s="269"/>
      <c r="M2300" s="269"/>
    </row>
    <row r="2301" ht="60" customHeight="1" spans="1:13">
      <c r="A2301" s="153"/>
      <c r="B2301" s="481" t="s">
        <v>95</v>
      </c>
      <c r="C2301" s="153" t="s">
        <v>14161</v>
      </c>
      <c r="D2301" s="154" t="s">
        <v>14162</v>
      </c>
      <c r="E2301" s="154"/>
      <c r="F2301" s="154"/>
      <c r="G2301" s="114" t="s">
        <v>51</v>
      </c>
      <c r="H2301" s="154"/>
      <c r="I2301" s="269" t="s">
        <v>8994</v>
      </c>
      <c r="J2301" s="269"/>
      <c r="K2301" s="269"/>
      <c r="L2301" s="269"/>
      <c r="M2301" s="269"/>
    </row>
    <row r="2302" ht="60" customHeight="1" spans="1:13">
      <c r="A2302" s="153">
        <v>44</v>
      </c>
      <c r="B2302" s="481" t="s">
        <v>95</v>
      </c>
      <c r="C2302" s="153" t="s">
        <v>14163</v>
      </c>
      <c r="D2302" s="154" t="s">
        <v>14164</v>
      </c>
      <c r="E2302" s="154" t="s">
        <v>14165</v>
      </c>
      <c r="F2302" s="154" t="s">
        <v>14109</v>
      </c>
      <c r="G2302" s="114" t="s">
        <v>4170</v>
      </c>
      <c r="H2302" s="154" t="s">
        <v>14166</v>
      </c>
      <c r="I2302" s="269" t="s">
        <v>8994</v>
      </c>
      <c r="J2302" s="269"/>
      <c r="K2302" s="269"/>
      <c r="L2302" s="269"/>
      <c r="M2302" s="269"/>
    </row>
    <row r="2303" ht="60" customHeight="1" spans="1:13">
      <c r="A2303" s="153"/>
      <c r="B2303" s="481" t="s">
        <v>95</v>
      </c>
      <c r="C2303" s="153" t="s">
        <v>14167</v>
      </c>
      <c r="D2303" s="154" t="s">
        <v>14168</v>
      </c>
      <c r="E2303" s="154"/>
      <c r="F2303" s="154"/>
      <c r="G2303" s="114" t="s">
        <v>4170</v>
      </c>
      <c r="H2303" s="154"/>
      <c r="I2303" s="269" t="s">
        <v>8994</v>
      </c>
      <c r="J2303" s="269"/>
      <c r="K2303" s="269"/>
      <c r="L2303" s="269"/>
      <c r="M2303" s="269"/>
    </row>
    <row r="2304" ht="60" customHeight="1" spans="1:13">
      <c r="A2304" s="153"/>
      <c r="B2304" s="481" t="s">
        <v>95</v>
      </c>
      <c r="C2304" s="153" t="s">
        <v>14169</v>
      </c>
      <c r="D2304" s="154" t="s">
        <v>14170</v>
      </c>
      <c r="E2304" s="154"/>
      <c r="F2304" s="154"/>
      <c r="G2304" s="114" t="s">
        <v>4170</v>
      </c>
      <c r="H2304" s="154"/>
      <c r="I2304" s="269" t="s">
        <v>8994</v>
      </c>
      <c r="J2304" s="269"/>
      <c r="K2304" s="269"/>
      <c r="L2304" s="269"/>
      <c r="M2304" s="269"/>
    </row>
    <row r="2305" ht="60" customHeight="1" spans="1:13">
      <c r="A2305" s="153"/>
      <c r="B2305" s="481" t="s">
        <v>95</v>
      </c>
      <c r="C2305" s="153" t="s">
        <v>14171</v>
      </c>
      <c r="D2305" s="154" t="s">
        <v>14172</v>
      </c>
      <c r="E2305" s="154"/>
      <c r="F2305" s="154"/>
      <c r="G2305" s="114" t="s">
        <v>4170</v>
      </c>
      <c r="H2305" s="154"/>
      <c r="I2305" s="269" t="s">
        <v>8994</v>
      </c>
      <c r="J2305" s="269"/>
      <c r="K2305" s="269"/>
      <c r="L2305" s="269"/>
      <c r="M2305" s="269"/>
    </row>
    <row r="2306" ht="60" customHeight="1" spans="1:13">
      <c r="A2306" s="153">
        <v>45</v>
      </c>
      <c r="B2306" s="481" t="s">
        <v>95</v>
      </c>
      <c r="C2306" s="153" t="s">
        <v>14173</v>
      </c>
      <c r="D2306" s="154" t="s">
        <v>14174</v>
      </c>
      <c r="E2306" s="154" t="s">
        <v>14175</v>
      </c>
      <c r="F2306" s="154" t="s">
        <v>14109</v>
      </c>
      <c r="G2306" s="114" t="s">
        <v>51</v>
      </c>
      <c r="H2306" s="154"/>
      <c r="I2306" s="269" t="s">
        <v>8994</v>
      </c>
      <c r="J2306" s="269"/>
      <c r="K2306" s="269"/>
      <c r="L2306" s="269"/>
      <c r="M2306" s="269"/>
    </row>
    <row r="2307" ht="60" customHeight="1" spans="1:13">
      <c r="A2307" s="153"/>
      <c r="B2307" s="481" t="s">
        <v>95</v>
      </c>
      <c r="C2307" s="153" t="s">
        <v>14176</v>
      </c>
      <c r="D2307" s="154" t="s">
        <v>14177</v>
      </c>
      <c r="E2307" s="154"/>
      <c r="F2307" s="154"/>
      <c r="G2307" s="114" t="s">
        <v>51</v>
      </c>
      <c r="H2307" s="154"/>
      <c r="I2307" s="269" t="s">
        <v>8994</v>
      </c>
      <c r="J2307" s="269"/>
      <c r="K2307" s="269"/>
      <c r="L2307" s="269"/>
      <c r="M2307" s="269"/>
    </row>
    <row r="2308" ht="60" customHeight="1" spans="1:13">
      <c r="A2308" s="153">
        <v>46</v>
      </c>
      <c r="B2308" s="481" t="s">
        <v>95</v>
      </c>
      <c r="C2308" s="153" t="s">
        <v>14178</v>
      </c>
      <c r="D2308" s="154" t="s">
        <v>14179</v>
      </c>
      <c r="E2308" s="154" t="s">
        <v>14180</v>
      </c>
      <c r="F2308" s="154" t="s">
        <v>14109</v>
      </c>
      <c r="G2308" s="114" t="s">
        <v>51</v>
      </c>
      <c r="H2308" s="154"/>
      <c r="I2308" s="269" t="s">
        <v>8994</v>
      </c>
      <c r="J2308" s="269"/>
      <c r="K2308" s="269"/>
      <c r="L2308" s="269"/>
      <c r="M2308" s="269"/>
    </row>
    <row r="2309" ht="60" customHeight="1" spans="1:13">
      <c r="A2309" s="153"/>
      <c r="B2309" s="481" t="s">
        <v>95</v>
      </c>
      <c r="C2309" s="153" t="s">
        <v>14181</v>
      </c>
      <c r="D2309" s="154" t="s">
        <v>14182</v>
      </c>
      <c r="E2309" s="154"/>
      <c r="F2309" s="154"/>
      <c r="G2309" s="114" t="s">
        <v>51</v>
      </c>
      <c r="H2309" s="154"/>
      <c r="I2309" s="269" t="s">
        <v>8994</v>
      </c>
      <c r="J2309" s="269"/>
      <c r="K2309" s="269"/>
      <c r="L2309" s="269"/>
      <c r="M2309" s="269"/>
    </row>
    <row r="2310" ht="60" customHeight="1" spans="1:13">
      <c r="A2310" s="153"/>
      <c r="B2310" s="481" t="s">
        <v>95</v>
      </c>
      <c r="C2310" s="153" t="s">
        <v>14183</v>
      </c>
      <c r="D2310" s="154" t="s">
        <v>14184</v>
      </c>
      <c r="E2310" s="154"/>
      <c r="F2310" s="154"/>
      <c r="G2310" s="114" t="s">
        <v>51</v>
      </c>
      <c r="H2310" s="154"/>
      <c r="I2310" s="269" t="s">
        <v>8994</v>
      </c>
      <c r="J2310" s="269"/>
      <c r="K2310" s="269"/>
      <c r="L2310" s="269"/>
      <c r="M2310" s="269"/>
    </row>
    <row r="2311" ht="60" customHeight="1" spans="1:13">
      <c r="A2311" s="153">
        <v>47</v>
      </c>
      <c r="B2311" s="481" t="s">
        <v>95</v>
      </c>
      <c r="C2311" s="153" t="s">
        <v>14185</v>
      </c>
      <c r="D2311" s="154" t="s">
        <v>14186</v>
      </c>
      <c r="E2311" s="154" t="s">
        <v>14187</v>
      </c>
      <c r="F2311" s="154" t="s">
        <v>14109</v>
      </c>
      <c r="G2311" s="114" t="s">
        <v>441</v>
      </c>
      <c r="H2311" s="154"/>
      <c r="I2311" s="269" t="s">
        <v>8994</v>
      </c>
      <c r="J2311" s="269"/>
      <c r="K2311" s="269"/>
      <c r="L2311" s="269"/>
      <c r="M2311" s="269"/>
    </row>
    <row r="2312" ht="60" customHeight="1" spans="1:13">
      <c r="A2312" s="153"/>
      <c r="B2312" s="481" t="s">
        <v>95</v>
      </c>
      <c r="C2312" s="153" t="s">
        <v>14188</v>
      </c>
      <c r="D2312" s="154" t="s">
        <v>14189</v>
      </c>
      <c r="E2312" s="154"/>
      <c r="F2312" s="154"/>
      <c r="G2312" s="114" t="s">
        <v>441</v>
      </c>
      <c r="H2312" s="154"/>
      <c r="I2312" s="269" t="s">
        <v>8994</v>
      </c>
      <c r="J2312" s="269"/>
      <c r="K2312" s="269"/>
      <c r="L2312" s="269"/>
      <c r="M2312" s="269"/>
    </row>
    <row r="2313" ht="60" customHeight="1" spans="1:13">
      <c r="A2313" s="153"/>
      <c r="B2313" s="481" t="s">
        <v>95</v>
      </c>
      <c r="C2313" s="153" t="s">
        <v>14190</v>
      </c>
      <c r="D2313" s="154" t="s">
        <v>14191</v>
      </c>
      <c r="E2313" s="154"/>
      <c r="F2313" s="154"/>
      <c r="G2313" s="114" t="s">
        <v>441</v>
      </c>
      <c r="H2313" s="154"/>
      <c r="I2313" s="269" t="s">
        <v>8994</v>
      </c>
      <c r="J2313" s="269"/>
      <c r="K2313" s="269"/>
      <c r="L2313" s="269"/>
      <c r="M2313" s="269"/>
    </row>
    <row r="2314" ht="60" customHeight="1" spans="1:13">
      <c r="A2314" s="153">
        <v>48</v>
      </c>
      <c r="B2314" s="481" t="s">
        <v>95</v>
      </c>
      <c r="C2314" s="153" t="s">
        <v>14192</v>
      </c>
      <c r="D2314" s="154" t="s">
        <v>14193</v>
      </c>
      <c r="E2314" s="154" t="s">
        <v>14194</v>
      </c>
      <c r="F2314" s="154" t="s">
        <v>14109</v>
      </c>
      <c r="G2314" s="114" t="s">
        <v>441</v>
      </c>
      <c r="H2314" s="154"/>
      <c r="I2314" s="269" t="s">
        <v>8994</v>
      </c>
      <c r="J2314" s="269"/>
      <c r="K2314" s="269"/>
      <c r="L2314" s="269"/>
      <c r="M2314" s="269"/>
    </row>
    <row r="2315" ht="60" customHeight="1" spans="1:13">
      <c r="A2315" s="153"/>
      <c r="B2315" s="481" t="s">
        <v>95</v>
      </c>
      <c r="C2315" s="153" t="s">
        <v>14195</v>
      </c>
      <c r="D2315" s="154" t="s">
        <v>14196</v>
      </c>
      <c r="E2315" s="154"/>
      <c r="F2315" s="154"/>
      <c r="G2315" s="114" t="s">
        <v>441</v>
      </c>
      <c r="H2315" s="154"/>
      <c r="I2315" s="269" t="s">
        <v>8994</v>
      </c>
      <c r="J2315" s="269"/>
      <c r="K2315" s="269"/>
      <c r="L2315" s="269"/>
      <c r="M2315" s="269"/>
    </row>
    <row r="2316" ht="60" customHeight="1" spans="1:13">
      <c r="A2316" s="153">
        <v>49</v>
      </c>
      <c r="B2316" s="481" t="s">
        <v>95</v>
      </c>
      <c r="C2316" s="153" t="s">
        <v>14197</v>
      </c>
      <c r="D2316" s="154" t="s">
        <v>14198</v>
      </c>
      <c r="E2316" s="154" t="s">
        <v>14199</v>
      </c>
      <c r="F2316" s="154" t="s">
        <v>14121</v>
      </c>
      <c r="G2316" s="114" t="s">
        <v>441</v>
      </c>
      <c r="H2316" s="154"/>
      <c r="I2316" s="269" t="s">
        <v>8994</v>
      </c>
      <c r="J2316" s="269"/>
      <c r="K2316" s="269"/>
      <c r="L2316" s="269"/>
      <c r="M2316" s="269"/>
    </row>
    <row r="2317" ht="60" customHeight="1" spans="1:13">
      <c r="A2317" s="153"/>
      <c r="B2317" s="481" t="s">
        <v>95</v>
      </c>
      <c r="C2317" s="153" t="s">
        <v>14200</v>
      </c>
      <c r="D2317" s="154" t="s">
        <v>14201</v>
      </c>
      <c r="E2317" s="154"/>
      <c r="F2317" s="154"/>
      <c r="G2317" s="114" t="s">
        <v>441</v>
      </c>
      <c r="H2317" s="154"/>
      <c r="I2317" s="269" t="s">
        <v>8994</v>
      </c>
      <c r="J2317" s="269"/>
      <c r="K2317" s="269"/>
      <c r="L2317" s="269"/>
      <c r="M2317" s="269"/>
    </row>
    <row r="2318" ht="60" customHeight="1" spans="1:13">
      <c r="A2318" s="153"/>
      <c r="B2318" s="481" t="s">
        <v>95</v>
      </c>
      <c r="C2318" s="153" t="s">
        <v>14202</v>
      </c>
      <c r="D2318" s="154" t="s">
        <v>14203</v>
      </c>
      <c r="E2318" s="154"/>
      <c r="F2318" s="154"/>
      <c r="G2318" s="114" t="s">
        <v>441</v>
      </c>
      <c r="H2318" s="154"/>
      <c r="I2318" s="269" t="s">
        <v>8994</v>
      </c>
      <c r="J2318" s="269"/>
      <c r="K2318" s="269"/>
      <c r="L2318" s="269"/>
      <c r="M2318" s="269"/>
    </row>
    <row r="2319" ht="60" customHeight="1" spans="1:13">
      <c r="A2319" s="153"/>
      <c r="B2319" s="481" t="s">
        <v>95</v>
      </c>
      <c r="C2319" s="153" t="s">
        <v>14204</v>
      </c>
      <c r="D2319" s="154" t="s">
        <v>14205</v>
      </c>
      <c r="E2319" s="154"/>
      <c r="F2319" s="154"/>
      <c r="G2319" s="114" t="s">
        <v>441</v>
      </c>
      <c r="H2319" s="154"/>
      <c r="I2319" s="269" t="s">
        <v>8994</v>
      </c>
      <c r="J2319" s="269"/>
      <c r="K2319" s="269"/>
      <c r="L2319" s="269"/>
      <c r="M2319" s="269"/>
    </row>
    <row r="2320" ht="60" customHeight="1" spans="1:13">
      <c r="A2320" s="153">
        <v>50</v>
      </c>
      <c r="B2320" s="481" t="s">
        <v>95</v>
      </c>
      <c r="C2320" s="153" t="s">
        <v>14206</v>
      </c>
      <c r="D2320" s="154" t="s">
        <v>14207</v>
      </c>
      <c r="E2320" s="154" t="s">
        <v>14208</v>
      </c>
      <c r="F2320" s="154" t="s">
        <v>14121</v>
      </c>
      <c r="G2320" s="114" t="s">
        <v>51</v>
      </c>
      <c r="H2320" s="157"/>
      <c r="I2320" s="269" t="s">
        <v>8994</v>
      </c>
      <c r="J2320" s="269"/>
      <c r="K2320" s="269"/>
      <c r="L2320" s="269"/>
      <c r="M2320" s="269"/>
    </row>
    <row r="2321" ht="60" customHeight="1" spans="1:13">
      <c r="A2321" s="153"/>
      <c r="B2321" s="481" t="s">
        <v>95</v>
      </c>
      <c r="C2321" s="153" t="s">
        <v>14209</v>
      </c>
      <c r="D2321" s="154" t="s">
        <v>14210</v>
      </c>
      <c r="E2321" s="154"/>
      <c r="F2321" s="154"/>
      <c r="G2321" s="114" t="s">
        <v>51</v>
      </c>
      <c r="H2321" s="154"/>
      <c r="I2321" s="269" t="s">
        <v>8994</v>
      </c>
      <c r="J2321" s="269"/>
      <c r="K2321" s="269"/>
      <c r="L2321" s="269"/>
      <c r="M2321" s="269"/>
    </row>
    <row r="2322" ht="60" customHeight="1" spans="1:13">
      <c r="A2322" s="153"/>
      <c r="B2322" s="481" t="s">
        <v>95</v>
      </c>
      <c r="C2322" s="153" t="s">
        <v>14211</v>
      </c>
      <c r="D2322" s="154" t="s">
        <v>14212</v>
      </c>
      <c r="E2322" s="154"/>
      <c r="F2322" s="154"/>
      <c r="G2322" s="114" t="s">
        <v>51</v>
      </c>
      <c r="H2322" s="154"/>
      <c r="I2322" s="269" t="s">
        <v>8994</v>
      </c>
      <c r="J2322" s="269"/>
      <c r="K2322" s="269"/>
      <c r="L2322" s="269"/>
      <c r="M2322" s="269"/>
    </row>
    <row r="2323" ht="60" customHeight="1" spans="1:13">
      <c r="A2323" s="153"/>
      <c r="B2323" s="481" t="s">
        <v>95</v>
      </c>
      <c r="C2323" s="153" t="s">
        <v>14213</v>
      </c>
      <c r="D2323" s="154" t="s">
        <v>14214</v>
      </c>
      <c r="E2323" s="154"/>
      <c r="F2323" s="154"/>
      <c r="G2323" s="114" t="s">
        <v>51</v>
      </c>
      <c r="H2323" s="154" t="s">
        <v>14215</v>
      </c>
      <c r="I2323" s="269" t="s">
        <v>8994</v>
      </c>
      <c r="J2323" s="269"/>
      <c r="K2323" s="269"/>
      <c r="L2323" s="269"/>
      <c r="M2323" s="269"/>
    </row>
    <row r="2324" ht="60" customHeight="1" spans="1:13">
      <c r="A2324" s="153">
        <v>51</v>
      </c>
      <c r="B2324" s="481" t="s">
        <v>95</v>
      </c>
      <c r="C2324" s="153" t="s">
        <v>14216</v>
      </c>
      <c r="D2324" s="154" t="s">
        <v>14217</v>
      </c>
      <c r="E2324" s="154" t="s">
        <v>14218</v>
      </c>
      <c r="F2324" s="154" t="s">
        <v>14219</v>
      </c>
      <c r="G2324" s="114" t="s">
        <v>4170</v>
      </c>
      <c r="H2324" s="154"/>
      <c r="I2324" s="269" t="s">
        <v>8994</v>
      </c>
      <c r="J2324" s="269"/>
      <c r="K2324" s="269"/>
      <c r="L2324" s="269"/>
      <c r="M2324" s="269"/>
    </row>
    <row r="2325" ht="60" customHeight="1" spans="1:13">
      <c r="A2325" s="153">
        <v>52</v>
      </c>
      <c r="B2325" s="481" t="s">
        <v>95</v>
      </c>
      <c r="C2325" s="153" t="s">
        <v>14220</v>
      </c>
      <c r="D2325" s="154" t="s">
        <v>14221</v>
      </c>
      <c r="E2325" s="154" t="s">
        <v>14222</v>
      </c>
      <c r="F2325" s="154" t="s">
        <v>14121</v>
      </c>
      <c r="G2325" s="114" t="s">
        <v>441</v>
      </c>
      <c r="H2325" s="154"/>
      <c r="I2325" s="269" t="s">
        <v>8994</v>
      </c>
      <c r="J2325" s="269"/>
      <c r="K2325" s="269"/>
      <c r="L2325" s="269"/>
      <c r="M2325" s="269"/>
    </row>
    <row r="2326" ht="60" customHeight="1" spans="1:13">
      <c r="A2326" s="153">
        <v>53</v>
      </c>
      <c r="B2326" s="481" t="s">
        <v>95</v>
      </c>
      <c r="C2326" s="153" t="s">
        <v>14223</v>
      </c>
      <c r="D2326" s="154" t="s">
        <v>14224</v>
      </c>
      <c r="E2326" s="154" t="s">
        <v>14225</v>
      </c>
      <c r="F2326" s="154" t="s">
        <v>14226</v>
      </c>
      <c r="G2326" s="114" t="s">
        <v>13596</v>
      </c>
      <c r="H2326" s="154"/>
      <c r="I2326" s="269" t="s">
        <v>8994</v>
      </c>
      <c r="J2326" s="269"/>
      <c r="K2326" s="269"/>
      <c r="L2326" s="269"/>
      <c r="M2326" s="269"/>
    </row>
    <row r="2327" ht="60" customHeight="1" spans="1:13">
      <c r="A2327" s="153"/>
      <c r="B2327" s="481" t="s">
        <v>95</v>
      </c>
      <c r="C2327" s="153" t="s">
        <v>14227</v>
      </c>
      <c r="D2327" s="154" t="s">
        <v>14228</v>
      </c>
      <c r="E2327" s="154"/>
      <c r="F2327" s="154"/>
      <c r="G2327" s="114" t="s">
        <v>13596</v>
      </c>
      <c r="H2327" s="154"/>
      <c r="I2327" s="269" t="s">
        <v>8994</v>
      </c>
      <c r="J2327" s="269"/>
      <c r="K2327" s="269"/>
      <c r="L2327" s="269"/>
      <c r="M2327" s="269"/>
    </row>
    <row r="2328" ht="60" customHeight="1" spans="1:13">
      <c r="A2328" s="153">
        <v>54</v>
      </c>
      <c r="B2328" s="481" t="s">
        <v>95</v>
      </c>
      <c r="C2328" s="153" t="s">
        <v>14229</v>
      </c>
      <c r="D2328" s="154" t="s">
        <v>14230</v>
      </c>
      <c r="E2328" s="154" t="s">
        <v>14231</v>
      </c>
      <c r="F2328" s="154" t="s">
        <v>14232</v>
      </c>
      <c r="G2328" s="114" t="s">
        <v>441</v>
      </c>
      <c r="H2328" s="154"/>
      <c r="I2328" s="269" t="s">
        <v>8994</v>
      </c>
      <c r="J2328" s="269"/>
      <c r="K2328" s="269"/>
      <c r="L2328" s="269"/>
      <c r="M2328" s="269"/>
    </row>
    <row r="2329" ht="60" customHeight="1" spans="1:13">
      <c r="A2329" s="153"/>
      <c r="B2329" s="481" t="s">
        <v>95</v>
      </c>
      <c r="C2329" s="153" t="s">
        <v>14233</v>
      </c>
      <c r="D2329" s="154" t="s">
        <v>14234</v>
      </c>
      <c r="E2329" s="154"/>
      <c r="F2329" s="154"/>
      <c r="G2329" s="114" t="s">
        <v>441</v>
      </c>
      <c r="H2329" s="154"/>
      <c r="I2329" s="269" t="s">
        <v>8994</v>
      </c>
      <c r="J2329" s="269"/>
      <c r="K2329" s="269"/>
      <c r="L2329" s="269"/>
      <c r="M2329" s="269"/>
    </row>
    <row r="2330" ht="60" customHeight="1" spans="1:13">
      <c r="A2330" s="153"/>
      <c r="B2330" s="481" t="s">
        <v>95</v>
      </c>
      <c r="C2330" s="153" t="s">
        <v>14235</v>
      </c>
      <c r="D2330" s="154" t="s">
        <v>14236</v>
      </c>
      <c r="E2330" s="154"/>
      <c r="F2330" s="154"/>
      <c r="G2330" s="114" t="s">
        <v>441</v>
      </c>
      <c r="H2330" s="154"/>
      <c r="I2330" s="269" t="s">
        <v>8994</v>
      </c>
      <c r="J2330" s="269"/>
      <c r="K2330" s="269"/>
      <c r="L2330" s="269"/>
      <c r="M2330" s="269"/>
    </row>
    <row r="2331" ht="60" customHeight="1" spans="1:13">
      <c r="A2331" s="153"/>
      <c r="B2331" s="481" t="s">
        <v>95</v>
      </c>
      <c r="C2331" s="153" t="s">
        <v>14237</v>
      </c>
      <c r="D2331" s="154" t="s">
        <v>14238</v>
      </c>
      <c r="E2331" s="154"/>
      <c r="F2331" s="154"/>
      <c r="G2331" s="114" t="s">
        <v>441</v>
      </c>
      <c r="H2331" s="154"/>
      <c r="I2331" s="269" t="s">
        <v>8994</v>
      </c>
      <c r="J2331" s="269"/>
      <c r="K2331" s="269"/>
      <c r="L2331" s="269"/>
      <c r="M2331" s="269"/>
    </row>
    <row r="2332" ht="60" customHeight="1" spans="1:13">
      <c r="A2332" s="153">
        <v>55</v>
      </c>
      <c r="B2332" s="481" t="s">
        <v>95</v>
      </c>
      <c r="C2332" s="153" t="s">
        <v>14239</v>
      </c>
      <c r="D2332" s="154" t="s">
        <v>14240</v>
      </c>
      <c r="E2332" s="154" t="s">
        <v>14241</v>
      </c>
      <c r="F2332" s="154" t="s">
        <v>14242</v>
      </c>
      <c r="G2332" s="114" t="s">
        <v>4170</v>
      </c>
      <c r="H2332" s="154" t="s">
        <v>14243</v>
      </c>
      <c r="I2332" s="269" t="s">
        <v>8994</v>
      </c>
      <c r="J2332" s="269"/>
      <c r="K2332" s="269"/>
      <c r="L2332" s="269"/>
      <c r="M2332" s="269"/>
    </row>
    <row r="2333" ht="60" customHeight="1" spans="1:13">
      <c r="A2333" s="153"/>
      <c r="B2333" s="481" t="s">
        <v>95</v>
      </c>
      <c r="C2333" s="153" t="s">
        <v>14244</v>
      </c>
      <c r="D2333" s="154" t="s">
        <v>14245</v>
      </c>
      <c r="E2333" s="154"/>
      <c r="F2333" s="154"/>
      <c r="G2333" s="114" t="s">
        <v>4170</v>
      </c>
      <c r="H2333" s="154"/>
      <c r="I2333" s="269" t="s">
        <v>8994</v>
      </c>
      <c r="J2333" s="269"/>
      <c r="K2333" s="269"/>
      <c r="L2333" s="269"/>
      <c r="M2333" s="269"/>
    </row>
    <row r="2334" ht="60" customHeight="1" spans="1:13">
      <c r="A2334" s="153">
        <v>56</v>
      </c>
      <c r="B2334" s="481" t="s">
        <v>95</v>
      </c>
      <c r="C2334" s="153" t="s">
        <v>14246</v>
      </c>
      <c r="D2334" s="154" t="s">
        <v>14247</v>
      </c>
      <c r="E2334" s="154" t="s">
        <v>14248</v>
      </c>
      <c r="F2334" s="154" t="s">
        <v>14242</v>
      </c>
      <c r="G2334" s="114" t="s">
        <v>51</v>
      </c>
      <c r="H2334" s="154" t="s">
        <v>6</v>
      </c>
      <c r="I2334" s="269" t="s">
        <v>8994</v>
      </c>
      <c r="J2334" s="269"/>
      <c r="K2334" s="269"/>
      <c r="L2334" s="269"/>
      <c r="M2334" s="269"/>
    </row>
    <row r="2335" ht="60" customHeight="1" spans="1:13">
      <c r="A2335" s="153"/>
      <c r="B2335" s="481" t="s">
        <v>95</v>
      </c>
      <c r="C2335" s="153" t="s">
        <v>14249</v>
      </c>
      <c r="D2335" s="154" t="s">
        <v>14250</v>
      </c>
      <c r="E2335" s="154"/>
      <c r="F2335" s="154"/>
      <c r="G2335" s="114" t="s">
        <v>51</v>
      </c>
      <c r="H2335" s="154"/>
      <c r="I2335" s="269" t="s">
        <v>8994</v>
      </c>
      <c r="J2335" s="269"/>
      <c r="K2335" s="269"/>
      <c r="L2335" s="269"/>
      <c r="M2335" s="269"/>
    </row>
    <row r="2336" ht="60" customHeight="1" spans="1:13">
      <c r="A2336" s="153">
        <v>57</v>
      </c>
      <c r="B2336" s="481" t="s">
        <v>95</v>
      </c>
      <c r="C2336" s="153" t="s">
        <v>14251</v>
      </c>
      <c r="D2336" s="154" t="s">
        <v>14252</v>
      </c>
      <c r="E2336" s="154" t="s">
        <v>14253</v>
      </c>
      <c r="F2336" s="154" t="s">
        <v>14242</v>
      </c>
      <c r="G2336" s="114" t="s">
        <v>51</v>
      </c>
      <c r="H2336" s="154" t="s">
        <v>14254</v>
      </c>
      <c r="I2336" s="269" t="s">
        <v>8994</v>
      </c>
      <c r="J2336" s="269"/>
      <c r="K2336" s="269"/>
      <c r="L2336" s="269"/>
      <c r="M2336" s="269"/>
    </row>
    <row r="2337" ht="60" customHeight="1" spans="1:13">
      <c r="A2337" s="153"/>
      <c r="B2337" s="481" t="s">
        <v>95</v>
      </c>
      <c r="C2337" s="153" t="s">
        <v>14255</v>
      </c>
      <c r="D2337" s="154" t="s">
        <v>14256</v>
      </c>
      <c r="E2337" s="154"/>
      <c r="F2337" s="154"/>
      <c r="G2337" s="114" t="s">
        <v>51</v>
      </c>
      <c r="H2337" s="154"/>
      <c r="I2337" s="269" t="s">
        <v>8994</v>
      </c>
      <c r="J2337" s="269"/>
      <c r="K2337" s="269"/>
      <c r="L2337" s="269"/>
      <c r="M2337" s="269"/>
    </row>
    <row r="2338" ht="60" customHeight="1" spans="1:13">
      <c r="A2338" s="153">
        <v>58</v>
      </c>
      <c r="B2338" s="481" t="s">
        <v>95</v>
      </c>
      <c r="C2338" s="153" t="s">
        <v>14257</v>
      </c>
      <c r="D2338" s="154" t="s">
        <v>14258</v>
      </c>
      <c r="E2338" s="154" t="s">
        <v>14259</v>
      </c>
      <c r="F2338" s="154" t="s">
        <v>14260</v>
      </c>
      <c r="G2338" s="114" t="s">
        <v>51</v>
      </c>
      <c r="H2338" s="154" t="s">
        <v>14261</v>
      </c>
      <c r="I2338" s="269" t="s">
        <v>8994</v>
      </c>
      <c r="J2338" s="269"/>
      <c r="K2338" s="269"/>
      <c r="L2338" s="269"/>
      <c r="M2338" s="269"/>
    </row>
    <row r="2339" ht="60" customHeight="1" spans="1:13">
      <c r="A2339" s="153"/>
      <c r="B2339" s="481" t="s">
        <v>95</v>
      </c>
      <c r="C2339" s="153" t="s">
        <v>14262</v>
      </c>
      <c r="D2339" s="154" t="s">
        <v>14263</v>
      </c>
      <c r="E2339" s="154"/>
      <c r="F2339" s="154"/>
      <c r="G2339" s="114" t="s">
        <v>51</v>
      </c>
      <c r="H2339" s="154"/>
      <c r="I2339" s="269" t="s">
        <v>8994</v>
      </c>
      <c r="J2339" s="269"/>
      <c r="K2339" s="269"/>
      <c r="L2339" s="269"/>
      <c r="M2339" s="269"/>
    </row>
    <row r="2340" ht="60" customHeight="1" spans="1:13">
      <c r="A2340" s="153">
        <v>59</v>
      </c>
      <c r="B2340" s="481" t="s">
        <v>95</v>
      </c>
      <c r="C2340" s="153" t="s">
        <v>14264</v>
      </c>
      <c r="D2340" s="154" t="s">
        <v>14265</v>
      </c>
      <c r="E2340" s="154" t="s">
        <v>14266</v>
      </c>
      <c r="F2340" s="154" t="s">
        <v>14267</v>
      </c>
      <c r="G2340" s="114" t="s">
        <v>779</v>
      </c>
      <c r="H2340" s="154"/>
      <c r="I2340" s="269" t="s">
        <v>8994</v>
      </c>
      <c r="J2340" s="269"/>
      <c r="K2340" s="269"/>
      <c r="L2340" s="269"/>
      <c r="M2340" s="269"/>
    </row>
    <row r="2341" ht="60" customHeight="1" spans="1:13">
      <c r="A2341" s="153">
        <v>60</v>
      </c>
      <c r="B2341" s="481" t="s">
        <v>38</v>
      </c>
      <c r="C2341" s="153" t="s">
        <v>14268</v>
      </c>
      <c r="D2341" s="149" t="s">
        <v>14269</v>
      </c>
      <c r="E2341" s="149" t="s">
        <v>14270</v>
      </c>
      <c r="F2341" s="149" t="s">
        <v>14271</v>
      </c>
      <c r="G2341" s="580" t="s">
        <v>51</v>
      </c>
      <c r="H2341" s="149" t="s">
        <v>14272</v>
      </c>
      <c r="I2341" s="269" t="s">
        <v>8994</v>
      </c>
      <c r="J2341" s="269"/>
      <c r="K2341" s="269"/>
      <c r="L2341" s="269"/>
      <c r="M2341" s="269"/>
    </row>
    <row r="2342" ht="60" customHeight="1" spans="1:13">
      <c r="A2342" s="153">
        <v>61</v>
      </c>
      <c r="B2342" s="481" t="s">
        <v>95</v>
      </c>
      <c r="C2342" s="153" t="s">
        <v>14273</v>
      </c>
      <c r="D2342" s="154" t="s">
        <v>14274</v>
      </c>
      <c r="E2342" s="154" t="s">
        <v>14275</v>
      </c>
      <c r="F2342" s="154" t="s">
        <v>14276</v>
      </c>
      <c r="G2342" s="114" t="s">
        <v>51</v>
      </c>
      <c r="H2342" s="154" t="s">
        <v>14277</v>
      </c>
      <c r="I2342" s="269" t="s">
        <v>8994</v>
      </c>
      <c r="J2342" s="269"/>
      <c r="K2342" s="269"/>
      <c r="L2342" s="269"/>
      <c r="M2342" s="269"/>
    </row>
    <row r="2343" ht="60" customHeight="1" spans="1:13">
      <c r="A2343" s="153"/>
      <c r="B2343" s="481" t="s">
        <v>95</v>
      </c>
      <c r="C2343" s="153" t="s">
        <v>14278</v>
      </c>
      <c r="D2343" s="154" t="s">
        <v>14279</v>
      </c>
      <c r="E2343" s="154"/>
      <c r="F2343" s="154"/>
      <c r="G2343" s="114" t="s">
        <v>51</v>
      </c>
      <c r="H2343" s="154"/>
      <c r="I2343" s="269" t="s">
        <v>8994</v>
      </c>
      <c r="J2343" s="269"/>
      <c r="K2343" s="269"/>
      <c r="L2343" s="269"/>
      <c r="M2343" s="269"/>
    </row>
    <row r="2344" ht="60" customHeight="1" spans="1:13">
      <c r="A2344" s="153">
        <v>62</v>
      </c>
      <c r="B2344" s="481" t="s">
        <v>95</v>
      </c>
      <c r="C2344" s="153" t="s">
        <v>14280</v>
      </c>
      <c r="D2344" s="154" t="s">
        <v>14281</v>
      </c>
      <c r="E2344" s="154" t="s">
        <v>14282</v>
      </c>
      <c r="F2344" s="154" t="s">
        <v>13992</v>
      </c>
      <c r="G2344" s="114" t="s">
        <v>51</v>
      </c>
      <c r="H2344" s="154"/>
      <c r="I2344" s="269" t="s">
        <v>8994</v>
      </c>
      <c r="J2344" s="269"/>
      <c r="K2344" s="269"/>
      <c r="L2344" s="269"/>
      <c r="M2344" s="269"/>
    </row>
    <row r="2345" ht="60" customHeight="1" spans="1:13">
      <c r="A2345" s="153"/>
      <c r="B2345" s="481" t="s">
        <v>95</v>
      </c>
      <c r="C2345" s="153" t="s">
        <v>14283</v>
      </c>
      <c r="D2345" s="154" t="s">
        <v>14284</v>
      </c>
      <c r="E2345" s="154"/>
      <c r="F2345" s="154"/>
      <c r="G2345" s="114" t="s">
        <v>51</v>
      </c>
      <c r="H2345" s="154"/>
      <c r="I2345" s="269" t="s">
        <v>8994</v>
      </c>
      <c r="J2345" s="269"/>
      <c r="K2345" s="269"/>
      <c r="L2345" s="269"/>
      <c r="M2345" s="269"/>
    </row>
    <row r="2346" ht="60" customHeight="1" spans="1:13">
      <c r="A2346" s="153"/>
      <c r="B2346" s="481" t="s">
        <v>95</v>
      </c>
      <c r="C2346" s="153" t="s">
        <v>14285</v>
      </c>
      <c r="D2346" s="154" t="s">
        <v>14286</v>
      </c>
      <c r="E2346" s="154"/>
      <c r="F2346" s="154"/>
      <c r="G2346" s="114" t="s">
        <v>51</v>
      </c>
      <c r="H2346" s="154"/>
      <c r="I2346" s="269" t="s">
        <v>8994</v>
      </c>
      <c r="J2346" s="269"/>
      <c r="K2346" s="269"/>
      <c r="L2346" s="269"/>
      <c r="M2346" s="269"/>
    </row>
    <row r="2347" ht="60" customHeight="1" spans="1:13">
      <c r="A2347" s="153">
        <v>63</v>
      </c>
      <c r="B2347" s="481" t="s">
        <v>95</v>
      </c>
      <c r="C2347" s="153" t="s">
        <v>14287</v>
      </c>
      <c r="D2347" s="154" t="s">
        <v>14288</v>
      </c>
      <c r="E2347" s="154" t="s">
        <v>14289</v>
      </c>
      <c r="F2347" s="154" t="s">
        <v>14290</v>
      </c>
      <c r="G2347" s="114" t="s">
        <v>51</v>
      </c>
      <c r="H2347" s="154"/>
      <c r="I2347" s="269" t="s">
        <v>8994</v>
      </c>
      <c r="J2347" s="269"/>
      <c r="K2347" s="269"/>
      <c r="L2347" s="269"/>
      <c r="M2347" s="269"/>
    </row>
    <row r="2348" ht="60" customHeight="1" spans="1:13">
      <c r="A2348" s="153"/>
      <c r="B2348" s="481" t="s">
        <v>95</v>
      </c>
      <c r="C2348" s="153" t="s">
        <v>14291</v>
      </c>
      <c r="D2348" s="154" t="s">
        <v>14292</v>
      </c>
      <c r="E2348" s="154"/>
      <c r="F2348" s="154"/>
      <c r="G2348" s="114" t="s">
        <v>51</v>
      </c>
      <c r="H2348" s="154"/>
      <c r="I2348" s="269" t="s">
        <v>8994</v>
      </c>
      <c r="J2348" s="269"/>
      <c r="K2348" s="269"/>
      <c r="L2348" s="269"/>
      <c r="M2348" s="269"/>
    </row>
    <row r="2349" ht="60" customHeight="1" spans="1:13">
      <c r="A2349" s="153">
        <v>64</v>
      </c>
      <c r="B2349" s="481" t="s">
        <v>95</v>
      </c>
      <c r="C2349" s="153" t="s">
        <v>14293</v>
      </c>
      <c r="D2349" s="154" t="s">
        <v>14294</v>
      </c>
      <c r="E2349" s="154" t="s">
        <v>14295</v>
      </c>
      <c r="F2349" s="154" t="s">
        <v>14296</v>
      </c>
      <c r="G2349" s="114" t="s">
        <v>441</v>
      </c>
      <c r="H2349" s="154"/>
      <c r="I2349" s="269" t="s">
        <v>8994</v>
      </c>
      <c r="J2349" s="269"/>
      <c r="K2349" s="269"/>
      <c r="L2349" s="269"/>
      <c r="M2349" s="269"/>
    </row>
    <row r="2350" ht="60" customHeight="1" spans="1:13">
      <c r="A2350" s="153"/>
      <c r="B2350" s="481" t="s">
        <v>95</v>
      </c>
      <c r="C2350" s="153" t="s">
        <v>14297</v>
      </c>
      <c r="D2350" s="154" t="s">
        <v>14298</v>
      </c>
      <c r="E2350" s="154"/>
      <c r="F2350" s="154"/>
      <c r="G2350" s="114" t="s">
        <v>441</v>
      </c>
      <c r="H2350" s="154"/>
      <c r="I2350" s="269" t="s">
        <v>8994</v>
      </c>
      <c r="J2350" s="269"/>
      <c r="K2350" s="269"/>
      <c r="L2350" s="269"/>
      <c r="M2350" s="269"/>
    </row>
    <row r="2351" ht="60" customHeight="1" spans="1:13">
      <c r="A2351" s="153"/>
      <c r="B2351" s="481" t="s">
        <v>95</v>
      </c>
      <c r="C2351" s="153" t="s">
        <v>14299</v>
      </c>
      <c r="D2351" s="154" t="s">
        <v>14300</v>
      </c>
      <c r="E2351" s="154"/>
      <c r="F2351" s="154"/>
      <c r="G2351" s="114" t="s">
        <v>441</v>
      </c>
      <c r="H2351" s="154"/>
      <c r="I2351" s="269" t="s">
        <v>8994</v>
      </c>
      <c r="J2351" s="269"/>
      <c r="K2351" s="269"/>
      <c r="L2351" s="269"/>
      <c r="M2351" s="269"/>
    </row>
    <row r="2352" ht="60" customHeight="1" spans="1:13">
      <c r="A2352" s="153">
        <v>65</v>
      </c>
      <c r="B2352" s="481" t="s">
        <v>95</v>
      </c>
      <c r="C2352" s="153" t="s">
        <v>14301</v>
      </c>
      <c r="D2352" s="154" t="s">
        <v>14302</v>
      </c>
      <c r="E2352" s="154" t="s">
        <v>14303</v>
      </c>
      <c r="F2352" s="154" t="s">
        <v>14304</v>
      </c>
      <c r="G2352" s="114" t="s">
        <v>441</v>
      </c>
      <c r="H2352" s="154"/>
      <c r="I2352" s="269" t="s">
        <v>8994</v>
      </c>
      <c r="J2352" s="269"/>
      <c r="K2352" s="269"/>
      <c r="L2352" s="269"/>
      <c r="M2352" s="269"/>
    </row>
    <row r="2353" ht="60" customHeight="1" spans="1:13">
      <c r="A2353" s="153"/>
      <c r="B2353" s="481" t="s">
        <v>95</v>
      </c>
      <c r="C2353" s="153" t="s">
        <v>14305</v>
      </c>
      <c r="D2353" s="154" t="s">
        <v>14306</v>
      </c>
      <c r="E2353" s="154"/>
      <c r="F2353" s="154"/>
      <c r="G2353" s="114" t="s">
        <v>441</v>
      </c>
      <c r="H2353" s="154"/>
      <c r="I2353" s="269" t="s">
        <v>8994</v>
      </c>
      <c r="J2353" s="269"/>
      <c r="K2353" s="269"/>
      <c r="L2353" s="269"/>
      <c r="M2353" s="269"/>
    </row>
    <row r="2354" ht="60" customHeight="1" spans="1:13">
      <c r="A2354" s="153"/>
      <c r="B2354" s="481" t="s">
        <v>95</v>
      </c>
      <c r="C2354" s="153" t="s">
        <v>14307</v>
      </c>
      <c r="D2354" s="154" t="s">
        <v>14308</v>
      </c>
      <c r="E2354" s="154"/>
      <c r="F2354" s="154"/>
      <c r="G2354" s="114" t="s">
        <v>441</v>
      </c>
      <c r="H2354" s="154"/>
      <c r="I2354" s="269" t="s">
        <v>8994</v>
      </c>
      <c r="J2354" s="269"/>
      <c r="K2354" s="269"/>
      <c r="L2354" s="269"/>
      <c r="M2354" s="269"/>
    </row>
    <row r="2355" ht="60" customHeight="1" spans="1:13">
      <c r="A2355" s="153">
        <v>66</v>
      </c>
      <c r="B2355" s="481" t="s">
        <v>95</v>
      </c>
      <c r="C2355" s="153" t="s">
        <v>14309</v>
      </c>
      <c r="D2355" s="581" t="s">
        <v>14310</v>
      </c>
      <c r="E2355" s="581" t="s">
        <v>14311</v>
      </c>
      <c r="F2355" s="581" t="s">
        <v>14312</v>
      </c>
      <c r="G2355" s="582" t="s">
        <v>51</v>
      </c>
      <c r="H2355" s="583"/>
      <c r="I2355" s="269" t="s">
        <v>8994</v>
      </c>
      <c r="J2355" s="269"/>
      <c r="K2355" s="269"/>
      <c r="L2355" s="269"/>
      <c r="M2355" s="269"/>
    </row>
    <row r="2356" ht="60" customHeight="1" spans="1:13">
      <c r="A2356" s="153"/>
      <c r="B2356" s="481" t="s">
        <v>95</v>
      </c>
      <c r="C2356" s="153" t="s">
        <v>14313</v>
      </c>
      <c r="D2356" s="154" t="s">
        <v>14314</v>
      </c>
      <c r="E2356" s="581"/>
      <c r="F2356" s="581"/>
      <c r="G2356" s="582" t="s">
        <v>51</v>
      </c>
      <c r="H2356" s="581"/>
      <c r="I2356" s="269" t="s">
        <v>8994</v>
      </c>
      <c r="J2356" s="269"/>
      <c r="K2356" s="269"/>
      <c r="L2356" s="269"/>
      <c r="M2356" s="269"/>
    </row>
    <row r="2357" ht="60" customHeight="1" spans="1:13">
      <c r="A2357" s="153"/>
      <c r="B2357" s="481" t="s">
        <v>95</v>
      </c>
      <c r="C2357" s="153" t="s">
        <v>14315</v>
      </c>
      <c r="D2357" s="154" t="s">
        <v>14316</v>
      </c>
      <c r="E2357" s="581"/>
      <c r="F2357" s="581"/>
      <c r="G2357" s="582" t="s">
        <v>51</v>
      </c>
      <c r="H2357" s="581" t="s">
        <v>14317</v>
      </c>
      <c r="I2357" s="269" t="s">
        <v>8994</v>
      </c>
      <c r="J2357" s="269"/>
      <c r="K2357" s="269"/>
      <c r="L2357" s="269"/>
      <c r="M2357" s="269"/>
    </row>
    <row r="2358" ht="60" customHeight="1" spans="1:13">
      <c r="A2358" s="153">
        <v>67</v>
      </c>
      <c r="B2358" s="481" t="s">
        <v>95</v>
      </c>
      <c r="C2358" s="153" t="s">
        <v>14318</v>
      </c>
      <c r="D2358" s="154" t="s">
        <v>14319</v>
      </c>
      <c r="E2358" s="154" t="s">
        <v>14320</v>
      </c>
      <c r="F2358" s="154" t="s">
        <v>14304</v>
      </c>
      <c r="G2358" s="114" t="s">
        <v>441</v>
      </c>
      <c r="H2358" s="154"/>
      <c r="I2358" s="269" t="s">
        <v>8994</v>
      </c>
      <c r="J2358" s="269"/>
      <c r="K2358" s="269"/>
      <c r="L2358" s="269"/>
      <c r="M2358" s="269"/>
    </row>
    <row r="2359" ht="60" customHeight="1" spans="1:13">
      <c r="A2359" s="153"/>
      <c r="B2359" s="481" t="s">
        <v>95</v>
      </c>
      <c r="C2359" s="153" t="s">
        <v>14321</v>
      </c>
      <c r="D2359" s="154" t="s">
        <v>14322</v>
      </c>
      <c r="E2359" s="154"/>
      <c r="F2359" s="154"/>
      <c r="G2359" s="114" t="s">
        <v>441</v>
      </c>
      <c r="H2359" s="154"/>
      <c r="I2359" s="269" t="s">
        <v>8994</v>
      </c>
      <c r="J2359" s="269"/>
      <c r="K2359" s="269"/>
      <c r="L2359" s="269"/>
      <c r="M2359" s="269"/>
    </row>
    <row r="2360" ht="60" customHeight="1" spans="1:13">
      <c r="A2360" s="153">
        <v>68</v>
      </c>
      <c r="B2360" s="481" t="s">
        <v>95</v>
      </c>
      <c r="C2360" s="153" t="s">
        <v>14323</v>
      </c>
      <c r="D2360" s="581" t="s">
        <v>14324</v>
      </c>
      <c r="E2360" s="581" t="s">
        <v>14325</v>
      </c>
      <c r="F2360" s="581" t="s">
        <v>14326</v>
      </c>
      <c r="G2360" s="582" t="s">
        <v>51</v>
      </c>
      <c r="H2360" s="581"/>
      <c r="I2360" s="269" t="s">
        <v>8994</v>
      </c>
      <c r="J2360" s="269"/>
      <c r="K2360" s="269"/>
      <c r="L2360" s="269"/>
      <c r="M2360" s="269"/>
    </row>
    <row r="2361" ht="60" customHeight="1" spans="1:13">
      <c r="A2361" s="153">
        <v>69</v>
      </c>
      <c r="B2361" s="481" t="s">
        <v>95</v>
      </c>
      <c r="C2361" s="153" t="s">
        <v>14327</v>
      </c>
      <c r="D2361" s="154" t="s">
        <v>14328</v>
      </c>
      <c r="E2361" s="154" t="s">
        <v>14329</v>
      </c>
      <c r="F2361" s="154" t="s">
        <v>14330</v>
      </c>
      <c r="G2361" s="114" t="s">
        <v>441</v>
      </c>
      <c r="H2361" s="157"/>
      <c r="I2361" s="269" t="s">
        <v>8994</v>
      </c>
      <c r="J2361" s="269"/>
      <c r="K2361" s="269"/>
      <c r="L2361" s="269"/>
      <c r="M2361" s="269"/>
    </row>
    <row r="2362" ht="60" customHeight="1" spans="1:13">
      <c r="A2362" s="153"/>
      <c r="B2362" s="481" t="s">
        <v>95</v>
      </c>
      <c r="C2362" s="153" t="s">
        <v>14331</v>
      </c>
      <c r="D2362" s="154" t="s">
        <v>14332</v>
      </c>
      <c r="E2362" s="154"/>
      <c r="F2362" s="154"/>
      <c r="G2362" s="114" t="s">
        <v>441</v>
      </c>
      <c r="H2362" s="154" t="s">
        <v>14333</v>
      </c>
      <c r="I2362" s="269" t="s">
        <v>8994</v>
      </c>
      <c r="J2362" s="269"/>
      <c r="K2362" s="269"/>
      <c r="L2362" s="269"/>
      <c r="M2362" s="269"/>
    </row>
    <row r="2363" ht="60" customHeight="1" spans="1:13">
      <c r="A2363" s="153">
        <v>70</v>
      </c>
      <c r="B2363" s="481" t="s">
        <v>95</v>
      </c>
      <c r="C2363" s="153" t="s">
        <v>14334</v>
      </c>
      <c r="D2363" s="154" t="s">
        <v>14335</v>
      </c>
      <c r="E2363" s="154" t="s">
        <v>14336</v>
      </c>
      <c r="F2363" s="154" t="s">
        <v>14337</v>
      </c>
      <c r="G2363" s="114" t="s">
        <v>441</v>
      </c>
      <c r="H2363" s="154"/>
      <c r="I2363" s="269" t="s">
        <v>8994</v>
      </c>
      <c r="J2363" s="269"/>
      <c r="K2363" s="269"/>
      <c r="L2363" s="269"/>
      <c r="M2363" s="269"/>
    </row>
    <row r="2364" ht="60" customHeight="1" spans="1:13">
      <c r="A2364" s="153"/>
      <c r="B2364" s="481" t="s">
        <v>95</v>
      </c>
      <c r="C2364" s="153" t="s">
        <v>14338</v>
      </c>
      <c r="D2364" s="154" t="s">
        <v>14339</v>
      </c>
      <c r="E2364" s="154"/>
      <c r="F2364" s="154"/>
      <c r="G2364" s="114" t="s">
        <v>441</v>
      </c>
      <c r="H2364" s="154"/>
      <c r="I2364" s="269" t="s">
        <v>8994</v>
      </c>
      <c r="J2364" s="269"/>
      <c r="K2364" s="269"/>
      <c r="L2364" s="269"/>
      <c r="M2364" s="269"/>
    </row>
    <row r="2365" ht="60" customHeight="1" spans="1:13">
      <c r="A2365" s="153">
        <v>71</v>
      </c>
      <c r="B2365" s="481" t="s">
        <v>95</v>
      </c>
      <c r="C2365" s="153" t="s">
        <v>14340</v>
      </c>
      <c r="D2365" s="154" t="s">
        <v>14341</v>
      </c>
      <c r="E2365" s="154" t="s">
        <v>14342</v>
      </c>
      <c r="F2365" s="154" t="s">
        <v>14343</v>
      </c>
      <c r="G2365" s="114" t="s">
        <v>441</v>
      </c>
      <c r="H2365" s="157"/>
      <c r="I2365" s="269" t="s">
        <v>8994</v>
      </c>
      <c r="J2365" s="269"/>
      <c r="K2365" s="269"/>
      <c r="L2365" s="269"/>
      <c r="M2365" s="269"/>
    </row>
    <row r="2366" ht="60" customHeight="1" spans="1:13">
      <c r="A2366" s="153"/>
      <c r="B2366" s="481" t="s">
        <v>95</v>
      </c>
      <c r="C2366" s="153" t="s">
        <v>14344</v>
      </c>
      <c r="D2366" s="154" t="s">
        <v>14345</v>
      </c>
      <c r="E2366" s="154"/>
      <c r="F2366" s="154"/>
      <c r="G2366" s="114" t="s">
        <v>441</v>
      </c>
      <c r="H2366" s="154"/>
      <c r="I2366" s="269" t="s">
        <v>8994</v>
      </c>
      <c r="J2366" s="269"/>
      <c r="K2366" s="269"/>
      <c r="L2366" s="269"/>
      <c r="M2366" s="269"/>
    </row>
    <row r="2367" ht="60" customHeight="1" spans="1:13">
      <c r="A2367" s="153"/>
      <c r="B2367" s="481" t="s">
        <v>95</v>
      </c>
      <c r="C2367" s="153" t="s">
        <v>14346</v>
      </c>
      <c r="D2367" s="154" t="s">
        <v>14347</v>
      </c>
      <c r="E2367" s="154"/>
      <c r="F2367" s="154"/>
      <c r="G2367" s="114" t="s">
        <v>441</v>
      </c>
      <c r="H2367" s="154" t="s">
        <v>14348</v>
      </c>
      <c r="I2367" s="269" t="s">
        <v>8994</v>
      </c>
      <c r="J2367" s="269"/>
      <c r="K2367" s="269"/>
      <c r="L2367" s="269"/>
      <c r="M2367" s="269"/>
    </row>
    <row r="2368" ht="60" customHeight="1" spans="1:13">
      <c r="A2368" s="153">
        <v>72</v>
      </c>
      <c r="B2368" s="481" t="s">
        <v>95</v>
      </c>
      <c r="C2368" s="153" t="s">
        <v>14349</v>
      </c>
      <c r="D2368" s="154" t="s">
        <v>14350</v>
      </c>
      <c r="E2368" s="154" t="s">
        <v>14351</v>
      </c>
      <c r="F2368" s="154" t="s">
        <v>14352</v>
      </c>
      <c r="G2368" s="114" t="s">
        <v>441</v>
      </c>
      <c r="H2368" s="157"/>
      <c r="I2368" s="269" t="s">
        <v>8994</v>
      </c>
      <c r="J2368" s="269"/>
      <c r="K2368" s="269"/>
      <c r="L2368" s="269"/>
      <c r="M2368" s="269"/>
    </row>
    <row r="2369" ht="60" customHeight="1" spans="1:13">
      <c r="A2369" s="153"/>
      <c r="B2369" s="481" t="s">
        <v>95</v>
      </c>
      <c r="C2369" s="153" t="s">
        <v>14353</v>
      </c>
      <c r="D2369" s="154" t="s">
        <v>14354</v>
      </c>
      <c r="E2369" s="154"/>
      <c r="F2369" s="154"/>
      <c r="G2369" s="114" t="s">
        <v>441</v>
      </c>
      <c r="H2369" s="154"/>
      <c r="I2369" s="269" t="s">
        <v>8994</v>
      </c>
      <c r="J2369" s="269"/>
      <c r="K2369" s="269"/>
      <c r="L2369" s="269"/>
      <c r="M2369" s="269"/>
    </row>
    <row r="2370" ht="60" customHeight="1" spans="1:13">
      <c r="A2370" s="153"/>
      <c r="B2370" s="481" t="s">
        <v>95</v>
      </c>
      <c r="C2370" s="153" t="s">
        <v>14355</v>
      </c>
      <c r="D2370" s="154" t="s">
        <v>14356</v>
      </c>
      <c r="E2370" s="154"/>
      <c r="F2370" s="154"/>
      <c r="G2370" s="114" t="s">
        <v>441</v>
      </c>
      <c r="H2370" s="154" t="s">
        <v>14357</v>
      </c>
      <c r="I2370" s="269" t="s">
        <v>8994</v>
      </c>
      <c r="J2370" s="269"/>
      <c r="K2370" s="269"/>
      <c r="L2370" s="269"/>
      <c r="M2370" s="269"/>
    </row>
    <row r="2371" ht="60" customHeight="1" spans="1:13">
      <c r="A2371" s="153">
        <v>73</v>
      </c>
      <c r="B2371" s="481" t="s">
        <v>95</v>
      </c>
      <c r="C2371" s="153" t="s">
        <v>14358</v>
      </c>
      <c r="D2371" s="154" t="s">
        <v>14359</v>
      </c>
      <c r="E2371" s="154" t="s">
        <v>14360</v>
      </c>
      <c r="F2371" s="154" t="s">
        <v>14361</v>
      </c>
      <c r="G2371" s="114" t="s">
        <v>441</v>
      </c>
      <c r="H2371" s="157"/>
      <c r="I2371" s="269" t="s">
        <v>8994</v>
      </c>
      <c r="J2371" s="269"/>
      <c r="K2371" s="269"/>
      <c r="L2371" s="269"/>
      <c r="M2371" s="269"/>
    </row>
    <row r="2372" ht="60" customHeight="1" spans="1:13">
      <c r="A2372" s="153"/>
      <c r="B2372" s="481" t="s">
        <v>95</v>
      </c>
      <c r="C2372" s="153" t="s">
        <v>14362</v>
      </c>
      <c r="D2372" s="154" t="s">
        <v>14363</v>
      </c>
      <c r="E2372" s="154"/>
      <c r="F2372" s="154"/>
      <c r="G2372" s="114" t="s">
        <v>441</v>
      </c>
      <c r="H2372" s="154" t="s">
        <v>14364</v>
      </c>
      <c r="I2372" s="269" t="s">
        <v>8994</v>
      </c>
      <c r="J2372" s="269"/>
      <c r="K2372" s="269"/>
      <c r="L2372" s="269"/>
      <c r="M2372" s="269"/>
    </row>
    <row r="2373" ht="60" customHeight="1" spans="1:13">
      <c r="A2373" s="153">
        <v>74</v>
      </c>
      <c r="B2373" s="481" t="s">
        <v>95</v>
      </c>
      <c r="C2373" s="153" t="s">
        <v>14365</v>
      </c>
      <c r="D2373" s="154" t="s">
        <v>14366</v>
      </c>
      <c r="E2373" s="154" t="s">
        <v>14367</v>
      </c>
      <c r="F2373" s="154" t="s">
        <v>14368</v>
      </c>
      <c r="G2373" s="114" t="s">
        <v>441</v>
      </c>
      <c r="H2373" s="154"/>
      <c r="I2373" s="269" t="s">
        <v>8994</v>
      </c>
      <c r="J2373" s="269"/>
      <c r="K2373" s="269"/>
      <c r="L2373" s="269"/>
      <c r="M2373" s="269"/>
    </row>
    <row r="2374" ht="60" customHeight="1" spans="1:13">
      <c r="A2374" s="153">
        <v>75</v>
      </c>
      <c r="B2374" s="481" t="s">
        <v>95</v>
      </c>
      <c r="C2374" s="153" t="s">
        <v>14369</v>
      </c>
      <c r="D2374" s="154" t="s">
        <v>14370</v>
      </c>
      <c r="E2374" s="154" t="s">
        <v>14371</v>
      </c>
      <c r="F2374" s="154" t="s">
        <v>14372</v>
      </c>
      <c r="G2374" s="114" t="s">
        <v>441</v>
      </c>
      <c r="H2374" s="154"/>
      <c r="I2374" s="269" t="s">
        <v>8994</v>
      </c>
      <c r="J2374" s="269"/>
      <c r="K2374" s="269"/>
      <c r="L2374" s="269"/>
      <c r="M2374" s="269"/>
    </row>
    <row r="2375" ht="60" customHeight="1" spans="1:13">
      <c r="A2375" s="153">
        <v>76</v>
      </c>
      <c r="B2375" s="481" t="s">
        <v>95</v>
      </c>
      <c r="C2375" s="153" t="s">
        <v>14373</v>
      </c>
      <c r="D2375" s="154" t="s">
        <v>14374</v>
      </c>
      <c r="E2375" s="154" t="s">
        <v>14375</v>
      </c>
      <c r="F2375" s="154" t="s">
        <v>14330</v>
      </c>
      <c r="G2375" s="114" t="s">
        <v>441</v>
      </c>
      <c r="H2375" s="157"/>
      <c r="I2375" s="269" t="s">
        <v>8994</v>
      </c>
      <c r="J2375" s="269"/>
      <c r="K2375" s="269"/>
      <c r="L2375" s="269"/>
      <c r="M2375" s="269"/>
    </row>
    <row r="2376" ht="60" customHeight="1" spans="1:13">
      <c r="A2376" s="153"/>
      <c r="B2376" s="481" t="s">
        <v>95</v>
      </c>
      <c r="C2376" s="153" t="s">
        <v>14376</v>
      </c>
      <c r="D2376" s="154" t="s">
        <v>14377</v>
      </c>
      <c r="E2376" s="154"/>
      <c r="F2376" s="154"/>
      <c r="G2376" s="114" t="s">
        <v>441</v>
      </c>
      <c r="H2376" s="154" t="s">
        <v>14333</v>
      </c>
      <c r="I2376" s="269" t="s">
        <v>8994</v>
      </c>
      <c r="J2376" s="269"/>
      <c r="K2376" s="269"/>
      <c r="L2376" s="269"/>
      <c r="M2376" s="269"/>
    </row>
    <row r="2377" ht="60" customHeight="1" spans="1:13">
      <c r="A2377" s="153"/>
      <c r="B2377" s="481" t="s">
        <v>95</v>
      </c>
      <c r="C2377" s="153" t="s">
        <v>14378</v>
      </c>
      <c r="D2377" s="154" t="s">
        <v>14379</v>
      </c>
      <c r="E2377" s="154"/>
      <c r="F2377" s="154"/>
      <c r="G2377" s="114" t="s">
        <v>441</v>
      </c>
      <c r="H2377" s="154" t="s">
        <v>14380</v>
      </c>
      <c r="I2377" s="269" t="s">
        <v>8994</v>
      </c>
      <c r="J2377" s="269"/>
      <c r="K2377" s="269"/>
      <c r="L2377" s="269"/>
      <c r="M2377" s="269"/>
    </row>
    <row r="2378" ht="60" customHeight="1" spans="1:13">
      <c r="A2378" s="153">
        <v>77</v>
      </c>
      <c r="B2378" s="481" t="s">
        <v>95</v>
      </c>
      <c r="C2378" s="153" t="s">
        <v>14381</v>
      </c>
      <c r="D2378" s="154" t="s">
        <v>14382</v>
      </c>
      <c r="E2378" s="154" t="s">
        <v>14383</v>
      </c>
      <c r="F2378" s="154" t="s">
        <v>14384</v>
      </c>
      <c r="G2378" s="114" t="s">
        <v>441</v>
      </c>
      <c r="H2378" s="154"/>
      <c r="I2378" s="269" t="s">
        <v>8994</v>
      </c>
      <c r="J2378" s="269"/>
      <c r="K2378" s="269"/>
      <c r="L2378" s="269"/>
      <c r="M2378" s="269"/>
    </row>
    <row r="2379" ht="60" customHeight="1" spans="1:13">
      <c r="A2379" s="153"/>
      <c r="B2379" s="481" t="s">
        <v>95</v>
      </c>
      <c r="C2379" s="153" t="s">
        <v>14385</v>
      </c>
      <c r="D2379" s="154" t="s">
        <v>14386</v>
      </c>
      <c r="E2379" s="154"/>
      <c r="F2379" s="154"/>
      <c r="G2379" s="114" t="s">
        <v>441</v>
      </c>
      <c r="H2379" s="154"/>
      <c r="I2379" s="269" t="s">
        <v>8994</v>
      </c>
      <c r="J2379" s="269"/>
      <c r="K2379" s="269"/>
      <c r="L2379" s="269"/>
      <c r="M2379" s="269"/>
    </row>
    <row r="2380" ht="60" customHeight="1" spans="1:13">
      <c r="A2380" s="153"/>
      <c r="B2380" s="481" t="s">
        <v>95</v>
      </c>
      <c r="C2380" s="153" t="s">
        <v>14387</v>
      </c>
      <c r="D2380" s="154" t="s">
        <v>14388</v>
      </c>
      <c r="E2380" s="154"/>
      <c r="F2380" s="154"/>
      <c r="G2380" s="114" t="s">
        <v>441</v>
      </c>
      <c r="H2380" s="154"/>
      <c r="I2380" s="269" t="s">
        <v>8994</v>
      </c>
      <c r="J2380" s="269"/>
      <c r="K2380" s="269"/>
      <c r="L2380" s="269"/>
      <c r="M2380" s="269"/>
    </row>
    <row r="2381" ht="60" customHeight="1" spans="1:13">
      <c r="A2381" s="153"/>
      <c r="B2381" s="481" t="s">
        <v>95</v>
      </c>
      <c r="C2381" s="153" t="s">
        <v>14389</v>
      </c>
      <c r="D2381" s="154" t="s">
        <v>14390</v>
      </c>
      <c r="E2381" s="154"/>
      <c r="F2381" s="154"/>
      <c r="G2381" s="114" t="s">
        <v>441</v>
      </c>
      <c r="H2381" s="154"/>
      <c r="I2381" s="269" t="s">
        <v>8994</v>
      </c>
      <c r="J2381" s="269"/>
      <c r="K2381" s="269"/>
      <c r="L2381" s="269"/>
      <c r="M2381" s="269"/>
    </row>
    <row r="2382" ht="60" customHeight="1" spans="1:13">
      <c r="A2382" s="153">
        <v>78</v>
      </c>
      <c r="B2382" s="481" t="s">
        <v>95</v>
      </c>
      <c r="C2382" s="153" t="s">
        <v>14391</v>
      </c>
      <c r="D2382" s="154" t="s">
        <v>14392</v>
      </c>
      <c r="E2382" s="154" t="s">
        <v>14393</v>
      </c>
      <c r="F2382" s="154" t="s">
        <v>14394</v>
      </c>
      <c r="G2382" s="114" t="s">
        <v>441</v>
      </c>
      <c r="H2382" s="154"/>
      <c r="I2382" s="269" t="s">
        <v>8994</v>
      </c>
      <c r="J2382" s="269"/>
      <c r="K2382" s="269"/>
      <c r="L2382" s="269"/>
      <c r="M2382" s="269"/>
    </row>
    <row r="2383" ht="60" customHeight="1" spans="1:13">
      <c r="A2383" s="153"/>
      <c r="B2383" s="481" t="s">
        <v>95</v>
      </c>
      <c r="C2383" s="153" t="s">
        <v>14395</v>
      </c>
      <c r="D2383" s="154" t="s">
        <v>14396</v>
      </c>
      <c r="E2383" s="154"/>
      <c r="F2383" s="154"/>
      <c r="G2383" s="114" t="s">
        <v>441</v>
      </c>
      <c r="H2383" s="154"/>
      <c r="I2383" s="269" t="s">
        <v>8994</v>
      </c>
      <c r="J2383" s="269"/>
      <c r="K2383" s="269"/>
      <c r="L2383" s="269"/>
      <c r="M2383" s="269"/>
    </row>
    <row r="2384" ht="60" customHeight="1" spans="1:13">
      <c r="A2384" s="153"/>
      <c r="B2384" s="481" t="s">
        <v>95</v>
      </c>
      <c r="C2384" s="153" t="s">
        <v>14397</v>
      </c>
      <c r="D2384" s="154" t="s">
        <v>14398</v>
      </c>
      <c r="E2384" s="154"/>
      <c r="F2384" s="154"/>
      <c r="G2384" s="114" t="s">
        <v>441</v>
      </c>
      <c r="H2384" s="154"/>
      <c r="I2384" s="269" t="s">
        <v>8994</v>
      </c>
      <c r="J2384" s="269"/>
      <c r="K2384" s="269"/>
      <c r="L2384" s="269"/>
      <c r="M2384" s="269"/>
    </row>
    <row r="2385" ht="60" customHeight="1" spans="1:13">
      <c r="A2385" s="153">
        <v>79</v>
      </c>
      <c r="B2385" s="481" t="s">
        <v>95</v>
      </c>
      <c r="C2385" s="153" t="s">
        <v>14399</v>
      </c>
      <c r="D2385" s="154" t="s">
        <v>14400</v>
      </c>
      <c r="E2385" s="154" t="s">
        <v>14401</v>
      </c>
      <c r="F2385" s="154" t="s">
        <v>14402</v>
      </c>
      <c r="G2385" s="114" t="s">
        <v>441</v>
      </c>
      <c r="H2385" s="157"/>
      <c r="I2385" s="269" t="s">
        <v>8994</v>
      </c>
      <c r="J2385" s="269"/>
      <c r="K2385" s="269"/>
      <c r="L2385" s="269"/>
      <c r="M2385" s="269"/>
    </row>
    <row r="2386" ht="60" customHeight="1" spans="1:13">
      <c r="A2386" s="153"/>
      <c r="B2386" s="481" t="s">
        <v>95</v>
      </c>
      <c r="C2386" s="153" t="s">
        <v>14403</v>
      </c>
      <c r="D2386" s="154" t="s">
        <v>14404</v>
      </c>
      <c r="E2386" s="154"/>
      <c r="F2386" s="154"/>
      <c r="G2386" s="114" t="s">
        <v>441</v>
      </c>
      <c r="H2386" s="154" t="s">
        <v>14405</v>
      </c>
      <c r="I2386" s="269" t="s">
        <v>8994</v>
      </c>
      <c r="J2386" s="269"/>
      <c r="K2386" s="269"/>
      <c r="L2386" s="269"/>
      <c r="M2386" s="269"/>
    </row>
    <row r="2387" ht="60" customHeight="1" spans="1:13">
      <c r="A2387" s="153"/>
      <c r="B2387" s="481" t="s">
        <v>95</v>
      </c>
      <c r="C2387" s="153" t="s">
        <v>14406</v>
      </c>
      <c r="D2387" s="154" t="s">
        <v>14407</v>
      </c>
      <c r="E2387" s="154"/>
      <c r="F2387" s="154"/>
      <c r="G2387" s="114" t="s">
        <v>441</v>
      </c>
      <c r="H2387" s="154"/>
      <c r="I2387" s="269" t="s">
        <v>8994</v>
      </c>
      <c r="J2387" s="269"/>
      <c r="K2387" s="269"/>
      <c r="L2387" s="269"/>
      <c r="M2387" s="269"/>
    </row>
    <row r="2388" ht="60" customHeight="1" spans="1:13">
      <c r="A2388" s="153"/>
      <c r="B2388" s="481" t="s">
        <v>95</v>
      </c>
      <c r="C2388" s="153" t="s">
        <v>14408</v>
      </c>
      <c r="D2388" s="154" t="s">
        <v>14409</v>
      </c>
      <c r="E2388" s="154"/>
      <c r="F2388" s="154"/>
      <c r="G2388" s="114" t="s">
        <v>441</v>
      </c>
      <c r="H2388" s="154"/>
      <c r="I2388" s="269" t="s">
        <v>8994</v>
      </c>
      <c r="J2388" s="269"/>
      <c r="K2388" s="269"/>
      <c r="L2388" s="269"/>
      <c r="M2388" s="269"/>
    </row>
    <row r="2389" ht="60" customHeight="1" spans="1:13">
      <c r="A2389" s="153"/>
      <c r="B2389" s="481" t="s">
        <v>95</v>
      </c>
      <c r="C2389" s="153" t="s">
        <v>14410</v>
      </c>
      <c r="D2389" s="154" t="s">
        <v>14411</v>
      </c>
      <c r="E2389" s="154"/>
      <c r="F2389" s="154"/>
      <c r="G2389" s="114" t="s">
        <v>441</v>
      </c>
      <c r="H2389" s="154"/>
      <c r="I2389" s="269" t="s">
        <v>8994</v>
      </c>
      <c r="J2389" s="269"/>
      <c r="K2389" s="269"/>
      <c r="L2389" s="269"/>
      <c r="M2389" s="269"/>
    </row>
    <row r="2390" ht="60" customHeight="1" spans="1:13">
      <c r="A2390" s="153">
        <v>80</v>
      </c>
      <c r="B2390" s="481" t="s">
        <v>95</v>
      </c>
      <c r="C2390" s="153" t="s">
        <v>14412</v>
      </c>
      <c r="D2390" s="154" t="s">
        <v>14413</v>
      </c>
      <c r="E2390" s="154" t="s">
        <v>14414</v>
      </c>
      <c r="F2390" s="154" t="s">
        <v>14415</v>
      </c>
      <c r="G2390" s="114" t="s">
        <v>441</v>
      </c>
      <c r="H2390" s="154"/>
      <c r="I2390" s="269" t="s">
        <v>8994</v>
      </c>
      <c r="J2390" s="269"/>
      <c r="K2390" s="269"/>
      <c r="L2390" s="269"/>
      <c r="M2390" s="269"/>
    </row>
    <row r="2391" ht="60" customHeight="1" spans="1:13">
      <c r="A2391" s="153">
        <v>81</v>
      </c>
      <c r="B2391" s="481" t="s">
        <v>95</v>
      </c>
      <c r="C2391" s="153" t="s">
        <v>14416</v>
      </c>
      <c r="D2391" s="154" t="s">
        <v>14417</v>
      </c>
      <c r="E2391" s="154" t="s">
        <v>14418</v>
      </c>
      <c r="F2391" s="154" t="s">
        <v>14419</v>
      </c>
      <c r="G2391" s="114" t="s">
        <v>441</v>
      </c>
      <c r="H2391" s="154"/>
      <c r="I2391" s="269" t="s">
        <v>8994</v>
      </c>
      <c r="J2391" s="269"/>
      <c r="K2391" s="269"/>
      <c r="L2391" s="269"/>
      <c r="M2391" s="269"/>
    </row>
    <row r="2392" ht="60" customHeight="1" spans="1:13">
      <c r="A2392" s="153"/>
      <c r="B2392" s="481" t="s">
        <v>95</v>
      </c>
      <c r="C2392" s="153" t="s">
        <v>14420</v>
      </c>
      <c r="D2392" s="154" t="s">
        <v>14421</v>
      </c>
      <c r="E2392" s="154"/>
      <c r="F2392" s="154"/>
      <c r="G2392" s="114" t="s">
        <v>441</v>
      </c>
      <c r="H2392" s="154"/>
      <c r="I2392" s="269" t="s">
        <v>8994</v>
      </c>
      <c r="J2392" s="269"/>
      <c r="K2392" s="269"/>
      <c r="L2392" s="269"/>
      <c r="M2392" s="269"/>
    </row>
    <row r="2393" ht="60" customHeight="1" spans="1:13">
      <c r="A2393" s="153"/>
      <c r="B2393" s="481" t="s">
        <v>95</v>
      </c>
      <c r="C2393" s="153" t="s">
        <v>14422</v>
      </c>
      <c r="D2393" s="154" t="s">
        <v>14423</v>
      </c>
      <c r="E2393" s="154"/>
      <c r="F2393" s="154"/>
      <c r="G2393" s="114" t="s">
        <v>441</v>
      </c>
      <c r="H2393" s="154"/>
      <c r="I2393" s="269" t="s">
        <v>8994</v>
      </c>
      <c r="J2393" s="269"/>
      <c r="K2393" s="269"/>
      <c r="L2393" s="269"/>
      <c r="M2393" s="269"/>
    </row>
    <row r="2394" ht="60" customHeight="1" spans="1:13">
      <c r="A2394" s="153"/>
      <c r="B2394" s="481" t="s">
        <v>95</v>
      </c>
      <c r="C2394" s="153" t="s">
        <v>14424</v>
      </c>
      <c r="D2394" s="154" t="s">
        <v>14425</v>
      </c>
      <c r="E2394" s="154"/>
      <c r="F2394" s="154"/>
      <c r="G2394" s="114" t="s">
        <v>441</v>
      </c>
      <c r="H2394" s="154"/>
      <c r="I2394" s="269" t="s">
        <v>8994</v>
      </c>
      <c r="J2394" s="269"/>
      <c r="K2394" s="269"/>
      <c r="L2394" s="269"/>
      <c r="M2394" s="269"/>
    </row>
    <row r="2395" ht="60" customHeight="1" spans="1:13">
      <c r="A2395" s="153">
        <v>82</v>
      </c>
      <c r="B2395" s="481" t="s">
        <v>95</v>
      </c>
      <c r="C2395" s="153" t="s">
        <v>14426</v>
      </c>
      <c r="D2395" s="154" t="s">
        <v>14427</v>
      </c>
      <c r="E2395" s="154" t="s">
        <v>14428</v>
      </c>
      <c r="F2395" s="154" t="s">
        <v>14304</v>
      </c>
      <c r="G2395" s="114" t="s">
        <v>51</v>
      </c>
      <c r="H2395" s="584"/>
      <c r="I2395" s="269" t="s">
        <v>8994</v>
      </c>
      <c r="J2395" s="269"/>
      <c r="K2395" s="269"/>
      <c r="L2395" s="269"/>
      <c r="M2395" s="269"/>
    </row>
    <row r="2396" ht="60" customHeight="1" spans="1:13">
      <c r="A2396" s="153"/>
      <c r="B2396" s="481" t="s">
        <v>95</v>
      </c>
      <c r="C2396" s="153" t="s">
        <v>14429</v>
      </c>
      <c r="D2396" s="154" t="s">
        <v>14430</v>
      </c>
      <c r="E2396" s="154"/>
      <c r="F2396" s="154"/>
      <c r="G2396" s="114" t="s">
        <v>51</v>
      </c>
      <c r="H2396" s="584"/>
      <c r="I2396" s="269" t="s">
        <v>8994</v>
      </c>
      <c r="J2396" s="269"/>
      <c r="K2396" s="269"/>
      <c r="L2396" s="269"/>
      <c r="M2396" s="269"/>
    </row>
    <row r="2397" ht="60" customHeight="1" spans="1:13">
      <c r="A2397" s="153">
        <v>83</v>
      </c>
      <c r="B2397" s="481" t="s">
        <v>95</v>
      </c>
      <c r="C2397" s="153" t="s">
        <v>14431</v>
      </c>
      <c r="D2397" s="154" t="s">
        <v>14432</v>
      </c>
      <c r="E2397" s="154" t="s">
        <v>14433</v>
      </c>
      <c r="F2397" s="154" t="s">
        <v>14304</v>
      </c>
      <c r="G2397" s="114" t="s">
        <v>441</v>
      </c>
      <c r="H2397" s="157"/>
      <c r="I2397" s="269" t="s">
        <v>8994</v>
      </c>
      <c r="J2397" s="269"/>
      <c r="K2397" s="269"/>
      <c r="L2397" s="269"/>
      <c r="M2397" s="269"/>
    </row>
    <row r="2398" ht="60" customHeight="1" spans="1:13">
      <c r="A2398" s="153"/>
      <c r="B2398" s="481" t="s">
        <v>95</v>
      </c>
      <c r="C2398" s="153" t="s">
        <v>14434</v>
      </c>
      <c r="D2398" s="154" t="s">
        <v>14435</v>
      </c>
      <c r="E2398" s="154"/>
      <c r="F2398" s="154"/>
      <c r="G2398" s="114" t="s">
        <v>441</v>
      </c>
      <c r="H2398" s="154" t="s">
        <v>14436</v>
      </c>
      <c r="I2398" s="269" t="s">
        <v>8994</v>
      </c>
      <c r="J2398" s="269"/>
      <c r="K2398" s="269"/>
      <c r="L2398" s="269"/>
      <c r="M2398" s="269"/>
    </row>
    <row r="2399" ht="60" customHeight="1" spans="1:13">
      <c r="A2399" s="153">
        <v>84</v>
      </c>
      <c r="B2399" s="481" t="s">
        <v>95</v>
      </c>
      <c r="C2399" s="153" t="s">
        <v>14437</v>
      </c>
      <c r="D2399" s="154" t="s">
        <v>14438</v>
      </c>
      <c r="E2399" s="154" t="s">
        <v>14439</v>
      </c>
      <c r="F2399" s="154" t="s">
        <v>14440</v>
      </c>
      <c r="G2399" s="114" t="s">
        <v>51</v>
      </c>
      <c r="H2399" s="579"/>
      <c r="I2399" s="269" t="s">
        <v>8994</v>
      </c>
      <c r="J2399" s="269"/>
      <c r="K2399" s="269"/>
      <c r="L2399" s="269"/>
      <c r="M2399" s="269"/>
    </row>
    <row r="2400" ht="60" customHeight="1" spans="1:13">
      <c r="A2400" s="153"/>
      <c r="B2400" s="481" t="s">
        <v>95</v>
      </c>
      <c r="C2400" s="153" t="s">
        <v>14441</v>
      </c>
      <c r="D2400" s="154" t="s">
        <v>14442</v>
      </c>
      <c r="E2400" s="154"/>
      <c r="F2400" s="154"/>
      <c r="G2400" s="114" t="s">
        <v>51</v>
      </c>
      <c r="H2400" s="579"/>
      <c r="I2400" s="269" t="s">
        <v>8994</v>
      </c>
      <c r="J2400" s="269"/>
      <c r="K2400" s="269"/>
      <c r="L2400" s="269"/>
      <c r="M2400" s="269"/>
    </row>
    <row r="2401" ht="60" customHeight="1" spans="1:13">
      <c r="A2401" s="153">
        <v>85</v>
      </c>
      <c r="B2401" s="481" t="s">
        <v>95</v>
      </c>
      <c r="C2401" s="153" t="s">
        <v>14443</v>
      </c>
      <c r="D2401" s="154" t="s">
        <v>14444</v>
      </c>
      <c r="E2401" s="154" t="s">
        <v>14445</v>
      </c>
      <c r="F2401" s="154" t="s">
        <v>14304</v>
      </c>
      <c r="G2401" s="114" t="s">
        <v>51</v>
      </c>
      <c r="H2401" s="579"/>
      <c r="I2401" s="269" t="s">
        <v>8994</v>
      </c>
      <c r="J2401" s="269"/>
      <c r="K2401" s="269"/>
      <c r="L2401" s="269"/>
      <c r="M2401" s="269"/>
    </row>
    <row r="2402" ht="60" customHeight="1" spans="1:13">
      <c r="A2402" s="153">
        <v>86</v>
      </c>
      <c r="B2402" s="481" t="s">
        <v>95</v>
      </c>
      <c r="C2402" s="153" t="s">
        <v>14446</v>
      </c>
      <c r="D2402" s="154" t="s">
        <v>14447</v>
      </c>
      <c r="E2402" s="154" t="s">
        <v>14448</v>
      </c>
      <c r="F2402" s="154" t="s">
        <v>14449</v>
      </c>
      <c r="G2402" s="114" t="s">
        <v>51</v>
      </c>
      <c r="H2402" s="579"/>
      <c r="I2402" s="269" t="s">
        <v>8994</v>
      </c>
      <c r="J2402" s="269"/>
      <c r="K2402" s="269"/>
      <c r="L2402" s="269"/>
      <c r="M2402" s="269"/>
    </row>
    <row r="2403" ht="60" customHeight="1" spans="1:13">
      <c r="A2403" s="153">
        <v>87</v>
      </c>
      <c r="B2403" s="481" t="s">
        <v>95</v>
      </c>
      <c r="C2403" s="153" t="s">
        <v>14450</v>
      </c>
      <c r="D2403" s="154" t="s">
        <v>14451</v>
      </c>
      <c r="E2403" s="154" t="s">
        <v>14452</v>
      </c>
      <c r="F2403" s="154" t="s">
        <v>14304</v>
      </c>
      <c r="G2403" s="114" t="s">
        <v>51</v>
      </c>
      <c r="H2403" s="579"/>
      <c r="I2403" s="269" t="s">
        <v>8994</v>
      </c>
      <c r="J2403" s="269"/>
      <c r="K2403" s="269"/>
      <c r="L2403" s="269"/>
      <c r="M2403" s="269"/>
    </row>
    <row r="2404" ht="60" customHeight="1" spans="1:13">
      <c r="A2404" s="153"/>
      <c r="B2404" s="481" t="s">
        <v>95</v>
      </c>
      <c r="C2404" s="153" t="s">
        <v>14453</v>
      </c>
      <c r="D2404" s="154" t="s">
        <v>14454</v>
      </c>
      <c r="E2404" s="154"/>
      <c r="F2404" s="154"/>
      <c r="G2404" s="114" t="s">
        <v>51</v>
      </c>
      <c r="H2404" s="579"/>
      <c r="I2404" s="269" t="s">
        <v>8994</v>
      </c>
      <c r="J2404" s="269"/>
      <c r="K2404" s="269"/>
      <c r="L2404" s="269"/>
      <c r="M2404" s="269"/>
    </row>
    <row r="2405" ht="60" customHeight="1" spans="1:13">
      <c r="A2405" s="153">
        <v>88</v>
      </c>
      <c r="B2405" s="481" t="s">
        <v>95</v>
      </c>
      <c r="C2405" s="153" t="s">
        <v>14455</v>
      </c>
      <c r="D2405" s="154" t="s">
        <v>14456</v>
      </c>
      <c r="E2405" s="154" t="s">
        <v>14457</v>
      </c>
      <c r="F2405" s="154" t="s">
        <v>14458</v>
      </c>
      <c r="G2405" s="114" t="s">
        <v>51</v>
      </c>
      <c r="H2405" s="579"/>
      <c r="I2405" s="269" t="s">
        <v>8994</v>
      </c>
      <c r="J2405" s="269"/>
      <c r="K2405" s="269"/>
      <c r="L2405" s="269"/>
      <c r="M2405" s="269"/>
    </row>
    <row r="2406" ht="60" customHeight="1" spans="1:13">
      <c r="A2406" s="153"/>
      <c r="B2406" s="481" t="s">
        <v>95</v>
      </c>
      <c r="C2406" s="153" t="s">
        <v>14459</v>
      </c>
      <c r="D2406" s="154" t="s">
        <v>14460</v>
      </c>
      <c r="E2406" s="154"/>
      <c r="F2406" s="154"/>
      <c r="G2406" s="114" t="s">
        <v>51</v>
      </c>
      <c r="H2406" s="579"/>
      <c r="I2406" s="269" t="s">
        <v>8994</v>
      </c>
      <c r="J2406" s="269"/>
      <c r="K2406" s="269"/>
      <c r="L2406" s="269"/>
      <c r="M2406" s="269"/>
    </row>
    <row r="2407" ht="60" customHeight="1" spans="1:13">
      <c r="A2407" s="153">
        <v>89</v>
      </c>
      <c r="B2407" s="481" t="s">
        <v>95</v>
      </c>
      <c r="C2407" s="153" t="s">
        <v>14461</v>
      </c>
      <c r="D2407" s="154" t="s">
        <v>14462</v>
      </c>
      <c r="E2407" s="154" t="s">
        <v>14463</v>
      </c>
      <c r="F2407" s="154" t="s">
        <v>14003</v>
      </c>
      <c r="G2407" s="114" t="s">
        <v>13596</v>
      </c>
      <c r="H2407" s="154"/>
      <c r="I2407" s="269" t="s">
        <v>8994</v>
      </c>
      <c r="J2407" s="269"/>
      <c r="K2407" s="269"/>
      <c r="L2407" s="269"/>
      <c r="M2407" s="269"/>
    </row>
    <row r="2408" ht="60" customHeight="1" spans="1:13">
      <c r="A2408" s="153"/>
      <c r="B2408" s="481" t="s">
        <v>95</v>
      </c>
      <c r="C2408" s="153" t="s">
        <v>14464</v>
      </c>
      <c r="D2408" s="154" t="s">
        <v>14465</v>
      </c>
      <c r="E2408" s="154"/>
      <c r="F2408" s="154"/>
      <c r="G2408" s="114" t="s">
        <v>13596</v>
      </c>
      <c r="H2408" s="154"/>
      <c r="I2408" s="269" t="s">
        <v>8994</v>
      </c>
      <c r="J2408" s="269"/>
      <c r="K2408" s="269"/>
      <c r="L2408" s="269"/>
      <c r="M2408" s="269"/>
    </row>
    <row r="2409" ht="60" customHeight="1" spans="1:13">
      <c r="A2409" s="153">
        <v>90</v>
      </c>
      <c r="B2409" s="481" t="s">
        <v>95</v>
      </c>
      <c r="C2409" s="153" t="s">
        <v>14466</v>
      </c>
      <c r="D2409" s="154" t="s">
        <v>14467</v>
      </c>
      <c r="E2409" s="154" t="s">
        <v>14468</v>
      </c>
      <c r="F2409" s="154" t="s">
        <v>14003</v>
      </c>
      <c r="G2409" s="114" t="s">
        <v>4170</v>
      </c>
      <c r="H2409" s="154"/>
      <c r="I2409" s="269" t="s">
        <v>8994</v>
      </c>
      <c r="J2409" s="269"/>
      <c r="K2409" s="269"/>
      <c r="L2409" s="269"/>
      <c r="M2409" s="269"/>
    </row>
    <row r="2410" ht="60" customHeight="1" spans="1:13">
      <c r="A2410" s="153"/>
      <c r="B2410" s="481" t="s">
        <v>95</v>
      </c>
      <c r="C2410" s="153" t="s">
        <v>14469</v>
      </c>
      <c r="D2410" s="154" t="s">
        <v>14470</v>
      </c>
      <c r="E2410" s="154"/>
      <c r="F2410" s="154"/>
      <c r="G2410" s="114" t="s">
        <v>4170</v>
      </c>
      <c r="H2410" s="154"/>
      <c r="I2410" s="269" t="s">
        <v>8994</v>
      </c>
      <c r="J2410" s="269"/>
      <c r="K2410" s="269"/>
      <c r="L2410" s="269"/>
      <c r="M2410" s="269"/>
    </row>
    <row r="2411" ht="60" customHeight="1" spans="1:13">
      <c r="A2411" s="153">
        <v>91</v>
      </c>
      <c r="B2411" s="481" t="s">
        <v>95</v>
      </c>
      <c r="C2411" s="153" t="s">
        <v>14471</v>
      </c>
      <c r="D2411" s="154" t="s">
        <v>14472</v>
      </c>
      <c r="E2411" s="154" t="s">
        <v>14473</v>
      </c>
      <c r="F2411" s="154" t="s">
        <v>14474</v>
      </c>
      <c r="G2411" s="114" t="s">
        <v>13950</v>
      </c>
      <c r="H2411" s="154"/>
      <c r="I2411" s="269" t="s">
        <v>8994</v>
      </c>
      <c r="J2411" s="269"/>
      <c r="K2411" s="269"/>
      <c r="L2411" s="269"/>
      <c r="M2411" s="269"/>
    </row>
    <row r="2412" ht="60" customHeight="1" spans="1:13">
      <c r="A2412" s="153"/>
      <c r="B2412" s="481" t="s">
        <v>95</v>
      </c>
      <c r="C2412" s="153" t="s">
        <v>14475</v>
      </c>
      <c r="D2412" s="154" t="s">
        <v>14476</v>
      </c>
      <c r="E2412" s="154"/>
      <c r="F2412" s="154"/>
      <c r="G2412" s="114" t="s">
        <v>13950</v>
      </c>
      <c r="H2412" s="154"/>
      <c r="I2412" s="269" t="s">
        <v>8994</v>
      </c>
      <c r="J2412" s="269"/>
      <c r="K2412" s="269"/>
      <c r="L2412" s="269"/>
      <c r="M2412" s="269"/>
    </row>
    <row r="2413" ht="60" customHeight="1" spans="1:13">
      <c r="A2413" s="153">
        <v>92</v>
      </c>
      <c r="B2413" s="481" t="s">
        <v>95</v>
      </c>
      <c r="C2413" s="153" t="s">
        <v>14477</v>
      </c>
      <c r="D2413" s="154" t="s">
        <v>14478</v>
      </c>
      <c r="E2413" s="154" t="s">
        <v>14479</v>
      </c>
      <c r="F2413" s="154" t="s">
        <v>14480</v>
      </c>
      <c r="G2413" s="114" t="s">
        <v>51</v>
      </c>
      <c r="H2413" s="154"/>
      <c r="I2413" s="269" t="s">
        <v>8994</v>
      </c>
      <c r="J2413" s="269"/>
      <c r="K2413" s="269"/>
      <c r="L2413" s="269"/>
      <c r="M2413" s="269"/>
    </row>
    <row r="2414" ht="60" customHeight="1" spans="1:13">
      <c r="A2414" s="153"/>
      <c r="B2414" s="481" t="s">
        <v>95</v>
      </c>
      <c r="C2414" s="153" t="s">
        <v>14481</v>
      </c>
      <c r="D2414" s="154" t="s">
        <v>14482</v>
      </c>
      <c r="E2414" s="154"/>
      <c r="F2414" s="154"/>
      <c r="G2414" s="114" t="s">
        <v>51</v>
      </c>
      <c r="H2414" s="154"/>
      <c r="I2414" s="269" t="s">
        <v>8994</v>
      </c>
      <c r="J2414" s="269"/>
      <c r="K2414" s="269"/>
      <c r="L2414" s="269"/>
      <c r="M2414" s="269"/>
    </row>
    <row r="2415" ht="60" customHeight="1" spans="1:13">
      <c r="A2415" s="153"/>
      <c r="B2415" s="481" t="s">
        <v>95</v>
      </c>
      <c r="C2415" s="153" t="s">
        <v>14483</v>
      </c>
      <c r="D2415" s="154" t="s">
        <v>14484</v>
      </c>
      <c r="E2415" s="154"/>
      <c r="F2415" s="154"/>
      <c r="G2415" s="114" t="s">
        <v>51</v>
      </c>
      <c r="H2415" s="154"/>
      <c r="I2415" s="269" t="s">
        <v>8994</v>
      </c>
      <c r="J2415" s="269"/>
      <c r="K2415" s="269"/>
      <c r="L2415" s="269"/>
      <c r="M2415" s="269"/>
    </row>
    <row r="2416" ht="60" customHeight="1" spans="1:13">
      <c r="A2416" s="153">
        <v>93</v>
      </c>
      <c r="B2416" s="481" t="s">
        <v>95</v>
      </c>
      <c r="C2416" s="153" t="s">
        <v>14485</v>
      </c>
      <c r="D2416" s="154" t="s">
        <v>14486</v>
      </c>
      <c r="E2416" s="154" t="s">
        <v>14487</v>
      </c>
      <c r="F2416" s="154" t="s">
        <v>14480</v>
      </c>
      <c r="G2416" s="114" t="s">
        <v>51</v>
      </c>
      <c r="H2416" s="154"/>
      <c r="I2416" s="269" t="s">
        <v>8994</v>
      </c>
      <c r="J2416" s="269"/>
      <c r="K2416" s="269"/>
      <c r="L2416" s="269"/>
      <c r="M2416" s="269"/>
    </row>
    <row r="2417" ht="60" customHeight="1" spans="1:215">
      <c r="A2417" s="153"/>
      <c r="B2417" s="481" t="s">
        <v>95</v>
      </c>
      <c r="C2417" s="153" t="s">
        <v>14488</v>
      </c>
      <c r="D2417" s="154" t="s">
        <v>14489</v>
      </c>
      <c r="E2417" s="154"/>
      <c r="F2417" s="154"/>
      <c r="G2417" s="114" t="s">
        <v>51</v>
      </c>
      <c r="H2417" s="154"/>
      <c r="I2417" s="269" t="s">
        <v>8994</v>
      </c>
      <c r="J2417" s="269"/>
      <c r="K2417" s="269"/>
      <c r="L2417" s="269"/>
      <c r="M2417" s="269"/>
    </row>
    <row r="2418" ht="60" customHeight="1" spans="1:215">
      <c r="A2418" s="153"/>
      <c r="B2418" s="481" t="s">
        <v>95</v>
      </c>
      <c r="C2418" s="153" t="s">
        <v>14490</v>
      </c>
      <c r="D2418" s="154" t="s">
        <v>14491</v>
      </c>
      <c r="E2418" s="154"/>
      <c r="F2418" s="154"/>
      <c r="G2418" s="114" t="s">
        <v>51</v>
      </c>
      <c r="H2418" s="154"/>
      <c r="I2418" s="269" t="s">
        <v>8994</v>
      </c>
      <c r="J2418" s="269"/>
      <c r="K2418" s="269"/>
      <c r="L2418" s="269"/>
      <c r="M2418" s="269"/>
    </row>
    <row r="2419" ht="60" customHeight="1" spans="1:215">
      <c r="A2419" s="153">
        <v>94</v>
      </c>
      <c r="B2419" s="481" t="s">
        <v>95</v>
      </c>
      <c r="C2419" s="153" t="s">
        <v>14492</v>
      </c>
      <c r="D2419" s="154" t="s">
        <v>14493</v>
      </c>
      <c r="E2419" s="154" t="s">
        <v>14494</v>
      </c>
      <c r="F2419" s="154" t="s">
        <v>14480</v>
      </c>
      <c r="G2419" s="114" t="s">
        <v>51</v>
      </c>
      <c r="H2419" s="157"/>
      <c r="I2419" s="269" t="s">
        <v>8994</v>
      </c>
      <c r="J2419" s="269"/>
      <c r="K2419" s="269"/>
      <c r="L2419" s="269"/>
      <c r="M2419" s="269"/>
    </row>
    <row r="2420" ht="60" customHeight="1" spans="1:215">
      <c r="A2420" s="153"/>
      <c r="B2420" s="481" t="s">
        <v>95</v>
      </c>
      <c r="C2420" s="153" t="s">
        <v>14495</v>
      </c>
      <c r="D2420" s="154" t="s">
        <v>14496</v>
      </c>
      <c r="E2420" s="154"/>
      <c r="F2420" s="154"/>
      <c r="G2420" s="114" t="s">
        <v>51</v>
      </c>
      <c r="H2420" s="154" t="s">
        <v>14497</v>
      </c>
      <c r="I2420" s="269" t="s">
        <v>8994</v>
      </c>
      <c r="J2420" s="269"/>
      <c r="K2420" s="269"/>
      <c r="L2420" s="269"/>
      <c r="M2420" s="269"/>
    </row>
    <row r="2421" ht="60" customHeight="1" spans="1:215">
      <c r="A2421" s="153">
        <v>95</v>
      </c>
      <c r="B2421" s="481" t="s">
        <v>95</v>
      </c>
      <c r="C2421" s="153" t="s">
        <v>14498</v>
      </c>
      <c r="D2421" s="154" t="s">
        <v>14499</v>
      </c>
      <c r="E2421" s="154" t="s">
        <v>14500</v>
      </c>
      <c r="F2421" s="154" t="s">
        <v>14501</v>
      </c>
      <c r="G2421" s="114" t="s">
        <v>51</v>
      </c>
      <c r="H2421" s="154"/>
      <c r="I2421" s="269" t="s">
        <v>8994</v>
      </c>
      <c r="J2421" s="269"/>
      <c r="K2421" s="269"/>
      <c r="L2421" s="269"/>
      <c r="M2421" s="269"/>
    </row>
    <row r="2422" ht="60" customHeight="1" spans="1:215">
      <c r="A2422" s="153"/>
      <c r="B2422" s="481" t="s">
        <v>95</v>
      </c>
      <c r="C2422" s="153" t="s">
        <v>14502</v>
      </c>
      <c r="D2422" s="154" t="s">
        <v>14503</v>
      </c>
      <c r="E2422" s="154"/>
      <c r="F2422" s="154"/>
      <c r="G2422" s="114" t="s">
        <v>51</v>
      </c>
      <c r="H2422" s="154"/>
      <c r="I2422" s="269" t="s">
        <v>8994</v>
      </c>
      <c r="J2422" s="269"/>
      <c r="K2422" s="269"/>
      <c r="L2422" s="269"/>
      <c r="M2422" s="269"/>
    </row>
    <row r="2423" ht="60" customHeight="1" spans="1:215">
      <c r="A2423" s="153">
        <v>96</v>
      </c>
      <c r="B2423" s="481" t="s">
        <v>95</v>
      </c>
      <c r="C2423" s="153" t="s">
        <v>14504</v>
      </c>
      <c r="D2423" s="154" t="s">
        <v>14505</v>
      </c>
      <c r="E2423" s="154" t="s">
        <v>14506</v>
      </c>
      <c r="F2423" s="154" t="s">
        <v>14290</v>
      </c>
      <c r="G2423" s="114" t="s">
        <v>51</v>
      </c>
      <c r="H2423" s="154"/>
      <c r="I2423" s="269" t="s">
        <v>8994</v>
      </c>
      <c r="J2423" s="269"/>
      <c r="K2423" s="269"/>
      <c r="L2423" s="269"/>
      <c r="M2423" s="269"/>
    </row>
    <row r="2424" ht="60" customHeight="1" spans="1:215">
      <c r="A2424" s="153">
        <v>97</v>
      </c>
      <c r="B2424" s="481" t="s">
        <v>95</v>
      </c>
      <c r="C2424" s="153" t="s">
        <v>14507</v>
      </c>
      <c r="D2424" s="154" t="s">
        <v>14508</v>
      </c>
      <c r="E2424" s="154" t="s">
        <v>14509</v>
      </c>
      <c r="F2424" s="154" t="s">
        <v>14290</v>
      </c>
      <c r="G2424" s="114" t="s">
        <v>51</v>
      </c>
      <c r="H2424" s="154"/>
      <c r="I2424" s="269" t="s">
        <v>8994</v>
      </c>
      <c r="J2424" s="269"/>
      <c r="K2424" s="269"/>
      <c r="L2424" s="269"/>
      <c r="M2424" s="269"/>
    </row>
    <row r="2425" ht="60" customHeight="1" spans="1:215">
      <c r="A2425" s="153">
        <v>98</v>
      </c>
      <c r="B2425" s="481" t="s">
        <v>95</v>
      </c>
      <c r="C2425" s="153" t="s">
        <v>14510</v>
      </c>
      <c r="D2425" s="154" t="s">
        <v>14511</v>
      </c>
      <c r="E2425" s="154" t="s">
        <v>14512</v>
      </c>
      <c r="F2425" s="154" t="s">
        <v>14290</v>
      </c>
      <c r="G2425" s="114" t="s">
        <v>441</v>
      </c>
      <c r="H2425" s="154"/>
      <c r="I2425" s="269" t="s">
        <v>8994</v>
      </c>
      <c r="J2425" s="269"/>
      <c r="K2425" s="269"/>
      <c r="L2425" s="269"/>
      <c r="M2425" s="269"/>
    </row>
    <row r="2426" ht="60" customHeight="1" spans="1:215">
      <c r="A2426" s="153">
        <v>99</v>
      </c>
      <c r="B2426" s="481" t="s">
        <v>95</v>
      </c>
      <c r="C2426" s="153" t="s">
        <v>14513</v>
      </c>
      <c r="D2426" s="154" t="s">
        <v>14514</v>
      </c>
      <c r="E2426" s="154" t="s">
        <v>14515</v>
      </c>
      <c r="F2426" s="154" t="s">
        <v>14290</v>
      </c>
      <c r="G2426" s="114" t="s">
        <v>51</v>
      </c>
      <c r="H2426" s="154"/>
      <c r="I2426" s="269" t="s">
        <v>8994</v>
      </c>
      <c r="J2426" s="269"/>
      <c r="K2426" s="269"/>
      <c r="L2426" s="269"/>
      <c r="M2426" s="269"/>
    </row>
    <row r="2427" ht="60" customHeight="1" spans="1:215">
      <c r="A2427" s="585">
        <v>100</v>
      </c>
      <c r="B2427" s="481" t="s">
        <v>95</v>
      </c>
      <c r="C2427" s="153" t="s">
        <v>14516</v>
      </c>
      <c r="D2427" s="308" t="s">
        <v>14517</v>
      </c>
      <c r="E2427" s="308" t="s">
        <v>14518</v>
      </c>
      <c r="F2427" s="308" t="s">
        <v>14290</v>
      </c>
      <c r="G2427" s="586" t="s">
        <v>51</v>
      </c>
      <c r="H2427" s="308"/>
      <c r="I2427" s="269" t="s">
        <v>8994</v>
      </c>
      <c r="J2427" s="269"/>
      <c r="K2427" s="269"/>
      <c r="L2427" s="269"/>
      <c r="M2427" s="269"/>
    </row>
    <row r="2428" ht="60" customHeight="1" spans="1:215">
      <c r="A2428" s="153">
        <v>101</v>
      </c>
      <c r="B2428" s="481" t="s">
        <v>38</v>
      </c>
      <c r="C2428" s="153" t="s">
        <v>14519</v>
      </c>
      <c r="D2428" s="154" t="s">
        <v>14520</v>
      </c>
      <c r="E2428" s="154" t="s">
        <v>14521</v>
      </c>
      <c r="F2428" s="154" t="s">
        <v>14522</v>
      </c>
      <c r="G2428" s="114" t="s">
        <v>51</v>
      </c>
      <c r="H2428" s="154" t="s">
        <v>14523</v>
      </c>
      <c r="I2428" s="269" t="s">
        <v>8994</v>
      </c>
      <c r="J2428" s="269"/>
      <c r="K2428" s="269"/>
      <c r="L2428" s="269"/>
      <c r="M2428" s="269"/>
    </row>
    <row r="2429" ht="45" customHeight="1" spans="1:215">
      <c r="A2429" s="587" t="s">
        <v>14524</v>
      </c>
      <c r="B2429" s="587"/>
      <c r="C2429" s="587"/>
      <c r="D2429" s="587"/>
      <c r="E2429" s="587"/>
      <c r="F2429" s="587"/>
      <c r="G2429" s="587"/>
      <c r="H2429" s="587"/>
      <c r="I2429" s="588"/>
      <c r="J2429" s="588"/>
      <c r="K2429" s="588"/>
      <c r="L2429" s="588"/>
      <c r="M2429" s="588"/>
    </row>
    <row r="2430" ht="60" customHeight="1" spans="1:215">
      <c r="A2430" s="133" t="s">
        <v>14525</v>
      </c>
      <c r="B2430" s="133"/>
      <c r="C2430" s="133"/>
      <c r="D2430" s="133"/>
      <c r="E2430" s="133"/>
      <c r="F2430" s="133"/>
      <c r="G2430" s="133"/>
      <c r="H2430" s="133"/>
      <c r="I2430" s="133"/>
      <c r="J2430" s="133"/>
      <c r="K2430" s="133"/>
      <c r="L2430" s="133"/>
      <c r="M2430" s="133"/>
    </row>
    <row r="2431" ht="106" customHeight="1" spans="1:215">
      <c r="A2431" s="133"/>
      <c r="B2431" s="133"/>
      <c r="C2431" s="133"/>
      <c r="D2431" s="133"/>
      <c r="E2431" s="133"/>
      <c r="F2431" s="133"/>
      <c r="G2431" s="133"/>
      <c r="H2431" s="133"/>
      <c r="I2431" s="133"/>
      <c r="J2431" s="133"/>
      <c r="K2431" s="133"/>
      <c r="L2431" s="133"/>
      <c r="M2431" s="133"/>
    </row>
    <row r="2432" s="321" customFormat="1" ht="25" customHeight="1" spans="1:215">
      <c r="A2432" s="589" t="s">
        <v>7210</v>
      </c>
      <c r="B2432" s="262" t="s">
        <v>25</v>
      </c>
      <c r="C2432" s="262" t="s">
        <v>9784</v>
      </c>
      <c r="D2432" s="262" t="s">
        <v>27</v>
      </c>
      <c r="E2432" s="262" t="s">
        <v>7212</v>
      </c>
      <c r="F2432" s="262" t="s">
        <v>7213</v>
      </c>
      <c r="G2432" s="262" t="s">
        <v>30</v>
      </c>
      <c r="H2432" s="262" t="s">
        <v>7214</v>
      </c>
      <c r="I2432" s="590" t="s">
        <v>32</v>
      </c>
      <c r="J2432" s="590"/>
      <c r="K2432" s="590"/>
      <c r="L2432" s="590"/>
      <c r="M2432" s="590"/>
      <c r="N2432" s="591"/>
      <c r="O2432" s="591"/>
      <c r="P2432" s="591"/>
      <c r="Q2432" s="591"/>
      <c r="R2432" s="591"/>
      <c r="S2432" s="591"/>
      <c r="T2432" s="591"/>
      <c r="U2432" s="591"/>
      <c r="V2432" s="591"/>
      <c r="W2432" s="591"/>
      <c r="X2432" s="591"/>
      <c r="Y2432" s="591"/>
      <c r="Z2432" s="591"/>
      <c r="AA2432" s="591"/>
      <c r="AB2432" s="591"/>
      <c r="AC2432" s="591"/>
      <c r="AD2432" s="591"/>
      <c r="AE2432" s="591"/>
      <c r="AF2432" s="591"/>
      <c r="AG2432" s="591"/>
      <c r="AH2432" s="591"/>
      <c r="AI2432" s="591"/>
      <c r="AJ2432" s="591"/>
      <c r="AK2432" s="591"/>
      <c r="AL2432" s="591"/>
      <c r="AM2432" s="591"/>
      <c r="AN2432" s="591"/>
      <c r="AO2432" s="591"/>
      <c r="AP2432" s="591"/>
      <c r="AQ2432" s="591"/>
      <c r="AR2432" s="591"/>
      <c r="AS2432" s="591"/>
      <c r="AT2432" s="591"/>
      <c r="AU2432" s="591"/>
      <c r="AV2432" s="591"/>
      <c r="AW2432" s="591"/>
      <c r="AX2432" s="591"/>
      <c r="AY2432" s="591"/>
      <c r="AZ2432" s="591"/>
      <c r="BA2432" s="591"/>
      <c r="BB2432" s="591"/>
      <c r="BC2432" s="591"/>
      <c r="BD2432" s="591"/>
      <c r="BE2432" s="591"/>
      <c r="BF2432" s="591"/>
      <c r="BG2432" s="591"/>
      <c r="BH2432" s="591"/>
      <c r="BI2432" s="591"/>
      <c r="BJ2432" s="591"/>
      <c r="BK2432" s="591"/>
      <c r="BL2432" s="591"/>
      <c r="BM2432" s="591"/>
      <c r="BN2432" s="591"/>
      <c r="BO2432" s="591"/>
      <c r="BP2432" s="591"/>
      <c r="BQ2432" s="591"/>
      <c r="BR2432" s="591"/>
      <c r="BS2432" s="591"/>
      <c r="BT2432" s="591"/>
      <c r="BU2432" s="591"/>
      <c r="BV2432" s="591"/>
      <c r="BW2432" s="591"/>
      <c r="BX2432" s="591"/>
      <c r="BY2432" s="591"/>
      <c r="BZ2432" s="591"/>
      <c r="CA2432" s="591"/>
      <c r="CB2432" s="591"/>
      <c r="CC2432" s="591"/>
      <c r="CD2432" s="591"/>
      <c r="CE2432" s="591"/>
      <c r="CF2432" s="591"/>
      <c r="CG2432" s="591"/>
      <c r="CH2432" s="591"/>
      <c r="CI2432" s="591"/>
      <c r="CJ2432" s="591"/>
      <c r="CK2432" s="591"/>
      <c r="CL2432" s="591"/>
      <c r="CM2432" s="591"/>
      <c r="CN2432" s="591"/>
      <c r="CO2432" s="591"/>
      <c r="CP2432" s="591"/>
      <c r="CQ2432" s="591"/>
      <c r="CR2432" s="591"/>
      <c r="CS2432" s="591"/>
      <c r="CT2432" s="591"/>
      <c r="CU2432" s="591"/>
      <c r="CV2432" s="591"/>
      <c r="CW2432" s="591"/>
      <c r="CX2432" s="591"/>
      <c r="CY2432" s="591"/>
      <c r="CZ2432" s="591"/>
      <c r="DA2432" s="591"/>
      <c r="DB2432" s="591"/>
      <c r="DC2432" s="591"/>
      <c r="DD2432" s="591"/>
      <c r="DE2432" s="591"/>
      <c r="DF2432" s="591"/>
      <c r="DG2432" s="591"/>
      <c r="DH2432" s="591"/>
      <c r="HG2432" s="592"/>
    </row>
    <row r="2433" s="321" customFormat="1" ht="18" customHeight="1" spans="1:215">
      <c r="A2433" s="589"/>
      <c r="B2433" s="262"/>
      <c r="C2433" s="262"/>
      <c r="D2433" s="262"/>
      <c r="E2433" s="262"/>
      <c r="F2433" s="262"/>
      <c r="G2433" s="262"/>
      <c r="H2433" s="262"/>
      <c r="I2433" s="590" t="s">
        <v>33</v>
      </c>
      <c r="J2433" s="590" t="s">
        <v>34</v>
      </c>
      <c r="K2433" s="590" t="s">
        <v>35</v>
      </c>
      <c r="L2433" s="590" t="s">
        <v>36</v>
      </c>
      <c r="M2433" s="590" t="s">
        <v>37</v>
      </c>
      <c r="N2433" s="591"/>
      <c r="O2433" s="591"/>
      <c r="P2433" s="591"/>
      <c r="Q2433" s="591"/>
      <c r="R2433" s="591"/>
      <c r="S2433" s="591"/>
      <c r="T2433" s="591"/>
      <c r="U2433" s="591"/>
      <c r="V2433" s="591"/>
      <c r="W2433" s="591"/>
      <c r="X2433" s="591"/>
      <c r="Y2433" s="591"/>
      <c r="Z2433" s="591"/>
      <c r="AA2433" s="591"/>
      <c r="AB2433" s="591"/>
      <c r="AC2433" s="591"/>
      <c r="AD2433" s="591"/>
      <c r="AE2433" s="591"/>
      <c r="AF2433" s="591"/>
      <c r="AG2433" s="591"/>
      <c r="AH2433" s="591"/>
      <c r="AI2433" s="591"/>
      <c r="AJ2433" s="591"/>
      <c r="AK2433" s="591"/>
      <c r="AL2433" s="591"/>
      <c r="AM2433" s="591"/>
      <c r="AN2433" s="591"/>
      <c r="AO2433" s="591"/>
      <c r="AP2433" s="591"/>
      <c r="AQ2433" s="591"/>
      <c r="AR2433" s="591"/>
      <c r="AS2433" s="591"/>
      <c r="AT2433" s="591"/>
      <c r="AU2433" s="591"/>
      <c r="AV2433" s="591"/>
      <c r="AW2433" s="591"/>
      <c r="AX2433" s="591"/>
      <c r="AY2433" s="591"/>
      <c r="AZ2433" s="591"/>
      <c r="BA2433" s="591"/>
      <c r="BB2433" s="591"/>
      <c r="BC2433" s="591"/>
      <c r="BD2433" s="591"/>
      <c r="BE2433" s="591"/>
      <c r="BF2433" s="591"/>
      <c r="BG2433" s="591"/>
      <c r="BH2433" s="591"/>
      <c r="BI2433" s="591"/>
      <c r="BJ2433" s="591"/>
      <c r="BK2433" s="591"/>
      <c r="BL2433" s="591"/>
      <c r="BM2433" s="591"/>
      <c r="BN2433" s="591"/>
      <c r="BO2433" s="591"/>
      <c r="BP2433" s="591"/>
      <c r="BQ2433" s="591"/>
      <c r="BR2433" s="591"/>
      <c r="BS2433" s="591"/>
      <c r="BT2433" s="591"/>
      <c r="BU2433" s="591"/>
      <c r="BV2433" s="591"/>
      <c r="BW2433" s="591"/>
      <c r="BX2433" s="591"/>
      <c r="BY2433" s="591"/>
      <c r="BZ2433" s="591"/>
      <c r="CA2433" s="591"/>
      <c r="CB2433" s="591"/>
      <c r="CC2433" s="591"/>
      <c r="CD2433" s="591"/>
      <c r="CE2433" s="591"/>
      <c r="CF2433" s="591"/>
      <c r="CG2433" s="591"/>
      <c r="CH2433" s="591"/>
      <c r="CI2433" s="591"/>
      <c r="CJ2433" s="591"/>
      <c r="CK2433" s="591"/>
      <c r="CL2433" s="591"/>
      <c r="CM2433" s="591"/>
      <c r="CN2433" s="591"/>
      <c r="CO2433" s="591"/>
      <c r="CP2433" s="591"/>
      <c r="CQ2433" s="591"/>
      <c r="CR2433" s="591"/>
      <c r="CS2433" s="591"/>
      <c r="CT2433" s="591"/>
      <c r="CU2433" s="591"/>
      <c r="CV2433" s="591"/>
      <c r="CW2433" s="591"/>
      <c r="CX2433" s="591"/>
      <c r="CY2433" s="591"/>
      <c r="CZ2433" s="591"/>
      <c r="DA2433" s="591"/>
      <c r="DB2433" s="591"/>
      <c r="DC2433" s="591"/>
      <c r="DD2433" s="591"/>
      <c r="DE2433" s="591"/>
      <c r="DF2433" s="591"/>
      <c r="DG2433" s="591"/>
      <c r="DH2433" s="591"/>
      <c r="HG2433" s="592"/>
    </row>
    <row r="2434" ht="98" customHeight="1" spans="1:215">
      <c r="A2434" s="593">
        <v>1</v>
      </c>
      <c r="B2434" s="269" t="s">
        <v>38</v>
      </c>
      <c r="C2434" s="1011" t="s">
        <v>14526</v>
      </c>
      <c r="D2434" s="133" t="s">
        <v>14527</v>
      </c>
      <c r="E2434" s="133" t="s">
        <v>14528</v>
      </c>
      <c r="F2434" s="133" t="s">
        <v>14529</v>
      </c>
      <c r="G2434" s="269" t="s">
        <v>51</v>
      </c>
      <c r="H2434" s="133" t="s">
        <v>14530</v>
      </c>
      <c r="I2434" s="132">
        <v>869.4</v>
      </c>
      <c r="J2434" s="594">
        <f t="shared" ref="J2434:J2437" si="106">I2434*0.95</f>
        <v>825.93</v>
      </c>
      <c r="K2434" s="594">
        <f t="shared" ref="K2434:K2437" si="107">I2434*0.9</f>
        <v>782.46</v>
      </c>
      <c r="L2434" s="594">
        <f t="shared" ref="L2434:L2437" si="108">I2434*0.85</f>
        <v>738.99</v>
      </c>
      <c r="M2434" s="594">
        <f t="shared" ref="M2434:M2437" si="109">I2434*0.8</f>
        <v>695.52</v>
      </c>
    </row>
    <row r="2435" ht="93" customHeight="1" spans="1:215">
      <c r="A2435" s="595">
        <v>2</v>
      </c>
      <c r="B2435" s="114" t="s">
        <v>95</v>
      </c>
      <c r="C2435" s="1011" t="s">
        <v>14531</v>
      </c>
      <c r="D2435" s="133" t="s">
        <v>14532</v>
      </c>
      <c r="E2435" s="133" t="s">
        <v>14533</v>
      </c>
      <c r="F2435" s="367" t="s">
        <v>14534</v>
      </c>
      <c r="G2435" s="269" t="s">
        <v>51</v>
      </c>
      <c r="H2435" s="367" t="s">
        <v>14535</v>
      </c>
      <c r="I2435" s="506">
        <v>5940</v>
      </c>
      <c r="J2435" s="594">
        <f t="shared" si="106"/>
        <v>5643</v>
      </c>
      <c r="K2435" s="594">
        <f t="shared" si="107"/>
        <v>5346</v>
      </c>
      <c r="L2435" s="594">
        <f t="shared" si="108"/>
        <v>5049</v>
      </c>
      <c r="M2435" s="594">
        <f t="shared" si="109"/>
        <v>4752</v>
      </c>
    </row>
    <row r="2436" ht="60" customHeight="1" spans="1:215">
      <c r="A2436" s="596"/>
      <c r="B2436" s="114" t="s">
        <v>95</v>
      </c>
      <c r="C2436" s="1011" t="s">
        <v>14536</v>
      </c>
      <c r="D2436" s="133" t="s">
        <v>14537</v>
      </c>
      <c r="E2436" s="133"/>
      <c r="F2436" s="133"/>
      <c r="G2436" s="269" t="s">
        <v>51</v>
      </c>
      <c r="H2436" s="133"/>
      <c r="I2436" s="506">
        <f t="shared" ref="I2436:M2436" si="110">I2435*0.2</f>
        <v>1188</v>
      </c>
      <c r="J2436" s="132">
        <f t="shared" si="110"/>
        <v>1128.6</v>
      </c>
      <c r="K2436" s="132">
        <f t="shared" si="110"/>
        <v>1069.2</v>
      </c>
      <c r="L2436" s="132">
        <f t="shared" si="110"/>
        <v>1009.8</v>
      </c>
      <c r="M2436" s="132">
        <f t="shared" si="110"/>
        <v>950.4</v>
      </c>
    </row>
    <row r="2437" ht="72" customHeight="1" spans="1:215">
      <c r="A2437" s="595">
        <v>3</v>
      </c>
      <c r="B2437" s="269" t="s">
        <v>95</v>
      </c>
      <c r="C2437" s="1007" t="s">
        <v>14538</v>
      </c>
      <c r="D2437" s="133" t="s">
        <v>14539</v>
      </c>
      <c r="E2437" s="133" t="s">
        <v>14540</v>
      </c>
      <c r="F2437" s="133" t="s">
        <v>14541</v>
      </c>
      <c r="G2437" s="269" t="s">
        <v>51</v>
      </c>
      <c r="H2437" s="133"/>
      <c r="I2437" s="506">
        <v>2880</v>
      </c>
      <c r="J2437" s="594">
        <f t="shared" si="106"/>
        <v>2736</v>
      </c>
      <c r="K2437" s="594">
        <f t="shared" si="107"/>
        <v>2592</v>
      </c>
      <c r="L2437" s="594">
        <f t="shared" si="108"/>
        <v>2448</v>
      </c>
      <c r="M2437" s="594">
        <f t="shared" si="109"/>
        <v>2304</v>
      </c>
    </row>
    <row r="2438" ht="60" customHeight="1" spans="1:215">
      <c r="A2438" s="596"/>
      <c r="B2438" s="269" t="s">
        <v>95</v>
      </c>
      <c r="C2438" s="1011" t="s">
        <v>14542</v>
      </c>
      <c r="D2438" s="133" t="s">
        <v>14543</v>
      </c>
      <c r="E2438" s="133"/>
      <c r="F2438" s="133"/>
      <c r="G2438" s="269" t="s">
        <v>51</v>
      </c>
      <c r="H2438" s="133"/>
      <c r="I2438" s="506">
        <f t="shared" ref="I2438:M2438" si="111">I2437*0.2</f>
        <v>576</v>
      </c>
      <c r="J2438" s="132">
        <f t="shared" si="111"/>
        <v>547.2</v>
      </c>
      <c r="K2438" s="132">
        <f t="shared" si="111"/>
        <v>518.4</v>
      </c>
      <c r="L2438" s="132">
        <f t="shared" si="111"/>
        <v>489.6</v>
      </c>
      <c r="M2438" s="132">
        <f t="shared" si="111"/>
        <v>460.8</v>
      </c>
    </row>
    <row r="2439" ht="42" customHeight="1" spans="1:215">
      <c r="A2439" s="351" t="s">
        <v>14544</v>
      </c>
      <c r="B2439" s="351"/>
      <c r="C2439" s="351"/>
      <c r="D2439" s="351"/>
      <c r="E2439" s="351"/>
      <c r="F2439" s="351"/>
      <c r="G2439" s="351"/>
      <c r="H2439" s="351"/>
      <c r="I2439" s="454"/>
      <c r="J2439" s="454"/>
      <c r="K2439" s="454"/>
      <c r="L2439" s="454"/>
      <c r="M2439" s="454"/>
    </row>
    <row r="2440" ht="270" customHeight="1" spans="1:215">
      <c r="A2440" s="362" t="s">
        <v>14545</v>
      </c>
      <c r="B2440" s="597"/>
      <c r="C2440" s="597"/>
      <c r="D2440" s="597"/>
      <c r="E2440" s="597"/>
      <c r="F2440" s="597"/>
      <c r="G2440" s="597"/>
      <c r="H2440" s="597"/>
      <c r="I2440" s="597"/>
      <c r="J2440" s="597"/>
      <c r="K2440" s="597"/>
      <c r="L2440" s="597"/>
      <c r="M2440" s="361"/>
    </row>
    <row r="2441" s="321" customFormat="1" ht="24" customHeight="1" spans="1:215">
      <c r="A2441" s="577" t="s">
        <v>7210</v>
      </c>
      <c r="B2441" s="577" t="s">
        <v>25</v>
      </c>
      <c r="C2441" s="577" t="s">
        <v>9784</v>
      </c>
      <c r="D2441" s="577" t="s">
        <v>27</v>
      </c>
      <c r="E2441" s="577" t="s">
        <v>7212</v>
      </c>
      <c r="F2441" s="577" t="s">
        <v>7213</v>
      </c>
      <c r="G2441" s="577" t="s">
        <v>30</v>
      </c>
      <c r="H2441" s="577" t="s">
        <v>7214</v>
      </c>
      <c r="I2441" s="513" t="s">
        <v>32</v>
      </c>
      <c r="J2441" s="513"/>
      <c r="K2441" s="513"/>
      <c r="L2441" s="513"/>
      <c r="M2441" s="513"/>
      <c r="N2441" s="591"/>
      <c r="O2441" s="591"/>
      <c r="P2441" s="591"/>
      <c r="Q2441" s="591"/>
      <c r="R2441" s="591"/>
      <c r="S2441" s="591"/>
      <c r="T2441" s="591"/>
      <c r="U2441" s="591"/>
      <c r="V2441" s="591"/>
      <c r="W2441" s="591"/>
      <c r="X2441" s="591"/>
      <c r="Y2441" s="591"/>
      <c r="Z2441" s="591"/>
      <c r="AA2441" s="591"/>
      <c r="AB2441" s="591"/>
      <c r="AC2441" s="591"/>
      <c r="AD2441" s="591"/>
      <c r="AE2441" s="591"/>
      <c r="AF2441" s="591"/>
      <c r="AG2441" s="591"/>
      <c r="AH2441" s="591"/>
      <c r="AI2441" s="591"/>
      <c r="AJ2441" s="591"/>
      <c r="AK2441" s="591"/>
      <c r="AL2441" s="591"/>
      <c r="AM2441" s="591"/>
      <c r="AN2441" s="591"/>
      <c r="AO2441" s="591"/>
      <c r="AP2441" s="591"/>
      <c r="AQ2441" s="591"/>
      <c r="AR2441" s="591"/>
      <c r="AS2441" s="591"/>
      <c r="AT2441" s="591"/>
      <c r="AU2441" s="591"/>
      <c r="AV2441" s="591"/>
      <c r="AW2441" s="591"/>
      <c r="AX2441" s="591"/>
      <c r="AY2441" s="591"/>
      <c r="AZ2441" s="591"/>
      <c r="BA2441" s="591"/>
      <c r="BB2441" s="591"/>
      <c r="BC2441" s="591"/>
      <c r="BD2441" s="591"/>
      <c r="BE2441" s="591"/>
      <c r="BF2441" s="591"/>
      <c r="BG2441" s="591"/>
      <c r="BH2441" s="591"/>
      <c r="BI2441" s="591"/>
      <c r="BJ2441" s="591"/>
      <c r="BK2441" s="591"/>
      <c r="BL2441" s="591"/>
      <c r="BM2441" s="591"/>
      <c r="BN2441" s="591"/>
      <c r="BO2441" s="591"/>
      <c r="BP2441" s="591"/>
      <c r="BQ2441" s="591"/>
      <c r="BR2441" s="591"/>
      <c r="BS2441" s="591"/>
      <c r="BT2441" s="591"/>
      <c r="BU2441" s="591"/>
      <c r="BV2441" s="591"/>
      <c r="BW2441" s="591"/>
      <c r="BX2441" s="591"/>
      <c r="BY2441" s="591"/>
      <c r="BZ2441" s="591"/>
      <c r="CA2441" s="591"/>
      <c r="CB2441" s="591"/>
      <c r="CC2441" s="591"/>
      <c r="CD2441" s="591"/>
      <c r="CE2441" s="591"/>
      <c r="CF2441" s="591"/>
      <c r="CG2441" s="591"/>
      <c r="CH2441" s="591"/>
      <c r="CI2441" s="591"/>
      <c r="CJ2441" s="591"/>
      <c r="CK2441" s="591"/>
      <c r="CL2441" s="591"/>
      <c r="CM2441" s="591"/>
      <c r="CN2441" s="591"/>
      <c r="CO2441" s="591"/>
      <c r="CP2441" s="591"/>
      <c r="CQ2441" s="591"/>
      <c r="CR2441" s="591"/>
      <c r="CS2441" s="591"/>
      <c r="CT2441" s="591"/>
      <c r="CU2441" s="591"/>
      <c r="CV2441" s="591"/>
      <c r="CW2441" s="591"/>
      <c r="CX2441" s="591"/>
      <c r="CY2441" s="591"/>
      <c r="CZ2441" s="591"/>
      <c r="DA2441" s="591"/>
      <c r="DB2441" s="591"/>
      <c r="DC2441" s="591"/>
      <c r="DD2441" s="591"/>
      <c r="DE2441" s="591"/>
      <c r="DF2441" s="591"/>
      <c r="DG2441" s="591"/>
      <c r="DH2441" s="591"/>
      <c r="HG2441" s="592"/>
    </row>
    <row r="2442" s="321" customFormat="1" ht="24" customHeight="1" spans="1:215">
      <c r="A2442" s="577"/>
      <c r="B2442" s="577"/>
      <c r="C2442" s="577"/>
      <c r="D2442" s="577"/>
      <c r="E2442" s="577"/>
      <c r="F2442" s="577"/>
      <c r="G2442" s="577"/>
      <c r="H2442" s="577"/>
      <c r="I2442" s="513" t="s">
        <v>33</v>
      </c>
      <c r="J2442" s="513" t="s">
        <v>34</v>
      </c>
      <c r="K2442" s="513" t="s">
        <v>35</v>
      </c>
      <c r="L2442" s="513" t="s">
        <v>36</v>
      </c>
      <c r="M2442" s="513" t="s">
        <v>37</v>
      </c>
      <c r="N2442" s="591"/>
      <c r="O2442" s="591"/>
      <c r="P2442" s="591"/>
      <c r="Q2442" s="591"/>
      <c r="R2442" s="591"/>
      <c r="S2442" s="591"/>
      <c r="T2442" s="591"/>
      <c r="U2442" s="591"/>
      <c r="V2442" s="591"/>
      <c r="W2442" s="591"/>
      <c r="X2442" s="591"/>
      <c r="Y2442" s="591"/>
      <c r="Z2442" s="591"/>
      <c r="AA2442" s="591"/>
      <c r="AB2442" s="591"/>
      <c r="AC2442" s="591"/>
      <c r="AD2442" s="591"/>
      <c r="AE2442" s="591"/>
      <c r="AF2442" s="591"/>
      <c r="AG2442" s="591"/>
      <c r="AH2442" s="591"/>
      <c r="AI2442" s="591"/>
      <c r="AJ2442" s="591"/>
      <c r="AK2442" s="591"/>
      <c r="AL2442" s="591"/>
      <c r="AM2442" s="591"/>
      <c r="AN2442" s="591"/>
      <c r="AO2442" s="591"/>
      <c r="AP2442" s="591"/>
      <c r="AQ2442" s="591"/>
      <c r="AR2442" s="591"/>
      <c r="AS2442" s="591"/>
      <c r="AT2442" s="591"/>
      <c r="AU2442" s="591"/>
      <c r="AV2442" s="591"/>
      <c r="AW2442" s="591"/>
      <c r="AX2442" s="591"/>
      <c r="AY2442" s="591"/>
      <c r="AZ2442" s="591"/>
      <c r="BA2442" s="591"/>
      <c r="BB2442" s="591"/>
      <c r="BC2442" s="591"/>
      <c r="BD2442" s="591"/>
      <c r="BE2442" s="591"/>
      <c r="BF2442" s="591"/>
      <c r="BG2442" s="591"/>
      <c r="BH2442" s="591"/>
      <c r="BI2442" s="591"/>
      <c r="BJ2442" s="591"/>
      <c r="BK2442" s="591"/>
      <c r="BL2442" s="591"/>
      <c r="BM2442" s="591"/>
      <c r="BN2442" s="591"/>
      <c r="BO2442" s="591"/>
      <c r="BP2442" s="591"/>
      <c r="BQ2442" s="591"/>
      <c r="BR2442" s="591"/>
      <c r="BS2442" s="591"/>
      <c r="BT2442" s="591"/>
      <c r="BU2442" s="591"/>
      <c r="BV2442" s="591"/>
      <c r="BW2442" s="591"/>
      <c r="BX2442" s="591"/>
      <c r="BY2442" s="591"/>
      <c r="BZ2442" s="591"/>
      <c r="CA2442" s="591"/>
      <c r="CB2442" s="591"/>
      <c r="CC2442" s="591"/>
      <c r="CD2442" s="591"/>
      <c r="CE2442" s="591"/>
      <c r="CF2442" s="591"/>
      <c r="CG2442" s="591"/>
      <c r="CH2442" s="591"/>
      <c r="CI2442" s="591"/>
      <c r="CJ2442" s="591"/>
      <c r="CK2442" s="591"/>
      <c r="CL2442" s="591"/>
      <c r="CM2442" s="591"/>
      <c r="CN2442" s="591"/>
      <c r="CO2442" s="591"/>
      <c r="CP2442" s="591"/>
      <c r="CQ2442" s="591"/>
      <c r="CR2442" s="591"/>
      <c r="CS2442" s="591"/>
      <c r="CT2442" s="591"/>
      <c r="CU2442" s="591"/>
      <c r="CV2442" s="591"/>
      <c r="CW2442" s="591"/>
      <c r="CX2442" s="591"/>
      <c r="CY2442" s="591"/>
      <c r="CZ2442" s="591"/>
      <c r="DA2442" s="591"/>
      <c r="DB2442" s="591"/>
      <c r="DC2442" s="591"/>
      <c r="DD2442" s="591"/>
      <c r="DE2442" s="591"/>
      <c r="DF2442" s="591"/>
      <c r="DG2442" s="591"/>
      <c r="DH2442" s="591"/>
      <c r="HG2442" s="592"/>
    </row>
    <row r="2443" ht="71" customHeight="1" spans="1:215">
      <c r="A2443" s="153">
        <v>1</v>
      </c>
      <c r="B2443" s="153" t="s">
        <v>356</v>
      </c>
      <c r="C2443" s="1012" t="s">
        <v>14546</v>
      </c>
      <c r="D2443" s="154" t="s">
        <v>14547</v>
      </c>
      <c r="E2443" s="154" t="s">
        <v>14548</v>
      </c>
      <c r="F2443" s="113" t="s">
        <v>14549</v>
      </c>
      <c r="G2443" s="114" t="s">
        <v>441</v>
      </c>
      <c r="H2443" s="113"/>
      <c r="I2443" s="345">
        <v>18</v>
      </c>
      <c r="J2443" s="345">
        <f t="shared" ref="J2443:J2490" si="112">I2443*0.95</f>
        <v>17.1</v>
      </c>
      <c r="K2443" s="345">
        <f t="shared" ref="K2443:K2490" si="113">I2443*0.9</f>
        <v>16.2</v>
      </c>
      <c r="L2443" s="345">
        <f t="shared" ref="L2443:L2490" si="114">I2443*0.85</f>
        <v>15.3</v>
      </c>
      <c r="M2443" s="345">
        <f t="shared" ref="M2443:M2490" si="115">I2443*0.8</f>
        <v>14.4</v>
      </c>
    </row>
    <row r="2444" ht="74" customHeight="1" spans="1:215">
      <c r="A2444" s="153">
        <v>2</v>
      </c>
      <c r="B2444" s="153" t="s">
        <v>356</v>
      </c>
      <c r="C2444" s="153" t="s">
        <v>14550</v>
      </c>
      <c r="D2444" s="154" t="s">
        <v>14551</v>
      </c>
      <c r="E2444" s="154" t="s">
        <v>14552</v>
      </c>
      <c r="F2444" s="113" t="s">
        <v>14553</v>
      </c>
      <c r="G2444" s="114" t="s">
        <v>4170</v>
      </c>
      <c r="H2444" s="113"/>
      <c r="I2444" s="345">
        <v>40.5</v>
      </c>
      <c r="J2444" s="345">
        <f t="shared" si="112"/>
        <v>38.475</v>
      </c>
      <c r="K2444" s="345">
        <f t="shared" si="113"/>
        <v>36.45</v>
      </c>
      <c r="L2444" s="345">
        <f t="shared" si="114"/>
        <v>34.425</v>
      </c>
      <c r="M2444" s="345">
        <f t="shared" si="115"/>
        <v>32.4</v>
      </c>
    </row>
    <row r="2445" ht="60" customHeight="1" spans="1:215">
      <c r="A2445" s="153"/>
      <c r="B2445" s="153" t="s">
        <v>356</v>
      </c>
      <c r="C2445" s="153" t="s">
        <v>14554</v>
      </c>
      <c r="D2445" s="154" t="s">
        <v>14555</v>
      </c>
      <c r="E2445" s="154"/>
      <c r="F2445" s="113"/>
      <c r="G2445" s="114" t="s">
        <v>51</v>
      </c>
      <c r="H2445" s="113" t="s">
        <v>14556</v>
      </c>
      <c r="I2445" s="345">
        <v>27</v>
      </c>
      <c r="J2445" s="345">
        <f t="shared" si="112"/>
        <v>25.65</v>
      </c>
      <c r="K2445" s="345">
        <f t="shared" si="113"/>
        <v>24.3</v>
      </c>
      <c r="L2445" s="345">
        <f t="shared" si="114"/>
        <v>22.95</v>
      </c>
      <c r="M2445" s="345">
        <f t="shared" si="115"/>
        <v>21.6</v>
      </c>
    </row>
    <row r="2446" ht="60" customHeight="1" spans="1:215">
      <c r="A2446" s="153"/>
      <c r="B2446" s="153" t="s">
        <v>356</v>
      </c>
      <c r="C2446" s="153" t="s">
        <v>14557</v>
      </c>
      <c r="D2446" s="154" t="s">
        <v>14558</v>
      </c>
      <c r="E2446" s="154"/>
      <c r="F2446" s="113"/>
      <c r="G2446" s="114" t="s">
        <v>4170</v>
      </c>
      <c r="H2446" s="113"/>
      <c r="I2446" s="345">
        <v>18</v>
      </c>
      <c r="J2446" s="345">
        <f t="shared" si="112"/>
        <v>17.1</v>
      </c>
      <c r="K2446" s="345">
        <f t="shared" si="113"/>
        <v>16.2</v>
      </c>
      <c r="L2446" s="345">
        <f t="shared" si="114"/>
        <v>15.3</v>
      </c>
      <c r="M2446" s="345">
        <f t="shared" si="115"/>
        <v>14.4</v>
      </c>
    </row>
    <row r="2447" ht="60" customHeight="1" spans="1:215">
      <c r="A2447" s="153"/>
      <c r="B2447" s="153" t="s">
        <v>356</v>
      </c>
      <c r="C2447" s="153" t="s">
        <v>14559</v>
      </c>
      <c r="D2447" s="154" t="s">
        <v>14560</v>
      </c>
      <c r="E2447" s="154"/>
      <c r="F2447" s="113"/>
      <c r="G2447" s="114" t="s">
        <v>4170</v>
      </c>
      <c r="H2447" s="113"/>
      <c r="I2447" s="345">
        <v>36</v>
      </c>
      <c r="J2447" s="345">
        <f t="shared" si="112"/>
        <v>34.2</v>
      </c>
      <c r="K2447" s="345">
        <f t="shared" si="113"/>
        <v>32.4</v>
      </c>
      <c r="L2447" s="345">
        <f t="shared" si="114"/>
        <v>30.6</v>
      </c>
      <c r="M2447" s="345">
        <f t="shared" si="115"/>
        <v>28.8</v>
      </c>
    </row>
    <row r="2448" ht="60" customHeight="1" spans="1:215">
      <c r="A2448" s="153"/>
      <c r="B2448" s="153" t="s">
        <v>356</v>
      </c>
      <c r="C2448" s="153" t="s">
        <v>14561</v>
      </c>
      <c r="D2448" s="154" t="s">
        <v>14562</v>
      </c>
      <c r="E2448" s="154"/>
      <c r="F2448" s="113"/>
      <c r="G2448" s="114" t="s">
        <v>51</v>
      </c>
      <c r="H2448" s="113"/>
      <c r="I2448" s="345">
        <v>-22.5</v>
      </c>
      <c r="J2448" s="345">
        <f t="shared" si="112"/>
        <v>-21.375</v>
      </c>
      <c r="K2448" s="345">
        <f t="shared" si="113"/>
        <v>-20.25</v>
      </c>
      <c r="L2448" s="345">
        <f t="shared" si="114"/>
        <v>-19.125</v>
      </c>
      <c r="M2448" s="345">
        <f t="shared" si="115"/>
        <v>-18</v>
      </c>
    </row>
    <row r="2449" ht="60" customHeight="1" spans="1:13">
      <c r="A2449" s="153"/>
      <c r="B2449" s="153" t="s">
        <v>356</v>
      </c>
      <c r="C2449" s="153" t="s">
        <v>14563</v>
      </c>
      <c r="D2449" s="154" t="s">
        <v>14564</v>
      </c>
      <c r="E2449" s="154"/>
      <c r="F2449" s="113"/>
      <c r="G2449" s="114" t="s">
        <v>4170</v>
      </c>
      <c r="H2449" s="113"/>
      <c r="I2449" s="345">
        <v>40.5</v>
      </c>
      <c r="J2449" s="345">
        <f t="shared" si="112"/>
        <v>38.475</v>
      </c>
      <c r="K2449" s="345">
        <f t="shared" si="113"/>
        <v>36.45</v>
      </c>
      <c r="L2449" s="345">
        <f t="shared" si="114"/>
        <v>34.425</v>
      </c>
      <c r="M2449" s="345">
        <f t="shared" si="115"/>
        <v>32.4</v>
      </c>
    </row>
    <row r="2450" ht="87" customHeight="1" spans="1:13">
      <c r="A2450" s="153">
        <v>3</v>
      </c>
      <c r="B2450" s="153" t="s">
        <v>356</v>
      </c>
      <c r="C2450" s="153" t="s">
        <v>14565</v>
      </c>
      <c r="D2450" s="154" t="s">
        <v>14566</v>
      </c>
      <c r="E2450" s="154" t="s">
        <v>14567</v>
      </c>
      <c r="F2450" s="154" t="s">
        <v>14568</v>
      </c>
      <c r="G2450" s="114" t="s">
        <v>51</v>
      </c>
      <c r="H2450" s="154" t="s">
        <v>14569</v>
      </c>
      <c r="I2450" s="345">
        <v>64.8</v>
      </c>
      <c r="J2450" s="345">
        <f t="shared" si="112"/>
        <v>61.56</v>
      </c>
      <c r="K2450" s="345">
        <f t="shared" si="113"/>
        <v>58.32</v>
      </c>
      <c r="L2450" s="345">
        <f t="shared" si="114"/>
        <v>55.08</v>
      </c>
      <c r="M2450" s="345">
        <f t="shared" si="115"/>
        <v>51.84</v>
      </c>
    </row>
    <row r="2451" ht="60" customHeight="1" spans="1:13">
      <c r="A2451" s="153"/>
      <c r="B2451" s="153" t="s">
        <v>356</v>
      </c>
      <c r="C2451" s="153" t="s">
        <v>14570</v>
      </c>
      <c r="D2451" s="154" t="s">
        <v>14571</v>
      </c>
      <c r="E2451" s="154"/>
      <c r="F2451" s="113"/>
      <c r="G2451" s="114" t="s">
        <v>51</v>
      </c>
      <c r="H2451" s="113" t="s">
        <v>14572</v>
      </c>
      <c r="I2451" s="345">
        <v>27</v>
      </c>
      <c r="J2451" s="345">
        <f t="shared" si="112"/>
        <v>25.65</v>
      </c>
      <c r="K2451" s="345">
        <f t="shared" si="113"/>
        <v>24.3</v>
      </c>
      <c r="L2451" s="345">
        <f t="shared" si="114"/>
        <v>22.95</v>
      </c>
      <c r="M2451" s="345">
        <f t="shared" si="115"/>
        <v>21.6</v>
      </c>
    </row>
    <row r="2452" ht="60" customHeight="1" spans="1:13">
      <c r="A2452" s="153"/>
      <c r="B2452" s="153" t="s">
        <v>356</v>
      </c>
      <c r="C2452" s="153" t="s">
        <v>14573</v>
      </c>
      <c r="D2452" s="154" t="s">
        <v>14574</v>
      </c>
      <c r="E2452" s="154"/>
      <c r="F2452" s="113"/>
      <c r="G2452" s="114" t="s">
        <v>51</v>
      </c>
      <c r="H2452" s="113"/>
      <c r="I2452" s="345">
        <v>64.8</v>
      </c>
      <c r="J2452" s="345">
        <f t="shared" si="112"/>
        <v>61.56</v>
      </c>
      <c r="K2452" s="345">
        <f t="shared" si="113"/>
        <v>58.32</v>
      </c>
      <c r="L2452" s="345">
        <f t="shared" si="114"/>
        <v>55.08</v>
      </c>
      <c r="M2452" s="345">
        <f t="shared" si="115"/>
        <v>51.84</v>
      </c>
    </row>
    <row r="2453" ht="78" customHeight="1" spans="1:13">
      <c r="A2453" s="153">
        <v>4</v>
      </c>
      <c r="B2453" s="153" t="s">
        <v>356</v>
      </c>
      <c r="C2453" s="153" t="s">
        <v>14575</v>
      </c>
      <c r="D2453" s="154" t="s">
        <v>14576</v>
      </c>
      <c r="E2453" s="154" t="s">
        <v>14577</v>
      </c>
      <c r="F2453" s="154" t="s">
        <v>14578</v>
      </c>
      <c r="G2453" s="114" t="s">
        <v>51</v>
      </c>
      <c r="H2453" s="154" t="s">
        <v>14579</v>
      </c>
      <c r="I2453" s="345">
        <v>117</v>
      </c>
      <c r="J2453" s="345">
        <f t="shared" si="112"/>
        <v>111.15</v>
      </c>
      <c r="K2453" s="345">
        <f t="shared" si="113"/>
        <v>105.3</v>
      </c>
      <c r="L2453" s="345">
        <f t="shared" si="114"/>
        <v>99.45</v>
      </c>
      <c r="M2453" s="345">
        <f t="shared" si="115"/>
        <v>93.6</v>
      </c>
    </row>
    <row r="2454" ht="60" customHeight="1" spans="1:13">
      <c r="A2454" s="153"/>
      <c r="B2454" s="153" t="s">
        <v>356</v>
      </c>
      <c r="C2454" s="153" t="s">
        <v>14580</v>
      </c>
      <c r="D2454" s="154" t="s">
        <v>14581</v>
      </c>
      <c r="E2454" s="154"/>
      <c r="F2454" s="113"/>
      <c r="G2454" s="114" t="s">
        <v>51</v>
      </c>
      <c r="H2454" s="113" t="s">
        <v>14572</v>
      </c>
      <c r="I2454" s="345">
        <v>27</v>
      </c>
      <c r="J2454" s="345">
        <f t="shared" si="112"/>
        <v>25.65</v>
      </c>
      <c r="K2454" s="345">
        <f t="shared" si="113"/>
        <v>24.3</v>
      </c>
      <c r="L2454" s="345">
        <f t="shared" si="114"/>
        <v>22.95</v>
      </c>
      <c r="M2454" s="345">
        <f t="shared" si="115"/>
        <v>21.6</v>
      </c>
    </row>
    <row r="2455" ht="60" customHeight="1" spans="1:13">
      <c r="A2455" s="153"/>
      <c r="B2455" s="153" t="s">
        <v>356</v>
      </c>
      <c r="C2455" s="153" t="s">
        <v>14582</v>
      </c>
      <c r="D2455" s="154" t="s">
        <v>14583</v>
      </c>
      <c r="E2455" s="154"/>
      <c r="F2455" s="113"/>
      <c r="G2455" s="114" t="s">
        <v>51</v>
      </c>
      <c r="H2455" s="113"/>
      <c r="I2455" s="345">
        <v>86.4</v>
      </c>
      <c r="J2455" s="345">
        <f t="shared" si="112"/>
        <v>82.08</v>
      </c>
      <c r="K2455" s="345">
        <f t="shared" si="113"/>
        <v>77.76</v>
      </c>
      <c r="L2455" s="345">
        <f t="shared" si="114"/>
        <v>73.44</v>
      </c>
      <c r="M2455" s="345">
        <f t="shared" si="115"/>
        <v>69.12</v>
      </c>
    </row>
    <row r="2456" ht="60" customHeight="1" spans="1:13">
      <c r="A2456" s="153"/>
      <c r="B2456" s="153" t="s">
        <v>356</v>
      </c>
      <c r="C2456" s="153" t="s">
        <v>14584</v>
      </c>
      <c r="D2456" s="154" t="s">
        <v>14585</v>
      </c>
      <c r="E2456" s="154"/>
      <c r="F2456" s="113"/>
      <c r="G2456" s="114" t="s">
        <v>51</v>
      </c>
      <c r="H2456" s="113"/>
      <c r="I2456" s="345">
        <v>117</v>
      </c>
      <c r="J2456" s="345">
        <f t="shared" si="112"/>
        <v>111.15</v>
      </c>
      <c r="K2456" s="345">
        <f t="shared" si="113"/>
        <v>105.3</v>
      </c>
      <c r="L2456" s="345">
        <f t="shared" si="114"/>
        <v>99.45</v>
      </c>
      <c r="M2456" s="345">
        <f t="shared" si="115"/>
        <v>93.6</v>
      </c>
    </row>
    <row r="2457" ht="60" customHeight="1" spans="1:13">
      <c r="A2457" s="153"/>
      <c r="B2457" s="153" t="s">
        <v>356</v>
      </c>
      <c r="C2457" s="153" t="s">
        <v>14586</v>
      </c>
      <c r="D2457" s="154" t="s">
        <v>14587</v>
      </c>
      <c r="E2457" s="154"/>
      <c r="F2457" s="113"/>
      <c r="G2457" s="114" t="s">
        <v>51</v>
      </c>
      <c r="H2457" s="113"/>
      <c r="I2457" s="345">
        <v>117</v>
      </c>
      <c r="J2457" s="345">
        <f t="shared" si="112"/>
        <v>111.15</v>
      </c>
      <c r="K2457" s="345">
        <f t="shared" si="113"/>
        <v>105.3</v>
      </c>
      <c r="L2457" s="345">
        <f t="shared" si="114"/>
        <v>99.45</v>
      </c>
      <c r="M2457" s="345">
        <f t="shared" si="115"/>
        <v>93.6</v>
      </c>
    </row>
    <row r="2458" ht="79" customHeight="1" spans="1:13">
      <c r="A2458" s="153">
        <v>5</v>
      </c>
      <c r="B2458" s="153" t="s">
        <v>356</v>
      </c>
      <c r="C2458" s="153" t="s">
        <v>14588</v>
      </c>
      <c r="D2458" s="154" t="s">
        <v>14589</v>
      </c>
      <c r="E2458" s="154" t="s">
        <v>14590</v>
      </c>
      <c r="F2458" s="154" t="s">
        <v>14553</v>
      </c>
      <c r="G2458" s="114" t="s">
        <v>4170</v>
      </c>
      <c r="H2458" s="281"/>
      <c r="I2458" s="345">
        <v>112.5</v>
      </c>
      <c r="J2458" s="345">
        <f t="shared" si="112"/>
        <v>106.875</v>
      </c>
      <c r="K2458" s="345">
        <f t="shared" si="113"/>
        <v>101.25</v>
      </c>
      <c r="L2458" s="345">
        <f t="shared" si="114"/>
        <v>95.625</v>
      </c>
      <c r="M2458" s="345">
        <f t="shared" si="115"/>
        <v>90</v>
      </c>
    </row>
    <row r="2459" ht="60" customHeight="1" spans="1:13">
      <c r="A2459" s="153"/>
      <c r="B2459" s="153" t="s">
        <v>356</v>
      </c>
      <c r="C2459" s="153" t="s">
        <v>14591</v>
      </c>
      <c r="D2459" s="154" t="s">
        <v>14592</v>
      </c>
      <c r="E2459" s="154"/>
      <c r="F2459" s="113"/>
      <c r="G2459" s="114" t="s">
        <v>51</v>
      </c>
      <c r="H2459" s="113" t="s">
        <v>14556</v>
      </c>
      <c r="I2459" s="345">
        <v>27</v>
      </c>
      <c r="J2459" s="345">
        <f t="shared" si="112"/>
        <v>25.65</v>
      </c>
      <c r="K2459" s="345">
        <f t="shared" si="113"/>
        <v>24.3</v>
      </c>
      <c r="L2459" s="345">
        <f t="shared" si="114"/>
        <v>22.95</v>
      </c>
      <c r="M2459" s="345">
        <f t="shared" si="115"/>
        <v>21.6</v>
      </c>
    </row>
    <row r="2460" ht="60" customHeight="1" spans="1:13">
      <c r="A2460" s="153"/>
      <c r="B2460" s="153" t="s">
        <v>356</v>
      </c>
      <c r="C2460" s="153" t="s">
        <v>14593</v>
      </c>
      <c r="D2460" s="154" t="s">
        <v>14594</v>
      </c>
      <c r="E2460" s="154"/>
      <c r="F2460" s="113"/>
      <c r="G2460" s="114" t="s">
        <v>4170</v>
      </c>
      <c r="H2460" s="113"/>
      <c r="I2460" s="345">
        <v>18</v>
      </c>
      <c r="J2460" s="345">
        <f t="shared" si="112"/>
        <v>17.1</v>
      </c>
      <c r="K2460" s="345">
        <f t="shared" si="113"/>
        <v>16.2</v>
      </c>
      <c r="L2460" s="345">
        <f t="shared" si="114"/>
        <v>15.3</v>
      </c>
      <c r="M2460" s="345">
        <f t="shared" si="115"/>
        <v>14.4</v>
      </c>
    </row>
    <row r="2461" ht="60" customHeight="1" spans="1:13">
      <c r="A2461" s="153"/>
      <c r="B2461" s="153" t="s">
        <v>356</v>
      </c>
      <c r="C2461" s="153" t="s">
        <v>14595</v>
      </c>
      <c r="D2461" s="154" t="s">
        <v>14596</v>
      </c>
      <c r="E2461" s="154"/>
      <c r="F2461" s="113"/>
      <c r="G2461" s="114" t="s">
        <v>4170</v>
      </c>
      <c r="H2461" s="113"/>
      <c r="I2461" s="345">
        <v>36</v>
      </c>
      <c r="J2461" s="345">
        <f t="shared" si="112"/>
        <v>34.2</v>
      </c>
      <c r="K2461" s="345">
        <f t="shared" si="113"/>
        <v>32.4</v>
      </c>
      <c r="L2461" s="345">
        <f t="shared" si="114"/>
        <v>30.6</v>
      </c>
      <c r="M2461" s="345">
        <f t="shared" si="115"/>
        <v>28.8</v>
      </c>
    </row>
    <row r="2462" ht="60" customHeight="1" spans="1:13">
      <c r="A2462" s="153"/>
      <c r="B2462" s="153" t="s">
        <v>356</v>
      </c>
      <c r="C2462" s="153" t="s">
        <v>14597</v>
      </c>
      <c r="D2462" s="154" t="s">
        <v>14598</v>
      </c>
      <c r="E2462" s="154"/>
      <c r="F2462" s="113"/>
      <c r="G2462" s="114" t="s">
        <v>51</v>
      </c>
      <c r="H2462" s="113"/>
      <c r="I2462" s="345">
        <v>-58.5</v>
      </c>
      <c r="J2462" s="345">
        <f t="shared" si="112"/>
        <v>-55.575</v>
      </c>
      <c r="K2462" s="345">
        <f t="shared" si="113"/>
        <v>-52.65</v>
      </c>
      <c r="L2462" s="345">
        <f t="shared" si="114"/>
        <v>-49.725</v>
      </c>
      <c r="M2462" s="345">
        <f t="shared" si="115"/>
        <v>-46.8</v>
      </c>
    </row>
    <row r="2463" ht="60" customHeight="1" spans="1:13">
      <c r="A2463" s="153"/>
      <c r="B2463" s="153" t="s">
        <v>356</v>
      </c>
      <c r="C2463" s="153" t="s">
        <v>14599</v>
      </c>
      <c r="D2463" s="154" t="s">
        <v>14600</v>
      </c>
      <c r="E2463" s="154"/>
      <c r="F2463" s="113"/>
      <c r="G2463" s="114" t="s">
        <v>4170</v>
      </c>
      <c r="H2463" s="113"/>
      <c r="I2463" s="345">
        <v>112.5</v>
      </c>
      <c r="J2463" s="345">
        <f t="shared" si="112"/>
        <v>106.875</v>
      </c>
      <c r="K2463" s="345">
        <f t="shared" si="113"/>
        <v>101.25</v>
      </c>
      <c r="L2463" s="345">
        <f t="shared" si="114"/>
        <v>95.625</v>
      </c>
      <c r="M2463" s="345">
        <f t="shared" si="115"/>
        <v>90</v>
      </c>
    </row>
    <row r="2464" ht="85" customHeight="1" spans="1:13">
      <c r="A2464" s="153">
        <v>6</v>
      </c>
      <c r="B2464" s="153" t="s">
        <v>356</v>
      </c>
      <c r="C2464" s="153" t="s">
        <v>14601</v>
      </c>
      <c r="D2464" s="154" t="s">
        <v>14602</v>
      </c>
      <c r="E2464" s="154" t="s">
        <v>14603</v>
      </c>
      <c r="F2464" s="154" t="s">
        <v>14553</v>
      </c>
      <c r="G2464" s="114" t="s">
        <v>51</v>
      </c>
      <c r="H2464" s="154"/>
      <c r="I2464" s="345">
        <v>248.4</v>
      </c>
      <c r="J2464" s="345">
        <f t="shared" si="112"/>
        <v>235.98</v>
      </c>
      <c r="K2464" s="345">
        <f t="shared" si="113"/>
        <v>223.56</v>
      </c>
      <c r="L2464" s="345">
        <f t="shared" si="114"/>
        <v>211.14</v>
      </c>
      <c r="M2464" s="345">
        <f t="shared" si="115"/>
        <v>198.72</v>
      </c>
    </row>
    <row r="2465" ht="60" customHeight="1" spans="1:13">
      <c r="A2465" s="153"/>
      <c r="B2465" s="153" t="s">
        <v>356</v>
      </c>
      <c r="C2465" s="153" t="s">
        <v>14604</v>
      </c>
      <c r="D2465" s="154" t="s">
        <v>14605</v>
      </c>
      <c r="E2465" s="154"/>
      <c r="F2465" s="113"/>
      <c r="G2465" s="114" t="s">
        <v>51</v>
      </c>
      <c r="H2465" s="113" t="s">
        <v>14572</v>
      </c>
      <c r="I2465" s="345">
        <v>27</v>
      </c>
      <c r="J2465" s="345">
        <f t="shared" si="112"/>
        <v>25.65</v>
      </c>
      <c r="K2465" s="345">
        <f t="shared" si="113"/>
        <v>24.3</v>
      </c>
      <c r="L2465" s="345">
        <f t="shared" si="114"/>
        <v>22.95</v>
      </c>
      <c r="M2465" s="345">
        <f t="shared" si="115"/>
        <v>21.6</v>
      </c>
    </row>
    <row r="2466" ht="60" customHeight="1" spans="1:13">
      <c r="A2466" s="153"/>
      <c r="B2466" s="153" t="s">
        <v>356</v>
      </c>
      <c r="C2466" s="153" t="s">
        <v>14606</v>
      </c>
      <c r="D2466" s="154" t="s">
        <v>14607</v>
      </c>
      <c r="E2466" s="154"/>
      <c r="F2466" s="113"/>
      <c r="G2466" s="114" t="s">
        <v>51</v>
      </c>
      <c r="H2466" s="113"/>
      <c r="I2466" s="345">
        <v>108</v>
      </c>
      <c r="J2466" s="345">
        <f t="shared" si="112"/>
        <v>102.6</v>
      </c>
      <c r="K2466" s="345">
        <f t="shared" si="113"/>
        <v>97.2</v>
      </c>
      <c r="L2466" s="345">
        <f t="shared" si="114"/>
        <v>91.8</v>
      </c>
      <c r="M2466" s="345">
        <f t="shared" si="115"/>
        <v>86.4</v>
      </c>
    </row>
    <row r="2467" ht="60" customHeight="1" spans="1:13">
      <c r="A2467" s="153"/>
      <c r="B2467" s="153" t="s">
        <v>356</v>
      </c>
      <c r="C2467" s="153" t="s">
        <v>14608</v>
      </c>
      <c r="D2467" s="154" t="s">
        <v>14609</v>
      </c>
      <c r="E2467" s="154"/>
      <c r="F2467" s="113"/>
      <c r="G2467" s="114" t="s">
        <v>51</v>
      </c>
      <c r="H2467" s="113"/>
      <c r="I2467" s="345">
        <v>248.4</v>
      </c>
      <c r="J2467" s="345">
        <f t="shared" si="112"/>
        <v>235.98</v>
      </c>
      <c r="K2467" s="345">
        <f t="shared" si="113"/>
        <v>223.56</v>
      </c>
      <c r="L2467" s="345">
        <f t="shared" si="114"/>
        <v>211.14</v>
      </c>
      <c r="M2467" s="345">
        <f t="shared" si="115"/>
        <v>198.72</v>
      </c>
    </row>
    <row r="2468" ht="60" customHeight="1" spans="1:13">
      <c r="A2468" s="153"/>
      <c r="B2468" s="153" t="s">
        <v>356</v>
      </c>
      <c r="C2468" s="153" t="s">
        <v>14610</v>
      </c>
      <c r="D2468" s="154" t="s">
        <v>14611</v>
      </c>
      <c r="E2468" s="154"/>
      <c r="F2468" s="113"/>
      <c r="G2468" s="114" t="s">
        <v>51</v>
      </c>
      <c r="H2468" s="113"/>
      <c r="I2468" s="345">
        <v>248.4</v>
      </c>
      <c r="J2468" s="345">
        <f t="shared" si="112"/>
        <v>235.98</v>
      </c>
      <c r="K2468" s="345">
        <f t="shared" si="113"/>
        <v>223.56</v>
      </c>
      <c r="L2468" s="345">
        <f t="shared" si="114"/>
        <v>211.14</v>
      </c>
      <c r="M2468" s="345">
        <f t="shared" si="115"/>
        <v>198.72</v>
      </c>
    </row>
    <row r="2469" ht="78" customHeight="1" spans="1:13">
      <c r="A2469" s="153">
        <v>7</v>
      </c>
      <c r="B2469" s="153" t="s">
        <v>356</v>
      </c>
      <c r="C2469" s="153" t="s">
        <v>14612</v>
      </c>
      <c r="D2469" s="154" t="s">
        <v>14613</v>
      </c>
      <c r="E2469" s="154" t="s">
        <v>14614</v>
      </c>
      <c r="F2469" s="154" t="s">
        <v>14553</v>
      </c>
      <c r="G2469" s="114" t="s">
        <v>4170</v>
      </c>
      <c r="H2469" s="154" t="s">
        <v>14615</v>
      </c>
      <c r="I2469" s="345">
        <v>63</v>
      </c>
      <c r="J2469" s="345">
        <f t="shared" si="112"/>
        <v>59.85</v>
      </c>
      <c r="K2469" s="345">
        <f t="shared" si="113"/>
        <v>56.7</v>
      </c>
      <c r="L2469" s="345">
        <f t="shared" si="114"/>
        <v>53.55</v>
      </c>
      <c r="M2469" s="345">
        <f t="shared" si="115"/>
        <v>50.4</v>
      </c>
    </row>
    <row r="2470" ht="60" customHeight="1" spans="1:13">
      <c r="A2470" s="153"/>
      <c r="B2470" s="153" t="s">
        <v>356</v>
      </c>
      <c r="C2470" s="153" t="s">
        <v>14616</v>
      </c>
      <c r="D2470" s="154" t="s">
        <v>14617</v>
      </c>
      <c r="E2470" s="154"/>
      <c r="F2470" s="113"/>
      <c r="G2470" s="114" t="s">
        <v>51</v>
      </c>
      <c r="H2470" s="113" t="s">
        <v>14556</v>
      </c>
      <c r="I2470" s="345">
        <v>27</v>
      </c>
      <c r="J2470" s="345">
        <f t="shared" si="112"/>
        <v>25.65</v>
      </c>
      <c r="K2470" s="345">
        <f t="shared" si="113"/>
        <v>24.3</v>
      </c>
      <c r="L2470" s="345">
        <f t="shared" si="114"/>
        <v>22.95</v>
      </c>
      <c r="M2470" s="345">
        <f t="shared" si="115"/>
        <v>21.6</v>
      </c>
    </row>
    <row r="2471" ht="60" customHeight="1" spans="1:13">
      <c r="A2471" s="153"/>
      <c r="B2471" s="153" t="s">
        <v>356</v>
      </c>
      <c r="C2471" s="153" t="s">
        <v>14618</v>
      </c>
      <c r="D2471" s="154" t="s">
        <v>14619</v>
      </c>
      <c r="E2471" s="154"/>
      <c r="F2471" s="113"/>
      <c r="G2471" s="114" t="s">
        <v>4170</v>
      </c>
      <c r="H2471" s="113"/>
      <c r="I2471" s="345">
        <v>63</v>
      </c>
      <c r="J2471" s="345">
        <f t="shared" si="112"/>
        <v>59.85</v>
      </c>
      <c r="K2471" s="345">
        <f t="shared" si="113"/>
        <v>56.7</v>
      </c>
      <c r="L2471" s="345">
        <f t="shared" si="114"/>
        <v>53.55</v>
      </c>
      <c r="M2471" s="345">
        <f t="shared" si="115"/>
        <v>50.4</v>
      </c>
    </row>
    <row r="2472" ht="83" customHeight="1" spans="1:13">
      <c r="A2472" s="153">
        <v>8</v>
      </c>
      <c r="B2472" s="153" t="s">
        <v>356</v>
      </c>
      <c r="C2472" s="153" t="s">
        <v>14620</v>
      </c>
      <c r="D2472" s="154" t="s">
        <v>14621</v>
      </c>
      <c r="E2472" s="154" t="s">
        <v>14622</v>
      </c>
      <c r="F2472" s="113" t="s">
        <v>14578</v>
      </c>
      <c r="G2472" s="114" t="s">
        <v>14623</v>
      </c>
      <c r="H2472" s="113"/>
      <c r="I2472" s="345">
        <v>63</v>
      </c>
      <c r="J2472" s="345">
        <f t="shared" si="112"/>
        <v>59.85</v>
      </c>
      <c r="K2472" s="345">
        <f t="shared" si="113"/>
        <v>56.7</v>
      </c>
      <c r="L2472" s="345">
        <f t="shared" si="114"/>
        <v>53.55</v>
      </c>
      <c r="M2472" s="345">
        <f t="shared" si="115"/>
        <v>50.4</v>
      </c>
    </row>
    <row r="2473" ht="60" customHeight="1" spans="1:13">
      <c r="A2473" s="153"/>
      <c r="B2473" s="153" t="s">
        <v>356</v>
      </c>
      <c r="C2473" s="153" t="s">
        <v>14624</v>
      </c>
      <c r="D2473" s="154" t="s">
        <v>14625</v>
      </c>
      <c r="E2473" s="154"/>
      <c r="F2473" s="113"/>
      <c r="G2473" s="114" t="s">
        <v>14623</v>
      </c>
      <c r="H2473" s="113" t="s">
        <v>14626</v>
      </c>
      <c r="I2473" s="345">
        <v>27</v>
      </c>
      <c r="J2473" s="345">
        <f t="shared" si="112"/>
        <v>25.65</v>
      </c>
      <c r="K2473" s="345">
        <f t="shared" si="113"/>
        <v>24.3</v>
      </c>
      <c r="L2473" s="345">
        <f t="shared" si="114"/>
        <v>22.95</v>
      </c>
      <c r="M2473" s="345">
        <f t="shared" si="115"/>
        <v>21.6</v>
      </c>
    </row>
    <row r="2474" ht="60" customHeight="1" spans="1:13">
      <c r="A2474" s="153"/>
      <c r="B2474" s="153" t="s">
        <v>356</v>
      </c>
      <c r="C2474" s="153" t="s">
        <v>14627</v>
      </c>
      <c r="D2474" s="154" t="s">
        <v>14628</v>
      </c>
      <c r="E2474" s="154"/>
      <c r="F2474" s="113"/>
      <c r="G2474" s="114" t="s">
        <v>14623</v>
      </c>
      <c r="H2474" s="113"/>
      <c r="I2474" s="345">
        <v>63</v>
      </c>
      <c r="J2474" s="345">
        <f t="shared" si="112"/>
        <v>59.85</v>
      </c>
      <c r="K2474" s="345">
        <f t="shared" si="113"/>
        <v>56.7</v>
      </c>
      <c r="L2474" s="345">
        <f t="shared" si="114"/>
        <v>53.55</v>
      </c>
      <c r="M2474" s="345">
        <f t="shared" si="115"/>
        <v>50.4</v>
      </c>
    </row>
    <row r="2475" ht="82" customHeight="1" spans="1:13">
      <c r="A2475" s="153">
        <v>9</v>
      </c>
      <c r="B2475" s="153" t="s">
        <v>356</v>
      </c>
      <c r="C2475" s="153" t="s">
        <v>14629</v>
      </c>
      <c r="D2475" s="154" t="s">
        <v>14630</v>
      </c>
      <c r="E2475" s="154" t="s">
        <v>14631</v>
      </c>
      <c r="F2475" s="154" t="s">
        <v>14553</v>
      </c>
      <c r="G2475" s="114" t="s">
        <v>14632</v>
      </c>
      <c r="H2475" s="281"/>
      <c r="I2475" s="345">
        <v>172.8</v>
      </c>
      <c r="J2475" s="345">
        <f t="shared" si="112"/>
        <v>164.16</v>
      </c>
      <c r="K2475" s="345">
        <f t="shared" si="113"/>
        <v>155.52</v>
      </c>
      <c r="L2475" s="345">
        <f t="shared" si="114"/>
        <v>146.88</v>
      </c>
      <c r="M2475" s="345">
        <f t="shared" si="115"/>
        <v>138.24</v>
      </c>
    </row>
    <row r="2476" ht="60" customHeight="1" spans="1:13">
      <c r="A2476" s="153"/>
      <c r="B2476" s="153" t="s">
        <v>356</v>
      </c>
      <c r="C2476" s="153" t="s">
        <v>14633</v>
      </c>
      <c r="D2476" s="154" t="s">
        <v>14634</v>
      </c>
      <c r="E2476" s="154"/>
      <c r="F2476" s="154"/>
      <c r="G2476" s="114" t="s">
        <v>14632</v>
      </c>
      <c r="H2476" s="113" t="s">
        <v>14635</v>
      </c>
      <c r="I2476" s="345">
        <v>27</v>
      </c>
      <c r="J2476" s="345">
        <f t="shared" si="112"/>
        <v>25.65</v>
      </c>
      <c r="K2476" s="345">
        <f t="shared" si="113"/>
        <v>24.3</v>
      </c>
      <c r="L2476" s="345">
        <f t="shared" si="114"/>
        <v>22.95</v>
      </c>
      <c r="M2476" s="345">
        <f t="shared" si="115"/>
        <v>21.6</v>
      </c>
    </row>
    <row r="2477" ht="60" customHeight="1" spans="1:13">
      <c r="A2477" s="153"/>
      <c r="B2477" s="153" t="s">
        <v>356</v>
      </c>
      <c r="C2477" s="153" t="s">
        <v>14636</v>
      </c>
      <c r="D2477" s="154" t="s">
        <v>14637</v>
      </c>
      <c r="E2477" s="154"/>
      <c r="F2477" s="154"/>
      <c r="G2477" s="114" t="s">
        <v>51</v>
      </c>
      <c r="H2477" s="281"/>
      <c r="I2477" s="345">
        <v>21.6</v>
      </c>
      <c r="J2477" s="345">
        <f t="shared" si="112"/>
        <v>20.52</v>
      </c>
      <c r="K2477" s="345">
        <f t="shared" si="113"/>
        <v>19.44</v>
      </c>
      <c r="L2477" s="345">
        <f t="shared" si="114"/>
        <v>18.36</v>
      </c>
      <c r="M2477" s="345">
        <f t="shared" si="115"/>
        <v>17.28</v>
      </c>
    </row>
    <row r="2478" ht="60" customHeight="1" spans="1:13">
      <c r="A2478" s="153"/>
      <c r="B2478" s="153" t="s">
        <v>356</v>
      </c>
      <c r="C2478" s="153" t="s">
        <v>14638</v>
      </c>
      <c r="D2478" s="154" t="s">
        <v>14639</v>
      </c>
      <c r="E2478" s="154"/>
      <c r="F2478" s="154"/>
      <c r="G2478" s="114" t="s">
        <v>14632</v>
      </c>
      <c r="H2478" s="281"/>
      <c r="I2478" s="345">
        <v>172.8</v>
      </c>
      <c r="J2478" s="345">
        <f t="shared" si="112"/>
        <v>164.16</v>
      </c>
      <c r="K2478" s="345">
        <f t="shared" si="113"/>
        <v>155.52</v>
      </c>
      <c r="L2478" s="345">
        <f t="shared" si="114"/>
        <v>146.88</v>
      </c>
      <c r="M2478" s="345">
        <f t="shared" si="115"/>
        <v>138.24</v>
      </c>
    </row>
    <row r="2479" ht="60" customHeight="1" spans="1:13">
      <c r="A2479" s="153"/>
      <c r="B2479" s="153" t="s">
        <v>356</v>
      </c>
      <c r="C2479" s="153" t="s">
        <v>14640</v>
      </c>
      <c r="D2479" s="154" t="s">
        <v>14641</v>
      </c>
      <c r="E2479" s="154"/>
      <c r="F2479" s="154"/>
      <c r="G2479" s="114" t="s">
        <v>14632</v>
      </c>
      <c r="H2479" s="281"/>
      <c r="I2479" s="345">
        <v>172.8</v>
      </c>
      <c r="J2479" s="345">
        <f t="shared" si="112"/>
        <v>164.16</v>
      </c>
      <c r="K2479" s="345">
        <f t="shared" si="113"/>
        <v>155.52</v>
      </c>
      <c r="L2479" s="345">
        <f t="shared" si="114"/>
        <v>146.88</v>
      </c>
      <c r="M2479" s="345">
        <f t="shared" si="115"/>
        <v>138.24</v>
      </c>
    </row>
    <row r="2480" ht="60" customHeight="1" spans="1:13">
      <c r="A2480" s="153"/>
      <c r="B2480" s="153" t="s">
        <v>356</v>
      </c>
      <c r="C2480" s="153" t="s">
        <v>14642</v>
      </c>
      <c r="D2480" s="154" t="s">
        <v>14643</v>
      </c>
      <c r="E2480" s="154"/>
      <c r="F2480" s="154"/>
      <c r="G2480" s="114" t="s">
        <v>14632</v>
      </c>
      <c r="H2480" s="281"/>
      <c r="I2480" s="345">
        <v>172.8</v>
      </c>
      <c r="J2480" s="345">
        <f t="shared" si="112"/>
        <v>164.16</v>
      </c>
      <c r="K2480" s="345">
        <f t="shared" si="113"/>
        <v>155.52</v>
      </c>
      <c r="L2480" s="345">
        <f t="shared" si="114"/>
        <v>146.88</v>
      </c>
      <c r="M2480" s="345">
        <f t="shared" si="115"/>
        <v>138.24</v>
      </c>
    </row>
    <row r="2481" ht="114" customHeight="1" spans="1:215">
      <c r="A2481" s="153">
        <v>10</v>
      </c>
      <c r="B2481" s="153" t="s">
        <v>356</v>
      </c>
      <c r="C2481" s="153" t="s">
        <v>14644</v>
      </c>
      <c r="D2481" s="154" t="s">
        <v>14645</v>
      </c>
      <c r="E2481" s="154" t="s">
        <v>14646</v>
      </c>
      <c r="F2481" s="154" t="s">
        <v>14553</v>
      </c>
      <c r="G2481" s="114" t="s">
        <v>14632</v>
      </c>
      <c r="H2481" s="154" t="s">
        <v>14647</v>
      </c>
      <c r="I2481" s="345">
        <v>279</v>
      </c>
      <c r="J2481" s="345">
        <f t="shared" si="112"/>
        <v>265.05</v>
      </c>
      <c r="K2481" s="345">
        <f t="shared" si="113"/>
        <v>251.1</v>
      </c>
      <c r="L2481" s="345">
        <f t="shared" si="114"/>
        <v>237.15</v>
      </c>
      <c r="M2481" s="345">
        <f t="shared" si="115"/>
        <v>223.2</v>
      </c>
    </row>
    <row r="2482" ht="60" customHeight="1" spans="1:215">
      <c r="A2482" s="153"/>
      <c r="B2482" s="153" t="s">
        <v>356</v>
      </c>
      <c r="C2482" s="153" t="s">
        <v>14648</v>
      </c>
      <c r="D2482" s="154" t="s">
        <v>14649</v>
      </c>
      <c r="E2482" s="154"/>
      <c r="F2482" s="154"/>
      <c r="G2482" s="114" t="s">
        <v>14632</v>
      </c>
      <c r="H2482" s="154"/>
      <c r="I2482" s="345">
        <v>83.7</v>
      </c>
      <c r="J2482" s="345">
        <f t="shared" si="112"/>
        <v>79.515</v>
      </c>
      <c r="K2482" s="345">
        <f t="shared" si="113"/>
        <v>75.33</v>
      </c>
      <c r="L2482" s="345">
        <f t="shared" si="114"/>
        <v>71.145</v>
      </c>
      <c r="M2482" s="345">
        <f t="shared" si="115"/>
        <v>66.96</v>
      </c>
    </row>
    <row r="2483" ht="60" customHeight="1" spans="1:215">
      <c r="A2483" s="153"/>
      <c r="B2483" s="153" t="s">
        <v>356</v>
      </c>
      <c r="C2483" s="153" t="s">
        <v>14650</v>
      </c>
      <c r="D2483" s="154" t="s">
        <v>14651</v>
      </c>
      <c r="E2483" s="154"/>
      <c r="F2483" s="154"/>
      <c r="G2483" s="114" t="s">
        <v>14632</v>
      </c>
      <c r="H2483" s="154"/>
      <c r="I2483" s="345">
        <v>279</v>
      </c>
      <c r="J2483" s="345">
        <f t="shared" si="112"/>
        <v>265.05</v>
      </c>
      <c r="K2483" s="345">
        <f t="shared" si="113"/>
        <v>251.1</v>
      </c>
      <c r="L2483" s="345">
        <f t="shared" si="114"/>
        <v>237.15</v>
      </c>
      <c r="M2483" s="345">
        <f t="shared" si="115"/>
        <v>223.2</v>
      </c>
    </row>
    <row r="2484" ht="82" customHeight="1" spans="1:215">
      <c r="A2484" s="153">
        <v>11</v>
      </c>
      <c r="B2484" s="153" t="s">
        <v>356</v>
      </c>
      <c r="C2484" s="153" t="s">
        <v>14652</v>
      </c>
      <c r="D2484" s="154" t="s">
        <v>14653</v>
      </c>
      <c r="E2484" s="154" t="s">
        <v>14654</v>
      </c>
      <c r="F2484" s="154" t="s">
        <v>14553</v>
      </c>
      <c r="G2484" s="114" t="s">
        <v>14632</v>
      </c>
      <c r="H2484" s="154"/>
      <c r="I2484" s="345">
        <v>225</v>
      </c>
      <c r="J2484" s="345">
        <f t="shared" si="112"/>
        <v>213.75</v>
      </c>
      <c r="K2484" s="345">
        <f t="shared" si="113"/>
        <v>202.5</v>
      </c>
      <c r="L2484" s="345">
        <f t="shared" si="114"/>
        <v>191.25</v>
      </c>
      <c r="M2484" s="345">
        <f t="shared" si="115"/>
        <v>180</v>
      </c>
    </row>
    <row r="2485" ht="60" customHeight="1" spans="1:215">
      <c r="A2485" s="153"/>
      <c r="B2485" s="153" t="s">
        <v>356</v>
      </c>
      <c r="C2485" s="153" t="s">
        <v>14655</v>
      </c>
      <c r="D2485" s="154" t="s">
        <v>14656</v>
      </c>
      <c r="E2485" s="154"/>
      <c r="F2485" s="154"/>
      <c r="G2485" s="114" t="s">
        <v>14632</v>
      </c>
      <c r="H2485" s="154"/>
      <c r="I2485" s="345">
        <v>225</v>
      </c>
      <c r="J2485" s="345">
        <f t="shared" si="112"/>
        <v>213.75</v>
      </c>
      <c r="K2485" s="345">
        <f t="shared" si="113"/>
        <v>202.5</v>
      </c>
      <c r="L2485" s="345">
        <f t="shared" si="114"/>
        <v>191.25</v>
      </c>
      <c r="M2485" s="345">
        <f t="shared" si="115"/>
        <v>180</v>
      </c>
    </row>
    <row r="2486" ht="99" customHeight="1" spans="1:215">
      <c r="A2486" s="153">
        <v>12</v>
      </c>
      <c r="B2486" s="153" t="s">
        <v>356</v>
      </c>
      <c r="C2486" s="153" t="s">
        <v>14657</v>
      </c>
      <c r="D2486" s="154" t="s">
        <v>14658</v>
      </c>
      <c r="E2486" s="154" t="s">
        <v>14659</v>
      </c>
      <c r="F2486" s="154" t="s">
        <v>14660</v>
      </c>
      <c r="G2486" s="114" t="s">
        <v>14623</v>
      </c>
      <c r="H2486" s="114"/>
      <c r="I2486" s="345">
        <v>117</v>
      </c>
      <c r="J2486" s="345">
        <f t="shared" si="112"/>
        <v>111.15</v>
      </c>
      <c r="K2486" s="345">
        <f t="shared" si="113"/>
        <v>105.3</v>
      </c>
      <c r="L2486" s="345">
        <f t="shared" si="114"/>
        <v>99.45</v>
      </c>
      <c r="M2486" s="345">
        <f t="shared" si="115"/>
        <v>93.6</v>
      </c>
    </row>
    <row r="2487" ht="60" customHeight="1" spans="1:215">
      <c r="A2487" s="153"/>
      <c r="B2487" s="153" t="s">
        <v>356</v>
      </c>
      <c r="C2487" s="153" t="s">
        <v>14661</v>
      </c>
      <c r="D2487" s="154" t="s">
        <v>14662</v>
      </c>
      <c r="E2487" s="154"/>
      <c r="F2487" s="154"/>
      <c r="G2487" s="114" t="s">
        <v>14623</v>
      </c>
      <c r="H2487" s="154"/>
      <c r="I2487" s="345">
        <v>36</v>
      </c>
      <c r="J2487" s="345">
        <f t="shared" si="112"/>
        <v>34.2</v>
      </c>
      <c r="K2487" s="345">
        <f t="shared" si="113"/>
        <v>32.4</v>
      </c>
      <c r="L2487" s="345">
        <f t="shared" si="114"/>
        <v>30.6</v>
      </c>
      <c r="M2487" s="345">
        <f t="shared" si="115"/>
        <v>28.8</v>
      </c>
    </row>
    <row r="2488" ht="60" customHeight="1" spans="1:215">
      <c r="A2488" s="153"/>
      <c r="B2488" s="153" t="s">
        <v>356</v>
      </c>
      <c r="C2488" s="153" t="s">
        <v>14663</v>
      </c>
      <c r="D2488" s="154" t="s">
        <v>14664</v>
      </c>
      <c r="E2488" s="154"/>
      <c r="F2488" s="154"/>
      <c r="G2488" s="114" t="s">
        <v>14623</v>
      </c>
      <c r="H2488" s="154"/>
      <c r="I2488" s="345">
        <v>117</v>
      </c>
      <c r="J2488" s="345">
        <f t="shared" si="112"/>
        <v>111.15</v>
      </c>
      <c r="K2488" s="345">
        <f t="shared" si="113"/>
        <v>105.3</v>
      </c>
      <c r="L2488" s="345">
        <f t="shared" si="114"/>
        <v>99.45</v>
      </c>
      <c r="M2488" s="345">
        <f t="shared" si="115"/>
        <v>93.6</v>
      </c>
    </row>
    <row r="2489" ht="86" customHeight="1" spans="1:215">
      <c r="A2489" s="153">
        <v>13</v>
      </c>
      <c r="B2489" s="153" t="s">
        <v>356</v>
      </c>
      <c r="C2489" s="153" t="s">
        <v>14665</v>
      </c>
      <c r="D2489" s="154" t="s">
        <v>14666</v>
      </c>
      <c r="E2489" s="154" t="s">
        <v>14667</v>
      </c>
      <c r="F2489" s="154" t="s">
        <v>14660</v>
      </c>
      <c r="G2489" s="114" t="s">
        <v>4170</v>
      </c>
      <c r="H2489" s="154"/>
      <c r="I2489" s="345">
        <v>117</v>
      </c>
      <c r="J2489" s="345">
        <f t="shared" si="112"/>
        <v>111.15</v>
      </c>
      <c r="K2489" s="345">
        <f t="shared" si="113"/>
        <v>105.3</v>
      </c>
      <c r="L2489" s="345">
        <f t="shared" si="114"/>
        <v>99.45</v>
      </c>
      <c r="M2489" s="345">
        <f t="shared" si="115"/>
        <v>93.6</v>
      </c>
    </row>
    <row r="2490" ht="60" customHeight="1" spans="1:215">
      <c r="A2490" s="153"/>
      <c r="B2490" s="153" t="s">
        <v>356</v>
      </c>
      <c r="C2490" s="153" t="s">
        <v>14668</v>
      </c>
      <c r="D2490" s="154" t="s">
        <v>14669</v>
      </c>
      <c r="E2490" s="154"/>
      <c r="F2490" s="154"/>
      <c r="G2490" s="114" t="s">
        <v>4170</v>
      </c>
      <c r="H2490" s="154"/>
      <c r="I2490" s="345">
        <v>117</v>
      </c>
      <c r="J2490" s="345">
        <f t="shared" si="112"/>
        <v>111.15</v>
      </c>
      <c r="K2490" s="345">
        <f t="shared" si="113"/>
        <v>105.3</v>
      </c>
      <c r="L2490" s="345">
        <f t="shared" si="114"/>
        <v>99.45</v>
      </c>
      <c r="M2490" s="345">
        <f t="shared" si="115"/>
        <v>93.6</v>
      </c>
    </row>
    <row r="2491" ht="42" customHeight="1" spans="1:215">
      <c r="A2491" s="351" t="s">
        <v>14670</v>
      </c>
      <c r="B2491" s="351"/>
      <c r="C2491" s="351"/>
      <c r="D2491" s="351"/>
      <c r="E2491" s="351"/>
      <c r="F2491" s="351"/>
      <c r="G2491" s="351"/>
      <c r="H2491" s="351"/>
      <c r="I2491" s="454"/>
      <c r="J2491" s="454"/>
      <c r="K2491" s="454"/>
      <c r="L2491" s="454"/>
      <c r="M2491" s="454"/>
    </row>
    <row r="2492" ht="134" customHeight="1" spans="1:215">
      <c r="A2492" s="598" t="s">
        <v>14671</v>
      </c>
      <c r="B2492" s="599"/>
      <c r="C2492" s="599"/>
      <c r="D2492" s="599"/>
      <c r="E2492" s="599"/>
      <c r="F2492" s="599"/>
      <c r="G2492" s="599"/>
      <c r="H2492" s="599"/>
      <c r="I2492" s="597"/>
      <c r="J2492" s="597"/>
      <c r="K2492" s="597"/>
      <c r="L2492" s="597"/>
      <c r="M2492" s="361"/>
    </row>
    <row r="2493" s="321" customFormat="1" ht="24" customHeight="1" spans="1:215">
      <c r="A2493" s="577" t="s">
        <v>7210</v>
      </c>
      <c r="B2493" s="577" t="s">
        <v>25</v>
      </c>
      <c r="C2493" s="577" t="s">
        <v>9784</v>
      </c>
      <c r="D2493" s="577" t="s">
        <v>27</v>
      </c>
      <c r="E2493" s="577" t="s">
        <v>7212</v>
      </c>
      <c r="F2493" s="577" t="s">
        <v>7213</v>
      </c>
      <c r="G2493" s="577" t="s">
        <v>30</v>
      </c>
      <c r="H2493" s="577" t="s">
        <v>7214</v>
      </c>
      <c r="I2493" s="513" t="s">
        <v>32</v>
      </c>
      <c r="J2493" s="513"/>
      <c r="K2493" s="513"/>
      <c r="L2493" s="513"/>
      <c r="M2493" s="513"/>
      <c r="N2493" s="591"/>
      <c r="O2493" s="591"/>
      <c r="P2493" s="591"/>
      <c r="Q2493" s="591"/>
      <c r="R2493" s="591"/>
      <c r="S2493" s="591"/>
      <c r="T2493" s="591"/>
      <c r="U2493" s="591"/>
      <c r="V2493" s="591"/>
      <c r="W2493" s="591"/>
      <c r="X2493" s="591"/>
      <c r="Y2493" s="591"/>
      <c r="Z2493" s="591"/>
      <c r="AA2493" s="591"/>
      <c r="AB2493" s="591"/>
      <c r="AC2493" s="591"/>
      <c r="AD2493" s="591"/>
      <c r="AE2493" s="591"/>
      <c r="AF2493" s="591"/>
      <c r="AG2493" s="591"/>
      <c r="AH2493" s="591"/>
      <c r="AI2493" s="591"/>
      <c r="AJ2493" s="591"/>
      <c r="AK2493" s="591"/>
      <c r="AL2493" s="591"/>
      <c r="AM2493" s="591"/>
      <c r="AN2493" s="591"/>
      <c r="AO2493" s="591"/>
      <c r="AP2493" s="591"/>
      <c r="AQ2493" s="591"/>
      <c r="AR2493" s="591"/>
      <c r="AS2493" s="591"/>
      <c r="AT2493" s="591"/>
      <c r="AU2493" s="591"/>
      <c r="AV2493" s="591"/>
      <c r="AW2493" s="591"/>
      <c r="AX2493" s="591"/>
      <c r="AY2493" s="591"/>
      <c r="AZ2493" s="591"/>
      <c r="BA2493" s="591"/>
      <c r="BB2493" s="591"/>
      <c r="BC2493" s="591"/>
      <c r="BD2493" s="591"/>
      <c r="BE2493" s="591"/>
      <c r="BF2493" s="591"/>
      <c r="BG2493" s="591"/>
      <c r="BH2493" s="591"/>
      <c r="BI2493" s="591"/>
      <c r="BJ2493" s="591"/>
      <c r="BK2493" s="591"/>
      <c r="BL2493" s="591"/>
      <c r="BM2493" s="591"/>
      <c r="BN2493" s="591"/>
      <c r="BO2493" s="591"/>
      <c r="BP2493" s="591"/>
      <c r="BQ2493" s="591"/>
      <c r="BR2493" s="591"/>
      <c r="BS2493" s="591"/>
      <c r="BT2493" s="591"/>
      <c r="BU2493" s="591"/>
      <c r="BV2493" s="591"/>
      <c r="BW2493" s="591"/>
      <c r="BX2493" s="591"/>
      <c r="BY2493" s="591"/>
      <c r="BZ2493" s="591"/>
      <c r="CA2493" s="591"/>
      <c r="CB2493" s="591"/>
      <c r="CC2493" s="591"/>
      <c r="CD2493" s="591"/>
      <c r="CE2493" s="591"/>
      <c r="CF2493" s="591"/>
      <c r="CG2493" s="591"/>
      <c r="CH2493" s="591"/>
      <c r="CI2493" s="591"/>
      <c r="CJ2493" s="591"/>
      <c r="CK2493" s="591"/>
      <c r="CL2493" s="591"/>
      <c r="CM2493" s="591"/>
      <c r="CN2493" s="591"/>
      <c r="CO2493" s="591"/>
      <c r="CP2493" s="591"/>
      <c r="CQ2493" s="591"/>
      <c r="CR2493" s="591"/>
      <c r="CS2493" s="591"/>
      <c r="CT2493" s="591"/>
      <c r="CU2493" s="591"/>
      <c r="CV2493" s="591"/>
      <c r="CW2493" s="591"/>
      <c r="CX2493" s="591"/>
      <c r="CY2493" s="591"/>
      <c r="CZ2493" s="591"/>
      <c r="DA2493" s="591"/>
      <c r="DB2493" s="591"/>
      <c r="DC2493" s="591"/>
      <c r="DD2493" s="591"/>
      <c r="DE2493" s="591"/>
      <c r="DF2493" s="591"/>
      <c r="DG2493" s="591"/>
      <c r="DH2493" s="591"/>
      <c r="HG2493" s="592"/>
    </row>
    <row r="2494" s="321" customFormat="1" ht="24" customHeight="1" spans="1:215">
      <c r="A2494" s="577"/>
      <c r="B2494" s="577"/>
      <c r="C2494" s="577"/>
      <c r="D2494" s="577"/>
      <c r="E2494" s="577"/>
      <c r="F2494" s="577"/>
      <c r="G2494" s="577"/>
      <c r="H2494" s="577"/>
      <c r="I2494" s="513" t="s">
        <v>33</v>
      </c>
      <c r="J2494" s="513" t="s">
        <v>34</v>
      </c>
      <c r="K2494" s="513" t="s">
        <v>35</v>
      </c>
      <c r="L2494" s="513" t="s">
        <v>36</v>
      </c>
      <c r="M2494" s="513" t="s">
        <v>37</v>
      </c>
      <c r="N2494" s="591"/>
      <c r="O2494" s="591"/>
      <c r="P2494" s="591"/>
      <c r="Q2494" s="591"/>
      <c r="R2494" s="591"/>
      <c r="S2494" s="591"/>
      <c r="T2494" s="591"/>
      <c r="U2494" s="591"/>
      <c r="V2494" s="591"/>
      <c r="W2494" s="591"/>
      <c r="X2494" s="591"/>
      <c r="Y2494" s="591"/>
      <c r="Z2494" s="591"/>
      <c r="AA2494" s="591"/>
      <c r="AB2494" s="591"/>
      <c r="AC2494" s="591"/>
      <c r="AD2494" s="591"/>
      <c r="AE2494" s="591"/>
      <c r="AF2494" s="591"/>
      <c r="AG2494" s="591"/>
      <c r="AH2494" s="591"/>
      <c r="AI2494" s="591"/>
      <c r="AJ2494" s="591"/>
      <c r="AK2494" s="591"/>
      <c r="AL2494" s="591"/>
      <c r="AM2494" s="591"/>
      <c r="AN2494" s="591"/>
      <c r="AO2494" s="591"/>
      <c r="AP2494" s="591"/>
      <c r="AQ2494" s="591"/>
      <c r="AR2494" s="591"/>
      <c r="AS2494" s="591"/>
      <c r="AT2494" s="591"/>
      <c r="AU2494" s="591"/>
      <c r="AV2494" s="591"/>
      <c r="AW2494" s="591"/>
      <c r="AX2494" s="591"/>
      <c r="AY2494" s="591"/>
      <c r="AZ2494" s="591"/>
      <c r="BA2494" s="591"/>
      <c r="BB2494" s="591"/>
      <c r="BC2494" s="591"/>
      <c r="BD2494" s="591"/>
      <c r="BE2494" s="591"/>
      <c r="BF2494" s="591"/>
      <c r="BG2494" s="591"/>
      <c r="BH2494" s="591"/>
      <c r="BI2494" s="591"/>
      <c r="BJ2494" s="591"/>
      <c r="BK2494" s="591"/>
      <c r="BL2494" s="591"/>
      <c r="BM2494" s="591"/>
      <c r="BN2494" s="591"/>
      <c r="BO2494" s="591"/>
      <c r="BP2494" s="591"/>
      <c r="BQ2494" s="591"/>
      <c r="BR2494" s="591"/>
      <c r="BS2494" s="591"/>
      <c r="BT2494" s="591"/>
      <c r="BU2494" s="591"/>
      <c r="BV2494" s="591"/>
      <c r="BW2494" s="591"/>
      <c r="BX2494" s="591"/>
      <c r="BY2494" s="591"/>
      <c r="BZ2494" s="591"/>
      <c r="CA2494" s="591"/>
      <c r="CB2494" s="591"/>
      <c r="CC2494" s="591"/>
      <c r="CD2494" s="591"/>
      <c r="CE2494" s="591"/>
      <c r="CF2494" s="591"/>
      <c r="CG2494" s="591"/>
      <c r="CH2494" s="591"/>
      <c r="CI2494" s="591"/>
      <c r="CJ2494" s="591"/>
      <c r="CK2494" s="591"/>
      <c r="CL2494" s="591"/>
      <c r="CM2494" s="591"/>
      <c r="CN2494" s="591"/>
      <c r="CO2494" s="591"/>
      <c r="CP2494" s="591"/>
      <c r="CQ2494" s="591"/>
      <c r="CR2494" s="591"/>
      <c r="CS2494" s="591"/>
      <c r="CT2494" s="591"/>
      <c r="CU2494" s="591"/>
      <c r="CV2494" s="591"/>
      <c r="CW2494" s="591"/>
      <c r="CX2494" s="591"/>
      <c r="CY2494" s="591"/>
      <c r="CZ2494" s="591"/>
      <c r="DA2494" s="591"/>
      <c r="DB2494" s="591"/>
      <c r="DC2494" s="591"/>
      <c r="DD2494" s="591"/>
      <c r="DE2494" s="591"/>
      <c r="DF2494" s="591"/>
      <c r="DG2494" s="591"/>
      <c r="DH2494" s="591"/>
      <c r="HG2494" s="592"/>
    </row>
    <row r="2495" ht="60" customHeight="1" spans="1:215">
      <c r="A2495" s="114"/>
      <c r="B2495" s="114"/>
      <c r="C2495" s="154">
        <v>46</v>
      </c>
      <c r="D2495" s="154" t="s">
        <v>14672</v>
      </c>
      <c r="E2495" s="114"/>
      <c r="F2495" s="114"/>
      <c r="G2495" s="114"/>
      <c r="H2495" s="114"/>
      <c r="I2495" s="600"/>
      <c r="J2495" s="600"/>
      <c r="K2495" s="600"/>
      <c r="L2495" s="600"/>
      <c r="M2495" s="600"/>
    </row>
    <row r="2496" ht="60" customHeight="1" spans="1:215">
      <c r="A2496" s="114">
        <v>1</v>
      </c>
      <c r="B2496" s="114" t="s">
        <v>38</v>
      </c>
      <c r="C2496" s="1013" t="s">
        <v>14673</v>
      </c>
      <c r="D2496" s="154" t="s">
        <v>14674</v>
      </c>
      <c r="E2496" s="154" t="s">
        <v>14675</v>
      </c>
      <c r="F2496" s="154" t="s">
        <v>14676</v>
      </c>
      <c r="G2496" s="114" t="s">
        <v>4170</v>
      </c>
      <c r="H2496" s="154"/>
      <c r="I2496" s="345">
        <v>63</v>
      </c>
      <c r="J2496" s="345">
        <f t="shared" ref="J2496:J2499" si="116">I2496*0.95</f>
        <v>59.85</v>
      </c>
      <c r="K2496" s="345">
        <f t="shared" ref="K2496:K2499" si="117">I2496*0.9</f>
        <v>56.7</v>
      </c>
      <c r="L2496" s="345">
        <f t="shared" ref="L2496:L2499" si="118">I2496*0.85</f>
        <v>53.55</v>
      </c>
      <c r="M2496" s="140">
        <f t="shared" ref="M2496:M2499" si="119">I2496*0.8</f>
        <v>50.4</v>
      </c>
    </row>
    <row r="2497" ht="60" customHeight="1" spans="1:215">
      <c r="A2497" s="114"/>
      <c r="B2497" s="114"/>
      <c r="C2497" s="1013" t="s">
        <v>14677</v>
      </c>
      <c r="D2497" s="154" t="s">
        <v>14678</v>
      </c>
      <c r="E2497" s="154"/>
      <c r="F2497" s="154"/>
      <c r="G2497" s="114" t="s">
        <v>4170</v>
      </c>
      <c r="H2497" s="154"/>
      <c r="I2497" s="140">
        <v>18.9</v>
      </c>
      <c r="J2497" s="345">
        <f t="shared" si="116"/>
        <v>17.955</v>
      </c>
      <c r="K2497" s="345">
        <f t="shared" si="117"/>
        <v>17.01</v>
      </c>
      <c r="L2497" s="345">
        <f t="shared" si="118"/>
        <v>16.065</v>
      </c>
      <c r="M2497" s="345">
        <f t="shared" si="119"/>
        <v>15.12</v>
      </c>
    </row>
    <row r="2498" ht="60" customHeight="1" spans="1:215">
      <c r="A2498" s="114">
        <v>2</v>
      </c>
      <c r="B2498" s="114" t="s">
        <v>38</v>
      </c>
      <c r="C2498" s="1013" t="s">
        <v>14679</v>
      </c>
      <c r="D2498" s="154" t="s">
        <v>14680</v>
      </c>
      <c r="E2498" s="154" t="s">
        <v>14681</v>
      </c>
      <c r="F2498" s="154" t="s">
        <v>14682</v>
      </c>
      <c r="G2498" s="114" t="s">
        <v>51</v>
      </c>
      <c r="H2498" s="154"/>
      <c r="I2498" s="140">
        <v>21.6</v>
      </c>
      <c r="J2498" s="345">
        <f t="shared" si="116"/>
        <v>20.52</v>
      </c>
      <c r="K2498" s="345">
        <f t="shared" si="117"/>
        <v>19.44</v>
      </c>
      <c r="L2498" s="345">
        <f t="shared" si="118"/>
        <v>18.36</v>
      </c>
      <c r="M2498" s="345">
        <f t="shared" si="119"/>
        <v>17.28</v>
      </c>
    </row>
    <row r="2499" ht="60" customHeight="1" spans="1:215">
      <c r="A2499" s="114">
        <v>3</v>
      </c>
      <c r="B2499" s="114" t="s">
        <v>38</v>
      </c>
      <c r="C2499" s="1013" t="s">
        <v>14683</v>
      </c>
      <c r="D2499" s="154" t="s">
        <v>14684</v>
      </c>
      <c r="E2499" s="154" t="s">
        <v>14685</v>
      </c>
      <c r="F2499" s="154" t="s">
        <v>14686</v>
      </c>
      <c r="G2499" s="114" t="s">
        <v>51</v>
      </c>
      <c r="H2499" s="154"/>
      <c r="I2499" s="345">
        <v>108</v>
      </c>
      <c r="J2499" s="345">
        <f t="shared" si="116"/>
        <v>102.6</v>
      </c>
      <c r="K2499" s="345">
        <f t="shared" si="117"/>
        <v>97.2</v>
      </c>
      <c r="L2499" s="345">
        <f t="shared" si="118"/>
        <v>91.8</v>
      </c>
      <c r="M2499" s="140">
        <f t="shared" si="119"/>
        <v>86.4</v>
      </c>
    </row>
    <row r="2500" ht="60" customHeight="1" spans="1:215">
      <c r="A2500" s="114"/>
      <c r="B2500" s="114"/>
      <c r="C2500" s="1013" t="s">
        <v>14687</v>
      </c>
      <c r="D2500" s="154" t="s">
        <v>14688</v>
      </c>
      <c r="E2500" s="154"/>
      <c r="F2500" s="154"/>
      <c r="G2500" s="114" t="s">
        <v>51</v>
      </c>
      <c r="H2500" s="602"/>
      <c r="I2500" s="345">
        <f t="shared" ref="I2500:M2500" si="120">I2499*0.2</f>
        <v>21.6</v>
      </c>
      <c r="J2500" s="345">
        <f t="shared" si="120"/>
        <v>20.52</v>
      </c>
      <c r="K2500" s="345">
        <f t="shared" si="120"/>
        <v>19.44</v>
      </c>
      <c r="L2500" s="345">
        <f t="shared" si="120"/>
        <v>18.36</v>
      </c>
      <c r="M2500" s="345">
        <f t="shared" si="120"/>
        <v>17.28</v>
      </c>
    </row>
    <row r="2501" ht="60" customHeight="1" spans="1:215">
      <c r="A2501" s="114">
        <v>4</v>
      </c>
      <c r="B2501" s="114" t="s">
        <v>38</v>
      </c>
      <c r="C2501" s="1013" t="s">
        <v>14689</v>
      </c>
      <c r="D2501" s="154" t="s">
        <v>14690</v>
      </c>
      <c r="E2501" s="154" t="s">
        <v>14691</v>
      </c>
      <c r="F2501" s="154" t="s">
        <v>14692</v>
      </c>
      <c r="G2501" s="114" t="s">
        <v>4609</v>
      </c>
      <c r="H2501" s="602"/>
      <c r="I2501" s="345">
        <v>297</v>
      </c>
      <c r="J2501" s="345">
        <f>I2501*0.95</f>
        <v>282.15</v>
      </c>
      <c r="K2501" s="345">
        <f>I2501*0.9</f>
        <v>267.3</v>
      </c>
      <c r="L2501" s="345">
        <f>I2501*0.85</f>
        <v>252.45</v>
      </c>
      <c r="M2501" s="140">
        <f>I2501*0.8</f>
        <v>237.6</v>
      </c>
    </row>
    <row r="2502" ht="60" customHeight="1" spans="1:215">
      <c r="A2502" s="114">
        <v>5</v>
      </c>
      <c r="B2502" s="114" t="s">
        <v>38</v>
      </c>
      <c r="C2502" s="1013" t="s">
        <v>14693</v>
      </c>
      <c r="D2502" s="154" t="s">
        <v>14694</v>
      </c>
      <c r="E2502" s="154" t="s">
        <v>14695</v>
      </c>
      <c r="F2502" s="154" t="s">
        <v>14696</v>
      </c>
      <c r="G2502" s="114" t="s">
        <v>51</v>
      </c>
      <c r="H2502" s="154" t="s">
        <v>14697</v>
      </c>
      <c r="I2502" s="345">
        <v>20.7</v>
      </c>
      <c r="J2502" s="345">
        <f>I2502*0.95</f>
        <v>19.665</v>
      </c>
      <c r="K2502" s="345">
        <f>I2502*0.9</f>
        <v>18.63</v>
      </c>
      <c r="L2502" s="345">
        <f>I2502*0.85</f>
        <v>17.595</v>
      </c>
      <c r="M2502" s="345">
        <f>I2502*0.8</f>
        <v>16.56</v>
      </c>
    </row>
    <row r="2503" ht="60" customHeight="1" spans="1:215">
      <c r="A2503" s="114">
        <v>6</v>
      </c>
      <c r="B2503" s="114" t="s">
        <v>38</v>
      </c>
      <c r="C2503" s="1013" t="s">
        <v>14698</v>
      </c>
      <c r="D2503" s="154" t="s">
        <v>14699</v>
      </c>
      <c r="E2503" s="154" t="s">
        <v>14700</v>
      </c>
      <c r="F2503" s="154" t="s">
        <v>14701</v>
      </c>
      <c r="G2503" s="114" t="s">
        <v>51</v>
      </c>
      <c r="H2503" s="154"/>
      <c r="I2503" s="140" t="s">
        <v>102</v>
      </c>
      <c r="J2503" s="140" t="s">
        <v>102</v>
      </c>
      <c r="K2503" s="140" t="s">
        <v>102</v>
      </c>
      <c r="L2503" s="140" t="s">
        <v>102</v>
      </c>
      <c r="M2503" s="140" t="s">
        <v>102</v>
      </c>
    </row>
    <row r="2504" ht="46" customHeight="1" spans="1:215">
      <c r="A2504" s="351" t="s">
        <v>14702</v>
      </c>
      <c r="B2504" s="351"/>
      <c r="C2504" s="351"/>
      <c r="D2504" s="351"/>
      <c r="E2504" s="351"/>
      <c r="F2504" s="351"/>
      <c r="G2504" s="351"/>
      <c r="H2504" s="351"/>
      <c r="I2504" s="454"/>
      <c r="J2504" s="454"/>
      <c r="K2504" s="454"/>
      <c r="L2504" s="454"/>
      <c r="M2504" s="454"/>
    </row>
    <row r="2505" ht="135" customHeight="1" spans="1:215">
      <c r="A2505" s="598" t="s">
        <v>14703</v>
      </c>
      <c r="B2505" s="599"/>
      <c r="C2505" s="599"/>
      <c r="D2505" s="599"/>
      <c r="E2505" s="599"/>
      <c r="F2505" s="599"/>
      <c r="G2505" s="599"/>
      <c r="H2505" s="599"/>
      <c r="I2505" s="597"/>
      <c r="J2505" s="597"/>
      <c r="K2505" s="597"/>
      <c r="L2505" s="597"/>
      <c r="M2505" s="361"/>
    </row>
    <row r="2506" s="321" customFormat="1" ht="24" customHeight="1" spans="1:215">
      <c r="A2506" s="577" t="s">
        <v>7210</v>
      </c>
      <c r="B2506" s="577" t="s">
        <v>25</v>
      </c>
      <c r="C2506" s="577" t="s">
        <v>9784</v>
      </c>
      <c r="D2506" s="577" t="s">
        <v>27</v>
      </c>
      <c r="E2506" s="577" t="s">
        <v>7212</v>
      </c>
      <c r="F2506" s="577" t="s">
        <v>7213</v>
      </c>
      <c r="G2506" s="577" t="s">
        <v>30</v>
      </c>
      <c r="H2506" s="577" t="s">
        <v>7214</v>
      </c>
      <c r="I2506" s="513" t="s">
        <v>32</v>
      </c>
      <c r="J2506" s="513"/>
      <c r="K2506" s="513"/>
      <c r="L2506" s="513"/>
      <c r="M2506" s="513"/>
      <c r="N2506" s="591"/>
      <c r="O2506" s="591"/>
      <c r="P2506" s="591"/>
      <c r="Q2506" s="591"/>
      <c r="R2506" s="591"/>
      <c r="S2506" s="591"/>
      <c r="T2506" s="591"/>
      <c r="U2506" s="591"/>
      <c r="V2506" s="591"/>
      <c r="W2506" s="591"/>
      <c r="X2506" s="591"/>
      <c r="Y2506" s="591"/>
      <c r="Z2506" s="591"/>
      <c r="AA2506" s="591"/>
      <c r="AB2506" s="591"/>
      <c r="AC2506" s="591"/>
      <c r="AD2506" s="591"/>
      <c r="AE2506" s="591"/>
      <c r="AF2506" s="591"/>
      <c r="AG2506" s="591"/>
      <c r="AH2506" s="591"/>
      <c r="AI2506" s="591"/>
      <c r="AJ2506" s="591"/>
      <c r="AK2506" s="591"/>
      <c r="AL2506" s="591"/>
      <c r="AM2506" s="591"/>
      <c r="AN2506" s="591"/>
      <c r="AO2506" s="591"/>
      <c r="AP2506" s="591"/>
      <c r="AQ2506" s="591"/>
      <c r="AR2506" s="591"/>
      <c r="AS2506" s="591"/>
      <c r="AT2506" s="591"/>
      <c r="AU2506" s="591"/>
      <c r="AV2506" s="591"/>
      <c r="AW2506" s="591"/>
      <c r="AX2506" s="591"/>
      <c r="AY2506" s="591"/>
      <c r="AZ2506" s="591"/>
      <c r="BA2506" s="591"/>
      <c r="BB2506" s="591"/>
      <c r="BC2506" s="591"/>
      <c r="BD2506" s="591"/>
      <c r="BE2506" s="591"/>
      <c r="BF2506" s="591"/>
      <c r="BG2506" s="591"/>
      <c r="BH2506" s="591"/>
      <c r="BI2506" s="591"/>
      <c r="BJ2506" s="591"/>
      <c r="BK2506" s="591"/>
      <c r="BL2506" s="591"/>
      <c r="BM2506" s="591"/>
      <c r="BN2506" s="591"/>
      <c r="BO2506" s="591"/>
      <c r="BP2506" s="591"/>
      <c r="BQ2506" s="591"/>
      <c r="BR2506" s="591"/>
      <c r="BS2506" s="591"/>
      <c r="BT2506" s="591"/>
      <c r="BU2506" s="591"/>
      <c r="BV2506" s="591"/>
      <c r="BW2506" s="591"/>
      <c r="BX2506" s="591"/>
      <c r="BY2506" s="591"/>
      <c r="BZ2506" s="591"/>
      <c r="CA2506" s="591"/>
      <c r="CB2506" s="591"/>
      <c r="CC2506" s="591"/>
      <c r="CD2506" s="591"/>
      <c r="CE2506" s="591"/>
      <c r="CF2506" s="591"/>
      <c r="CG2506" s="591"/>
      <c r="CH2506" s="591"/>
      <c r="CI2506" s="591"/>
      <c r="CJ2506" s="591"/>
      <c r="CK2506" s="591"/>
      <c r="CL2506" s="591"/>
      <c r="CM2506" s="591"/>
      <c r="CN2506" s="591"/>
      <c r="CO2506" s="591"/>
      <c r="CP2506" s="591"/>
      <c r="CQ2506" s="591"/>
      <c r="CR2506" s="591"/>
      <c r="CS2506" s="591"/>
      <c r="CT2506" s="591"/>
      <c r="CU2506" s="591"/>
      <c r="CV2506" s="591"/>
      <c r="CW2506" s="591"/>
      <c r="CX2506" s="591"/>
      <c r="CY2506" s="591"/>
      <c r="CZ2506" s="591"/>
      <c r="DA2506" s="591"/>
      <c r="DB2506" s="591"/>
      <c r="DC2506" s="591"/>
      <c r="DD2506" s="591"/>
      <c r="DE2506" s="591"/>
      <c r="DF2506" s="591"/>
      <c r="DG2506" s="591"/>
      <c r="DH2506" s="591"/>
      <c r="HG2506" s="592"/>
    </row>
    <row r="2507" s="321" customFormat="1" ht="24" customHeight="1" spans="1:215">
      <c r="A2507" s="577"/>
      <c r="B2507" s="577"/>
      <c r="C2507" s="577"/>
      <c r="D2507" s="577"/>
      <c r="E2507" s="577"/>
      <c r="F2507" s="577"/>
      <c r="G2507" s="577"/>
      <c r="H2507" s="577"/>
      <c r="I2507" s="513" t="s">
        <v>33</v>
      </c>
      <c r="J2507" s="513" t="s">
        <v>34</v>
      </c>
      <c r="K2507" s="513" t="s">
        <v>35</v>
      </c>
      <c r="L2507" s="513" t="s">
        <v>36</v>
      </c>
      <c r="M2507" s="513" t="s">
        <v>37</v>
      </c>
      <c r="N2507" s="591"/>
      <c r="O2507" s="591"/>
      <c r="P2507" s="591"/>
      <c r="Q2507" s="591"/>
      <c r="R2507" s="591"/>
      <c r="S2507" s="591"/>
      <c r="T2507" s="591"/>
      <c r="U2507" s="591"/>
      <c r="V2507" s="591"/>
      <c r="W2507" s="591"/>
      <c r="X2507" s="591"/>
      <c r="Y2507" s="591"/>
      <c r="Z2507" s="591"/>
      <c r="AA2507" s="591"/>
      <c r="AB2507" s="591"/>
      <c r="AC2507" s="591"/>
      <c r="AD2507" s="591"/>
      <c r="AE2507" s="591"/>
      <c r="AF2507" s="591"/>
      <c r="AG2507" s="591"/>
      <c r="AH2507" s="591"/>
      <c r="AI2507" s="591"/>
      <c r="AJ2507" s="591"/>
      <c r="AK2507" s="591"/>
      <c r="AL2507" s="591"/>
      <c r="AM2507" s="591"/>
      <c r="AN2507" s="591"/>
      <c r="AO2507" s="591"/>
      <c r="AP2507" s="591"/>
      <c r="AQ2507" s="591"/>
      <c r="AR2507" s="591"/>
      <c r="AS2507" s="591"/>
      <c r="AT2507" s="591"/>
      <c r="AU2507" s="591"/>
      <c r="AV2507" s="591"/>
      <c r="AW2507" s="591"/>
      <c r="AX2507" s="591"/>
      <c r="AY2507" s="591"/>
      <c r="AZ2507" s="591"/>
      <c r="BA2507" s="591"/>
      <c r="BB2507" s="591"/>
      <c r="BC2507" s="591"/>
      <c r="BD2507" s="591"/>
      <c r="BE2507" s="591"/>
      <c r="BF2507" s="591"/>
      <c r="BG2507" s="591"/>
      <c r="BH2507" s="591"/>
      <c r="BI2507" s="591"/>
      <c r="BJ2507" s="591"/>
      <c r="BK2507" s="591"/>
      <c r="BL2507" s="591"/>
      <c r="BM2507" s="591"/>
      <c r="BN2507" s="591"/>
      <c r="BO2507" s="591"/>
      <c r="BP2507" s="591"/>
      <c r="BQ2507" s="591"/>
      <c r="BR2507" s="591"/>
      <c r="BS2507" s="591"/>
      <c r="BT2507" s="591"/>
      <c r="BU2507" s="591"/>
      <c r="BV2507" s="591"/>
      <c r="BW2507" s="591"/>
      <c r="BX2507" s="591"/>
      <c r="BY2507" s="591"/>
      <c r="BZ2507" s="591"/>
      <c r="CA2507" s="591"/>
      <c r="CB2507" s="591"/>
      <c r="CC2507" s="591"/>
      <c r="CD2507" s="591"/>
      <c r="CE2507" s="591"/>
      <c r="CF2507" s="591"/>
      <c r="CG2507" s="591"/>
      <c r="CH2507" s="591"/>
      <c r="CI2507" s="591"/>
      <c r="CJ2507" s="591"/>
      <c r="CK2507" s="591"/>
      <c r="CL2507" s="591"/>
      <c r="CM2507" s="591"/>
      <c r="CN2507" s="591"/>
      <c r="CO2507" s="591"/>
      <c r="CP2507" s="591"/>
      <c r="CQ2507" s="591"/>
      <c r="CR2507" s="591"/>
      <c r="CS2507" s="591"/>
      <c r="CT2507" s="591"/>
      <c r="CU2507" s="591"/>
      <c r="CV2507" s="591"/>
      <c r="CW2507" s="591"/>
      <c r="CX2507" s="591"/>
      <c r="CY2507" s="591"/>
      <c r="CZ2507" s="591"/>
      <c r="DA2507" s="591"/>
      <c r="DB2507" s="591"/>
      <c r="DC2507" s="591"/>
      <c r="DD2507" s="591"/>
      <c r="DE2507" s="591"/>
      <c r="DF2507" s="591"/>
      <c r="DG2507" s="591"/>
      <c r="DH2507" s="591"/>
      <c r="HG2507" s="592"/>
    </row>
    <row r="2508" ht="60" customHeight="1" spans="1:215">
      <c r="A2508" s="586"/>
      <c r="B2508" s="603"/>
      <c r="C2508" s="604">
        <v>43</v>
      </c>
      <c r="D2508" s="469" t="s">
        <v>14704</v>
      </c>
      <c r="E2508" s="268"/>
      <c r="F2508" s="268"/>
      <c r="G2508" s="268"/>
      <c r="H2508" s="605"/>
      <c r="I2508" s="606"/>
      <c r="J2508" s="606"/>
      <c r="K2508" s="606"/>
      <c r="L2508" s="606"/>
      <c r="M2508" s="606"/>
    </row>
    <row r="2509" ht="60" customHeight="1" spans="1:215">
      <c r="A2509" s="607">
        <v>1</v>
      </c>
      <c r="B2509" s="607" t="s">
        <v>38</v>
      </c>
      <c r="C2509" s="1014" t="s">
        <v>14705</v>
      </c>
      <c r="D2509" s="469" t="s">
        <v>14706</v>
      </c>
      <c r="E2509" s="469" t="s">
        <v>14707</v>
      </c>
      <c r="F2509" s="469" t="s">
        <v>14708</v>
      </c>
      <c r="G2509" s="471" t="s">
        <v>6419</v>
      </c>
      <c r="H2509" s="469"/>
      <c r="I2509" s="345">
        <v>124.2</v>
      </c>
      <c r="J2509" s="345">
        <f t="shared" ref="J2509:J2513" si="121">I2509*0.95</f>
        <v>117.99</v>
      </c>
      <c r="K2509" s="345">
        <f t="shared" ref="K2509:K2513" si="122">I2509*0.9</f>
        <v>111.78</v>
      </c>
      <c r="L2509" s="345">
        <f t="shared" ref="L2509:L2513" si="123">I2509*0.85</f>
        <v>105.57</v>
      </c>
      <c r="M2509" s="345">
        <f t="shared" ref="M2509:M2513" si="124">I2509*0.8</f>
        <v>99.36</v>
      </c>
    </row>
    <row r="2510" ht="60" customHeight="1" spans="1:215">
      <c r="A2510" s="609"/>
      <c r="B2510" s="609"/>
      <c r="C2510" s="1014" t="s">
        <v>14709</v>
      </c>
      <c r="D2510" s="469" t="s">
        <v>14710</v>
      </c>
      <c r="E2510" s="469"/>
      <c r="F2510" s="469"/>
      <c r="G2510" s="471" t="s">
        <v>6419</v>
      </c>
      <c r="H2510" s="469"/>
      <c r="I2510" s="345">
        <f t="shared" ref="I2510:M2510" si="125">I2509*0.2</f>
        <v>24.84</v>
      </c>
      <c r="J2510" s="345">
        <f t="shared" si="125"/>
        <v>23.598</v>
      </c>
      <c r="K2510" s="345">
        <f t="shared" si="125"/>
        <v>22.356</v>
      </c>
      <c r="L2510" s="345">
        <f t="shared" si="125"/>
        <v>21.114</v>
      </c>
      <c r="M2510" s="345">
        <f t="shared" si="125"/>
        <v>19.872</v>
      </c>
    </row>
    <row r="2511" ht="60" customHeight="1" spans="1:215">
      <c r="A2511" s="607">
        <v>2</v>
      </c>
      <c r="B2511" s="607" t="s">
        <v>38</v>
      </c>
      <c r="C2511" s="1015" t="s">
        <v>14711</v>
      </c>
      <c r="D2511" s="469" t="s">
        <v>14712</v>
      </c>
      <c r="E2511" s="469" t="s">
        <v>14713</v>
      </c>
      <c r="F2511" s="469" t="s">
        <v>14708</v>
      </c>
      <c r="G2511" s="471" t="s">
        <v>6419</v>
      </c>
      <c r="H2511" s="469" t="s">
        <v>14714</v>
      </c>
      <c r="I2511" s="345">
        <v>295.2</v>
      </c>
      <c r="J2511" s="345">
        <f t="shared" si="121"/>
        <v>280.44</v>
      </c>
      <c r="K2511" s="345">
        <f t="shared" si="122"/>
        <v>265.68</v>
      </c>
      <c r="L2511" s="345">
        <f t="shared" si="123"/>
        <v>250.92</v>
      </c>
      <c r="M2511" s="345">
        <f t="shared" si="124"/>
        <v>236.16</v>
      </c>
    </row>
    <row r="2512" ht="60" customHeight="1" spans="1:215">
      <c r="A2512" s="609"/>
      <c r="B2512" s="609"/>
      <c r="C2512" s="1015" t="s">
        <v>14715</v>
      </c>
      <c r="D2512" s="469" t="s">
        <v>14716</v>
      </c>
      <c r="E2512" s="251"/>
      <c r="F2512" s="251"/>
      <c r="G2512" s="471" t="s">
        <v>6419</v>
      </c>
      <c r="H2512" s="389"/>
      <c r="I2512" s="345">
        <f t="shared" ref="I2512:M2512" si="126">I2511*0.2</f>
        <v>59.04</v>
      </c>
      <c r="J2512" s="345">
        <f t="shared" si="126"/>
        <v>56.088</v>
      </c>
      <c r="K2512" s="345">
        <f t="shared" si="126"/>
        <v>53.136</v>
      </c>
      <c r="L2512" s="345">
        <f t="shared" si="126"/>
        <v>50.184</v>
      </c>
      <c r="M2512" s="345">
        <f t="shared" si="126"/>
        <v>47.232</v>
      </c>
    </row>
    <row r="2513" ht="60" customHeight="1" spans="1:13">
      <c r="A2513" s="607">
        <v>3</v>
      </c>
      <c r="B2513" s="607" t="s">
        <v>38</v>
      </c>
      <c r="C2513" s="1015" t="s">
        <v>14717</v>
      </c>
      <c r="D2513" s="469" t="s">
        <v>14718</v>
      </c>
      <c r="E2513" s="469" t="s">
        <v>14719</v>
      </c>
      <c r="F2513" s="469" t="s">
        <v>14708</v>
      </c>
      <c r="G2513" s="471" t="s">
        <v>14720</v>
      </c>
      <c r="H2513" s="611"/>
      <c r="I2513" s="345">
        <v>195.3</v>
      </c>
      <c r="J2513" s="345">
        <f t="shared" si="121"/>
        <v>185.535</v>
      </c>
      <c r="K2513" s="345">
        <f t="shared" si="122"/>
        <v>175.77</v>
      </c>
      <c r="L2513" s="345">
        <f t="shared" si="123"/>
        <v>166.005</v>
      </c>
      <c r="M2513" s="345">
        <f t="shared" si="124"/>
        <v>156.24</v>
      </c>
    </row>
    <row r="2514" ht="60" customHeight="1" spans="1:13">
      <c r="A2514" s="609"/>
      <c r="B2514" s="609"/>
      <c r="C2514" s="1015" t="s">
        <v>14721</v>
      </c>
      <c r="D2514" s="469" t="s">
        <v>14722</v>
      </c>
      <c r="E2514" s="612"/>
      <c r="F2514" s="469"/>
      <c r="G2514" s="471" t="s">
        <v>14720</v>
      </c>
      <c r="H2514" s="611"/>
      <c r="I2514" s="345">
        <f t="shared" ref="I2514:M2514" si="127">I2513*0.2</f>
        <v>39.06</v>
      </c>
      <c r="J2514" s="345">
        <f t="shared" si="127"/>
        <v>37.107</v>
      </c>
      <c r="K2514" s="345">
        <f t="shared" si="127"/>
        <v>35.154</v>
      </c>
      <c r="L2514" s="345">
        <f t="shared" si="127"/>
        <v>33.201</v>
      </c>
      <c r="M2514" s="345">
        <f t="shared" si="127"/>
        <v>31.248</v>
      </c>
    </row>
    <row r="2515" ht="60" customHeight="1" spans="1:13">
      <c r="A2515" s="607">
        <v>4</v>
      </c>
      <c r="B2515" s="607" t="s">
        <v>38</v>
      </c>
      <c r="C2515" s="1015" t="s">
        <v>14723</v>
      </c>
      <c r="D2515" s="469" t="s">
        <v>14724</v>
      </c>
      <c r="E2515" s="469" t="s">
        <v>14725</v>
      </c>
      <c r="F2515" s="469" t="s">
        <v>14708</v>
      </c>
      <c r="G2515" s="471" t="s">
        <v>14720</v>
      </c>
      <c r="H2515" s="469" t="s">
        <v>14726</v>
      </c>
      <c r="I2515" s="345">
        <v>366.3</v>
      </c>
      <c r="J2515" s="345">
        <f t="shared" ref="J2515:J2519" si="128">I2515*0.95</f>
        <v>347.985</v>
      </c>
      <c r="K2515" s="345">
        <f t="shared" ref="K2515:K2519" si="129">I2515*0.9</f>
        <v>329.67</v>
      </c>
      <c r="L2515" s="345">
        <f t="shared" ref="L2515:L2519" si="130">I2515*0.85</f>
        <v>311.355</v>
      </c>
      <c r="M2515" s="345">
        <f t="shared" ref="M2515:M2519" si="131">I2515*0.8</f>
        <v>293.04</v>
      </c>
    </row>
    <row r="2516" ht="60" customHeight="1" spans="1:13">
      <c r="A2516" s="609"/>
      <c r="B2516" s="609"/>
      <c r="C2516" s="1015" t="s">
        <v>14727</v>
      </c>
      <c r="D2516" s="469" t="s">
        <v>14728</v>
      </c>
      <c r="E2516" s="469"/>
      <c r="F2516" s="469"/>
      <c r="G2516" s="471" t="s">
        <v>14720</v>
      </c>
      <c r="H2516" s="469"/>
      <c r="I2516" s="345">
        <f t="shared" ref="I2516:M2516" si="132">I2515*0.2</f>
        <v>73.26</v>
      </c>
      <c r="J2516" s="345">
        <f t="shared" si="132"/>
        <v>69.597</v>
      </c>
      <c r="K2516" s="345">
        <f t="shared" si="132"/>
        <v>65.934</v>
      </c>
      <c r="L2516" s="345">
        <f t="shared" si="132"/>
        <v>62.271</v>
      </c>
      <c r="M2516" s="345">
        <f t="shared" si="132"/>
        <v>58.608</v>
      </c>
    </row>
    <row r="2517" ht="60" customHeight="1" spans="1:13">
      <c r="A2517" s="607">
        <v>5</v>
      </c>
      <c r="B2517" s="603" t="s">
        <v>38</v>
      </c>
      <c r="C2517" s="1016" t="s">
        <v>14729</v>
      </c>
      <c r="D2517" s="154" t="s">
        <v>14730</v>
      </c>
      <c r="E2517" s="469" t="s">
        <v>14731</v>
      </c>
      <c r="F2517" s="469" t="s">
        <v>14732</v>
      </c>
      <c r="G2517" s="471" t="s">
        <v>4170</v>
      </c>
      <c r="H2517" s="613"/>
      <c r="I2517" s="345">
        <v>220.5</v>
      </c>
      <c r="J2517" s="345">
        <f t="shared" si="128"/>
        <v>209.475</v>
      </c>
      <c r="K2517" s="345">
        <f t="shared" si="129"/>
        <v>198.45</v>
      </c>
      <c r="L2517" s="345">
        <f t="shared" si="130"/>
        <v>187.425</v>
      </c>
      <c r="M2517" s="345">
        <f t="shared" si="131"/>
        <v>176.4</v>
      </c>
    </row>
    <row r="2518" ht="60" customHeight="1" spans="1:13">
      <c r="A2518" s="609"/>
      <c r="B2518" s="614"/>
      <c r="C2518" s="1016" t="s">
        <v>14733</v>
      </c>
      <c r="D2518" s="154" t="s">
        <v>14734</v>
      </c>
      <c r="E2518" s="469"/>
      <c r="F2518" s="469"/>
      <c r="G2518" s="471" t="s">
        <v>4170</v>
      </c>
      <c r="H2518" s="613"/>
      <c r="I2518" s="345">
        <f t="shared" ref="I2518:M2518" si="133">I2517*0.2</f>
        <v>44.1</v>
      </c>
      <c r="J2518" s="345">
        <f t="shared" si="133"/>
        <v>41.895</v>
      </c>
      <c r="K2518" s="345">
        <f t="shared" si="133"/>
        <v>39.69</v>
      </c>
      <c r="L2518" s="345">
        <f t="shared" si="133"/>
        <v>37.485</v>
      </c>
      <c r="M2518" s="345">
        <f t="shared" si="133"/>
        <v>35.28</v>
      </c>
    </row>
    <row r="2519" ht="60" customHeight="1" spans="1:13">
      <c r="A2519" s="607">
        <v>6</v>
      </c>
      <c r="B2519" s="603" t="s">
        <v>38</v>
      </c>
      <c r="C2519" s="1016" t="s">
        <v>14735</v>
      </c>
      <c r="D2519" s="154" t="s">
        <v>14736</v>
      </c>
      <c r="E2519" s="469" t="s">
        <v>14737</v>
      </c>
      <c r="F2519" s="469" t="s">
        <v>14738</v>
      </c>
      <c r="G2519" s="471" t="s">
        <v>4170</v>
      </c>
      <c r="H2519" s="615"/>
      <c r="I2519" s="345">
        <v>139.5</v>
      </c>
      <c r="J2519" s="345">
        <f t="shared" si="128"/>
        <v>132.525</v>
      </c>
      <c r="K2519" s="345">
        <f t="shared" si="129"/>
        <v>125.55</v>
      </c>
      <c r="L2519" s="345">
        <f t="shared" si="130"/>
        <v>118.575</v>
      </c>
      <c r="M2519" s="345">
        <f t="shared" si="131"/>
        <v>111.6</v>
      </c>
    </row>
    <row r="2520" ht="60" customHeight="1" spans="1:13">
      <c r="A2520" s="609"/>
      <c r="B2520" s="614"/>
      <c r="C2520" s="1016" t="s">
        <v>14739</v>
      </c>
      <c r="D2520" s="154" t="s">
        <v>14740</v>
      </c>
      <c r="E2520" s="469"/>
      <c r="F2520" s="469"/>
      <c r="G2520" s="471" t="s">
        <v>4170</v>
      </c>
      <c r="H2520" s="615"/>
      <c r="I2520" s="345">
        <f t="shared" ref="I2520:M2520" si="134">I2519*0.2</f>
        <v>27.9</v>
      </c>
      <c r="J2520" s="345">
        <f t="shared" si="134"/>
        <v>26.505</v>
      </c>
      <c r="K2520" s="345">
        <f t="shared" si="134"/>
        <v>25.11</v>
      </c>
      <c r="L2520" s="345">
        <f t="shared" si="134"/>
        <v>23.715</v>
      </c>
      <c r="M2520" s="345">
        <f t="shared" si="134"/>
        <v>22.32</v>
      </c>
    </row>
    <row r="2521" ht="60" customHeight="1" spans="1:13">
      <c r="A2521" s="607">
        <v>7</v>
      </c>
      <c r="B2521" s="603" t="s">
        <v>95</v>
      </c>
      <c r="C2521" s="1016" t="s">
        <v>14741</v>
      </c>
      <c r="D2521" s="154" t="s">
        <v>14742</v>
      </c>
      <c r="E2521" s="469" t="s">
        <v>14743</v>
      </c>
      <c r="F2521" s="469" t="s">
        <v>14744</v>
      </c>
      <c r="G2521" s="471" t="s">
        <v>14720</v>
      </c>
      <c r="H2521" s="469"/>
      <c r="I2521" s="345">
        <v>1147.5</v>
      </c>
      <c r="J2521" s="345">
        <f t="shared" ref="J2521:J2525" si="135">I2521*0.95</f>
        <v>1090.125</v>
      </c>
      <c r="K2521" s="345">
        <f t="shared" ref="K2521:K2525" si="136">I2521*0.9</f>
        <v>1032.75</v>
      </c>
      <c r="L2521" s="345">
        <f t="shared" ref="L2521:L2525" si="137">I2521*0.85</f>
        <v>975.375</v>
      </c>
      <c r="M2521" s="345">
        <f t="shared" ref="M2521:M2525" si="138">I2521*0.8</f>
        <v>918</v>
      </c>
    </row>
    <row r="2522" ht="60" customHeight="1" spans="1:13">
      <c r="A2522" s="609"/>
      <c r="B2522" s="614"/>
      <c r="C2522" s="1016" t="s">
        <v>14745</v>
      </c>
      <c r="D2522" s="154" t="s">
        <v>14746</v>
      </c>
      <c r="E2522" s="469"/>
      <c r="F2522" s="469"/>
      <c r="G2522" s="471" t="s">
        <v>14720</v>
      </c>
      <c r="H2522" s="469"/>
      <c r="I2522" s="345">
        <f t="shared" ref="I2522:M2522" si="139">I2521*0.2</f>
        <v>229.5</v>
      </c>
      <c r="J2522" s="345">
        <f t="shared" si="139"/>
        <v>218.025</v>
      </c>
      <c r="K2522" s="345">
        <f t="shared" si="139"/>
        <v>206.55</v>
      </c>
      <c r="L2522" s="345">
        <f t="shared" si="139"/>
        <v>195.075</v>
      </c>
      <c r="M2522" s="345">
        <f t="shared" si="139"/>
        <v>183.6</v>
      </c>
    </row>
    <row r="2523" ht="60" customHeight="1" spans="1:13">
      <c r="A2523" s="607">
        <v>8</v>
      </c>
      <c r="B2523" s="607" t="s">
        <v>38</v>
      </c>
      <c r="C2523" s="1015" t="s">
        <v>14747</v>
      </c>
      <c r="D2523" s="469" t="s">
        <v>14748</v>
      </c>
      <c r="E2523" s="469" t="s">
        <v>14749</v>
      </c>
      <c r="F2523" s="469" t="s">
        <v>14750</v>
      </c>
      <c r="G2523" s="481" t="s">
        <v>51</v>
      </c>
      <c r="H2523" s="469" t="s">
        <v>14751</v>
      </c>
      <c r="I2523" s="345">
        <v>111.6</v>
      </c>
      <c r="J2523" s="345">
        <f t="shared" si="135"/>
        <v>106.02</v>
      </c>
      <c r="K2523" s="345">
        <f t="shared" si="136"/>
        <v>100.44</v>
      </c>
      <c r="L2523" s="345">
        <f t="shared" si="137"/>
        <v>94.86</v>
      </c>
      <c r="M2523" s="345">
        <f t="shared" si="138"/>
        <v>89.28</v>
      </c>
    </row>
    <row r="2524" ht="60" customHeight="1" spans="1:13">
      <c r="A2524" s="609"/>
      <c r="B2524" s="609"/>
      <c r="C2524" s="1015" t="s">
        <v>14752</v>
      </c>
      <c r="D2524" s="469" t="s">
        <v>14753</v>
      </c>
      <c r="E2524" s="469"/>
      <c r="F2524" s="469"/>
      <c r="G2524" s="481" t="s">
        <v>51</v>
      </c>
      <c r="H2524" s="469"/>
      <c r="I2524" s="345">
        <f t="shared" ref="I2524:M2524" si="140">I2523*0.2</f>
        <v>22.32</v>
      </c>
      <c r="J2524" s="345">
        <f t="shared" si="140"/>
        <v>21.204</v>
      </c>
      <c r="K2524" s="345">
        <f t="shared" si="140"/>
        <v>20.088</v>
      </c>
      <c r="L2524" s="345">
        <f t="shared" si="140"/>
        <v>18.972</v>
      </c>
      <c r="M2524" s="345">
        <f t="shared" si="140"/>
        <v>17.856</v>
      </c>
    </row>
    <row r="2525" ht="60" customHeight="1" spans="1:13">
      <c r="A2525" s="607">
        <v>9</v>
      </c>
      <c r="B2525" s="607" t="s">
        <v>38</v>
      </c>
      <c r="C2525" s="1015" t="s">
        <v>14754</v>
      </c>
      <c r="D2525" s="469" t="s">
        <v>14755</v>
      </c>
      <c r="E2525" s="469" t="s">
        <v>14756</v>
      </c>
      <c r="F2525" s="469" t="s">
        <v>14757</v>
      </c>
      <c r="G2525" s="481" t="s">
        <v>51</v>
      </c>
      <c r="H2525" s="469"/>
      <c r="I2525" s="345">
        <v>29.7</v>
      </c>
      <c r="J2525" s="345">
        <f t="shared" si="135"/>
        <v>28.215</v>
      </c>
      <c r="K2525" s="345">
        <f t="shared" si="136"/>
        <v>26.73</v>
      </c>
      <c r="L2525" s="345">
        <f t="shared" si="137"/>
        <v>25.245</v>
      </c>
      <c r="M2525" s="345">
        <f t="shared" si="138"/>
        <v>23.76</v>
      </c>
    </row>
    <row r="2526" ht="60" customHeight="1" spans="1:13">
      <c r="A2526" s="609"/>
      <c r="B2526" s="609"/>
      <c r="C2526" s="1015" t="s">
        <v>14758</v>
      </c>
      <c r="D2526" s="469" t="s">
        <v>14759</v>
      </c>
      <c r="E2526" s="616"/>
      <c r="F2526" s="616"/>
      <c r="G2526" s="481" t="s">
        <v>51</v>
      </c>
      <c r="H2526" s="616"/>
      <c r="I2526" s="345">
        <f t="shared" ref="I2526:M2526" si="141">I2525*0.2</f>
        <v>5.94</v>
      </c>
      <c r="J2526" s="345">
        <f t="shared" si="141"/>
        <v>5.643</v>
      </c>
      <c r="K2526" s="345">
        <f t="shared" si="141"/>
        <v>5.346</v>
      </c>
      <c r="L2526" s="345">
        <f t="shared" si="141"/>
        <v>5.049</v>
      </c>
      <c r="M2526" s="345">
        <f t="shared" si="141"/>
        <v>4.752</v>
      </c>
    </row>
    <row r="2527" ht="45" customHeight="1" spans="1:13">
      <c r="A2527" s="351" t="s">
        <v>14760</v>
      </c>
      <c r="B2527" s="351"/>
      <c r="C2527" s="351"/>
      <c r="D2527" s="351"/>
      <c r="E2527" s="351"/>
      <c r="F2527" s="351"/>
      <c r="G2527" s="351"/>
      <c r="H2527" s="351"/>
      <c r="I2527" s="454"/>
      <c r="J2527" s="454"/>
      <c r="K2527" s="454"/>
      <c r="L2527" s="454"/>
      <c r="M2527" s="454"/>
    </row>
    <row r="2528" ht="158" customHeight="1" spans="1:13">
      <c r="A2528" s="617" t="s">
        <v>14761</v>
      </c>
      <c r="B2528" s="618"/>
      <c r="C2528" s="618"/>
      <c r="D2528" s="618"/>
      <c r="E2528" s="618"/>
      <c r="F2528" s="618"/>
      <c r="G2528" s="618"/>
      <c r="H2528" s="618"/>
      <c r="I2528" s="619"/>
      <c r="J2528" s="619"/>
      <c r="K2528" s="619"/>
      <c r="L2528" s="619"/>
      <c r="M2528" s="620"/>
    </row>
    <row r="2529" ht="158" customHeight="1" spans="1:112">
      <c r="A2529" s="621"/>
      <c r="B2529" s="622"/>
      <c r="C2529" s="622"/>
      <c r="D2529" s="622"/>
      <c r="E2529" s="622"/>
      <c r="F2529" s="622"/>
      <c r="G2529" s="622"/>
      <c r="H2529" s="622"/>
      <c r="I2529" s="623"/>
      <c r="J2529" s="623"/>
      <c r="K2529" s="623"/>
      <c r="L2529" s="623"/>
      <c r="M2529" s="624"/>
    </row>
    <row r="2530" ht="65" customHeight="1" spans="1:112">
      <c r="A2530" s="625"/>
      <c r="B2530" s="626"/>
      <c r="C2530" s="626"/>
      <c r="D2530" s="626"/>
      <c r="E2530" s="626"/>
      <c r="F2530" s="626"/>
      <c r="G2530" s="626"/>
      <c r="H2530" s="626"/>
      <c r="I2530" s="627"/>
      <c r="J2530" s="627"/>
      <c r="K2530" s="627"/>
      <c r="L2530" s="627"/>
      <c r="M2530" s="628"/>
    </row>
    <row r="2531" s="322" customFormat="1" ht="24" customHeight="1" spans="1:112">
      <c r="A2531" s="106" t="s">
        <v>7210</v>
      </c>
      <c r="B2531" s="107" t="s">
        <v>25</v>
      </c>
      <c r="C2531" s="340" t="s">
        <v>9784</v>
      </c>
      <c r="D2531" s="107" t="s">
        <v>27</v>
      </c>
      <c r="E2531" s="107" t="s">
        <v>7212</v>
      </c>
      <c r="F2531" s="107" t="s">
        <v>7213</v>
      </c>
      <c r="G2531" s="107" t="s">
        <v>30</v>
      </c>
      <c r="H2531" s="107" t="s">
        <v>7214</v>
      </c>
      <c r="I2531" s="513" t="s">
        <v>32</v>
      </c>
      <c r="J2531" s="513"/>
      <c r="K2531" s="513"/>
      <c r="L2531" s="513"/>
      <c r="M2531" s="513"/>
      <c r="N2531" s="323"/>
      <c r="O2531" s="323"/>
      <c r="P2531" s="323"/>
      <c r="Q2531" s="323"/>
      <c r="R2531" s="323"/>
      <c r="S2531" s="323"/>
      <c r="T2531" s="323"/>
      <c r="U2531" s="323"/>
      <c r="V2531" s="323"/>
      <c r="W2531" s="323"/>
      <c r="X2531" s="323"/>
      <c r="Y2531" s="323"/>
      <c r="Z2531" s="323"/>
      <c r="AA2531" s="323"/>
      <c r="AB2531" s="323"/>
      <c r="AC2531" s="323"/>
      <c r="AD2531" s="323"/>
      <c r="AE2531" s="323"/>
      <c r="AF2531" s="323"/>
      <c r="AG2531" s="323"/>
      <c r="AH2531" s="323"/>
      <c r="AI2531" s="323"/>
      <c r="AJ2531" s="323"/>
      <c r="AK2531" s="323"/>
      <c r="AL2531" s="323"/>
      <c r="AM2531" s="323"/>
      <c r="AN2531" s="323"/>
      <c r="AO2531" s="323"/>
      <c r="AP2531" s="323"/>
      <c r="AQ2531" s="323"/>
      <c r="AR2531" s="323"/>
      <c r="AS2531" s="323"/>
      <c r="AT2531" s="323"/>
      <c r="AU2531" s="323"/>
      <c r="AV2531" s="323"/>
      <c r="AW2531" s="323"/>
      <c r="AX2531" s="323"/>
      <c r="AY2531" s="323"/>
      <c r="AZ2531" s="323"/>
      <c r="BA2531" s="323"/>
      <c r="BB2531" s="323"/>
      <c r="BC2531" s="323"/>
      <c r="BD2531" s="323"/>
      <c r="BE2531" s="323"/>
      <c r="BF2531" s="323"/>
      <c r="BG2531" s="323"/>
      <c r="BH2531" s="323"/>
      <c r="BI2531" s="323"/>
      <c r="BJ2531" s="323"/>
      <c r="BK2531" s="323"/>
      <c r="BL2531" s="323"/>
      <c r="BM2531" s="323"/>
      <c r="BN2531" s="323"/>
      <c r="BO2531" s="323"/>
      <c r="BP2531" s="323"/>
      <c r="BQ2531" s="323"/>
      <c r="BR2531" s="323"/>
      <c r="BS2531" s="323"/>
      <c r="BT2531" s="323"/>
      <c r="BU2531" s="323"/>
      <c r="BV2531" s="323"/>
      <c r="BW2531" s="323"/>
      <c r="BX2531" s="323"/>
      <c r="BY2531" s="323"/>
      <c r="BZ2531" s="323"/>
      <c r="CA2531" s="323"/>
      <c r="CB2531" s="323"/>
      <c r="CC2531" s="323"/>
      <c r="CD2531" s="323"/>
      <c r="CE2531" s="323"/>
      <c r="CF2531" s="323"/>
      <c r="CG2531" s="323"/>
      <c r="CH2531" s="323"/>
      <c r="CI2531" s="323"/>
      <c r="CJ2531" s="323"/>
      <c r="CK2531" s="323"/>
      <c r="CL2531" s="323"/>
      <c r="CM2531" s="323"/>
      <c r="CN2531" s="323"/>
      <c r="CO2531" s="323"/>
      <c r="CP2531" s="323"/>
      <c r="CQ2531" s="323"/>
      <c r="CR2531" s="323"/>
      <c r="CS2531" s="323"/>
      <c r="CT2531" s="323"/>
      <c r="CU2531" s="323"/>
      <c r="CV2531" s="323"/>
      <c r="CW2531" s="323"/>
      <c r="CX2531" s="323"/>
      <c r="CY2531" s="323"/>
      <c r="CZ2531" s="323"/>
      <c r="DA2531" s="323"/>
      <c r="DB2531" s="323"/>
      <c r="DC2531" s="323"/>
      <c r="DD2531" s="323"/>
      <c r="DE2531" s="323"/>
      <c r="DF2531" s="323"/>
      <c r="DG2531" s="323"/>
      <c r="DH2531" s="323"/>
    </row>
    <row r="2532" s="322" customFormat="1" ht="24" customHeight="1" spans="1:112">
      <c r="A2532" s="106"/>
      <c r="B2532" s="107"/>
      <c r="C2532" s="340"/>
      <c r="D2532" s="107"/>
      <c r="E2532" s="107"/>
      <c r="F2532" s="107"/>
      <c r="G2532" s="107"/>
      <c r="H2532" s="107"/>
      <c r="I2532" s="513" t="s">
        <v>33</v>
      </c>
      <c r="J2532" s="513" t="s">
        <v>34</v>
      </c>
      <c r="K2532" s="513" t="s">
        <v>35</v>
      </c>
      <c r="L2532" s="513" t="s">
        <v>36</v>
      </c>
      <c r="M2532" s="513" t="s">
        <v>37</v>
      </c>
      <c r="N2532" s="323"/>
      <c r="O2532" s="323"/>
      <c r="P2532" s="323"/>
      <c r="Q2532" s="323"/>
      <c r="R2532" s="323"/>
      <c r="S2532" s="323"/>
      <c r="T2532" s="323"/>
      <c r="U2532" s="323"/>
      <c r="V2532" s="323"/>
      <c r="W2532" s="323"/>
      <c r="X2532" s="323"/>
      <c r="Y2532" s="323"/>
      <c r="Z2532" s="323"/>
      <c r="AA2532" s="323"/>
      <c r="AB2532" s="323"/>
      <c r="AC2532" s="323"/>
      <c r="AD2532" s="323"/>
      <c r="AE2532" s="323"/>
      <c r="AF2532" s="323"/>
      <c r="AG2532" s="323"/>
      <c r="AH2532" s="323"/>
      <c r="AI2532" s="323"/>
      <c r="AJ2532" s="323"/>
      <c r="AK2532" s="323"/>
      <c r="AL2532" s="323"/>
      <c r="AM2532" s="323"/>
      <c r="AN2532" s="323"/>
      <c r="AO2532" s="323"/>
      <c r="AP2532" s="323"/>
      <c r="AQ2532" s="323"/>
      <c r="AR2532" s="323"/>
      <c r="AS2532" s="323"/>
      <c r="AT2532" s="323"/>
      <c r="AU2532" s="323"/>
      <c r="AV2532" s="323"/>
      <c r="AW2532" s="323"/>
      <c r="AX2532" s="323"/>
      <c r="AY2532" s="323"/>
      <c r="AZ2532" s="323"/>
      <c r="BA2532" s="323"/>
      <c r="BB2532" s="323"/>
      <c r="BC2532" s="323"/>
      <c r="BD2532" s="323"/>
      <c r="BE2532" s="323"/>
      <c r="BF2532" s="323"/>
      <c r="BG2532" s="323"/>
      <c r="BH2532" s="323"/>
      <c r="BI2532" s="323"/>
      <c r="BJ2532" s="323"/>
      <c r="BK2532" s="323"/>
      <c r="BL2532" s="323"/>
      <c r="BM2532" s="323"/>
      <c r="BN2532" s="323"/>
      <c r="BO2532" s="323"/>
      <c r="BP2532" s="323"/>
      <c r="BQ2532" s="323"/>
      <c r="BR2532" s="323"/>
      <c r="BS2532" s="323"/>
      <c r="BT2532" s="323"/>
      <c r="BU2532" s="323"/>
      <c r="BV2532" s="323"/>
      <c r="BW2532" s="323"/>
      <c r="BX2532" s="323"/>
      <c r="BY2532" s="323"/>
      <c r="BZ2532" s="323"/>
      <c r="CA2532" s="323"/>
      <c r="CB2532" s="323"/>
      <c r="CC2532" s="323"/>
      <c r="CD2532" s="323"/>
      <c r="CE2532" s="323"/>
      <c r="CF2532" s="323"/>
      <c r="CG2532" s="323"/>
      <c r="CH2532" s="323"/>
      <c r="CI2532" s="323"/>
      <c r="CJ2532" s="323"/>
      <c r="CK2532" s="323"/>
      <c r="CL2532" s="323"/>
      <c r="CM2532" s="323"/>
      <c r="CN2532" s="323"/>
      <c r="CO2532" s="323"/>
      <c r="CP2532" s="323"/>
      <c r="CQ2532" s="323"/>
      <c r="CR2532" s="323"/>
      <c r="CS2532" s="323"/>
      <c r="CT2532" s="323"/>
      <c r="CU2532" s="323"/>
      <c r="CV2532" s="323"/>
      <c r="CW2532" s="323"/>
      <c r="CX2532" s="323"/>
      <c r="CY2532" s="323"/>
      <c r="CZ2532" s="323"/>
      <c r="DA2532" s="323"/>
      <c r="DB2532" s="323"/>
      <c r="DC2532" s="323"/>
      <c r="DD2532" s="323"/>
      <c r="DE2532" s="323"/>
      <c r="DF2532" s="323"/>
      <c r="DG2532" s="323"/>
      <c r="DH2532" s="323"/>
    </row>
    <row r="2533" ht="60" customHeight="1" spans="1:112">
      <c r="A2533" s="629"/>
      <c r="B2533" s="629"/>
      <c r="C2533" s="630">
        <v>42</v>
      </c>
      <c r="D2533" s="631" t="s">
        <v>14762</v>
      </c>
      <c r="E2533" s="629"/>
      <c r="F2533" s="629"/>
      <c r="G2533" s="629"/>
      <c r="H2533" s="629"/>
      <c r="I2533" s="632"/>
      <c r="J2533" s="8"/>
      <c r="K2533" s="8"/>
      <c r="L2533" s="8"/>
      <c r="M2533" s="8"/>
    </row>
    <row r="2534" ht="84" customHeight="1" spans="1:112">
      <c r="A2534" s="630">
        <v>1</v>
      </c>
      <c r="B2534" s="630" t="s">
        <v>38</v>
      </c>
      <c r="C2534" s="1017" t="s">
        <v>14763</v>
      </c>
      <c r="D2534" s="631" t="s">
        <v>14764</v>
      </c>
      <c r="E2534" s="633" t="s">
        <v>14765</v>
      </c>
      <c r="F2534" s="633" t="s">
        <v>14766</v>
      </c>
      <c r="G2534" s="630" t="s">
        <v>14767</v>
      </c>
      <c r="H2534" s="631" t="s">
        <v>14768</v>
      </c>
      <c r="I2534" s="632">
        <v>72</v>
      </c>
      <c r="J2534" s="349">
        <f t="shared" ref="J2534:J2538" si="142">I2534*0.95</f>
        <v>68.4</v>
      </c>
      <c r="K2534" s="349">
        <f t="shared" ref="K2534:K2538" si="143">I2534*0.9</f>
        <v>64.8</v>
      </c>
      <c r="L2534" s="349">
        <f t="shared" ref="L2534:L2538" si="144">I2534*0.85</f>
        <v>61.2</v>
      </c>
      <c r="M2534" s="349">
        <f t="shared" ref="M2534:M2538" si="145">I2534*0.8</f>
        <v>57.6</v>
      </c>
    </row>
    <row r="2535" ht="60" customHeight="1" spans="1:112">
      <c r="A2535" s="630"/>
      <c r="B2535" s="630"/>
      <c r="C2535" s="1017" t="s">
        <v>14769</v>
      </c>
      <c r="D2535" s="631" t="s">
        <v>14770</v>
      </c>
      <c r="E2535" s="633"/>
      <c r="F2535" s="634"/>
      <c r="G2535" s="630" t="s">
        <v>14767</v>
      </c>
      <c r="H2535" s="631"/>
      <c r="I2535" s="632">
        <f t="shared" ref="I2535:M2535" si="146">I2534*0.2</f>
        <v>14.4</v>
      </c>
      <c r="J2535" s="632">
        <f t="shared" si="146"/>
        <v>13.68</v>
      </c>
      <c r="K2535" s="632">
        <f t="shared" si="146"/>
        <v>12.96</v>
      </c>
      <c r="L2535" s="632">
        <f t="shared" si="146"/>
        <v>12.24</v>
      </c>
      <c r="M2535" s="632">
        <f t="shared" si="146"/>
        <v>11.52</v>
      </c>
    </row>
    <row r="2536" ht="60" customHeight="1" spans="1:112">
      <c r="A2536" s="630"/>
      <c r="B2536" s="630"/>
      <c r="C2536" s="1017" t="s">
        <v>14771</v>
      </c>
      <c r="D2536" s="631" t="s">
        <v>14772</v>
      </c>
      <c r="E2536" s="633"/>
      <c r="F2536" s="633"/>
      <c r="G2536" s="630" t="s">
        <v>14767</v>
      </c>
      <c r="H2536" s="631"/>
      <c r="I2536" s="632">
        <v>28.8</v>
      </c>
      <c r="J2536" s="349">
        <f t="shared" si="142"/>
        <v>27.36</v>
      </c>
      <c r="K2536" s="349">
        <f t="shared" si="143"/>
        <v>25.92</v>
      </c>
      <c r="L2536" s="349">
        <f t="shared" si="144"/>
        <v>24.48</v>
      </c>
      <c r="M2536" s="349">
        <f t="shared" si="145"/>
        <v>23.04</v>
      </c>
    </row>
    <row r="2537" ht="60" customHeight="1" spans="1:112">
      <c r="A2537" s="630"/>
      <c r="B2537" s="630"/>
      <c r="C2537" s="1017" t="s">
        <v>14773</v>
      </c>
      <c r="D2537" s="631" t="s">
        <v>14774</v>
      </c>
      <c r="E2537" s="633"/>
      <c r="F2537" s="633"/>
      <c r="G2537" s="630" t="s">
        <v>14767</v>
      </c>
      <c r="H2537" s="631"/>
      <c r="I2537" s="632">
        <v>14.4</v>
      </c>
      <c r="J2537" s="349">
        <f t="shared" si="142"/>
        <v>13.68</v>
      </c>
      <c r="K2537" s="349">
        <f t="shared" si="143"/>
        <v>12.96</v>
      </c>
      <c r="L2537" s="349">
        <f t="shared" si="144"/>
        <v>12.24</v>
      </c>
      <c r="M2537" s="349">
        <f t="shared" si="145"/>
        <v>11.52</v>
      </c>
    </row>
    <row r="2538" ht="81" customHeight="1" spans="1:112">
      <c r="A2538" s="630">
        <v>2</v>
      </c>
      <c r="B2538" s="630" t="s">
        <v>38</v>
      </c>
      <c r="C2538" s="1017" t="s">
        <v>14775</v>
      </c>
      <c r="D2538" s="631" t="s">
        <v>14776</v>
      </c>
      <c r="E2538" s="633" t="s">
        <v>14777</v>
      </c>
      <c r="F2538" s="633" t="s">
        <v>14766</v>
      </c>
      <c r="G2538" s="630" t="s">
        <v>14767</v>
      </c>
      <c r="H2538" s="631" t="s">
        <v>14768</v>
      </c>
      <c r="I2538" s="632">
        <v>93.6</v>
      </c>
      <c r="J2538" s="349">
        <f t="shared" si="142"/>
        <v>88.92</v>
      </c>
      <c r="K2538" s="349">
        <f t="shared" si="143"/>
        <v>84.24</v>
      </c>
      <c r="L2538" s="349">
        <f t="shared" si="144"/>
        <v>79.56</v>
      </c>
      <c r="M2538" s="349">
        <f t="shared" si="145"/>
        <v>74.88</v>
      </c>
    </row>
    <row r="2539" ht="60" customHeight="1" spans="1:112">
      <c r="A2539" s="630"/>
      <c r="B2539" s="630"/>
      <c r="C2539" s="1017" t="s">
        <v>14778</v>
      </c>
      <c r="D2539" s="631" t="s">
        <v>14779</v>
      </c>
      <c r="E2539" s="633"/>
      <c r="F2539" s="633"/>
      <c r="G2539" s="630" t="s">
        <v>14767</v>
      </c>
      <c r="H2539" s="631"/>
      <c r="I2539" s="632">
        <f t="shared" ref="I2539:M2539" si="147">I2538*0.2</f>
        <v>18.72</v>
      </c>
      <c r="J2539" s="632">
        <f t="shared" si="147"/>
        <v>17.784</v>
      </c>
      <c r="K2539" s="632">
        <f t="shared" si="147"/>
        <v>16.848</v>
      </c>
      <c r="L2539" s="632">
        <f t="shared" si="147"/>
        <v>15.912</v>
      </c>
      <c r="M2539" s="632">
        <f t="shared" si="147"/>
        <v>14.976</v>
      </c>
    </row>
    <row r="2540" ht="60" customHeight="1" spans="1:112">
      <c r="A2540" s="630"/>
      <c r="B2540" s="630"/>
      <c r="C2540" s="1017" t="s">
        <v>14780</v>
      </c>
      <c r="D2540" s="631" t="s">
        <v>14781</v>
      </c>
      <c r="E2540" s="633"/>
      <c r="F2540" s="633"/>
      <c r="G2540" s="630" t="s">
        <v>14767</v>
      </c>
      <c r="H2540" s="631"/>
      <c r="I2540" s="632">
        <v>37.44</v>
      </c>
      <c r="J2540" s="349">
        <f t="shared" ref="J2540:J2542" si="148">I2540*0.95</f>
        <v>35.568</v>
      </c>
      <c r="K2540" s="349">
        <f t="shared" ref="K2540:K2542" si="149">I2540*0.9</f>
        <v>33.696</v>
      </c>
      <c r="L2540" s="349">
        <f t="shared" ref="L2540:L2542" si="150">I2540*0.85</f>
        <v>31.824</v>
      </c>
      <c r="M2540" s="349">
        <f t="shared" ref="M2540:M2542" si="151">I2540*0.8</f>
        <v>29.952</v>
      </c>
    </row>
    <row r="2541" ht="60" customHeight="1" spans="1:112">
      <c r="A2541" s="630"/>
      <c r="B2541" s="630"/>
      <c r="C2541" s="1017" t="s">
        <v>14782</v>
      </c>
      <c r="D2541" s="631" t="s">
        <v>14783</v>
      </c>
      <c r="E2541" s="633"/>
      <c r="F2541" s="633"/>
      <c r="G2541" s="630" t="s">
        <v>14767</v>
      </c>
      <c r="H2541" s="631"/>
      <c r="I2541" s="632">
        <v>18.72</v>
      </c>
      <c r="J2541" s="349">
        <f t="shared" si="148"/>
        <v>17.784</v>
      </c>
      <c r="K2541" s="349">
        <f t="shared" si="149"/>
        <v>16.848</v>
      </c>
      <c r="L2541" s="349">
        <f t="shared" si="150"/>
        <v>15.912</v>
      </c>
      <c r="M2541" s="349">
        <f t="shared" si="151"/>
        <v>14.976</v>
      </c>
    </row>
    <row r="2542" ht="69" customHeight="1" spans="1:112">
      <c r="A2542" s="630">
        <v>3</v>
      </c>
      <c r="B2542" s="630" t="s">
        <v>38</v>
      </c>
      <c r="C2542" s="1017" t="s">
        <v>14784</v>
      </c>
      <c r="D2542" s="631" t="s">
        <v>14785</v>
      </c>
      <c r="E2542" s="633" t="s">
        <v>14786</v>
      </c>
      <c r="F2542" s="633" t="s">
        <v>14766</v>
      </c>
      <c r="G2542" s="630" t="s">
        <v>14767</v>
      </c>
      <c r="H2542" s="631" t="s">
        <v>14768</v>
      </c>
      <c r="I2542" s="632">
        <v>141.3</v>
      </c>
      <c r="J2542" s="349">
        <f t="shared" si="148"/>
        <v>134.235</v>
      </c>
      <c r="K2542" s="349">
        <f t="shared" si="149"/>
        <v>127.17</v>
      </c>
      <c r="L2542" s="349">
        <f t="shared" si="150"/>
        <v>120.105</v>
      </c>
      <c r="M2542" s="349">
        <f t="shared" si="151"/>
        <v>113.04</v>
      </c>
    </row>
    <row r="2543" ht="60" customHeight="1" spans="1:112">
      <c r="A2543" s="630"/>
      <c r="B2543" s="630"/>
      <c r="C2543" s="1017" t="s">
        <v>14787</v>
      </c>
      <c r="D2543" s="631" t="s">
        <v>14788</v>
      </c>
      <c r="E2543" s="633"/>
      <c r="F2543" s="633"/>
      <c r="G2543" s="630" t="s">
        <v>14767</v>
      </c>
      <c r="H2543" s="631"/>
      <c r="I2543" s="632">
        <f t="shared" ref="I2543:M2543" si="152">I2542*0.2</f>
        <v>28.26</v>
      </c>
      <c r="J2543" s="632">
        <f t="shared" si="152"/>
        <v>26.847</v>
      </c>
      <c r="K2543" s="632">
        <f t="shared" si="152"/>
        <v>25.434</v>
      </c>
      <c r="L2543" s="632">
        <f t="shared" si="152"/>
        <v>24.021</v>
      </c>
      <c r="M2543" s="632">
        <f t="shared" si="152"/>
        <v>22.608</v>
      </c>
    </row>
    <row r="2544" ht="60" customHeight="1" spans="1:112">
      <c r="A2544" s="630"/>
      <c r="B2544" s="630"/>
      <c r="C2544" s="1017" t="s">
        <v>14789</v>
      </c>
      <c r="D2544" s="631" t="s">
        <v>14790</v>
      </c>
      <c r="E2544" s="633"/>
      <c r="F2544" s="633"/>
      <c r="G2544" s="630" t="s">
        <v>14767</v>
      </c>
      <c r="H2544" s="631"/>
      <c r="I2544" s="632">
        <v>56.52</v>
      </c>
      <c r="J2544" s="349">
        <f t="shared" ref="J2544:J2546" si="153">I2544*0.95</f>
        <v>53.694</v>
      </c>
      <c r="K2544" s="349">
        <f t="shared" ref="K2544:K2546" si="154">I2544*0.9</f>
        <v>50.868</v>
      </c>
      <c r="L2544" s="349">
        <f t="shared" ref="L2544:L2546" si="155">I2544*0.85</f>
        <v>48.042</v>
      </c>
      <c r="M2544" s="349">
        <f t="shared" ref="M2544:M2546" si="156">I2544*0.8</f>
        <v>45.216</v>
      </c>
    </row>
    <row r="2545" ht="60" customHeight="1" spans="1:13">
      <c r="A2545" s="630"/>
      <c r="B2545" s="630"/>
      <c r="C2545" s="1017" t="s">
        <v>14791</v>
      </c>
      <c r="D2545" s="631" t="s">
        <v>14792</v>
      </c>
      <c r="E2545" s="633"/>
      <c r="F2545" s="633"/>
      <c r="G2545" s="630" t="s">
        <v>14767</v>
      </c>
      <c r="H2545" s="631"/>
      <c r="I2545" s="632">
        <v>28.26</v>
      </c>
      <c r="J2545" s="349">
        <f t="shared" si="153"/>
        <v>26.847</v>
      </c>
      <c r="K2545" s="349">
        <f t="shared" si="154"/>
        <v>25.434</v>
      </c>
      <c r="L2545" s="349">
        <f t="shared" si="155"/>
        <v>24.021</v>
      </c>
      <c r="M2545" s="349">
        <f t="shared" si="156"/>
        <v>22.608</v>
      </c>
    </row>
    <row r="2546" ht="77" customHeight="1" spans="1:13">
      <c r="A2546" s="630">
        <v>4</v>
      </c>
      <c r="B2546" s="630" t="s">
        <v>38</v>
      </c>
      <c r="C2546" s="1017" t="s">
        <v>14793</v>
      </c>
      <c r="D2546" s="631" t="s">
        <v>14794</v>
      </c>
      <c r="E2546" s="633" t="s">
        <v>14795</v>
      </c>
      <c r="F2546" s="633" t="s">
        <v>14796</v>
      </c>
      <c r="G2546" s="630" t="s">
        <v>14797</v>
      </c>
      <c r="H2546" s="635"/>
      <c r="I2546" s="632">
        <v>18</v>
      </c>
      <c r="J2546" s="349">
        <f t="shared" si="153"/>
        <v>17.1</v>
      </c>
      <c r="K2546" s="349">
        <f t="shared" si="154"/>
        <v>16.2</v>
      </c>
      <c r="L2546" s="349">
        <f t="shared" si="155"/>
        <v>15.3</v>
      </c>
      <c r="M2546" s="349">
        <f t="shared" si="156"/>
        <v>14.4</v>
      </c>
    </row>
    <row r="2547" ht="60" customHeight="1" spans="1:13">
      <c r="A2547" s="630"/>
      <c r="B2547" s="630"/>
      <c r="C2547" s="1017" t="s">
        <v>14798</v>
      </c>
      <c r="D2547" s="631" t="s">
        <v>14799</v>
      </c>
      <c r="E2547" s="633"/>
      <c r="F2547" s="633"/>
      <c r="G2547" s="630" t="s">
        <v>14797</v>
      </c>
      <c r="H2547" s="635"/>
      <c r="I2547" s="632">
        <f t="shared" ref="I2547:M2547" si="157">I2546*0.2</f>
        <v>3.6</v>
      </c>
      <c r="J2547" s="632">
        <f t="shared" si="157"/>
        <v>3.42</v>
      </c>
      <c r="K2547" s="632">
        <f t="shared" si="157"/>
        <v>3.24</v>
      </c>
      <c r="L2547" s="632">
        <f t="shared" si="157"/>
        <v>3.06</v>
      </c>
      <c r="M2547" s="632">
        <f t="shared" si="157"/>
        <v>2.88</v>
      </c>
    </row>
    <row r="2548" ht="60" customHeight="1" spans="1:13">
      <c r="A2548" s="630"/>
      <c r="B2548" s="630"/>
      <c r="C2548" s="1017" t="s">
        <v>14800</v>
      </c>
      <c r="D2548" s="631" t="s">
        <v>14801</v>
      </c>
      <c r="E2548" s="633"/>
      <c r="F2548" s="633"/>
      <c r="G2548" s="630" t="s">
        <v>14797</v>
      </c>
      <c r="H2548" s="635"/>
      <c r="I2548" s="632">
        <v>7.2</v>
      </c>
      <c r="J2548" s="349">
        <f t="shared" ref="J2548:J2550" si="158">I2548*0.95</f>
        <v>6.84</v>
      </c>
      <c r="K2548" s="349">
        <f t="shared" ref="K2548:K2550" si="159">I2548*0.9</f>
        <v>6.48</v>
      </c>
      <c r="L2548" s="349">
        <f t="shared" ref="L2548:L2550" si="160">I2548*0.85</f>
        <v>6.12</v>
      </c>
      <c r="M2548" s="349">
        <f t="shared" ref="M2548:M2550" si="161">I2548*0.8</f>
        <v>5.76</v>
      </c>
    </row>
    <row r="2549" ht="60" customHeight="1" spans="1:13">
      <c r="A2549" s="630"/>
      <c r="B2549" s="630"/>
      <c r="C2549" s="1017" t="s">
        <v>14802</v>
      </c>
      <c r="D2549" s="631" t="s">
        <v>14803</v>
      </c>
      <c r="E2549" s="633"/>
      <c r="F2549" s="633"/>
      <c r="G2549" s="630" t="s">
        <v>14797</v>
      </c>
      <c r="H2549" s="635"/>
      <c r="I2549" s="632">
        <v>3.6</v>
      </c>
      <c r="J2549" s="349">
        <f t="shared" si="158"/>
        <v>3.42</v>
      </c>
      <c r="K2549" s="349">
        <f t="shared" si="159"/>
        <v>3.24</v>
      </c>
      <c r="L2549" s="349">
        <f t="shared" si="160"/>
        <v>3.06</v>
      </c>
      <c r="M2549" s="349">
        <f t="shared" si="161"/>
        <v>2.88</v>
      </c>
    </row>
    <row r="2550" ht="71" customHeight="1" spans="1:13">
      <c r="A2550" s="630">
        <v>5</v>
      </c>
      <c r="B2550" s="630" t="s">
        <v>38</v>
      </c>
      <c r="C2550" s="1017" t="s">
        <v>14804</v>
      </c>
      <c r="D2550" s="631" t="s">
        <v>14805</v>
      </c>
      <c r="E2550" s="636" t="s">
        <v>14806</v>
      </c>
      <c r="F2550" s="636" t="s">
        <v>14807</v>
      </c>
      <c r="G2550" s="630" t="s">
        <v>14767</v>
      </c>
      <c r="H2550" s="637"/>
      <c r="I2550" s="632">
        <v>29.7</v>
      </c>
      <c r="J2550" s="349">
        <f t="shared" si="158"/>
        <v>28.215</v>
      </c>
      <c r="K2550" s="349">
        <f t="shared" si="159"/>
        <v>26.73</v>
      </c>
      <c r="L2550" s="349">
        <f t="shared" si="160"/>
        <v>25.245</v>
      </c>
      <c r="M2550" s="349">
        <f t="shared" si="161"/>
        <v>23.76</v>
      </c>
    </row>
    <row r="2551" ht="60" customHeight="1" spans="1:13">
      <c r="A2551" s="630"/>
      <c r="B2551" s="630"/>
      <c r="C2551" s="1017" t="s">
        <v>14808</v>
      </c>
      <c r="D2551" s="631" t="s">
        <v>14809</v>
      </c>
      <c r="E2551" s="636"/>
      <c r="F2551" s="636"/>
      <c r="G2551" s="630" t="s">
        <v>14767</v>
      </c>
      <c r="H2551" s="637"/>
      <c r="I2551" s="632">
        <f t="shared" ref="I2551:M2551" si="162">I2550*0.2</f>
        <v>5.94</v>
      </c>
      <c r="J2551" s="632">
        <f t="shared" si="162"/>
        <v>5.643</v>
      </c>
      <c r="K2551" s="632">
        <f t="shared" si="162"/>
        <v>5.346</v>
      </c>
      <c r="L2551" s="632">
        <f t="shared" si="162"/>
        <v>5.049</v>
      </c>
      <c r="M2551" s="632">
        <f t="shared" si="162"/>
        <v>4.752</v>
      </c>
    </row>
    <row r="2552" ht="61" customHeight="1" spans="1:13">
      <c r="A2552" s="630">
        <v>6</v>
      </c>
      <c r="B2552" s="630" t="s">
        <v>38</v>
      </c>
      <c r="C2552" s="1017" t="s">
        <v>14810</v>
      </c>
      <c r="D2552" s="469" t="s">
        <v>14811</v>
      </c>
      <c r="E2552" s="633" t="s">
        <v>14812</v>
      </c>
      <c r="F2552" s="633" t="s">
        <v>14813</v>
      </c>
      <c r="G2552" s="630" t="s">
        <v>14767</v>
      </c>
      <c r="H2552" s="638"/>
      <c r="I2552" s="632">
        <v>45</v>
      </c>
      <c r="J2552" s="349">
        <f t="shared" ref="J2552:J2556" si="163">I2552*0.95</f>
        <v>42.75</v>
      </c>
      <c r="K2552" s="349">
        <f t="shared" ref="K2552:K2556" si="164">I2552*0.9</f>
        <v>40.5</v>
      </c>
      <c r="L2552" s="349">
        <f t="shared" ref="L2552:L2556" si="165">I2552*0.85</f>
        <v>38.25</v>
      </c>
      <c r="M2552" s="349">
        <f t="shared" ref="M2552:M2556" si="166">I2552*0.8</f>
        <v>36</v>
      </c>
    </row>
    <row r="2553" ht="60" customHeight="1" spans="1:13">
      <c r="A2553" s="630"/>
      <c r="B2553" s="630"/>
      <c r="C2553" s="1017" t="s">
        <v>14814</v>
      </c>
      <c r="D2553" s="631" t="s">
        <v>14815</v>
      </c>
      <c r="E2553" s="633"/>
      <c r="F2553" s="633"/>
      <c r="G2553" s="630" t="s">
        <v>14767</v>
      </c>
      <c r="H2553" s="638"/>
      <c r="I2553" s="632">
        <f t="shared" ref="I2553:M2553" si="167">I2552*0.2</f>
        <v>9</v>
      </c>
      <c r="J2553" s="632">
        <f t="shared" si="167"/>
        <v>8.55</v>
      </c>
      <c r="K2553" s="632">
        <f t="shared" si="167"/>
        <v>8.1</v>
      </c>
      <c r="L2553" s="632">
        <f t="shared" si="167"/>
        <v>7.65</v>
      </c>
      <c r="M2553" s="632">
        <f t="shared" si="167"/>
        <v>7.2</v>
      </c>
    </row>
    <row r="2554" ht="60" customHeight="1" spans="1:13">
      <c r="A2554" s="630"/>
      <c r="B2554" s="630"/>
      <c r="C2554" s="1017" t="s">
        <v>14816</v>
      </c>
      <c r="D2554" s="631" t="s">
        <v>14817</v>
      </c>
      <c r="E2554" s="633"/>
      <c r="F2554" s="633"/>
      <c r="G2554" s="630" t="s">
        <v>14767</v>
      </c>
      <c r="H2554" s="638"/>
      <c r="I2554" s="632">
        <v>18</v>
      </c>
      <c r="J2554" s="349">
        <f t="shared" si="163"/>
        <v>17.1</v>
      </c>
      <c r="K2554" s="349">
        <f t="shared" si="164"/>
        <v>16.2</v>
      </c>
      <c r="L2554" s="349">
        <f t="shared" si="165"/>
        <v>15.3</v>
      </c>
      <c r="M2554" s="349">
        <f t="shared" si="166"/>
        <v>14.4</v>
      </c>
    </row>
    <row r="2555" ht="60" customHeight="1" spans="1:13">
      <c r="A2555" s="630"/>
      <c r="B2555" s="630"/>
      <c r="C2555" s="1017" t="s">
        <v>14818</v>
      </c>
      <c r="D2555" s="631" t="s">
        <v>14819</v>
      </c>
      <c r="E2555" s="633"/>
      <c r="F2555" s="633"/>
      <c r="G2555" s="630" t="s">
        <v>14767</v>
      </c>
      <c r="H2555" s="638"/>
      <c r="I2555" s="632">
        <v>9</v>
      </c>
      <c r="J2555" s="349">
        <f t="shared" si="163"/>
        <v>8.55</v>
      </c>
      <c r="K2555" s="349">
        <f t="shared" si="164"/>
        <v>8.1</v>
      </c>
      <c r="L2555" s="349">
        <f t="shared" si="165"/>
        <v>7.65</v>
      </c>
      <c r="M2555" s="349">
        <f t="shared" si="166"/>
        <v>7.2</v>
      </c>
    </row>
    <row r="2556" ht="60" customHeight="1" spans="1:13">
      <c r="A2556" s="630">
        <v>7</v>
      </c>
      <c r="B2556" s="630" t="s">
        <v>38</v>
      </c>
      <c r="C2556" s="1017" t="s">
        <v>14820</v>
      </c>
      <c r="D2556" s="469" t="s">
        <v>14821</v>
      </c>
      <c r="E2556" s="633" t="s">
        <v>14822</v>
      </c>
      <c r="F2556" s="633" t="s">
        <v>14823</v>
      </c>
      <c r="G2556" s="630" t="s">
        <v>14767</v>
      </c>
      <c r="H2556" s="638"/>
      <c r="I2556" s="632">
        <v>84.6</v>
      </c>
      <c r="J2556" s="349">
        <f t="shared" si="163"/>
        <v>80.37</v>
      </c>
      <c r="K2556" s="349">
        <f t="shared" si="164"/>
        <v>76.14</v>
      </c>
      <c r="L2556" s="349">
        <f t="shared" si="165"/>
        <v>71.91</v>
      </c>
      <c r="M2556" s="349">
        <f t="shared" si="166"/>
        <v>67.68</v>
      </c>
    </row>
    <row r="2557" ht="60" customHeight="1" spans="1:13">
      <c r="A2557" s="630"/>
      <c r="B2557" s="630"/>
      <c r="C2557" s="1017" t="s">
        <v>14824</v>
      </c>
      <c r="D2557" s="631" t="s">
        <v>14825</v>
      </c>
      <c r="E2557" s="633"/>
      <c r="F2557" s="633"/>
      <c r="G2557" s="630" t="s">
        <v>14767</v>
      </c>
      <c r="H2557" s="638"/>
      <c r="I2557" s="632">
        <f t="shared" ref="I2557:M2557" si="168">I2556*0.2</f>
        <v>16.92</v>
      </c>
      <c r="J2557" s="632">
        <f t="shared" si="168"/>
        <v>16.074</v>
      </c>
      <c r="K2557" s="632">
        <f t="shared" si="168"/>
        <v>15.228</v>
      </c>
      <c r="L2557" s="632">
        <f t="shared" si="168"/>
        <v>14.382</v>
      </c>
      <c r="M2557" s="632">
        <f t="shared" si="168"/>
        <v>13.536</v>
      </c>
    </row>
    <row r="2558" ht="60" customHeight="1" spans="1:13">
      <c r="A2558" s="630">
        <v>8</v>
      </c>
      <c r="B2558" s="630" t="s">
        <v>38</v>
      </c>
      <c r="C2558" s="1017" t="s">
        <v>14826</v>
      </c>
      <c r="D2558" s="631" t="s">
        <v>14827</v>
      </c>
      <c r="E2558" s="633" t="s">
        <v>14828</v>
      </c>
      <c r="F2558" s="633" t="s">
        <v>14829</v>
      </c>
      <c r="G2558" s="630" t="s">
        <v>14797</v>
      </c>
      <c r="H2558" s="638"/>
      <c r="I2558" s="632">
        <v>22.5</v>
      </c>
      <c r="J2558" s="349">
        <f t="shared" ref="J2558:J2563" si="169">I2558*0.95</f>
        <v>21.375</v>
      </c>
      <c r="K2558" s="349">
        <f t="shared" ref="K2558:K2563" si="170">I2558*0.9</f>
        <v>20.25</v>
      </c>
      <c r="L2558" s="349">
        <f t="shared" ref="L2558:L2563" si="171">I2558*0.85</f>
        <v>19.125</v>
      </c>
      <c r="M2558" s="349">
        <f t="shared" ref="M2558:M2563" si="172">I2558*0.8</f>
        <v>18</v>
      </c>
    </row>
    <row r="2559" ht="60" customHeight="1" spans="1:13">
      <c r="A2559" s="630"/>
      <c r="B2559" s="630"/>
      <c r="C2559" s="1017" t="s">
        <v>14830</v>
      </c>
      <c r="D2559" s="631" t="s">
        <v>14831</v>
      </c>
      <c r="E2559" s="633"/>
      <c r="F2559" s="633"/>
      <c r="G2559" s="630" t="s">
        <v>14797</v>
      </c>
      <c r="H2559" s="638"/>
      <c r="I2559" s="632">
        <f t="shared" ref="I2559:M2559" si="173">I2558*0.2</f>
        <v>4.5</v>
      </c>
      <c r="J2559" s="632">
        <f t="shared" si="173"/>
        <v>4.275</v>
      </c>
      <c r="K2559" s="632">
        <f t="shared" si="173"/>
        <v>4.05</v>
      </c>
      <c r="L2559" s="632">
        <f t="shared" si="173"/>
        <v>3.825</v>
      </c>
      <c r="M2559" s="632">
        <f t="shared" si="173"/>
        <v>3.6</v>
      </c>
    </row>
    <row r="2560" ht="60" customHeight="1" spans="1:13">
      <c r="A2560" s="630">
        <v>9</v>
      </c>
      <c r="B2560" s="630" t="s">
        <v>38</v>
      </c>
      <c r="C2560" s="1017" t="s">
        <v>14832</v>
      </c>
      <c r="D2560" s="631" t="s">
        <v>14833</v>
      </c>
      <c r="E2560" s="633" t="s">
        <v>14834</v>
      </c>
      <c r="F2560" s="633" t="s">
        <v>14835</v>
      </c>
      <c r="G2560" s="630" t="s">
        <v>14797</v>
      </c>
      <c r="H2560" s="638"/>
      <c r="I2560" s="632">
        <v>17.1</v>
      </c>
      <c r="J2560" s="349">
        <f t="shared" si="169"/>
        <v>16.245</v>
      </c>
      <c r="K2560" s="349">
        <f t="shared" si="170"/>
        <v>15.39</v>
      </c>
      <c r="L2560" s="349">
        <f t="shared" si="171"/>
        <v>14.535</v>
      </c>
      <c r="M2560" s="349">
        <f t="shared" si="172"/>
        <v>13.68</v>
      </c>
    </row>
    <row r="2561" ht="60" customHeight="1" spans="1:112">
      <c r="A2561" s="630"/>
      <c r="B2561" s="630"/>
      <c r="C2561" s="1017" t="s">
        <v>14836</v>
      </c>
      <c r="D2561" s="631" t="s">
        <v>14837</v>
      </c>
      <c r="E2561" s="633"/>
      <c r="F2561" s="633"/>
      <c r="G2561" s="630" t="s">
        <v>14797</v>
      </c>
      <c r="H2561" s="638"/>
      <c r="I2561" s="632">
        <f t="shared" ref="I2561:M2561" si="174">I2560*0.2</f>
        <v>3.42</v>
      </c>
      <c r="J2561" s="632">
        <f t="shared" si="174"/>
        <v>3.249</v>
      </c>
      <c r="K2561" s="632">
        <f t="shared" si="174"/>
        <v>3.078</v>
      </c>
      <c r="L2561" s="632">
        <f t="shared" si="174"/>
        <v>2.907</v>
      </c>
      <c r="M2561" s="632">
        <f t="shared" si="174"/>
        <v>2.736</v>
      </c>
    </row>
    <row r="2562" ht="60" customHeight="1" spans="1:112">
      <c r="A2562" s="630"/>
      <c r="B2562" s="630"/>
      <c r="C2562" s="1017" t="s">
        <v>14838</v>
      </c>
      <c r="D2562" s="631" t="s">
        <v>14839</v>
      </c>
      <c r="E2562" s="633"/>
      <c r="F2562" s="633"/>
      <c r="G2562" s="630" t="s">
        <v>14797</v>
      </c>
      <c r="H2562" s="633" t="s">
        <v>14840</v>
      </c>
      <c r="I2562" s="632">
        <v>17.1</v>
      </c>
      <c r="J2562" s="349">
        <f t="shared" si="169"/>
        <v>16.245</v>
      </c>
      <c r="K2562" s="349">
        <f t="shared" si="170"/>
        <v>15.39</v>
      </c>
      <c r="L2562" s="349">
        <f t="shared" si="171"/>
        <v>14.535</v>
      </c>
      <c r="M2562" s="349">
        <f t="shared" si="172"/>
        <v>13.68</v>
      </c>
    </row>
    <row r="2563" ht="60" customHeight="1" spans="1:112">
      <c r="A2563" s="630">
        <v>10</v>
      </c>
      <c r="B2563" s="630" t="s">
        <v>38</v>
      </c>
      <c r="C2563" s="1018" t="s">
        <v>14841</v>
      </c>
      <c r="D2563" s="640" t="s">
        <v>14842</v>
      </c>
      <c r="E2563" s="640" t="s">
        <v>14843</v>
      </c>
      <c r="F2563" s="640" t="s">
        <v>14844</v>
      </c>
      <c r="G2563" s="641" t="s">
        <v>14845</v>
      </c>
      <c r="H2563" s="638"/>
      <c r="I2563" s="632">
        <v>19.8</v>
      </c>
      <c r="J2563" s="349">
        <f t="shared" si="169"/>
        <v>18.81</v>
      </c>
      <c r="K2563" s="349">
        <f t="shared" si="170"/>
        <v>17.82</v>
      </c>
      <c r="L2563" s="349">
        <f t="shared" si="171"/>
        <v>16.83</v>
      </c>
      <c r="M2563" s="349">
        <f t="shared" si="172"/>
        <v>15.84</v>
      </c>
    </row>
    <row r="2564" ht="60" customHeight="1" spans="1:112">
      <c r="A2564" s="630"/>
      <c r="B2564" s="630"/>
      <c r="C2564" s="1018" t="s">
        <v>14846</v>
      </c>
      <c r="D2564" s="631" t="s">
        <v>14847</v>
      </c>
      <c r="E2564" s="631"/>
      <c r="F2564" s="631"/>
      <c r="G2564" s="641" t="s">
        <v>14845</v>
      </c>
      <c r="H2564" s="631"/>
      <c r="I2564" s="632">
        <f t="shared" ref="I2564:M2564" si="175">I2563*0.2</f>
        <v>3.96</v>
      </c>
      <c r="J2564" s="632">
        <f t="shared" si="175"/>
        <v>3.762</v>
      </c>
      <c r="K2564" s="632">
        <f t="shared" si="175"/>
        <v>3.564</v>
      </c>
      <c r="L2564" s="632">
        <f t="shared" si="175"/>
        <v>3.366</v>
      </c>
      <c r="M2564" s="632">
        <f t="shared" si="175"/>
        <v>3.168</v>
      </c>
    </row>
    <row r="2565" ht="38" customHeight="1" spans="1:112">
      <c r="A2565" s="587" t="s">
        <v>14848</v>
      </c>
      <c r="B2565" s="587"/>
      <c r="C2565" s="587"/>
      <c r="D2565" s="587"/>
      <c r="E2565" s="587"/>
      <c r="F2565" s="587"/>
      <c r="G2565" s="587"/>
      <c r="H2565" s="587"/>
      <c r="I2565" s="588"/>
      <c r="J2565" s="588"/>
      <c r="K2565" s="588"/>
      <c r="L2565" s="588"/>
      <c r="M2565" s="588"/>
    </row>
    <row r="2566" s="322" customFormat="1" ht="25" customHeight="1" spans="1:112">
      <c r="A2566" s="106" t="s">
        <v>7210</v>
      </c>
      <c r="B2566" s="107" t="s">
        <v>25</v>
      </c>
      <c r="C2566" s="340" t="s">
        <v>9784</v>
      </c>
      <c r="D2566" s="107" t="s">
        <v>27</v>
      </c>
      <c r="E2566" s="107" t="s">
        <v>7212</v>
      </c>
      <c r="F2566" s="107" t="s">
        <v>7213</v>
      </c>
      <c r="G2566" s="107" t="s">
        <v>30</v>
      </c>
      <c r="H2566" s="107" t="s">
        <v>7214</v>
      </c>
      <c r="I2566" s="513" t="s">
        <v>32</v>
      </c>
      <c r="J2566" s="513"/>
      <c r="K2566" s="513"/>
      <c r="L2566" s="513"/>
      <c r="M2566" s="513"/>
      <c r="N2566" s="323"/>
      <c r="O2566" s="323"/>
      <c r="P2566" s="323"/>
      <c r="Q2566" s="323"/>
      <c r="R2566" s="323"/>
      <c r="S2566" s="323"/>
      <c r="T2566" s="323"/>
      <c r="U2566" s="323"/>
      <c r="V2566" s="323"/>
      <c r="W2566" s="323"/>
      <c r="X2566" s="323"/>
      <c r="Y2566" s="323"/>
      <c r="Z2566" s="323"/>
      <c r="AA2566" s="323"/>
      <c r="AB2566" s="323"/>
      <c r="AC2566" s="323"/>
      <c r="AD2566" s="323"/>
      <c r="AE2566" s="323"/>
      <c r="AF2566" s="323"/>
      <c r="AG2566" s="323"/>
      <c r="AH2566" s="323"/>
      <c r="AI2566" s="323"/>
      <c r="AJ2566" s="323"/>
      <c r="AK2566" s="323"/>
      <c r="AL2566" s="323"/>
      <c r="AM2566" s="323"/>
      <c r="AN2566" s="323"/>
      <c r="AO2566" s="323"/>
      <c r="AP2566" s="323"/>
      <c r="AQ2566" s="323"/>
      <c r="AR2566" s="323"/>
      <c r="AS2566" s="323"/>
      <c r="AT2566" s="323"/>
      <c r="AU2566" s="323"/>
      <c r="AV2566" s="323"/>
      <c r="AW2566" s="323"/>
      <c r="AX2566" s="323"/>
      <c r="AY2566" s="323"/>
      <c r="AZ2566" s="323"/>
      <c r="BA2566" s="323"/>
      <c r="BB2566" s="323"/>
      <c r="BC2566" s="323"/>
      <c r="BD2566" s="323"/>
      <c r="BE2566" s="323"/>
      <c r="BF2566" s="323"/>
      <c r="BG2566" s="323"/>
      <c r="BH2566" s="323"/>
      <c r="BI2566" s="323"/>
      <c r="BJ2566" s="323"/>
      <c r="BK2566" s="323"/>
      <c r="BL2566" s="323"/>
      <c r="BM2566" s="323"/>
      <c r="BN2566" s="323"/>
      <c r="BO2566" s="323"/>
      <c r="BP2566" s="323"/>
      <c r="BQ2566" s="323"/>
      <c r="BR2566" s="323"/>
      <c r="BS2566" s="323"/>
      <c r="BT2566" s="323"/>
      <c r="BU2566" s="323"/>
      <c r="BV2566" s="323"/>
      <c r="BW2566" s="323"/>
      <c r="BX2566" s="323"/>
      <c r="BY2566" s="323"/>
      <c r="BZ2566" s="323"/>
      <c r="CA2566" s="323"/>
      <c r="CB2566" s="323"/>
      <c r="CC2566" s="323"/>
      <c r="CD2566" s="323"/>
      <c r="CE2566" s="323"/>
      <c r="CF2566" s="323"/>
      <c r="CG2566" s="323"/>
      <c r="CH2566" s="323"/>
      <c r="CI2566" s="323"/>
      <c r="CJ2566" s="323"/>
      <c r="CK2566" s="323"/>
      <c r="CL2566" s="323"/>
      <c r="CM2566" s="323"/>
      <c r="CN2566" s="323"/>
      <c r="CO2566" s="323"/>
      <c r="CP2566" s="323"/>
      <c r="CQ2566" s="323"/>
      <c r="CR2566" s="323"/>
      <c r="CS2566" s="323"/>
      <c r="CT2566" s="323"/>
      <c r="CU2566" s="323"/>
      <c r="CV2566" s="323"/>
      <c r="CW2566" s="323"/>
      <c r="CX2566" s="323"/>
      <c r="CY2566" s="323"/>
      <c r="CZ2566" s="323"/>
      <c r="DA2566" s="323"/>
      <c r="DB2566" s="323"/>
      <c r="DC2566" s="323"/>
      <c r="DD2566" s="323"/>
      <c r="DE2566" s="323"/>
      <c r="DF2566" s="323"/>
      <c r="DG2566" s="323"/>
      <c r="DH2566" s="323"/>
    </row>
    <row r="2567" s="322" customFormat="1" ht="25" customHeight="1" spans="1:112">
      <c r="A2567" s="106"/>
      <c r="B2567" s="107"/>
      <c r="C2567" s="340"/>
      <c r="D2567" s="107"/>
      <c r="E2567" s="107"/>
      <c r="F2567" s="107"/>
      <c r="G2567" s="107"/>
      <c r="H2567" s="107"/>
      <c r="I2567" s="513" t="s">
        <v>33</v>
      </c>
      <c r="J2567" s="513" t="s">
        <v>34</v>
      </c>
      <c r="K2567" s="513" t="s">
        <v>35</v>
      </c>
      <c r="L2567" s="513" t="s">
        <v>36</v>
      </c>
      <c r="M2567" s="513" t="s">
        <v>37</v>
      </c>
      <c r="N2567" s="323"/>
      <c r="O2567" s="323"/>
      <c r="P2567" s="323"/>
      <c r="Q2567" s="323"/>
      <c r="R2567" s="323"/>
      <c r="S2567" s="323"/>
      <c r="T2567" s="323"/>
      <c r="U2567" s="323"/>
      <c r="V2567" s="323"/>
      <c r="W2567" s="323"/>
      <c r="X2567" s="323"/>
      <c r="Y2567" s="323"/>
      <c r="Z2567" s="323"/>
      <c r="AA2567" s="323"/>
      <c r="AB2567" s="323"/>
      <c r="AC2567" s="323"/>
      <c r="AD2567" s="323"/>
      <c r="AE2567" s="323"/>
      <c r="AF2567" s="323"/>
      <c r="AG2567" s="323"/>
      <c r="AH2567" s="323"/>
      <c r="AI2567" s="323"/>
      <c r="AJ2567" s="323"/>
      <c r="AK2567" s="323"/>
      <c r="AL2567" s="323"/>
      <c r="AM2567" s="323"/>
      <c r="AN2567" s="323"/>
      <c r="AO2567" s="323"/>
      <c r="AP2567" s="323"/>
      <c r="AQ2567" s="323"/>
      <c r="AR2567" s="323"/>
      <c r="AS2567" s="323"/>
      <c r="AT2567" s="323"/>
      <c r="AU2567" s="323"/>
      <c r="AV2567" s="323"/>
      <c r="AW2567" s="323"/>
      <c r="AX2567" s="323"/>
      <c r="AY2567" s="323"/>
      <c r="AZ2567" s="323"/>
      <c r="BA2567" s="323"/>
      <c r="BB2567" s="323"/>
      <c r="BC2567" s="323"/>
      <c r="BD2567" s="323"/>
      <c r="BE2567" s="323"/>
      <c r="BF2567" s="323"/>
      <c r="BG2567" s="323"/>
      <c r="BH2567" s="323"/>
      <c r="BI2567" s="323"/>
      <c r="BJ2567" s="323"/>
      <c r="BK2567" s="323"/>
      <c r="BL2567" s="323"/>
      <c r="BM2567" s="323"/>
      <c r="BN2567" s="323"/>
      <c r="BO2567" s="323"/>
      <c r="BP2567" s="323"/>
      <c r="BQ2567" s="323"/>
      <c r="BR2567" s="323"/>
      <c r="BS2567" s="323"/>
      <c r="BT2567" s="323"/>
      <c r="BU2567" s="323"/>
      <c r="BV2567" s="323"/>
      <c r="BW2567" s="323"/>
      <c r="BX2567" s="323"/>
      <c r="BY2567" s="323"/>
      <c r="BZ2567" s="323"/>
      <c r="CA2567" s="323"/>
      <c r="CB2567" s="323"/>
      <c r="CC2567" s="323"/>
      <c r="CD2567" s="323"/>
      <c r="CE2567" s="323"/>
      <c r="CF2567" s="323"/>
      <c r="CG2567" s="323"/>
      <c r="CH2567" s="323"/>
      <c r="CI2567" s="323"/>
      <c r="CJ2567" s="323"/>
      <c r="CK2567" s="323"/>
      <c r="CL2567" s="323"/>
      <c r="CM2567" s="323"/>
      <c r="CN2567" s="323"/>
      <c r="CO2567" s="323"/>
      <c r="CP2567" s="323"/>
      <c r="CQ2567" s="323"/>
      <c r="CR2567" s="323"/>
      <c r="CS2567" s="323"/>
      <c r="CT2567" s="323"/>
      <c r="CU2567" s="323"/>
      <c r="CV2567" s="323"/>
      <c r="CW2567" s="323"/>
      <c r="CX2567" s="323"/>
      <c r="CY2567" s="323"/>
      <c r="CZ2567" s="323"/>
      <c r="DA2567" s="323"/>
      <c r="DB2567" s="323"/>
      <c r="DC2567" s="323"/>
      <c r="DD2567" s="323"/>
      <c r="DE2567" s="323"/>
      <c r="DF2567" s="323"/>
      <c r="DG2567" s="323"/>
      <c r="DH2567" s="323"/>
    </row>
    <row r="2568" ht="99" customHeight="1" spans="1:112">
      <c r="A2568" s="114">
        <v>1</v>
      </c>
      <c r="B2568" s="114" t="s">
        <v>95</v>
      </c>
      <c r="C2568" s="1005" t="s">
        <v>14849</v>
      </c>
      <c r="D2568" s="133" t="s">
        <v>14850</v>
      </c>
      <c r="E2568" s="133" t="s">
        <v>14851</v>
      </c>
      <c r="F2568" s="367" t="s">
        <v>12676</v>
      </c>
      <c r="G2568" s="269" t="s">
        <v>51</v>
      </c>
      <c r="H2568" s="367" t="s">
        <v>14852</v>
      </c>
      <c r="I2568" s="132">
        <v>5201.1</v>
      </c>
      <c r="J2568" s="594">
        <f>I2568*0.95</f>
        <v>4941.045</v>
      </c>
      <c r="K2568" s="594">
        <f>I2568*0.9</f>
        <v>4680.99</v>
      </c>
      <c r="L2568" s="594">
        <f>I2568*0.85</f>
        <v>4420.935</v>
      </c>
      <c r="M2568" s="594">
        <f>I2568*0.8</f>
        <v>4160.88</v>
      </c>
    </row>
    <row r="2569" ht="37" customHeight="1" spans="1:112">
      <c r="A2569" s="351" t="s">
        <v>14853</v>
      </c>
      <c r="B2569" s="351"/>
      <c r="C2569" s="351"/>
      <c r="D2569" s="351"/>
      <c r="E2569" s="351"/>
      <c r="F2569" s="351"/>
      <c r="G2569" s="351"/>
      <c r="H2569" s="351"/>
      <c r="I2569" s="454"/>
      <c r="J2569" s="454"/>
      <c r="K2569" s="454"/>
      <c r="L2569" s="454"/>
      <c r="M2569" s="454"/>
    </row>
    <row r="2570" ht="26" customHeight="1" spans="1:112">
      <c r="A2570" s="642" t="s">
        <v>14854</v>
      </c>
      <c r="B2570" s="643"/>
      <c r="C2570" s="643"/>
      <c r="D2570" s="643"/>
      <c r="E2570" s="643"/>
      <c r="F2570" s="643"/>
      <c r="G2570" s="643"/>
      <c r="H2570" s="643"/>
      <c r="I2570" s="644"/>
      <c r="J2570" s="644"/>
      <c r="K2570" s="644"/>
      <c r="L2570" s="644"/>
      <c r="M2570" s="645"/>
    </row>
    <row r="2571" ht="297" customHeight="1" spans="1:112">
      <c r="A2571" s="646"/>
      <c r="B2571" s="647"/>
      <c r="C2571" s="647"/>
      <c r="D2571" s="647"/>
      <c r="E2571" s="647"/>
      <c r="F2571" s="647"/>
      <c r="G2571" s="647"/>
      <c r="H2571" s="647"/>
      <c r="I2571" s="648"/>
      <c r="J2571" s="648"/>
      <c r="K2571" s="648"/>
      <c r="L2571" s="648"/>
      <c r="M2571" s="649"/>
    </row>
    <row r="2572" s="322" customFormat="1" ht="24" customHeight="1" spans="1:112">
      <c r="A2572" s="106" t="s">
        <v>7210</v>
      </c>
      <c r="B2572" s="107" t="s">
        <v>25</v>
      </c>
      <c r="C2572" s="340" t="s">
        <v>9784</v>
      </c>
      <c r="D2572" s="107" t="s">
        <v>27</v>
      </c>
      <c r="E2572" s="107" t="s">
        <v>7212</v>
      </c>
      <c r="F2572" s="107" t="s">
        <v>7213</v>
      </c>
      <c r="G2572" s="107" t="s">
        <v>30</v>
      </c>
      <c r="H2572" s="107" t="s">
        <v>7214</v>
      </c>
      <c r="I2572" s="513" t="s">
        <v>32</v>
      </c>
      <c r="J2572" s="513"/>
      <c r="K2572" s="513"/>
      <c r="L2572" s="513"/>
      <c r="M2572" s="513"/>
      <c r="N2572" s="323"/>
      <c r="O2572" s="323"/>
      <c r="P2572" s="323"/>
      <c r="Q2572" s="323"/>
      <c r="R2572" s="323"/>
      <c r="S2572" s="323"/>
      <c r="T2572" s="323"/>
      <c r="U2572" s="323"/>
      <c r="V2572" s="323"/>
      <c r="W2572" s="323"/>
      <c r="X2572" s="323"/>
      <c r="Y2572" s="323"/>
      <c r="Z2572" s="323"/>
      <c r="AA2572" s="323"/>
      <c r="AB2572" s="323"/>
      <c r="AC2572" s="323"/>
      <c r="AD2572" s="323"/>
      <c r="AE2572" s="323"/>
      <c r="AF2572" s="323"/>
      <c r="AG2572" s="323"/>
      <c r="AH2572" s="323"/>
      <c r="AI2572" s="323"/>
      <c r="AJ2572" s="323"/>
      <c r="AK2572" s="323"/>
      <c r="AL2572" s="323"/>
      <c r="AM2572" s="323"/>
      <c r="AN2572" s="323"/>
      <c r="AO2572" s="323"/>
      <c r="AP2572" s="323"/>
      <c r="AQ2572" s="323"/>
      <c r="AR2572" s="323"/>
      <c r="AS2572" s="323"/>
      <c r="AT2572" s="323"/>
      <c r="AU2572" s="323"/>
      <c r="AV2572" s="323"/>
      <c r="AW2572" s="323"/>
      <c r="AX2572" s="323"/>
      <c r="AY2572" s="323"/>
      <c r="AZ2572" s="323"/>
      <c r="BA2572" s="323"/>
      <c r="BB2572" s="323"/>
      <c r="BC2572" s="323"/>
      <c r="BD2572" s="323"/>
      <c r="BE2572" s="323"/>
      <c r="BF2572" s="323"/>
      <c r="BG2572" s="323"/>
      <c r="BH2572" s="323"/>
      <c r="BI2572" s="323"/>
      <c r="BJ2572" s="323"/>
      <c r="BK2572" s="323"/>
      <c r="BL2572" s="323"/>
      <c r="BM2572" s="323"/>
      <c r="BN2572" s="323"/>
      <c r="BO2572" s="323"/>
      <c r="BP2572" s="323"/>
      <c r="BQ2572" s="323"/>
      <c r="BR2572" s="323"/>
      <c r="BS2572" s="323"/>
      <c r="BT2572" s="323"/>
      <c r="BU2572" s="323"/>
      <c r="BV2572" s="323"/>
      <c r="BW2572" s="323"/>
      <c r="BX2572" s="323"/>
      <c r="BY2572" s="323"/>
      <c r="BZ2572" s="323"/>
      <c r="CA2572" s="323"/>
      <c r="CB2572" s="323"/>
      <c r="CC2572" s="323"/>
      <c r="CD2572" s="323"/>
      <c r="CE2572" s="323"/>
      <c r="CF2572" s="323"/>
      <c r="CG2572" s="323"/>
      <c r="CH2572" s="323"/>
      <c r="CI2572" s="323"/>
      <c r="CJ2572" s="323"/>
      <c r="CK2572" s="323"/>
      <c r="CL2572" s="323"/>
      <c r="CM2572" s="323"/>
      <c r="CN2572" s="323"/>
      <c r="CO2572" s="323"/>
      <c r="CP2572" s="323"/>
      <c r="CQ2572" s="323"/>
      <c r="CR2572" s="323"/>
      <c r="CS2572" s="323"/>
      <c r="CT2572" s="323"/>
      <c r="CU2572" s="323"/>
      <c r="CV2572" s="323"/>
      <c r="CW2572" s="323"/>
      <c r="CX2572" s="323"/>
      <c r="CY2572" s="323"/>
      <c r="CZ2572" s="323"/>
      <c r="DA2572" s="323"/>
      <c r="DB2572" s="323"/>
      <c r="DC2572" s="323"/>
      <c r="DD2572" s="323"/>
      <c r="DE2572" s="323"/>
      <c r="DF2572" s="323"/>
      <c r="DG2572" s="323"/>
      <c r="DH2572" s="323"/>
    </row>
    <row r="2573" s="322" customFormat="1" ht="24" customHeight="1" spans="1:112">
      <c r="A2573" s="106"/>
      <c r="B2573" s="107"/>
      <c r="C2573" s="340"/>
      <c r="D2573" s="107"/>
      <c r="E2573" s="107"/>
      <c r="F2573" s="107"/>
      <c r="G2573" s="107"/>
      <c r="H2573" s="107"/>
      <c r="I2573" s="513" t="s">
        <v>33</v>
      </c>
      <c r="J2573" s="513" t="s">
        <v>34</v>
      </c>
      <c r="K2573" s="513" t="s">
        <v>35</v>
      </c>
      <c r="L2573" s="513" t="s">
        <v>36</v>
      </c>
      <c r="M2573" s="513" t="s">
        <v>37</v>
      </c>
      <c r="N2573" s="323"/>
      <c r="O2573" s="323"/>
      <c r="P2573" s="323"/>
      <c r="Q2573" s="323"/>
      <c r="R2573" s="323"/>
      <c r="S2573" s="323"/>
      <c r="T2573" s="323"/>
      <c r="U2573" s="323"/>
      <c r="V2573" s="323"/>
      <c r="W2573" s="323"/>
      <c r="X2573" s="323"/>
      <c r="Y2573" s="323"/>
      <c r="Z2573" s="323"/>
      <c r="AA2573" s="323"/>
      <c r="AB2573" s="323"/>
      <c r="AC2573" s="323"/>
      <c r="AD2573" s="323"/>
      <c r="AE2573" s="323"/>
      <c r="AF2573" s="323"/>
      <c r="AG2573" s="323"/>
      <c r="AH2573" s="323"/>
      <c r="AI2573" s="323"/>
      <c r="AJ2573" s="323"/>
      <c r="AK2573" s="323"/>
      <c r="AL2573" s="323"/>
      <c r="AM2573" s="323"/>
      <c r="AN2573" s="323"/>
      <c r="AO2573" s="323"/>
      <c r="AP2573" s="323"/>
      <c r="AQ2573" s="323"/>
      <c r="AR2573" s="323"/>
      <c r="AS2573" s="323"/>
      <c r="AT2573" s="323"/>
      <c r="AU2573" s="323"/>
      <c r="AV2573" s="323"/>
      <c r="AW2573" s="323"/>
      <c r="AX2573" s="323"/>
      <c r="AY2573" s="323"/>
      <c r="AZ2573" s="323"/>
      <c r="BA2573" s="323"/>
      <c r="BB2573" s="323"/>
      <c r="BC2573" s="323"/>
      <c r="BD2573" s="323"/>
      <c r="BE2573" s="323"/>
      <c r="BF2573" s="323"/>
      <c r="BG2573" s="323"/>
      <c r="BH2573" s="323"/>
      <c r="BI2573" s="323"/>
      <c r="BJ2573" s="323"/>
      <c r="BK2573" s="323"/>
      <c r="BL2573" s="323"/>
      <c r="BM2573" s="323"/>
      <c r="BN2573" s="323"/>
      <c r="BO2573" s="323"/>
      <c r="BP2573" s="323"/>
      <c r="BQ2573" s="323"/>
      <c r="BR2573" s="323"/>
      <c r="BS2573" s="323"/>
      <c r="BT2573" s="323"/>
      <c r="BU2573" s="323"/>
      <c r="BV2573" s="323"/>
      <c r="BW2573" s="323"/>
      <c r="BX2573" s="323"/>
      <c r="BY2573" s="323"/>
      <c r="BZ2573" s="323"/>
      <c r="CA2573" s="323"/>
      <c r="CB2573" s="323"/>
      <c r="CC2573" s="323"/>
      <c r="CD2573" s="323"/>
      <c r="CE2573" s="323"/>
      <c r="CF2573" s="323"/>
      <c r="CG2573" s="323"/>
      <c r="CH2573" s="323"/>
      <c r="CI2573" s="323"/>
      <c r="CJ2573" s="323"/>
      <c r="CK2573" s="323"/>
      <c r="CL2573" s="323"/>
      <c r="CM2573" s="323"/>
      <c r="CN2573" s="323"/>
      <c r="CO2573" s="323"/>
      <c r="CP2573" s="323"/>
      <c r="CQ2573" s="323"/>
      <c r="CR2573" s="323"/>
      <c r="CS2573" s="323"/>
      <c r="CT2573" s="323"/>
      <c r="CU2573" s="323"/>
      <c r="CV2573" s="323"/>
      <c r="CW2573" s="323"/>
      <c r="CX2573" s="323"/>
      <c r="CY2573" s="323"/>
      <c r="CZ2573" s="323"/>
      <c r="DA2573" s="323"/>
      <c r="DB2573" s="323"/>
      <c r="DC2573" s="323"/>
      <c r="DD2573" s="323"/>
      <c r="DE2573" s="323"/>
      <c r="DF2573" s="323"/>
      <c r="DG2573" s="323"/>
      <c r="DH2573" s="323"/>
    </row>
    <row r="2574" ht="80" customHeight="1" spans="1:112">
      <c r="A2574" s="114">
        <v>1</v>
      </c>
      <c r="B2574" s="114" t="s">
        <v>38</v>
      </c>
      <c r="C2574" s="1005" t="s">
        <v>14855</v>
      </c>
      <c r="D2574" s="284" t="s">
        <v>14856</v>
      </c>
      <c r="E2574" s="284" t="s">
        <v>14857</v>
      </c>
      <c r="F2574" s="284" t="s">
        <v>14858</v>
      </c>
      <c r="G2574" s="650" t="s">
        <v>51</v>
      </c>
      <c r="H2574" s="284" t="s">
        <v>14859</v>
      </c>
      <c r="I2574" s="142">
        <v>363</v>
      </c>
      <c r="J2574" s="142">
        <v>346.5</v>
      </c>
      <c r="K2574" s="142">
        <v>330</v>
      </c>
      <c r="L2574" s="142">
        <v>313.5</v>
      </c>
      <c r="M2574" s="142">
        <v>297</v>
      </c>
    </row>
    <row r="2575" ht="80" customHeight="1" spans="1:112">
      <c r="A2575" s="114">
        <v>2</v>
      </c>
      <c r="B2575" s="114" t="s">
        <v>38</v>
      </c>
      <c r="C2575" s="1005" t="s">
        <v>14860</v>
      </c>
      <c r="D2575" s="284" t="s">
        <v>14861</v>
      </c>
      <c r="E2575" s="284" t="s">
        <v>14862</v>
      </c>
      <c r="F2575" s="284" t="s">
        <v>14863</v>
      </c>
      <c r="G2575" s="650" t="s">
        <v>51</v>
      </c>
      <c r="H2575" s="284" t="s">
        <v>14859</v>
      </c>
      <c r="I2575" s="142">
        <v>275</v>
      </c>
      <c r="J2575" s="142">
        <v>262.5</v>
      </c>
      <c r="K2575" s="142">
        <v>250</v>
      </c>
      <c r="L2575" s="142">
        <v>237.5</v>
      </c>
      <c r="M2575" s="142">
        <v>225</v>
      </c>
    </row>
    <row r="2576" ht="80" customHeight="1" spans="1:112">
      <c r="A2576" s="114">
        <v>3</v>
      </c>
      <c r="B2576" s="114" t="s">
        <v>38</v>
      </c>
      <c r="C2576" s="1005" t="s">
        <v>14864</v>
      </c>
      <c r="D2576" s="579" t="s">
        <v>14865</v>
      </c>
      <c r="E2576" s="284" t="s">
        <v>14866</v>
      </c>
      <c r="F2576" s="284" t="s">
        <v>14867</v>
      </c>
      <c r="G2576" s="650" t="s">
        <v>51</v>
      </c>
      <c r="H2576" s="284" t="s">
        <v>14859</v>
      </c>
      <c r="I2576" s="142">
        <v>407</v>
      </c>
      <c r="J2576" s="142">
        <v>388.5</v>
      </c>
      <c r="K2576" s="142">
        <v>370</v>
      </c>
      <c r="L2576" s="142">
        <v>351.5</v>
      </c>
      <c r="M2576" s="142">
        <v>333</v>
      </c>
    </row>
    <row r="2577" ht="80" customHeight="1" spans="1:13">
      <c r="A2577" s="114">
        <v>4</v>
      </c>
      <c r="B2577" s="114" t="s">
        <v>38</v>
      </c>
      <c r="C2577" s="1005" t="s">
        <v>14868</v>
      </c>
      <c r="D2577" s="284" t="s">
        <v>14869</v>
      </c>
      <c r="E2577" s="284" t="s">
        <v>14870</v>
      </c>
      <c r="F2577" s="284" t="s">
        <v>14871</v>
      </c>
      <c r="G2577" s="650" t="s">
        <v>51</v>
      </c>
      <c r="H2577" s="284"/>
      <c r="I2577" s="142">
        <v>275</v>
      </c>
      <c r="J2577" s="142">
        <v>262.5</v>
      </c>
      <c r="K2577" s="142">
        <v>250</v>
      </c>
      <c r="L2577" s="142">
        <v>237.5</v>
      </c>
      <c r="M2577" s="142">
        <v>225</v>
      </c>
    </row>
    <row r="2578" ht="80" customHeight="1" spans="1:13">
      <c r="A2578" s="114">
        <v>5</v>
      </c>
      <c r="B2578" s="114" t="s">
        <v>38</v>
      </c>
      <c r="C2578" s="1005" t="s">
        <v>14872</v>
      </c>
      <c r="D2578" s="284" t="s">
        <v>14873</v>
      </c>
      <c r="E2578" s="284" t="s">
        <v>14874</v>
      </c>
      <c r="F2578" s="284" t="s">
        <v>14875</v>
      </c>
      <c r="G2578" s="650" t="s">
        <v>51</v>
      </c>
      <c r="H2578" s="284" t="s">
        <v>14859</v>
      </c>
      <c r="I2578" s="140">
        <f t="shared" ref="I2578:M2578" si="176">I2574+I2577*0.5</f>
        <v>500.5</v>
      </c>
      <c r="J2578" s="345">
        <f t="shared" si="176"/>
        <v>477.75</v>
      </c>
      <c r="K2578" s="345">
        <f t="shared" si="176"/>
        <v>455</v>
      </c>
      <c r="L2578" s="345">
        <f t="shared" si="176"/>
        <v>432.25</v>
      </c>
      <c r="M2578" s="345">
        <f t="shared" si="176"/>
        <v>409.5</v>
      </c>
    </row>
    <row r="2579" ht="80" customHeight="1" spans="1:13">
      <c r="A2579" s="586">
        <v>6</v>
      </c>
      <c r="B2579" s="586" t="s">
        <v>38</v>
      </c>
      <c r="C2579" s="1019" t="s">
        <v>14876</v>
      </c>
      <c r="D2579" s="284" t="s">
        <v>14877</v>
      </c>
      <c r="E2579" s="284" t="s">
        <v>14878</v>
      </c>
      <c r="F2579" s="284" t="s">
        <v>14879</v>
      </c>
      <c r="G2579" s="650" t="s">
        <v>51</v>
      </c>
      <c r="H2579" s="284"/>
      <c r="I2579" s="345">
        <v>1512</v>
      </c>
      <c r="J2579" s="345">
        <f t="shared" ref="J2579:J2591" si="177">I2579*0.95</f>
        <v>1436.4</v>
      </c>
      <c r="K2579" s="345">
        <f t="shared" ref="K2579:K2591" si="178">I2579*0.9</f>
        <v>1360.8</v>
      </c>
      <c r="L2579" s="345">
        <f t="shared" ref="L2579:L2591" si="179">I2579*0.85</f>
        <v>1285.2</v>
      </c>
      <c r="M2579" s="345">
        <f t="shared" ref="M2579:M2591" si="180">I2579*0.8</f>
        <v>1209.6</v>
      </c>
    </row>
    <row r="2580" ht="80" customHeight="1" spans="1:13">
      <c r="A2580" s="580"/>
      <c r="B2580" s="580"/>
      <c r="C2580" s="1019" t="s">
        <v>14880</v>
      </c>
      <c r="D2580" s="284" t="s">
        <v>14881</v>
      </c>
      <c r="E2580" s="284"/>
      <c r="F2580" s="284"/>
      <c r="G2580" s="650" t="s">
        <v>51</v>
      </c>
      <c r="H2580" s="284"/>
      <c r="I2580" s="345">
        <v>302.4</v>
      </c>
      <c r="J2580" s="345">
        <f t="shared" si="177"/>
        <v>287.28</v>
      </c>
      <c r="K2580" s="345">
        <f t="shared" si="178"/>
        <v>272.16</v>
      </c>
      <c r="L2580" s="345">
        <f t="shared" si="179"/>
        <v>257.04</v>
      </c>
      <c r="M2580" s="345">
        <f t="shared" si="180"/>
        <v>241.92</v>
      </c>
    </row>
    <row r="2581" ht="80" customHeight="1" spans="1:13">
      <c r="A2581" s="114">
        <v>7</v>
      </c>
      <c r="B2581" s="114" t="s">
        <v>38</v>
      </c>
      <c r="C2581" s="1005" t="s">
        <v>14882</v>
      </c>
      <c r="D2581" s="284" t="s">
        <v>14883</v>
      </c>
      <c r="E2581" s="284" t="s">
        <v>14884</v>
      </c>
      <c r="F2581" s="284" t="s">
        <v>14885</v>
      </c>
      <c r="G2581" s="650" t="s">
        <v>51</v>
      </c>
      <c r="H2581" s="284"/>
      <c r="I2581" s="345">
        <v>1350</v>
      </c>
      <c r="J2581" s="345">
        <f t="shared" si="177"/>
        <v>1282.5</v>
      </c>
      <c r="K2581" s="345">
        <f t="shared" si="178"/>
        <v>1215</v>
      </c>
      <c r="L2581" s="345">
        <f t="shared" si="179"/>
        <v>1147.5</v>
      </c>
      <c r="M2581" s="345">
        <f t="shared" si="180"/>
        <v>1080</v>
      </c>
    </row>
    <row r="2582" ht="80" customHeight="1" spans="1:13">
      <c r="A2582" s="586">
        <v>8</v>
      </c>
      <c r="B2582" s="586" t="s">
        <v>38</v>
      </c>
      <c r="C2582" s="1005" t="s">
        <v>14886</v>
      </c>
      <c r="D2582" s="284" t="s">
        <v>14887</v>
      </c>
      <c r="E2582" s="284" t="s">
        <v>14888</v>
      </c>
      <c r="F2582" s="284" t="s">
        <v>14889</v>
      </c>
      <c r="G2582" s="650" t="s">
        <v>62</v>
      </c>
      <c r="H2582" s="651"/>
      <c r="I2582" s="345">
        <v>97.2</v>
      </c>
      <c r="J2582" s="345">
        <f t="shared" si="177"/>
        <v>92.34</v>
      </c>
      <c r="K2582" s="345">
        <f t="shared" si="178"/>
        <v>87.48</v>
      </c>
      <c r="L2582" s="345">
        <f t="shared" si="179"/>
        <v>82.62</v>
      </c>
      <c r="M2582" s="345">
        <f t="shared" si="180"/>
        <v>77.76</v>
      </c>
    </row>
    <row r="2583" ht="80" customHeight="1" spans="1:13">
      <c r="A2583" s="580"/>
      <c r="B2583" s="580"/>
      <c r="C2583" s="1005" t="s">
        <v>14890</v>
      </c>
      <c r="D2583" s="284" t="s">
        <v>14891</v>
      </c>
      <c r="E2583" s="284"/>
      <c r="F2583" s="284"/>
      <c r="G2583" s="650" t="s">
        <v>62</v>
      </c>
      <c r="H2583" s="651"/>
      <c r="I2583" s="345">
        <v>27.9</v>
      </c>
      <c r="J2583" s="345">
        <f t="shared" si="177"/>
        <v>26.505</v>
      </c>
      <c r="K2583" s="345">
        <f t="shared" si="178"/>
        <v>25.11</v>
      </c>
      <c r="L2583" s="345">
        <f t="shared" si="179"/>
        <v>23.715</v>
      </c>
      <c r="M2583" s="345">
        <f t="shared" si="180"/>
        <v>22.32</v>
      </c>
    </row>
    <row r="2584" ht="80" customHeight="1" spans="1:13">
      <c r="A2584" s="114">
        <v>9</v>
      </c>
      <c r="B2584" s="114" t="s">
        <v>38</v>
      </c>
      <c r="C2584" s="1005" t="s">
        <v>14892</v>
      </c>
      <c r="D2584" s="284" t="s">
        <v>14893</v>
      </c>
      <c r="E2584" s="284" t="s">
        <v>14894</v>
      </c>
      <c r="F2584" s="284" t="s">
        <v>14895</v>
      </c>
      <c r="G2584" s="650" t="s">
        <v>51</v>
      </c>
      <c r="H2584" s="284"/>
      <c r="I2584" s="345">
        <v>40.5</v>
      </c>
      <c r="J2584" s="345">
        <f t="shared" si="177"/>
        <v>38.475</v>
      </c>
      <c r="K2584" s="345">
        <f t="shared" si="178"/>
        <v>36.45</v>
      </c>
      <c r="L2584" s="345">
        <f t="shared" si="179"/>
        <v>34.425</v>
      </c>
      <c r="M2584" s="345">
        <f t="shared" si="180"/>
        <v>32.4</v>
      </c>
    </row>
    <row r="2585" ht="80" customHeight="1" spans="1:13">
      <c r="A2585" s="114">
        <v>10</v>
      </c>
      <c r="B2585" s="114" t="s">
        <v>38</v>
      </c>
      <c r="C2585" s="1005" t="s">
        <v>14896</v>
      </c>
      <c r="D2585" s="284" t="s">
        <v>14897</v>
      </c>
      <c r="E2585" s="284" t="s">
        <v>14898</v>
      </c>
      <c r="F2585" s="284" t="s">
        <v>14899</v>
      </c>
      <c r="G2585" s="650" t="s">
        <v>62</v>
      </c>
      <c r="H2585" s="284"/>
      <c r="I2585" s="345">
        <v>14.4</v>
      </c>
      <c r="J2585" s="345">
        <f t="shared" si="177"/>
        <v>13.68</v>
      </c>
      <c r="K2585" s="345">
        <f t="shared" si="178"/>
        <v>12.96</v>
      </c>
      <c r="L2585" s="345">
        <f t="shared" si="179"/>
        <v>12.24</v>
      </c>
      <c r="M2585" s="345">
        <f t="shared" si="180"/>
        <v>11.52</v>
      </c>
    </row>
    <row r="2586" ht="80" customHeight="1" spans="1:13">
      <c r="A2586" s="114">
        <v>11</v>
      </c>
      <c r="B2586" s="114" t="s">
        <v>38</v>
      </c>
      <c r="C2586" s="1005" t="s">
        <v>14900</v>
      </c>
      <c r="D2586" s="284" t="s">
        <v>14901</v>
      </c>
      <c r="E2586" s="284" t="s">
        <v>14902</v>
      </c>
      <c r="F2586" s="284" t="s">
        <v>14903</v>
      </c>
      <c r="G2586" s="650" t="s">
        <v>62</v>
      </c>
      <c r="H2586" s="284" t="s">
        <v>14904</v>
      </c>
      <c r="I2586" s="345">
        <v>34.2</v>
      </c>
      <c r="J2586" s="345">
        <f t="shared" si="177"/>
        <v>32.49</v>
      </c>
      <c r="K2586" s="345">
        <f t="shared" si="178"/>
        <v>30.78</v>
      </c>
      <c r="L2586" s="345">
        <f t="shared" si="179"/>
        <v>29.07</v>
      </c>
      <c r="M2586" s="345">
        <f t="shared" si="180"/>
        <v>27.36</v>
      </c>
    </row>
    <row r="2587" ht="83" customHeight="1" spans="1:13">
      <c r="A2587" s="114">
        <v>12</v>
      </c>
      <c r="B2587" s="114" t="s">
        <v>38</v>
      </c>
      <c r="C2587" s="1005" t="s">
        <v>14905</v>
      </c>
      <c r="D2587" s="284" t="s">
        <v>14906</v>
      </c>
      <c r="E2587" s="284" t="s">
        <v>14907</v>
      </c>
      <c r="F2587" s="284" t="s">
        <v>14908</v>
      </c>
      <c r="G2587" s="650" t="s">
        <v>12202</v>
      </c>
      <c r="H2587" s="284" t="s">
        <v>14909</v>
      </c>
      <c r="I2587" s="345">
        <v>180</v>
      </c>
      <c r="J2587" s="345">
        <f t="shared" si="177"/>
        <v>171</v>
      </c>
      <c r="K2587" s="345">
        <f t="shared" si="178"/>
        <v>162</v>
      </c>
      <c r="L2587" s="345">
        <f t="shared" si="179"/>
        <v>153</v>
      </c>
      <c r="M2587" s="345">
        <f t="shared" si="180"/>
        <v>144</v>
      </c>
    </row>
    <row r="2588" ht="81" customHeight="1" spans="1:13">
      <c r="A2588" s="114">
        <v>13</v>
      </c>
      <c r="B2588" s="114" t="s">
        <v>38</v>
      </c>
      <c r="C2588" s="1005" t="s">
        <v>14910</v>
      </c>
      <c r="D2588" s="284" t="s">
        <v>14911</v>
      </c>
      <c r="E2588" s="284" t="s">
        <v>14912</v>
      </c>
      <c r="F2588" s="284" t="s">
        <v>14913</v>
      </c>
      <c r="G2588" s="650" t="s">
        <v>51</v>
      </c>
      <c r="H2588" s="284"/>
      <c r="I2588" s="345">
        <v>115.2</v>
      </c>
      <c r="J2588" s="345">
        <f t="shared" si="177"/>
        <v>109.44</v>
      </c>
      <c r="K2588" s="345">
        <f t="shared" si="178"/>
        <v>103.68</v>
      </c>
      <c r="L2588" s="345">
        <f t="shared" si="179"/>
        <v>97.92</v>
      </c>
      <c r="M2588" s="345">
        <f t="shared" si="180"/>
        <v>92.16</v>
      </c>
    </row>
    <row r="2589" ht="81" customHeight="1" spans="1:13">
      <c r="A2589" s="114">
        <v>14</v>
      </c>
      <c r="B2589" s="114" t="s">
        <v>38</v>
      </c>
      <c r="C2589" s="1005" t="s">
        <v>14914</v>
      </c>
      <c r="D2589" s="284" t="s">
        <v>14915</v>
      </c>
      <c r="E2589" s="284" t="s">
        <v>14916</v>
      </c>
      <c r="F2589" s="284" t="s">
        <v>14917</v>
      </c>
      <c r="G2589" s="650" t="s">
        <v>51</v>
      </c>
      <c r="H2589" s="284"/>
      <c r="I2589" s="345">
        <v>55.8</v>
      </c>
      <c r="J2589" s="345">
        <f t="shared" si="177"/>
        <v>53.01</v>
      </c>
      <c r="K2589" s="345">
        <f t="shared" si="178"/>
        <v>50.22</v>
      </c>
      <c r="L2589" s="345">
        <f t="shared" si="179"/>
        <v>47.43</v>
      </c>
      <c r="M2589" s="345">
        <f t="shared" si="180"/>
        <v>44.64</v>
      </c>
    </row>
    <row r="2590" ht="81" customHeight="1" spans="1:13">
      <c r="A2590" s="114">
        <v>15</v>
      </c>
      <c r="B2590" s="114" t="s">
        <v>38</v>
      </c>
      <c r="C2590" s="1005" t="s">
        <v>14918</v>
      </c>
      <c r="D2590" s="284" t="s">
        <v>14919</v>
      </c>
      <c r="E2590" s="284" t="s">
        <v>14920</v>
      </c>
      <c r="F2590" s="284" t="s">
        <v>14921</v>
      </c>
      <c r="G2590" s="650" t="s">
        <v>51</v>
      </c>
      <c r="H2590" s="284"/>
      <c r="I2590" s="345">
        <v>52.2</v>
      </c>
      <c r="J2590" s="345">
        <f t="shared" si="177"/>
        <v>49.59</v>
      </c>
      <c r="K2590" s="345">
        <f t="shared" si="178"/>
        <v>46.98</v>
      </c>
      <c r="L2590" s="345">
        <f t="shared" si="179"/>
        <v>44.37</v>
      </c>
      <c r="M2590" s="345">
        <f t="shared" si="180"/>
        <v>41.76</v>
      </c>
    </row>
    <row r="2591" ht="81" customHeight="1" spans="1:13">
      <c r="A2591" s="586">
        <v>16</v>
      </c>
      <c r="B2591" s="586" t="s">
        <v>95</v>
      </c>
      <c r="C2591" s="1005" t="s">
        <v>14922</v>
      </c>
      <c r="D2591" s="284" t="s">
        <v>14923</v>
      </c>
      <c r="E2591" s="284" t="s">
        <v>14924</v>
      </c>
      <c r="F2591" s="284" t="s">
        <v>14925</v>
      </c>
      <c r="G2591" s="650" t="s">
        <v>51</v>
      </c>
      <c r="H2591" s="154"/>
      <c r="I2591" s="345">
        <v>464.4</v>
      </c>
      <c r="J2591" s="345">
        <f t="shared" si="177"/>
        <v>441.18</v>
      </c>
      <c r="K2591" s="345">
        <f t="shared" si="178"/>
        <v>417.96</v>
      </c>
      <c r="L2591" s="345">
        <f t="shared" si="179"/>
        <v>394.74</v>
      </c>
      <c r="M2591" s="345">
        <f t="shared" si="180"/>
        <v>371.52</v>
      </c>
    </row>
    <row r="2592" ht="81" customHeight="1" spans="1:13">
      <c r="A2592" s="580"/>
      <c r="B2592" s="580"/>
      <c r="C2592" s="1005" t="s">
        <v>14926</v>
      </c>
      <c r="D2592" s="284" t="s">
        <v>14927</v>
      </c>
      <c r="E2592" s="284"/>
      <c r="F2592" s="284"/>
      <c r="G2592" s="650" t="s">
        <v>51</v>
      </c>
      <c r="H2592" s="154"/>
      <c r="I2592" s="345">
        <f t="shared" ref="I2592:M2592" si="181">I2591*0.2</f>
        <v>92.88</v>
      </c>
      <c r="J2592" s="345">
        <f t="shared" si="181"/>
        <v>88.236</v>
      </c>
      <c r="K2592" s="345">
        <f t="shared" si="181"/>
        <v>83.592</v>
      </c>
      <c r="L2592" s="345">
        <f t="shared" si="181"/>
        <v>78.948</v>
      </c>
      <c r="M2592" s="345">
        <f t="shared" si="181"/>
        <v>74.304</v>
      </c>
    </row>
    <row r="2593" ht="81" customHeight="1" spans="1:112">
      <c r="A2593" s="586">
        <v>17</v>
      </c>
      <c r="B2593" s="586" t="s">
        <v>95</v>
      </c>
      <c r="C2593" s="1005" t="s">
        <v>14928</v>
      </c>
      <c r="D2593" s="284" t="s">
        <v>14929</v>
      </c>
      <c r="E2593" s="284" t="s">
        <v>14930</v>
      </c>
      <c r="F2593" s="284" t="s">
        <v>14931</v>
      </c>
      <c r="G2593" s="650" t="s">
        <v>51</v>
      </c>
      <c r="H2593" s="284" t="s">
        <v>14932</v>
      </c>
      <c r="I2593" s="345">
        <v>696.6</v>
      </c>
      <c r="J2593" s="345">
        <f t="shared" ref="J2593:J2596" si="182">I2593*0.95</f>
        <v>661.77</v>
      </c>
      <c r="K2593" s="345">
        <f t="shared" ref="K2593:K2596" si="183">I2593*0.9</f>
        <v>626.94</v>
      </c>
      <c r="L2593" s="345">
        <f t="shared" ref="L2593:L2596" si="184">I2593*0.85</f>
        <v>592.11</v>
      </c>
      <c r="M2593" s="345">
        <f t="shared" ref="M2593:M2596" si="185">I2593*0.8</f>
        <v>557.28</v>
      </c>
    </row>
    <row r="2594" ht="81" customHeight="1" spans="1:112">
      <c r="A2594" s="580"/>
      <c r="B2594" s="580"/>
      <c r="C2594" s="1005" t="s">
        <v>14933</v>
      </c>
      <c r="D2594" s="284" t="s">
        <v>14934</v>
      </c>
      <c r="E2594" s="284"/>
      <c r="F2594" s="284"/>
      <c r="G2594" s="650" t="s">
        <v>51</v>
      </c>
      <c r="H2594" s="284"/>
      <c r="I2594" s="345">
        <f t="shared" ref="I2594:M2594" si="186">I2593*0.2</f>
        <v>139.32</v>
      </c>
      <c r="J2594" s="345">
        <f t="shared" si="186"/>
        <v>132.354</v>
      </c>
      <c r="K2594" s="345">
        <f t="shared" si="186"/>
        <v>125.388</v>
      </c>
      <c r="L2594" s="345">
        <f t="shared" si="186"/>
        <v>118.422</v>
      </c>
      <c r="M2594" s="345">
        <f t="shared" si="186"/>
        <v>111.456</v>
      </c>
    </row>
    <row r="2595" ht="81" customHeight="1" spans="1:112">
      <c r="A2595" s="114">
        <v>18</v>
      </c>
      <c r="B2595" s="114" t="s">
        <v>38</v>
      </c>
      <c r="C2595" s="1005" t="s">
        <v>14935</v>
      </c>
      <c r="D2595" s="284" t="s">
        <v>14936</v>
      </c>
      <c r="E2595" s="284" t="s">
        <v>14937</v>
      </c>
      <c r="F2595" s="284" t="s">
        <v>14938</v>
      </c>
      <c r="G2595" s="650" t="s">
        <v>51</v>
      </c>
      <c r="H2595" s="284" t="s">
        <v>14939</v>
      </c>
      <c r="I2595" s="345">
        <v>270</v>
      </c>
      <c r="J2595" s="345">
        <f t="shared" si="182"/>
        <v>256.5</v>
      </c>
      <c r="K2595" s="345">
        <f t="shared" si="183"/>
        <v>243</v>
      </c>
      <c r="L2595" s="345">
        <f t="shared" si="184"/>
        <v>229.5</v>
      </c>
      <c r="M2595" s="345">
        <f t="shared" si="185"/>
        <v>216</v>
      </c>
    </row>
    <row r="2596" ht="81" customHeight="1" spans="1:112">
      <c r="A2596" s="586">
        <v>19</v>
      </c>
      <c r="B2596" s="586" t="s">
        <v>95</v>
      </c>
      <c r="C2596" s="1005" t="s">
        <v>14940</v>
      </c>
      <c r="D2596" s="284" t="s">
        <v>14941</v>
      </c>
      <c r="E2596" s="284" t="s">
        <v>14942</v>
      </c>
      <c r="F2596" s="284" t="s">
        <v>14943</v>
      </c>
      <c r="G2596" s="650" t="s">
        <v>51</v>
      </c>
      <c r="H2596" s="284" t="s">
        <v>14944</v>
      </c>
      <c r="I2596" s="345">
        <v>468</v>
      </c>
      <c r="J2596" s="345">
        <f t="shared" si="182"/>
        <v>444.6</v>
      </c>
      <c r="K2596" s="345">
        <f t="shared" si="183"/>
        <v>421.2</v>
      </c>
      <c r="L2596" s="345">
        <f t="shared" si="184"/>
        <v>397.8</v>
      </c>
      <c r="M2596" s="345">
        <f t="shared" si="185"/>
        <v>374.4</v>
      </c>
    </row>
    <row r="2597" ht="81" customHeight="1" spans="1:112">
      <c r="A2597" s="580"/>
      <c r="B2597" s="580"/>
      <c r="C2597" s="1005" t="s">
        <v>14945</v>
      </c>
      <c r="D2597" s="284" t="s">
        <v>14946</v>
      </c>
      <c r="E2597" s="284"/>
      <c r="F2597" s="284"/>
      <c r="G2597" s="650" t="s">
        <v>51</v>
      </c>
      <c r="H2597" s="284"/>
      <c r="I2597" s="345">
        <f t="shared" ref="I2597:M2597" si="187">I2596*0.2</f>
        <v>93.6</v>
      </c>
      <c r="J2597" s="345">
        <f t="shared" si="187"/>
        <v>88.92</v>
      </c>
      <c r="K2597" s="345">
        <f t="shared" si="187"/>
        <v>84.24</v>
      </c>
      <c r="L2597" s="345">
        <f t="shared" si="187"/>
        <v>79.56</v>
      </c>
      <c r="M2597" s="345">
        <f t="shared" si="187"/>
        <v>74.88</v>
      </c>
    </row>
    <row r="2598" ht="81" customHeight="1" spans="1:112">
      <c r="A2598" s="114">
        <v>20</v>
      </c>
      <c r="B2598" s="114" t="s">
        <v>38</v>
      </c>
      <c r="C2598" s="1005" t="s">
        <v>14947</v>
      </c>
      <c r="D2598" s="284" t="s">
        <v>14948</v>
      </c>
      <c r="E2598" s="284" t="s">
        <v>14949</v>
      </c>
      <c r="F2598" s="284" t="s">
        <v>14950</v>
      </c>
      <c r="G2598" s="650" t="s">
        <v>51</v>
      </c>
      <c r="H2598" s="284"/>
      <c r="I2598" s="345">
        <v>232.2</v>
      </c>
      <c r="J2598" s="345">
        <f>I2598*0.95</f>
        <v>220.59</v>
      </c>
      <c r="K2598" s="345">
        <f>I2598*0.9</f>
        <v>208.98</v>
      </c>
      <c r="L2598" s="345">
        <f>I2598*0.85</f>
        <v>197.37</v>
      </c>
      <c r="M2598" s="345">
        <f>I2598*0.8</f>
        <v>185.76</v>
      </c>
    </row>
    <row r="2599" ht="81" customHeight="1" spans="1:112">
      <c r="A2599" s="114">
        <v>21</v>
      </c>
      <c r="B2599" s="114" t="s">
        <v>38</v>
      </c>
      <c r="C2599" s="1005" t="s">
        <v>14951</v>
      </c>
      <c r="D2599" s="284" t="s">
        <v>14952</v>
      </c>
      <c r="E2599" s="284" t="s">
        <v>14953</v>
      </c>
      <c r="F2599" s="284" t="s">
        <v>14954</v>
      </c>
      <c r="G2599" s="650" t="s">
        <v>51</v>
      </c>
      <c r="H2599" s="284" t="s">
        <v>14955</v>
      </c>
      <c r="I2599" s="345">
        <v>325.8</v>
      </c>
      <c r="J2599" s="345">
        <f>I2599*0.95</f>
        <v>309.51</v>
      </c>
      <c r="K2599" s="345">
        <f>I2599*0.9</f>
        <v>293.22</v>
      </c>
      <c r="L2599" s="345">
        <f>I2599*0.85</f>
        <v>276.93</v>
      </c>
      <c r="M2599" s="345">
        <f>I2599*0.8</f>
        <v>260.64</v>
      </c>
    </row>
    <row r="2600" ht="38" customHeight="1" spans="1:112">
      <c r="A2600" s="336" t="s">
        <v>14956</v>
      </c>
      <c r="B2600" s="336"/>
      <c r="C2600" s="336"/>
      <c r="D2600" s="336"/>
      <c r="E2600" s="336"/>
      <c r="F2600" s="336"/>
      <c r="G2600" s="336"/>
      <c r="H2600" s="336"/>
      <c r="I2600" s="450"/>
      <c r="J2600" s="450"/>
      <c r="K2600" s="450"/>
      <c r="L2600" s="450"/>
      <c r="M2600" s="450"/>
    </row>
    <row r="2601" ht="268" customHeight="1" spans="1:112">
      <c r="A2601" s="652" t="s">
        <v>14957</v>
      </c>
      <c r="B2601" s="653"/>
      <c r="C2601" s="653"/>
      <c r="D2601" s="653"/>
      <c r="E2601" s="653"/>
      <c r="F2601" s="653"/>
      <c r="G2601" s="653"/>
      <c r="H2601" s="653"/>
      <c r="I2601" s="654"/>
      <c r="J2601" s="654"/>
      <c r="K2601" s="654"/>
      <c r="L2601" s="654"/>
      <c r="M2601" s="655"/>
    </row>
    <row r="2602" s="322" customFormat="1" ht="24" customHeight="1" spans="1:112">
      <c r="A2602" s="656" t="s">
        <v>7210</v>
      </c>
      <c r="B2602" s="657" t="s">
        <v>25</v>
      </c>
      <c r="C2602" s="340" t="s">
        <v>9784</v>
      </c>
      <c r="D2602" s="657" t="s">
        <v>27</v>
      </c>
      <c r="E2602" s="657" t="s">
        <v>7212</v>
      </c>
      <c r="F2602" s="657" t="s">
        <v>7213</v>
      </c>
      <c r="G2602" s="657" t="s">
        <v>30</v>
      </c>
      <c r="H2602" s="657" t="s">
        <v>7214</v>
      </c>
      <c r="I2602" s="658" t="s">
        <v>32</v>
      </c>
      <c r="J2602" s="658"/>
      <c r="K2602" s="658"/>
      <c r="L2602" s="658"/>
      <c r="M2602" s="658"/>
      <c r="N2602" s="323"/>
      <c r="O2602" s="323"/>
      <c r="P2602" s="323"/>
      <c r="Q2602" s="323"/>
      <c r="R2602" s="323"/>
      <c r="S2602" s="323"/>
      <c r="T2602" s="323"/>
      <c r="U2602" s="323"/>
      <c r="V2602" s="323"/>
      <c r="W2602" s="323"/>
      <c r="X2602" s="323"/>
      <c r="Y2602" s="323"/>
      <c r="Z2602" s="323"/>
      <c r="AA2602" s="323"/>
      <c r="AB2602" s="323"/>
      <c r="AC2602" s="323"/>
      <c r="AD2602" s="323"/>
      <c r="AE2602" s="323"/>
      <c r="AF2602" s="323"/>
      <c r="AG2602" s="323"/>
      <c r="AH2602" s="323"/>
      <c r="AI2602" s="323"/>
      <c r="AJ2602" s="323"/>
      <c r="AK2602" s="323"/>
      <c r="AL2602" s="323"/>
      <c r="AM2602" s="323"/>
      <c r="AN2602" s="323"/>
      <c r="AO2602" s="323"/>
      <c r="AP2602" s="323"/>
      <c r="AQ2602" s="323"/>
      <c r="AR2602" s="323"/>
      <c r="AS2602" s="323"/>
      <c r="AT2602" s="323"/>
      <c r="AU2602" s="323"/>
      <c r="AV2602" s="323"/>
      <c r="AW2602" s="323"/>
      <c r="AX2602" s="323"/>
      <c r="AY2602" s="323"/>
      <c r="AZ2602" s="323"/>
      <c r="BA2602" s="323"/>
      <c r="BB2602" s="323"/>
      <c r="BC2602" s="323"/>
      <c r="BD2602" s="323"/>
      <c r="BE2602" s="323"/>
      <c r="BF2602" s="323"/>
      <c r="BG2602" s="323"/>
      <c r="BH2602" s="323"/>
      <c r="BI2602" s="323"/>
      <c r="BJ2602" s="323"/>
      <c r="BK2602" s="323"/>
      <c r="BL2602" s="323"/>
      <c r="BM2602" s="323"/>
      <c r="BN2602" s="323"/>
      <c r="BO2602" s="323"/>
      <c r="BP2602" s="323"/>
      <c r="BQ2602" s="323"/>
      <c r="BR2602" s="323"/>
      <c r="BS2602" s="323"/>
      <c r="BT2602" s="323"/>
      <c r="BU2602" s="323"/>
      <c r="BV2602" s="323"/>
      <c r="BW2602" s="323"/>
      <c r="BX2602" s="323"/>
      <c r="BY2602" s="323"/>
      <c r="BZ2602" s="323"/>
      <c r="CA2602" s="323"/>
      <c r="CB2602" s="323"/>
      <c r="CC2602" s="323"/>
      <c r="CD2602" s="323"/>
      <c r="CE2602" s="323"/>
      <c r="CF2602" s="323"/>
      <c r="CG2602" s="323"/>
      <c r="CH2602" s="323"/>
      <c r="CI2602" s="323"/>
      <c r="CJ2602" s="323"/>
      <c r="CK2602" s="323"/>
      <c r="CL2602" s="323"/>
      <c r="CM2602" s="323"/>
      <c r="CN2602" s="323"/>
      <c r="CO2602" s="323"/>
      <c r="CP2602" s="323"/>
      <c r="CQ2602" s="323"/>
      <c r="CR2602" s="323"/>
      <c r="CS2602" s="323"/>
      <c r="CT2602" s="323"/>
      <c r="CU2602" s="323"/>
      <c r="CV2602" s="323"/>
      <c r="CW2602" s="323"/>
      <c r="CX2602" s="323"/>
      <c r="CY2602" s="323"/>
      <c r="CZ2602" s="323"/>
      <c r="DA2602" s="323"/>
      <c r="DB2602" s="323"/>
      <c r="DC2602" s="323"/>
      <c r="DD2602" s="323"/>
      <c r="DE2602" s="323"/>
      <c r="DF2602" s="323"/>
      <c r="DG2602" s="323"/>
      <c r="DH2602" s="323"/>
    </row>
    <row r="2603" s="322" customFormat="1" ht="24" customHeight="1" spans="1:112">
      <c r="A2603" s="659"/>
      <c r="B2603" s="660"/>
      <c r="C2603" s="340"/>
      <c r="D2603" s="660"/>
      <c r="E2603" s="660"/>
      <c r="F2603" s="660"/>
      <c r="G2603" s="660"/>
      <c r="H2603" s="660"/>
      <c r="I2603" s="513" t="s">
        <v>33</v>
      </c>
      <c r="J2603" s="513" t="s">
        <v>34</v>
      </c>
      <c r="K2603" s="513" t="s">
        <v>35</v>
      </c>
      <c r="L2603" s="513" t="s">
        <v>36</v>
      </c>
      <c r="M2603" s="513" t="s">
        <v>37</v>
      </c>
      <c r="N2603" s="323"/>
      <c r="O2603" s="323"/>
      <c r="P2603" s="323"/>
      <c r="Q2603" s="323"/>
      <c r="R2603" s="323"/>
      <c r="S2603" s="323"/>
      <c r="T2603" s="323"/>
      <c r="U2603" s="323"/>
      <c r="V2603" s="323"/>
      <c r="W2603" s="323"/>
      <c r="X2603" s="323"/>
      <c r="Y2603" s="323"/>
      <c r="Z2603" s="323"/>
      <c r="AA2603" s="323"/>
      <c r="AB2603" s="323"/>
      <c r="AC2603" s="323"/>
      <c r="AD2603" s="323"/>
      <c r="AE2603" s="323"/>
      <c r="AF2603" s="323"/>
      <c r="AG2603" s="323"/>
      <c r="AH2603" s="323"/>
      <c r="AI2603" s="323"/>
      <c r="AJ2603" s="323"/>
      <c r="AK2603" s="323"/>
      <c r="AL2603" s="323"/>
      <c r="AM2603" s="323"/>
      <c r="AN2603" s="323"/>
      <c r="AO2603" s="323"/>
      <c r="AP2603" s="323"/>
      <c r="AQ2603" s="323"/>
      <c r="AR2603" s="323"/>
      <c r="AS2603" s="323"/>
      <c r="AT2603" s="323"/>
      <c r="AU2603" s="323"/>
      <c r="AV2603" s="323"/>
      <c r="AW2603" s="323"/>
      <c r="AX2603" s="323"/>
      <c r="AY2603" s="323"/>
      <c r="AZ2603" s="323"/>
      <c r="BA2603" s="323"/>
      <c r="BB2603" s="323"/>
      <c r="BC2603" s="323"/>
      <c r="BD2603" s="323"/>
      <c r="BE2603" s="323"/>
      <c r="BF2603" s="323"/>
      <c r="BG2603" s="323"/>
      <c r="BH2603" s="323"/>
      <c r="BI2603" s="323"/>
      <c r="BJ2603" s="323"/>
      <c r="BK2603" s="323"/>
      <c r="BL2603" s="323"/>
      <c r="BM2603" s="323"/>
      <c r="BN2603" s="323"/>
      <c r="BO2603" s="323"/>
      <c r="BP2603" s="323"/>
      <c r="BQ2603" s="323"/>
      <c r="BR2603" s="323"/>
      <c r="BS2603" s="323"/>
      <c r="BT2603" s="323"/>
      <c r="BU2603" s="323"/>
      <c r="BV2603" s="323"/>
      <c r="BW2603" s="323"/>
      <c r="BX2603" s="323"/>
      <c r="BY2603" s="323"/>
      <c r="BZ2603" s="323"/>
      <c r="CA2603" s="323"/>
      <c r="CB2603" s="323"/>
      <c r="CC2603" s="323"/>
      <c r="CD2603" s="323"/>
      <c r="CE2603" s="323"/>
      <c r="CF2603" s="323"/>
      <c r="CG2603" s="323"/>
      <c r="CH2603" s="323"/>
      <c r="CI2603" s="323"/>
      <c r="CJ2603" s="323"/>
      <c r="CK2603" s="323"/>
      <c r="CL2603" s="323"/>
      <c r="CM2603" s="323"/>
      <c r="CN2603" s="323"/>
      <c r="CO2603" s="323"/>
      <c r="CP2603" s="323"/>
      <c r="CQ2603" s="323"/>
      <c r="CR2603" s="323"/>
      <c r="CS2603" s="323"/>
      <c r="CT2603" s="323"/>
      <c r="CU2603" s="323"/>
      <c r="CV2603" s="323"/>
      <c r="CW2603" s="323"/>
      <c r="CX2603" s="323"/>
      <c r="CY2603" s="323"/>
      <c r="CZ2603" s="323"/>
      <c r="DA2603" s="323"/>
      <c r="DB2603" s="323"/>
      <c r="DC2603" s="323"/>
      <c r="DD2603" s="323"/>
      <c r="DE2603" s="323"/>
      <c r="DF2603" s="323"/>
      <c r="DG2603" s="323"/>
      <c r="DH2603" s="323"/>
    </row>
    <row r="2604" spans="1:112">
      <c r="A2604" s="661" t="s">
        <v>14958</v>
      </c>
      <c r="B2604" s="661"/>
      <c r="C2604" s="661"/>
      <c r="D2604" s="661"/>
      <c r="E2604" s="661"/>
      <c r="F2604" s="661"/>
      <c r="G2604" s="123"/>
      <c r="H2604" s="661"/>
      <c r="I2604" s="632"/>
      <c r="J2604" s="632"/>
      <c r="K2604" s="632"/>
      <c r="L2604" s="632"/>
      <c r="M2604" s="632"/>
    </row>
    <row r="2605" ht="135" spans="1:112">
      <c r="A2605" s="123">
        <v>1</v>
      </c>
      <c r="B2605" s="122" t="s">
        <v>47</v>
      </c>
      <c r="C2605" s="1020" t="s">
        <v>14959</v>
      </c>
      <c r="D2605" s="121" t="s">
        <v>14960</v>
      </c>
      <c r="E2605" s="121" t="s">
        <v>14961</v>
      </c>
      <c r="F2605" s="121" t="s">
        <v>14962</v>
      </c>
      <c r="G2605" s="123" t="s">
        <v>123</v>
      </c>
      <c r="H2605" s="662"/>
      <c r="I2605" s="632">
        <v>162</v>
      </c>
      <c r="J2605" s="632">
        <f t="shared" ref="J2605:J2610" si="188">K2605*1.05</f>
        <v>154.636363636364</v>
      </c>
      <c r="K2605" s="632">
        <f t="shared" ref="K2605:K2610" si="189">I2605/1.1</f>
        <v>147.272727272727</v>
      </c>
      <c r="L2605" s="632">
        <f t="shared" ref="L2605:L2610" si="190">K2605*0.95</f>
        <v>139.909090909091</v>
      </c>
      <c r="M2605" s="632">
        <f t="shared" ref="M2605:M2610" si="191">K2605*0.9</f>
        <v>132.545454545455</v>
      </c>
    </row>
    <row r="2606" spans="1:112">
      <c r="A2606" s="123"/>
      <c r="B2606" s="122" t="s">
        <v>47</v>
      </c>
      <c r="C2606" s="1020" t="s">
        <v>14963</v>
      </c>
      <c r="D2606" s="121" t="s">
        <v>14964</v>
      </c>
      <c r="E2606" s="121"/>
      <c r="F2606" s="121"/>
      <c r="G2606" s="123" t="s">
        <v>123</v>
      </c>
      <c r="H2606" s="662"/>
      <c r="I2606" s="632">
        <f t="shared" ref="I2606:M2606" si="192">I2605*0.2</f>
        <v>32.4</v>
      </c>
      <c r="J2606" s="632">
        <f t="shared" si="192"/>
        <v>30.9272727272727</v>
      </c>
      <c r="K2606" s="632">
        <f t="shared" si="192"/>
        <v>29.4545454545455</v>
      </c>
      <c r="L2606" s="632">
        <f t="shared" si="192"/>
        <v>27.9818181818182</v>
      </c>
      <c r="M2606" s="632">
        <f t="shared" si="192"/>
        <v>26.5090909090909</v>
      </c>
    </row>
    <row r="2607" ht="135" spans="1:112">
      <c r="A2607" s="123">
        <v>2</v>
      </c>
      <c r="B2607" s="122" t="s">
        <v>47</v>
      </c>
      <c r="C2607" s="1020" t="s">
        <v>14965</v>
      </c>
      <c r="D2607" s="121" t="s">
        <v>14966</v>
      </c>
      <c r="E2607" s="121" t="s">
        <v>14967</v>
      </c>
      <c r="F2607" s="121" t="s">
        <v>14962</v>
      </c>
      <c r="G2607" s="123" t="s">
        <v>123</v>
      </c>
      <c r="H2607" s="663"/>
      <c r="I2607" s="632">
        <v>61.2</v>
      </c>
      <c r="J2607" s="632">
        <f t="shared" si="188"/>
        <v>58.4181818181818</v>
      </c>
      <c r="K2607" s="632">
        <f t="shared" si="189"/>
        <v>55.6363636363636</v>
      </c>
      <c r="L2607" s="632">
        <f t="shared" si="190"/>
        <v>52.8545454545455</v>
      </c>
      <c r="M2607" s="632">
        <f t="shared" si="191"/>
        <v>50.0727272727273</v>
      </c>
    </row>
    <row r="2608" spans="1:112">
      <c r="A2608" s="123"/>
      <c r="B2608" s="122" t="s">
        <v>47</v>
      </c>
      <c r="C2608" s="1020" t="s">
        <v>14968</v>
      </c>
      <c r="D2608" s="121" t="s">
        <v>14969</v>
      </c>
      <c r="E2608" s="121"/>
      <c r="F2608" s="121"/>
      <c r="G2608" s="123" t="s">
        <v>123</v>
      </c>
      <c r="H2608" s="663"/>
      <c r="I2608" s="632">
        <f t="shared" ref="I2608:M2608" si="193">I2607*0.2</f>
        <v>12.24</v>
      </c>
      <c r="J2608" s="632">
        <f t="shared" si="193"/>
        <v>11.6836363636364</v>
      </c>
      <c r="K2608" s="632">
        <f t="shared" si="193"/>
        <v>11.1272727272727</v>
      </c>
      <c r="L2608" s="632">
        <f t="shared" si="193"/>
        <v>10.5709090909091</v>
      </c>
      <c r="M2608" s="632">
        <f t="shared" si="193"/>
        <v>10.0145454545455</v>
      </c>
    </row>
    <row r="2609" ht="81" spans="1:13">
      <c r="A2609" s="123">
        <v>3</v>
      </c>
      <c r="B2609" s="122" t="s">
        <v>47</v>
      </c>
      <c r="C2609" s="1020" t="s">
        <v>14970</v>
      </c>
      <c r="D2609" s="121" t="s">
        <v>14971</v>
      </c>
      <c r="E2609" s="121" t="s">
        <v>14972</v>
      </c>
      <c r="F2609" s="121" t="s">
        <v>14973</v>
      </c>
      <c r="G2609" s="123" t="s">
        <v>123</v>
      </c>
      <c r="H2609" s="662"/>
      <c r="I2609" s="632">
        <v>32.4</v>
      </c>
      <c r="J2609" s="632">
        <f t="shared" si="188"/>
        <v>30.9272727272727</v>
      </c>
      <c r="K2609" s="632">
        <f t="shared" si="189"/>
        <v>29.4545454545454</v>
      </c>
      <c r="L2609" s="632">
        <f t="shared" si="190"/>
        <v>27.9818181818182</v>
      </c>
      <c r="M2609" s="632">
        <f t="shared" si="191"/>
        <v>26.5090909090909</v>
      </c>
    </row>
    <row r="2610" ht="67.5" spans="1:13">
      <c r="A2610" s="123">
        <v>4</v>
      </c>
      <c r="B2610" s="122" t="s">
        <v>47</v>
      </c>
      <c r="C2610" s="1020" t="s">
        <v>14974</v>
      </c>
      <c r="D2610" s="121" t="s">
        <v>14975</v>
      </c>
      <c r="E2610" s="121" t="s">
        <v>14976</v>
      </c>
      <c r="F2610" s="121" t="s">
        <v>14977</v>
      </c>
      <c r="G2610" s="123" t="s">
        <v>123</v>
      </c>
      <c r="H2610" s="662"/>
      <c r="I2610" s="632">
        <v>18</v>
      </c>
      <c r="J2610" s="632">
        <f t="shared" si="188"/>
        <v>17.1818181818182</v>
      </c>
      <c r="K2610" s="632">
        <f t="shared" si="189"/>
        <v>16.3636363636364</v>
      </c>
      <c r="L2610" s="632">
        <f t="shared" si="190"/>
        <v>15.5454545454545</v>
      </c>
      <c r="M2610" s="632">
        <f t="shared" si="191"/>
        <v>14.7272727272727</v>
      </c>
    </row>
    <row r="2611" spans="1:13">
      <c r="A2611" s="664" t="s">
        <v>14978</v>
      </c>
      <c r="B2611" s="665"/>
      <c r="C2611" s="665"/>
      <c r="D2611" s="665"/>
      <c r="E2611" s="665"/>
      <c r="F2611" s="665"/>
      <c r="G2611" s="666"/>
      <c r="H2611" s="665"/>
      <c r="I2611" s="632"/>
      <c r="J2611" s="632"/>
      <c r="K2611" s="632"/>
      <c r="L2611" s="632"/>
      <c r="M2611" s="632"/>
    </row>
    <row r="2612" ht="121.5" spans="1:13">
      <c r="A2612" s="123">
        <v>5</v>
      </c>
      <c r="B2612" s="122" t="s">
        <v>47</v>
      </c>
      <c r="C2612" s="1020" t="s">
        <v>14979</v>
      </c>
      <c r="D2612" s="121" t="s">
        <v>14980</v>
      </c>
      <c r="E2612" s="121" t="s">
        <v>14981</v>
      </c>
      <c r="F2612" s="121" t="s">
        <v>14982</v>
      </c>
      <c r="G2612" s="123" t="s">
        <v>123</v>
      </c>
      <c r="H2612" s="662" t="s">
        <v>14983</v>
      </c>
      <c r="I2612" s="632">
        <v>23.4</v>
      </c>
      <c r="J2612" s="632">
        <f t="shared" ref="J2612:J2616" si="194">K2612*1.05</f>
        <v>22.3363636363636</v>
      </c>
      <c r="K2612" s="632">
        <f t="shared" ref="K2612:K2616" si="195">I2612/1.1</f>
        <v>21.2727272727273</v>
      </c>
      <c r="L2612" s="632">
        <f t="shared" ref="L2612:L2616" si="196">K2612*0.95</f>
        <v>20.2090909090909</v>
      </c>
      <c r="M2612" s="632">
        <f t="shared" ref="M2612:M2616" si="197">K2612*0.9</f>
        <v>19.1454545454545</v>
      </c>
    </row>
    <row r="2613" ht="175.5" spans="1:13">
      <c r="A2613" s="123">
        <v>6</v>
      </c>
      <c r="B2613" s="122" t="s">
        <v>47</v>
      </c>
      <c r="C2613" s="1020" t="s">
        <v>14984</v>
      </c>
      <c r="D2613" s="121" t="s">
        <v>14985</v>
      </c>
      <c r="E2613" s="113" t="s">
        <v>14986</v>
      </c>
      <c r="F2613" s="121" t="s">
        <v>14987</v>
      </c>
      <c r="G2613" s="123" t="s">
        <v>62</v>
      </c>
      <c r="H2613" s="662" t="s">
        <v>14988</v>
      </c>
      <c r="I2613" s="632">
        <v>12.6</v>
      </c>
      <c r="J2613" s="632">
        <f t="shared" si="194"/>
        <v>12.0272727272727</v>
      </c>
      <c r="K2613" s="632">
        <f t="shared" si="195"/>
        <v>11.4545454545455</v>
      </c>
      <c r="L2613" s="632">
        <f t="shared" si="196"/>
        <v>10.8818181818182</v>
      </c>
      <c r="M2613" s="632">
        <f t="shared" si="197"/>
        <v>10.3090909090909</v>
      </c>
    </row>
    <row r="2614" spans="1:13">
      <c r="A2614" s="123"/>
      <c r="B2614" s="122" t="s">
        <v>47</v>
      </c>
      <c r="C2614" s="1020" t="s">
        <v>14989</v>
      </c>
      <c r="D2614" s="121" t="s">
        <v>14990</v>
      </c>
      <c r="E2614" s="121"/>
      <c r="F2614" s="121"/>
      <c r="G2614" s="123" t="s">
        <v>62</v>
      </c>
      <c r="H2614" s="662"/>
      <c r="I2614" s="632">
        <f t="shared" ref="I2614:M2614" si="198">I2613*0.2</f>
        <v>2.52</v>
      </c>
      <c r="J2614" s="632">
        <f t="shared" si="198"/>
        <v>2.40545454545455</v>
      </c>
      <c r="K2614" s="632">
        <f t="shared" si="198"/>
        <v>2.29090909090909</v>
      </c>
      <c r="L2614" s="632">
        <f t="shared" si="198"/>
        <v>2.17636363636364</v>
      </c>
      <c r="M2614" s="632">
        <f t="shared" si="198"/>
        <v>2.06181818181818</v>
      </c>
    </row>
    <row r="2615" ht="67.5" spans="1:13">
      <c r="A2615" s="123">
        <v>7</v>
      </c>
      <c r="B2615" s="122" t="s">
        <v>47</v>
      </c>
      <c r="C2615" s="1020" t="s">
        <v>14991</v>
      </c>
      <c r="D2615" s="121" t="s">
        <v>14992</v>
      </c>
      <c r="E2615" s="121" t="s">
        <v>14993</v>
      </c>
      <c r="F2615" s="121" t="s">
        <v>14994</v>
      </c>
      <c r="G2615" s="123" t="s">
        <v>123</v>
      </c>
      <c r="H2615" s="662"/>
      <c r="I2615" s="632">
        <v>14.4</v>
      </c>
      <c r="J2615" s="632">
        <f t="shared" si="194"/>
        <v>13.7454545454545</v>
      </c>
      <c r="K2615" s="632">
        <f t="shared" si="195"/>
        <v>13.0909090909091</v>
      </c>
      <c r="L2615" s="632">
        <f t="shared" si="196"/>
        <v>12.4363636363636</v>
      </c>
      <c r="M2615" s="632">
        <f t="shared" si="197"/>
        <v>11.7818181818182</v>
      </c>
    </row>
    <row r="2616" ht="54" spans="1:13">
      <c r="A2616" s="123">
        <v>8</v>
      </c>
      <c r="B2616" s="122" t="s">
        <v>47</v>
      </c>
      <c r="C2616" s="1020" t="s">
        <v>14995</v>
      </c>
      <c r="D2616" s="121" t="s">
        <v>14996</v>
      </c>
      <c r="E2616" s="121" t="s">
        <v>14997</v>
      </c>
      <c r="F2616" s="121" t="s">
        <v>14998</v>
      </c>
      <c r="G2616" s="123" t="s">
        <v>123</v>
      </c>
      <c r="H2616" s="662" t="s">
        <v>14999</v>
      </c>
      <c r="I2616" s="632">
        <v>27</v>
      </c>
      <c r="J2616" s="632">
        <f t="shared" si="194"/>
        <v>25.7727272727273</v>
      </c>
      <c r="K2616" s="632">
        <f t="shared" si="195"/>
        <v>24.5454545454545</v>
      </c>
      <c r="L2616" s="632">
        <f t="shared" si="196"/>
        <v>23.3181818181818</v>
      </c>
      <c r="M2616" s="632">
        <f t="shared" si="197"/>
        <v>22.0909090909091</v>
      </c>
    </row>
    <row r="2617" spans="1:13">
      <c r="A2617" s="123"/>
      <c r="B2617" s="122" t="s">
        <v>47</v>
      </c>
      <c r="C2617" s="1020" t="s">
        <v>15000</v>
      </c>
      <c r="D2617" s="121" t="s">
        <v>15001</v>
      </c>
      <c r="E2617" s="121"/>
      <c r="F2617" s="121"/>
      <c r="G2617" s="123" t="s">
        <v>123</v>
      </c>
      <c r="H2617" s="662"/>
      <c r="I2617" s="349">
        <f t="shared" ref="I2617:M2617" si="199">I2616*0.2</f>
        <v>5.4</v>
      </c>
      <c r="J2617" s="349">
        <f t="shared" si="199"/>
        <v>5.15454545454545</v>
      </c>
      <c r="K2617" s="349">
        <f t="shared" si="199"/>
        <v>4.90909090909091</v>
      </c>
      <c r="L2617" s="349">
        <f t="shared" si="199"/>
        <v>4.66363636363636</v>
      </c>
      <c r="M2617" s="349">
        <f t="shared" si="199"/>
        <v>4.41818181818182</v>
      </c>
    </row>
    <row r="2618" ht="54" spans="1:13">
      <c r="A2618" s="123">
        <v>9</v>
      </c>
      <c r="B2618" s="122" t="s">
        <v>47</v>
      </c>
      <c r="C2618" s="1020" t="s">
        <v>15002</v>
      </c>
      <c r="D2618" s="121" t="s">
        <v>15003</v>
      </c>
      <c r="E2618" s="121" t="s">
        <v>15004</v>
      </c>
      <c r="F2618" s="121" t="s">
        <v>15005</v>
      </c>
      <c r="G2618" s="123" t="s">
        <v>123</v>
      </c>
      <c r="H2618" s="662" t="s">
        <v>15006</v>
      </c>
      <c r="I2618" s="632">
        <v>27</v>
      </c>
      <c r="J2618" s="632">
        <f t="shared" ref="J2618:J2621" si="200">K2618*1.05</f>
        <v>25.7727272727273</v>
      </c>
      <c r="K2618" s="632">
        <f t="shared" ref="K2618:K2621" si="201">I2618/1.1</f>
        <v>24.5454545454545</v>
      </c>
      <c r="L2618" s="632">
        <f t="shared" ref="L2618:L2621" si="202">K2618*0.95</f>
        <v>23.3181818181818</v>
      </c>
      <c r="M2618" s="632">
        <f t="shared" ref="M2618:M2621" si="203">K2618*0.9</f>
        <v>22.0909090909091</v>
      </c>
    </row>
    <row r="2619" spans="1:13">
      <c r="A2619" s="123"/>
      <c r="B2619" s="122" t="s">
        <v>47</v>
      </c>
      <c r="C2619" s="1020" t="s">
        <v>15007</v>
      </c>
      <c r="D2619" s="121" t="s">
        <v>15008</v>
      </c>
      <c r="E2619" s="121"/>
      <c r="F2619" s="121"/>
      <c r="G2619" s="123" t="s">
        <v>123</v>
      </c>
      <c r="H2619" s="662"/>
      <c r="I2619" s="632">
        <f t="shared" ref="I2619:M2619" si="204">I2618*0.2</f>
        <v>5.4</v>
      </c>
      <c r="J2619" s="632">
        <f t="shared" si="204"/>
        <v>5.15454545454545</v>
      </c>
      <c r="K2619" s="632">
        <f t="shared" si="204"/>
        <v>4.90909090909091</v>
      </c>
      <c r="L2619" s="632">
        <f t="shared" si="204"/>
        <v>4.66363636363636</v>
      </c>
      <c r="M2619" s="632">
        <f t="shared" si="204"/>
        <v>4.41818181818182</v>
      </c>
    </row>
    <row r="2620" ht="81" spans="1:13">
      <c r="A2620" s="123">
        <v>10</v>
      </c>
      <c r="B2620" s="122" t="s">
        <v>47</v>
      </c>
      <c r="C2620" s="1020" t="s">
        <v>15009</v>
      </c>
      <c r="D2620" s="121" t="s">
        <v>15010</v>
      </c>
      <c r="E2620" s="121" t="s">
        <v>15011</v>
      </c>
      <c r="F2620" s="121" t="s">
        <v>15012</v>
      </c>
      <c r="G2620" s="123" t="s">
        <v>123</v>
      </c>
      <c r="H2620" s="662" t="s">
        <v>15013</v>
      </c>
      <c r="I2620" s="632">
        <v>57.6</v>
      </c>
      <c r="J2620" s="632">
        <f t="shared" si="200"/>
        <v>54.9818181818182</v>
      </c>
      <c r="K2620" s="632">
        <f t="shared" si="201"/>
        <v>52.3636363636364</v>
      </c>
      <c r="L2620" s="632">
        <f t="shared" si="202"/>
        <v>49.7454545454545</v>
      </c>
      <c r="M2620" s="632">
        <f t="shared" si="203"/>
        <v>47.1272727272727</v>
      </c>
    </row>
    <row r="2621" ht="94.5" spans="1:13">
      <c r="A2621" s="123">
        <v>11</v>
      </c>
      <c r="B2621" s="122" t="s">
        <v>47</v>
      </c>
      <c r="C2621" s="1020" t="s">
        <v>15014</v>
      </c>
      <c r="D2621" s="121" t="s">
        <v>15015</v>
      </c>
      <c r="E2621" s="121" t="s">
        <v>15016</v>
      </c>
      <c r="F2621" s="121" t="s">
        <v>15017</v>
      </c>
      <c r="G2621" s="123" t="s">
        <v>123</v>
      </c>
      <c r="H2621" s="662" t="s">
        <v>15018</v>
      </c>
      <c r="I2621" s="632">
        <v>72.9</v>
      </c>
      <c r="J2621" s="632">
        <f t="shared" si="200"/>
        <v>69.5863636363636</v>
      </c>
      <c r="K2621" s="632">
        <f t="shared" si="201"/>
        <v>66.2727272727273</v>
      </c>
      <c r="L2621" s="632">
        <f t="shared" si="202"/>
        <v>62.9590909090909</v>
      </c>
      <c r="M2621" s="632">
        <f t="shared" si="203"/>
        <v>59.6454545454545</v>
      </c>
    </row>
    <row r="2622" spans="1:13">
      <c r="A2622" s="664" t="s">
        <v>15019</v>
      </c>
      <c r="B2622" s="665"/>
      <c r="C2622" s="665"/>
      <c r="D2622" s="665"/>
      <c r="E2622" s="665"/>
      <c r="F2622" s="665"/>
      <c r="G2622" s="666"/>
      <c r="H2622" s="665"/>
      <c r="I2622" s="632"/>
      <c r="J2622" s="632"/>
      <c r="K2622" s="632"/>
      <c r="L2622" s="632"/>
      <c r="M2622" s="632"/>
    </row>
    <row r="2623" ht="94.5" spans="1:13">
      <c r="A2623" s="123">
        <v>12</v>
      </c>
      <c r="B2623" s="123" t="s">
        <v>47</v>
      </c>
      <c r="C2623" s="1021" t="s">
        <v>15020</v>
      </c>
      <c r="D2623" s="667" t="s">
        <v>15021</v>
      </c>
      <c r="E2623" s="121" t="s">
        <v>15022</v>
      </c>
      <c r="F2623" s="121" t="s">
        <v>15023</v>
      </c>
      <c r="G2623" s="123" t="s">
        <v>51</v>
      </c>
      <c r="H2623" s="662" t="s">
        <v>15024</v>
      </c>
      <c r="I2623" s="632">
        <v>5.4</v>
      </c>
      <c r="J2623" s="632">
        <f t="shared" ref="J2623:J2633" si="205">K2623*1.05</f>
        <v>5.15454545454546</v>
      </c>
      <c r="K2623" s="632">
        <f t="shared" ref="K2623:K2633" si="206">I2623/1.1</f>
        <v>4.90909090909091</v>
      </c>
      <c r="L2623" s="632">
        <f t="shared" ref="L2623:L2633" si="207">K2623*0.95</f>
        <v>4.66363636363636</v>
      </c>
      <c r="M2623" s="632">
        <f t="shared" ref="M2623:M2633" si="208">K2623*0.9</f>
        <v>4.41818181818182</v>
      </c>
    </row>
    <row r="2624" ht="94.5" spans="1:13">
      <c r="A2624" s="123">
        <v>13</v>
      </c>
      <c r="B2624" s="123" t="s">
        <v>47</v>
      </c>
      <c r="C2624" s="1021" t="s">
        <v>15025</v>
      </c>
      <c r="D2624" s="667" t="s">
        <v>15026</v>
      </c>
      <c r="E2624" s="121" t="s">
        <v>15027</v>
      </c>
      <c r="F2624" s="121" t="s">
        <v>15028</v>
      </c>
      <c r="G2624" s="123" t="s">
        <v>51</v>
      </c>
      <c r="H2624" s="662" t="s">
        <v>15029</v>
      </c>
      <c r="I2624" s="632">
        <v>7.2</v>
      </c>
      <c r="J2624" s="632">
        <f t="shared" si="205"/>
        <v>6.87272727272727</v>
      </c>
      <c r="K2624" s="632">
        <f t="shared" si="206"/>
        <v>6.54545454545454</v>
      </c>
      <c r="L2624" s="632">
        <f t="shared" si="207"/>
        <v>6.21818181818182</v>
      </c>
      <c r="M2624" s="632">
        <f t="shared" si="208"/>
        <v>5.89090909090909</v>
      </c>
    </row>
    <row r="2625" ht="94.5" spans="1:112">
      <c r="A2625" s="123">
        <v>14</v>
      </c>
      <c r="B2625" s="123" t="s">
        <v>47</v>
      </c>
      <c r="C2625" s="1021" t="s">
        <v>15030</v>
      </c>
      <c r="D2625" s="667" t="s">
        <v>15031</v>
      </c>
      <c r="E2625" s="121" t="s">
        <v>15032</v>
      </c>
      <c r="F2625" s="121" t="s">
        <v>15033</v>
      </c>
      <c r="G2625" s="123" t="s">
        <v>51</v>
      </c>
      <c r="H2625" s="662" t="s">
        <v>15034</v>
      </c>
      <c r="I2625" s="632">
        <v>7.2</v>
      </c>
      <c r="J2625" s="632">
        <f t="shared" si="205"/>
        <v>6.87272727272727</v>
      </c>
      <c r="K2625" s="632">
        <f t="shared" si="206"/>
        <v>6.54545454545454</v>
      </c>
      <c r="L2625" s="632">
        <f t="shared" si="207"/>
        <v>6.21818181818182</v>
      </c>
      <c r="M2625" s="632">
        <f t="shared" si="208"/>
        <v>5.89090909090909</v>
      </c>
    </row>
    <row r="2626" ht="94.5" spans="1:112">
      <c r="A2626" s="123">
        <v>15</v>
      </c>
      <c r="B2626" s="123" t="s">
        <v>47</v>
      </c>
      <c r="C2626" s="1020" t="s">
        <v>15035</v>
      </c>
      <c r="D2626" s="121" t="s">
        <v>15036</v>
      </c>
      <c r="E2626" s="121" t="s">
        <v>15037</v>
      </c>
      <c r="F2626" s="121" t="s">
        <v>15038</v>
      </c>
      <c r="G2626" s="122" t="s">
        <v>15039</v>
      </c>
      <c r="H2626" s="662" t="s">
        <v>15040</v>
      </c>
      <c r="I2626" s="632">
        <v>6.3</v>
      </c>
      <c r="J2626" s="632">
        <f t="shared" si="205"/>
        <v>6.01363636363636</v>
      </c>
      <c r="K2626" s="632">
        <f t="shared" si="206"/>
        <v>5.72727272727273</v>
      </c>
      <c r="L2626" s="632">
        <f t="shared" si="207"/>
        <v>5.44090909090909</v>
      </c>
      <c r="M2626" s="632">
        <f t="shared" si="208"/>
        <v>5.15454545454545</v>
      </c>
    </row>
    <row r="2627" ht="105" customHeight="1" spans="1:112">
      <c r="A2627" s="123">
        <v>16</v>
      </c>
      <c r="B2627" s="123" t="s">
        <v>47</v>
      </c>
      <c r="C2627" s="1020" t="s">
        <v>15041</v>
      </c>
      <c r="D2627" s="121" t="s">
        <v>15042</v>
      </c>
      <c r="E2627" s="121" t="s">
        <v>15043</v>
      </c>
      <c r="F2627" s="121" t="s">
        <v>15044</v>
      </c>
      <c r="G2627" s="122" t="s">
        <v>123</v>
      </c>
      <c r="H2627" s="668"/>
      <c r="I2627" s="632">
        <v>54</v>
      </c>
      <c r="J2627" s="632">
        <f t="shared" si="205"/>
        <v>51.5454545454545</v>
      </c>
      <c r="K2627" s="632">
        <f t="shared" si="206"/>
        <v>49.0909090909091</v>
      </c>
      <c r="L2627" s="632">
        <f t="shared" si="207"/>
        <v>46.6363636363636</v>
      </c>
      <c r="M2627" s="632">
        <f t="shared" si="208"/>
        <v>44.1818181818182</v>
      </c>
    </row>
    <row r="2628" ht="67.5" spans="1:112">
      <c r="A2628" s="123">
        <v>17</v>
      </c>
      <c r="B2628" s="123" t="s">
        <v>47</v>
      </c>
      <c r="C2628" s="1020" t="s">
        <v>15045</v>
      </c>
      <c r="D2628" s="121" t="s">
        <v>15046</v>
      </c>
      <c r="E2628" s="121" t="s">
        <v>15047</v>
      </c>
      <c r="F2628" s="121" t="s">
        <v>15048</v>
      </c>
      <c r="G2628" s="122" t="s">
        <v>123</v>
      </c>
      <c r="H2628" s="662"/>
      <c r="I2628" s="632">
        <v>54</v>
      </c>
      <c r="J2628" s="632">
        <f t="shared" si="205"/>
        <v>51.5454545454545</v>
      </c>
      <c r="K2628" s="632">
        <f t="shared" si="206"/>
        <v>49.0909090909091</v>
      </c>
      <c r="L2628" s="632">
        <f t="shared" si="207"/>
        <v>46.6363636363636</v>
      </c>
      <c r="M2628" s="632">
        <f t="shared" si="208"/>
        <v>44.1818181818182</v>
      </c>
    </row>
    <row r="2629" ht="54" spans="1:112">
      <c r="A2629" s="153">
        <v>18</v>
      </c>
      <c r="B2629" s="123" t="s">
        <v>47</v>
      </c>
      <c r="C2629" s="1022" t="s">
        <v>15049</v>
      </c>
      <c r="D2629" s="113" t="s">
        <v>15050</v>
      </c>
      <c r="E2629" s="113" t="s">
        <v>15051</v>
      </c>
      <c r="F2629" s="113" t="s">
        <v>15052</v>
      </c>
      <c r="G2629" s="114" t="s">
        <v>15039</v>
      </c>
      <c r="H2629" s="483"/>
      <c r="I2629" s="632">
        <v>6.3</v>
      </c>
      <c r="J2629" s="632">
        <f t="shared" si="205"/>
        <v>6.01363636363636</v>
      </c>
      <c r="K2629" s="632">
        <f t="shared" si="206"/>
        <v>5.72727272727273</v>
      </c>
      <c r="L2629" s="632">
        <f t="shared" si="207"/>
        <v>5.44090909090909</v>
      </c>
      <c r="M2629" s="632">
        <f t="shared" si="208"/>
        <v>5.15454545454545</v>
      </c>
    </row>
    <row r="2630" ht="27" spans="1:112">
      <c r="A2630" s="123"/>
      <c r="B2630" s="123" t="s">
        <v>47</v>
      </c>
      <c r="C2630" s="1020" t="s">
        <v>15053</v>
      </c>
      <c r="D2630" s="121" t="s">
        <v>15054</v>
      </c>
      <c r="E2630" s="121"/>
      <c r="F2630" s="121"/>
      <c r="G2630" s="122" t="s">
        <v>15039</v>
      </c>
      <c r="H2630" s="668" t="s">
        <v>15055</v>
      </c>
      <c r="I2630" s="632">
        <v>4.5</v>
      </c>
      <c r="J2630" s="632">
        <f t="shared" si="205"/>
        <v>4.29545454545455</v>
      </c>
      <c r="K2630" s="632">
        <f t="shared" si="206"/>
        <v>4.09090909090909</v>
      </c>
      <c r="L2630" s="632">
        <f t="shared" si="207"/>
        <v>3.88636363636364</v>
      </c>
      <c r="M2630" s="632">
        <f t="shared" si="208"/>
        <v>3.68181818181818</v>
      </c>
    </row>
    <row r="2631" ht="67.5" spans="1:112">
      <c r="A2631" s="153">
        <v>19</v>
      </c>
      <c r="B2631" s="123" t="s">
        <v>47</v>
      </c>
      <c r="C2631" s="1022" t="s">
        <v>15056</v>
      </c>
      <c r="D2631" s="113" t="s">
        <v>15057</v>
      </c>
      <c r="E2631" s="113" t="s">
        <v>15058</v>
      </c>
      <c r="F2631" s="113" t="s">
        <v>15059</v>
      </c>
      <c r="G2631" s="114" t="s">
        <v>123</v>
      </c>
      <c r="H2631" s="483"/>
      <c r="I2631" s="632">
        <v>5.4</v>
      </c>
      <c r="J2631" s="632">
        <f t="shared" si="205"/>
        <v>5.15454545454546</v>
      </c>
      <c r="K2631" s="632">
        <f t="shared" si="206"/>
        <v>4.90909090909091</v>
      </c>
      <c r="L2631" s="632">
        <f t="shared" si="207"/>
        <v>4.66363636363636</v>
      </c>
      <c r="M2631" s="632">
        <f t="shared" si="208"/>
        <v>4.41818181818182</v>
      </c>
    </row>
    <row r="2632" ht="67.5" spans="1:112">
      <c r="A2632" s="123">
        <v>20</v>
      </c>
      <c r="B2632" s="123" t="s">
        <v>47</v>
      </c>
      <c r="C2632" s="1023" t="s">
        <v>15060</v>
      </c>
      <c r="D2632" s="669" t="s">
        <v>15061</v>
      </c>
      <c r="E2632" s="121" t="s">
        <v>15062</v>
      </c>
      <c r="F2632" s="121" t="s">
        <v>15063</v>
      </c>
      <c r="G2632" s="122" t="s">
        <v>15064</v>
      </c>
      <c r="H2632" s="662"/>
      <c r="I2632" s="632">
        <v>18</v>
      </c>
      <c r="J2632" s="632">
        <f t="shared" si="205"/>
        <v>17.1818181818182</v>
      </c>
      <c r="K2632" s="632">
        <f t="shared" si="206"/>
        <v>16.3636363636364</v>
      </c>
      <c r="L2632" s="632">
        <f t="shared" si="207"/>
        <v>15.5454545454545</v>
      </c>
      <c r="M2632" s="632">
        <f t="shared" si="208"/>
        <v>14.7272727272727</v>
      </c>
    </row>
    <row r="2633" ht="108" spans="1:112">
      <c r="A2633" s="123">
        <v>21</v>
      </c>
      <c r="B2633" s="123" t="s">
        <v>47</v>
      </c>
      <c r="C2633" s="1020" t="s">
        <v>15065</v>
      </c>
      <c r="D2633" s="121" t="s">
        <v>15066</v>
      </c>
      <c r="E2633" s="121" t="s">
        <v>15067</v>
      </c>
      <c r="F2633" s="121" t="s">
        <v>15068</v>
      </c>
      <c r="G2633" s="122" t="s">
        <v>123</v>
      </c>
      <c r="H2633" s="121"/>
      <c r="I2633" s="632">
        <v>11.7</v>
      </c>
      <c r="J2633" s="632">
        <f t="shared" si="205"/>
        <v>11.1681818181818</v>
      </c>
      <c r="K2633" s="632">
        <f t="shared" si="206"/>
        <v>10.6363636363636</v>
      </c>
      <c r="L2633" s="632">
        <f t="shared" si="207"/>
        <v>10.1045454545455</v>
      </c>
      <c r="M2633" s="632">
        <f t="shared" si="208"/>
        <v>9.57272727272727</v>
      </c>
    </row>
    <row r="2634" ht="41" customHeight="1" spans="1:112">
      <c r="A2634" s="351" t="s">
        <v>15069</v>
      </c>
      <c r="B2634" s="351"/>
      <c r="C2634" s="351"/>
      <c r="D2634" s="351"/>
      <c r="E2634" s="351"/>
      <c r="F2634" s="351"/>
      <c r="G2634" s="351"/>
      <c r="H2634" s="351"/>
      <c r="I2634" s="454"/>
      <c r="J2634" s="454"/>
      <c r="K2634" s="454"/>
      <c r="L2634" s="454"/>
      <c r="M2634" s="454"/>
    </row>
    <row r="2635" ht="215" customHeight="1" spans="1:112">
      <c r="A2635" s="598" t="s">
        <v>15070</v>
      </c>
      <c r="B2635" s="599"/>
      <c r="C2635" s="599"/>
      <c r="D2635" s="599"/>
      <c r="E2635" s="599"/>
      <c r="F2635" s="599"/>
      <c r="G2635" s="599"/>
      <c r="H2635" s="599"/>
      <c r="I2635" s="597"/>
      <c r="J2635" s="597"/>
      <c r="K2635" s="597"/>
      <c r="L2635" s="597"/>
      <c r="M2635" s="361"/>
    </row>
    <row r="2636" s="322" customFormat="1" ht="24" customHeight="1" spans="1:112">
      <c r="A2636" s="577" t="s">
        <v>7210</v>
      </c>
      <c r="B2636" s="577" t="s">
        <v>25</v>
      </c>
      <c r="C2636" s="340" t="s">
        <v>9784</v>
      </c>
      <c r="D2636" s="577" t="s">
        <v>27</v>
      </c>
      <c r="E2636" s="577" t="s">
        <v>7212</v>
      </c>
      <c r="F2636" s="577" t="s">
        <v>7213</v>
      </c>
      <c r="G2636" s="577" t="s">
        <v>30</v>
      </c>
      <c r="H2636" s="577" t="s">
        <v>7214</v>
      </c>
      <c r="I2636" s="513" t="s">
        <v>32</v>
      </c>
      <c r="J2636" s="513"/>
      <c r="K2636" s="513"/>
      <c r="L2636" s="513"/>
      <c r="M2636" s="513"/>
      <c r="N2636" s="323"/>
      <c r="O2636" s="323"/>
      <c r="P2636" s="323"/>
      <c r="Q2636" s="323"/>
      <c r="R2636" s="323"/>
      <c r="S2636" s="323"/>
      <c r="T2636" s="323"/>
      <c r="U2636" s="323"/>
      <c r="V2636" s="323"/>
      <c r="W2636" s="323"/>
      <c r="X2636" s="323"/>
      <c r="Y2636" s="323"/>
      <c r="Z2636" s="323"/>
      <c r="AA2636" s="323"/>
      <c r="AB2636" s="323"/>
      <c r="AC2636" s="323"/>
      <c r="AD2636" s="323"/>
      <c r="AE2636" s="323"/>
      <c r="AF2636" s="323"/>
      <c r="AG2636" s="323"/>
      <c r="AH2636" s="323"/>
      <c r="AI2636" s="323"/>
      <c r="AJ2636" s="323"/>
      <c r="AK2636" s="323"/>
      <c r="AL2636" s="323"/>
      <c r="AM2636" s="323"/>
      <c r="AN2636" s="323"/>
      <c r="AO2636" s="323"/>
      <c r="AP2636" s="323"/>
      <c r="AQ2636" s="323"/>
      <c r="AR2636" s="323"/>
      <c r="AS2636" s="323"/>
      <c r="AT2636" s="323"/>
      <c r="AU2636" s="323"/>
      <c r="AV2636" s="323"/>
      <c r="AW2636" s="323"/>
      <c r="AX2636" s="323"/>
      <c r="AY2636" s="323"/>
      <c r="AZ2636" s="323"/>
      <c r="BA2636" s="323"/>
      <c r="BB2636" s="323"/>
      <c r="BC2636" s="323"/>
      <c r="BD2636" s="323"/>
      <c r="BE2636" s="323"/>
      <c r="BF2636" s="323"/>
      <c r="BG2636" s="323"/>
      <c r="BH2636" s="323"/>
      <c r="BI2636" s="323"/>
      <c r="BJ2636" s="323"/>
      <c r="BK2636" s="323"/>
      <c r="BL2636" s="323"/>
      <c r="BM2636" s="323"/>
      <c r="BN2636" s="323"/>
      <c r="BO2636" s="323"/>
      <c r="BP2636" s="323"/>
      <c r="BQ2636" s="323"/>
      <c r="BR2636" s="323"/>
      <c r="BS2636" s="323"/>
      <c r="BT2636" s="323"/>
      <c r="BU2636" s="323"/>
      <c r="BV2636" s="323"/>
      <c r="BW2636" s="323"/>
      <c r="BX2636" s="323"/>
      <c r="BY2636" s="323"/>
      <c r="BZ2636" s="323"/>
      <c r="CA2636" s="323"/>
      <c r="CB2636" s="323"/>
      <c r="CC2636" s="323"/>
      <c r="CD2636" s="323"/>
      <c r="CE2636" s="323"/>
      <c r="CF2636" s="323"/>
      <c r="CG2636" s="323"/>
      <c r="CH2636" s="323"/>
      <c r="CI2636" s="323"/>
      <c r="CJ2636" s="323"/>
      <c r="CK2636" s="323"/>
      <c r="CL2636" s="323"/>
      <c r="CM2636" s="323"/>
      <c r="CN2636" s="323"/>
      <c r="CO2636" s="323"/>
      <c r="CP2636" s="323"/>
      <c r="CQ2636" s="323"/>
      <c r="CR2636" s="323"/>
      <c r="CS2636" s="323"/>
      <c r="CT2636" s="323"/>
      <c r="CU2636" s="323"/>
      <c r="CV2636" s="323"/>
      <c r="CW2636" s="323"/>
      <c r="CX2636" s="323"/>
      <c r="CY2636" s="323"/>
      <c r="CZ2636" s="323"/>
      <c r="DA2636" s="323"/>
      <c r="DB2636" s="323"/>
      <c r="DC2636" s="323"/>
      <c r="DD2636" s="323"/>
      <c r="DE2636" s="323"/>
      <c r="DF2636" s="323"/>
      <c r="DG2636" s="323"/>
      <c r="DH2636" s="323"/>
    </row>
    <row r="2637" s="322" customFormat="1" ht="24" customHeight="1" spans="1:112">
      <c r="A2637" s="577"/>
      <c r="B2637" s="577"/>
      <c r="C2637" s="340"/>
      <c r="D2637" s="577"/>
      <c r="E2637" s="577"/>
      <c r="F2637" s="577"/>
      <c r="G2637" s="577"/>
      <c r="H2637" s="577"/>
      <c r="I2637" s="513" t="s">
        <v>33</v>
      </c>
      <c r="J2637" s="513" t="s">
        <v>34</v>
      </c>
      <c r="K2637" s="513" t="s">
        <v>35</v>
      </c>
      <c r="L2637" s="513" t="s">
        <v>36</v>
      </c>
      <c r="M2637" s="513" t="s">
        <v>37</v>
      </c>
      <c r="N2637" s="323"/>
      <c r="O2637" s="323"/>
      <c r="P2637" s="323"/>
      <c r="Q2637" s="323"/>
      <c r="R2637" s="323"/>
      <c r="S2637" s="323"/>
      <c r="T2637" s="323"/>
      <c r="U2637" s="323"/>
      <c r="V2637" s="323"/>
      <c r="W2637" s="323"/>
      <c r="X2637" s="323"/>
      <c r="Y2637" s="323"/>
      <c r="Z2637" s="323"/>
      <c r="AA2637" s="323"/>
      <c r="AB2637" s="323"/>
      <c r="AC2637" s="323"/>
      <c r="AD2637" s="323"/>
      <c r="AE2637" s="323"/>
      <c r="AF2637" s="323"/>
      <c r="AG2637" s="323"/>
      <c r="AH2637" s="323"/>
      <c r="AI2637" s="323"/>
      <c r="AJ2637" s="323"/>
      <c r="AK2637" s="323"/>
      <c r="AL2637" s="323"/>
      <c r="AM2637" s="323"/>
      <c r="AN2637" s="323"/>
      <c r="AO2637" s="323"/>
      <c r="AP2637" s="323"/>
      <c r="AQ2637" s="323"/>
      <c r="AR2637" s="323"/>
      <c r="AS2637" s="323"/>
      <c r="AT2637" s="323"/>
      <c r="AU2637" s="323"/>
      <c r="AV2637" s="323"/>
      <c r="AW2637" s="323"/>
      <c r="AX2637" s="323"/>
      <c r="AY2637" s="323"/>
      <c r="AZ2637" s="323"/>
      <c r="BA2637" s="323"/>
      <c r="BB2637" s="323"/>
      <c r="BC2637" s="323"/>
      <c r="BD2637" s="323"/>
      <c r="BE2637" s="323"/>
      <c r="BF2637" s="323"/>
      <c r="BG2637" s="323"/>
      <c r="BH2637" s="323"/>
      <c r="BI2637" s="323"/>
      <c r="BJ2637" s="323"/>
      <c r="BK2637" s="323"/>
      <c r="BL2637" s="323"/>
      <c r="BM2637" s="323"/>
      <c r="BN2637" s="323"/>
      <c r="BO2637" s="323"/>
      <c r="BP2637" s="323"/>
      <c r="BQ2637" s="323"/>
      <c r="BR2637" s="323"/>
      <c r="BS2637" s="323"/>
      <c r="BT2637" s="323"/>
      <c r="BU2637" s="323"/>
      <c r="BV2637" s="323"/>
      <c r="BW2637" s="323"/>
      <c r="BX2637" s="323"/>
      <c r="BY2637" s="323"/>
      <c r="BZ2637" s="323"/>
      <c r="CA2637" s="323"/>
      <c r="CB2637" s="323"/>
      <c r="CC2637" s="323"/>
      <c r="CD2637" s="323"/>
      <c r="CE2637" s="323"/>
      <c r="CF2637" s="323"/>
      <c r="CG2637" s="323"/>
      <c r="CH2637" s="323"/>
      <c r="CI2637" s="323"/>
      <c r="CJ2637" s="323"/>
      <c r="CK2637" s="323"/>
      <c r="CL2637" s="323"/>
      <c r="CM2637" s="323"/>
      <c r="CN2637" s="323"/>
      <c r="CO2637" s="323"/>
      <c r="CP2637" s="323"/>
      <c r="CQ2637" s="323"/>
      <c r="CR2637" s="323"/>
      <c r="CS2637" s="323"/>
      <c r="CT2637" s="323"/>
      <c r="CU2637" s="323"/>
      <c r="CV2637" s="323"/>
      <c r="CW2637" s="323"/>
      <c r="CX2637" s="323"/>
      <c r="CY2637" s="323"/>
      <c r="CZ2637" s="323"/>
      <c r="DA2637" s="323"/>
      <c r="DB2637" s="323"/>
      <c r="DC2637" s="323"/>
      <c r="DD2637" s="323"/>
      <c r="DE2637" s="323"/>
      <c r="DF2637" s="323"/>
      <c r="DG2637" s="323"/>
      <c r="DH2637" s="323"/>
    </row>
    <row r="2638" ht="108" spans="1:112">
      <c r="A2638" s="114">
        <v>1</v>
      </c>
      <c r="B2638" s="114" t="s">
        <v>356</v>
      </c>
      <c r="C2638" s="1011" t="s">
        <v>15071</v>
      </c>
      <c r="D2638" s="154" t="s">
        <v>15072</v>
      </c>
      <c r="E2638" s="154" t="s">
        <v>15073</v>
      </c>
      <c r="F2638" s="154" t="s">
        <v>15074</v>
      </c>
      <c r="G2638" s="114" t="s">
        <v>51</v>
      </c>
      <c r="H2638" s="113" t="s">
        <v>15075</v>
      </c>
      <c r="I2638" s="670">
        <v>13.5</v>
      </c>
      <c r="J2638" s="670">
        <f t="shared" ref="J2638:J2653" si="209">K2638*1.05</f>
        <v>12.8863636363636</v>
      </c>
      <c r="K2638" s="670">
        <f t="shared" ref="K2638:K2653" si="210">I2638/1.1</f>
        <v>12.2727272727273</v>
      </c>
      <c r="L2638" s="670">
        <f t="shared" ref="L2638:L2653" si="211">K2638*0.95</f>
        <v>11.6590909090909</v>
      </c>
      <c r="M2638" s="670">
        <f t="shared" ref="M2638:M2653" si="212">K2638*0.9</f>
        <v>11.0454545454545</v>
      </c>
    </row>
    <row r="2639" ht="67.5" spans="1:112">
      <c r="A2639" s="114">
        <v>2</v>
      </c>
      <c r="B2639" s="114" t="s">
        <v>356</v>
      </c>
      <c r="C2639" s="1024" t="s">
        <v>15076</v>
      </c>
      <c r="D2639" s="154" t="s">
        <v>15077</v>
      </c>
      <c r="E2639" s="154" t="s">
        <v>15078</v>
      </c>
      <c r="F2639" s="154" t="s">
        <v>15079</v>
      </c>
      <c r="G2639" s="114" t="s">
        <v>15080</v>
      </c>
      <c r="H2639" s="113" t="s">
        <v>15081</v>
      </c>
      <c r="I2639" s="670">
        <v>18</v>
      </c>
      <c r="J2639" s="670">
        <f t="shared" si="209"/>
        <v>17.1818181818182</v>
      </c>
      <c r="K2639" s="670">
        <f t="shared" si="210"/>
        <v>16.3636363636364</v>
      </c>
      <c r="L2639" s="670">
        <f t="shared" si="211"/>
        <v>15.5454545454545</v>
      </c>
      <c r="M2639" s="670">
        <f t="shared" si="212"/>
        <v>14.7272727272727</v>
      </c>
    </row>
    <row r="2640" ht="40.5" spans="1:112">
      <c r="A2640" s="114">
        <v>3</v>
      </c>
      <c r="B2640" s="114" t="s">
        <v>356</v>
      </c>
      <c r="C2640" s="1024" t="s">
        <v>15082</v>
      </c>
      <c r="D2640" s="154" t="s">
        <v>15083</v>
      </c>
      <c r="E2640" s="154" t="s">
        <v>15084</v>
      </c>
      <c r="F2640" s="154" t="s">
        <v>15079</v>
      </c>
      <c r="G2640" s="114" t="s">
        <v>123</v>
      </c>
      <c r="H2640" s="113"/>
      <c r="I2640" s="670">
        <v>36</v>
      </c>
      <c r="J2640" s="670">
        <f t="shared" si="209"/>
        <v>34.3636363636364</v>
      </c>
      <c r="K2640" s="670">
        <f t="shared" si="210"/>
        <v>32.7272727272727</v>
      </c>
      <c r="L2640" s="670">
        <f t="shared" si="211"/>
        <v>31.0909090909091</v>
      </c>
      <c r="M2640" s="670">
        <f t="shared" si="212"/>
        <v>29.4545454545455</v>
      </c>
    </row>
    <row r="2641" ht="40.5" spans="1:13">
      <c r="A2641" s="114">
        <v>4</v>
      </c>
      <c r="B2641" s="114" t="s">
        <v>38</v>
      </c>
      <c r="C2641" s="1024" t="s">
        <v>15085</v>
      </c>
      <c r="D2641" s="154" t="s">
        <v>15086</v>
      </c>
      <c r="E2641" s="154" t="s">
        <v>15087</v>
      </c>
      <c r="F2641" s="154" t="s">
        <v>15088</v>
      </c>
      <c r="G2641" s="114" t="s">
        <v>123</v>
      </c>
      <c r="H2641" s="113" t="s">
        <v>15089</v>
      </c>
      <c r="I2641" s="670">
        <v>111.6</v>
      </c>
      <c r="J2641" s="670">
        <f t="shared" si="209"/>
        <v>106.527272727273</v>
      </c>
      <c r="K2641" s="670">
        <f t="shared" si="210"/>
        <v>101.454545454545</v>
      </c>
      <c r="L2641" s="670">
        <f t="shared" si="211"/>
        <v>96.3818181818182</v>
      </c>
      <c r="M2641" s="670">
        <f t="shared" si="212"/>
        <v>91.3090909090909</v>
      </c>
    </row>
    <row r="2642" ht="81" spans="1:13">
      <c r="A2642" s="114">
        <v>5</v>
      </c>
      <c r="B2642" s="114" t="s">
        <v>38</v>
      </c>
      <c r="C2642" s="1011" t="s">
        <v>15090</v>
      </c>
      <c r="D2642" s="154" t="s">
        <v>15091</v>
      </c>
      <c r="E2642" s="154" t="s">
        <v>15092</v>
      </c>
      <c r="F2642" s="154" t="s">
        <v>15093</v>
      </c>
      <c r="G2642" s="114" t="s">
        <v>51</v>
      </c>
      <c r="H2642" s="113" t="s">
        <v>15094</v>
      </c>
      <c r="I2642" s="670">
        <v>180</v>
      </c>
      <c r="J2642" s="670">
        <f t="shared" si="209"/>
        <v>171.818181818182</v>
      </c>
      <c r="K2642" s="670">
        <f t="shared" si="210"/>
        <v>163.636363636364</v>
      </c>
      <c r="L2642" s="670">
        <f t="shared" si="211"/>
        <v>155.454545454545</v>
      </c>
      <c r="M2642" s="670">
        <f t="shared" si="212"/>
        <v>147.272727272727</v>
      </c>
    </row>
    <row r="2643" ht="121.5" spans="1:13">
      <c r="A2643" s="114">
        <v>6</v>
      </c>
      <c r="B2643" s="114" t="s">
        <v>95</v>
      </c>
      <c r="C2643" s="1011" t="s">
        <v>15095</v>
      </c>
      <c r="D2643" s="154" t="s">
        <v>15096</v>
      </c>
      <c r="E2643" s="154" t="s">
        <v>15097</v>
      </c>
      <c r="F2643" s="154" t="s">
        <v>15098</v>
      </c>
      <c r="G2643" s="114" t="s">
        <v>15080</v>
      </c>
      <c r="H2643" s="113"/>
      <c r="I2643" s="670">
        <v>990</v>
      </c>
      <c r="J2643" s="670">
        <f t="shared" si="209"/>
        <v>945</v>
      </c>
      <c r="K2643" s="670">
        <f t="shared" si="210"/>
        <v>900</v>
      </c>
      <c r="L2643" s="670">
        <f t="shared" si="211"/>
        <v>855</v>
      </c>
      <c r="M2643" s="670">
        <f t="shared" si="212"/>
        <v>810</v>
      </c>
    </row>
    <row r="2644" ht="27" spans="1:13">
      <c r="A2644" s="114"/>
      <c r="B2644" s="114" t="s">
        <v>95</v>
      </c>
      <c r="C2644" s="1011" t="s">
        <v>15099</v>
      </c>
      <c r="D2644" s="154" t="s">
        <v>15100</v>
      </c>
      <c r="E2644" s="154"/>
      <c r="F2644" s="154"/>
      <c r="G2644" s="114" t="s">
        <v>51</v>
      </c>
      <c r="H2644" s="113"/>
      <c r="I2644" s="670">
        <v>450</v>
      </c>
      <c r="J2644" s="670">
        <f t="shared" si="209"/>
        <v>429.545454545455</v>
      </c>
      <c r="K2644" s="670">
        <f t="shared" si="210"/>
        <v>409.090909090909</v>
      </c>
      <c r="L2644" s="670">
        <f t="shared" si="211"/>
        <v>388.636363636364</v>
      </c>
      <c r="M2644" s="670">
        <f t="shared" si="212"/>
        <v>368.181818181818</v>
      </c>
    </row>
    <row r="2645" ht="27" spans="1:13">
      <c r="A2645" s="114"/>
      <c r="B2645" s="114" t="s">
        <v>95</v>
      </c>
      <c r="C2645" s="1011" t="s">
        <v>15101</v>
      </c>
      <c r="D2645" s="154" t="s">
        <v>15102</v>
      </c>
      <c r="E2645" s="154"/>
      <c r="F2645" s="154"/>
      <c r="G2645" s="114" t="s">
        <v>51</v>
      </c>
      <c r="H2645" s="113"/>
      <c r="I2645" s="670">
        <v>234</v>
      </c>
      <c r="J2645" s="670">
        <f t="shared" si="209"/>
        <v>223.363636363636</v>
      </c>
      <c r="K2645" s="670">
        <f t="shared" si="210"/>
        <v>212.727272727273</v>
      </c>
      <c r="L2645" s="670">
        <f t="shared" si="211"/>
        <v>202.090909090909</v>
      </c>
      <c r="M2645" s="670">
        <f t="shared" si="212"/>
        <v>191.454545454545</v>
      </c>
    </row>
    <row r="2646" ht="121.5" spans="1:13">
      <c r="A2646" s="114">
        <v>7</v>
      </c>
      <c r="B2646" s="114" t="s">
        <v>95</v>
      </c>
      <c r="C2646" s="1011" t="s">
        <v>15103</v>
      </c>
      <c r="D2646" s="154" t="s">
        <v>15104</v>
      </c>
      <c r="E2646" s="154" t="s">
        <v>15105</v>
      </c>
      <c r="F2646" s="154" t="s">
        <v>15106</v>
      </c>
      <c r="G2646" s="114" t="s">
        <v>15080</v>
      </c>
      <c r="H2646" s="113" t="s">
        <v>15107</v>
      </c>
      <c r="I2646" s="670">
        <v>1350</v>
      </c>
      <c r="J2646" s="670">
        <f t="shared" si="209"/>
        <v>1288.63636363636</v>
      </c>
      <c r="K2646" s="670">
        <f t="shared" si="210"/>
        <v>1227.27272727273</v>
      </c>
      <c r="L2646" s="670">
        <f t="shared" si="211"/>
        <v>1165.90909090909</v>
      </c>
      <c r="M2646" s="670">
        <f t="shared" si="212"/>
        <v>1104.54545454545</v>
      </c>
    </row>
    <row r="2647" ht="27" spans="1:13">
      <c r="A2647" s="114"/>
      <c r="B2647" s="114" t="s">
        <v>95</v>
      </c>
      <c r="C2647" s="1011" t="s">
        <v>15108</v>
      </c>
      <c r="D2647" s="154" t="s">
        <v>15109</v>
      </c>
      <c r="E2647" s="154"/>
      <c r="F2647" s="154"/>
      <c r="G2647" s="114" t="s">
        <v>51</v>
      </c>
      <c r="H2647" s="113"/>
      <c r="I2647" s="670">
        <v>450</v>
      </c>
      <c r="J2647" s="670">
        <f t="shared" si="209"/>
        <v>429.545454545455</v>
      </c>
      <c r="K2647" s="670">
        <f t="shared" si="210"/>
        <v>409.090909090909</v>
      </c>
      <c r="L2647" s="670">
        <f t="shared" si="211"/>
        <v>388.636363636364</v>
      </c>
      <c r="M2647" s="670">
        <f t="shared" si="212"/>
        <v>368.181818181818</v>
      </c>
    </row>
    <row r="2648" ht="27" spans="1:13">
      <c r="A2648" s="114"/>
      <c r="B2648" s="114" t="s">
        <v>95</v>
      </c>
      <c r="C2648" s="1011" t="s">
        <v>15110</v>
      </c>
      <c r="D2648" s="154" t="s">
        <v>15111</v>
      </c>
      <c r="E2648" s="154"/>
      <c r="F2648" s="154"/>
      <c r="G2648" s="114" t="s">
        <v>51</v>
      </c>
      <c r="H2648" s="113"/>
      <c r="I2648" s="670">
        <v>234</v>
      </c>
      <c r="J2648" s="670">
        <f t="shared" si="209"/>
        <v>223.363636363636</v>
      </c>
      <c r="K2648" s="670">
        <f t="shared" si="210"/>
        <v>212.727272727273</v>
      </c>
      <c r="L2648" s="670">
        <f t="shared" si="211"/>
        <v>202.090909090909</v>
      </c>
      <c r="M2648" s="670">
        <f t="shared" si="212"/>
        <v>191.454545454545</v>
      </c>
    </row>
    <row r="2649" ht="81" spans="1:13">
      <c r="A2649" s="114">
        <v>8</v>
      </c>
      <c r="B2649" s="114" t="s">
        <v>95</v>
      </c>
      <c r="C2649" s="1011" t="s">
        <v>15112</v>
      </c>
      <c r="D2649" s="154" t="s">
        <v>15113</v>
      </c>
      <c r="E2649" s="154" t="s">
        <v>15114</v>
      </c>
      <c r="F2649" s="154" t="s">
        <v>15115</v>
      </c>
      <c r="G2649" s="153" t="s">
        <v>15080</v>
      </c>
      <c r="H2649" s="113"/>
      <c r="I2649" s="670">
        <v>1350</v>
      </c>
      <c r="J2649" s="670">
        <f t="shared" si="209"/>
        <v>1288.63636363636</v>
      </c>
      <c r="K2649" s="670">
        <f t="shared" si="210"/>
        <v>1227.27272727273</v>
      </c>
      <c r="L2649" s="670">
        <f t="shared" si="211"/>
        <v>1165.90909090909</v>
      </c>
      <c r="M2649" s="670">
        <f t="shared" si="212"/>
        <v>1104.54545454545</v>
      </c>
    </row>
    <row r="2650" ht="27" spans="1:13">
      <c r="A2650" s="114"/>
      <c r="B2650" s="114" t="s">
        <v>95</v>
      </c>
      <c r="C2650" s="1011" t="s">
        <v>15116</v>
      </c>
      <c r="D2650" s="154" t="s">
        <v>15117</v>
      </c>
      <c r="E2650" s="154"/>
      <c r="F2650" s="154"/>
      <c r="G2650" s="114" t="s">
        <v>51</v>
      </c>
      <c r="H2650" s="113"/>
      <c r="I2650" s="670">
        <v>360</v>
      </c>
      <c r="J2650" s="670">
        <f t="shared" si="209"/>
        <v>343.636363636364</v>
      </c>
      <c r="K2650" s="670">
        <f t="shared" si="210"/>
        <v>327.272727272727</v>
      </c>
      <c r="L2650" s="670">
        <f t="shared" si="211"/>
        <v>310.909090909091</v>
      </c>
      <c r="M2650" s="670">
        <f t="shared" si="212"/>
        <v>294.545454545455</v>
      </c>
    </row>
    <row r="2651" ht="108" spans="1:13">
      <c r="A2651" s="114">
        <v>9</v>
      </c>
      <c r="B2651" s="114" t="s">
        <v>95</v>
      </c>
      <c r="C2651" s="1011" t="s">
        <v>15118</v>
      </c>
      <c r="D2651" s="154" t="s">
        <v>15119</v>
      </c>
      <c r="E2651" s="154" t="s">
        <v>15120</v>
      </c>
      <c r="F2651" s="154" t="s">
        <v>15121</v>
      </c>
      <c r="G2651" s="114" t="s">
        <v>15080</v>
      </c>
      <c r="H2651" s="113" t="s">
        <v>15122</v>
      </c>
      <c r="I2651" s="670">
        <v>1710</v>
      </c>
      <c r="J2651" s="670">
        <f t="shared" si="209"/>
        <v>1632.27272727273</v>
      </c>
      <c r="K2651" s="670">
        <f t="shared" si="210"/>
        <v>1554.54545454545</v>
      </c>
      <c r="L2651" s="670">
        <f t="shared" si="211"/>
        <v>1476.81818181818</v>
      </c>
      <c r="M2651" s="670">
        <f t="shared" si="212"/>
        <v>1399.09090909091</v>
      </c>
    </row>
    <row r="2652" ht="27" spans="1:13">
      <c r="A2652" s="114"/>
      <c r="B2652" s="114" t="s">
        <v>95</v>
      </c>
      <c r="C2652" s="1011" t="s">
        <v>15123</v>
      </c>
      <c r="D2652" s="154" t="s">
        <v>15124</v>
      </c>
      <c r="E2652" s="154"/>
      <c r="F2652" s="154"/>
      <c r="G2652" s="114" t="s">
        <v>51</v>
      </c>
      <c r="H2652" s="113"/>
      <c r="I2652" s="670">
        <v>360</v>
      </c>
      <c r="J2652" s="670">
        <f t="shared" si="209"/>
        <v>343.636363636364</v>
      </c>
      <c r="K2652" s="670">
        <f t="shared" si="210"/>
        <v>327.272727272727</v>
      </c>
      <c r="L2652" s="670">
        <f t="shared" si="211"/>
        <v>310.909090909091</v>
      </c>
      <c r="M2652" s="670">
        <f t="shared" si="212"/>
        <v>294.545454545455</v>
      </c>
    </row>
    <row r="2653" ht="81" spans="1:13">
      <c r="A2653" s="114">
        <v>10</v>
      </c>
      <c r="B2653" s="114" t="s">
        <v>38</v>
      </c>
      <c r="C2653" s="1011" t="s">
        <v>15125</v>
      </c>
      <c r="D2653" s="154" t="s">
        <v>15126</v>
      </c>
      <c r="E2653" s="154" t="s">
        <v>15127</v>
      </c>
      <c r="F2653" s="113" t="s">
        <v>15128</v>
      </c>
      <c r="G2653" s="114" t="s">
        <v>62</v>
      </c>
      <c r="H2653" s="113" t="s">
        <v>15129</v>
      </c>
      <c r="I2653" s="670">
        <v>349.2</v>
      </c>
      <c r="J2653" s="670">
        <f t="shared" si="209"/>
        <v>333.327272727273</v>
      </c>
      <c r="K2653" s="670">
        <f t="shared" si="210"/>
        <v>317.454545454545</v>
      </c>
      <c r="L2653" s="670">
        <f t="shared" si="211"/>
        <v>301.581818181818</v>
      </c>
      <c r="M2653" s="670">
        <f t="shared" si="212"/>
        <v>285.709090909091</v>
      </c>
    </row>
    <row r="2654" ht="67.5" spans="1:13">
      <c r="A2654" s="114">
        <v>11</v>
      </c>
      <c r="B2654" s="114" t="s">
        <v>38</v>
      </c>
      <c r="C2654" s="1011" t="s">
        <v>15130</v>
      </c>
      <c r="D2654" s="154" t="s">
        <v>15131</v>
      </c>
      <c r="E2654" s="154" t="s">
        <v>15132</v>
      </c>
      <c r="F2654" s="154" t="s">
        <v>15133</v>
      </c>
      <c r="G2654" s="114" t="s">
        <v>51</v>
      </c>
      <c r="H2654" s="278" t="s">
        <v>8994</v>
      </c>
      <c r="I2654" s="269" t="s">
        <v>8994</v>
      </c>
      <c r="J2654" s="269" t="s">
        <v>8994</v>
      </c>
      <c r="K2654" s="269" t="s">
        <v>8994</v>
      </c>
      <c r="L2654" s="269" t="s">
        <v>8994</v>
      </c>
      <c r="M2654" s="269" t="s">
        <v>8994</v>
      </c>
    </row>
    <row r="2655" ht="40.5" spans="1:13">
      <c r="A2655" s="114">
        <v>12</v>
      </c>
      <c r="B2655" s="114" t="s">
        <v>38</v>
      </c>
      <c r="C2655" s="1011" t="s">
        <v>15134</v>
      </c>
      <c r="D2655" s="154" t="s">
        <v>15135</v>
      </c>
      <c r="E2655" s="154" t="s">
        <v>15136</v>
      </c>
      <c r="F2655" s="154" t="s">
        <v>15137</v>
      </c>
      <c r="G2655" s="114" t="s">
        <v>51</v>
      </c>
      <c r="H2655" s="278" t="s">
        <v>8994</v>
      </c>
      <c r="I2655" s="269" t="s">
        <v>8994</v>
      </c>
      <c r="J2655" s="269" t="s">
        <v>8994</v>
      </c>
      <c r="K2655" s="269" t="s">
        <v>8994</v>
      </c>
      <c r="L2655" s="269" t="s">
        <v>8994</v>
      </c>
      <c r="M2655" s="269" t="s">
        <v>8994</v>
      </c>
    </row>
    <row r="2656" ht="54" spans="1:13">
      <c r="A2656" s="114">
        <v>13</v>
      </c>
      <c r="B2656" s="114" t="s">
        <v>38</v>
      </c>
      <c r="C2656" s="1011" t="s">
        <v>15138</v>
      </c>
      <c r="D2656" s="154" t="s">
        <v>15139</v>
      </c>
      <c r="E2656" s="154" t="s">
        <v>15140</v>
      </c>
      <c r="F2656" s="154" t="s">
        <v>15141</v>
      </c>
      <c r="G2656" s="114" t="s">
        <v>51</v>
      </c>
      <c r="H2656" s="113"/>
      <c r="I2656" s="670">
        <v>409.5</v>
      </c>
      <c r="J2656" s="670">
        <f t="shared" ref="J2656:J2660" si="213">K2656*1.05</f>
        <v>390.886363636364</v>
      </c>
      <c r="K2656" s="670">
        <f t="shared" ref="K2656:K2660" si="214">I2656/1.1</f>
        <v>372.272727272727</v>
      </c>
      <c r="L2656" s="670">
        <f t="shared" ref="L2656:L2660" si="215">K2656*0.95</f>
        <v>353.659090909091</v>
      </c>
      <c r="M2656" s="670">
        <f t="shared" ref="M2656:M2660" si="216">K2656*0.9</f>
        <v>335.045454545455</v>
      </c>
    </row>
    <row r="2657" ht="54" spans="1:13">
      <c r="A2657" s="114">
        <v>14</v>
      </c>
      <c r="B2657" s="114" t="s">
        <v>95</v>
      </c>
      <c r="C2657" s="1011" t="s">
        <v>15142</v>
      </c>
      <c r="D2657" s="154" t="s">
        <v>15143</v>
      </c>
      <c r="E2657" s="154" t="s">
        <v>15144</v>
      </c>
      <c r="F2657" s="154" t="s">
        <v>15145</v>
      </c>
      <c r="G2657" s="114" t="s">
        <v>51</v>
      </c>
      <c r="H2657" s="113"/>
      <c r="I2657" s="670">
        <v>685.8</v>
      </c>
      <c r="J2657" s="670">
        <f t="shared" si="213"/>
        <v>654.627272727273</v>
      </c>
      <c r="K2657" s="670">
        <f t="shared" si="214"/>
        <v>623.454545454545</v>
      </c>
      <c r="L2657" s="670">
        <f t="shared" si="215"/>
        <v>592.281818181818</v>
      </c>
      <c r="M2657" s="670">
        <f t="shared" si="216"/>
        <v>561.109090909091</v>
      </c>
    </row>
    <row r="2658" ht="27" spans="1:13">
      <c r="A2658" s="114"/>
      <c r="B2658" s="114" t="s">
        <v>95</v>
      </c>
      <c r="C2658" s="1011" t="s">
        <v>15146</v>
      </c>
      <c r="D2658" s="154" t="s">
        <v>15147</v>
      </c>
      <c r="E2658" s="154"/>
      <c r="F2658" s="154"/>
      <c r="G2658" s="114" t="s">
        <v>51</v>
      </c>
      <c r="H2658" s="113"/>
      <c r="I2658" s="670">
        <v>318.6</v>
      </c>
      <c r="J2658" s="670">
        <f t="shared" si="213"/>
        <v>304.118181818182</v>
      </c>
      <c r="K2658" s="670">
        <f t="shared" si="214"/>
        <v>289.636363636364</v>
      </c>
      <c r="L2658" s="670">
        <f t="shared" si="215"/>
        <v>275.154545454545</v>
      </c>
      <c r="M2658" s="670">
        <f t="shared" si="216"/>
        <v>260.672727272727</v>
      </c>
    </row>
    <row r="2659" ht="54" spans="1:13">
      <c r="A2659" s="114">
        <v>15</v>
      </c>
      <c r="B2659" s="114" t="s">
        <v>95</v>
      </c>
      <c r="C2659" s="1011" t="s">
        <v>15148</v>
      </c>
      <c r="D2659" s="154" t="s">
        <v>15149</v>
      </c>
      <c r="E2659" s="154" t="s">
        <v>15150</v>
      </c>
      <c r="F2659" s="154" t="s">
        <v>15145</v>
      </c>
      <c r="G2659" s="114" t="s">
        <v>51</v>
      </c>
      <c r="H2659" s="281"/>
      <c r="I2659" s="670">
        <v>936</v>
      </c>
      <c r="J2659" s="670">
        <f t="shared" si="213"/>
        <v>893.454545454545</v>
      </c>
      <c r="K2659" s="670">
        <f t="shared" si="214"/>
        <v>850.909090909091</v>
      </c>
      <c r="L2659" s="670">
        <f t="shared" si="215"/>
        <v>808.363636363636</v>
      </c>
      <c r="M2659" s="670">
        <f t="shared" si="216"/>
        <v>765.818181818182</v>
      </c>
    </row>
    <row r="2660" ht="27" spans="1:13">
      <c r="A2660" s="114"/>
      <c r="B2660" s="114" t="s">
        <v>95</v>
      </c>
      <c r="C2660" s="1011" t="s">
        <v>15151</v>
      </c>
      <c r="D2660" s="154" t="s">
        <v>15152</v>
      </c>
      <c r="E2660" s="154"/>
      <c r="F2660" s="154"/>
      <c r="G2660" s="114" t="s">
        <v>51</v>
      </c>
      <c r="H2660" s="113"/>
      <c r="I2660" s="670">
        <v>318.6</v>
      </c>
      <c r="J2660" s="670">
        <f t="shared" si="213"/>
        <v>304.118181818182</v>
      </c>
      <c r="K2660" s="670">
        <f t="shared" si="214"/>
        <v>289.636363636364</v>
      </c>
      <c r="L2660" s="670">
        <f t="shared" si="215"/>
        <v>275.154545454545</v>
      </c>
      <c r="M2660" s="670">
        <f t="shared" si="216"/>
        <v>260.672727272727</v>
      </c>
    </row>
    <row r="2661" ht="54" spans="1:13">
      <c r="A2661" s="114">
        <v>16</v>
      </c>
      <c r="B2661" s="114" t="s">
        <v>38</v>
      </c>
      <c r="C2661" s="1011" t="s">
        <v>15153</v>
      </c>
      <c r="D2661" s="154" t="s">
        <v>15154</v>
      </c>
      <c r="E2661" s="154" t="s">
        <v>15155</v>
      </c>
      <c r="F2661" s="154" t="s">
        <v>15156</v>
      </c>
      <c r="G2661" s="114" t="s">
        <v>15080</v>
      </c>
      <c r="H2661" s="113"/>
      <c r="I2661" s="140" t="s">
        <v>102</v>
      </c>
      <c r="J2661" s="140" t="s">
        <v>102</v>
      </c>
      <c r="K2661" s="140" t="s">
        <v>102</v>
      </c>
      <c r="L2661" s="140" t="s">
        <v>102</v>
      </c>
      <c r="M2661" s="140" t="s">
        <v>102</v>
      </c>
    </row>
    <row r="2662" ht="40.5" spans="1:13">
      <c r="A2662" s="114">
        <v>17</v>
      </c>
      <c r="B2662" s="114" t="s">
        <v>38</v>
      </c>
      <c r="C2662" s="1011" t="s">
        <v>15157</v>
      </c>
      <c r="D2662" s="154" t="s">
        <v>15158</v>
      </c>
      <c r="E2662" s="154" t="s">
        <v>15159</v>
      </c>
      <c r="F2662" s="154" t="s">
        <v>15160</v>
      </c>
      <c r="G2662" s="114" t="s">
        <v>15080</v>
      </c>
      <c r="H2662" s="113"/>
      <c r="I2662" s="670">
        <v>1620</v>
      </c>
      <c r="J2662" s="670">
        <f t="shared" ref="J2662:J2676" si="217">K2662*1.05</f>
        <v>1546.36363636364</v>
      </c>
      <c r="K2662" s="670">
        <f t="shared" ref="K2662:K2676" si="218">I2662/1.1</f>
        <v>1472.72727272727</v>
      </c>
      <c r="L2662" s="670">
        <f t="shared" ref="L2662:L2676" si="219">K2662*0.95</f>
        <v>1399.09090909091</v>
      </c>
      <c r="M2662" s="670">
        <f t="shared" ref="M2662:M2676" si="220">K2662*0.9</f>
        <v>1325.45454545455</v>
      </c>
    </row>
    <row r="2663" ht="54" spans="1:13">
      <c r="A2663" s="114">
        <v>18</v>
      </c>
      <c r="B2663" s="114" t="s">
        <v>38</v>
      </c>
      <c r="C2663" s="1011" t="s">
        <v>15161</v>
      </c>
      <c r="D2663" s="154" t="s">
        <v>15162</v>
      </c>
      <c r="E2663" s="154" t="s">
        <v>15163</v>
      </c>
      <c r="F2663" s="154" t="s">
        <v>15164</v>
      </c>
      <c r="G2663" s="114" t="s">
        <v>15080</v>
      </c>
      <c r="H2663" s="113"/>
      <c r="I2663" s="670">
        <v>5463</v>
      </c>
      <c r="J2663" s="670">
        <f t="shared" si="217"/>
        <v>5214.68181818182</v>
      </c>
      <c r="K2663" s="670">
        <f t="shared" si="218"/>
        <v>4966.36363636364</v>
      </c>
      <c r="L2663" s="670">
        <f t="shared" si="219"/>
        <v>4718.04545454545</v>
      </c>
      <c r="M2663" s="670">
        <f t="shared" si="220"/>
        <v>4469.72727272727</v>
      </c>
    </row>
    <row r="2664" ht="27" spans="1:13">
      <c r="A2664" s="114"/>
      <c r="B2664" s="114" t="s">
        <v>38</v>
      </c>
      <c r="C2664" s="1011" t="s">
        <v>15165</v>
      </c>
      <c r="D2664" s="154" t="s">
        <v>15166</v>
      </c>
      <c r="E2664" s="154"/>
      <c r="F2664" s="154"/>
      <c r="G2664" s="114" t="s">
        <v>51</v>
      </c>
      <c r="H2664" s="113"/>
      <c r="I2664" s="670">
        <v>837</v>
      </c>
      <c r="J2664" s="670">
        <f t="shared" si="217"/>
        <v>798.954545454545</v>
      </c>
      <c r="K2664" s="670">
        <f t="shared" si="218"/>
        <v>760.909090909091</v>
      </c>
      <c r="L2664" s="670">
        <f t="shared" si="219"/>
        <v>722.863636363636</v>
      </c>
      <c r="M2664" s="670">
        <f t="shared" si="220"/>
        <v>684.818181818182</v>
      </c>
    </row>
    <row r="2665" ht="54" spans="1:13">
      <c r="A2665" s="114">
        <v>19</v>
      </c>
      <c r="B2665" s="114" t="s">
        <v>38</v>
      </c>
      <c r="C2665" s="1011" t="s">
        <v>15167</v>
      </c>
      <c r="D2665" s="154" t="s">
        <v>15168</v>
      </c>
      <c r="E2665" s="154" t="s">
        <v>15169</v>
      </c>
      <c r="F2665" s="154" t="s">
        <v>15170</v>
      </c>
      <c r="G2665" s="114" t="s">
        <v>51</v>
      </c>
      <c r="H2665" s="113"/>
      <c r="I2665" s="670">
        <v>551.7</v>
      </c>
      <c r="J2665" s="670">
        <f t="shared" si="217"/>
        <v>526.622727272727</v>
      </c>
      <c r="K2665" s="670">
        <f t="shared" si="218"/>
        <v>501.545454545455</v>
      </c>
      <c r="L2665" s="670">
        <f t="shared" si="219"/>
        <v>476.468181818182</v>
      </c>
      <c r="M2665" s="670">
        <f t="shared" si="220"/>
        <v>451.390909090909</v>
      </c>
    </row>
    <row r="2666" ht="27" spans="1:13">
      <c r="A2666" s="114"/>
      <c r="B2666" s="114" t="s">
        <v>38</v>
      </c>
      <c r="C2666" s="1011" t="s">
        <v>15171</v>
      </c>
      <c r="D2666" s="154" t="s">
        <v>15172</v>
      </c>
      <c r="E2666" s="154"/>
      <c r="F2666" s="154"/>
      <c r="G2666" s="114" t="s">
        <v>51</v>
      </c>
      <c r="H2666" s="113"/>
      <c r="I2666" s="670">
        <v>200.7</v>
      </c>
      <c r="J2666" s="670">
        <f t="shared" si="217"/>
        <v>191.577272727273</v>
      </c>
      <c r="K2666" s="670">
        <f t="shared" si="218"/>
        <v>182.454545454545</v>
      </c>
      <c r="L2666" s="670">
        <f t="shared" si="219"/>
        <v>173.331818181818</v>
      </c>
      <c r="M2666" s="670">
        <f t="shared" si="220"/>
        <v>164.209090909091</v>
      </c>
    </row>
    <row r="2667" ht="54" spans="1:13">
      <c r="A2667" s="114">
        <v>20</v>
      </c>
      <c r="B2667" s="114" t="s">
        <v>38</v>
      </c>
      <c r="C2667" s="1011" t="s">
        <v>15173</v>
      </c>
      <c r="D2667" s="154" t="s">
        <v>15174</v>
      </c>
      <c r="E2667" s="154" t="s">
        <v>15175</v>
      </c>
      <c r="F2667" s="154" t="s">
        <v>15176</v>
      </c>
      <c r="G2667" s="114" t="s">
        <v>51</v>
      </c>
      <c r="H2667" s="113"/>
      <c r="I2667" s="670">
        <v>169.2</v>
      </c>
      <c r="J2667" s="670">
        <f t="shared" si="217"/>
        <v>161.509090909091</v>
      </c>
      <c r="K2667" s="670">
        <f t="shared" si="218"/>
        <v>153.818181818182</v>
      </c>
      <c r="L2667" s="670">
        <f t="shared" si="219"/>
        <v>146.127272727273</v>
      </c>
      <c r="M2667" s="670">
        <f t="shared" si="220"/>
        <v>138.436363636364</v>
      </c>
    </row>
    <row r="2668" ht="40.5" spans="1:13">
      <c r="A2668" s="114">
        <v>21</v>
      </c>
      <c r="B2668" s="114" t="s">
        <v>356</v>
      </c>
      <c r="C2668" s="1011" t="s">
        <v>15177</v>
      </c>
      <c r="D2668" s="154" t="s">
        <v>15178</v>
      </c>
      <c r="E2668" s="154" t="s">
        <v>15179</v>
      </c>
      <c r="F2668" s="154" t="s">
        <v>15180</v>
      </c>
      <c r="G2668" s="114" t="s">
        <v>15080</v>
      </c>
      <c r="H2668" s="113"/>
      <c r="I2668" s="670">
        <v>79.2</v>
      </c>
      <c r="J2668" s="670">
        <f t="shared" si="217"/>
        <v>75.6</v>
      </c>
      <c r="K2668" s="670">
        <f t="shared" si="218"/>
        <v>72</v>
      </c>
      <c r="L2668" s="670">
        <f t="shared" si="219"/>
        <v>68.4</v>
      </c>
      <c r="M2668" s="670">
        <f t="shared" si="220"/>
        <v>64.8</v>
      </c>
    </row>
    <row r="2669" ht="27" spans="1:13">
      <c r="A2669" s="114"/>
      <c r="B2669" s="114" t="s">
        <v>356</v>
      </c>
      <c r="C2669" s="1011" t="s">
        <v>15181</v>
      </c>
      <c r="D2669" s="154" t="s">
        <v>15182</v>
      </c>
      <c r="E2669" s="154"/>
      <c r="F2669" s="154"/>
      <c r="G2669" s="114" t="s">
        <v>15080</v>
      </c>
      <c r="H2669" s="113"/>
      <c r="I2669" s="670">
        <v>200.7</v>
      </c>
      <c r="J2669" s="670">
        <f t="shared" si="217"/>
        <v>191.577272727273</v>
      </c>
      <c r="K2669" s="670">
        <f t="shared" si="218"/>
        <v>182.454545454545</v>
      </c>
      <c r="L2669" s="670">
        <f t="shared" si="219"/>
        <v>173.331818181818</v>
      </c>
      <c r="M2669" s="670">
        <f t="shared" si="220"/>
        <v>164.209090909091</v>
      </c>
    </row>
    <row r="2670" ht="27" spans="1:13">
      <c r="A2670" s="114"/>
      <c r="B2670" s="114" t="s">
        <v>38</v>
      </c>
      <c r="C2670" s="1011" t="s">
        <v>15183</v>
      </c>
      <c r="D2670" s="154" t="s">
        <v>15184</v>
      </c>
      <c r="E2670" s="278"/>
      <c r="F2670" s="154"/>
      <c r="G2670" s="114" t="s">
        <v>15080</v>
      </c>
      <c r="H2670" s="113"/>
      <c r="I2670" s="670">
        <v>79.2</v>
      </c>
      <c r="J2670" s="670">
        <f t="shared" si="217"/>
        <v>75.6</v>
      </c>
      <c r="K2670" s="670">
        <f t="shared" si="218"/>
        <v>72</v>
      </c>
      <c r="L2670" s="670">
        <f t="shared" si="219"/>
        <v>68.4</v>
      </c>
      <c r="M2670" s="670">
        <f t="shared" si="220"/>
        <v>64.8</v>
      </c>
    </row>
    <row r="2671" ht="40.5" spans="1:13">
      <c r="A2671" s="114">
        <v>22</v>
      </c>
      <c r="B2671" s="114" t="s">
        <v>38</v>
      </c>
      <c r="C2671" s="1011" t="s">
        <v>15185</v>
      </c>
      <c r="D2671" s="154" t="s">
        <v>15186</v>
      </c>
      <c r="E2671" s="154" t="s">
        <v>15187</v>
      </c>
      <c r="F2671" s="154" t="s">
        <v>15188</v>
      </c>
      <c r="G2671" s="114" t="s">
        <v>15080</v>
      </c>
      <c r="H2671" s="113"/>
      <c r="I2671" s="670">
        <v>108</v>
      </c>
      <c r="J2671" s="670">
        <f t="shared" si="217"/>
        <v>103.090909090909</v>
      </c>
      <c r="K2671" s="670">
        <f t="shared" si="218"/>
        <v>98.1818181818182</v>
      </c>
      <c r="L2671" s="670">
        <f t="shared" si="219"/>
        <v>93.2727272727273</v>
      </c>
      <c r="M2671" s="670">
        <f t="shared" si="220"/>
        <v>88.3636363636364</v>
      </c>
    </row>
    <row r="2672" ht="40.5" spans="1:13">
      <c r="A2672" s="114">
        <v>23</v>
      </c>
      <c r="B2672" s="114" t="s">
        <v>356</v>
      </c>
      <c r="C2672" s="1011" t="s">
        <v>15189</v>
      </c>
      <c r="D2672" s="154" t="s">
        <v>15190</v>
      </c>
      <c r="E2672" s="154" t="s">
        <v>15191</v>
      </c>
      <c r="F2672" s="154" t="s">
        <v>15192</v>
      </c>
      <c r="G2672" s="114" t="s">
        <v>15080</v>
      </c>
      <c r="H2672" s="113"/>
      <c r="I2672" s="670">
        <v>139.5</v>
      </c>
      <c r="J2672" s="670">
        <f t="shared" si="217"/>
        <v>133.159090909091</v>
      </c>
      <c r="K2672" s="670">
        <f t="shared" si="218"/>
        <v>126.818181818182</v>
      </c>
      <c r="L2672" s="670">
        <f t="shared" si="219"/>
        <v>120.477272727273</v>
      </c>
      <c r="M2672" s="670">
        <f t="shared" si="220"/>
        <v>114.136363636364</v>
      </c>
    </row>
    <row r="2673" ht="40.5" spans="1:112">
      <c r="A2673" s="114">
        <v>24</v>
      </c>
      <c r="B2673" s="114" t="s">
        <v>356</v>
      </c>
      <c r="C2673" s="1011" t="s">
        <v>15193</v>
      </c>
      <c r="D2673" s="154" t="s">
        <v>15194</v>
      </c>
      <c r="E2673" s="154" t="s">
        <v>15195</v>
      </c>
      <c r="F2673" s="154" t="s">
        <v>15196</v>
      </c>
      <c r="G2673" s="114" t="s">
        <v>15080</v>
      </c>
      <c r="H2673" s="113"/>
      <c r="I2673" s="670">
        <v>200.7</v>
      </c>
      <c r="J2673" s="670">
        <f t="shared" si="217"/>
        <v>191.577272727273</v>
      </c>
      <c r="K2673" s="670">
        <f t="shared" si="218"/>
        <v>182.454545454545</v>
      </c>
      <c r="L2673" s="670">
        <f t="shared" si="219"/>
        <v>173.331818181818</v>
      </c>
      <c r="M2673" s="670">
        <f t="shared" si="220"/>
        <v>164.209090909091</v>
      </c>
    </row>
    <row r="2674" ht="67.5" spans="1:112">
      <c r="A2674" s="114">
        <v>25</v>
      </c>
      <c r="B2674" s="114" t="s">
        <v>95</v>
      </c>
      <c r="C2674" s="1011" t="s">
        <v>15197</v>
      </c>
      <c r="D2674" s="154" t="s">
        <v>15198</v>
      </c>
      <c r="E2674" s="154" t="s">
        <v>15199</v>
      </c>
      <c r="F2674" s="154" t="s">
        <v>15200</v>
      </c>
      <c r="G2674" s="114" t="s">
        <v>51</v>
      </c>
      <c r="H2674" s="113"/>
      <c r="I2674" s="670">
        <v>360</v>
      </c>
      <c r="J2674" s="670">
        <f t="shared" si="217"/>
        <v>343.636363636364</v>
      </c>
      <c r="K2674" s="670">
        <f t="shared" si="218"/>
        <v>327.272727272727</v>
      </c>
      <c r="L2674" s="670">
        <f t="shared" si="219"/>
        <v>310.909090909091</v>
      </c>
      <c r="M2674" s="670">
        <f t="shared" si="220"/>
        <v>294.545454545455</v>
      </c>
    </row>
    <row r="2675" ht="27" spans="1:112">
      <c r="A2675" s="114"/>
      <c r="B2675" s="114" t="s">
        <v>95</v>
      </c>
      <c r="C2675" s="1011" t="s">
        <v>15201</v>
      </c>
      <c r="D2675" s="154" t="s">
        <v>15202</v>
      </c>
      <c r="E2675" s="154"/>
      <c r="F2675" s="154"/>
      <c r="G2675" s="114" t="s">
        <v>51</v>
      </c>
      <c r="H2675" s="113"/>
      <c r="I2675" s="670">
        <v>450</v>
      </c>
      <c r="J2675" s="670">
        <f t="shared" si="217"/>
        <v>429.545454545455</v>
      </c>
      <c r="K2675" s="670">
        <f t="shared" si="218"/>
        <v>409.090909090909</v>
      </c>
      <c r="L2675" s="670">
        <f t="shared" si="219"/>
        <v>388.636363636364</v>
      </c>
      <c r="M2675" s="670">
        <f t="shared" si="220"/>
        <v>368.181818181818</v>
      </c>
    </row>
    <row r="2676" ht="27" spans="1:112">
      <c r="A2676" s="114"/>
      <c r="B2676" s="114" t="s">
        <v>95</v>
      </c>
      <c r="C2676" s="1011" t="s">
        <v>15203</v>
      </c>
      <c r="D2676" s="154" t="s">
        <v>15204</v>
      </c>
      <c r="E2676" s="154"/>
      <c r="F2676" s="154"/>
      <c r="G2676" s="114" t="s">
        <v>51</v>
      </c>
      <c r="H2676" s="113"/>
      <c r="I2676" s="670">
        <v>234</v>
      </c>
      <c r="J2676" s="670">
        <f t="shared" si="217"/>
        <v>223.363636363636</v>
      </c>
      <c r="K2676" s="670">
        <f t="shared" si="218"/>
        <v>212.727272727273</v>
      </c>
      <c r="L2676" s="670">
        <f t="shared" si="219"/>
        <v>202.090909090909</v>
      </c>
      <c r="M2676" s="670">
        <f t="shared" si="220"/>
        <v>191.454545454545</v>
      </c>
    </row>
    <row r="2677" ht="40.5" spans="1:112">
      <c r="A2677" s="114">
        <v>26</v>
      </c>
      <c r="B2677" s="114" t="s">
        <v>38</v>
      </c>
      <c r="C2677" s="1011" t="s">
        <v>15205</v>
      </c>
      <c r="D2677" s="154" t="s">
        <v>15206</v>
      </c>
      <c r="E2677" s="154" t="s">
        <v>15207</v>
      </c>
      <c r="F2677" s="154" t="s">
        <v>15208</v>
      </c>
      <c r="G2677" s="114" t="s">
        <v>15080</v>
      </c>
      <c r="H2677" s="113"/>
      <c r="I2677" s="269" t="s">
        <v>8994</v>
      </c>
      <c r="J2677" s="269" t="s">
        <v>8994</v>
      </c>
      <c r="K2677" s="269" t="s">
        <v>8994</v>
      </c>
      <c r="L2677" s="269" t="s">
        <v>8994</v>
      </c>
      <c r="M2677" s="269" t="s">
        <v>8994</v>
      </c>
    </row>
    <row r="2678" ht="54" spans="1:112">
      <c r="A2678" s="114">
        <v>27</v>
      </c>
      <c r="B2678" s="114" t="s">
        <v>95</v>
      </c>
      <c r="C2678" s="1011" t="s">
        <v>15209</v>
      </c>
      <c r="D2678" s="154" t="s">
        <v>15210</v>
      </c>
      <c r="E2678" s="154" t="s">
        <v>15211</v>
      </c>
      <c r="F2678" s="154" t="s">
        <v>15212</v>
      </c>
      <c r="G2678" s="114" t="s">
        <v>15080</v>
      </c>
      <c r="H2678" s="113"/>
      <c r="I2678" s="269" t="s">
        <v>8994</v>
      </c>
      <c r="J2678" s="269" t="s">
        <v>8994</v>
      </c>
      <c r="K2678" s="269" t="s">
        <v>8994</v>
      </c>
      <c r="L2678" s="269" t="s">
        <v>8994</v>
      </c>
      <c r="M2678" s="269" t="s">
        <v>8994</v>
      </c>
    </row>
    <row r="2679" ht="27" spans="1:112">
      <c r="A2679" s="114"/>
      <c r="B2679" s="114" t="s">
        <v>95</v>
      </c>
      <c r="C2679" s="1011" t="s">
        <v>15213</v>
      </c>
      <c r="D2679" s="154" t="s">
        <v>15214</v>
      </c>
      <c r="E2679" s="154"/>
      <c r="F2679" s="154"/>
      <c r="G2679" s="114" t="s">
        <v>51</v>
      </c>
      <c r="H2679" s="113"/>
      <c r="I2679" s="670">
        <v>200.7</v>
      </c>
      <c r="J2679" s="670">
        <f t="shared" ref="J2679:J2682" si="221">K2679*1.05</f>
        <v>191.577272727273</v>
      </c>
      <c r="K2679" s="670">
        <f t="shared" ref="K2679:K2682" si="222">I2679/1.1</f>
        <v>182.454545454545</v>
      </c>
      <c r="L2679" s="670">
        <f t="shared" ref="L2679:L2682" si="223">K2679*0.95</f>
        <v>173.331818181818</v>
      </c>
      <c r="M2679" s="670">
        <f t="shared" ref="M2679:M2682" si="224">K2679*0.9</f>
        <v>164.209090909091</v>
      </c>
    </row>
    <row r="2680" ht="40.5" spans="1:112">
      <c r="A2680" s="114">
        <v>28</v>
      </c>
      <c r="B2680" s="114" t="s">
        <v>38</v>
      </c>
      <c r="C2680" s="1011" t="s">
        <v>15215</v>
      </c>
      <c r="D2680" s="154" t="s">
        <v>15216</v>
      </c>
      <c r="E2680" s="154" t="s">
        <v>15217</v>
      </c>
      <c r="F2680" s="154" t="s">
        <v>15218</v>
      </c>
      <c r="G2680" s="114" t="s">
        <v>15080</v>
      </c>
      <c r="H2680" s="113" t="s">
        <v>15219</v>
      </c>
      <c r="I2680" s="670">
        <v>180</v>
      </c>
      <c r="J2680" s="670">
        <f t="shared" si="221"/>
        <v>171.818181818182</v>
      </c>
      <c r="K2680" s="670">
        <f t="shared" si="222"/>
        <v>163.636363636364</v>
      </c>
      <c r="L2680" s="670">
        <f t="shared" si="223"/>
        <v>155.454545454545</v>
      </c>
      <c r="M2680" s="670">
        <f t="shared" si="224"/>
        <v>147.272727272727</v>
      </c>
    </row>
    <row r="2681" ht="40.5" spans="1:112">
      <c r="A2681" s="114">
        <v>29</v>
      </c>
      <c r="B2681" s="114" t="s">
        <v>38</v>
      </c>
      <c r="C2681" s="1011" t="s">
        <v>15220</v>
      </c>
      <c r="D2681" s="154" t="s">
        <v>15221</v>
      </c>
      <c r="E2681" s="154" t="s">
        <v>15222</v>
      </c>
      <c r="F2681" s="154" t="s">
        <v>15223</v>
      </c>
      <c r="G2681" s="114" t="s">
        <v>15080</v>
      </c>
      <c r="H2681" s="113" t="s">
        <v>15224</v>
      </c>
      <c r="I2681" s="670">
        <v>180</v>
      </c>
      <c r="J2681" s="670">
        <f t="shared" si="221"/>
        <v>171.818181818182</v>
      </c>
      <c r="K2681" s="670">
        <f t="shared" si="222"/>
        <v>163.636363636364</v>
      </c>
      <c r="L2681" s="670">
        <f t="shared" si="223"/>
        <v>155.454545454545</v>
      </c>
      <c r="M2681" s="670">
        <f t="shared" si="224"/>
        <v>147.272727272727</v>
      </c>
    </row>
    <row r="2682" ht="54" spans="1:112">
      <c r="A2682" s="114">
        <v>30</v>
      </c>
      <c r="B2682" s="114" t="s">
        <v>38</v>
      </c>
      <c r="C2682" s="1011" t="s">
        <v>15225</v>
      </c>
      <c r="D2682" s="154" t="s">
        <v>15226</v>
      </c>
      <c r="E2682" s="154" t="s">
        <v>15227</v>
      </c>
      <c r="F2682" s="154" t="s">
        <v>15228</v>
      </c>
      <c r="G2682" s="114" t="s">
        <v>15080</v>
      </c>
      <c r="H2682" s="113"/>
      <c r="I2682" s="670">
        <v>1070.1</v>
      </c>
      <c r="J2682" s="670">
        <f t="shared" si="221"/>
        <v>1021.45909090909</v>
      </c>
      <c r="K2682" s="670">
        <f t="shared" si="222"/>
        <v>972.818181818182</v>
      </c>
      <c r="L2682" s="670">
        <f t="shared" si="223"/>
        <v>924.177272727273</v>
      </c>
      <c r="M2682" s="670">
        <f t="shared" si="224"/>
        <v>875.536363636363</v>
      </c>
    </row>
    <row r="2683" ht="46" customHeight="1" spans="1:112">
      <c r="A2683" s="351" t="s">
        <v>15229</v>
      </c>
      <c r="B2683" s="351"/>
      <c r="C2683" s="351"/>
      <c r="D2683" s="672"/>
      <c r="E2683" s="351"/>
      <c r="F2683" s="351"/>
      <c r="G2683" s="351"/>
      <c r="H2683" s="351"/>
      <c r="I2683" s="454"/>
      <c r="J2683" s="454"/>
      <c r="K2683" s="454"/>
      <c r="L2683" s="454"/>
      <c r="M2683" s="454"/>
    </row>
    <row r="2684" ht="151" customHeight="1" spans="1:112">
      <c r="A2684" s="598" t="s">
        <v>15230</v>
      </c>
      <c r="B2684" s="599"/>
      <c r="C2684" s="599"/>
      <c r="D2684" s="599"/>
      <c r="E2684" s="599"/>
      <c r="F2684" s="599"/>
      <c r="G2684" s="599"/>
      <c r="H2684" s="599"/>
      <c r="I2684" s="597"/>
      <c r="J2684" s="597"/>
      <c r="K2684" s="597"/>
      <c r="L2684" s="597"/>
      <c r="M2684" s="361"/>
    </row>
    <row r="2685" s="322" customFormat="1" ht="24" customHeight="1" spans="1:112">
      <c r="A2685" s="577" t="s">
        <v>7210</v>
      </c>
      <c r="B2685" s="577" t="s">
        <v>25</v>
      </c>
      <c r="C2685" s="340" t="s">
        <v>9784</v>
      </c>
      <c r="D2685" s="577" t="s">
        <v>27</v>
      </c>
      <c r="E2685" s="577" t="s">
        <v>7212</v>
      </c>
      <c r="F2685" s="577" t="s">
        <v>7213</v>
      </c>
      <c r="G2685" s="577" t="s">
        <v>30</v>
      </c>
      <c r="H2685" s="577" t="s">
        <v>7214</v>
      </c>
      <c r="I2685" s="513" t="s">
        <v>32</v>
      </c>
      <c r="J2685" s="513"/>
      <c r="K2685" s="513"/>
      <c r="L2685" s="513"/>
      <c r="M2685" s="513"/>
      <c r="N2685" s="323"/>
      <c r="O2685" s="323"/>
      <c r="P2685" s="323"/>
      <c r="Q2685" s="323"/>
      <c r="R2685" s="323"/>
      <c r="S2685" s="323"/>
      <c r="T2685" s="323"/>
      <c r="U2685" s="323"/>
      <c r="V2685" s="323"/>
      <c r="W2685" s="323"/>
      <c r="X2685" s="323"/>
      <c r="Y2685" s="323"/>
      <c r="Z2685" s="323"/>
      <c r="AA2685" s="323"/>
      <c r="AB2685" s="323"/>
      <c r="AC2685" s="323"/>
      <c r="AD2685" s="323"/>
      <c r="AE2685" s="323"/>
      <c r="AF2685" s="323"/>
      <c r="AG2685" s="323"/>
      <c r="AH2685" s="323"/>
      <c r="AI2685" s="323"/>
      <c r="AJ2685" s="323"/>
      <c r="AK2685" s="323"/>
      <c r="AL2685" s="323"/>
      <c r="AM2685" s="323"/>
      <c r="AN2685" s="323"/>
      <c r="AO2685" s="323"/>
      <c r="AP2685" s="323"/>
      <c r="AQ2685" s="323"/>
      <c r="AR2685" s="323"/>
      <c r="AS2685" s="323"/>
      <c r="AT2685" s="323"/>
      <c r="AU2685" s="323"/>
      <c r="AV2685" s="323"/>
      <c r="AW2685" s="323"/>
      <c r="AX2685" s="323"/>
      <c r="AY2685" s="323"/>
      <c r="AZ2685" s="323"/>
      <c r="BA2685" s="323"/>
      <c r="BB2685" s="323"/>
      <c r="BC2685" s="323"/>
      <c r="BD2685" s="323"/>
      <c r="BE2685" s="323"/>
      <c r="BF2685" s="323"/>
      <c r="BG2685" s="323"/>
      <c r="BH2685" s="323"/>
      <c r="BI2685" s="323"/>
      <c r="BJ2685" s="323"/>
      <c r="BK2685" s="323"/>
      <c r="BL2685" s="323"/>
      <c r="BM2685" s="323"/>
      <c r="BN2685" s="323"/>
      <c r="BO2685" s="323"/>
      <c r="BP2685" s="323"/>
      <c r="BQ2685" s="323"/>
      <c r="BR2685" s="323"/>
      <c r="BS2685" s="323"/>
      <c r="BT2685" s="323"/>
      <c r="BU2685" s="323"/>
      <c r="BV2685" s="323"/>
      <c r="BW2685" s="323"/>
      <c r="BX2685" s="323"/>
      <c r="BY2685" s="323"/>
      <c r="BZ2685" s="323"/>
      <c r="CA2685" s="323"/>
      <c r="CB2685" s="323"/>
      <c r="CC2685" s="323"/>
      <c r="CD2685" s="323"/>
      <c r="CE2685" s="323"/>
      <c r="CF2685" s="323"/>
      <c r="CG2685" s="323"/>
      <c r="CH2685" s="323"/>
      <c r="CI2685" s="323"/>
      <c r="CJ2685" s="323"/>
      <c r="CK2685" s="323"/>
      <c r="CL2685" s="323"/>
      <c r="CM2685" s="323"/>
      <c r="CN2685" s="323"/>
      <c r="CO2685" s="323"/>
      <c r="CP2685" s="323"/>
      <c r="CQ2685" s="323"/>
      <c r="CR2685" s="323"/>
      <c r="CS2685" s="323"/>
      <c r="CT2685" s="323"/>
      <c r="CU2685" s="323"/>
      <c r="CV2685" s="323"/>
      <c r="CW2685" s="323"/>
      <c r="CX2685" s="323"/>
      <c r="CY2685" s="323"/>
      <c r="CZ2685" s="323"/>
      <c r="DA2685" s="323"/>
      <c r="DB2685" s="323"/>
      <c r="DC2685" s="323"/>
      <c r="DD2685" s="323"/>
      <c r="DE2685" s="323"/>
      <c r="DF2685" s="323"/>
      <c r="DG2685" s="323"/>
      <c r="DH2685" s="323"/>
    </row>
    <row r="2686" s="322" customFormat="1" ht="24" customHeight="1" spans="1:112">
      <c r="A2686" s="577"/>
      <c r="B2686" s="577"/>
      <c r="C2686" s="340"/>
      <c r="D2686" s="577"/>
      <c r="E2686" s="577"/>
      <c r="F2686" s="577"/>
      <c r="G2686" s="577"/>
      <c r="H2686" s="577"/>
      <c r="I2686" s="513" t="s">
        <v>33</v>
      </c>
      <c r="J2686" s="513" t="s">
        <v>34</v>
      </c>
      <c r="K2686" s="513" t="s">
        <v>35</v>
      </c>
      <c r="L2686" s="513" t="s">
        <v>36</v>
      </c>
      <c r="M2686" s="513" t="s">
        <v>37</v>
      </c>
      <c r="N2686" s="323"/>
      <c r="O2686" s="323"/>
      <c r="P2686" s="323"/>
      <c r="Q2686" s="323"/>
      <c r="R2686" s="323"/>
      <c r="S2686" s="323"/>
      <c r="T2686" s="323"/>
      <c r="U2686" s="323"/>
      <c r="V2686" s="323"/>
      <c r="W2686" s="323"/>
      <c r="X2686" s="323"/>
      <c r="Y2686" s="323"/>
      <c r="Z2686" s="323"/>
      <c r="AA2686" s="323"/>
      <c r="AB2686" s="323"/>
      <c r="AC2686" s="323"/>
      <c r="AD2686" s="323"/>
      <c r="AE2686" s="323"/>
      <c r="AF2686" s="323"/>
      <c r="AG2686" s="323"/>
      <c r="AH2686" s="323"/>
      <c r="AI2686" s="323"/>
      <c r="AJ2686" s="323"/>
      <c r="AK2686" s="323"/>
      <c r="AL2686" s="323"/>
      <c r="AM2686" s="323"/>
      <c r="AN2686" s="323"/>
      <c r="AO2686" s="323"/>
      <c r="AP2686" s="323"/>
      <c r="AQ2686" s="323"/>
      <c r="AR2686" s="323"/>
      <c r="AS2686" s="323"/>
      <c r="AT2686" s="323"/>
      <c r="AU2686" s="323"/>
      <c r="AV2686" s="323"/>
      <c r="AW2686" s="323"/>
      <c r="AX2686" s="323"/>
      <c r="AY2686" s="323"/>
      <c r="AZ2686" s="323"/>
      <c r="BA2686" s="323"/>
      <c r="BB2686" s="323"/>
      <c r="BC2686" s="323"/>
      <c r="BD2686" s="323"/>
      <c r="BE2686" s="323"/>
      <c r="BF2686" s="323"/>
      <c r="BG2686" s="323"/>
      <c r="BH2686" s="323"/>
      <c r="BI2686" s="323"/>
      <c r="BJ2686" s="323"/>
      <c r="BK2686" s="323"/>
      <c r="BL2686" s="323"/>
      <c r="BM2686" s="323"/>
      <c r="BN2686" s="323"/>
      <c r="BO2686" s="323"/>
      <c r="BP2686" s="323"/>
      <c r="BQ2686" s="323"/>
      <c r="BR2686" s="323"/>
      <c r="BS2686" s="323"/>
      <c r="BT2686" s="323"/>
      <c r="BU2686" s="323"/>
      <c r="BV2686" s="323"/>
      <c r="BW2686" s="323"/>
      <c r="BX2686" s="323"/>
      <c r="BY2686" s="323"/>
      <c r="BZ2686" s="323"/>
      <c r="CA2686" s="323"/>
      <c r="CB2686" s="323"/>
      <c r="CC2686" s="323"/>
      <c r="CD2686" s="323"/>
      <c r="CE2686" s="323"/>
      <c r="CF2686" s="323"/>
      <c r="CG2686" s="323"/>
      <c r="CH2686" s="323"/>
      <c r="CI2686" s="323"/>
      <c r="CJ2686" s="323"/>
      <c r="CK2686" s="323"/>
      <c r="CL2686" s="323"/>
      <c r="CM2686" s="323"/>
      <c r="CN2686" s="323"/>
      <c r="CO2686" s="323"/>
      <c r="CP2686" s="323"/>
      <c r="CQ2686" s="323"/>
      <c r="CR2686" s="323"/>
      <c r="CS2686" s="323"/>
      <c r="CT2686" s="323"/>
      <c r="CU2686" s="323"/>
      <c r="CV2686" s="323"/>
      <c r="CW2686" s="323"/>
      <c r="CX2686" s="323"/>
      <c r="CY2686" s="323"/>
      <c r="CZ2686" s="323"/>
      <c r="DA2686" s="323"/>
      <c r="DB2686" s="323"/>
      <c r="DC2686" s="323"/>
      <c r="DD2686" s="323"/>
      <c r="DE2686" s="323"/>
      <c r="DF2686" s="323"/>
      <c r="DG2686" s="323"/>
      <c r="DH2686" s="323"/>
    </row>
    <row r="2687" spans="1:112">
      <c r="A2687" s="153"/>
      <c r="B2687" s="579"/>
      <c r="C2687" s="579">
        <v>41</v>
      </c>
      <c r="D2687" s="579" t="s">
        <v>15231</v>
      </c>
      <c r="E2687" s="281"/>
      <c r="F2687" s="281"/>
      <c r="G2687" s="153"/>
      <c r="H2687" s="579"/>
      <c r="I2687" s="673"/>
      <c r="J2687" s="673"/>
      <c r="K2687" s="673"/>
      <c r="L2687" s="673"/>
      <c r="M2687" s="673"/>
    </row>
    <row r="2688" ht="54" spans="1:112">
      <c r="A2688" s="551">
        <v>1</v>
      </c>
      <c r="B2688" s="153" t="s">
        <v>38</v>
      </c>
      <c r="C2688" s="1025" t="s">
        <v>15232</v>
      </c>
      <c r="D2688" s="579" t="s">
        <v>15233</v>
      </c>
      <c r="E2688" s="113" t="s">
        <v>15234</v>
      </c>
      <c r="F2688" s="113" t="s">
        <v>15235</v>
      </c>
      <c r="G2688" s="551" t="s">
        <v>51</v>
      </c>
      <c r="H2688" s="538"/>
      <c r="I2688" s="674">
        <v>39.6</v>
      </c>
      <c r="J2688" s="674">
        <f t="shared" ref="J2688:J2695" si="225">K2688*1.05</f>
        <v>37.8</v>
      </c>
      <c r="K2688" s="674">
        <f t="shared" ref="K2688:K2695" si="226">I2688/1.1</f>
        <v>36</v>
      </c>
      <c r="L2688" s="674">
        <f t="shared" ref="L2688:L2695" si="227">K2688*0.95</f>
        <v>34.2</v>
      </c>
      <c r="M2688" s="674">
        <f t="shared" ref="M2688:M2695" si="228">K2688*0.9</f>
        <v>32.4</v>
      </c>
    </row>
    <row r="2689" ht="27" spans="1:13">
      <c r="A2689" s="551"/>
      <c r="B2689" s="153" t="s">
        <v>38</v>
      </c>
      <c r="C2689" s="1025" t="s">
        <v>15236</v>
      </c>
      <c r="D2689" s="154" t="s">
        <v>15237</v>
      </c>
      <c r="E2689" s="281"/>
      <c r="F2689" s="281"/>
      <c r="G2689" s="551" t="s">
        <v>51</v>
      </c>
      <c r="H2689" s="675"/>
      <c r="I2689" s="674">
        <f t="shared" ref="I2689:M2689" si="229">I2688*0.1</f>
        <v>3.96</v>
      </c>
      <c r="J2689" s="674">
        <f t="shared" si="229"/>
        <v>3.78</v>
      </c>
      <c r="K2689" s="674">
        <f t="shared" si="229"/>
        <v>3.6</v>
      </c>
      <c r="L2689" s="674">
        <f t="shared" si="229"/>
        <v>3.42</v>
      </c>
      <c r="M2689" s="674">
        <f t="shared" si="229"/>
        <v>3.24</v>
      </c>
    </row>
    <row r="2690" ht="27" spans="1:13">
      <c r="A2690" s="551"/>
      <c r="B2690" s="153" t="s">
        <v>38</v>
      </c>
      <c r="C2690" s="1025" t="s">
        <v>15238</v>
      </c>
      <c r="D2690" s="154" t="s">
        <v>15239</v>
      </c>
      <c r="E2690" s="113" t="s">
        <v>15240</v>
      </c>
      <c r="F2690" s="281"/>
      <c r="G2690" s="551" t="s">
        <v>51</v>
      </c>
      <c r="H2690" s="538"/>
      <c r="I2690" s="674">
        <f t="shared" ref="I2690:M2690" si="230">I2688*0.5</f>
        <v>19.8</v>
      </c>
      <c r="J2690" s="674">
        <f t="shared" si="230"/>
        <v>18.9</v>
      </c>
      <c r="K2690" s="674">
        <f t="shared" si="230"/>
        <v>18</v>
      </c>
      <c r="L2690" s="674">
        <f t="shared" si="230"/>
        <v>17.1</v>
      </c>
      <c r="M2690" s="674">
        <f t="shared" si="230"/>
        <v>16.2</v>
      </c>
    </row>
    <row r="2691" ht="27" spans="1:13">
      <c r="A2691" s="551"/>
      <c r="B2691" s="153" t="s">
        <v>38</v>
      </c>
      <c r="C2691" s="1025" t="s">
        <v>15241</v>
      </c>
      <c r="D2691" s="154" t="s">
        <v>15242</v>
      </c>
      <c r="E2691" s="113" t="s">
        <v>15243</v>
      </c>
      <c r="F2691" s="281"/>
      <c r="G2691" s="551" t="s">
        <v>51</v>
      </c>
      <c r="H2691" s="538" t="s">
        <v>15244</v>
      </c>
      <c r="I2691" s="674">
        <v>39.6</v>
      </c>
      <c r="J2691" s="674">
        <f t="shared" si="225"/>
        <v>37.8</v>
      </c>
      <c r="K2691" s="674">
        <f t="shared" si="226"/>
        <v>36</v>
      </c>
      <c r="L2691" s="674">
        <f t="shared" si="227"/>
        <v>34.2</v>
      </c>
      <c r="M2691" s="674">
        <f t="shared" si="228"/>
        <v>32.4</v>
      </c>
    </row>
    <row r="2692" spans="1:13">
      <c r="A2692" s="551"/>
      <c r="B2692" s="153" t="s">
        <v>38</v>
      </c>
      <c r="C2692" s="1025" t="s">
        <v>15245</v>
      </c>
      <c r="D2692" s="154" t="s">
        <v>15246</v>
      </c>
      <c r="E2692" s="281"/>
      <c r="F2692" s="281"/>
      <c r="G2692" s="551" t="s">
        <v>51</v>
      </c>
      <c r="H2692" s="538"/>
      <c r="I2692" s="676">
        <f t="shared" ref="I2692:M2692" si="231">I2688*0.2</f>
        <v>7.92</v>
      </c>
      <c r="J2692" s="676">
        <f t="shared" si="231"/>
        <v>7.56</v>
      </c>
      <c r="K2692" s="676">
        <f t="shared" si="231"/>
        <v>7.2</v>
      </c>
      <c r="L2692" s="676">
        <f t="shared" si="231"/>
        <v>6.84</v>
      </c>
      <c r="M2692" s="676">
        <f t="shared" si="231"/>
        <v>6.48</v>
      </c>
    </row>
    <row r="2693" spans="1:13">
      <c r="A2693" s="551"/>
      <c r="B2693" s="153" t="s">
        <v>38</v>
      </c>
      <c r="C2693" s="1025" t="s">
        <v>15247</v>
      </c>
      <c r="D2693" s="154" t="s">
        <v>15248</v>
      </c>
      <c r="E2693" s="281"/>
      <c r="F2693" s="281"/>
      <c r="G2693" s="551" t="s">
        <v>51</v>
      </c>
      <c r="H2693" s="675"/>
      <c r="I2693" s="674">
        <v>39.6</v>
      </c>
      <c r="J2693" s="674">
        <f t="shared" si="225"/>
        <v>37.8</v>
      </c>
      <c r="K2693" s="674">
        <f t="shared" si="226"/>
        <v>36</v>
      </c>
      <c r="L2693" s="674">
        <f t="shared" si="227"/>
        <v>34.2</v>
      </c>
      <c r="M2693" s="674">
        <f t="shared" si="228"/>
        <v>32.4</v>
      </c>
    </row>
    <row r="2694" ht="40.5" spans="1:13">
      <c r="A2694" s="551"/>
      <c r="B2694" s="153" t="s">
        <v>38</v>
      </c>
      <c r="C2694" s="1025" t="s">
        <v>15249</v>
      </c>
      <c r="D2694" s="154" t="s">
        <v>15250</v>
      </c>
      <c r="E2694" s="281"/>
      <c r="F2694" s="281"/>
      <c r="G2694" s="551" t="s">
        <v>51</v>
      </c>
      <c r="H2694" s="538" t="s">
        <v>15251</v>
      </c>
      <c r="I2694" s="674">
        <v>39.6</v>
      </c>
      <c r="J2694" s="674">
        <f t="shared" si="225"/>
        <v>37.8</v>
      </c>
      <c r="K2694" s="674">
        <f t="shared" si="226"/>
        <v>36</v>
      </c>
      <c r="L2694" s="674">
        <f t="shared" si="227"/>
        <v>34.2</v>
      </c>
      <c r="M2694" s="674">
        <f t="shared" si="228"/>
        <v>32.4</v>
      </c>
    </row>
    <row r="2695" ht="40.5" spans="1:13">
      <c r="A2695" s="551">
        <v>2</v>
      </c>
      <c r="B2695" s="153" t="s">
        <v>38</v>
      </c>
      <c r="C2695" s="1025" t="s">
        <v>15252</v>
      </c>
      <c r="D2695" s="579" t="s">
        <v>15253</v>
      </c>
      <c r="E2695" s="113" t="s">
        <v>15254</v>
      </c>
      <c r="F2695" s="113" t="s">
        <v>15255</v>
      </c>
      <c r="G2695" s="551" t="s">
        <v>51</v>
      </c>
      <c r="H2695" s="538"/>
      <c r="I2695" s="674">
        <v>20.7</v>
      </c>
      <c r="J2695" s="674">
        <f t="shared" si="225"/>
        <v>19.7590909090909</v>
      </c>
      <c r="K2695" s="674">
        <f t="shared" si="226"/>
        <v>18.8181818181818</v>
      </c>
      <c r="L2695" s="674">
        <f t="shared" si="227"/>
        <v>17.8772727272727</v>
      </c>
      <c r="M2695" s="674">
        <f t="shared" si="228"/>
        <v>16.9363636363636</v>
      </c>
    </row>
    <row r="2696" spans="1:13">
      <c r="A2696" s="551"/>
      <c r="B2696" s="153" t="s">
        <v>38</v>
      </c>
      <c r="C2696" s="1025" t="s">
        <v>15256</v>
      </c>
      <c r="D2696" s="154" t="s">
        <v>15257</v>
      </c>
      <c r="E2696" s="281"/>
      <c r="F2696" s="281"/>
      <c r="G2696" s="551" t="s">
        <v>51</v>
      </c>
      <c r="H2696" s="538"/>
      <c r="I2696" s="676">
        <f t="shared" ref="I2696:M2696" si="232">I2695*0.2</f>
        <v>4.14</v>
      </c>
      <c r="J2696" s="676">
        <f t="shared" si="232"/>
        <v>3.95181818181818</v>
      </c>
      <c r="K2696" s="676">
        <f t="shared" si="232"/>
        <v>3.76363636363636</v>
      </c>
      <c r="L2696" s="676">
        <f t="shared" si="232"/>
        <v>3.57545454545455</v>
      </c>
      <c r="M2696" s="676">
        <f t="shared" si="232"/>
        <v>3.38727272727273</v>
      </c>
    </row>
    <row r="2697" ht="54" spans="1:13">
      <c r="A2697" s="551">
        <v>3</v>
      </c>
      <c r="B2697" s="153" t="s">
        <v>38</v>
      </c>
      <c r="C2697" s="1025" t="s">
        <v>15258</v>
      </c>
      <c r="D2697" s="579" t="s">
        <v>15259</v>
      </c>
      <c r="E2697" s="113" t="s">
        <v>15260</v>
      </c>
      <c r="F2697" s="113" t="s">
        <v>15261</v>
      </c>
      <c r="G2697" s="551" t="s">
        <v>51</v>
      </c>
      <c r="H2697" s="538"/>
      <c r="I2697" s="674">
        <v>42.3</v>
      </c>
      <c r="J2697" s="674">
        <f t="shared" ref="J2697:J2702" si="233">K2697*1.05</f>
        <v>40.3772727272727</v>
      </c>
      <c r="K2697" s="674">
        <f t="shared" ref="K2697:K2702" si="234">I2697/1.1</f>
        <v>38.4545454545454</v>
      </c>
      <c r="L2697" s="674">
        <f t="shared" ref="L2697:L2702" si="235">K2697*0.95</f>
        <v>36.5318181818182</v>
      </c>
      <c r="M2697" s="674">
        <f t="shared" ref="M2697:M2702" si="236">K2697*0.9</f>
        <v>34.6090909090909</v>
      </c>
    </row>
    <row r="2698" ht="27" spans="1:13">
      <c r="A2698" s="551"/>
      <c r="B2698" s="153" t="s">
        <v>38</v>
      </c>
      <c r="C2698" s="1025" t="s">
        <v>15262</v>
      </c>
      <c r="D2698" s="154" t="s">
        <v>15263</v>
      </c>
      <c r="E2698" s="113" t="s">
        <v>15243</v>
      </c>
      <c r="F2698" s="281"/>
      <c r="G2698" s="551" t="s">
        <v>51</v>
      </c>
      <c r="H2698" s="538"/>
      <c r="I2698" s="674">
        <f t="shared" ref="I2698:M2698" si="237">I2697*0.5</f>
        <v>21.15</v>
      </c>
      <c r="J2698" s="674">
        <f t="shared" si="237"/>
        <v>20.1886363636364</v>
      </c>
      <c r="K2698" s="674">
        <f t="shared" si="237"/>
        <v>19.2272727272727</v>
      </c>
      <c r="L2698" s="674">
        <f t="shared" si="237"/>
        <v>18.2659090909091</v>
      </c>
      <c r="M2698" s="674">
        <f t="shared" si="237"/>
        <v>17.3045454545455</v>
      </c>
    </row>
    <row r="2699" spans="1:13">
      <c r="A2699" s="551"/>
      <c r="B2699" s="153" t="s">
        <v>38</v>
      </c>
      <c r="C2699" s="1025" t="s">
        <v>15264</v>
      </c>
      <c r="D2699" s="154" t="s">
        <v>15265</v>
      </c>
      <c r="E2699" s="281"/>
      <c r="F2699" s="281"/>
      <c r="G2699" s="551" t="s">
        <v>51</v>
      </c>
      <c r="H2699" s="538"/>
      <c r="I2699" s="676">
        <f t="shared" ref="I2699:M2699" si="238">I2697*0.2</f>
        <v>8.46</v>
      </c>
      <c r="J2699" s="676">
        <f t="shared" si="238"/>
        <v>8.07545454545454</v>
      </c>
      <c r="K2699" s="676">
        <f t="shared" si="238"/>
        <v>7.69090909090909</v>
      </c>
      <c r="L2699" s="676">
        <f t="shared" si="238"/>
        <v>7.30636363636363</v>
      </c>
      <c r="M2699" s="676">
        <f t="shared" si="238"/>
        <v>6.92181818181818</v>
      </c>
    </row>
    <row r="2700" ht="54" spans="1:13">
      <c r="A2700" s="551">
        <v>4</v>
      </c>
      <c r="B2700" s="153" t="s">
        <v>38</v>
      </c>
      <c r="C2700" s="1025" t="s">
        <v>15266</v>
      </c>
      <c r="D2700" s="579" t="s">
        <v>15267</v>
      </c>
      <c r="E2700" s="113" t="s">
        <v>15268</v>
      </c>
      <c r="F2700" s="113" t="s">
        <v>15269</v>
      </c>
      <c r="G2700" s="551" t="s">
        <v>51</v>
      </c>
      <c r="H2700" s="538" t="s">
        <v>15270</v>
      </c>
      <c r="I2700" s="674">
        <v>9</v>
      </c>
      <c r="J2700" s="674">
        <f t="shared" si="233"/>
        <v>8.59090909090909</v>
      </c>
      <c r="K2700" s="674">
        <f t="shared" si="234"/>
        <v>8.18181818181818</v>
      </c>
      <c r="L2700" s="674">
        <f t="shared" si="235"/>
        <v>7.77272727272727</v>
      </c>
      <c r="M2700" s="674">
        <f t="shared" si="236"/>
        <v>7.36363636363636</v>
      </c>
    </row>
    <row r="2701" spans="1:13">
      <c r="A2701" s="551"/>
      <c r="B2701" s="153" t="s">
        <v>38</v>
      </c>
      <c r="C2701" s="1025" t="s">
        <v>15271</v>
      </c>
      <c r="D2701" s="154" t="s">
        <v>15272</v>
      </c>
      <c r="E2701" s="281"/>
      <c r="F2701" s="281"/>
      <c r="G2701" s="551" t="s">
        <v>51</v>
      </c>
      <c r="H2701" s="538" t="s">
        <v>15270</v>
      </c>
      <c r="I2701" s="676">
        <f t="shared" ref="I2701:M2701" si="239">I2700*0.2</f>
        <v>1.8</v>
      </c>
      <c r="J2701" s="676">
        <f t="shared" si="239"/>
        <v>1.71818181818182</v>
      </c>
      <c r="K2701" s="676">
        <f t="shared" si="239"/>
        <v>1.63636363636364</v>
      </c>
      <c r="L2701" s="676">
        <f t="shared" si="239"/>
        <v>1.55454545454545</v>
      </c>
      <c r="M2701" s="676">
        <f t="shared" si="239"/>
        <v>1.47272727272727</v>
      </c>
    </row>
    <row r="2702" ht="54" spans="1:13">
      <c r="A2702" s="551">
        <v>5</v>
      </c>
      <c r="B2702" s="153" t="s">
        <v>38</v>
      </c>
      <c r="C2702" s="1025" t="s">
        <v>15273</v>
      </c>
      <c r="D2702" s="154" t="s">
        <v>15274</v>
      </c>
      <c r="E2702" s="113" t="s">
        <v>15275</v>
      </c>
      <c r="F2702" s="113" t="s">
        <v>15276</v>
      </c>
      <c r="G2702" s="551" t="s">
        <v>51</v>
      </c>
      <c r="H2702" s="538"/>
      <c r="I2702" s="674">
        <v>27</v>
      </c>
      <c r="J2702" s="674">
        <f t="shared" si="233"/>
        <v>25.7727272727273</v>
      </c>
      <c r="K2702" s="674">
        <f t="shared" si="234"/>
        <v>24.5454545454545</v>
      </c>
      <c r="L2702" s="674">
        <f t="shared" si="235"/>
        <v>23.3181818181818</v>
      </c>
      <c r="M2702" s="674">
        <f t="shared" si="236"/>
        <v>22.0909090909091</v>
      </c>
    </row>
    <row r="2703" spans="1:13">
      <c r="A2703" s="551"/>
      <c r="B2703" s="153" t="s">
        <v>38</v>
      </c>
      <c r="C2703" s="1025" t="s">
        <v>15277</v>
      </c>
      <c r="D2703" s="154" t="s">
        <v>15278</v>
      </c>
      <c r="E2703" s="281"/>
      <c r="F2703" s="281"/>
      <c r="G2703" s="551" t="s">
        <v>51</v>
      </c>
      <c r="H2703" s="538"/>
      <c r="I2703" s="676">
        <f t="shared" ref="I2703:M2703" si="240">I2702*0.2</f>
        <v>5.4</v>
      </c>
      <c r="J2703" s="676">
        <f t="shared" si="240"/>
        <v>5.15454545454545</v>
      </c>
      <c r="K2703" s="676">
        <f t="shared" si="240"/>
        <v>4.90909090909091</v>
      </c>
      <c r="L2703" s="676">
        <f t="shared" si="240"/>
        <v>4.66363636363636</v>
      </c>
      <c r="M2703" s="676">
        <f t="shared" si="240"/>
        <v>4.41818181818182</v>
      </c>
    </row>
    <row r="2704" ht="40.5" spans="1:13">
      <c r="A2704" s="551">
        <v>6</v>
      </c>
      <c r="B2704" s="153" t="s">
        <v>38</v>
      </c>
      <c r="C2704" s="1025" t="s">
        <v>15279</v>
      </c>
      <c r="D2704" s="579" t="s">
        <v>15280</v>
      </c>
      <c r="E2704" s="113" t="s">
        <v>15281</v>
      </c>
      <c r="F2704" s="113" t="s">
        <v>15282</v>
      </c>
      <c r="G2704" s="551" t="s">
        <v>51</v>
      </c>
      <c r="H2704" s="538"/>
      <c r="I2704" s="674">
        <v>13.5</v>
      </c>
      <c r="J2704" s="674">
        <f>K2704*1.05</f>
        <v>12.8863636363636</v>
      </c>
      <c r="K2704" s="674">
        <f>I2704/1.1</f>
        <v>12.2727272727273</v>
      </c>
      <c r="L2704" s="674">
        <f>K2704*0.95</f>
        <v>11.6590909090909</v>
      </c>
      <c r="M2704" s="674">
        <f>K2704*0.9</f>
        <v>11.0454545454545</v>
      </c>
    </row>
    <row r="2705" ht="27" spans="1:13">
      <c r="A2705" s="551"/>
      <c r="B2705" s="153" t="s">
        <v>38</v>
      </c>
      <c r="C2705" s="1025" t="s">
        <v>15283</v>
      </c>
      <c r="D2705" s="154" t="s">
        <v>15284</v>
      </c>
      <c r="E2705" s="113" t="s">
        <v>15243</v>
      </c>
      <c r="F2705" s="281"/>
      <c r="G2705" s="551" t="s">
        <v>51</v>
      </c>
      <c r="H2705" s="538"/>
      <c r="I2705" s="674">
        <f t="shared" ref="I2705:M2705" si="241">I2704*0.5</f>
        <v>6.75</v>
      </c>
      <c r="J2705" s="674">
        <f t="shared" si="241"/>
        <v>6.44318181818182</v>
      </c>
      <c r="K2705" s="674">
        <f t="shared" si="241"/>
        <v>6.13636363636364</v>
      </c>
      <c r="L2705" s="674">
        <f t="shared" si="241"/>
        <v>5.82954545454545</v>
      </c>
      <c r="M2705" s="674">
        <f t="shared" si="241"/>
        <v>5.52272727272727</v>
      </c>
    </row>
    <row r="2706" spans="1:13">
      <c r="A2706" s="551"/>
      <c r="B2706" s="153" t="s">
        <v>38</v>
      </c>
      <c r="C2706" s="1025" t="s">
        <v>15285</v>
      </c>
      <c r="D2706" s="154" t="s">
        <v>15286</v>
      </c>
      <c r="E2706" s="281"/>
      <c r="F2706" s="281"/>
      <c r="G2706" s="551" t="s">
        <v>51</v>
      </c>
      <c r="H2706" s="538"/>
      <c r="I2706" s="676">
        <f t="shared" ref="I2706:M2706" si="242">I2704*0.2</f>
        <v>2.7</v>
      </c>
      <c r="J2706" s="676">
        <f t="shared" si="242"/>
        <v>2.57727272727273</v>
      </c>
      <c r="K2706" s="676">
        <f t="shared" si="242"/>
        <v>2.45454545454545</v>
      </c>
      <c r="L2706" s="676">
        <f t="shared" si="242"/>
        <v>2.33181818181818</v>
      </c>
      <c r="M2706" s="676">
        <f t="shared" si="242"/>
        <v>2.20909090909091</v>
      </c>
    </row>
    <row r="2707" ht="67.5" spans="1:13">
      <c r="A2707" s="551">
        <v>7</v>
      </c>
      <c r="B2707" s="153" t="s">
        <v>38</v>
      </c>
      <c r="C2707" s="1025" t="s">
        <v>15287</v>
      </c>
      <c r="D2707" s="579" t="s">
        <v>15288</v>
      </c>
      <c r="E2707" s="113" t="s">
        <v>15289</v>
      </c>
      <c r="F2707" s="113" t="s">
        <v>15290</v>
      </c>
      <c r="G2707" s="551" t="s">
        <v>51</v>
      </c>
      <c r="H2707" s="675"/>
      <c r="I2707" s="674">
        <v>26.1</v>
      </c>
      <c r="J2707" s="674">
        <f t="shared" ref="J2707:J2712" si="243">K2707*1.05</f>
        <v>24.9136363636364</v>
      </c>
      <c r="K2707" s="674">
        <f t="shared" ref="K2707:K2712" si="244">I2707/1.1</f>
        <v>23.7272727272727</v>
      </c>
      <c r="L2707" s="674">
        <f t="shared" ref="L2707:L2712" si="245">K2707*0.95</f>
        <v>22.5409090909091</v>
      </c>
      <c r="M2707" s="674">
        <f t="shared" ref="M2707:M2712" si="246">K2707*0.9</f>
        <v>21.3545454545455</v>
      </c>
    </row>
    <row r="2708" ht="27" spans="1:13">
      <c r="A2708" s="551"/>
      <c r="B2708" s="153" t="s">
        <v>38</v>
      </c>
      <c r="C2708" s="1025" t="s">
        <v>15291</v>
      </c>
      <c r="D2708" s="154" t="s">
        <v>15292</v>
      </c>
      <c r="E2708" s="113" t="s">
        <v>15243</v>
      </c>
      <c r="F2708" s="281"/>
      <c r="G2708" s="551" t="s">
        <v>51</v>
      </c>
      <c r="H2708" s="538"/>
      <c r="I2708" s="674">
        <f t="shared" ref="I2708:M2708" si="247">I2707*0.5</f>
        <v>13.05</v>
      </c>
      <c r="J2708" s="674">
        <f t="shared" si="247"/>
        <v>12.4568181818182</v>
      </c>
      <c r="K2708" s="674">
        <f t="shared" si="247"/>
        <v>11.8636363636364</v>
      </c>
      <c r="L2708" s="674">
        <f t="shared" si="247"/>
        <v>11.2704545454545</v>
      </c>
      <c r="M2708" s="674">
        <f t="shared" si="247"/>
        <v>10.6772727272727</v>
      </c>
    </row>
    <row r="2709" spans="1:13">
      <c r="A2709" s="551"/>
      <c r="B2709" s="153" t="s">
        <v>38</v>
      </c>
      <c r="C2709" s="1025" t="s">
        <v>15293</v>
      </c>
      <c r="D2709" s="154" t="s">
        <v>15294</v>
      </c>
      <c r="E2709" s="281"/>
      <c r="F2709" s="281"/>
      <c r="G2709" s="551" t="s">
        <v>51</v>
      </c>
      <c r="H2709" s="538"/>
      <c r="I2709" s="676">
        <f t="shared" ref="I2709:M2709" si="248">I2707*0.2</f>
        <v>5.22</v>
      </c>
      <c r="J2709" s="676">
        <f t="shared" si="248"/>
        <v>4.98272727272727</v>
      </c>
      <c r="K2709" s="676">
        <f t="shared" si="248"/>
        <v>4.74545454545455</v>
      </c>
      <c r="L2709" s="676">
        <f t="shared" si="248"/>
        <v>4.50818181818182</v>
      </c>
      <c r="M2709" s="676">
        <f t="shared" si="248"/>
        <v>4.27090909090909</v>
      </c>
    </row>
    <row r="2710" ht="67.5" spans="1:13">
      <c r="A2710" s="551">
        <v>8</v>
      </c>
      <c r="B2710" s="153" t="s">
        <v>38</v>
      </c>
      <c r="C2710" s="1025" t="s">
        <v>15295</v>
      </c>
      <c r="D2710" s="579" t="s">
        <v>15296</v>
      </c>
      <c r="E2710" s="113" t="s">
        <v>15297</v>
      </c>
      <c r="F2710" s="113" t="s">
        <v>15298</v>
      </c>
      <c r="G2710" s="551" t="s">
        <v>51</v>
      </c>
      <c r="H2710" s="538" t="s">
        <v>15270</v>
      </c>
      <c r="I2710" s="674">
        <v>27</v>
      </c>
      <c r="J2710" s="674">
        <f t="shared" si="243"/>
        <v>25.7727272727273</v>
      </c>
      <c r="K2710" s="674">
        <f t="shared" si="244"/>
        <v>24.5454545454545</v>
      </c>
      <c r="L2710" s="674">
        <f t="shared" si="245"/>
        <v>23.3181818181818</v>
      </c>
      <c r="M2710" s="674">
        <f t="shared" si="246"/>
        <v>22.0909090909091</v>
      </c>
    </row>
    <row r="2711" spans="1:13">
      <c r="A2711" s="551"/>
      <c r="B2711" s="153" t="s">
        <v>38</v>
      </c>
      <c r="C2711" s="1025" t="s">
        <v>15299</v>
      </c>
      <c r="D2711" s="154" t="s">
        <v>15300</v>
      </c>
      <c r="E2711" s="281"/>
      <c r="F2711" s="281"/>
      <c r="G2711" s="551" t="s">
        <v>51</v>
      </c>
      <c r="H2711" s="538" t="s">
        <v>15270</v>
      </c>
      <c r="I2711" s="676">
        <f t="shared" ref="I2711:M2711" si="249">I2710*0.2</f>
        <v>5.4</v>
      </c>
      <c r="J2711" s="676">
        <f t="shared" si="249"/>
        <v>5.15454545454545</v>
      </c>
      <c r="K2711" s="676">
        <f t="shared" si="249"/>
        <v>4.90909090909091</v>
      </c>
      <c r="L2711" s="676">
        <f t="shared" si="249"/>
        <v>4.66363636363636</v>
      </c>
      <c r="M2711" s="676">
        <f t="shared" si="249"/>
        <v>4.41818181818182</v>
      </c>
    </row>
    <row r="2712" ht="54" spans="1:13">
      <c r="A2712" s="551">
        <v>9</v>
      </c>
      <c r="B2712" s="153" t="s">
        <v>38</v>
      </c>
      <c r="C2712" s="1025" t="s">
        <v>15301</v>
      </c>
      <c r="D2712" s="579" t="s">
        <v>15302</v>
      </c>
      <c r="E2712" s="113" t="s">
        <v>15303</v>
      </c>
      <c r="F2712" s="113" t="s">
        <v>15304</v>
      </c>
      <c r="G2712" s="551" t="s">
        <v>15305</v>
      </c>
      <c r="H2712" s="538"/>
      <c r="I2712" s="674">
        <v>18</v>
      </c>
      <c r="J2712" s="674">
        <f t="shared" si="243"/>
        <v>17.1818181818182</v>
      </c>
      <c r="K2712" s="674">
        <f t="shared" si="244"/>
        <v>16.3636363636364</v>
      </c>
      <c r="L2712" s="674">
        <f t="shared" si="245"/>
        <v>15.5454545454545</v>
      </c>
      <c r="M2712" s="674">
        <f t="shared" si="246"/>
        <v>14.7272727272727</v>
      </c>
    </row>
    <row r="2713" spans="1:13">
      <c r="A2713" s="551"/>
      <c r="B2713" s="153" t="s">
        <v>38</v>
      </c>
      <c r="C2713" s="1025" t="s">
        <v>15306</v>
      </c>
      <c r="D2713" s="154" t="s">
        <v>15307</v>
      </c>
      <c r="E2713" s="281"/>
      <c r="F2713" s="281"/>
      <c r="G2713" s="551" t="s">
        <v>15305</v>
      </c>
      <c r="H2713" s="538"/>
      <c r="I2713" s="676">
        <f t="shared" ref="I2713:M2713" si="250">I2712*0.2</f>
        <v>3.6</v>
      </c>
      <c r="J2713" s="676">
        <f t="shared" si="250"/>
        <v>3.43636363636364</v>
      </c>
      <c r="K2713" s="676">
        <f t="shared" si="250"/>
        <v>3.27272727272727</v>
      </c>
      <c r="L2713" s="676">
        <f t="shared" si="250"/>
        <v>3.10909090909091</v>
      </c>
      <c r="M2713" s="676">
        <f t="shared" si="250"/>
        <v>2.94545454545455</v>
      </c>
    </row>
    <row r="2714" ht="54" spans="1:13">
      <c r="A2714" s="551">
        <v>10</v>
      </c>
      <c r="B2714" s="153" t="s">
        <v>38</v>
      </c>
      <c r="C2714" s="1025" t="s">
        <v>15308</v>
      </c>
      <c r="D2714" s="579" t="s">
        <v>15309</v>
      </c>
      <c r="E2714" s="113" t="s">
        <v>15310</v>
      </c>
      <c r="F2714" s="113" t="s">
        <v>15311</v>
      </c>
      <c r="G2714" s="551" t="s">
        <v>15312</v>
      </c>
      <c r="H2714" s="538"/>
      <c r="I2714" s="674">
        <v>52.2</v>
      </c>
      <c r="J2714" s="674">
        <f t="shared" ref="J2714:J2719" si="251">K2714*1.05</f>
        <v>49.8272727272727</v>
      </c>
      <c r="K2714" s="674">
        <f t="shared" ref="K2714:K2719" si="252">I2714/1.1</f>
        <v>47.4545454545455</v>
      </c>
      <c r="L2714" s="674">
        <f t="shared" ref="L2714:L2719" si="253">K2714*0.95</f>
        <v>45.0818181818182</v>
      </c>
      <c r="M2714" s="674">
        <f t="shared" ref="M2714:M2719" si="254">K2714*0.9</f>
        <v>42.7090909090909</v>
      </c>
    </row>
    <row r="2715" ht="27" spans="1:13">
      <c r="A2715" s="551"/>
      <c r="B2715" s="153" t="s">
        <v>38</v>
      </c>
      <c r="C2715" s="1025" t="s">
        <v>15313</v>
      </c>
      <c r="D2715" s="154" t="s">
        <v>15314</v>
      </c>
      <c r="E2715" s="281"/>
      <c r="F2715" s="281"/>
      <c r="G2715" s="551" t="s">
        <v>15312</v>
      </c>
      <c r="H2715" s="538"/>
      <c r="I2715" s="674">
        <f t="shared" ref="I2715:M2715" si="255">I2714*0.5</f>
        <v>26.1</v>
      </c>
      <c r="J2715" s="674">
        <f t="shared" si="255"/>
        <v>24.9136363636364</v>
      </c>
      <c r="K2715" s="674">
        <f t="shared" si="255"/>
        <v>23.7272727272727</v>
      </c>
      <c r="L2715" s="674">
        <f t="shared" si="255"/>
        <v>22.5409090909091</v>
      </c>
      <c r="M2715" s="674">
        <f t="shared" si="255"/>
        <v>21.3545454545455</v>
      </c>
    </row>
    <row r="2716" spans="1:13">
      <c r="A2716" s="551"/>
      <c r="B2716" s="153" t="s">
        <v>38</v>
      </c>
      <c r="C2716" s="1025" t="s">
        <v>15315</v>
      </c>
      <c r="D2716" s="154" t="s">
        <v>15316</v>
      </c>
      <c r="E2716" s="281"/>
      <c r="F2716" s="281"/>
      <c r="G2716" s="551" t="s">
        <v>15312</v>
      </c>
      <c r="H2716" s="538"/>
      <c r="I2716" s="676">
        <f t="shared" ref="I2716:M2716" si="256">I2714*0.2</f>
        <v>10.44</v>
      </c>
      <c r="J2716" s="676">
        <f t="shared" si="256"/>
        <v>9.96545454545455</v>
      </c>
      <c r="K2716" s="676">
        <f t="shared" si="256"/>
        <v>9.49090909090909</v>
      </c>
      <c r="L2716" s="676">
        <f t="shared" si="256"/>
        <v>9.01636363636364</v>
      </c>
      <c r="M2716" s="676">
        <f t="shared" si="256"/>
        <v>8.54181818181818</v>
      </c>
    </row>
    <row r="2717" ht="54" spans="1:13">
      <c r="A2717" s="551">
        <v>11</v>
      </c>
      <c r="B2717" s="153" t="s">
        <v>38</v>
      </c>
      <c r="C2717" s="1025" t="s">
        <v>15317</v>
      </c>
      <c r="D2717" s="579" t="s">
        <v>15318</v>
      </c>
      <c r="E2717" s="113" t="s">
        <v>15319</v>
      </c>
      <c r="F2717" s="113" t="s">
        <v>15320</v>
      </c>
      <c r="G2717" s="551" t="s">
        <v>15312</v>
      </c>
      <c r="H2717" s="538"/>
      <c r="I2717" s="674">
        <v>72</v>
      </c>
      <c r="J2717" s="674">
        <f t="shared" si="251"/>
        <v>68.7272727272727</v>
      </c>
      <c r="K2717" s="674">
        <f t="shared" si="252"/>
        <v>65.4545454545455</v>
      </c>
      <c r="L2717" s="674">
        <f t="shared" si="253"/>
        <v>62.1818181818182</v>
      </c>
      <c r="M2717" s="674">
        <f t="shared" si="254"/>
        <v>58.9090909090909</v>
      </c>
    </row>
    <row r="2718" spans="1:13">
      <c r="A2718" s="551"/>
      <c r="B2718" s="153" t="s">
        <v>38</v>
      </c>
      <c r="C2718" s="1025" t="s">
        <v>15321</v>
      </c>
      <c r="D2718" s="154" t="s">
        <v>15322</v>
      </c>
      <c r="E2718" s="281"/>
      <c r="F2718" s="281"/>
      <c r="G2718" s="551" t="s">
        <v>15312</v>
      </c>
      <c r="H2718" s="538"/>
      <c r="I2718" s="676">
        <f t="shared" ref="I2718:M2718" si="257">I2717*0.2</f>
        <v>14.4</v>
      </c>
      <c r="J2718" s="676">
        <f t="shared" si="257"/>
        <v>13.7454545454545</v>
      </c>
      <c r="K2718" s="676">
        <f t="shared" si="257"/>
        <v>13.0909090909091</v>
      </c>
      <c r="L2718" s="676">
        <f t="shared" si="257"/>
        <v>12.4363636363636</v>
      </c>
      <c r="M2718" s="676">
        <f t="shared" si="257"/>
        <v>11.7818181818182</v>
      </c>
    </row>
    <row r="2719" ht="40.5" spans="1:13">
      <c r="A2719" s="551">
        <v>12</v>
      </c>
      <c r="B2719" s="153" t="s">
        <v>38</v>
      </c>
      <c r="C2719" s="1025" t="s">
        <v>15323</v>
      </c>
      <c r="D2719" s="154" t="s">
        <v>15324</v>
      </c>
      <c r="E2719" s="113" t="s">
        <v>15325</v>
      </c>
      <c r="F2719" s="113" t="s">
        <v>15326</v>
      </c>
      <c r="G2719" s="551" t="s">
        <v>15327</v>
      </c>
      <c r="H2719" s="538"/>
      <c r="I2719" s="674">
        <v>66.6</v>
      </c>
      <c r="J2719" s="674">
        <f t="shared" si="251"/>
        <v>63.5727272727273</v>
      </c>
      <c r="K2719" s="674">
        <f t="shared" si="252"/>
        <v>60.5454545454545</v>
      </c>
      <c r="L2719" s="674">
        <f t="shared" si="253"/>
        <v>57.5181818181818</v>
      </c>
      <c r="M2719" s="674">
        <f t="shared" si="254"/>
        <v>54.4909090909091</v>
      </c>
    </row>
    <row r="2720" ht="27" spans="1:13">
      <c r="A2720" s="551"/>
      <c r="B2720" s="153" t="s">
        <v>38</v>
      </c>
      <c r="C2720" s="1025" t="s">
        <v>15328</v>
      </c>
      <c r="D2720" s="154" t="s">
        <v>15329</v>
      </c>
      <c r="E2720" s="281"/>
      <c r="F2720" s="281"/>
      <c r="G2720" s="551" t="s">
        <v>15327</v>
      </c>
      <c r="H2720" s="538"/>
      <c r="I2720" s="674">
        <f t="shared" ref="I2720:M2720" si="258">I2719*0.5</f>
        <v>33.3</v>
      </c>
      <c r="J2720" s="674">
        <f t="shared" si="258"/>
        <v>31.7863636363636</v>
      </c>
      <c r="K2720" s="674">
        <f t="shared" si="258"/>
        <v>30.2727272727273</v>
      </c>
      <c r="L2720" s="674">
        <f t="shared" si="258"/>
        <v>28.7590909090909</v>
      </c>
      <c r="M2720" s="674">
        <f t="shared" si="258"/>
        <v>27.2454545454545</v>
      </c>
    </row>
    <row r="2721" ht="27" spans="1:13">
      <c r="A2721" s="551"/>
      <c r="B2721" s="153" t="s">
        <v>38</v>
      </c>
      <c r="C2721" s="1025" t="s">
        <v>15330</v>
      </c>
      <c r="D2721" s="154" t="s">
        <v>15331</v>
      </c>
      <c r="E2721" s="281"/>
      <c r="F2721" s="281"/>
      <c r="G2721" s="551" t="s">
        <v>15327</v>
      </c>
      <c r="H2721" s="538"/>
      <c r="I2721" s="674">
        <f t="shared" ref="I2721:M2721" si="259">I2719*0.5</f>
        <v>33.3</v>
      </c>
      <c r="J2721" s="674">
        <f t="shared" si="259"/>
        <v>31.7863636363636</v>
      </c>
      <c r="K2721" s="674">
        <f t="shared" si="259"/>
        <v>30.2727272727273</v>
      </c>
      <c r="L2721" s="674">
        <f t="shared" si="259"/>
        <v>28.7590909090909</v>
      </c>
      <c r="M2721" s="674">
        <f t="shared" si="259"/>
        <v>27.2454545454545</v>
      </c>
    </row>
    <row r="2722" ht="27" spans="1:13">
      <c r="A2722" s="551"/>
      <c r="B2722" s="153" t="s">
        <v>38</v>
      </c>
      <c r="C2722" s="1025" t="s">
        <v>15332</v>
      </c>
      <c r="D2722" s="154" t="s">
        <v>15333</v>
      </c>
      <c r="E2722" s="281"/>
      <c r="F2722" s="281"/>
      <c r="G2722" s="551" t="s">
        <v>15327</v>
      </c>
      <c r="H2722" s="538"/>
      <c r="I2722" s="676">
        <f t="shared" ref="I2722:M2722" si="260">I2719*0.2</f>
        <v>13.32</v>
      </c>
      <c r="J2722" s="676">
        <f t="shared" si="260"/>
        <v>12.7145454545455</v>
      </c>
      <c r="K2722" s="676">
        <f t="shared" si="260"/>
        <v>12.1090909090909</v>
      </c>
      <c r="L2722" s="676">
        <f t="shared" si="260"/>
        <v>11.5036363636364</v>
      </c>
      <c r="M2722" s="676">
        <f t="shared" si="260"/>
        <v>10.8981818181818</v>
      </c>
    </row>
    <row r="2723" ht="54" spans="1:13">
      <c r="A2723" s="551">
        <v>13</v>
      </c>
      <c r="B2723" s="153" t="s">
        <v>38</v>
      </c>
      <c r="C2723" s="1025" t="s">
        <v>15334</v>
      </c>
      <c r="D2723" s="538" t="s">
        <v>15335</v>
      </c>
      <c r="E2723" s="538" t="s">
        <v>15336</v>
      </c>
      <c r="F2723" s="538" t="s">
        <v>15337</v>
      </c>
      <c r="G2723" s="551" t="s">
        <v>15338</v>
      </c>
      <c r="H2723" s="538"/>
      <c r="I2723" s="674">
        <v>14.4</v>
      </c>
      <c r="J2723" s="674">
        <f t="shared" ref="J2723:J2727" si="261">K2723*1.05</f>
        <v>13.7454545454545</v>
      </c>
      <c r="K2723" s="674">
        <f t="shared" ref="K2723:K2727" si="262">I2723/1.1</f>
        <v>13.0909090909091</v>
      </c>
      <c r="L2723" s="674">
        <f t="shared" ref="L2723:L2727" si="263">K2723*0.95</f>
        <v>12.4363636363636</v>
      </c>
      <c r="M2723" s="674">
        <f t="shared" ref="M2723:M2727" si="264">K2723*0.9</f>
        <v>11.7818181818182</v>
      </c>
    </row>
    <row r="2724" spans="1:13">
      <c r="A2724" s="551"/>
      <c r="B2724" s="153" t="s">
        <v>38</v>
      </c>
      <c r="C2724" s="1025" t="s">
        <v>15339</v>
      </c>
      <c r="D2724" s="538" t="s">
        <v>15340</v>
      </c>
      <c r="E2724" s="538"/>
      <c r="F2724" s="538"/>
      <c r="G2724" s="551" t="s">
        <v>15338</v>
      </c>
      <c r="H2724" s="538"/>
      <c r="I2724" s="676">
        <f t="shared" ref="I2724:M2724" si="265">I2723*0.2</f>
        <v>2.88</v>
      </c>
      <c r="J2724" s="676">
        <f t="shared" si="265"/>
        <v>2.74909090909091</v>
      </c>
      <c r="K2724" s="676">
        <f t="shared" si="265"/>
        <v>2.61818181818182</v>
      </c>
      <c r="L2724" s="676">
        <f t="shared" si="265"/>
        <v>2.48727272727273</v>
      </c>
      <c r="M2724" s="676">
        <f t="shared" si="265"/>
        <v>2.35636363636364</v>
      </c>
    </row>
    <row r="2725" ht="54" spans="1:13">
      <c r="A2725" s="551">
        <v>14</v>
      </c>
      <c r="B2725" s="153" t="s">
        <v>38</v>
      </c>
      <c r="C2725" s="1025" t="s">
        <v>15341</v>
      </c>
      <c r="D2725" s="538" t="s">
        <v>15342</v>
      </c>
      <c r="E2725" s="538" t="s">
        <v>15343</v>
      </c>
      <c r="F2725" s="538" t="s">
        <v>15344</v>
      </c>
      <c r="G2725" s="551" t="s">
        <v>51</v>
      </c>
      <c r="H2725" s="538"/>
      <c r="I2725" s="674">
        <v>54.9</v>
      </c>
      <c r="J2725" s="674">
        <f t="shared" si="261"/>
        <v>52.4045454545455</v>
      </c>
      <c r="K2725" s="674">
        <f t="shared" si="262"/>
        <v>49.9090909090909</v>
      </c>
      <c r="L2725" s="674">
        <f t="shared" si="263"/>
        <v>47.4136363636364</v>
      </c>
      <c r="M2725" s="674">
        <f t="shared" si="264"/>
        <v>44.9181818181818</v>
      </c>
    </row>
    <row r="2726" spans="1:13">
      <c r="A2726" s="551"/>
      <c r="B2726" s="153" t="s">
        <v>38</v>
      </c>
      <c r="C2726" s="1025" t="s">
        <v>15345</v>
      </c>
      <c r="D2726" s="538" t="s">
        <v>15346</v>
      </c>
      <c r="E2726" s="538"/>
      <c r="F2726" s="538"/>
      <c r="G2726" s="551" t="s">
        <v>51</v>
      </c>
      <c r="H2726" s="538"/>
      <c r="I2726" s="676">
        <f t="shared" ref="I2726:M2726" si="266">I2725*0.2</f>
        <v>10.98</v>
      </c>
      <c r="J2726" s="676">
        <f t="shared" si="266"/>
        <v>10.4809090909091</v>
      </c>
      <c r="K2726" s="676">
        <f t="shared" si="266"/>
        <v>9.98181818181818</v>
      </c>
      <c r="L2726" s="676">
        <f t="shared" si="266"/>
        <v>9.48272727272727</v>
      </c>
      <c r="M2726" s="676">
        <f t="shared" si="266"/>
        <v>8.98363636363636</v>
      </c>
    </row>
    <row r="2727" ht="54" spans="1:13">
      <c r="A2727" s="551">
        <v>15</v>
      </c>
      <c r="B2727" s="153" t="s">
        <v>38</v>
      </c>
      <c r="C2727" s="1025" t="s">
        <v>15347</v>
      </c>
      <c r="D2727" s="538" t="s">
        <v>15348</v>
      </c>
      <c r="E2727" s="538" t="s">
        <v>15349</v>
      </c>
      <c r="F2727" s="538" t="s">
        <v>15350</v>
      </c>
      <c r="G2727" s="551" t="s">
        <v>51</v>
      </c>
      <c r="H2727" s="538"/>
      <c r="I2727" s="674">
        <v>55.8</v>
      </c>
      <c r="J2727" s="674">
        <f t="shared" si="261"/>
        <v>53.2636363636364</v>
      </c>
      <c r="K2727" s="674">
        <f t="shared" si="262"/>
        <v>50.7272727272727</v>
      </c>
      <c r="L2727" s="674">
        <f t="shared" si="263"/>
        <v>48.1909090909091</v>
      </c>
      <c r="M2727" s="674">
        <f t="shared" si="264"/>
        <v>45.6545454545454</v>
      </c>
    </row>
    <row r="2728" ht="27" spans="1:13">
      <c r="A2728" s="551"/>
      <c r="B2728" s="153" t="s">
        <v>38</v>
      </c>
      <c r="C2728" s="1025" t="s">
        <v>15351</v>
      </c>
      <c r="D2728" s="538" t="s">
        <v>15352</v>
      </c>
      <c r="E2728" s="538"/>
      <c r="F2728" s="538"/>
      <c r="G2728" s="551" t="s">
        <v>13583</v>
      </c>
      <c r="H2728" s="538"/>
      <c r="I2728" s="674">
        <f t="shared" ref="I2728:M2728" si="267">I2727*0.5</f>
        <v>27.9</v>
      </c>
      <c r="J2728" s="674">
        <f t="shared" si="267"/>
        <v>26.6318181818182</v>
      </c>
      <c r="K2728" s="674">
        <f t="shared" si="267"/>
        <v>25.3636363636364</v>
      </c>
      <c r="L2728" s="674">
        <f t="shared" si="267"/>
        <v>24.0954545454545</v>
      </c>
      <c r="M2728" s="674">
        <f t="shared" si="267"/>
        <v>22.8272727272727</v>
      </c>
    </row>
    <row r="2729" ht="27" spans="1:13">
      <c r="A2729" s="551"/>
      <c r="B2729" s="153" t="s">
        <v>38</v>
      </c>
      <c r="C2729" s="1025" t="s">
        <v>15353</v>
      </c>
      <c r="D2729" s="538" t="s">
        <v>15354</v>
      </c>
      <c r="E2729" s="538"/>
      <c r="F2729" s="538"/>
      <c r="G2729" s="551" t="s">
        <v>51</v>
      </c>
      <c r="H2729" s="538"/>
      <c r="I2729" s="674">
        <f t="shared" ref="I2729:M2729" si="268">I2727*0.5</f>
        <v>27.9</v>
      </c>
      <c r="J2729" s="674">
        <f t="shared" si="268"/>
        <v>26.6318181818182</v>
      </c>
      <c r="K2729" s="674">
        <f t="shared" si="268"/>
        <v>25.3636363636364</v>
      </c>
      <c r="L2729" s="674">
        <f t="shared" si="268"/>
        <v>24.0954545454545</v>
      </c>
      <c r="M2729" s="674">
        <f t="shared" si="268"/>
        <v>22.8272727272727</v>
      </c>
    </row>
    <row r="2730" ht="27" spans="1:13">
      <c r="A2730" s="551"/>
      <c r="B2730" s="153" t="s">
        <v>38</v>
      </c>
      <c r="C2730" s="1025" t="s">
        <v>15355</v>
      </c>
      <c r="D2730" s="538" t="s">
        <v>15356</v>
      </c>
      <c r="E2730" s="538"/>
      <c r="F2730" s="538"/>
      <c r="G2730" s="551" t="s">
        <v>51</v>
      </c>
      <c r="H2730" s="538"/>
      <c r="I2730" s="676">
        <f t="shared" ref="I2730:M2730" si="269">I2727*0.2</f>
        <v>11.16</v>
      </c>
      <c r="J2730" s="676">
        <f t="shared" si="269"/>
        <v>10.6527272727273</v>
      </c>
      <c r="K2730" s="676">
        <f t="shared" si="269"/>
        <v>10.1454545454545</v>
      </c>
      <c r="L2730" s="676">
        <f t="shared" si="269"/>
        <v>9.63818181818182</v>
      </c>
      <c r="M2730" s="676">
        <f t="shared" si="269"/>
        <v>9.13090909090909</v>
      </c>
    </row>
    <row r="2731" ht="67.5" spans="1:13">
      <c r="A2731" s="551">
        <v>16</v>
      </c>
      <c r="B2731" s="153" t="s">
        <v>38</v>
      </c>
      <c r="C2731" s="1025" t="s">
        <v>15357</v>
      </c>
      <c r="D2731" s="538" t="s">
        <v>15358</v>
      </c>
      <c r="E2731" s="113" t="s">
        <v>15359</v>
      </c>
      <c r="F2731" s="538" t="s">
        <v>15360</v>
      </c>
      <c r="G2731" s="551" t="s">
        <v>15361</v>
      </c>
      <c r="H2731" s="538"/>
      <c r="I2731" s="674">
        <v>55.8</v>
      </c>
      <c r="J2731" s="674">
        <f t="shared" ref="J2731:J2735" si="270">K2731*1.05</f>
        <v>53.2636363636364</v>
      </c>
      <c r="K2731" s="674">
        <f t="shared" ref="K2731:K2735" si="271">I2731/1.1</f>
        <v>50.7272727272727</v>
      </c>
      <c r="L2731" s="674">
        <f t="shared" ref="L2731:L2735" si="272">K2731*0.95</f>
        <v>48.1909090909091</v>
      </c>
      <c r="M2731" s="674">
        <f t="shared" ref="M2731:M2735" si="273">K2731*0.9</f>
        <v>45.6545454545454</v>
      </c>
    </row>
    <row r="2732" spans="1:13">
      <c r="A2732" s="551"/>
      <c r="B2732" s="153" t="s">
        <v>38</v>
      </c>
      <c r="C2732" s="1025" t="s">
        <v>15362</v>
      </c>
      <c r="D2732" s="538" t="s">
        <v>15363</v>
      </c>
      <c r="E2732" s="113"/>
      <c r="F2732" s="538"/>
      <c r="G2732" s="551" t="s">
        <v>15361</v>
      </c>
      <c r="H2732" s="538"/>
      <c r="I2732" s="676">
        <f t="shared" ref="I2732:M2732" si="274">I2731*0.2</f>
        <v>11.16</v>
      </c>
      <c r="J2732" s="676">
        <f t="shared" si="274"/>
        <v>10.6527272727273</v>
      </c>
      <c r="K2732" s="676">
        <f t="shared" si="274"/>
        <v>10.1454545454545</v>
      </c>
      <c r="L2732" s="676">
        <f t="shared" si="274"/>
        <v>9.63818181818182</v>
      </c>
      <c r="M2732" s="676">
        <f t="shared" si="274"/>
        <v>9.13090909090909</v>
      </c>
    </row>
    <row r="2733" ht="81" spans="1:13">
      <c r="A2733" s="551">
        <v>17</v>
      </c>
      <c r="B2733" s="153" t="s">
        <v>38</v>
      </c>
      <c r="C2733" s="1025" t="s">
        <v>15364</v>
      </c>
      <c r="D2733" s="538" t="s">
        <v>15365</v>
      </c>
      <c r="E2733" s="154" t="s">
        <v>15366</v>
      </c>
      <c r="F2733" s="154" t="s">
        <v>15367</v>
      </c>
      <c r="G2733" s="114" t="s">
        <v>51</v>
      </c>
      <c r="H2733" s="154" t="s">
        <v>15368</v>
      </c>
      <c r="I2733" s="674">
        <v>81</v>
      </c>
      <c r="J2733" s="674">
        <f t="shared" si="270"/>
        <v>77.3181818181818</v>
      </c>
      <c r="K2733" s="674">
        <f t="shared" si="271"/>
        <v>73.6363636363636</v>
      </c>
      <c r="L2733" s="674">
        <f t="shared" si="272"/>
        <v>69.9545454545454</v>
      </c>
      <c r="M2733" s="674">
        <f t="shared" si="273"/>
        <v>66.2727272727273</v>
      </c>
    </row>
    <row r="2734" spans="1:13">
      <c r="A2734" s="551"/>
      <c r="B2734" s="153" t="s">
        <v>38</v>
      </c>
      <c r="C2734" s="1025" t="s">
        <v>15369</v>
      </c>
      <c r="D2734" s="538" t="s">
        <v>15370</v>
      </c>
      <c r="E2734" s="154"/>
      <c r="F2734" s="154"/>
      <c r="G2734" s="551" t="s">
        <v>51</v>
      </c>
      <c r="H2734" s="154"/>
      <c r="I2734" s="676">
        <f t="shared" ref="I2734:M2734" si="275">I2733*0.2</f>
        <v>16.2</v>
      </c>
      <c r="J2734" s="676">
        <f t="shared" si="275"/>
        <v>15.4636363636364</v>
      </c>
      <c r="K2734" s="676">
        <f t="shared" si="275"/>
        <v>14.7272727272727</v>
      </c>
      <c r="L2734" s="676">
        <f t="shared" si="275"/>
        <v>13.9909090909091</v>
      </c>
      <c r="M2734" s="676">
        <f t="shared" si="275"/>
        <v>13.2545454545455</v>
      </c>
    </row>
    <row r="2735" ht="67.5" spans="1:13">
      <c r="A2735" s="551">
        <v>18</v>
      </c>
      <c r="B2735" s="153" t="s">
        <v>38</v>
      </c>
      <c r="C2735" s="1025" t="s">
        <v>15371</v>
      </c>
      <c r="D2735" s="538" t="s">
        <v>15372</v>
      </c>
      <c r="E2735" s="677" t="s">
        <v>15373</v>
      </c>
      <c r="F2735" s="677" t="s">
        <v>15374</v>
      </c>
      <c r="G2735" s="551" t="s">
        <v>51</v>
      </c>
      <c r="H2735" s="538"/>
      <c r="I2735" s="674">
        <v>81</v>
      </c>
      <c r="J2735" s="674">
        <f t="shared" si="270"/>
        <v>77.3181818181818</v>
      </c>
      <c r="K2735" s="674">
        <f t="shared" si="271"/>
        <v>73.6363636363636</v>
      </c>
      <c r="L2735" s="674">
        <f t="shared" si="272"/>
        <v>69.9545454545454</v>
      </c>
      <c r="M2735" s="674">
        <f t="shared" si="273"/>
        <v>66.2727272727273</v>
      </c>
    </row>
    <row r="2736" spans="1:13">
      <c r="A2736" s="551"/>
      <c r="B2736" s="153" t="s">
        <v>38</v>
      </c>
      <c r="C2736" s="1025" t="s">
        <v>15375</v>
      </c>
      <c r="D2736" s="538" t="s">
        <v>15376</v>
      </c>
      <c r="E2736" s="677"/>
      <c r="F2736" s="677"/>
      <c r="G2736" s="551" t="s">
        <v>51</v>
      </c>
      <c r="H2736" s="677"/>
      <c r="I2736" s="676">
        <f t="shared" ref="I2736:M2736" si="276">I2735*0.2</f>
        <v>16.2</v>
      </c>
      <c r="J2736" s="676">
        <f t="shared" si="276"/>
        <v>15.4636363636364</v>
      </c>
      <c r="K2736" s="676">
        <f t="shared" si="276"/>
        <v>14.7272727272727</v>
      </c>
      <c r="L2736" s="676">
        <f t="shared" si="276"/>
        <v>13.9909090909091</v>
      </c>
      <c r="M2736" s="676">
        <f t="shared" si="276"/>
        <v>13.2545454545455</v>
      </c>
    </row>
    <row r="2737" ht="36" customHeight="1" spans="1:112">
      <c r="A2737" s="412" t="s">
        <v>15377</v>
      </c>
      <c r="B2737" s="412"/>
      <c r="C2737" s="412"/>
      <c r="D2737" s="678"/>
      <c r="E2737" s="412"/>
      <c r="F2737" s="412"/>
      <c r="G2737" s="412"/>
      <c r="H2737" s="412"/>
      <c r="I2737" s="679"/>
      <c r="J2737" s="679"/>
      <c r="K2737" s="679"/>
      <c r="L2737" s="679"/>
      <c r="M2737" s="679"/>
    </row>
    <row r="2738" ht="201" customHeight="1" spans="1:112">
      <c r="A2738" s="362" t="s">
        <v>15378</v>
      </c>
      <c r="B2738" s="597"/>
      <c r="C2738" s="597"/>
      <c r="D2738" s="597"/>
      <c r="E2738" s="597"/>
      <c r="F2738" s="597"/>
      <c r="G2738" s="597"/>
      <c r="H2738" s="597"/>
      <c r="I2738" s="597"/>
      <c r="J2738" s="597"/>
      <c r="K2738" s="597"/>
      <c r="L2738" s="597"/>
      <c r="M2738" s="361"/>
      <c r="N2738" s="419"/>
    </row>
    <row r="2739" s="322" customFormat="1" ht="24" customHeight="1" spans="1:112">
      <c r="A2739" s="577" t="s">
        <v>7210</v>
      </c>
      <c r="B2739" s="680" t="s">
        <v>25</v>
      </c>
      <c r="C2739" s="340" t="s">
        <v>9784</v>
      </c>
      <c r="D2739" s="577" t="s">
        <v>27</v>
      </c>
      <c r="E2739" s="577" t="s">
        <v>7212</v>
      </c>
      <c r="F2739" s="577" t="s">
        <v>7213</v>
      </c>
      <c r="G2739" s="577" t="s">
        <v>30</v>
      </c>
      <c r="H2739" s="577" t="s">
        <v>7214</v>
      </c>
      <c r="I2739" s="513" t="s">
        <v>32</v>
      </c>
      <c r="J2739" s="513"/>
      <c r="K2739" s="513"/>
      <c r="L2739" s="513"/>
      <c r="M2739" s="513"/>
      <c r="N2739" s="323"/>
      <c r="O2739" s="323"/>
      <c r="P2739" s="323"/>
      <c r="Q2739" s="323"/>
      <c r="R2739" s="323"/>
      <c r="S2739" s="323"/>
      <c r="T2739" s="323"/>
      <c r="U2739" s="323"/>
      <c r="V2739" s="323"/>
      <c r="W2739" s="323"/>
      <c r="X2739" s="323"/>
      <c r="Y2739" s="323"/>
      <c r="Z2739" s="323"/>
      <c r="AA2739" s="323"/>
      <c r="AB2739" s="323"/>
      <c r="AC2739" s="323"/>
      <c r="AD2739" s="323"/>
      <c r="AE2739" s="323"/>
      <c r="AF2739" s="323"/>
      <c r="AG2739" s="323"/>
      <c r="AH2739" s="323"/>
      <c r="AI2739" s="323"/>
      <c r="AJ2739" s="323"/>
      <c r="AK2739" s="323"/>
      <c r="AL2739" s="323"/>
      <c r="AM2739" s="323"/>
      <c r="AN2739" s="323"/>
      <c r="AO2739" s="323"/>
      <c r="AP2739" s="323"/>
      <c r="AQ2739" s="323"/>
      <c r="AR2739" s="323"/>
      <c r="AS2739" s="323"/>
      <c r="AT2739" s="323"/>
      <c r="AU2739" s="323"/>
      <c r="AV2739" s="323"/>
      <c r="AW2739" s="323"/>
      <c r="AX2739" s="323"/>
      <c r="AY2739" s="323"/>
      <c r="AZ2739" s="323"/>
      <c r="BA2739" s="323"/>
      <c r="BB2739" s="323"/>
      <c r="BC2739" s="323"/>
      <c r="BD2739" s="323"/>
      <c r="BE2739" s="323"/>
      <c r="BF2739" s="323"/>
      <c r="BG2739" s="323"/>
      <c r="BH2739" s="323"/>
      <c r="BI2739" s="323"/>
      <c r="BJ2739" s="323"/>
      <c r="BK2739" s="323"/>
      <c r="BL2739" s="323"/>
      <c r="BM2739" s="323"/>
      <c r="BN2739" s="323"/>
      <c r="BO2739" s="323"/>
      <c r="BP2739" s="323"/>
      <c r="BQ2739" s="323"/>
      <c r="BR2739" s="323"/>
      <c r="BS2739" s="323"/>
      <c r="BT2739" s="323"/>
      <c r="BU2739" s="323"/>
      <c r="BV2739" s="323"/>
      <c r="BW2739" s="323"/>
      <c r="BX2739" s="323"/>
      <c r="BY2739" s="323"/>
      <c r="BZ2739" s="323"/>
      <c r="CA2739" s="323"/>
      <c r="CB2739" s="323"/>
      <c r="CC2739" s="323"/>
      <c r="CD2739" s="323"/>
      <c r="CE2739" s="323"/>
      <c r="CF2739" s="323"/>
      <c r="CG2739" s="323"/>
      <c r="CH2739" s="323"/>
      <c r="CI2739" s="323"/>
      <c r="CJ2739" s="323"/>
      <c r="CK2739" s="323"/>
      <c r="CL2739" s="323"/>
      <c r="CM2739" s="323"/>
      <c r="CN2739" s="323"/>
      <c r="CO2739" s="323"/>
      <c r="CP2739" s="323"/>
      <c r="CQ2739" s="323"/>
      <c r="CR2739" s="323"/>
      <c r="CS2739" s="323"/>
      <c r="CT2739" s="323"/>
      <c r="CU2739" s="323"/>
      <c r="CV2739" s="323"/>
      <c r="CW2739" s="323"/>
      <c r="CX2739" s="323"/>
      <c r="CY2739" s="323"/>
      <c r="CZ2739" s="323"/>
      <c r="DA2739" s="323"/>
      <c r="DB2739" s="323"/>
      <c r="DC2739" s="323"/>
      <c r="DD2739" s="323"/>
      <c r="DE2739" s="323"/>
      <c r="DF2739" s="323"/>
      <c r="DG2739" s="323"/>
      <c r="DH2739" s="323"/>
    </row>
    <row r="2740" s="322" customFormat="1" ht="24" customHeight="1" spans="1:112">
      <c r="A2740" s="577"/>
      <c r="B2740" s="680"/>
      <c r="C2740" s="340"/>
      <c r="D2740" s="577"/>
      <c r="E2740" s="577"/>
      <c r="F2740" s="577"/>
      <c r="G2740" s="577"/>
      <c r="H2740" s="577"/>
      <c r="I2740" s="513" t="s">
        <v>33</v>
      </c>
      <c r="J2740" s="513" t="s">
        <v>34</v>
      </c>
      <c r="K2740" s="513" t="s">
        <v>35</v>
      </c>
      <c r="L2740" s="513" t="s">
        <v>36</v>
      </c>
      <c r="M2740" s="513" t="s">
        <v>37</v>
      </c>
      <c r="N2740" s="323"/>
      <c r="O2740" s="323"/>
      <c r="P2740" s="323"/>
      <c r="Q2740" s="323"/>
      <c r="R2740" s="323"/>
      <c r="S2740" s="323"/>
      <c r="T2740" s="323"/>
      <c r="U2740" s="323"/>
      <c r="V2740" s="323"/>
      <c r="W2740" s="323"/>
      <c r="X2740" s="323"/>
      <c r="Y2740" s="323"/>
      <c r="Z2740" s="323"/>
      <c r="AA2740" s="323"/>
      <c r="AB2740" s="323"/>
      <c r="AC2740" s="323"/>
      <c r="AD2740" s="323"/>
      <c r="AE2740" s="323"/>
      <c r="AF2740" s="323"/>
      <c r="AG2740" s="323"/>
      <c r="AH2740" s="323"/>
      <c r="AI2740" s="323"/>
      <c r="AJ2740" s="323"/>
      <c r="AK2740" s="323"/>
      <c r="AL2740" s="323"/>
      <c r="AM2740" s="323"/>
      <c r="AN2740" s="323"/>
      <c r="AO2740" s="323"/>
      <c r="AP2740" s="323"/>
      <c r="AQ2740" s="323"/>
      <c r="AR2740" s="323"/>
      <c r="AS2740" s="323"/>
      <c r="AT2740" s="323"/>
      <c r="AU2740" s="323"/>
      <c r="AV2740" s="323"/>
      <c r="AW2740" s="323"/>
      <c r="AX2740" s="323"/>
      <c r="AY2740" s="323"/>
      <c r="AZ2740" s="323"/>
      <c r="BA2740" s="323"/>
      <c r="BB2740" s="323"/>
      <c r="BC2740" s="323"/>
      <c r="BD2740" s="323"/>
      <c r="BE2740" s="323"/>
      <c r="BF2740" s="323"/>
      <c r="BG2740" s="323"/>
      <c r="BH2740" s="323"/>
      <c r="BI2740" s="323"/>
      <c r="BJ2740" s="323"/>
      <c r="BK2740" s="323"/>
      <c r="BL2740" s="323"/>
      <c r="BM2740" s="323"/>
      <c r="BN2740" s="323"/>
      <c r="BO2740" s="323"/>
      <c r="BP2740" s="323"/>
      <c r="BQ2740" s="323"/>
      <c r="BR2740" s="323"/>
      <c r="BS2740" s="323"/>
      <c r="BT2740" s="323"/>
      <c r="BU2740" s="323"/>
      <c r="BV2740" s="323"/>
      <c r="BW2740" s="323"/>
      <c r="BX2740" s="323"/>
      <c r="BY2740" s="323"/>
      <c r="BZ2740" s="323"/>
      <c r="CA2740" s="323"/>
      <c r="CB2740" s="323"/>
      <c r="CC2740" s="323"/>
      <c r="CD2740" s="323"/>
      <c r="CE2740" s="323"/>
      <c r="CF2740" s="323"/>
      <c r="CG2740" s="323"/>
      <c r="CH2740" s="323"/>
      <c r="CI2740" s="323"/>
      <c r="CJ2740" s="323"/>
      <c r="CK2740" s="323"/>
      <c r="CL2740" s="323"/>
      <c r="CM2740" s="323"/>
      <c r="CN2740" s="323"/>
      <c r="CO2740" s="323"/>
      <c r="CP2740" s="323"/>
      <c r="CQ2740" s="323"/>
      <c r="CR2740" s="323"/>
      <c r="CS2740" s="323"/>
      <c r="CT2740" s="323"/>
      <c r="CU2740" s="323"/>
      <c r="CV2740" s="323"/>
      <c r="CW2740" s="323"/>
      <c r="CX2740" s="323"/>
      <c r="CY2740" s="323"/>
      <c r="CZ2740" s="323"/>
      <c r="DA2740" s="323"/>
      <c r="DB2740" s="323"/>
      <c r="DC2740" s="323"/>
      <c r="DD2740" s="323"/>
      <c r="DE2740" s="323"/>
      <c r="DF2740" s="323"/>
      <c r="DG2740" s="323"/>
      <c r="DH2740" s="323"/>
    </row>
    <row r="2741" spans="1:112">
      <c r="A2741" s="153"/>
      <c r="B2741" s="153"/>
      <c r="C2741" s="579">
        <v>44</v>
      </c>
      <c r="D2741" s="681" t="s">
        <v>15379</v>
      </c>
      <c r="E2741" s="258"/>
      <c r="F2741" s="258"/>
      <c r="G2741" s="254"/>
      <c r="H2741" s="254"/>
      <c r="I2741" s="676"/>
      <c r="J2741" s="676"/>
      <c r="K2741" s="676"/>
      <c r="L2741" s="676"/>
      <c r="M2741" s="676"/>
    </row>
    <row r="2742" ht="67.5" spans="1:112">
      <c r="A2742" s="153">
        <v>1</v>
      </c>
      <c r="B2742" s="153" t="s">
        <v>38</v>
      </c>
      <c r="C2742" s="1026" t="s">
        <v>15380</v>
      </c>
      <c r="D2742" s="579" t="s">
        <v>15381</v>
      </c>
      <c r="E2742" s="113" t="s">
        <v>15382</v>
      </c>
      <c r="F2742" s="113" t="s">
        <v>15383</v>
      </c>
      <c r="G2742" s="153" t="s">
        <v>51</v>
      </c>
      <c r="H2742" s="254"/>
      <c r="I2742" s="676">
        <v>73.8</v>
      </c>
      <c r="J2742" s="676">
        <f t="shared" ref="J2742:J2745" si="277">K2742*1.05</f>
        <v>70.4454545454545</v>
      </c>
      <c r="K2742" s="676">
        <f t="shared" ref="K2742:K2745" si="278">I2742/1.1</f>
        <v>67.0909090909091</v>
      </c>
      <c r="L2742" s="676">
        <f t="shared" ref="L2742:L2745" si="279">K2742*0.95</f>
        <v>63.7363636363636</v>
      </c>
      <c r="M2742" s="676">
        <f t="shared" ref="M2742:M2745" si="280">K2742*0.9</f>
        <v>60.3818181818182</v>
      </c>
    </row>
    <row r="2743" spans="1:112">
      <c r="A2743" s="153"/>
      <c r="B2743" s="153" t="s">
        <v>38</v>
      </c>
      <c r="C2743" s="1026" t="s">
        <v>15384</v>
      </c>
      <c r="D2743" s="579" t="s">
        <v>15385</v>
      </c>
      <c r="E2743" s="258"/>
      <c r="F2743" s="258"/>
      <c r="G2743" s="153" t="s">
        <v>51</v>
      </c>
      <c r="H2743" s="254"/>
      <c r="I2743" s="676">
        <f t="shared" ref="I2743:M2743" si="281">I2742*0.2</f>
        <v>14.76</v>
      </c>
      <c r="J2743" s="676">
        <f t="shared" si="281"/>
        <v>14.0890909090909</v>
      </c>
      <c r="K2743" s="676">
        <f t="shared" si="281"/>
        <v>13.4181818181818</v>
      </c>
      <c r="L2743" s="676">
        <f t="shared" si="281"/>
        <v>12.7472727272727</v>
      </c>
      <c r="M2743" s="676">
        <f t="shared" si="281"/>
        <v>12.0763636363636</v>
      </c>
    </row>
    <row r="2744" ht="27" spans="1:112">
      <c r="A2744" s="153"/>
      <c r="B2744" s="153" t="s">
        <v>38</v>
      </c>
      <c r="C2744" s="1026" t="s">
        <v>15386</v>
      </c>
      <c r="D2744" s="154" t="s">
        <v>15387</v>
      </c>
      <c r="E2744" s="264"/>
      <c r="F2744" s="258"/>
      <c r="G2744" s="153" t="s">
        <v>51</v>
      </c>
      <c r="H2744" s="254"/>
      <c r="I2744" s="676">
        <v>73.8</v>
      </c>
      <c r="J2744" s="676">
        <f t="shared" si="277"/>
        <v>70.4454545454545</v>
      </c>
      <c r="K2744" s="676">
        <f t="shared" si="278"/>
        <v>67.0909090909091</v>
      </c>
      <c r="L2744" s="676">
        <f t="shared" si="279"/>
        <v>63.7363636363636</v>
      </c>
      <c r="M2744" s="676">
        <f t="shared" si="280"/>
        <v>60.3818181818182</v>
      </c>
    </row>
    <row r="2745" ht="54" spans="1:112">
      <c r="A2745" s="153">
        <v>2</v>
      </c>
      <c r="B2745" s="153" t="s">
        <v>38</v>
      </c>
      <c r="C2745" s="1026" t="s">
        <v>15388</v>
      </c>
      <c r="D2745" s="579" t="s">
        <v>15389</v>
      </c>
      <c r="E2745" s="113" t="s">
        <v>15390</v>
      </c>
      <c r="F2745" s="113" t="s">
        <v>15391</v>
      </c>
      <c r="G2745" s="153" t="s">
        <v>51</v>
      </c>
      <c r="H2745" s="254"/>
      <c r="I2745" s="676">
        <v>54</v>
      </c>
      <c r="J2745" s="676">
        <f t="shared" si="277"/>
        <v>51.5454545454545</v>
      </c>
      <c r="K2745" s="676">
        <f t="shared" si="278"/>
        <v>49.0909090909091</v>
      </c>
      <c r="L2745" s="676">
        <f t="shared" si="279"/>
        <v>46.6363636363636</v>
      </c>
      <c r="M2745" s="676">
        <f t="shared" si="280"/>
        <v>44.1818181818182</v>
      </c>
    </row>
    <row r="2746" spans="1:112">
      <c r="A2746" s="153"/>
      <c r="B2746" s="153" t="s">
        <v>38</v>
      </c>
      <c r="C2746" s="1026" t="s">
        <v>15392</v>
      </c>
      <c r="D2746" s="579" t="s">
        <v>15393</v>
      </c>
      <c r="E2746" s="258"/>
      <c r="F2746" s="258"/>
      <c r="G2746" s="153" t="s">
        <v>51</v>
      </c>
      <c r="H2746" s="254"/>
      <c r="I2746" s="676">
        <f t="shared" ref="I2746:M2746" si="282">I2745*0.2</f>
        <v>10.8</v>
      </c>
      <c r="J2746" s="676">
        <f t="shared" si="282"/>
        <v>10.3090909090909</v>
      </c>
      <c r="K2746" s="676">
        <f t="shared" si="282"/>
        <v>9.81818181818182</v>
      </c>
      <c r="L2746" s="676">
        <f t="shared" si="282"/>
        <v>9.32727272727273</v>
      </c>
      <c r="M2746" s="676">
        <f t="shared" si="282"/>
        <v>8.83636363636364</v>
      </c>
    </row>
    <row r="2747" ht="67.5" spans="1:112">
      <c r="A2747" s="153">
        <v>3</v>
      </c>
      <c r="B2747" s="153" t="s">
        <v>38</v>
      </c>
      <c r="C2747" s="1026" t="s">
        <v>15394</v>
      </c>
      <c r="D2747" s="579" t="s">
        <v>15395</v>
      </c>
      <c r="E2747" s="113" t="s">
        <v>15396</v>
      </c>
      <c r="F2747" s="113" t="s">
        <v>15397</v>
      </c>
      <c r="G2747" s="153" t="s">
        <v>51</v>
      </c>
      <c r="H2747" s="154" t="s">
        <v>15398</v>
      </c>
      <c r="I2747" s="676">
        <v>79.2</v>
      </c>
      <c r="J2747" s="676">
        <f t="shared" ref="J2747:J2752" si="283">K2747*1.05</f>
        <v>75.6</v>
      </c>
      <c r="K2747" s="676">
        <f t="shared" ref="K2747:K2752" si="284">I2747/1.1</f>
        <v>72</v>
      </c>
      <c r="L2747" s="676">
        <f t="shared" ref="L2747:L2752" si="285">K2747*0.95</f>
        <v>68.4</v>
      </c>
      <c r="M2747" s="676">
        <f t="shared" ref="M2747:M2752" si="286">K2747*0.9</f>
        <v>64.8</v>
      </c>
    </row>
    <row r="2748" spans="1:112">
      <c r="A2748" s="153"/>
      <c r="B2748" s="153" t="s">
        <v>38</v>
      </c>
      <c r="C2748" s="1026" t="s">
        <v>15399</v>
      </c>
      <c r="D2748" s="579" t="s">
        <v>15400</v>
      </c>
      <c r="E2748" s="258"/>
      <c r="F2748" s="258"/>
      <c r="G2748" s="153" t="s">
        <v>51</v>
      </c>
      <c r="H2748" s="254"/>
      <c r="I2748" s="676">
        <f t="shared" ref="I2748:M2748" si="287">I2747*0.2</f>
        <v>15.84</v>
      </c>
      <c r="J2748" s="676">
        <f t="shared" si="287"/>
        <v>15.12</v>
      </c>
      <c r="K2748" s="676">
        <f t="shared" si="287"/>
        <v>14.4</v>
      </c>
      <c r="L2748" s="676">
        <f t="shared" si="287"/>
        <v>13.68</v>
      </c>
      <c r="M2748" s="676">
        <f t="shared" si="287"/>
        <v>12.96</v>
      </c>
    </row>
    <row r="2749" ht="67.5" spans="1:112">
      <c r="A2749" s="153">
        <v>4</v>
      </c>
      <c r="B2749" s="153" t="s">
        <v>38</v>
      </c>
      <c r="C2749" s="1026" t="s">
        <v>15401</v>
      </c>
      <c r="D2749" s="579" t="s">
        <v>15402</v>
      </c>
      <c r="E2749" s="113" t="s">
        <v>15403</v>
      </c>
      <c r="F2749" s="113" t="s">
        <v>15404</v>
      </c>
      <c r="G2749" s="153" t="s">
        <v>51</v>
      </c>
      <c r="H2749" s="254"/>
      <c r="I2749" s="676">
        <v>178.2</v>
      </c>
      <c r="J2749" s="676">
        <f t="shared" si="283"/>
        <v>170.1</v>
      </c>
      <c r="K2749" s="676">
        <f t="shared" si="284"/>
        <v>162</v>
      </c>
      <c r="L2749" s="676">
        <f t="shared" si="285"/>
        <v>153.9</v>
      </c>
      <c r="M2749" s="676">
        <f t="shared" si="286"/>
        <v>145.8</v>
      </c>
    </row>
    <row r="2750" spans="1:112">
      <c r="A2750" s="153"/>
      <c r="B2750" s="153" t="s">
        <v>38</v>
      </c>
      <c r="C2750" s="1026" t="s">
        <v>15405</v>
      </c>
      <c r="D2750" s="288" t="s">
        <v>15406</v>
      </c>
      <c r="E2750" s="258"/>
      <c r="F2750" s="258"/>
      <c r="G2750" s="153" t="s">
        <v>51</v>
      </c>
      <c r="H2750" s="254"/>
      <c r="I2750" s="676">
        <f t="shared" ref="I2750:M2750" si="288">I2749*0.2</f>
        <v>35.64</v>
      </c>
      <c r="J2750" s="676">
        <f t="shared" si="288"/>
        <v>34.02</v>
      </c>
      <c r="K2750" s="676">
        <f t="shared" si="288"/>
        <v>32.4</v>
      </c>
      <c r="L2750" s="676">
        <f t="shared" si="288"/>
        <v>30.78</v>
      </c>
      <c r="M2750" s="676">
        <f t="shared" si="288"/>
        <v>29.16</v>
      </c>
    </row>
    <row r="2751" ht="27" spans="1:112">
      <c r="A2751" s="153"/>
      <c r="B2751" s="153" t="s">
        <v>38</v>
      </c>
      <c r="C2751" s="1026" t="s">
        <v>15407</v>
      </c>
      <c r="D2751" s="133" t="s">
        <v>15408</v>
      </c>
      <c r="E2751" s="264"/>
      <c r="F2751" s="264"/>
      <c r="G2751" s="153" t="s">
        <v>51</v>
      </c>
      <c r="H2751" s="254"/>
      <c r="I2751" s="676">
        <v>67.5</v>
      </c>
      <c r="J2751" s="676">
        <f t="shared" si="283"/>
        <v>64.4318181818182</v>
      </c>
      <c r="K2751" s="676">
        <f t="shared" si="284"/>
        <v>61.3636363636364</v>
      </c>
      <c r="L2751" s="676">
        <f t="shared" si="285"/>
        <v>58.2954545454545</v>
      </c>
      <c r="M2751" s="676">
        <f t="shared" si="286"/>
        <v>55.2272727272727</v>
      </c>
    </row>
    <row r="2752" ht="54" spans="1:112">
      <c r="A2752" s="153">
        <v>5</v>
      </c>
      <c r="B2752" s="153" t="s">
        <v>38</v>
      </c>
      <c r="C2752" s="1026" t="s">
        <v>15409</v>
      </c>
      <c r="D2752" s="288" t="s">
        <v>15410</v>
      </c>
      <c r="E2752" s="113" t="s">
        <v>15411</v>
      </c>
      <c r="F2752" s="113" t="s">
        <v>15412</v>
      </c>
      <c r="G2752" s="153" t="s">
        <v>51</v>
      </c>
      <c r="H2752" s="114" t="s">
        <v>15413</v>
      </c>
      <c r="I2752" s="676">
        <v>54.9</v>
      </c>
      <c r="J2752" s="676">
        <f t="shared" si="283"/>
        <v>52.4045454545455</v>
      </c>
      <c r="K2752" s="676">
        <f t="shared" si="284"/>
        <v>49.9090909090909</v>
      </c>
      <c r="L2752" s="676">
        <f t="shared" si="285"/>
        <v>47.4136363636364</v>
      </c>
      <c r="M2752" s="676">
        <f t="shared" si="286"/>
        <v>44.9181818181818</v>
      </c>
    </row>
    <row r="2753" spans="1:13">
      <c r="A2753" s="153"/>
      <c r="B2753" s="153" t="s">
        <v>38</v>
      </c>
      <c r="C2753" s="1026" t="s">
        <v>15414</v>
      </c>
      <c r="D2753" s="133" t="s">
        <v>15415</v>
      </c>
      <c r="E2753" s="258"/>
      <c r="F2753" s="258"/>
      <c r="G2753" s="153" t="s">
        <v>51</v>
      </c>
      <c r="H2753" s="254"/>
      <c r="I2753" s="676">
        <f t="shared" ref="I2753:M2753" si="289">I2752*0.1</f>
        <v>5.49</v>
      </c>
      <c r="J2753" s="676">
        <f t="shared" si="289"/>
        <v>5.24045454545455</v>
      </c>
      <c r="K2753" s="676">
        <f t="shared" si="289"/>
        <v>4.99090909090909</v>
      </c>
      <c r="L2753" s="676">
        <f t="shared" si="289"/>
        <v>4.74136363636364</v>
      </c>
      <c r="M2753" s="676">
        <f t="shared" si="289"/>
        <v>4.49181818181818</v>
      </c>
    </row>
    <row r="2754" spans="1:13">
      <c r="A2754" s="153"/>
      <c r="B2754" s="153" t="s">
        <v>38</v>
      </c>
      <c r="C2754" s="1026" t="s">
        <v>15416</v>
      </c>
      <c r="D2754" s="133" t="s">
        <v>15417</v>
      </c>
      <c r="E2754" s="264"/>
      <c r="F2754" s="264"/>
      <c r="G2754" s="153" t="s">
        <v>51</v>
      </c>
      <c r="H2754" s="112"/>
      <c r="I2754" s="676">
        <f t="shared" ref="I2754:M2754" si="290">I2752*0.1</f>
        <v>5.49</v>
      </c>
      <c r="J2754" s="676">
        <f t="shared" si="290"/>
        <v>5.24045454545455</v>
      </c>
      <c r="K2754" s="676">
        <f t="shared" si="290"/>
        <v>4.99090909090909</v>
      </c>
      <c r="L2754" s="676">
        <f t="shared" si="290"/>
        <v>4.74136363636364</v>
      </c>
      <c r="M2754" s="676">
        <f t="shared" si="290"/>
        <v>4.49181818181818</v>
      </c>
    </row>
    <row r="2755" ht="54" spans="1:13">
      <c r="A2755" s="153">
        <v>6</v>
      </c>
      <c r="B2755" s="153" t="s">
        <v>38</v>
      </c>
      <c r="C2755" s="1026" t="s">
        <v>15418</v>
      </c>
      <c r="D2755" s="288" t="s">
        <v>15419</v>
      </c>
      <c r="E2755" s="113" t="s">
        <v>15420</v>
      </c>
      <c r="F2755" s="113" t="s">
        <v>15421</v>
      </c>
      <c r="G2755" s="153" t="s">
        <v>51</v>
      </c>
      <c r="H2755" s="112"/>
      <c r="I2755" s="676">
        <v>68.4</v>
      </c>
      <c r="J2755" s="676">
        <f t="shared" ref="J2755:J2757" si="291">K2755*1.05</f>
        <v>65.2909090909091</v>
      </c>
      <c r="K2755" s="676">
        <f t="shared" ref="K2755:K2757" si="292">I2755/1.1</f>
        <v>62.1818181818182</v>
      </c>
      <c r="L2755" s="676">
        <f t="shared" ref="L2755:L2757" si="293">K2755*0.95</f>
        <v>59.0727272727273</v>
      </c>
      <c r="M2755" s="676">
        <f t="shared" ref="M2755:M2757" si="294">K2755*0.9</f>
        <v>55.9636363636364</v>
      </c>
    </row>
    <row r="2756" spans="1:13">
      <c r="A2756" s="153"/>
      <c r="B2756" s="153" t="s">
        <v>38</v>
      </c>
      <c r="C2756" s="1026" t="s">
        <v>15422</v>
      </c>
      <c r="D2756" s="133" t="s">
        <v>15423</v>
      </c>
      <c r="E2756" s="264"/>
      <c r="F2756" s="264"/>
      <c r="G2756" s="153" t="s">
        <v>51</v>
      </c>
      <c r="H2756" s="254"/>
      <c r="I2756" s="676">
        <v>68.4</v>
      </c>
      <c r="J2756" s="676">
        <f t="shared" si="291"/>
        <v>65.2909090909091</v>
      </c>
      <c r="K2756" s="676">
        <f t="shared" si="292"/>
        <v>62.1818181818182</v>
      </c>
      <c r="L2756" s="676">
        <f t="shared" si="293"/>
        <v>59.0727272727273</v>
      </c>
      <c r="M2756" s="676">
        <f t="shared" si="294"/>
        <v>55.9636363636364</v>
      </c>
    </row>
    <row r="2757" ht="67.5" spans="1:13">
      <c r="A2757" s="153">
        <v>7</v>
      </c>
      <c r="B2757" s="153" t="s">
        <v>38</v>
      </c>
      <c r="C2757" s="1026" t="s">
        <v>15424</v>
      </c>
      <c r="D2757" s="288" t="s">
        <v>15425</v>
      </c>
      <c r="E2757" s="113" t="s">
        <v>15426</v>
      </c>
      <c r="F2757" s="113" t="s">
        <v>15427</v>
      </c>
      <c r="G2757" s="153" t="s">
        <v>51</v>
      </c>
      <c r="H2757" s="254"/>
      <c r="I2757" s="676">
        <v>54.9</v>
      </c>
      <c r="J2757" s="676">
        <f t="shared" si="291"/>
        <v>52.4045454545455</v>
      </c>
      <c r="K2757" s="676">
        <f t="shared" si="292"/>
        <v>49.9090909090909</v>
      </c>
      <c r="L2757" s="676">
        <f t="shared" si="293"/>
        <v>47.4136363636364</v>
      </c>
      <c r="M2757" s="676">
        <f t="shared" si="294"/>
        <v>44.9181818181818</v>
      </c>
    </row>
    <row r="2758" spans="1:13">
      <c r="A2758" s="153"/>
      <c r="B2758" s="153"/>
      <c r="C2758" s="579">
        <v>45</v>
      </c>
      <c r="D2758" s="288" t="s">
        <v>15428</v>
      </c>
      <c r="E2758" s="258"/>
      <c r="F2758" s="258"/>
      <c r="G2758" s="254"/>
      <c r="H2758" s="254"/>
      <c r="I2758" s="676"/>
      <c r="J2758" s="676"/>
      <c r="K2758" s="676"/>
      <c r="L2758" s="676"/>
      <c r="M2758" s="676"/>
    </row>
    <row r="2759" ht="40.5" spans="1:13">
      <c r="A2759" s="153">
        <v>8</v>
      </c>
      <c r="B2759" s="153" t="s">
        <v>38</v>
      </c>
      <c r="C2759" s="1026" t="s">
        <v>15429</v>
      </c>
      <c r="D2759" s="288" t="s">
        <v>15430</v>
      </c>
      <c r="E2759" s="113" t="s">
        <v>15431</v>
      </c>
      <c r="F2759" s="113" t="s">
        <v>15432</v>
      </c>
      <c r="G2759" s="153" t="s">
        <v>51</v>
      </c>
      <c r="H2759" s="258"/>
      <c r="I2759" s="676">
        <v>52.2</v>
      </c>
      <c r="J2759" s="676">
        <f t="shared" ref="J2759:J2763" si="295">K2759*1.05</f>
        <v>49.8272727272727</v>
      </c>
      <c r="K2759" s="676">
        <f t="shared" ref="K2759:K2763" si="296">I2759/1.1</f>
        <v>47.4545454545455</v>
      </c>
      <c r="L2759" s="676">
        <f t="shared" ref="L2759:L2763" si="297">K2759*0.95</f>
        <v>45.0818181818182</v>
      </c>
      <c r="M2759" s="676">
        <f t="shared" ref="M2759:M2763" si="298">K2759*0.9</f>
        <v>42.7090909090909</v>
      </c>
    </row>
    <row r="2760" spans="1:13">
      <c r="A2760" s="153"/>
      <c r="B2760" s="153" t="s">
        <v>38</v>
      </c>
      <c r="C2760" s="1026" t="s">
        <v>15433</v>
      </c>
      <c r="D2760" s="133" t="s">
        <v>15434</v>
      </c>
      <c r="E2760" s="258"/>
      <c r="F2760" s="258"/>
      <c r="G2760" s="153" t="s">
        <v>51</v>
      </c>
      <c r="H2760" s="254"/>
      <c r="I2760" s="676">
        <f t="shared" ref="I2760:M2760" si="299">I2759*0.2</f>
        <v>10.44</v>
      </c>
      <c r="J2760" s="676">
        <f t="shared" si="299"/>
        <v>9.96545454545455</v>
      </c>
      <c r="K2760" s="676">
        <f t="shared" si="299"/>
        <v>9.49090909090909</v>
      </c>
      <c r="L2760" s="676">
        <f t="shared" si="299"/>
        <v>9.01636363636364</v>
      </c>
      <c r="M2760" s="676">
        <f t="shared" si="299"/>
        <v>8.54181818181818</v>
      </c>
    </row>
    <row r="2761" ht="40.5" spans="1:13">
      <c r="A2761" s="153">
        <v>9</v>
      </c>
      <c r="B2761" s="153" t="s">
        <v>38</v>
      </c>
      <c r="C2761" s="1026" t="s">
        <v>15435</v>
      </c>
      <c r="D2761" s="288" t="s">
        <v>15436</v>
      </c>
      <c r="E2761" s="113" t="s">
        <v>15437</v>
      </c>
      <c r="F2761" s="113" t="s">
        <v>15432</v>
      </c>
      <c r="G2761" s="153" t="s">
        <v>51</v>
      </c>
      <c r="H2761" s="254"/>
      <c r="I2761" s="676">
        <v>88.2</v>
      </c>
      <c r="J2761" s="676">
        <f t="shared" si="295"/>
        <v>84.1909090909091</v>
      </c>
      <c r="K2761" s="676">
        <f t="shared" si="296"/>
        <v>80.1818181818182</v>
      </c>
      <c r="L2761" s="676">
        <f t="shared" si="297"/>
        <v>76.1727272727273</v>
      </c>
      <c r="M2761" s="676">
        <f t="shared" si="298"/>
        <v>72.1636363636364</v>
      </c>
    </row>
    <row r="2762" spans="1:13">
      <c r="A2762" s="153"/>
      <c r="B2762" s="153" t="s">
        <v>38</v>
      </c>
      <c r="C2762" s="1026" t="s">
        <v>15438</v>
      </c>
      <c r="D2762" s="133" t="s">
        <v>15439</v>
      </c>
      <c r="E2762" s="264"/>
      <c r="F2762" s="264"/>
      <c r="G2762" s="153" t="s">
        <v>51</v>
      </c>
      <c r="H2762" s="254"/>
      <c r="I2762" s="676">
        <f t="shared" ref="I2762:M2762" si="300">I2761*0.2</f>
        <v>17.64</v>
      </c>
      <c r="J2762" s="676">
        <f t="shared" si="300"/>
        <v>16.8381818181818</v>
      </c>
      <c r="K2762" s="676">
        <f t="shared" si="300"/>
        <v>16.0363636363636</v>
      </c>
      <c r="L2762" s="676">
        <f t="shared" si="300"/>
        <v>15.2345454545455</v>
      </c>
      <c r="M2762" s="676">
        <f t="shared" si="300"/>
        <v>14.4327272727273</v>
      </c>
    </row>
    <row r="2763" ht="54" spans="1:13">
      <c r="A2763" s="153">
        <v>10</v>
      </c>
      <c r="B2763" s="153" t="s">
        <v>38</v>
      </c>
      <c r="C2763" s="1026" t="s">
        <v>15440</v>
      </c>
      <c r="D2763" s="288" t="s">
        <v>15441</v>
      </c>
      <c r="E2763" s="113" t="s">
        <v>15442</v>
      </c>
      <c r="F2763" s="113" t="s">
        <v>15432</v>
      </c>
      <c r="G2763" s="153" t="s">
        <v>51</v>
      </c>
      <c r="H2763" s="254"/>
      <c r="I2763" s="676">
        <v>127.8</v>
      </c>
      <c r="J2763" s="676">
        <f t="shared" si="295"/>
        <v>121.990909090909</v>
      </c>
      <c r="K2763" s="676">
        <f t="shared" si="296"/>
        <v>116.181818181818</v>
      </c>
      <c r="L2763" s="676">
        <f t="shared" si="297"/>
        <v>110.372727272727</v>
      </c>
      <c r="M2763" s="676">
        <f t="shared" si="298"/>
        <v>104.563636363636</v>
      </c>
    </row>
    <row r="2764" ht="27" spans="1:13">
      <c r="A2764" s="153"/>
      <c r="B2764" s="153" t="s">
        <v>38</v>
      </c>
      <c r="C2764" s="1026" t="s">
        <v>15443</v>
      </c>
      <c r="D2764" s="133" t="s">
        <v>15444</v>
      </c>
      <c r="E2764" s="264"/>
      <c r="F2764" s="264"/>
      <c r="G2764" s="153" t="s">
        <v>51</v>
      </c>
      <c r="H2764" s="254"/>
      <c r="I2764" s="676">
        <f t="shared" ref="I2764:M2764" si="301">I2763*0.1</f>
        <v>12.78</v>
      </c>
      <c r="J2764" s="676">
        <f t="shared" si="301"/>
        <v>12.1990909090909</v>
      </c>
      <c r="K2764" s="676">
        <f t="shared" si="301"/>
        <v>11.6181818181818</v>
      </c>
      <c r="L2764" s="676">
        <f t="shared" si="301"/>
        <v>11.0372727272727</v>
      </c>
      <c r="M2764" s="676">
        <f t="shared" si="301"/>
        <v>10.4563636363636</v>
      </c>
    </row>
    <row r="2765" ht="27" spans="1:13">
      <c r="A2765" s="153"/>
      <c r="B2765" s="153" t="s">
        <v>38</v>
      </c>
      <c r="C2765" s="1026" t="s">
        <v>15445</v>
      </c>
      <c r="D2765" s="133" t="s">
        <v>15446</v>
      </c>
      <c r="E2765" s="258"/>
      <c r="F2765" s="258"/>
      <c r="G2765" s="153" t="s">
        <v>51</v>
      </c>
      <c r="H2765" s="254"/>
      <c r="I2765" s="676">
        <f t="shared" ref="I2765:M2765" si="302">I2763*0.2</f>
        <v>25.56</v>
      </c>
      <c r="J2765" s="676">
        <f t="shared" si="302"/>
        <v>24.3981818181818</v>
      </c>
      <c r="K2765" s="676">
        <f t="shared" si="302"/>
        <v>23.2363636363636</v>
      </c>
      <c r="L2765" s="676">
        <f t="shared" si="302"/>
        <v>22.0745454545455</v>
      </c>
      <c r="M2765" s="676">
        <f t="shared" si="302"/>
        <v>20.9127272727273</v>
      </c>
    </row>
    <row r="2766" ht="54" spans="1:13">
      <c r="A2766" s="153">
        <v>11</v>
      </c>
      <c r="B2766" s="153" t="s">
        <v>38</v>
      </c>
      <c r="C2766" s="1026" t="s">
        <v>15447</v>
      </c>
      <c r="D2766" s="288" t="s">
        <v>15448</v>
      </c>
      <c r="E2766" s="113" t="s">
        <v>15449</v>
      </c>
      <c r="F2766" s="113" t="s">
        <v>15432</v>
      </c>
      <c r="G2766" s="153" t="s">
        <v>441</v>
      </c>
      <c r="H2766" s="254"/>
      <c r="I2766" s="676">
        <v>41.4</v>
      </c>
      <c r="J2766" s="676">
        <f t="shared" ref="J2766:J2770" si="303">K2766*1.05</f>
        <v>39.5181818181818</v>
      </c>
      <c r="K2766" s="676">
        <f t="shared" ref="K2766:K2770" si="304">I2766/1.1</f>
        <v>37.6363636363636</v>
      </c>
      <c r="L2766" s="676">
        <f t="shared" ref="L2766:L2770" si="305">K2766*0.95</f>
        <v>35.7545454545455</v>
      </c>
      <c r="M2766" s="676">
        <f t="shared" ref="M2766:M2770" si="306">K2766*0.9</f>
        <v>33.8727272727273</v>
      </c>
    </row>
    <row r="2767" spans="1:13">
      <c r="A2767" s="153"/>
      <c r="B2767" s="153" t="s">
        <v>38</v>
      </c>
      <c r="C2767" s="1026" t="s">
        <v>15450</v>
      </c>
      <c r="D2767" s="133" t="s">
        <v>15451</v>
      </c>
      <c r="E2767" s="258"/>
      <c r="F2767" s="258"/>
      <c r="G2767" s="153" t="s">
        <v>441</v>
      </c>
      <c r="H2767" s="254"/>
      <c r="I2767" s="676">
        <f t="shared" ref="I2767:M2767" si="307">I2766*0.2</f>
        <v>8.28</v>
      </c>
      <c r="J2767" s="676">
        <f t="shared" si="307"/>
        <v>7.90363636363636</v>
      </c>
      <c r="K2767" s="676">
        <f t="shared" si="307"/>
        <v>7.52727272727273</v>
      </c>
      <c r="L2767" s="676">
        <f t="shared" si="307"/>
        <v>7.15090909090909</v>
      </c>
      <c r="M2767" s="676">
        <f t="shared" si="307"/>
        <v>6.77454545454545</v>
      </c>
    </row>
    <row r="2768" ht="40.5" spans="1:13">
      <c r="A2768" s="153">
        <v>12</v>
      </c>
      <c r="B2768" s="153" t="s">
        <v>38</v>
      </c>
      <c r="C2768" s="1026" t="s">
        <v>15452</v>
      </c>
      <c r="D2768" s="288" t="s">
        <v>15453</v>
      </c>
      <c r="E2768" s="113" t="s">
        <v>15454</v>
      </c>
      <c r="F2768" s="113" t="s">
        <v>15432</v>
      </c>
      <c r="G2768" s="153" t="s">
        <v>51</v>
      </c>
      <c r="H2768" s="254"/>
      <c r="I2768" s="676">
        <v>49.5</v>
      </c>
      <c r="J2768" s="676">
        <f t="shared" si="303"/>
        <v>47.25</v>
      </c>
      <c r="K2768" s="676">
        <f t="shared" si="304"/>
        <v>45</v>
      </c>
      <c r="L2768" s="676">
        <f t="shared" si="305"/>
        <v>42.75</v>
      </c>
      <c r="M2768" s="676">
        <f t="shared" si="306"/>
        <v>40.5</v>
      </c>
    </row>
    <row r="2769" spans="1:112">
      <c r="A2769" s="153"/>
      <c r="B2769" s="153" t="s">
        <v>38</v>
      </c>
      <c r="C2769" s="1026" t="s">
        <v>15455</v>
      </c>
      <c r="D2769" s="133" t="s">
        <v>15456</v>
      </c>
      <c r="E2769" s="264"/>
      <c r="F2769" s="264"/>
      <c r="G2769" s="153" t="s">
        <v>51</v>
      </c>
      <c r="H2769" s="254"/>
      <c r="I2769" s="676">
        <f t="shared" ref="I2769:M2769" si="308">I2768*0.2</f>
        <v>9.9</v>
      </c>
      <c r="J2769" s="676">
        <f t="shared" si="308"/>
        <v>9.45</v>
      </c>
      <c r="K2769" s="676">
        <f t="shared" si="308"/>
        <v>9</v>
      </c>
      <c r="L2769" s="676">
        <f t="shared" si="308"/>
        <v>8.55</v>
      </c>
      <c r="M2769" s="676">
        <f t="shared" si="308"/>
        <v>8.1</v>
      </c>
    </row>
    <row r="2770" ht="40.5" spans="1:112">
      <c r="A2770" s="153">
        <v>13</v>
      </c>
      <c r="B2770" s="153" t="s">
        <v>38</v>
      </c>
      <c r="C2770" s="1026" t="s">
        <v>15457</v>
      </c>
      <c r="D2770" s="288" t="s">
        <v>15458</v>
      </c>
      <c r="E2770" s="113" t="s">
        <v>15459</v>
      </c>
      <c r="F2770" s="113" t="s">
        <v>15432</v>
      </c>
      <c r="G2770" s="153" t="s">
        <v>51</v>
      </c>
      <c r="H2770" s="254"/>
      <c r="I2770" s="676">
        <v>72</v>
      </c>
      <c r="J2770" s="676">
        <f t="shared" si="303"/>
        <v>68.7272727272727</v>
      </c>
      <c r="K2770" s="676">
        <f t="shared" si="304"/>
        <v>65.4545454545455</v>
      </c>
      <c r="L2770" s="676">
        <f t="shared" si="305"/>
        <v>62.1818181818182</v>
      </c>
      <c r="M2770" s="676">
        <f t="shared" si="306"/>
        <v>58.9090909090909</v>
      </c>
    </row>
    <row r="2771" spans="1:112">
      <c r="A2771" s="153"/>
      <c r="B2771" s="153" t="s">
        <v>38</v>
      </c>
      <c r="C2771" s="1026" t="s">
        <v>15460</v>
      </c>
      <c r="D2771" s="133" t="s">
        <v>15461</v>
      </c>
      <c r="E2771" s="264"/>
      <c r="F2771" s="264"/>
      <c r="G2771" s="153" t="s">
        <v>51</v>
      </c>
      <c r="H2771" s="112"/>
      <c r="I2771" s="676">
        <f t="shared" ref="I2771:M2771" si="309">I2770*0.2</f>
        <v>14.4</v>
      </c>
      <c r="J2771" s="676">
        <f t="shared" si="309"/>
        <v>13.7454545454545</v>
      </c>
      <c r="K2771" s="676">
        <f t="shared" si="309"/>
        <v>13.0909090909091</v>
      </c>
      <c r="L2771" s="676">
        <f t="shared" si="309"/>
        <v>12.4363636363636</v>
      </c>
      <c r="M2771" s="676">
        <f t="shared" si="309"/>
        <v>11.7818181818182</v>
      </c>
    </row>
    <row r="2772" ht="54" spans="1:112">
      <c r="A2772" s="153">
        <v>14</v>
      </c>
      <c r="B2772" s="153" t="s">
        <v>38</v>
      </c>
      <c r="C2772" s="1026" t="s">
        <v>15462</v>
      </c>
      <c r="D2772" s="288" t="s">
        <v>15463</v>
      </c>
      <c r="E2772" s="113" t="s">
        <v>15464</v>
      </c>
      <c r="F2772" s="113" t="s">
        <v>15465</v>
      </c>
      <c r="G2772" s="153" t="s">
        <v>51</v>
      </c>
      <c r="H2772" s="112"/>
      <c r="I2772" s="676">
        <v>79.2</v>
      </c>
      <c r="J2772" s="676">
        <f t="shared" ref="J2772:J2776" si="310">K2772*1.05</f>
        <v>75.6</v>
      </c>
      <c r="K2772" s="676">
        <f t="shared" ref="K2772:K2776" si="311">I2772/1.1</f>
        <v>72</v>
      </c>
      <c r="L2772" s="676">
        <f t="shared" ref="L2772:L2776" si="312">K2772*0.95</f>
        <v>68.4</v>
      </c>
      <c r="M2772" s="676">
        <f t="shared" ref="M2772:M2776" si="313">K2772*0.9</f>
        <v>64.8</v>
      </c>
    </row>
    <row r="2773" spans="1:112">
      <c r="A2773" s="153"/>
      <c r="B2773" s="153" t="s">
        <v>38</v>
      </c>
      <c r="C2773" s="1026" t="s">
        <v>15466</v>
      </c>
      <c r="D2773" s="133" t="s">
        <v>15467</v>
      </c>
      <c r="E2773" s="264"/>
      <c r="F2773" s="264"/>
      <c r="G2773" s="153" t="s">
        <v>51</v>
      </c>
      <c r="H2773" s="254"/>
      <c r="I2773" s="676">
        <f t="shared" ref="I2773:M2773" si="314">I2772*0.2</f>
        <v>15.84</v>
      </c>
      <c r="J2773" s="676">
        <f t="shared" si="314"/>
        <v>15.12</v>
      </c>
      <c r="K2773" s="676">
        <f t="shared" si="314"/>
        <v>14.4</v>
      </c>
      <c r="L2773" s="676">
        <f t="shared" si="314"/>
        <v>13.68</v>
      </c>
      <c r="M2773" s="676">
        <f t="shared" si="314"/>
        <v>12.96</v>
      </c>
    </row>
    <row r="2774" ht="54" spans="1:112">
      <c r="A2774" s="153">
        <v>15</v>
      </c>
      <c r="B2774" s="153" t="s">
        <v>38</v>
      </c>
      <c r="C2774" s="1026" t="s">
        <v>15468</v>
      </c>
      <c r="D2774" s="288" t="s">
        <v>15469</v>
      </c>
      <c r="E2774" s="113" t="s">
        <v>15470</v>
      </c>
      <c r="F2774" s="113" t="s">
        <v>15432</v>
      </c>
      <c r="G2774" s="153" t="s">
        <v>6815</v>
      </c>
      <c r="H2774" s="254"/>
      <c r="I2774" s="676">
        <v>41.4</v>
      </c>
      <c r="J2774" s="676">
        <f t="shared" si="310"/>
        <v>39.5181818181818</v>
      </c>
      <c r="K2774" s="676">
        <f t="shared" si="311"/>
        <v>37.6363636363636</v>
      </c>
      <c r="L2774" s="676">
        <f t="shared" si="312"/>
        <v>35.7545454545455</v>
      </c>
      <c r="M2774" s="676">
        <f t="shared" si="313"/>
        <v>33.8727272727273</v>
      </c>
    </row>
    <row r="2775" ht="27" spans="1:112">
      <c r="A2775" s="153"/>
      <c r="B2775" s="153" t="s">
        <v>38</v>
      </c>
      <c r="C2775" s="1026" t="s">
        <v>15471</v>
      </c>
      <c r="D2775" s="133" t="s">
        <v>15472</v>
      </c>
      <c r="E2775" s="258"/>
      <c r="F2775" s="258"/>
      <c r="G2775" s="153" t="s">
        <v>6815</v>
      </c>
      <c r="H2775" s="254"/>
      <c r="I2775" s="676">
        <f t="shared" ref="I2775:M2775" si="315">I2774*0.2</f>
        <v>8.28</v>
      </c>
      <c r="J2775" s="676">
        <f t="shared" si="315"/>
        <v>7.90363636363636</v>
      </c>
      <c r="K2775" s="676">
        <f t="shared" si="315"/>
        <v>7.52727272727273</v>
      </c>
      <c r="L2775" s="676">
        <f t="shared" si="315"/>
        <v>7.15090909090909</v>
      </c>
      <c r="M2775" s="676">
        <f t="shared" si="315"/>
        <v>6.77454545454545</v>
      </c>
    </row>
    <row r="2776" ht="40.5" spans="1:112">
      <c r="A2776" s="153">
        <v>16</v>
      </c>
      <c r="B2776" s="153" t="s">
        <v>38</v>
      </c>
      <c r="C2776" s="1026" t="s">
        <v>15473</v>
      </c>
      <c r="D2776" s="288" t="s">
        <v>15474</v>
      </c>
      <c r="E2776" s="113" t="s">
        <v>15475</v>
      </c>
      <c r="F2776" s="113" t="s">
        <v>15432</v>
      </c>
      <c r="G2776" s="153" t="s">
        <v>51</v>
      </c>
      <c r="H2776" s="254"/>
      <c r="I2776" s="676">
        <v>41.4</v>
      </c>
      <c r="J2776" s="676">
        <f t="shared" si="310"/>
        <v>39.5181818181818</v>
      </c>
      <c r="K2776" s="676">
        <f t="shared" si="311"/>
        <v>37.6363636363636</v>
      </c>
      <c r="L2776" s="676">
        <f t="shared" si="312"/>
        <v>35.7545454545455</v>
      </c>
      <c r="M2776" s="676">
        <f t="shared" si="313"/>
        <v>33.8727272727273</v>
      </c>
    </row>
    <row r="2777" spans="1:112">
      <c r="A2777" s="153"/>
      <c r="B2777" s="153" t="s">
        <v>38</v>
      </c>
      <c r="C2777" s="1026" t="s">
        <v>15476</v>
      </c>
      <c r="D2777" s="133" t="s">
        <v>15477</v>
      </c>
      <c r="E2777" s="258"/>
      <c r="F2777" s="258"/>
      <c r="G2777" s="153" t="s">
        <v>51</v>
      </c>
      <c r="H2777" s="254"/>
      <c r="I2777" s="676">
        <f t="shared" ref="I2777:M2777" si="316">I2776*0.2</f>
        <v>8.28</v>
      </c>
      <c r="J2777" s="676">
        <f t="shared" si="316"/>
        <v>7.90363636363636</v>
      </c>
      <c r="K2777" s="676">
        <f t="shared" si="316"/>
        <v>7.52727272727273</v>
      </c>
      <c r="L2777" s="676">
        <f t="shared" si="316"/>
        <v>7.15090909090909</v>
      </c>
      <c r="M2777" s="676">
        <f t="shared" si="316"/>
        <v>6.77454545454545</v>
      </c>
    </row>
    <row r="2778" ht="54" spans="1:112">
      <c r="A2778" s="153">
        <v>17</v>
      </c>
      <c r="B2778" s="153" t="s">
        <v>38</v>
      </c>
      <c r="C2778" s="1026" t="s">
        <v>15478</v>
      </c>
      <c r="D2778" s="288" t="s">
        <v>15479</v>
      </c>
      <c r="E2778" s="113" t="s">
        <v>15480</v>
      </c>
      <c r="F2778" s="113" t="s">
        <v>15465</v>
      </c>
      <c r="G2778" s="153" t="s">
        <v>441</v>
      </c>
      <c r="H2778" s="114" t="s">
        <v>15481</v>
      </c>
      <c r="I2778" s="676">
        <v>49.5</v>
      </c>
      <c r="J2778" s="676">
        <f>K2778*1.05</f>
        <v>47.25</v>
      </c>
      <c r="K2778" s="676">
        <f>I2778/1.1</f>
        <v>45</v>
      </c>
      <c r="L2778" s="676">
        <f>K2778*0.95</f>
        <v>42.75</v>
      </c>
      <c r="M2778" s="676">
        <f>K2778*0.9</f>
        <v>40.5</v>
      </c>
    </row>
    <row r="2779" ht="54" spans="1:112">
      <c r="A2779" s="153">
        <v>18</v>
      </c>
      <c r="B2779" s="153" t="s">
        <v>38</v>
      </c>
      <c r="C2779" s="1026" t="s">
        <v>15482</v>
      </c>
      <c r="D2779" s="133" t="s">
        <v>15483</v>
      </c>
      <c r="E2779" s="259" t="s">
        <v>15484</v>
      </c>
      <c r="F2779" s="113" t="s">
        <v>15432</v>
      </c>
      <c r="G2779" s="153" t="s">
        <v>51</v>
      </c>
      <c r="H2779" s="254"/>
      <c r="I2779" s="676">
        <v>49.5</v>
      </c>
      <c r="J2779" s="676">
        <f>K2779*1.05</f>
        <v>47.25</v>
      </c>
      <c r="K2779" s="676">
        <f>I2779/1.1</f>
        <v>45</v>
      </c>
      <c r="L2779" s="676">
        <f>K2779*0.95</f>
        <v>42.75</v>
      </c>
      <c r="M2779" s="676">
        <f>K2779*0.9</f>
        <v>40.5</v>
      </c>
    </row>
    <row r="2780" ht="27" spans="1:112">
      <c r="A2780" s="153"/>
      <c r="B2780" s="153" t="s">
        <v>38</v>
      </c>
      <c r="C2780" s="1026" t="s">
        <v>15485</v>
      </c>
      <c r="D2780" s="133" t="s">
        <v>15486</v>
      </c>
      <c r="E2780" s="258"/>
      <c r="F2780" s="258"/>
      <c r="G2780" s="153" t="s">
        <v>51</v>
      </c>
      <c r="H2780" s="254"/>
      <c r="I2780" s="676">
        <f t="shared" ref="I2780:M2780" si="317">I2779*0.2</f>
        <v>9.9</v>
      </c>
      <c r="J2780" s="676">
        <f t="shared" si="317"/>
        <v>9.45</v>
      </c>
      <c r="K2780" s="676">
        <f t="shared" si="317"/>
        <v>9</v>
      </c>
      <c r="L2780" s="676">
        <f t="shared" si="317"/>
        <v>8.55</v>
      </c>
      <c r="M2780" s="676">
        <f t="shared" si="317"/>
        <v>8.1</v>
      </c>
    </row>
    <row r="2781" ht="36" customHeight="1" spans="1:112">
      <c r="A2781" s="682" t="s">
        <v>15487</v>
      </c>
      <c r="B2781" s="682"/>
      <c r="C2781" s="682"/>
      <c r="D2781" s="683"/>
      <c r="E2781" s="682"/>
      <c r="F2781" s="682"/>
      <c r="G2781" s="682"/>
      <c r="H2781" s="682"/>
      <c r="I2781" s="684"/>
      <c r="J2781" s="684"/>
      <c r="K2781" s="684"/>
      <c r="L2781" s="684"/>
      <c r="M2781" s="684"/>
    </row>
    <row r="2782" ht="409" customHeight="1" spans="1:112">
      <c r="A2782" s="685" t="s">
        <v>15488</v>
      </c>
      <c r="B2782" s="644"/>
      <c r="C2782" s="644"/>
      <c r="D2782" s="644"/>
      <c r="E2782" s="644"/>
      <c r="F2782" s="644"/>
      <c r="G2782" s="644"/>
      <c r="H2782" s="644"/>
      <c r="I2782" s="644"/>
      <c r="J2782" s="644"/>
      <c r="K2782" s="644"/>
      <c r="L2782" s="644"/>
      <c r="M2782" s="645"/>
    </row>
    <row r="2783" ht="23" customHeight="1" spans="1:112">
      <c r="A2783" s="686"/>
      <c r="B2783" s="648"/>
      <c r="C2783" s="648"/>
      <c r="D2783" s="648"/>
      <c r="E2783" s="648"/>
      <c r="F2783" s="648"/>
      <c r="G2783" s="648"/>
      <c r="H2783" s="648"/>
      <c r="I2783" s="648"/>
      <c r="J2783" s="648"/>
      <c r="K2783" s="648"/>
      <c r="L2783" s="648"/>
      <c r="M2783" s="649"/>
    </row>
    <row r="2784" s="322" customFormat="1" ht="24" customHeight="1" spans="1:112">
      <c r="A2784" s="576" t="s">
        <v>7210</v>
      </c>
      <c r="B2784" s="687" t="s">
        <v>25</v>
      </c>
      <c r="C2784" s="687" t="s">
        <v>9784</v>
      </c>
      <c r="D2784" s="576" t="s">
        <v>27</v>
      </c>
      <c r="E2784" s="576" t="s">
        <v>7212</v>
      </c>
      <c r="F2784" s="576" t="s">
        <v>7213</v>
      </c>
      <c r="G2784" s="576" t="s">
        <v>30</v>
      </c>
      <c r="H2784" s="577" t="s">
        <v>7214</v>
      </c>
      <c r="I2784" s="513" t="s">
        <v>32</v>
      </c>
      <c r="J2784" s="513"/>
      <c r="K2784" s="513"/>
      <c r="L2784" s="513"/>
      <c r="M2784" s="513"/>
      <c r="N2784" s="688" t="s">
        <v>13347</v>
      </c>
      <c r="O2784" s="689"/>
      <c r="P2784" s="323"/>
      <c r="Q2784" s="323"/>
      <c r="R2784" s="323"/>
      <c r="S2784" s="323"/>
      <c r="T2784" s="323"/>
      <c r="U2784" s="323"/>
      <c r="V2784" s="323"/>
      <c r="W2784" s="323"/>
      <c r="X2784" s="323"/>
      <c r="Y2784" s="323"/>
      <c r="Z2784" s="323"/>
      <c r="AA2784" s="323"/>
      <c r="AB2784" s="323"/>
      <c r="AC2784" s="323"/>
      <c r="AD2784" s="323"/>
      <c r="AE2784" s="323"/>
      <c r="AF2784" s="323"/>
      <c r="AG2784" s="323"/>
      <c r="AH2784" s="323"/>
      <c r="AI2784" s="323"/>
      <c r="AJ2784" s="323"/>
      <c r="AK2784" s="323"/>
      <c r="AL2784" s="323"/>
      <c r="AM2784" s="323"/>
      <c r="AN2784" s="323"/>
      <c r="AO2784" s="323"/>
      <c r="AP2784" s="323"/>
      <c r="AQ2784" s="323"/>
      <c r="AR2784" s="323"/>
      <c r="AS2784" s="323"/>
      <c r="AT2784" s="323"/>
      <c r="AU2784" s="323"/>
      <c r="AV2784" s="323"/>
      <c r="AW2784" s="323"/>
      <c r="AX2784" s="323"/>
      <c r="AY2784" s="323"/>
      <c r="AZ2784" s="323"/>
      <c r="BA2784" s="323"/>
      <c r="BB2784" s="323"/>
      <c r="BC2784" s="323"/>
      <c r="BD2784" s="323"/>
      <c r="BE2784" s="323"/>
      <c r="BF2784" s="323"/>
      <c r="BG2784" s="323"/>
      <c r="BH2784" s="323"/>
      <c r="BI2784" s="323"/>
      <c r="BJ2784" s="323"/>
      <c r="BK2784" s="323"/>
      <c r="BL2784" s="323"/>
      <c r="BM2784" s="323"/>
      <c r="BN2784" s="323"/>
      <c r="BO2784" s="323"/>
      <c r="BP2784" s="323"/>
      <c r="BQ2784" s="323"/>
      <c r="BR2784" s="323"/>
      <c r="BS2784" s="323"/>
      <c r="BT2784" s="323"/>
      <c r="BU2784" s="323"/>
      <c r="BV2784" s="323"/>
      <c r="BW2784" s="323"/>
      <c r="BX2784" s="323"/>
      <c r="BY2784" s="323"/>
      <c r="BZ2784" s="323"/>
      <c r="CA2784" s="323"/>
      <c r="CB2784" s="323"/>
      <c r="CC2784" s="323"/>
      <c r="CD2784" s="323"/>
      <c r="CE2784" s="323"/>
      <c r="CF2784" s="323"/>
      <c r="CG2784" s="323"/>
      <c r="CH2784" s="323"/>
      <c r="CI2784" s="323"/>
      <c r="CJ2784" s="323"/>
      <c r="CK2784" s="323"/>
      <c r="CL2784" s="323"/>
      <c r="CM2784" s="323"/>
      <c r="CN2784" s="323"/>
      <c r="CO2784" s="323"/>
      <c r="CP2784" s="323"/>
      <c r="CQ2784" s="323"/>
      <c r="CR2784" s="323"/>
      <c r="CS2784" s="323"/>
      <c r="CT2784" s="323"/>
      <c r="CU2784" s="323"/>
      <c r="CV2784" s="323"/>
      <c r="CW2784" s="323"/>
      <c r="CX2784" s="323"/>
      <c r="CY2784" s="323"/>
      <c r="CZ2784" s="323"/>
      <c r="DA2784" s="323"/>
      <c r="DB2784" s="323"/>
      <c r="DC2784" s="323"/>
      <c r="DD2784" s="323"/>
      <c r="DE2784" s="323"/>
      <c r="DF2784" s="323"/>
      <c r="DG2784" s="323"/>
      <c r="DH2784" s="323"/>
    </row>
    <row r="2785" s="322" customFormat="1" ht="24" customHeight="1" spans="1:112">
      <c r="A2785" s="576"/>
      <c r="B2785" s="687"/>
      <c r="C2785" s="687"/>
      <c r="D2785" s="576"/>
      <c r="E2785" s="576"/>
      <c r="F2785" s="576"/>
      <c r="G2785" s="576"/>
      <c r="H2785" s="577"/>
      <c r="I2785" s="513" t="s">
        <v>33</v>
      </c>
      <c r="J2785" s="513" t="s">
        <v>34</v>
      </c>
      <c r="K2785" s="513" t="s">
        <v>35</v>
      </c>
      <c r="L2785" s="513" t="s">
        <v>36</v>
      </c>
      <c r="M2785" s="513" t="s">
        <v>37</v>
      </c>
      <c r="N2785" s="688"/>
      <c r="O2785" s="689"/>
      <c r="P2785" s="323"/>
      <c r="Q2785" s="323"/>
      <c r="R2785" s="323"/>
      <c r="S2785" s="323"/>
      <c r="T2785" s="323"/>
      <c r="U2785" s="323"/>
      <c r="V2785" s="323"/>
      <c r="W2785" s="323"/>
      <c r="X2785" s="323"/>
      <c r="Y2785" s="323"/>
      <c r="Z2785" s="323"/>
      <c r="AA2785" s="323"/>
      <c r="AB2785" s="323"/>
      <c r="AC2785" s="323"/>
      <c r="AD2785" s="323"/>
      <c r="AE2785" s="323"/>
      <c r="AF2785" s="323"/>
      <c r="AG2785" s="323"/>
      <c r="AH2785" s="323"/>
      <c r="AI2785" s="323"/>
      <c r="AJ2785" s="323"/>
      <c r="AK2785" s="323"/>
      <c r="AL2785" s="323"/>
      <c r="AM2785" s="323"/>
      <c r="AN2785" s="323"/>
      <c r="AO2785" s="323"/>
      <c r="AP2785" s="323"/>
      <c r="AQ2785" s="323"/>
      <c r="AR2785" s="323"/>
      <c r="AS2785" s="323"/>
      <c r="AT2785" s="323"/>
      <c r="AU2785" s="323"/>
      <c r="AV2785" s="323"/>
      <c r="AW2785" s="323"/>
      <c r="AX2785" s="323"/>
      <c r="AY2785" s="323"/>
      <c r="AZ2785" s="323"/>
      <c r="BA2785" s="323"/>
      <c r="BB2785" s="323"/>
      <c r="BC2785" s="323"/>
      <c r="BD2785" s="323"/>
      <c r="BE2785" s="323"/>
      <c r="BF2785" s="323"/>
      <c r="BG2785" s="323"/>
      <c r="BH2785" s="323"/>
      <c r="BI2785" s="323"/>
      <c r="BJ2785" s="323"/>
      <c r="BK2785" s="323"/>
      <c r="BL2785" s="323"/>
      <c r="BM2785" s="323"/>
      <c r="BN2785" s="323"/>
      <c r="BO2785" s="323"/>
      <c r="BP2785" s="323"/>
      <c r="BQ2785" s="323"/>
      <c r="BR2785" s="323"/>
      <c r="BS2785" s="323"/>
      <c r="BT2785" s="323"/>
      <c r="BU2785" s="323"/>
      <c r="BV2785" s="323"/>
      <c r="BW2785" s="323"/>
      <c r="BX2785" s="323"/>
      <c r="BY2785" s="323"/>
      <c r="BZ2785" s="323"/>
      <c r="CA2785" s="323"/>
      <c r="CB2785" s="323"/>
      <c r="CC2785" s="323"/>
      <c r="CD2785" s="323"/>
      <c r="CE2785" s="323"/>
      <c r="CF2785" s="323"/>
      <c r="CG2785" s="323"/>
      <c r="CH2785" s="323"/>
      <c r="CI2785" s="323"/>
      <c r="CJ2785" s="323"/>
      <c r="CK2785" s="323"/>
      <c r="CL2785" s="323"/>
      <c r="CM2785" s="323"/>
      <c r="CN2785" s="323"/>
      <c r="CO2785" s="323"/>
      <c r="CP2785" s="323"/>
      <c r="CQ2785" s="323"/>
      <c r="CR2785" s="323"/>
      <c r="CS2785" s="323"/>
      <c r="CT2785" s="323"/>
      <c r="CU2785" s="323"/>
      <c r="CV2785" s="323"/>
      <c r="CW2785" s="323"/>
      <c r="CX2785" s="323"/>
      <c r="CY2785" s="323"/>
      <c r="CZ2785" s="323"/>
      <c r="DA2785" s="323"/>
      <c r="DB2785" s="323"/>
      <c r="DC2785" s="323"/>
      <c r="DD2785" s="323"/>
      <c r="DE2785" s="323"/>
      <c r="DF2785" s="323"/>
      <c r="DG2785" s="323"/>
      <c r="DH2785" s="323"/>
    </row>
    <row r="2786" spans="1:112">
      <c r="A2786" s="690"/>
      <c r="B2786" s="691"/>
      <c r="C2786" s="691">
        <v>230101</v>
      </c>
      <c r="D2786" s="384" t="s">
        <v>15489</v>
      </c>
      <c r="E2786" s="690"/>
      <c r="F2786" s="690"/>
      <c r="G2786" s="690"/>
      <c r="H2786" s="268"/>
      <c r="I2786" s="692"/>
      <c r="J2786" s="692"/>
      <c r="K2786" s="692"/>
      <c r="L2786" s="692"/>
      <c r="M2786" s="692"/>
      <c r="N2786" s="553"/>
    </row>
    <row r="2787" ht="67.5" spans="1:112">
      <c r="A2787" s="593">
        <v>1</v>
      </c>
      <c r="B2787" s="693" t="s">
        <v>356</v>
      </c>
      <c r="C2787" s="694" t="s">
        <v>15490</v>
      </c>
      <c r="D2787" s="570" t="s">
        <v>15491</v>
      </c>
      <c r="E2787" s="154" t="s">
        <v>15492</v>
      </c>
      <c r="F2787" s="154" t="s">
        <v>15493</v>
      </c>
      <c r="G2787" s="114" t="s">
        <v>15494</v>
      </c>
      <c r="H2787" s="274" t="s">
        <v>15495</v>
      </c>
      <c r="I2787" s="692">
        <v>45</v>
      </c>
      <c r="J2787" s="692">
        <f t="shared" ref="J2787:J2801" si="318">K2787*1.05</f>
        <v>42.9545454545455</v>
      </c>
      <c r="K2787" s="692">
        <f t="shared" ref="K2787:K2801" si="319">I2787/1.1</f>
        <v>40.9090909090909</v>
      </c>
      <c r="L2787" s="692">
        <f t="shared" ref="L2787:L2801" si="320">K2787*0.95</f>
        <v>38.8636363636364</v>
      </c>
      <c r="M2787" s="692">
        <f t="shared" ref="M2787:M2801" si="321">K2787*0.9</f>
        <v>36.8181818181818</v>
      </c>
      <c r="N2787" s="553"/>
    </row>
    <row r="2788" ht="67.5" spans="1:112">
      <c r="A2788" s="593"/>
      <c r="B2788" s="693" t="s">
        <v>356</v>
      </c>
      <c r="C2788" s="282" t="s">
        <v>15496</v>
      </c>
      <c r="D2788" s="570" t="s">
        <v>15497</v>
      </c>
      <c r="E2788" s="154" t="s">
        <v>15498</v>
      </c>
      <c r="F2788" s="154"/>
      <c r="G2788" s="114" t="s">
        <v>51</v>
      </c>
      <c r="H2788" s="274" t="s">
        <v>15499</v>
      </c>
      <c r="I2788" s="692">
        <v>29.7</v>
      </c>
      <c r="J2788" s="692">
        <f t="shared" si="318"/>
        <v>28.35</v>
      </c>
      <c r="K2788" s="692">
        <f t="shared" si="319"/>
        <v>27</v>
      </c>
      <c r="L2788" s="692">
        <f t="shared" si="320"/>
        <v>25.65</v>
      </c>
      <c r="M2788" s="692">
        <f t="shared" si="321"/>
        <v>24.3</v>
      </c>
      <c r="N2788" s="553"/>
    </row>
    <row r="2789" ht="40.5" spans="1:112">
      <c r="A2789" s="593"/>
      <c r="B2789" s="693" t="s">
        <v>356</v>
      </c>
      <c r="C2789" s="581" t="s">
        <v>15500</v>
      </c>
      <c r="D2789" s="570" t="s">
        <v>15501</v>
      </c>
      <c r="E2789" s="154" t="s">
        <v>15502</v>
      </c>
      <c r="F2789" s="154"/>
      <c r="G2789" s="114" t="s">
        <v>51</v>
      </c>
      <c r="H2789" s="695"/>
      <c r="I2789" s="692">
        <v>39.6</v>
      </c>
      <c r="J2789" s="692">
        <f t="shared" si="318"/>
        <v>37.8</v>
      </c>
      <c r="K2789" s="692">
        <f t="shared" si="319"/>
        <v>36</v>
      </c>
      <c r="L2789" s="692">
        <f t="shared" si="320"/>
        <v>34.2</v>
      </c>
      <c r="M2789" s="692">
        <f t="shared" si="321"/>
        <v>32.4</v>
      </c>
      <c r="N2789" s="553"/>
    </row>
    <row r="2790" ht="40.5" spans="1:112">
      <c r="A2790" s="593"/>
      <c r="B2790" s="693" t="s">
        <v>356</v>
      </c>
      <c r="C2790" s="581" t="s">
        <v>15503</v>
      </c>
      <c r="D2790" s="154" t="s">
        <v>15504</v>
      </c>
      <c r="E2790" s="367" t="s">
        <v>15505</v>
      </c>
      <c r="F2790" s="133"/>
      <c r="G2790" s="114" t="s">
        <v>51</v>
      </c>
      <c r="H2790" s="274" t="s">
        <v>15506</v>
      </c>
      <c r="I2790" s="692">
        <v>39.6</v>
      </c>
      <c r="J2790" s="692">
        <f t="shared" si="318"/>
        <v>37.8</v>
      </c>
      <c r="K2790" s="692">
        <f t="shared" si="319"/>
        <v>36</v>
      </c>
      <c r="L2790" s="692">
        <f t="shared" si="320"/>
        <v>34.2</v>
      </c>
      <c r="M2790" s="692">
        <f t="shared" si="321"/>
        <v>32.4</v>
      </c>
      <c r="N2790" s="553"/>
    </row>
    <row r="2791" ht="67.5" spans="1:112">
      <c r="A2791" s="593"/>
      <c r="B2791" s="693" t="s">
        <v>356</v>
      </c>
      <c r="C2791" s="581" t="s">
        <v>15507</v>
      </c>
      <c r="D2791" s="154" t="s">
        <v>15508</v>
      </c>
      <c r="E2791" s="367" t="s">
        <v>15492</v>
      </c>
      <c r="F2791" s="367" t="s">
        <v>15493</v>
      </c>
      <c r="G2791" s="114" t="s">
        <v>15494</v>
      </c>
      <c r="H2791" s="274"/>
      <c r="I2791" s="692">
        <v>45</v>
      </c>
      <c r="J2791" s="692">
        <f t="shared" si="318"/>
        <v>42.9545454545455</v>
      </c>
      <c r="K2791" s="692">
        <f t="shared" si="319"/>
        <v>40.9090909090909</v>
      </c>
      <c r="L2791" s="692">
        <f t="shared" si="320"/>
        <v>38.8636363636364</v>
      </c>
      <c r="M2791" s="692">
        <f t="shared" si="321"/>
        <v>36.8181818181818</v>
      </c>
      <c r="N2791" s="553"/>
    </row>
    <row r="2792" ht="67.5" spans="1:112">
      <c r="A2792" s="593"/>
      <c r="B2792" s="693" t="s">
        <v>356</v>
      </c>
      <c r="C2792" s="581" t="s">
        <v>15509</v>
      </c>
      <c r="D2792" s="154" t="s">
        <v>15510</v>
      </c>
      <c r="E2792" s="367" t="s">
        <v>15511</v>
      </c>
      <c r="F2792" s="367" t="s">
        <v>15493</v>
      </c>
      <c r="G2792" s="114" t="s">
        <v>15494</v>
      </c>
      <c r="H2792" s="695"/>
      <c r="I2792" s="692">
        <v>45</v>
      </c>
      <c r="J2792" s="692">
        <f t="shared" si="318"/>
        <v>42.9545454545455</v>
      </c>
      <c r="K2792" s="692">
        <f t="shared" si="319"/>
        <v>40.9090909090909</v>
      </c>
      <c r="L2792" s="692">
        <f t="shared" si="320"/>
        <v>38.8636363636364</v>
      </c>
      <c r="M2792" s="692">
        <f t="shared" si="321"/>
        <v>36.8181818181818</v>
      </c>
      <c r="N2792" s="553"/>
    </row>
    <row r="2793" ht="67.5" spans="1:112">
      <c r="A2793" s="593">
        <v>2</v>
      </c>
      <c r="B2793" s="693" t="s">
        <v>356</v>
      </c>
      <c r="C2793" s="581" t="s">
        <v>15512</v>
      </c>
      <c r="D2793" s="154" t="s">
        <v>15513</v>
      </c>
      <c r="E2793" s="133" t="s">
        <v>15514</v>
      </c>
      <c r="F2793" s="133" t="s">
        <v>15493</v>
      </c>
      <c r="G2793" s="114" t="s">
        <v>4170</v>
      </c>
      <c r="H2793" s="154" t="s">
        <v>15515</v>
      </c>
      <c r="I2793" s="692">
        <v>9</v>
      </c>
      <c r="J2793" s="692">
        <f t="shared" si="318"/>
        <v>8.59090909090909</v>
      </c>
      <c r="K2793" s="692">
        <f t="shared" si="319"/>
        <v>8.18181818181818</v>
      </c>
      <c r="L2793" s="692">
        <f t="shared" si="320"/>
        <v>7.77272727272727</v>
      </c>
      <c r="M2793" s="692">
        <f t="shared" si="321"/>
        <v>7.36363636363636</v>
      </c>
      <c r="N2793" s="553"/>
    </row>
    <row r="2794" ht="67.5" spans="1:112">
      <c r="A2794" s="593"/>
      <c r="B2794" s="693" t="s">
        <v>356</v>
      </c>
      <c r="C2794" s="581" t="s">
        <v>15516</v>
      </c>
      <c r="D2794" s="154" t="s">
        <v>15517</v>
      </c>
      <c r="E2794" s="367" t="s">
        <v>15514</v>
      </c>
      <c r="F2794" s="367" t="s">
        <v>15493</v>
      </c>
      <c r="G2794" s="114" t="s">
        <v>4170</v>
      </c>
      <c r="H2794" s="154"/>
      <c r="I2794" s="692">
        <v>9</v>
      </c>
      <c r="J2794" s="692">
        <f t="shared" si="318"/>
        <v>8.59090909090909</v>
      </c>
      <c r="K2794" s="692">
        <f t="shared" si="319"/>
        <v>8.18181818181818</v>
      </c>
      <c r="L2794" s="692">
        <f t="shared" si="320"/>
        <v>7.77272727272727</v>
      </c>
      <c r="M2794" s="692">
        <f t="shared" si="321"/>
        <v>7.36363636363636</v>
      </c>
      <c r="N2794" s="553"/>
    </row>
    <row r="2795" ht="67.5" spans="1:112">
      <c r="A2795" s="593">
        <v>3</v>
      </c>
      <c r="B2795" s="693" t="s">
        <v>356</v>
      </c>
      <c r="C2795" s="581" t="s">
        <v>15518</v>
      </c>
      <c r="D2795" s="154" t="s">
        <v>15519</v>
      </c>
      <c r="E2795" s="133" t="s">
        <v>15520</v>
      </c>
      <c r="F2795" s="133" t="s">
        <v>15493</v>
      </c>
      <c r="G2795" s="114" t="s">
        <v>441</v>
      </c>
      <c r="H2795" s="695"/>
      <c r="I2795" s="692">
        <v>69.3</v>
      </c>
      <c r="J2795" s="692">
        <f t="shared" si="318"/>
        <v>66.15</v>
      </c>
      <c r="K2795" s="692">
        <f t="shared" si="319"/>
        <v>63</v>
      </c>
      <c r="L2795" s="692">
        <f t="shared" si="320"/>
        <v>59.85</v>
      </c>
      <c r="M2795" s="692">
        <f t="shared" si="321"/>
        <v>56.7</v>
      </c>
      <c r="N2795" s="553"/>
    </row>
    <row r="2796" ht="67.5" spans="1:112">
      <c r="A2796" s="593"/>
      <c r="B2796" s="693" t="s">
        <v>356</v>
      </c>
      <c r="C2796" s="315" t="s">
        <v>15521</v>
      </c>
      <c r="D2796" s="154" t="s">
        <v>15522</v>
      </c>
      <c r="E2796" s="367" t="s">
        <v>15520</v>
      </c>
      <c r="F2796" s="367" t="s">
        <v>15493</v>
      </c>
      <c r="G2796" s="114" t="s">
        <v>441</v>
      </c>
      <c r="H2796" s="154"/>
      <c r="I2796" s="692">
        <v>69.3</v>
      </c>
      <c r="J2796" s="692">
        <f t="shared" si="318"/>
        <v>66.15</v>
      </c>
      <c r="K2796" s="692">
        <f t="shared" si="319"/>
        <v>63</v>
      </c>
      <c r="L2796" s="692">
        <f t="shared" si="320"/>
        <v>59.85</v>
      </c>
      <c r="M2796" s="692">
        <f t="shared" si="321"/>
        <v>56.7</v>
      </c>
      <c r="N2796" s="553"/>
    </row>
    <row r="2797" ht="67.5" spans="1:112">
      <c r="A2797" s="593">
        <v>4</v>
      </c>
      <c r="B2797" s="693" t="s">
        <v>356</v>
      </c>
      <c r="C2797" s="581" t="s">
        <v>15523</v>
      </c>
      <c r="D2797" s="154" t="s">
        <v>15524</v>
      </c>
      <c r="E2797" s="133" t="s">
        <v>15525</v>
      </c>
      <c r="F2797" s="133" t="s">
        <v>15526</v>
      </c>
      <c r="G2797" s="114" t="s">
        <v>51</v>
      </c>
      <c r="H2797" s="695"/>
      <c r="I2797" s="692">
        <v>118.8</v>
      </c>
      <c r="J2797" s="692">
        <f t="shared" si="318"/>
        <v>113.4</v>
      </c>
      <c r="K2797" s="692">
        <f t="shared" si="319"/>
        <v>108</v>
      </c>
      <c r="L2797" s="692">
        <f t="shared" si="320"/>
        <v>102.6</v>
      </c>
      <c r="M2797" s="692">
        <f t="shared" si="321"/>
        <v>97.2</v>
      </c>
      <c r="N2797" s="553"/>
    </row>
    <row r="2798" ht="54" spans="1:112">
      <c r="A2798" s="593"/>
      <c r="B2798" s="693" t="s">
        <v>356</v>
      </c>
      <c r="C2798" s="581" t="s">
        <v>15527</v>
      </c>
      <c r="D2798" s="154" t="s">
        <v>15528</v>
      </c>
      <c r="E2798" s="696" t="s">
        <v>15529</v>
      </c>
      <c r="F2798" s="133"/>
      <c r="G2798" s="114" t="s">
        <v>51</v>
      </c>
      <c r="H2798" s="154"/>
      <c r="I2798" s="692">
        <v>59.4</v>
      </c>
      <c r="J2798" s="692">
        <f t="shared" si="318"/>
        <v>56.7</v>
      </c>
      <c r="K2798" s="692">
        <f t="shared" si="319"/>
        <v>54</v>
      </c>
      <c r="L2798" s="692">
        <f t="shared" si="320"/>
        <v>51.3</v>
      </c>
      <c r="M2798" s="692">
        <f t="shared" si="321"/>
        <v>48.6</v>
      </c>
      <c r="N2798" s="553"/>
    </row>
    <row r="2799" ht="67.5" spans="1:112">
      <c r="A2799" s="593"/>
      <c r="B2799" s="693" t="s">
        <v>356</v>
      </c>
      <c r="C2799" s="581" t="s">
        <v>15530</v>
      </c>
      <c r="D2799" s="154" t="s">
        <v>15531</v>
      </c>
      <c r="E2799" s="367" t="s">
        <v>15525</v>
      </c>
      <c r="F2799" s="367" t="s">
        <v>15526</v>
      </c>
      <c r="G2799" s="114" t="s">
        <v>51</v>
      </c>
      <c r="H2799" s="154"/>
      <c r="I2799" s="692">
        <v>118.8</v>
      </c>
      <c r="J2799" s="692">
        <f t="shared" si="318"/>
        <v>113.4</v>
      </c>
      <c r="K2799" s="692">
        <f t="shared" si="319"/>
        <v>108</v>
      </c>
      <c r="L2799" s="692">
        <f t="shared" si="320"/>
        <v>102.6</v>
      </c>
      <c r="M2799" s="692">
        <f t="shared" si="321"/>
        <v>97.2</v>
      </c>
      <c r="N2799" s="553"/>
    </row>
    <row r="2800" ht="67.5" spans="1:112">
      <c r="A2800" s="593"/>
      <c r="B2800" s="693" t="s">
        <v>356</v>
      </c>
      <c r="C2800" s="581" t="s">
        <v>15532</v>
      </c>
      <c r="D2800" s="154" t="s">
        <v>15533</v>
      </c>
      <c r="E2800" s="367" t="s">
        <v>15534</v>
      </c>
      <c r="F2800" s="367" t="s">
        <v>15526</v>
      </c>
      <c r="G2800" s="114" t="s">
        <v>51</v>
      </c>
      <c r="H2800" s="154"/>
      <c r="I2800" s="692">
        <v>118.8</v>
      </c>
      <c r="J2800" s="692">
        <f t="shared" si="318"/>
        <v>113.4</v>
      </c>
      <c r="K2800" s="692">
        <f t="shared" si="319"/>
        <v>108</v>
      </c>
      <c r="L2800" s="692">
        <f t="shared" si="320"/>
        <v>102.6</v>
      </c>
      <c r="M2800" s="692">
        <f t="shared" si="321"/>
        <v>97.2</v>
      </c>
      <c r="N2800" s="553"/>
    </row>
    <row r="2801" ht="67.5" spans="1:15">
      <c r="A2801" s="593"/>
      <c r="B2801" s="693" t="s">
        <v>356</v>
      </c>
      <c r="C2801" s="581" t="s">
        <v>15535</v>
      </c>
      <c r="D2801" s="154" t="s">
        <v>15536</v>
      </c>
      <c r="E2801" s="367" t="s">
        <v>15537</v>
      </c>
      <c r="F2801" s="367" t="s">
        <v>15526</v>
      </c>
      <c r="G2801" s="114" t="s">
        <v>51</v>
      </c>
      <c r="H2801" s="154"/>
      <c r="I2801" s="692">
        <v>118.8</v>
      </c>
      <c r="J2801" s="692">
        <f t="shared" si="318"/>
        <v>113.4</v>
      </c>
      <c r="K2801" s="692">
        <f t="shared" si="319"/>
        <v>108</v>
      </c>
      <c r="L2801" s="692">
        <f t="shared" si="320"/>
        <v>102.6</v>
      </c>
      <c r="M2801" s="692">
        <f t="shared" si="321"/>
        <v>97.2</v>
      </c>
      <c r="N2801" s="553"/>
    </row>
    <row r="2802" spans="1:15">
      <c r="A2802" s="593"/>
      <c r="B2802" s="697"/>
      <c r="C2802" s="697">
        <v>230102</v>
      </c>
      <c r="D2802" s="697" t="s">
        <v>15538</v>
      </c>
      <c r="E2802" s="367"/>
      <c r="F2802" s="367"/>
      <c r="G2802" s="114"/>
      <c r="H2802" s="154"/>
      <c r="I2802" s="692"/>
      <c r="J2802" s="692"/>
      <c r="K2802" s="692"/>
      <c r="L2802" s="692"/>
      <c r="M2802" s="692"/>
      <c r="N2802" s="553"/>
    </row>
    <row r="2803" ht="108" spans="1:15">
      <c r="A2803" s="593">
        <v>5</v>
      </c>
      <c r="B2803" s="693" t="s">
        <v>356</v>
      </c>
      <c r="C2803" s="315" t="s">
        <v>15539</v>
      </c>
      <c r="D2803" s="154" t="s">
        <v>15540</v>
      </c>
      <c r="E2803" s="133" t="s">
        <v>15541</v>
      </c>
      <c r="F2803" s="133" t="s">
        <v>15542</v>
      </c>
      <c r="G2803" s="114" t="s">
        <v>4170</v>
      </c>
      <c r="H2803" s="125" t="s">
        <v>15543</v>
      </c>
      <c r="I2803" s="692">
        <v>207.9</v>
      </c>
      <c r="J2803" s="692">
        <f t="shared" ref="J2803:J2819" si="322">K2803*1.05</f>
        <v>198.45</v>
      </c>
      <c r="K2803" s="692">
        <f t="shared" ref="K2803:K2819" si="323">I2803/1.1</f>
        <v>189</v>
      </c>
      <c r="L2803" s="692">
        <f t="shared" ref="L2803:L2819" si="324">K2803*0.95</f>
        <v>179.55</v>
      </c>
      <c r="M2803" s="692">
        <f t="shared" ref="M2803:M2819" si="325">K2803*0.9</f>
        <v>170.1</v>
      </c>
      <c r="N2803" s="570" t="s">
        <v>15544</v>
      </c>
      <c r="O2803" s="698"/>
    </row>
    <row r="2804" ht="40.5" spans="1:15">
      <c r="A2804" s="593"/>
      <c r="B2804" s="693" t="s">
        <v>356</v>
      </c>
      <c r="C2804" s="581" t="s">
        <v>15545</v>
      </c>
      <c r="D2804" s="154" t="s">
        <v>15546</v>
      </c>
      <c r="E2804" s="367" t="s">
        <v>15547</v>
      </c>
      <c r="F2804" s="133"/>
      <c r="G2804" s="114" t="s">
        <v>51</v>
      </c>
      <c r="H2804" s="125" t="s">
        <v>14556</v>
      </c>
      <c r="I2804" s="692">
        <v>49.5</v>
      </c>
      <c r="J2804" s="692">
        <f t="shared" si="322"/>
        <v>47.25</v>
      </c>
      <c r="K2804" s="692">
        <f t="shared" si="323"/>
        <v>45</v>
      </c>
      <c r="L2804" s="692">
        <f t="shared" si="324"/>
        <v>42.75</v>
      </c>
      <c r="M2804" s="692">
        <f t="shared" si="325"/>
        <v>40.5</v>
      </c>
      <c r="N2804" s="553"/>
    </row>
    <row r="2805" ht="40.5" spans="1:15">
      <c r="A2805" s="593"/>
      <c r="B2805" s="693" t="s">
        <v>356</v>
      </c>
      <c r="C2805" s="581" t="s">
        <v>15548</v>
      </c>
      <c r="D2805" s="154" t="s">
        <v>15549</v>
      </c>
      <c r="E2805" s="367" t="s">
        <v>15550</v>
      </c>
      <c r="F2805" s="133"/>
      <c r="G2805" s="114" t="s">
        <v>51</v>
      </c>
      <c r="H2805" s="125" t="s">
        <v>14556</v>
      </c>
      <c r="I2805" s="692">
        <v>49.5</v>
      </c>
      <c r="J2805" s="692">
        <f t="shared" si="322"/>
        <v>47.25</v>
      </c>
      <c r="K2805" s="692">
        <f t="shared" si="323"/>
        <v>45</v>
      </c>
      <c r="L2805" s="692">
        <f t="shared" si="324"/>
        <v>42.75</v>
      </c>
      <c r="M2805" s="692">
        <f t="shared" si="325"/>
        <v>40.5</v>
      </c>
      <c r="N2805" s="553"/>
    </row>
    <row r="2806" ht="40.5" spans="1:15">
      <c r="A2806" s="593"/>
      <c r="B2806" s="693" t="s">
        <v>356</v>
      </c>
      <c r="C2806" s="581" t="s">
        <v>15551</v>
      </c>
      <c r="D2806" s="154" t="s">
        <v>15552</v>
      </c>
      <c r="E2806" s="367" t="s">
        <v>15553</v>
      </c>
      <c r="F2806" s="133"/>
      <c r="G2806" s="114" t="s">
        <v>51</v>
      </c>
      <c r="H2806" s="154"/>
      <c r="I2806" s="692">
        <v>19.8</v>
      </c>
      <c r="J2806" s="692">
        <f t="shared" si="322"/>
        <v>18.9</v>
      </c>
      <c r="K2806" s="692">
        <f t="shared" si="323"/>
        <v>18</v>
      </c>
      <c r="L2806" s="692">
        <f t="shared" si="324"/>
        <v>17.1</v>
      </c>
      <c r="M2806" s="692">
        <f t="shared" si="325"/>
        <v>16.2</v>
      </c>
      <c r="N2806" s="553"/>
    </row>
    <row r="2807" ht="67.5" spans="1:15">
      <c r="A2807" s="593"/>
      <c r="B2807" s="693" t="s">
        <v>356</v>
      </c>
      <c r="C2807" s="581" t="s">
        <v>15554</v>
      </c>
      <c r="D2807" s="154" t="s">
        <v>15555</v>
      </c>
      <c r="E2807" s="367" t="s">
        <v>15541</v>
      </c>
      <c r="F2807" s="367" t="s">
        <v>15542</v>
      </c>
      <c r="G2807" s="114" t="s">
        <v>4170</v>
      </c>
      <c r="H2807" s="154"/>
      <c r="I2807" s="692">
        <v>207.9</v>
      </c>
      <c r="J2807" s="692">
        <f t="shared" si="322"/>
        <v>198.45</v>
      </c>
      <c r="K2807" s="692">
        <f t="shared" si="323"/>
        <v>189</v>
      </c>
      <c r="L2807" s="692">
        <f t="shared" si="324"/>
        <v>179.55</v>
      </c>
      <c r="M2807" s="692">
        <f t="shared" si="325"/>
        <v>170.1</v>
      </c>
      <c r="N2807" s="553"/>
    </row>
    <row r="2808" ht="67.5" spans="1:15">
      <c r="A2808" s="593"/>
      <c r="B2808" s="693" t="s">
        <v>356</v>
      </c>
      <c r="C2808" s="581" t="s">
        <v>15556</v>
      </c>
      <c r="D2808" s="154" t="s">
        <v>15557</v>
      </c>
      <c r="E2808" s="367" t="s">
        <v>15558</v>
      </c>
      <c r="F2808" s="367" t="s">
        <v>15542</v>
      </c>
      <c r="G2808" s="114" t="s">
        <v>51</v>
      </c>
      <c r="H2808" s="154"/>
      <c r="I2808" s="692">
        <v>207.9</v>
      </c>
      <c r="J2808" s="692">
        <f t="shared" si="322"/>
        <v>198.45</v>
      </c>
      <c r="K2808" s="692">
        <f t="shared" si="323"/>
        <v>189</v>
      </c>
      <c r="L2808" s="692">
        <f t="shared" si="324"/>
        <v>179.55</v>
      </c>
      <c r="M2808" s="692">
        <f t="shared" si="325"/>
        <v>170.1</v>
      </c>
      <c r="N2808" s="553"/>
    </row>
    <row r="2809" ht="108" spans="1:15">
      <c r="A2809" s="593">
        <v>6</v>
      </c>
      <c r="B2809" s="693" t="s">
        <v>356</v>
      </c>
      <c r="C2809" s="581" t="s">
        <v>15559</v>
      </c>
      <c r="D2809" s="154" t="s">
        <v>15560</v>
      </c>
      <c r="E2809" s="367" t="s">
        <v>15561</v>
      </c>
      <c r="F2809" s="367" t="s">
        <v>15562</v>
      </c>
      <c r="G2809" s="114" t="s">
        <v>4170</v>
      </c>
      <c r="H2809" s="699" t="s">
        <v>15563</v>
      </c>
      <c r="I2809" s="692">
        <v>274.5</v>
      </c>
      <c r="J2809" s="692">
        <f t="shared" si="322"/>
        <v>262.022727272727</v>
      </c>
      <c r="K2809" s="692">
        <f t="shared" si="323"/>
        <v>249.545454545455</v>
      </c>
      <c r="L2809" s="692">
        <f t="shared" si="324"/>
        <v>237.068181818182</v>
      </c>
      <c r="M2809" s="692">
        <f t="shared" si="325"/>
        <v>224.590909090909</v>
      </c>
      <c r="N2809" s="570" t="s">
        <v>15564</v>
      </c>
      <c r="O2809" s="698"/>
    </row>
    <row r="2810" ht="40.5" spans="1:15">
      <c r="A2810" s="593"/>
      <c r="B2810" s="693" t="s">
        <v>356</v>
      </c>
      <c r="C2810" s="581" t="s">
        <v>15565</v>
      </c>
      <c r="D2810" s="154" t="s">
        <v>15566</v>
      </c>
      <c r="E2810" s="154" t="s">
        <v>15567</v>
      </c>
      <c r="F2810" s="154"/>
      <c r="G2810" s="114" t="s">
        <v>51</v>
      </c>
      <c r="H2810" s="125" t="s">
        <v>14556</v>
      </c>
      <c r="I2810" s="692">
        <v>49.5</v>
      </c>
      <c r="J2810" s="692">
        <f t="shared" si="322"/>
        <v>47.25</v>
      </c>
      <c r="K2810" s="692">
        <f t="shared" si="323"/>
        <v>45</v>
      </c>
      <c r="L2810" s="692">
        <f t="shared" si="324"/>
        <v>42.75</v>
      </c>
      <c r="M2810" s="692">
        <f t="shared" si="325"/>
        <v>40.5</v>
      </c>
      <c r="N2810" s="553"/>
    </row>
    <row r="2811" ht="40.5" spans="1:15">
      <c r="A2811" s="593"/>
      <c r="B2811" s="693" t="s">
        <v>356</v>
      </c>
      <c r="C2811" s="581" t="s">
        <v>15568</v>
      </c>
      <c r="D2811" s="154" t="s">
        <v>15569</v>
      </c>
      <c r="E2811" s="154" t="s">
        <v>15570</v>
      </c>
      <c r="F2811" s="154"/>
      <c r="G2811" s="114" t="s">
        <v>51</v>
      </c>
      <c r="H2811" s="274" t="s">
        <v>14556</v>
      </c>
      <c r="I2811" s="692">
        <v>49.5</v>
      </c>
      <c r="J2811" s="692">
        <f t="shared" si="322"/>
        <v>47.25</v>
      </c>
      <c r="K2811" s="692">
        <f t="shared" si="323"/>
        <v>45</v>
      </c>
      <c r="L2811" s="692">
        <f t="shared" si="324"/>
        <v>42.75</v>
      </c>
      <c r="M2811" s="692">
        <f t="shared" si="325"/>
        <v>40.5</v>
      </c>
      <c r="N2811" s="553"/>
    </row>
    <row r="2812" ht="54" spans="1:15">
      <c r="A2812" s="593"/>
      <c r="B2812" s="693" t="s">
        <v>356</v>
      </c>
      <c r="C2812" s="581" t="s">
        <v>15571</v>
      </c>
      <c r="D2812" s="154" t="s">
        <v>15572</v>
      </c>
      <c r="E2812" s="154" t="s">
        <v>15561</v>
      </c>
      <c r="F2812" s="154" t="s">
        <v>15562</v>
      </c>
      <c r="G2812" s="114" t="s">
        <v>4170</v>
      </c>
      <c r="H2812" s="700"/>
      <c r="I2812" s="692">
        <v>274.5</v>
      </c>
      <c r="J2812" s="692">
        <f t="shared" si="322"/>
        <v>262.022727272727</v>
      </c>
      <c r="K2812" s="692">
        <f t="shared" si="323"/>
        <v>249.545454545455</v>
      </c>
      <c r="L2812" s="692">
        <f t="shared" si="324"/>
        <v>237.068181818182</v>
      </c>
      <c r="M2812" s="692">
        <f t="shared" si="325"/>
        <v>224.590909090909</v>
      </c>
      <c r="N2812" s="553"/>
    </row>
    <row r="2813" ht="54" spans="1:15">
      <c r="A2813" s="593"/>
      <c r="B2813" s="693" t="s">
        <v>356</v>
      </c>
      <c r="C2813" s="581" t="s">
        <v>15573</v>
      </c>
      <c r="D2813" s="154" t="s">
        <v>15574</v>
      </c>
      <c r="E2813" s="154" t="s">
        <v>15575</v>
      </c>
      <c r="F2813" s="154" t="s">
        <v>15562</v>
      </c>
      <c r="G2813" s="114" t="s">
        <v>4170</v>
      </c>
      <c r="H2813" s="274"/>
      <c r="I2813" s="692">
        <v>274.5</v>
      </c>
      <c r="J2813" s="692">
        <f t="shared" si="322"/>
        <v>262.022727272727</v>
      </c>
      <c r="K2813" s="692">
        <f t="shared" si="323"/>
        <v>249.545454545455</v>
      </c>
      <c r="L2813" s="692">
        <f t="shared" si="324"/>
        <v>237.068181818182</v>
      </c>
      <c r="M2813" s="692">
        <f t="shared" si="325"/>
        <v>224.590909090909</v>
      </c>
      <c r="N2813" s="553"/>
    </row>
    <row r="2814" ht="54" spans="1:15">
      <c r="A2814" s="593">
        <v>7</v>
      </c>
      <c r="B2814" s="693" t="s">
        <v>356</v>
      </c>
      <c r="C2814" s="581" t="s">
        <v>15576</v>
      </c>
      <c r="D2814" s="154" t="s">
        <v>15577</v>
      </c>
      <c r="E2814" s="154" t="s">
        <v>15578</v>
      </c>
      <c r="F2814" s="154" t="s">
        <v>15562</v>
      </c>
      <c r="G2814" s="114" t="s">
        <v>7402</v>
      </c>
      <c r="H2814" s="701" t="s">
        <v>15579</v>
      </c>
      <c r="I2814" s="692">
        <v>514.8</v>
      </c>
      <c r="J2814" s="692">
        <f t="shared" si="322"/>
        <v>491.4</v>
      </c>
      <c r="K2814" s="692">
        <f t="shared" si="323"/>
        <v>468</v>
      </c>
      <c r="L2814" s="692">
        <f t="shared" si="324"/>
        <v>444.6</v>
      </c>
      <c r="M2814" s="692">
        <f t="shared" si="325"/>
        <v>421.2</v>
      </c>
      <c r="N2814" s="553"/>
      <c r="O2814" s="698"/>
    </row>
    <row r="2815" ht="27" spans="1:15">
      <c r="A2815" s="593"/>
      <c r="B2815" s="693" t="s">
        <v>356</v>
      </c>
      <c r="C2815" s="581" t="s">
        <v>15580</v>
      </c>
      <c r="D2815" s="154" t="s">
        <v>15581</v>
      </c>
      <c r="E2815" s="154" t="s">
        <v>15582</v>
      </c>
      <c r="F2815" s="154"/>
      <c r="G2815" s="114" t="s">
        <v>51</v>
      </c>
      <c r="H2815" s="154" t="s">
        <v>15583</v>
      </c>
      <c r="I2815" s="692">
        <v>49.5</v>
      </c>
      <c r="J2815" s="692">
        <f t="shared" si="322"/>
        <v>47.25</v>
      </c>
      <c r="K2815" s="692">
        <f t="shared" si="323"/>
        <v>45</v>
      </c>
      <c r="L2815" s="692">
        <f t="shared" si="324"/>
        <v>42.75</v>
      </c>
      <c r="M2815" s="692">
        <f t="shared" si="325"/>
        <v>40.5</v>
      </c>
      <c r="N2815" s="553"/>
    </row>
    <row r="2816" ht="54" spans="1:15">
      <c r="A2816" s="593"/>
      <c r="B2816" s="693" t="s">
        <v>356</v>
      </c>
      <c r="C2816" s="581" t="s">
        <v>15584</v>
      </c>
      <c r="D2816" s="154" t="s">
        <v>15585</v>
      </c>
      <c r="E2816" s="154" t="s">
        <v>15578</v>
      </c>
      <c r="F2816" s="154" t="s">
        <v>15586</v>
      </c>
      <c r="G2816" s="114" t="s">
        <v>7402</v>
      </c>
      <c r="H2816" s="259"/>
      <c r="I2816" s="692">
        <v>514.8</v>
      </c>
      <c r="J2816" s="692">
        <f t="shared" si="322"/>
        <v>491.4</v>
      </c>
      <c r="K2816" s="692">
        <f t="shared" si="323"/>
        <v>468</v>
      </c>
      <c r="L2816" s="692">
        <f t="shared" si="324"/>
        <v>444.6</v>
      </c>
      <c r="M2816" s="692">
        <f t="shared" si="325"/>
        <v>421.2</v>
      </c>
      <c r="N2816" s="553"/>
    </row>
    <row r="2817" ht="54" spans="1:15">
      <c r="A2817" s="593">
        <v>8</v>
      </c>
      <c r="B2817" s="693" t="s">
        <v>356</v>
      </c>
      <c r="C2817" s="581" t="s">
        <v>15587</v>
      </c>
      <c r="D2817" s="154" t="s">
        <v>15588</v>
      </c>
      <c r="E2817" s="154" t="s">
        <v>15589</v>
      </c>
      <c r="F2817" s="154" t="s">
        <v>15590</v>
      </c>
      <c r="G2817" s="114" t="s">
        <v>15591</v>
      </c>
      <c r="H2817" s="570" t="s">
        <v>15592</v>
      </c>
      <c r="I2817" s="692">
        <v>471.6</v>
      </c>
      <c r="J2817" s="692">
        <f t="shared" si="322"/>
        <v>450.163636363636</v>
      </c>
      <c r="K2817" s="692">
        <f t="shared" si="323"/>
        <v>428.727272727273</v>
      </c>
      <c r="L2817" s="692">
        <f t="shared" si="324"/>
        <v>407.290909090909</v>
      </c>
      <c r="M2817" s="692">
        <f t="shared" si="325"/>
        <v>385.854545454545</v>
      </c>
      <c r="N2817" s="553"/>
      <c r="O2817" s="698"/>
    </row>
    <row r="2818" ht="40.5" spans="1:15">
      <c r="A2818" s="593"/>
      <c r="B2818" s="693" t="s">
        <v>356</v>
      </c>
      <c r="C2818" s="581" t="s">
        <v>15593</v>
      </c>
      <c r="D2818" s="154" t="s">
        <v>15594</v>
      </c>
      <c r="E2818" s="154" t="s">
        <v>15595</v>
      </c>
      <c r="F2818" s="154"/>
      <c r="G2818" s="114" t="s">
        <v>51</v>
      </c>
      <c r="H2818" s="702"/>
      <c r="I2818" s="692">
        <v>19.8</v>
      </c>
      <c r="J2818" s="692">
        <f t="shared" si="322"/>
        <v>18.9</v>
      </c>
      <c r="K2818" s="692">
        <f t="shared" si="323"/>
        <v>18</v>
      </c>
      <c r="L2818" s="692">
        <f t="shared" si="324"/>
        <v>17.1</v>
      </c>
      <c r="M2818" s="692">
        <f t="shared" si="325"/>
        <v>16.2</v>
      </c>
      <c r="N2818" s="553"/>
    </row>
    <row r="2819" ht="54" spans="1:15">
      <c r="A2819" s="593"/>
      <c r="B2819" s="693" t="s">
        <v>356</v>
      </c>
      <c r="C2819" s="581" t="s">
        <v>15596</v>
      </c>
      <c r="D2819" s="154" t="s">
        <v>15597</v>
      </c>
      <c r="E2819" s="154" t="s">
        <v>15589</v>
      </c>
      <c r="F2819" s="154" t="s">
        <v>15590</v>
      </c>
      <c r="G2819" s="114" t="s">
        <v>15591</v>
      </c>
      <c r="H2819" s="154"/>
      <c r="I2819" s="692">
        <v>471.6</v>
      </c>
      <c r="J2819" s="692">
        <f t="shared" si="322"/>
        <v>450.163636363636</v>
      </c>
      <c r="K2819" s="692">
        <f t="shared" si="323"/>
        <v>428.727272727273</v>
      </c>
      <c r="L2819" s="692">
        <f t="shared" si="324"/>
        <v>407.290909090909</v>
      </c>
      <c r="M2819" s="692">
        <f t="shared" si="325"/>
        <v>385.854545454545</v>
      </c>
      <c r="N2819" s="553"/>
    </row>
    <row r="2820" spans="1:15">
      <c r="A2820" s="593"/>
      <c r="B2820" s="697"/>
      <c r="C2820" s="697">
        <v>230103</v>
      </c>
      <c r="D2820" s="697" t="s">
        <v>15598</v>
      </c>
      <c r="E2820" s="154"/>
      <c r="F2820" s="154"/>
      <c r="G2820" s="114"/>
      <c r="H2820" s="154"/>
      <c r="I2820" s="692"/>
      <c r="J2820" s="692"/>
      <c r="K2820" s="692"/>
      <c r="L2820" s="692"/>
      <c r="M2820" s="692"/>
      <c r="N2820" s="553"/>
    </row>
    <row r="2821" ht="108" spans="1:15">
      <c r="A2821" s="593">
        <v>9</v>
      </c>
      <c r="B2821" s="693" t="s">
        <v>356</v>
      </c>
      <c r="C2821" s="581" t="s">
        <v>15599</v>
      </c>
      <c r="D2821" s="154" t="s">
        <v>15600</v>
      </c>
      <c r="E2821" s="154" t="s">
        <v>15601</v>
      </c>
      <c r="F2821" s="154" t="s">
        <v>15542</v>
      </c>
      <c r="G2821" s="153" t="s">
        <v>4170</v>
      </c>
      <c r="H2821" s="125" t="s">
        <v>15602</v>
      </c>
      <c r="I2821" s="692">
        <v>454.5</v>
      </c>
      <c r="J2821" s="692">
        <f t="shared" ref="J2821:J2843" si="326">K2821*1.05</f>
        <v>433.840909090909</v>
      </c>
      <c r="K2821" s="692">
        <f t="shared" ref="K2821:K2843" si="327">I2821/1.1</f>
        <v>413.181818181818</v>
      </c>
      <c r="L2821" s="692">
        <f t="shared" ref="L2821:L2843" si="328">K2821*0.95</f>
        <v>392.522727272727</v>
      </c>
      <c r="M2821" s="692">
        <f t="shared" ref="M2821:M2843" si="329">K2821*0.9</f>
        <v>371.863636363636</v>
      </c>
      <c r="N2821" s="570" t="s">
        <v>15603</v>
      </c>
      <c r="O2821" s="698"/>
    </row>
    <row r="2822" ht="40.5" spans="1:15">
      <c r="A2822" s="593"/>
      <c r="B2822" s="693" t="s">
        <v>356</v>
      </c>
      <c r="C2822" s="581" t="s">
        <v>15604</v>
      </c>
      <c r="D2822" s="154" t="s">
        <v>15605</v>
      </c>
      <c r="E2822" s="154" t="s">
        <v>15606</v>
      </c>
      <c r="F2822" s="154"/>
      <c r="G2822" s="114" t="s">
        <v>483</v>
      </c>
      <c r="H2822" s="113" t="s">
        <v>15607</v>
      </c>
      <c r="I2822" s="692">
        <v>49.5</v>
      </c>
      <c r="J2822" s="692">
        <f t="shared" si="326"/>
        <v>47.25</v>
      </c>
      <c r="K2822" s="692">
        <f t="shared" si="327"/>
        <v>45</v>
      </c>
      <c r="L2822" s="692">
        <f t="shared" si="328"/>
        <v>42.75</v>
      </c>
      <c r="M2822" s="692">
        <f t="shared" si="329"/>
        <v>40.5</v>
      </c>
      <c r="N2822" s="553"/>
    </row>
    <row r="2823" ht="33" customHeight="1" spans="1:15">
      <c r="A2823" s="593"/>
      <c r="B2823" s="693" t="s">
        <v>356</v>
      </c>
      <c r="C2823" s="581" t="s">
        <v>15608</v>
      </c>
      <c r="D2823" s="154" t="s">
        <v>15609</v>
      </c>
      <c r="E2823" s="367" t="s">
        <v>15610</v>
      </c>
      <c r="F2823" s="154"/>
      <c r="G2823" s="114" t="s">
        <v>51</v>
      </c>
      <c r="H2823" s="113" t="s">
        <v>15611</v>
      </c>
      <c r="I2823" s="692">
        <v>79.2</v>
      </c>
      <c r="J2823" s="692">
        <f t="shared" si="326"/>
        <v>75.6</v>
      </c>
      <c r="K2823" s="692">
        <f t="shared" si="327"/>
        <v>72</v>
      </c>
      <c r="L2823" s="692">
        <f t="shared" si="328"/>
        <v>68.4</v>
      </c>
      <c r="M2823" s="692">
        <f t="shared" si="329"/>
        <v>64.8</v>
      </c>
      <c r="N2823" s="553"/>
    </row>
    <row r="2824" ht="33" customHeight="1" spans="1:15">
      <c r="A2824" s="593"/>
      <c r="B2824" s="693" t="s">
        <v>356</v>
      </c>
      <c r="C2824" s="581" t="s">
        <v>15612</v>
      </c>
      <c r="D2824" s="154" t="s">
        <v>15613</v>
      </c>
      <c r="E2824" s="367" t="s">
        <v>15614</v>
      </c>
      <c r="F2824" s="154"/>
      <c r="G2824" s="114" t="s">
        <v>51</v>
      </c>
      <c r="H2824" s="703"/>
      <c r="I2824" s="692">
        <v>19.8</v>
      </c>
      <c r="J2824" s="692">
        <f t="shared" si="326"/>
        <v>18.9</v>
      </c>
      <c r="K2824" s="692">
        <f t="shared" si="327"/>
        <v>18</v>
      </c>
      <c r="L2824" s="692">
        <f t="shared" si="328"/>
        <v>17.1</v>
      </c>
      <c r="M2824" s="692">
        <f t="shared" si="329"/>
        <v>16.2</v>
      </c>
      <c r="N2824" s="553"/>
    </row>
    <row r="2825" ht="67.5" spans="1:15">
      <c r="A2825" s="593"/>
      <c r="B2825" s="693" t="s">
        <v>356</v>
      </c>
      <c r="C2825" s="581" t="s">
        <v>15615</v>
      </c>
      <c r="D2825" s="154" t="s">
        <v>15616</v>
      </c>
      <c r="E2825" s="367" t="s">
        <v>15601</v>
      </c>
      <c r="F2825" s="367" t="s">
        <v>15542</v>
      </c>
      <c r="G2825" s="114" t="s">
        <v>4170</v>
      </c>
      <c r="H2825" s="113"/>
      <c r="I2825" s="692">
        <v>454.5</v>
      </c>
      <c r="J2825" s="692">
        <f t="shared" si="326"/>
        <v>433.840909090909</v>
      </c>
      <c r="K2825" s="692">
        <f t="shared" si="327"/>
        <v>413.181818181818</v>
      </c>
      <c r="L2825" s="692">
        <f t="shared" si="328"/>
        <v>392.522727272727</v>
      </c>
      <c r="M2825" s="692">
        <f t="shared" si="329"/>
        <v>371.863636363636</v>
      </c>
      <c r="N2825" s="553"/>
    </row>
    <row r="2826" ht="108" spans="1:15">
      <c r="A2826" s="593">
        <v>10</v>
      </c>
      <c r="B2826" s="693" t="s">
        <v>356</v>
      </c>
      <c r="C2826" s="315" t="s">
        <v>15617</v>
      </c>
      <c r="D2826" s="154" t="s">
        <v>15618</v>
      </c>
      <c r="E2826" s="154" t="s">
        <v>15619</v>
      </c>
      <c r="F2826" s="154" t="s">
        <v>15620</v>
      </c>
      <c r="G2826" s="114" t="s">
        <v>4170</v>
      </c>
      <c r="H2826" s="701" t="s">
        <v>15621</v>
      </c>
      <c r="I2826" s="692">
        <v>495</v>
      </c>
      <c r="J2826" s="692">
        <f t="shared" si="326"/>
        <v>472.5</v>
      </c>
      <c r="K2826" s="692">
        <f t="shared" si="327"/>
        <v>450</v>
      </c>
      <c r="L2826" s="692">
        <f t="shared" si="328"/>
        <v>427.5</v>
      </c>
      <c r="M2826" s="692">
        <f t="shared" si="329"/>
        <v>405</v>
      </c>
      <c r="N2826" s="570" t="s">
        <v>15622</v>
      </c>
      <c r="O2826" s="698"/>
    </row>
    <row r="2827" ht="40.5" spans="1:15">
      <c r="A2827" s="593"/>
      <c r="B2827" s="693" t="s">
        <v>356</v>
      </c>
      <c r="C2827" s="315" t="s">
        <v>15623</v>
      </c>
      <c r="D2827" s="154" t="s">
        <v>15624</v>
      </c>
      <c r="E2827" s="367" t="s">
        <v>15625</v>
      </c>
      <c r="F2827" s="367"/>
      <c r="G2827" s="114" t="s">
        <v>483</v>
      </c>
      <c r="H2827" s="125" t="s">
        <v>15607</v>
      </c>
      <c r="I2827" s="692">
        <v>49.5</v>
      </c>
      <c r="J2827" s="692">
        <f t="shared" si="326"/>
        <v>47.25</v>
      </c>
      <c r="K2827" s="692">
        <f t="shared" si="327"/>
        <v>45</v>
      </c>
      <c r="L2827" s="692">
        <f t="shared" si="328"/>
        <v>42.75</v>
      </c>
      <c r="M2827" s="692">
        <f t="shared" si="329"/>
        <v>40.5</v>
      </c>
      <c r="N2827" s="553"/>
    </row>
    <row r="2828" ht="27" spans="1:15">
      <c r="A2828" s="593"/>
      <c r="B2828" s="693" t="s">
        <v>356</v>
      </c>
      <c r="C2828" s="315" t="s">
        <v>15626</v>
      </c>
      <c r="D2828" s="154" t="s">
        <v>15627</v>
      </c>
      <c r="E2828" s="367" t="s">
        <v>15628</v>
      </c>
      <c r="F2828" s="367"/>
      <c r="G2828" s="114" t="s">
        <v>51</v>
      </c>
      <c r="H2828" s="154"/>
      <c r="I2828" s="692">
        <v>79.2</v>
      </c>
      <c r="J2828" s="692">
        <f t="shared" si="326"/>
        <v>75.6</v>
      </c>
      <c r="K2828" s="692">
        <f t="shared" si="327"/>
        <v>72</v>
      </c>
      <c r="L2828" s="692">
        <f t="shared" si="328"/>
        <v>68.4</v>
      </c>
      <c r="M2828" s="692">
        <f t="shared" si="329"/>
        <v>64.8</v>
      </c>
      <c r="N2828" s="553"/>
    </row>
    <row r="2829" ht="40.5" spans="1:15">
      <c r="A2829" s="593"/>
      <c r="B2829" s="693" t="s">
        <v>356</v>
      </c>
      <c r="C2829" s="315" t="s">
        <v>15629</v>
      </c>
      <c r="D2829" s="154" t="s">
        <v>15630</v>
      </c>
      <c r="E2829" s="367" t="s">
        <v>15631</v>
      </c>
      <c r="F2829" s="367"/>
      <c r="G2829" s="114" t="s">
        <v>51</v>
      </c>
      <c r="H2829" s="702"/>
      <c r="I2829" s="692">
        <v>19.8</v>
      </c>
      <c r="J2829" s="692">
        <f t="shared" si="326"/>
        <v>18.9</v>
      </c>
      <c r="K2829" s="692">
        <f t="shared" si="327"/>
        <v>18</v>
      </c>
      <c r="L2829" s="692">
        <f t="shared" si="328"/>
        <v>17.1</v>
      </c>
      <c r="M2829" s="692">
        <f t="shared" si="329"/>
        <v>16.2</v>
      </c>
      <c r="N2829" s="553"/>
    </row>
    <row r="2830" ht="67.5" spans="1:15">
      <c r="A2830" s="593"/>
      <c r="B2830" s="693" t="s">
        <v>356</v>
      </c>
      <c r="C2830" s="315" t="s">
        <v>15632</v>
      </c>
      <c r="D2830" s="154" t="s">
        <v>15633</v>
      </c>
      <c r="E2830" s="367" t="s">
        <v>15619</v>
      </c>
      <c r="F2830" s="367" t="s">
        <v>15620</v>
      </c>
      <c r="G2830" s="114" t="s">
        <v>4170</v>
      </c>
      <c r="H2830" s="274"/>
      <c r="I2830" s="692">
        <v>495</v>
      </c>
      <c r="J2830" s="692">
        <f t="shared" si="326"/>
        <v>472.5</v>
      </c>
      <c r="K2830" s="692">
        <f t="shared" si="327"/>
        <v>450</v>
      </c>
      <c r="L2830" s="692">
        <f t="shared" si="328"/>
        <v>427.5</v>
      </c>
      <c r="M2830" s="692">
        <f t="shared" si="329"/>
        <v>405</v>
      </c>
      <c r="N2830" s="553"/>
    </row>
    <row r="2831" ht="67.5" spans="1:15">
      <c r="A2831" s="593">
        <v>11</v>
      </c>
      <c r="B2831" s="693" t="s">
        <v>356</v>
      </c>
      <c r="C2831" s="581" t="s">
        <v>15634</v>
      </c>
      <c r="D2831" s="154" t="s">
        <v>15635</v>
      </c>
      <c r="E2831" s="154" t="s">
        <v>15636</v>
      </c>
      <c r="F2831" s="154" t="s">
        <v>15542</v>
      </c>
      <c r="G2831" s="114" t="s">
        <v>7402</v>
      </c>
      <c r="H2831" s="696" t="s">
        <v>15637</v>
      </c>
      <c r="I2831" s="692">
        <v>514.8</v>
      </c>
      <c r="J2831" s="692">
        <f t="shared" si="326"/>
        <v>491.4</v>
      </c>
      <c r="K2831" s="692">
        <f t="shared" si="327"/>
        <v>468</v>
      </c>
      <c r="L2831" s="692">
        <f t="shared" si="328"/>
        <v>444.6</v>
      </c>
      <c r="M2831" s="692">
        <f t="shared" si="329"/>
        <v>421.2</v>
      </c>
      <c r="N2831" s="553"/>
    </row>
    <row r="2832" ht="27" spans="1:15">
      <c r="A2832" s="593"/>
      <c r="B2832" s="693" t="s">
        <v>356</v>
      </c>
      <c r="C2832" s="581" t="s">
        <v>15638</v>
      </c>
      <c r="D2832" s="154" t="s">
        <v>15639</v>
      </c>
      <c r="E2832" s="367" t="s">
        <v>15640</v>
      </c>
      <c r="F2832" s="367"/>
      <c r="G2832" s="114" t="s">
        <v>7402</v>
      </c>
      <c r="H2832" s="704"/>
      <c r="I2832" s="692">
        <v>49.5</v>
      </c>
      <c r="J2832" s="692">
        <f t="shared" si="326"/>
        <v>47.25</v>
      </c>
      <c r="K2832" s="692">
        <f t="shared" si="327"/>
        <v>45</v>
      </c>
      <c r="L2832" s="692">
        <f t="shared" si="328"/>
        <v>42.75</v>
      </c>
      <c r="M2832" s="692">
        <f t="shared" si="329"/>
        <v>40.5</v>
      </c>
      <c r="N2832" s="553"/>
    </row>
    <row r="2833" ht="27" spans="1:14">
      <c r="A2833" s="593"/>
      <c r="B2833" s="693" t="s">
        <v>356</v>
      </c>
      <c r="C2833" s="581" t="s">
        <v>15641</v>
      </c>
      <c r="D2833" s="154" t="s">
        <v>15642</v>
      </c>
      <c r="E2833" s="367" t="s">
        <v>15643</v>
      </c>
      <c r="F2833" s="367"/>
      <c r="G2833" s="114" t="s">
        <v>51</v>
      </c>
      <c r="H2833" s="702"/>
      <c r="I2833" s="692">
        <v>19.8</v>
      </c>
      <c r="J2833" s="692">
        <f t="shared" si="326"/>
        <v>18.9</v>
      </c>
      <c r="K2833" s="692">
        <f t="shared" si="327"/>
        <v>18</v>
      </c>
      <c r="L2833" s="692">
        <f t="shared" si="328"/>
        <v>17.1</v>
      </c>
      <c r="M2833" s="692">
        <f t="shared" si="329"/>
        <v>16.2</v>
      </c>
      <c r="N2833" s="553"/>
    </row>
    <row r="2834" ht="67.5" spans="1:14">
      <c r="A2834" s="593"/>
      <c r="B2834" s="693" t="s">
        <v>356</v>
      </c>
      <c r="C2834" s="581" t="s">
        <v>15644</v>
      </c>
      <c r="D2834" s="154" t="s">
        <v>15645</v>
      </c>
      <c r="E2834" s="367" t="s">
        <v>15636</v>
      </c>
      <c r="F2834" s="367" t="s">
        <v>15542</v>
      </c>
      <c r="G2834" s="114" t="s">
        <v>7402</v>
      </c>
      <c r="H2834" s="696"/>
      <c r="I2834" s="692">
        <v>514.8</v>
      </c>
      <c r="J2834" s="692">
        <f t="shared" si="326"/>
        <v>491.4</v>
      </c>
      <c r="K2834" s="692">
        <f t="shared" si="327"/>
        <v>468</v>
      </c>
      <c r="L2834" s="692">
        <f t="shared" si="328"/>
        <v>444.6</v>
      </c>
      <c r="M2834" s="692">
        <f t="shared" si="329"/>
        <v>421.2</v>
      </c>
      <c r="N2834" s="553"/>
    </row>
    <row r="2835" ht="67.5" spans="1:14">
      <c r="A2835" s="593">
        <v>12</v>
      </c>
      <c r="B2835" s="693" t="s">
        <v>356</v>
      </c>
      <c r="C2835" s="581" t="s">
        <v>15646</v>
      </c>
      <c r="D2835" s="154" t="s">
        <v>15647</v>
      </c>
      <c r="E2835" s="154" t="s">
        <v>15648</v>
      </c>
      <c r="F2835" s="154" t="s">
        <v>15620</v>
      </c>
      <c r="G2835" s="114" t="s">
        <v>7402</v>
      </c>
      <c r="H2835" s="274" t="s">
        <v>15649</v>
      </c>
      <c r="I2835" s="692">
        <v>564.3</v>
      </c>
      <c r="J2835" s="692">
        <f t="shared" si="326"/>
        <v>538.65</v>
      </c>
      <c r="K2835" s="692">
        <f t="shared" si="327"/>
        <v>513</v>
      </c>
      <c r="L2835" s="692">
        <f t="shared" si="328"/>
        <v>487.35</v>
      </c>
      <c r="M2835" s="692">
        <f t="shared" si="329"/>
        <v>461.7</v>
      </c>
      <c r="N2835" s="553"/>
    </row>
    <row r="2836" ht="27" spans="1:14">
      <c r="A2836" s="593"/>
      <c r="B2836" s="693" t="s">
        <v>356</v>
      </c>
      <c r="C2836" s="581" t="s">
        <v>15650</v>
      </c>
      <c r="D2836" s="154" t="s">
        <v>15651</v>
      </c>
      <c r="E2836" s="367" t="s">
        <v>15652</v>
      </c>
      <c r="F2836" s="367"/>
      <c r="G2836" s="114" t="s">
        <v>7402</v>
      </c>
      <c r="H2836" s="154"/>
      <c r="I2836" s="692">
        <v>49.5</v>
      </c>
      <c r="J2836" s="692">
        <f t="shared" si="326"/>
        <v>47.25</v>
      </c>
      <c r="K2836" s="692">
        <f t="shared" si="327"/>
        <v>45</v>
      </c>
      <c r="L2836" s="692">
        <f t="shared" si="328"/>
        <v>42.75</v>
      </c>
      <c r="M2836" s="692">
        <f t="shared" si="329"/>
        <v>40.5</v>
      </c>
      <c r="N2836" s="553"/>
    </row>
    <row r="2837" ht="40.5" spans="1:14">
      <c r="A2837" s="593"/>
      <c r="B2837" s="693" t="s">
        <v>356</v>
      </c>
      <c r="C2837" s="581" t="s">
        <v>15653</v>
      </c>
      <c r="D2837" s="154" t="s">
        <v>15654</v>
      </c>
      <c r="E2837" s="367" t="s">
        <v>15655</v>
      </c>
      <c r="F2837" s="367"/>
      <c r="G2837" s="114" t="s">
        <v>51</v>
      </c>
      <c r="H2837" s="702"/>
      <c r="I2837" s="692">
        <v>19.8</v>
      </c>
      <c r="J2837" s="692">
        <f t="shared" si="326"/>
        <v>18.9</v>
      </c>
      <c r="K2837" s="692">
        <f t="shared" si="327"/>
        <v>18</v>
      </c>
      <c r="L2837" s="692">
        <f t="shared" si="328"/>
        <v>17.1</v>
      </c>
      <c r="M2837" s="692">
        <f t="shared" si="329"/>
        <v>16.2</v>
      </c>
      <c r="N2837" s="553"/>
    </row>
    <row r="2838" ht="27" spans="1:14">
      <c r="A2838" s="593"/>
      <c r="B2838" s="693" t="s">
        <v>356</v>
      </c>
      <c r="C2838" s="581" t="s">
        <v>15656</v>
      </c>
      <c r="D2838" s="154" t="s">
        <v>15657</v>
      </c>
      <c r="E2838" s="367" t="s">
        <v>15658</v>
      </c>
      <c r="F2838" s="251"/>
      <c r="G2838" s="114" t="s">
        <v>51</v>
      </c>
      <c r="H2838" s="154"/>
      <c r="I2838" s="692">
        <v>79.2</v>
      </c>
      <c r="J2838" s="692">
        <f t="shared" si="326"/>
        <v>75.6</v>
      </c>
      <c r="K2838" s="692">
        <f t="shared" si="327"/>
        <v>72</v>
      </c>
      <c r="L2838" s="692">
        <f t="shared" si="328"/>
        <v>68.4</v>
      </c>
      <c r="M2838" s="692">
        <f t="shared" si="329"/>
        <v>64.8</v>
      </c>
      <c r="N2838" s="553"/>
    </row>
    <row r="2839" ht="67.5" spans="1:14">
      <c r="A2839" s="593"/>
      <c r="B2839" s="693" t="s">
        <v>356</v>
      </c>
      <c r="C2839" s="315" t="s">
        <v>15659</v>
      </c>
      <c r="D2839" s="154" t="s">
        <v>15660</v>
      </c>
      <c r="E2839" s="367" t="s">
        <v>15648</v>
      </c>
      <c r="F2839" s="367" t="s">
        <v>15620</v>
      </c>
      <c r="G2839" s="114" t="s">
        <v>7402</v>
      </c>
      <c r="H2839" s="274"/>
      <c r="I2839" s="692">
        <v>564.3</v>
      </c>
      <c r="J2839" s="692">
        <f t="shared" si="326"/>
        <v>538.65</v>
      </c>
      <c r="K2839" s="692">
        <f t="shared" si="327"/>
        <v>513</v>
      </c>
      <c r="L2839" s="692">
        <f t="shared" si="328"/>
        <v>487.35</v>
      </c>
      <c r="M2839" s="692">
        <f t="shared" si="329"/>
        <v>461.7</v>
      </c>
      <c r="N2839" s="553"/>
    </row>
    <row r="2840" ht="99" spans="1:14">
      <c r="A2840" s="593">
        <v>13</v>
      </c>
      <c r="B2840" s="693" t="s">
        <v>356</v>
      </c>
      <c r="C2840" s="315" t="s">
        <v>15661</v>
      </c>
      <c r="D2840" s="154" t="s">
        <v>15662</v>
      </c>
      <c r="E2840" s="154" t="s">
        <v>15663</v>
      </c>
      <c r="F2840" s="154" t="s">
        <v>15664</v>
      </c>
      <c r="G2840" s="114" t="s">
        <v>15591</v>
      </c>
      <c r="H2840" s="695" t="s">
        <v>15665</v>
      </c>
      <c r="I2840" s="692">
        <v>564.3</v>
      </c>
      <c r="J2840" s="692">
        <f t="shared" si="326"/>
        <v>538.65</v>
      </c>
      <c r="K2840" s="692">
        <f t="shared" si="327"/>
        <v>513</v>
      </c>
      <c r="L2840" s="692">
        <f t="shared" si="328"/>
        <v>487.35</v>
      </c>
      <c r="M2840" s="692">
        <f t="shared" si="329"/>
        <v>461.7</v>
      </c>
      <c r="N2840" s="553"/>
    </row>
    <row r="2841" ht="54" spans="1:14">
      <c r="A2841" s="593"/>
      <c r="B2841" s="693" t="s">
        <v>356</v>
      </c>
      <c r="C2841" s="581" t="s">
        <v>15666</v>
      </c>
      <c r="D2841" s="154" t="s">
        <v>15667</v>
      </c>
      <c r="E2841" s="367" t="s">
        <v>15668</v>
      </c>
      <c r="F2841" s="367"/>
      <c r="G2841" s="114" t="s">
        <v>51</v>
      </c>
      <c r="H2841" s="702"/>
      <c r="I2841" s="692">
        <v>19.8</v>
      </c>
      <c r="J2841" s="692">
        <f t="shared" si="326"/>
        <v>18.9</v>
      </c>
      <c r="K2841" s="692">
        <f t="shared" si="327"/>
        <v>18</v>
      </c>
      <c r="L2841" s="692">
        <f t="shared" si="328"/>
        <v>17.1</v>
      </c>
      <c r="M2841" s="692">
        <f t="shared" si="329"/>
        <v>16.2</v>
      </c>
      <c r="N2841" s="553"/>
    </row>
    <row r="2842" ht="81" spans="1:14">
      <c r="A2842" s="593"/>
      <c r="B2842" s="693" t="s">
        <v>356</v>
      </c>
      <c r="C2842" s="581" t="s">
        <v>15669</v>
      </c>
      <c r="D2842" s="154" t="s">
        <v>15670</v>
      </c>
      <c r="E2842" s="367" t="s">
        <v>15663</v>
      </c>
      <c r="F2842" s="367" t="s">
        <v>15664</v>
      </c>
      <c r="G2842" s="114" t="s">
        <v>15591</v>
      </c>
      <c r="H2842" s="154"/>
      <c r="I2842" s="692">
        <v>564.3</v>
      </c>
      <c r="J2842" s="692">
        <f t="shared" si="326"/>
        <v>538.65</v>
      </c>
      <c r="K2842" s="692">
        <f t="shared" si="327"/>
        <v>513</v>
      </c>
      <c r="L2842" s="692">
        <f t="shared" si="328"/>
        <v>487.35</v>
      </c>
      <c r="M2842" s="692">
        <f t="shared" si="329"/>
        <v>461.7</v>
      </c>
      <c r="N2842" s="553"/>
    </row>
    <row r="2843" ht="81" spans="1:14">
      <c r="A2843" s="593"/>
      <c r="B2843" s="693" t="s">
        <v>356</v>
      </c>
      <c r="C2843" s="581" t="s">
        <v>15671</v>
      </c>
      <c r="D2843" s="154" t="s">
        <v>15672</v>
      </c>
      <c r="E2843" s="367" t="s">
        <v>15673</v>
      </c>
      <c r="F2843" s="367" t="s">
        <v>15664</v>
      </c>
      <c r="G2843" s="114" t="s">
        <v>15591</v>
      </c>
      <c r="H2843" s="154"/>
      <c r="I2843" s="692">
        <v>564.3</v>
      </c>
      <c r="J2843" s="692">
        <f t="shared" si="326"/>
        <v>538.65</v>
      </c>
      <c r="K2843" s="692">
        <f t="shared" si="327"/>
        <v>513</v>
      </c>
      <c r="L2843" s="692">
        <f t="shared" si="328"/>
        <v>487.35</v>
      </c>
      <c r="M2843" s="692">
        <f t="shared" si="329"/>
        <v>461.7</v>
      </c>
      <c r="N2843" s="553"/>
    </row>
    <row r="2844" spans="1:14">
      <c r="A2844" s="593"/>
      <c r="B2844" s="705"/>
      <c r="C2844" s="705">
        <v>2303</v>
      </c>
      <c r="D2844" s="697" t="s">
        <v>15674</v>
      </c>
      <c r="E2844" s="367"/>
      <c r="F2844" s="367"/>
      <c r="G2844" s="269"/>
      <c r="H2844" s="269"/>
      <c r="I2844" s="692"/>
      <c r="J2844" s="692"/>
      <c r="K2844" s="692"/>
      <c r="L2844" s="692"/>
      <c r="M2844" s="692"/>
      <c r="N2844" s="553"/>
    </row>
    <row r="2845" ht="81" spans="1:14">
      <c r="A2845" s="593"/>
      <c r="B2845" s="693"/>
      <c r="C2845" s="691">
        <v>230301</v>
      </c>
      <c r="D2845" s="154" t="s">
        <v>15675</v>
      </c>
      <c r="E2845" s="367"/>
      <c r="F2845" s="367"/>
      <c r="G2845" s="269"/>
      <c r="H2845" s="367" t="s">
        <v>15676</v>
      </c>
      <c r="I2845" s="692"/>
      <c r="J2845" s="692"/>
      <c r="K2845" s="692"/>
      <c r="L2845" s="692"/>
      <c r="M2845" s="692"/>
      <c r="N2845" s="553"/>
    </row>
    <row r="2846" ht="67.5" spans="1:14">
      <c r="A2846" s="593">
        <v>14</v>
      </c>
      <c r="B2846" s="693" t="s">
        <v>356</v>
      </c>
      <c r="C2846" s="315" t="s">
        <v>15677</v>
      </c>
      <c r="D2846" s="154" t="s">
        <v>15678</v>
      </c>
      <c r="E2846" s="154" t="s">
        <v>15679</v>
      </c>
      <c r="F2846" s="154" t="s">
        <v>15680</v>
      </c>
      <c r="G2846" s="114" t="s">
        <v>4170</v>
      </c>
      <c r="H2846" s="696" t="s">
        <v>15681</v>
      </c>
      <c r="I2846" s="692">
        <v>188.1</v>
      </c>
      <c r="J2846" s="692">
        <f t="shared" ref="J2846:J2857" si="330">K2846*1.05</f>
        <v>179.55</v>
      </c>
      <c r="K2846" s="692">
        <f t="shared" ref="K2846:K2857" si="331">I2846/1.1</f>
        <v>171</v>
      </c>
      <c r="L2846" s="692">
        <f t="shared" ref="L2846:L2857" si="332">K2846*0.95</f>
        <v>162.45</v>
      </c>
      <c r="M2846" s="692">
        <f t="shared" ref="M2846:M2857" si="333">K2846*0.9</f>
        <v>153.9</v>
      </c>
      <c r="N2846" s="553"/>
    </row>
    <row r="2847" ht="40.5" spans="1:14">
      <c r="A2847" s="593"/>
      <c r="B2847" s="693" t="s">
        <v>356</v>
      </c>
      <c r="C2847" s="315" t="s">
        <v>15682</v>
      </c>
      <c r="D2847" s="154" t="s">
        <v>15683</v>
      </c>
      <c r="E2847" s="367" t="s">
        <v>15684</v>
      </c>
      <c r="F2847" s="367"/>
      <c r="G2847" s="114" t="s">
        <v>15685</v>
      </c>
      <c r="H2847" s="154"/>
      <c r="I2847" s="692">
        <v>29.7</v>
      </c>
      <c r="J2847" s="692">
        <f t="shared" si="330"/>
        <v>28.35</v>
      </c>
      <c r="K2847" s="692">
        <f t="shared" si="331"/>
        <v>27</v>
      </c>
      <c r="L2847" s="692">
        <f t="shared" si="332"/>
        <v>25.65</v>
      </c>
      <c r="M2847" s="692">
        <f t="shared" si="333"/>
        <v>24.3</v>
      </c>
      <c r="N2847" s="553"/>
    </row>
    <row r="2848" ht="40.5" spans="1:14">
      <c r="A2848" s="593"/>
      <c r="B2848" s="693" t="s">
        <v>356</v>
      </c>
      <c r="C2848" s="581" t="s">
        <v>15686</v>
      </c>
      <c r="D2848" s="154" t="s">
        <v>15687</v>
      </c>
      <c r="E2848" s="367" t="s">
        <v>15688</v>
      </c>
      <c r="F2848" s="367"/>
      <c r="G2848" s="114" t="s">
        <v>4170</v>
      </c>
      <c r="H2848" s="154"/>
      <c r="I2848" s="692">
        <v>29.7</v>
      </c>
      <c r="J2848" s="692">
        <f t="shared" si="330"/>
        <v>28.35</v>
      </c>
      <c r="K2848" s="692">
        <f t="shared" si="331"/>
        <v>27</v>
      </c>
      <c r="L2848" s="692">
        <f t="shared" si="332"/>
        <v>25.65</v>
      </c>
      <c r="M2848" s="692">
        <f t="shared" si="333"/>
        <v>24.3</v>
      </c>
      <c r="N2848" s="553"/>
    </row>
    <row r="2849" ht="67.5" spans="1:14">
      <c r="A2849" s="593"/>
      <c r="B2849" s="693" t="s">
        <v>356</v>
      </c>
      <c r="C2849" s="581" t="s">
        <v>15689</v>
      </c>
      <c r="D2849" s="154" t="s">
        <v>15690</v>
      </c>
      <c r="E2849" s="367" t="s">
        <v>15679</v>
      </c>
      <c r="F2849" s="367" t="s">
        <v>15680</v>
      </c>
      <c r="G2849" s="114" t="s">
        <v>4170</v>
      </c>
      <c r="H2849" s="696"/>
      <c r="I2849" s="692">
        <v>188.1</v>
      </c>
      <c r="J2849" s="692">
        <f t="shared" si="330"/>
        <v>179.55</v>
      </c>
      <c r="K2849" s="692">
        <f t="shared" si="331"/>
        <v>171</v>
      </c>
      <c r="L2849" s="692">
        <f t="shared" si="332"/>
        <v>162.45</v>
      </c>
      <c r="M2849" s="692">
        <f t="shared" si="333"/>
        <v>153.9</v>
      </c>
      <c r="N2849" s="553"/>
    </row>
    <row r="2850" ht="67.5" spans="1:14">
      <c r="A2850" s="593">
        <v>15</v>
      </c>
      <c r="B2850" s="693" t="s">
        <v>356</v>
      </c>
      <c r="C2850" s="581" t="s">
        <v>15691</v>
      </c>
      <c r="D2850" s="154" t="s">
        <v>15692</v>
      </c>
      <c r="E2850" s="154" t="s">
        <v>15693</v>
      </c>
      <c r="F2850" s="154" t="s">
        <v>15680</v>
      </c>
      <c r="G2850" s="114" t="s">
        <v>4170</v>
      </c>
      <c r="H2850" s="696" t="s">
        <v>15694</v>
      </c>
      <c r="I2850" s="692">
        <v>252.9</v>
      </c>
      <c r="J2850" s="692">
        <f t="shared" si="330"/>
        <v>241.404545454545</v>
      </c>
      <c r="K2850" s="692">
        <f t="shared" si="331"/>
        <v>229.909090909091</v>
      </c>
      <c r="L2850" s="692">
        <f t="shared" si="332"/>
        <v>218.413636363636</v>
      </c>
      <c r="M2850" s="692">
        <f t="shared" si="333"/>
        <v>206.918181818182</v>
      </c>
      <c r="N2850" s="553"/>
    </row>
    <row r="2851" ht="40.5" spans="1:14">
      <c r="A2851" s="593"/>
      <c r="B2851" s="693" t="s">
        <v>356</v>
      </c>
      <c r="C2851" s="581" t="s">
        <v>15695</v>
      </c>
      <c r="D2851" s="154" t="s">
        <v>15696</v>
      </c>
      <c r="E2851" s="367" t="s">
        <v>15697</v>
      </c>
      <c r="F2851" s="154"/>
      <c r="G2851" s="114" t="s">
        <v>15685</v>
      </c>
      <c r="H2851" s="154"/>
      <c r="I2851" s="692">
        <v>29.7</v>
      </c>
      <c r="J2851" s="692">
        <f t="shared" si="330"/>
        <v>28.35</v>
      </c>
      <c r="K2851" s="692">
        <f t="shared" si="331"/>
        <v>27</v>
      </c>
      <c r="L2851" s="692">
        <f t="shared" si="332"/>
        <v>25.65</v>
      </c>
      <c r="M2851" s="692">
        <f t="shared" si="333"/>
        <v>24.3</v>
      </c>
      <c r="N2851" s="553"/>
    </row>
    <row r="2852" ht="40.5" spans="1:14">
      <c r="A2852" s="593"/>
      <c r="B2852" s="693" t="s">
        <v>356</v>
      </c>
      <c r="C2852" s="581" t="s">
        <v>15698</v>
      </c>
      <c r="D2852" s="154" t="s">
        <v>15699</v>
      </c>
      <c r="E2852" s="367" t="s">
        <v>15700</v>
      </c>
      <c r="F2852" s="154"/>
      <c r="G2852" s="114" t="s">
        <v>4170</v>
      </c>
      <c r="H2852" s="154"/>
      <c r="I2852" s="692">
        <v>19.8</v>
      </c>
      <c r="J2852" s="692">
        <f t="shared" si="330"/>
        <v>18.9</v>
      </c>
      <c r="K2852" s="692">
        <f t="shared" si="331"/>
        <v>18</v>
      </c>
      <c r="L2852" s="692">
        <f t="shared" si="332"/>
        <v>17.1</v>
      </c>
      <c r="M2852" s="692">
        <f t="shared" si="333"/>
        <v>16.2</v>
      </c>
      <c r="N2852" s="553"/>
    </row>
    <row r="2853" ht="67.5" spans="1:14">
      <c r="A2853" s="593"/>
      <c r="B2853" s="693" t="s">
        <v>356</v>
      </c>
      <c r="C2853" s="581" t="s">
        <v>15701</v>
      </c>
      <c r="D2853" s="154" t="s">
        <v>15702</v>
      </c>
      <c r="E2853" s="367" t="s">
        <v>15693</v>
      </c>
      <c r="F2853" s="696" t="s">
        <v>15680</v>
      </c>
      <c r="G2853" s="114" t="s">
        <v>4170</v>
      </c>
      <c r="H2853" s="696"/>
      <c r="I2853" s="692">
        <v>252.9</v>
      </c>
      <c r="J2853" s="692">
        <f t="shared" si="330"/>
        <v>241.404545454545</v>
      </c>
      <c r="K2853" s="692">
        <f t="shared" si="331"/>
        <v>229.909090909091</v>
      </c>
      <c r="L2853" s="692">
        <f t="shared" si="332"/>
        <v>218.413636363636</v>
      </c>
      <c r="M2853" s="692">
        <f t="shared" si="333"/>
        <v>206.918181818182</v>
      </c>
      <c r="N2853" s="553"/>
    </row>
    <row r="2854" ht="67.5" spans="1:14">
      <c r="A2854" s="593">
        <v>16</v>
      </c>
      <c r="B2854" s="693" t="s">
        <v>356</v>
      </c>
      <c r="C2854" s="581" t="s">
        <v>15703</v>
      </c>
      <c r="D2854" s="154" t="s">
        <v>15704</v>
      </c>
      <c r="E2854" s="367" t="s">
        <v>15705</v>
      </c>
      <c r="F2854" s="367" t="s">
        <v>15680</v>
      </c>
      <c r="G2854" s="114" t="s">
        <v>51</v>
      </c>
      <c r="H2854" s="695"/>
      <c r="I2854" s="692">
        <v>396</v>
      </c>
      <c r="J2854" s="692">
        <f t="shared" si="330"/>
        <v>378</v>
      </c>
      <c r="K2854" s="692">
        <f t="shared" si="331"/>
        <v>360</v>
      </c>
      <c r="L2854" s="692">
        <f t="shared" si="332"/>
        <v>342</v>
      </c>
      <c r="M2854" s="692">
        <f t="shared" si="333"/>
        <v>324</v>
      </c>
      <c r="N2854" s="553"/>
    </row>
    <row r="2855" ht="40.5" spans="1:14">
      <c r="A2855" s="593"/>
      <c r="B2855" s="693" t="s">
        <v>356</v>
      </c>
      <c r="C2855" s="581" t="s">
        <v>15706</v>
      </c>
      <c r="D2855" s="154" t="s">
        <v>15707</v>
      </c>
      <c r="E2855" s="367" t="s">
        <v>15708</v>
      </c>
      <c r="F2855" s="251"/>
      <c r="G2855" s="114" t="s">
        <v>15685</v>
      </c>
      <c r="H2855" s="154"/>
      <c r="I2855" s="692">
        <v>29.7</v>
      </c>
      <c r="J2855" s="692">
        <f t="shared" si="330"/>
        <v>28.35</v>
      </c>
      <c r="K2855" s="692">
        <f t="shared" si="331"/>
        <v>27</v>
      </c>
      <c r="L2855" s="692">
        <f t="shared" si="332"/>
        <v>25.65</v>
      </c>
      <c r="M2855" s="692">
        <f t="shared" si="333"/>
        <v>24.3</v>
      </c>
      <c r="N2855" s="553"/>
    </row>
    <row r="2856" ht="40.5" spans="1:14">
      <c r="A2856" s="593"/>
      <c r="B2856" s="693" t="s">
        <v>356</v>
      </c>
      <c r="C2856" s="581" t="s">
        <v>15709</v>
      </c>
      <c r="D2856" s="154" t="s">
        <v>15710</v>
      </c>
      <c r="E2856" s="367" t="s">
        <v>15711</v>
      </c>
      <c r="F2856" s="367"/>
      <c r="G2856" s="114" t="s">
        <v>51</v>
      </c>
      <c r="H2856" s="154"/>
      <c r="I2856" s="692">
        <v>29.7</v>
      </c>
      <c r="J2856" s="692">
        <f t="shared" si="330"/>
        <v>28.35</v>
      </c>
      <c r="K2856" s="692">
        <f t="shared" si="331"/>
        <v>27</v>
      </c>
      <c r="L2856" s="692">
        <f t="shared" si="332"/>
        <v>25.65</v>
      </c>
      <c r="M2856" s="692">
        <f t="shared" si="333"/>
        <v>24.3</v>
      </c>
      <c r="N2856" s="553"/>
    </row>
    <row r="2857" ht="67.5" spans="1:14">
      <c r="A2857" s="593"/>
      <c r="B2857" s="693" t="s">
        <v>356</v>
      </c>
      <c r="C2857" s="581" t="s">
        <v>15712</v>
      </c>
      <c r="D2857" s="154" t="s">
        <v>15713</v>
      </c>
      <c r="E2857" s="367" t="s">
        <v>15705</v>
      </c>
      <c r="F2857" s="367" t="s">
        <v>15680</v>
      </c>
      <c r="G2857" s="114" t="s">
        <v>51</v>
      </c>
      <c r="H2857" s="154"/>
      <c r="I2857" s="692">
        <v>396</v>
      </c>
      <c r="J2857" s="692">
        <f t="shared" si="330"/>
        <v>378</v>
      </c>
      <c r="K2857" s="692">
        <f t="shared" si="331"/>
        <v>360</v>
      </c>
      <c r="L2857" s="692">
        <f t="shared" si="332"/>
        <v>342</v>
      </c>
      <c r="M2857" s="692">
        <f t="shared" si="333"/>
        <v>324</v>
      </c>
      <c r="N2857" s="553"/>
    </row>
    <row r="2858" spans="1:14">
      <c r="A2858" s="593"/>
      <c r="B2858" s="697"/>
      <c r="C2858" s="697">
        <v>230302</v>
      </c>
      <c r="D2858" s="697" t="s">
        <v>15714</v>
      </c>
      <c r="E2858" s="367"/>
      <c r="F2858" s="367"/>
      <c r="G2858" s="114"/>
      <c r="H2858" s="154"/>
      <c r="I2858" s="692"/>
      <c r="J2858" s="692"/>
      <c r="K2858" s="692"/>
      <c r="L2858" s="692"/>
      <c r="M2858" s="692"/>
      <c r="N2858" s="553"/>
    </row>
    <row r="2859" ht="67.5" spans="1:14">
      <c r="A2859" s="593">
        <v>17</v>
      </c>
      <c r="B2859" s="693" t="s">
        <v>356</v>
      </c>
      <c r="C2859" s="581" t="s">
        <v>15715</v>
      </c>
      <c r="D2859" s="154" t="s">
        <v>15716</v>
      </c>
      <c r="E2859" s="154" t="s">
        <v>15717</v>
      </c>
      <c r="F2859" s="154" t="s">
        <v>15680</v>
      </c>
      <c r="G2859" s="114" t="s">
        <v>51</v>
      </c>
      <c r="H2859" s="696" t="s">
        <v>15718</v>
      </c>
      <c r="I2859" s="692">
        <v>267.3</v>
      </c>
      <c r="J2859" s="692">
        <f t="shared" ref="J2859:J2867" si="334">K2859*1.05</f>
        <v>255.15</v>
      </c>
      <c r="K2859" s="692">
        <f t="shared" ref="K2859:K2867" si="335">I2859/1.1</f>
        <v>243</v>
      </c>
      <c r="L2859" s="692">
        <f t="shared" ref="L2859:L2867" si="336">K2859*0.95</f>
        <v>230.85</v>
      </c>
      <c r="M2859" s="692">
        <f t="shared" ref="M2859:M2867" si="337">K2859*0.9</f>
        <v>218.7</v>
      </c>
      <c r="N2859" s="553"/>
    </row>
    <row r="2860" ht="40.5" spans="1:14">
      <c r="A2860" s="593"/>
      <c r="B2860" s="693" t="s">
        <v>356</v>
      </c>
      <c r="C2860" s="581" t="s">
        <v>15719</v>
      </c>
      <c r="D2860" s="154" t="s">
        <v>15720</v>
      </c>
      <c r="E2860" s="367" t="s">
        <v>15721</v>
      </c>
      <c r="F2860" s="367"/>
      <c r="G2860" s="114" t="s">
        <v>15591</v>
      </c>
      <c r="H2860" s="154"/>
      <c r="I2860" s="692">
        <v>118.8</v>
      </c>
      <c r="J2860" s="692">
        <f t="shared" si="334"/>
        <v>113.4</v>
      </c>
      <c r="K2860" s="692">
        <f t="shared" si="335"/>
        <v>108</v>
      </c>
      <c r="L2860" s="692">
        <f t="shared" si="336"/>
        <v>102.6</v>
      </c>
      <c r="M2860" s="692">
        <f t="shared" si="337"/>
        <v>97.2</v>
      </c>
      <c r="N2860" s="553"/>
    </row>
    <row r="2861" ht="40.5" spans="1:14">
      <c r="A2861" s="593"/>
      <c r="B2861" s="693" t="s">
        <v>356</v>
      </c>
      <c r="C2861" s="581" t="s">
        <v>15722</v>
      </c>
      <c r="D2861" s="154" t="s">
        <v>15723</v>
      </c>
      <c r="E2861" s="367" t="s">
        <v>15724</v>
      </c>
      <c r="F2861" s="367"/>
      <c r="G2861" s="114" t="s">
        <v>51</v>
      </c>
      <c r="H2861" s="154"/>
      <c r="I2861" s="692">
        <v>49.5</v>
      </c>
      <c r="J2861" s="692">
        <f t="shared" si="334"/>
        <v>47.25</v>
      </c>
      <c r="K2861" s="692">
        <f t="shared" si="335"/>
        <v>45</v>
      </c>
      <c r="L2861" s="692">
        <f t="shared" si="336"/>
        <v>42.75</v>
      </c>
      <c r="M2861" s="692">
        <f t="shared" si="337"/>
        <v>40.5</v>
      </c>
      <c r="N2861" s="553"/>
    </row>
    <row r="2862" ht="54" spans="1:14">
      <c r="A2862" s="593"/>
      <c r="B2862" s="693" t="s">
        <v>356</v>
      </c>
      <c r="C2862" s="581" t="s">
        <v>15725</v>
      </c>
      <c r="D2862" s="154" t="s">
        <v>15726</v>
      </c>
      <c r="E2862" s="367" t="s">
        <v>15727</v>
      </c>
      <c r="F2862" s="367"/>
      <c r="G2862" s="114" t="s">
        <v>51</v>
      </c>
      <c r="H2862" s="154" t="s">
        <v>15728</v>
      </c>
      <c r="I2862" s="692">
        <v>405.9</v>
      </c>
      <c r="J2862" s="692">
        <f t="shared" si="334"/>
        <v>387.45</v>
      </c>
      <c r="K2862" s="692">
        <f t="shared" si="335"/>
        <v>369</v>
      </c>
      <c r="L2862" s="692">
        <f t="shared" si="336"/>
        <v>350.55</v>
      </c>
      <c r="M2862" s="692">
        <f t="shared" si="337"/>
        <v>332.1</v>
      </c>
      <c r="N2862" s="553"/>
    </row>
    <row r="2863" ht="67.5" spans="1:14">
      <c r="A2863" s="593"/>
      <c r="B2863" s="693" t="s">
        <v>356</v>
      </c>
      <c r="C2863" s="581" t="s">
        <v>15729</v>
      </c>
      <c r="D2863" s="154" t="s">
        <v>15730</v>
      </c>
      <c r="E2863" s="367" t="s">
        <v>15717</v>
      </c>
      <c r="F2863" s="367" t="s">
        <v>15680</v>
      </c>
      <c r="G2863" s="114" t="s">
        <v>51</v>
      </c>
      <c r="H2863" s="696"/>
      <c r="I2863" s="692">
        <v>267.3</v>
      </c>
      <c r="J2863" s="692">
        <f t="shared" si="334"/>
        <v>255.15</v>
      </c>
      <c r="K2863" s="692">
        <f t="shared" si="335"/>
        <v>243</v>
      </c>
      <c r="L2863" s="692">
        <f t="shared" si="336"/>
        <v>230.85</v>
      </c>
      <c r="M2863" s="692">
        <f t="shared" si="337"/>
        <v>218.7</v>
      </c>
      <c r="N2863" s="553"/>
    </row>
    <row r="2864" ht="67.5" spans="1:14">
      <c r="A2864" s="593">
        <v>18</v>
      </c>
      <c r="B2864" s="693" t="s">
        <v>356</v>
      </c>
      <c r="C2864" s="581" t="s">
        <v>15731</v>
      </c>
      <c r="D2864" s="154" t="s">
        <v>15732</v>
      </c>
      <c r="E2864" s="154" t="s">
        <v>15733</v>
      </c>
      <c r="F2864" s="154" t="s">
        <v>15680</v>
      </c>
      <c r="G2864" s="114" t="s">
        <v>51</v>
      </c>
      <c r="H2864" s="695"/>
      <c r="I2864" s="692">
        <v>396</v>
      </c>
      <c r="J2864" s="692">
        <f t="shared" si="334"/>
        <v>378</v>
      </c>
      <c r="K2864" s="692">
        <f t="shared" si="335"/>
        <v>360</v>
      </c>
      <c r="L2864" s="692">
        <f t="shared" si="336"/>
        <v>342</v>
      </c>
      <c r="M2864" s="692">
        <f t="shared" si="337"/>
        <v>324</v>
      </c>
      <c r="N2864" s="553"/>
    </row>
    <row r="2865" ht="40.5" spans="1:14">
      <c r="A2865" s="593"/>
      <c r="B2865" s="693" t="s">
        <v>356</v>
      </c>
      <c r="C2865" s="581" t="s">
        <v>15734</v>
      </c>
      <c r="D2865" s="154" t="s">
        <v>15735</v>
      </c>
      <c r="E2865" s="367" t="s">
        <v>15736</v>
      </c>
      <c r="F2865" s="367"/>
      <c r="G2865" s="114" t="s">
        <v>51</v>
      </c>
      <c r="H2865" s="154"/>
      <c r="I2865" s="692">
        <v>49.5</v>
      </c>
      <c r="J2865" s="692">
        <f t="shared" si="334"/>
        <v>47.25</v>
      </c>
      <c r="K2865" s="692">
        <f t="shared" si="335"/>
        <v>45</v>
      </c>
      <c r="L2865" s="692">
        <f t="shared" si="336"/>
        <v>42.75</v>
      </c>
      <c r="M2865" s="692">
        <f t="shared" si="337"/>
        <v>40.5</v>
      </c>
      <c r="N2865" s="553"/>
    </row>
    <row r="2866" ht="67.5" spans="1:14">
      <c r="A2866" s="593"/>
      <c r="B2866" s="693" t="s">
        <v>356</v>
      </c>
      <c r="C2866" s="581" t="s">
        <v>15737</v>
      </c>
      <c r="D2866" s="154" t="s">
        <v>15738</v>
      </c>
      <c r="E2866" s="367" t="s">
        <v>15739</v>
      </c>
      <c r="F2866" s="367"/>
      <c r="G2866" s="114" t="s">
        <v>51</v>
      </c>
      <c r="H2866" s="154" t="s">
        <v>15728</v>
      </c>
      <c r="I2866" s="692">
        <v>405.9</v>
      </c>
      <c r="J2866" s="692">
        <f t="shared" si="334"/>
        <v>387.45</v>
      </c>
      <c r="K2866" s="692">
        <f t="shared" si="335"/>
        <v>369</v>
      </c>
      <c r="L2866" s="692">
        <f t="shared" si="336"/>
        <v>350.55</v>
      </c>
      <c r="M2866" s="692">
        <f t="shared" si="337"/>
        <v>332.1</v>
      </c>
      <c r="N2866" s="553"/>
    </row>
    <row r="2867" ht="67.5" spans="1:14">
      <c r="A2867" s="593"/>
      <c r="B2867" s="693" t="s">
        <v>356</v>
      </c>
      <c r="C2867" s="581" t="s">
        <v>15740</v>
      </c>
      <c r="D2867" s="154" t="s">
        <v>15741</v>
      </c>
      <c r="E2867" s="367" t="s">
        <v>15733</v>
      </c>
      <c r="F2867" s="367" t="s">
        <v>15680</v>
      </c>
      <c r="G2867" s="114" t="s">
        <v>51</v>
      </c>
      <c r="H2867" s="154"/>
      <c r="I2867" s="692">
        <v>396</v>
      </c>
      <c r="J2867" s="692">
        <f t="shared" si="334"/>
        <v>378</v>
      </c>
      <c r="K2867" s="692">
        <f t="shared" si="335"/>
        <v>360</v>
      </c>
      <c r="L2867" s="692">
        <f t="shared" si="336"/>
        <v>342</v>
      </c>
      <c r="M2867" s="692">
        <f t="shared" si="337"/>
        <v>324</v>
      </c>
      <c r="N2867" s="553"/>
    </row>
    <row r="2868" spans="1:14">
      <c r="A2868" s="593"/>
      <c r="B2868" s="697"/>
      <c r="C2868" s="697">
        <v>230303</v>
      </c>
      <c r="D2868" s="697" t="s">
        <v>15742</v>
      </c>
      <c r="E2868" s="367"/>
      <c r="F2868" s="367"/>
      <c r="G2868" s="114"/>
      <c r="H2868" s="154"/>
      <c r="I2868" s="692"/>
      <c r="J2868" s="692"/>
      <c r="K2868" s="692"/>
      <c r="L2868" s="692"/>
      <c r="M2868" s="692"/>
      <c r="N2868" s="553"/>
    </row>
    <row r="2869" ht="76" customHeight="1" spans="1:14">
      <c r="A2869" s="593">
        <v>19</v>
      </c>
      <c r="B2869" s="693" t="s">
        <v>356</v>
      </c>
      <c r="C2869" s="581" t="s">
        <v>15743</v>
      </c>
      <c r="D2869" s="154" t="s">
        <v>15744</v>
      </c>
      <c r="E2869" s="154" t="s">
        <v>15745</v>
      </c>
      <c r="F2869" s="154" t="s">
        <v>15746</v>
      </c>
      <c r="G2869" s="114" t="s">
        <v>4170</v>
      </c>
      <c r="H2869" s="274" t="s">
        <v>15747</v>
      </c>
      <c r="I2869" s="692">
        <v>2250</v>
      </c>
      <c r="J2869" s="692">
        <f t="shared" ref="J2869:J2880" si="338">K2869*1.05</f>
        <v>2147.72727272727</v>
      </c>
      <c r="K2869" s="692">
        <f t="shared" ref="K2869:K2880" si="339">I2869/1.1</f>
        <v>2045.45454545455</v>
      </c>
      <c r="L2869" s="692">
        <f t="shared" ref="L2869:L2880" si="340">K2869*0.95</f>
        <v>1943.18181818182</v>
      </c>
      <c r="M2869" s="692">
        <f t="shared" ref="M2869:M2880" si="341">K2869*0.9</f>
        <v>1840.90909090909</v>
      </c>
      <c r="N2869" s="553"/>
    </row>
    <row r="2870" ht="76" customHeight="1" spans="1:14">
      <c r="A2870" s="593"/>
      <c r="B2870" s="693" t="s">
        <v>356</v>
      </c>
      <c r="C2870" s="581" t="s">
        <v>15748</v>
      </c>
      <c r="D2870" s="154" t="s">
        <v>15749</v>
      </c>
      <c r="E2870" s="367" t="s">
        <v>15745</v>
      </c>
      <c r="F2870" s="367" t="s">
        <v>15746</v>
      </c>
      <c r="G2870" s="114" t="s">
        <v>4170</v>
      </c>
      <c r="H2870" s="274"/>
      <c r="I2870" s="692">
        <v>2250</v>
      </c>
      <c r="J2870" s="692">
        <f t="shared" si="338"/>
        <v>2147.72727272727</v>
      </c>
      <c r="K2870" s="692">
        <f t="shared" si="339"/>
        <v>2045.45454545455</v>
      </c>
      <c r="L2870" s="692">
        <f t="shared" si="340"/>
        <v>1943.18181818182</v>
      </c>
      <c r="M2870" s="692">
        <f t="shared" si="341"/>
        <v>1840.90909090909</v>
      </c>
      <c r="N2870" s="553"/>
    </row>
    <row r="2871" ht="76" customHeight="1" spans="1:14">
      <c r="A2871" s="593"/>
      <c r="B2871" s="693" t="s">
        <v>356</v>
      </c>
      <c r="C2871" s="581" t="s">
        <v>15750</v>
      </c>
      <c r="D2871" s="154" t="s">
        <v>15751</v>
      </c>
      <c r="E2871" s="367" t="s">
        <v>15752</v>
      </c>
      <c r="F2871" s="367" t="s">
        <v>15746</v>
      </c>
      <c r="G2871" s="114" t="s">
        <v>4170</v>
      </c>
      <c r="H2871" s="274"/>
      <c r="I2871" s="692">
        <v>2250</v>
      </c>
      <c r="J2871" s="692">
        <f t="shared" si="338"/>
        <v>2147.72727272727</v>
      </c>
      <c r="K2871" s="692">
        <f t="shared" si="339"/>
        <v>2045.45454545455</v>
      </c>
      <c r="L2871" s="692">
        <f t="shared" si="340"/>
        <v>1943.18181818182</v>
      </c>
      <c r="M2871" s="692">
        <f t="shared" si="341"/>
        <v>1840.90909090909</v>
      </c>
      <c r="N2871" s="553"/>
    </row>
    <row r="2872" ht="76" customHeight="1" spans="1:14">
      <c r="A2872" s="593">
        <v>20</v>
      </c>
      <c r="B2872" s="693" t="s">
        <v>356</v>
      </c>
      <c r="C2872" s="581" t="s">
        <v>15753</v>
      </c>
      <c r="D2872" s="154" t="s">
        <v>15754</v>
      </c>
      <c r="E2872" s="154" t="s">
        <v>15755</v>
      </c>
      <c r="F2872" s="154" t="s">
        <v>15746</v>
      </c>
      <c r="G2872" s="114" t="s">
        <v>4170</v>
      </c>
      <c r="H2872" s="367" t="s">
        <v>15756</v>
      </c>
      <c r="I2872" s="692">
        <v>3600</v>
      </c>
      <c r="J2872" s="692">
        <f t="shared" si="338"/>
        <v>3436.36363636364</v>
      </c>
      <c r="K2872" s="692">
        <f t="shared" si="339"/>
        <v>3272.72727272727</v>
      </c>
      <c r="L2872" s="692">
        <f t="shared" si="340"/>
        <v>3109.09090909091</v>
      </c>
      <c r="M2872" s="692">
        <f t="shared" si="341"/>
        <v>2945.45454545455</v>
      </c>
      <c r="N2872" s="553"/>
    </row>
    <row r="2873" ht="76" customHeight="1" spans="1:14">
      <c r="A2873" s="593"/>
      <c r="B2873" s="693" t="s">
        <v>356</v>
      </c>
      <c r="C2873" s="581" t="s">
        <v>15757</v>
      </c>
      <c r="D2873" s="154" t="s">
        <v>15758</v>
      </c>
      <c r="E2873" s="367" t="s">
        <v>15759</v>
      </c>
      <c r="F2873" s="367"/>
      <c r="G2873" s="114" t="s">
        <v>51</v>
      </c>
      <c r="H2873" s="154" t="s">
        <v>15760</v>
      </c>
      <c r="I2873" s="692">
        <v>900</v>
      </c>
      <c r="J2873" s="692">
        <f t="shared" si="338"/>
        <v>859.090909090909</v>
      </c>
      <c r="K2873" s="692">
        <f t="shared" si="339"/>
        <v>818.181818181818</v>
      </c>
      <c r="L2873" s="692">
        <f t="shared" si="340"/>
        <v>777.272727272727</v>
      </c>
      <c r="M2873" s="692">
        <f t="shared" si="341"/>
        <v>736.363636363636</v>
      </c>
      <c r="N2873" s="553"/>
    </row>
    <row r="2874" ht="76" customHeight="1" spans="1:14">
      <c r="A2874" s="593"/>
      <c r="B2874" s="693" t="s">
        <v>356</v>
      </c>
      <c r="C2874" s="581" t="s">
        <v>15761</v>
      </c>
      <c r="D2874" s="154" t="s">
        <v>15762</v>
      </c>
      <c r="E2874" s="367" t="s">
        <v>15755</v>
      </c>
      <c r="F2874" s="367" t="s">
        <v>15746</v>
      </c>
      <c r="G2874" s="114" t="s">
        <v>4170</v>
      </c>
      <c r="H2874" s="367"/>
      <c r="I2874" s="692">
        <v>3600</v>
      </c>
      <c r="J2874" s="692">
        <f t="shared" si="338"/>
        <v>3436.36363636364</v>
      </c>
      <c r="K2874" s="692">
        <f t="shared" si="339"/>
        <v>3272.72727272727</v>
      </c>
      <c r="L2874" s="692">
        <f t="shared" si="340"/>
        <v>3109.09090909091</v>
      </c>
      <c r="M2874" s="692">
        <f t="shared" si="341"/>
        <v>2945.45454545455</v>
      </c>
      <c r="N2874" s="553"/>
    </row>
    <row r="2875" ht="76" customHeight="1" spans="1:14">
      <c r="A2875" s="593"/>
      <c r="B2875" s="693" t="s">
        <v>356</v>
      </c>
      <c r="C2875" s="581" t="s">
        <v>15763</v>
      </c>
      <c r="D2875" s="154" t="s">
        <v>15764</v>
      </c>
      <c r="E2875" s="367" t="s">
        <v>15765</v>
      </c>
      <c r="F2875" s="367" t="s">
        <v>15746</v>
      </c>
      <c r="G2875" s="114" t="s">
        <v>4170</v>
      </c>
      <c r="H2875" s="367"/>
      <c r="I2875" s="692">
        <v>3600</v>
      </c>
      <c r="J2875" s="692">
        <f t="shared" si="338"/>
        <v>3436.36363636364</v>
      </c>
      <c r="K2875" s="692">
        <f t="shared" si="339"/>
        <v>3272.72727272727</v>
      </c>
      <c r="L2875" s="692">
        <f t="shared" si="340"/>
        <v>3109.09090909091</v>
      </c>
      <c r="M2875" s="692">
        <f t="shared" si="341"/>
        <v>2945.45454545455</v>
      </c>
      <c r="N2875" s="553"/>
    </row>
    <row r="2876" ht="76" customHeight="1" spans="1:14">
      <c r="A2876" s="593">
        <v>21</v>
      </c>
      <c r="B2876" s="693" t="s">
        <v>356</v>
      </c>
      <c r="C2876" s="581" t="s">
        <v>15766</v>
      </c>
      <c r="D2876" s="154" t="s">
        <v>15767</v>
      </c>
      <c r="E2876" s="154" t="s">
        <v>15768</v>
      </c>
      <c r="F2876" s="154" t="s">
        <v>15746</v>
      </c>
      <c r="G2876" s="114" t="s">
        <v>4170</v>
      </c>
      <c r="H2876" s="274" t="s">
        <v>15769</v>
      </c>
      <c r="I2876" s="692">
        <v>3960</v>
      </c>
      <c r="J2876" s="692">
        <f t="shared" si="338"/>
        <v>3780</v>
      </c>
      <c r="K2876" s="692">
        <f t="shared" si="339"/>
        <v>3600</v>
      </c>
      <c r="L2876" s="692">
        <f t="shared" si="340"/>
        <v>3420</v>
      </c>
      <c r="M2876" s="692">
        <f t="shared" si="341"/>
        <v>3240</v>
      </c>
      <c r="N2876" s="553"/>
    </row>
    <row r="2877" ht="76" customHeight="1" spans="1:14">
      <c r="A2877" s="593"/>
      <c r="B2877" s="693" t="s">
        <v>356</v>
      </c>
      <c r="C2877" s="581" t="s">
        <v>15770</v>
      </c>
      <c r="D2877" s="154" t="s">
        <v>15771</v>
      </c>
      <c r="E2877" s="367" t="s">
        <v>15768</v>
      </c>
      <c r="F2877" s="367" t="s">
        <v>15746</v>
      </c>
      <c r="G2877" s="114" t="s">
        <v>4170</v>
      </c>
      <c r="H2877" s="274"/>
      <c r="I2877" s="692">
        <v>3960</v>
      </c>
      <c r="J2877" s="692">
        <f t="shared" si="338"/>
        <v>3780</v>
      </c>
      <c r="K2877" s="692">
        <f t="shared" si="339"/>
        <v>3600</v>
      </c>
      <c r="L2877" s="692">
        <f t="shared" si="340"/>
        <v>3420</v>
      </c>
      <c r="M2877" s="692">
        <f t="shared" si="341"/>
        <v>3240</v>
      </c>
      <c r="N2877" s="553"/>
    </row>
    <row r="2878" ht="76" customHeight="1" spans="1:14">
      <c r="A2878" s="593">
        <v>22</v>
      </c>
      <c r="B2878" s="693" t="s">
        <v>356</v>
      </c>
      <c r="C2878" s="581" t="s">
        <v>15772</v>
      </c>
      <c r="D2878" s="154" t="s">
        <v>15773</v>
      </c>
      <c r="E2878" s="154" t="s">
        <v>15774</v>
      </c>
      <c r="F2878" s="154" t="s">
        <v>15746</v>
      </c>
      <c r="G2878" s="114" t="s">
        <v>4170</v>
      </c>
      <c r="H2878" s="367" t="s">
        <v>15756</v>
      </c>
      <c r="I2878" s="692">
        <v>5445</v>
      </c>
      <c r="J2878" s="692">
        <f t="shared" si="338"/>
        <v>5197.5</v>
      </c>
      <c r="K2878" s="692">
        <f t="shared" si="339"/>
        <v>4950</v>
      </c>
      <c r="L2878" s="692">
        <f t="shared" si="340"/>
        <v>4702.5</v>
      </c>
      <c r="M2878" s="692">
        <f t="shared" si="341"/>
        <v>4455</v>
      </c>
      <c r="N2878" s="553"/>
    </row>
    <row r="2879" ht="76" customHeight="1" spans="1:14">
      <c r="A2879" s="593"/>
      <c r="B2879" s="693" t="s">
        <v>356</v>
      </c>
      <c r="C2879" s="581" t="s">
        <v>15775</v>
      </c>
      <c r="D2879" s="154" t="s">
        <v>15776</v>
      </c>
      <c r="E2879" s="367" t="s">
        <v>15777</v>
      </c>
      <c r="F2879" s="367"/>
      <c r="G2879" s="114" t="s">
        <v>51</v>
      </c>
      <c r="H2879" s="367" t="s">
        <v>15778</v>
      </c>
      <c r="I2879" s="692">
        <v>990</v>
      </c>
      <c r="J2879" s="692">
        <f t="shared" si="338"/>
        <v>945</v>
      </c>
      <c r="K2879" s="692">
        <f t="shared" si="339"/>
        <v>900</v>
      </c>
      <c r="L2879" s="692">
        <f t="shared" si="340"/>
        <v>855</v>
      </c>
      <c r="M2879" s="692">
        <f t="shared" si="341"/>
        <v>810</v>
      </c>
      <c r="N2879" s="553"/>
    </row>
    <row r="2880" ht="76" customHeight="1" spans="1:14">
      <c r="A2880" s="593"/>
      <c r="B2880" s="693" t="s">
        <v>356</v>
      </c>
      <c r="C2880" s="315" t="s">
        <v>15779</v>
      </c>
      <c r="D2880" s="154" t="s">
        <v>15780</v>
      </c>
      <c r="E2880" s="367" t="s">
        <v>15774</v>
      </c>
      <c r="F2880" s="367" t="s">
        <v>15746</v>
      </c>
      <c r="G2880" s="114" t="s">
        <v>4170</v>
      </c>
      <c r="H2880" s="367"/>
      <c r="I2880" s="692">
        <v>5445</v>
      </c>
      <c r="J2880" s="692">
        <f t="shared" si="338"/>
        <v>5197.5</v>
      </c>
      <c r="K2880" s="692">
        <f t="shared" si="339"/>
        <v>4950</v>
      </c>
      <c r="L2880" s="692">
        <f t="shared" si="340"/>
        <v>4702.5</v>
      </c>
      <c r="M2880" s="692">
        <f t="shared" si="341"/>
        <v>4455</v>
      </c>
      <c r="N2880" s="553"/>
    </row>
    <row r="2881" ht="76" customHeight="1" spans="1:112">
      <c r="A2881" s="593"/>
      <c r="B2881" s="691"/>
      <c r="C2881" s="691">
        <v>230304</v>
      </c>
      <c r="D2881" s="697" t="s">
        <v>15781</v>
      </c>
      <c r="E2881" s="367"/>
      <c r="F2881" s="367"/>
      <c r="G2881" s="114"/>
      <c r="H2881" s="154"/>
      <c r="I2881" s="692"/>
      <c r="J2881" s="692"/>
      <c r="K2881" s="692"/>
      <c r="L2881" s="692"/>
      <c r="M2881" s="692"/>
      <c r="N2881" s="553"/>
    </row>
    <row r="2882" ht="76" customHeight="1" spans="1:112">
      <c r="A2882" s="593">
        <v>23</v>
      </c>
      <c r="B2882" s="693" t="s">
        <v>356</v>
      </c>
      <c r="C2882" s="581" t="s">
        <v>15782</v>
      </c>
      <c r="D2882" s="154" t="s">
        <v>15783</v>
      </c>
      <c r="E2882" s="367" t="s">
        <v>15784</v>
      </c>
      <c r="F2882" s="367" t="s">
        <v>15785</v>
      </c>
      <c r="G2882" s="114" t="s">
        <v>51</v>
      </c>
      <c r="H2882" s="695"/>
      <c r="I2882" s="692">
        <v>54</v>
      </c>
      <c r="J2882" s="692">
        <f t="shared" ref="J2882:J2886" si="342">K2882*1.05</f>
        <v>51.5454545454545</v>
      </c>
      <c r="K2882" s="692">
        <f t="shared" ref="K2882:K2886" si="343">I2882/1.1</f>
        <v>49.0909090909091</v>
      </c>
      <c r="L2882" s="692">
        <f t="shared" ref="L2882:L2886" si="344">K2882*0.95</f>
        <v>46.6363636363636</v>
      </c>
      <c r="M2882" s="692">
        <f t="shared" ref="M2882:M2886" si="345">K2882*0.9</f>
        <v>44.1818181818182</v>
      </c>
      <c r="N2882" s="553"/>
    </row>
    <row r="2883" ht="76" customHeight="1" spans="1:112">
      <c r="A2883" s="593">
        <v>24</v>
      </c>
      <c r="B2883" s="693" t="s">
        <v>356</v>
      </c>
      <c r="C2883" s="581" t="s">
        <v>15786</v>
      </c>
      <c r="D2883" s="154" t="s">
        <v>15787</v>
      </c>
      <c r="E2883" s="154" t="s">
        <v>15788</v>
      </c>
      <c r="F2883" s="154" t="s">
        <v>15789</v>
      </c>
      <c r="G2883" s="114" t="s">
        <v>51</v>
      </c>
      <c r="H2883" s="695"/>
      <c r="I2883" s="692">
        <v>39.6</v>
      </c>
      <c r="J2883" s="692">
        <f t="shared" si="342"/>
        <v>37.8</v>
      </c>
      <c r="K2883" s="692">
        <f t="shared" si="343"/>
        <v>36</v>
      </c>
      <c r="L2883" s="692">
        <f t="shared" si="344"/>
        <v>34.2</v>
      </c>
      <c r="M2883" s="692">
        <f t="shared" si="345"/>
        <v>32.4</v>
      </c>
      <c r="N2883" s="553"/>
    </row>
    <row r="2884" ht="76" customHeight="1" spans="1:112">
      <c r="A2884" s="593">
        <v>25</v>
      </c>
      <c r="B2884" s="693" t="s">
        <v>356</v>
      </c>
      <c r="C2884" s="581" t="s">
        <v>15790</v>
      </c>
      <c r="D2884" s="154" t="s">
        <v>15791</v>
      </c>
      <c r="E2884" s="154" t="s">
        <v>15792</v>
      </c>
      <c r="F2884" s="154" t="s">
        <v>15793</v>
      </c>
      <c r="G2884" s="114" t="s">
        <v>483</v>
      </c>
      <c r="H2884" s="695"/>
      <c r="I2884" s="692">
        <v>47.7</v>
      </c>
      <c r="J2884" s="692">
        <f t="shared" si="342"/>
        <v>45.5318181818182</v>
      </c>
      <c r="K2884" s="692">
        <f t="shared" si="343"/>
        <v>43.3636363636364</v>
      </c>
      <c r="L2884" s="692">
        <f t="shared" si="344"/>
        <v>41.1954545454545</v>
      </c>
      <c r="M2884" s="692">
        <f t="shared" si="345"/>
        <v>39.0272727272727</v>
      </c>
      <c r="N2884" s="553"/>
    </row>
    <row r="2885" ht="76" customHeight="1" spans="1:112">
      <c r="A2885" s="593">
        <v>26</v>
      </c>
      <c r="B2885" s="693" t="s">
        <v>356</v>
      </c>
      <c r="C2885" s="581" t="s">
        <v>15794</v>
      </c>
      <c r="D2885" s="154" t="s">
        <v>15795</v>
      </c>
      <c r="E2885" s="154" t="s">
        <v>15796</v>
      </c>
      <c r="F2885" s="154" t="s">
        <v>15797</v>
      </c>
      <c r="G2885" s="114" t="s">
        <v>51</v>
      </c>
      <c r="H2885" s="695"/>
      <c r="I2885" s="692">
        <v>59.4</v>
      </c>
      <c r="J2885" s="692">
        <f t="shared" si="342"/>
        <v>56.7</v>
      </c>
      <c r="K2885" s="692">
        <f t="shared" si="343"/>
        <v>54</v>
      </c>
      <c r="L2885" s="692">
        <f t="shared" si="344"/>
        <v>51.3</v>
      </c>
      <c r="M2885" s="692">
        <f t="shared" si="345"/>
        <v>48.6</v>
      </c>
      <c r="N2885" s="553"/>
    </row>
    <row r="2886" ht="28" customHeight="1" spans="1:112">
      <c r="A2886" s="593"/>
      <c r="B2886" s="693" t="s">
        <v>356</v>
      </c>
      <c r="C2886" s="581" t="s">
        <v>15798</v>
      </c>
      <c r="D2886" s="154" t="s">
        <v>15799</v>
      </c>
      <c r="E2886" s="154"/>
      <c r="F2886" s="154"/>
      <c r="G2886" s="114" t="s">
        <v>51</v>
      </c>
      <c r="H2886" s="154"/>
      <c r="I2886" s="692">
        <v>9.9</v>
      </c>
      <c r="J2886" s="692">
        <f t="shared" si="342"/>
        <v>9.45</v>
      </c>
      <c r="K2886" s="692">
        <f t="shared" si="343"/>
        <v>9</v>
      </c>
      <c r="L2886" s="692">
        <f t="shared" si="344"/>
        <v>8.55</v>
      </c>
      <c r="M2886" s="692">
        <f t="shared" si="345"/>
        <v>8.1</v>
      </c>
      <c r="N2886" s="553"/>
    </row>
    <row r="2887" ht="36" customHeight="1" spans="1:112">
      <c r="A2887" s="336" t="s">
        <v>15800</v>
      </c>
      <c r="B2887" s="336"/>
      <c r="C2887" s="336"/>
      <c r="D2887" s="336"/>
      <c r="E2887" s="336"/>
      <c r="F2887" s="336"/>
      <c r="G2887" s="336"/>
      <c r="H2887" s="336"/>
      <c r="I2887" s="450"/>
      <c r="J2887" s="450"/>
      <c r="K2887" s="450"/>
      <c r="L2887" s="450"/>
      <c r="M2887" s="450"/>
    </row>
    <row r="2888" s="322" customFormat="1" ht="24" customHeight="1" spans="1:112">
      <c r="A2888" s="706" t="s">
        <v>7210</v>
      </c>
      <c r="B2888" s="707" t="s">
        <v>25</v>
      </c>
      <c r="C2888" s="707" t="s">
        <v>9784</v>
      </c>
      <c r="D2888" s="707" t="s">
        <v>27</v>
      </c>
      <c r="E2888" s="707" t="s">
        <v>7212</v>
      </c>
      <c r="F2888" s="707" t="s">
        <v>7213</v>
      </c>
      <c r="G2888" s="707" t="s">
        <v>30</v>
      </c>
      <c r="H2888" s="707" t="s">
        <v>7214</v>
      </c>
      <c r="I2888" s="514" t="s">
        <v>32</v>
      </c>
      <c r="J2888" s="514"/>
      <c r="K2888" s="514"/>
      <c r="L2888" s="514"/>
      <c r="M2888" s="514"/>
      <c r="N2888" s="323"/>
      <c r="O2888" s="323"/>
      <c r="P2888" s="323"/>
      <c r="Q2888" s="323"/>
      <c r="R2888" s="323"/>
      <c r="S2888" s="323"/>
      <c r="T2888" s="323"/>
      <c r="U2888" s="323"/>
      <c r="V2888" s="323"/>
      <c r="W2888" s="323"/>
      <c r="X2888" s="323"/>
      <c r="Y2888" s="323"/>
      <c r="Z2888" s="323"/>
      <c r="AA2888" s="323"/>
      <c r="AB2888" s="323"/>
      <c r="AC2888" s="323"/>
      <c r="AD2888" s="323"/>
      <c r="AE2888" s="323"/>
      <c r="AF2888" s="323"/>
      <c r="AG2888" s="323"/>
      <c r="AH2888" s="323"/>
      <c r="AI2888" s="323"/>
      <c r="AJ2888" s="323"/>
      <c r="AK2888" s="323"/>
      <c r="AL2888" s="323"/>
      <c r="AM2888" s="323"/>
      <c r="AN2888" s="323"/>
      <c r="AO2888" s="323"/>
      <c r="AP2888" s="323"/>
      <c r="AQ2888" s="323"/>
      <c r="AR2888" s="323"/>
      <c r="AS2888" s="323"/>
      <c r="AT2888" s="323"/>
      <c r="AU2888" s="323"/>
      <c r="AV2888" s="323"/>
      <c r="AW2888" s="323"/>
      <c r="AX2888" s="323"/>
      <c r="AY2888" s="323"/>
      <c r="AZ2888" s="323"/>
      <c r="BA2888" s="323"/>
      <c r="BB2888" s="323"/>
      <c r="BC2888" s="323"/>
      <c r="BD2888" s="323"/>
      <c r="BE2888" s="323"/>
      <c r="BF2888" s="323"/>
      <c r="BG2888" s="323"/>
      <c r="BH2888" s="323"/>
      <c r="BI2888" s="323"/>
      <c r="BJ2888" s="323"/>
      <c r="BK2888" s="323"/>
      <c r="BL2888" s="323"/>
      <c r="BM2888" s="323"/>
      <c r="BN2888" s="323"/>
      <c r="BO2888" s="323"/>
      <c r="BP2888" s="323"/>
      <c r="BQ2888" s="323"/>
      <c r="BR2888" s="323"/>
      <c r="BS2888" s="323"/>
      <c r="BT2888" s="323"/>
      <c r="BU2888" s="323"/>
      <c r="BV2888" s="323"/>
      <c r="BW2888" s="323"/>
      <c r="BX2888" s="323"/>
      <c r="BY2888" s="323"/>
      <c r="BZ2888" s="323"/>
      <c r="CA2888" s="323"/>
      <c r="CB2888" s="323"/>
      <c r="CC2888" s="323"/>
      <c r="CD2888" s="323"/>
      <c r="CE2888" s="323"/>
      <c r="CF2888" s="323"/>
      <c r="CG2888" s="323"/>
      <c r="CH2888" s="323"/>
      <c r="CI2888" s="323"/>
      <c r="CJ2888" s="323"/>
      <c r="CK2888" s="323"/>
      <c r="CL2888" s="323"/>
      <c r="CM2888" s="323"/>
      <c r="CN2888" s="323"/>
      <c r="CO2888" s="323"/>
      <c r="CP2888" s="323"/>
      <c r="CQ2888" s="323"/>
      <c r="CR2888" s="323"/>
      <c r="CS2888" s="323"/>
      <c r="CT2888" s="323"/>
      <c r="CU2888" s="323"/>
      <c r="CV2888" s="323"/>
      <c r="CW2888" s="323"/>
      <c r="CX2888" s="323"/>
      <c r="CY2888" s="323"/>
      <c r="CZ2888" s="323"/>
      <c r="DA2888" s="323"/>
      <c r="DB2888" s="323"/>
      <c r="DC2888" s="323"/>
      <c r="DD2888" s="323"/>
      <c r="DE2888" s="323"/>
      <c r="DF2888" s="323"/>
      <c r="DG2888" s="323"/>
      <c r="DH2888" s="323"/>
    </row>
    <row r="2889" s="322" customFormat="1" ht="24" customHeight="1" spans="1:112">
      <c r="A2889" s="706"/>
      <c r="B2889" s="707"/>
      <c r="C2889" s="707"/>
      <c r="D2889" s="707"/>
      <c r="E2889" s="707"/>
      <c r="F2889" s="707"/>
      <c r="G2889" s="707"/>
      <c r="H2889" s="707"/>
      <c r="I2889" s="514" t="s">
        <v>33</v>
      </c>
      <c r="J2889" s="514" t="s">
        <v>34</v>
      </c>
      <c r="K2889" s="514" t="s">
        <v>35</v>
      </c>
      <c r="L2889" s="514" t="s">
        <v>36</v>
      </c>
      <c r="M2889" s="514" t="s">
        <v>37</v>
      </c>
      <c r="N2889" s="323"/>
      <c r="O2889" s="323"/>
      <c r="P2889" s="323"/>
      <c r="Q2889" s="323"/>
      <c r="R2889" s="323"/>
      <c r="S2889" s="323"/>
      <c r="T2889" s="323"/>
      <c r="U2889" s="323"/>
      <c r="V2889" s="323"/>
      <c r="W2889" s="323"/>
      <c r="X2889" s="323"/>
      <c r="Y2889" s="323"/>
      <c r="Z2889" s="323"/>
      <c r="AA2889" s="323"/>
      <c r="AB2889" s="323"/>
      <c r="AC2889" s="323"/>
      <c r="AD2889" s="323"/>
      <c r="AE2889" s="323"/>
      <c r="AF2889" s="323"/>
      <c r="AG2889" s="323"/>
      <c r="AH2889" s="323"/>
      <c r="AI2889" s="323"/>
      <c r="AJ2889" s="323"/>
      <c r="AK2889" s="323"/>
      <c r="AL2889" s="323"/>
      <c r="AM2889" s="323"/>
      <c r="AN2889" s="323"/>
      <c r="AO2889" s="323"/>
      <c r="AP2889" s="323"/>
      <c r="AQ2889" s="323"/>
      <c r="AR2889" s="323"/>
      <c r="AS2889" s="323"/>
      <c r="AT2889" s="323"/>
      <c r="AU2889" s="323"/>
      <c r="AV2889" s="323"/>
      <c r="AW2889" s="323"/>
      <c r="AX2889" s="323"/>
      <c r="AY2889" s="323"/>
      <c r="AZ2889" s="323"/>
      <c r="BA2889" s="323"/>
      <c r="BB2889" s="323"/>
      <c r="BC2889" s="323"/>
      <c r="BD2889" s="323"/>
      <c r="BE2889" s="323"/>
      <c r="BF2889" s="323"/>
      <c r="BG2889" s="323"/>
      <c r="BH2889" s="323"/>
      <c r="BI2889" s="323"/>
      <c r="BJ2889" s="323"/>
      <c r="BK2889" s="323"/>
      <c r="BL2889" s="323"/>
      <c r="BM2889" s="323"/>
      <c r="BN2889" s="323"/>
      <c r="BO2889" s="323"/>
      <c r="BP2889" s="323"/>
      <c r="BQ2889" s="323"/>
      <c r="BR2889" s="323"/>
      <c r="BS2889" s="323"/>
      <c r="BT2889" s="323"/>
      <c r="BU2889" s="323"/>
      <c r="BV2889" s="323"/>
      <c r="BW2889" s="323"/>
      <c r="BX2889" s="323"/>
      <c r="BY2889" s="323"/>
      <c r="BZ2889" s="323"/>
      <c r="CA2889" s="323"/>
      <c r="CB2889" s="323"/>
      <c r="CC2889" s="323"/>
      <c r="CD2889" s="323"/>
      <c r="CE2889" s="323"/>
      <c r="CF2889" s="323"/>
      <c r="CG2889" s="323"/>
      <c r="CH2889" s="323"/>
      <c r="CI2889" s="323"/>
      <c r="CJ2889" s="323"/>
      <c r="CK2889" s="323"/>
      <c r="CL2889" s="323"/>
      <c r="CM2889" s="323"/>
      <c r="CN2889" s="323"/>
      <c r="CO2889" s="323"/>
      <c r="CP2889" s="323"/>
      <c r="CQ2889" s="323"/>
      <c r="CR2889" s="323"/>
      <c r="CS2889" s="323"/>
      <c r="CT2889" s="323"/>
      <c r="CU2889" s="323"/>
      <c r="CV2889" s="323"/>
      <c r="CW2889" s="323"/>
      <c r="CX2889" s="323"/>
      <c r="CY2889" s="323"/>
      <c r="CZ2889" s="323"/>
      <c r="DA2889" s="323"/>
      <c r="DB2889" s="323"/>
      <c r="DC2889" s="323"/>
      <c r="DD2889" s="323"/>
      <c r="DE2889" s="323"/>
      <c r="DF2889" s="323"/>
      <c r="DG2889" s="323"/>
      <c r="DH2889" s="323"/>
    </row>
    <row r="2890" ht="225" customHeight="1" spans="1:112">
      <c r="A2890" s="124">
        <v>1</v>
      </c>
      <c r="B2890" s="126" t="s">
        <v>47</v>
      </c>
      <c r="C2890" s="1027" t="s">
        <v>15801</v>
      </c>
      <c r="D2890" s="126" t="s">
        <v>15802</v>
      </c>
      <c r="E2890" s="125" t="s">
        <v>15803</v>
      </c>
      <c r="F2890" s="708" t="s">
        <v>15804</v>
      </c>
      <c r="G2890" s="709" t="s">
        <v>123</v>
      </c>
      <c r="H2890" s="710" t="s">
        <v>15805</v>
      </c>
      <c r="I2890" s="506">
        <v>119</v>
      </c>
      <c r="J2890" s="345">
        <f t="shared" ref="J2890:J2892" si="346">K2890*1.05</f>
        <v>113.590909090909</v>
      </c>
      <c r="K2890" s="345">
        <f t="shared" ref="K2890:K2892" si="347">I2890/1.1</f>
        <v>108.181818181818</v>
      </c>
      <c r="L2890" s="345">
        <f t="shared" ref="L2890:L2892" si="348">K2890*0.95</f>
        <v>102.772727272727</v>
      </c>
      <c r="M2890" s="345">
        <f t="shared" ref="M2890:M2892" si="349">K2890*0.9</f>
        <v>97.3636363636364</v>
      </c>
    </row>
    <row r="2891" ht="31" customHeight="1" spans="1:112">
      <c r="A2891" s="124">
        <v>2</v>
      </c>
      <c r="B2891" s="126" t="s">
        <v>47</v>
      </c>
      <c r="C2891" s="1028" t="s">
        <v>15806</v>
      </c>
      <c r="D2891" s="114" t="s">
        <v>15807</v>
      </c>
      <c r="E2891" s="281"/>
      <c r="F2891" s="281"/>
      <c r="G2891" s="709" t="s">
        <v>123</v>
      </c>
      <c r="H2891" s="281"/>
      <c r="I2891" s="345">
        <v>34</v>
      </c>
      <c r="J2891" s="345">
        <f t="shared" si="346"/>
        <v>32.4545454545455</v>
      </c>
      <c r="K2891" s="345">
        <f t="shared" si="347"/>
        <v>30.9090909090909</v>
      </c>
      <c r="L2891" s="345">
        <f t="shared" si="348"/>
        <v>29.3636363636364</v>
      </c>
      <c r="M2891" s="712">
        <f t="shared" si="349"/>
        <v>27.8181818181818</v>
      </c>
    </row>
    <row r="2892" ht="31" customHeight="1" spans="1:112">
      <c r="A2892" s="124">
        <v>3</v>
      </c>
      <c r="B2892" s="126" t="s">
        <v>47</v>
      </c>
      <c r="C2892" s="1028" t="s">
        <v>15808</v>
      </c>
      <c r="D2892" s="114" t="s">
        <v>15809</v>
      </c>
      <c r="E2892" s="281"/>
      <c r="F2892" s="281"/>
      <c r="G2892" s="709" t="s">
        <v>123</v>
      </c>
      <c r="H2892" s="281"/>
      <c r="I2892" s="345">
        <v>119</v>
      </c>
      <c r="J2892" s="345">
        <f t="shared" si="346"/>
        <v>113.590909090909</v>
      </c>
      <c r="K2892" s="345">
        <f t="shared" si="347"/>
        <v>108.181818181818</v>
      </c>
      <c r="L2892" s="345">
        <f t="shared" si="348"/>
        <v>102.772727272727</v>
      </c>
      <c r="M2892" s="712">
        <f t="shared" si="349"/>
        <v>97.3636363636364</v>
      </c>
    </row>
    <row r="2893" ht="31" customHeight="1" spans="1:112">
      <c r="A2893" s="124">
        <v>4</v>
      </c>
      <c r="B2893" s="126" t="s">
        <v>47</v>
      </c>
      <c r="C2893" s="1028" t="s">
        <v>15810</v>
      </c>
      <c r="D2893" s="114" t="s">
        <v>15811</v>
      </c>
      <c r="E2893" s="281"/>
      <c r="F2893" s="281"/>
      <c r="G2893" s="709" t="s">
        <v>123</v>
      </c>
      <c r="H2893" s="281"/>
      <c r="I2893" s="350">
        <f t="shared" ref="I2893:M2893" si="350">I2890*0.2</f>
        <v>23.8</v>
      </c>
      <c r="J2893" s="350">
        <f t="shared" si="350"/>
        <v>22.7181818181818</v>
      </c>
      <c r="K2893" s="350">
        <f t="shared" si="350"/>
        <v>21.6363636363636</v>
      </c>
      <c r="L2893" s="350">
        <f t="shared" si="350"/>
        <v>20.5545454545455</v>
      </c>
      <c r="M2893" s="350">
        <f t="shared" si="350"/>
        <v>19.4727272727273</v>
      </c>
    </row>
    <row r="2894" ht="31" customHeight="1" spans="1:112">
      <c r="A2894" s="124">
        <v>5</v>
      </c>
      <c r="B2894" s="126" t="s">
        <v>47</v>
      </c>
      <c r="C2894" s="1029" t="s">
        <v>15812</v>
      </c>
      <c r="D2894" s="714" t="s">
        <v>15813</v>
      </c>
      <c r="E2894" s="715"/>
      <c r="F2894" s="715"/>
      <c r="G2894" s="709" t="s">
        <v>123</v>
      </c>
      <c r="H2894" s="715"/>
      <c r="I2894" s="716" t="s">
        <v>15814</v>
      </c>
      <c r="J2894" s="717"/>
      <c r="K2894" s="717"/>
      <c r="L2894" s="717"/>
      <c r="M2894" s="718"/>
    </row>
    <row r="2895" ht="41" customHeight="1" spans="1:112">
      <c r="A2895" s="719" t="s">
        <v>15815</v>
      </c>
      <c r="B2895" s="720"/>
      <c r="C2895" s="720"/>
      <c r="D2895" s="720"/>
      <c r="E2895" s="720"/>
      <c r="F2895" s="720"/>
      <c r="G2895" s="720"/>
      <c r="H2895" s="720"/>
      <c r="I2895" s="721"/>
      <c r="J2895" s="721"/>
      <c r="K2895" s="721"/>
      <c r="L2895" s="721"/>
      <c r="M2895" s="722"/>
    </row>
    <row r="2896" ht="160" customHeight="1" spans="1:112">
      <c r="A2896" s="598" t="s">
        <v>15816</v>
      </c>
      <c r="B2896" s="599"/>
      <c r="C2896" s="599"/>
      <c r="D2896" s="599"/>
      <c r="E2896" s="599"/>
      <c r="F2896" s="599"/>
      <c r="G2896" s="599"/>
      <c r="H2896" s="599"/>
      <c r="I2896" s="597"/>
      <c r="J2896" s="597"/>
      <c r="K2896" s="597"/>
      <c r="L2896" s="597"/>
      <c r="M2896" s="361"/>
    </row>
    <row r="2897" s="322" customFormat="1" ht="24" customHeight="1" spans="1:112">
      <c r="A2897" s="253" t="s">
        <v>7210</v>
      </c>
      <c r="B2897" s="340" t="s">
        <v>25</v>
      </c>
      <c r="C2897" s="340" t="s">
        <v>9784</v>
      </c>
      <c r="D2897" s="253" t="s">
        <v>27</v>
      </c>
      <c r="E2897" s="253" t="s">
        <v>7212</v>
      </c>
      <c r="F2897" s="253" t="s">
        <v>7213</v>
      </c>
      <c r="G2897" s="253" t="s">
        <v>30</v>
      </c>
      <c r="H2897" s="253" t="s">
        <v>7214</v>
      </c>
      <c r="I2897" s="513" t="s">
        <v>32</v>
      </c>
      <c r="J2897" s="513"/>
      <c r="K2897" s="513"/>
      <c r="L2897" s="513"/>
      <c r="M2897" s="513"/>
      <c r="N2897" s="323"/>
      <c r="O2897" s="323"/>
      <c r="P2897" s="323"/>
      <c r="Q2897" s="323"/>
      <c r="R2897" s="323"/>
      <c r="S2897" s="323"/>
      <c r="T2897" s="323"/>
      <c r="U2897" s="323"/>
      <c r="V2897" s="323"/>
      <c r="W2897" s="323"/>
      <c r="X2897" s="323"/>
      <c r="Y2897" s="323"/>
      <c r="Z2897" s="323"/>
      <c r="AA2897" s="323"/>
      <c r="AB2897" s="323"/>
      <c r="AC2897" s="323"/>
      <c r="AD2897" s="323"/>
      <c r="AE2897" s="323"/>
      <c r="AF2897" s="323"/>
      <c r="AG2897" s="323"/>
      <c r="AH2897" s="323"/>
      <c r="AI2897" s="323"/>
      <c r="AJ2897" s="323"/>
      <c r="AK2897" s="323"/>
      <c r="AL2897" s="323"/>
      <c r="AM2897" s="323"/>
      <c r="AN2897" s="323"/>
      <c r="AO2897" s="323"/>
      <c r="AP2897" s="323"/>
      <c r="AQ2897" s="323"/>
      <c r="AR2897" s="323"/>
      <c r="AS2897" s="323"/>
      <c r="AT2897" s="323"/>
      <c r="AU2897" s="323"/>
      <c r="AV2897" s="323"/>
      <c r="AW2897" s="323"/>
      <c r="AX2897" s="323"/>
      <c r="AY2897" s="323"/>
      <c r="AZ2897" s="323"/>
      <c r="BA2897" s="323"/>
      <c r="BB2897" s="323"/>
      <c r="BC2897" s="323"/>
      <c r="BD2897" s="323"/>
      <c r="BE2897" s="323"/>
      <c r="BF2897" s="323"/>
      <c r="BG2897" s="323"/>
      <c r="BH2897" s="323"/>
      <c r="BI2897" s="323"/>
      <c r="BJ2897" s="323"/>
      <c r="BK2897" s="323"/>
      <c r="BL2897" s="323"/>
      <c r="BM2897" s="323"/>
      <c r="BN2897" s="323"/>
      <c r="BO2897" s="323"/>
      <c r="BP2897" s="323"/>
      <c r="BQ2897" s="323"/>
      <c r="BR2897" s="323"/>
      <c r="BS2897" s="323"/>
      <c r="BT2897" s="323"/>
      <c r="BU2897" s="323"/>
      <c r="BV2897" s="323"/>
      <c r="BW2897" s="323"/>
      <c r="BX2897" s="323"/>
      <c r="BY2897" s="323"/>
      <c r="BZ2897" s="323"/>
      <c r="CA2897" s="323"/>
      <c r="CB2897" s="323"/>
      <c r="CC2897" s="323"/>
      <c r="CD2897" s="323"/>
      <c r="CE2897" s="323"/>
      <c r="CF2897" s="323"/>
      <c r="CG2897" s="323"/>
      <c r="CH2897" s="323"/>
      <c r="CI2897" s="323"/>
      <c r="CJ2897" s="323"/>
      <c r="CK2897" s="323"/>
      <c r="CL2897" s="323"/>
      <c r="CM2897" s="323"/>
      <c r="CN2897" s="323"/>
      <c r="CO2897" s="323"/>
      <c r="CP2897" s="323"/>
      <c r="CQ2897" s="323"/>
      <c r="CR2897" s="323"/>
      <c r="CS2897" s="323"/>
      <c r="CT2897" s="323"/>
      <c r="CU2897" s="323"/>
      <c r="CV2897" s="323"/>
      <c r="CW2897" s="323"/>
      <c r="CX2897" s="323"/>
      <c r="CY2897" s="323"/>
      <c r="CZ2897" s="323"/>
      <c r="DA2897" s="323"/>
      <c r="DB2897" s="323"/>
      <c r="DC2897" s="323"/>
      <c r="DD2897" s="323"/>
      <c r="DE2897" s="323"/>
      <c r="DF2897" s="323"/>
      <c r="DG2897" s="323"/>
      <c r="DH2897" s="323"/>
    </row>
    <row r="2898" s="322" customFormat="1" ht="24" customHeight="1" spans="1:112">
      <c r="A2898" s="253"/>
      <c r="B2898" s="340"/>
      <c r="C2898" s="340"/>
      <c r="D2898" s="253"/>
      <c r="E2898" s="253"/>
      <c r="F2898" s="253"/>
      <c r="G2898" s="253"/>
      <c r="H2898" s="253"/>
      <c r="I2898" s="513" t="s">
        <v>33</v>
      </c>
      <c r="J2898" s="513" t="s">
        <v>34</v>
      </c>
      <c r="K2898" s="513" t="s">
        <v>35</v>
      </c>
      <c r="L2898" s="513" t="s">
        <v>36</v>
      </c>
      <c r="M2898" s="513" t="s">
        <v>37</v>
      </c>
      <c r="N2898" s="323"/>
      <c r="O2898" s="323"/>
      <c r="P2898" s="323"/>
      <c r="Q2898" s="323"/>
      <c r="R2898" s="323"/>
      <c r="S2898" s="323"/>
      <c r="T2898" s="323"/>
      <c r="U2898" s="323"/>
      <c r="V2898" s="323"/>
      <c r="W2898" s="323"/>
      <c r="X2898" s="323"/>
      <c r="Y2898" s="323"/>
      <c r="Z2898" s="323"/>
      <c r="AA2898" s="323"/>
      <c r="AB2898" s="323"/>
      <c r="AC2898" s="323"/>
      <c r="AD2898" s="323"/>
      <c r="AE2898" s="323"/>
      <c r="AF2898" s="323"/>
      <c r="AG2898" s="323"/>
      <c r="AH2898" s="323"/>
      <c r="AI2898" s="323"/>
      <c r="AJ2898" s="323"/>
      <c r="AK2898" s="323"/>
      <c r="AL2898" s="323"/>
      <c r="AM2898" s="323"/>
      <c r="AN2898" s="323"/>
      <c r="AO2898" s="323"/>
      <c r="AP2898" s="323"/>
      <c r="AQ2898" s="323"/>
      <c r="AR2898" s="323"/>
      <c r="AS2898" s="323"/>
      <c r="AT2898" s="323"/>
      <c r="AU2898" s="323"/>
      <c r="AV2898" s="323"/>
      <c r="AW2898" s="323"/>
      <c r="AX2898" s="323"/>
      <c r="AY2898" s="323"/>
      <c r="AZ2898" s="323"/>
      <c r="BA2898" s="323"/>
      <c r="BB2898" s="323"/>
      <c r="BC2898" s="323"/>
      <c r="BD2898" s="323"/>
      <c r="BE2898" s="323"/>
      <c r="BF2898" s="323"/>
      <c r="BG2898" s="323"/>
      <c r="BH2898" s="323"/>
      <c r="BI2898" s="323"/>
      <c r="BJ2898" s="323"/>
      <c r="BK2898" s="323"/>
      <c r="BL2898" s="323"/>
      <c r="BM2898" s="323"/>
      <c r="BN2898" s="323"/>
      <c r="BO2898" s="323"/>
      <c r="BP2898" s="323"/>
      <c r="BQ2898" s="323"/>
      <c r="BR2898" s="323"/>
      <c r="BS2898" s="323"/>
      <c r="BT2898" s="323"/>
      <c r="BU2898" s="323"/>
      <c r="BV2898" s="323"/>
      <c r="BW2898" s="323"/>
      <c r="BX2898" s="323"/>
      <c r="BY2898" s="323"/>
      <c r="BZ2898" s="323"/>
      <c r="CA2898" s="323"/>
      <c r="CB2898" s="323"/>
      <c r="CC2898" s="323"/>
      <c r="CD2898" s="323"/>
      <c r="CE2898" s="323"/>
      <c r="CF2898" s="323"/>
      <c r="CG2898" s="323"/>
      <c r="CH2898" s="323"/>
      <c r="CI2898" s="323"/>
      <c r="CJ2898" s="323"/>
      <c r="CK2898" s="323"/>
      <c r="CL2898" s="323"/>
      <c r="CM2898" s="323"/>
      <c r="CN2898" s="323"/>
      <c r="CO2898" s="323"/>
      <c r="CP2898" s="323"/>
      <c r="CQ2898" s="323"/>
      <c r="CR2898" s="323"/>
      <c r="CS2898" s="323"/>
      <c r="CT2898" s="323"/>
      <c r="CU2898" s="323"/>
      <c r="CV2898" s="323"/>
      <c r="CW2898" s="323"/>
      <c r="CX2898" s="323"/>
      <c r="CY2898" s="323"/>
      <c r="CZ2898" s="323"/>
      <c r="DA2898" s="323"/>
      <c r="DB2898" s="323"/>
      <c r="DC2898" s="323"/>
      <c r="DD2898" s="323"/>
      <c r="DE2898" s="323"/>
      <c r="DF2898" s="323"/>
      <c r="DG2898" s="323"/>
      <c r="DH2898" s="323"/>
    </row>
    <row r="2899" ht="36" customHeight="1" spans="1:112">
      <c r="A2899" s="723"/>
      <c r="B2899" s="724"/>
      <c r="C2899" s="725">
        <v>110201</v>
      </c>
      <c r="D2899" s="726" t="s">
        <v>15817</v>
      </c>
      <c r="E2899" s="727"/>
      <c r="F2899" s="727"/>
      <c r="G2899" s="728"/>
      <c r="H2899" s="729" t="s">
        <v>15818</v>
      </c>
      <c r="I2899" s="730"/>
      <c r="J2899" s="731"/>
      <c r="K2899" s="731"/>
      <c r="L2899" s="731"/>
      <c r="M2899" s="732"/>
    </row>
    <row r="2900" ht="53" customHeight="1" spans="1:112">
      <c r="A2900" s="733">
        <v>1</v>
      </c>
      <c r="B2900" s="734" t="s">
        <v>3139</v>
      </c>
      <c r="C2900" s="1030" t="s">
        <v>15819</v>
      </c>
      <c r="D2900" s="133" t="s">
        <v>15820</v>
      </c>
      <c r="E2900" s="133" t="s">
        <v>15821</v>
      </c>
      <c r="F2900" s="133" t="s">
        <v>15822</v>
      </c>
      <c r="G2900" s="269" t="s">
        <v>15823</v>
      </c>
      <c r="H2900" s="133" t="s">
        <v>15818</v>
      </c>
      <c r="I2900" s="736">
        <v>17</v>
      </c>
      <c r="J2900" s="345">
        <v>16.2272727272727</v>
      </c>
      <c r="K2900" s="345">
        <v>15.4545454545455</v>
      </c>
      <c r="L2900" s="345">
        <v>14.6818181818182</v>
      </c>
      <c r="M2900" s="712">
        <v>13.9090909090909</v>
      </c>
    </row>
    <row r="2901" ht="53" customHeight="1" spans="1:112">
      <c r="A2901" s="737"/>
      <c r="B2901" s="734" t="s">
        <v>3139</v>
      </c>
      <c r="C2901" s="1030" t="s">
        <v>15824</v>
      </c>
      <c r="D2901" s="133" t="s">
        <v>15825</v>
      </c>
      <c r="E2901" s="133" t="s">
        <v>15826</v>
      </c>
      <c r="F2901" s="133"/>
      <c r="G2901" s="269" t="s">
        <v>15823</v>
      </c>
      <c r="H2901" s="133" t="s">
        <v>15818</v>
      </c>
      <c r="I2901" s="736">
        <v>8.5</v>
      </c>
      <c r="J2901" s="345">
        <v>8.11363636363636</v>
      </c>
      <c r="K2901" s="345">
        <v>7.72727272727273</v>
      </c>
      <c r="L2901" s="345">
        <v>7.34090909090909</v>
      </c>
      <c r="M2901" s="712">
        <v>6.95454545454545</v>
      </c>
    </row>
    <row r="2902" ht="53" customHeight="1" spans="1:112">
      <c r="A2902" s="737"/>
      <c r="B2902" s="734" t="s">
        <v>3139</v>
      </c>
      <c r="C2902" s="1030" t="s">
        <v>15827</v>
      </c>
      <c r="D2902" s="133" t="s">
        <v>15828</v>
      </c>
      <c r="E2902" s="133" t="s">
        <v>15829</v>
      </c>
      <c r="F2902" s="133"/>
      <c r="G2902" s="269" t="s">
        <v>15823</v>
      </c>
      <c r="H2902" s="133" t="s">
        <v>15818</v>
      </c>
      <c r="I2902" s="736">
        <v>17</v>
      </c>
      <c r="J2902" s="345">
        <v>16.2272727272727</v>
      </c>
      <c r="K2902" s="345">
        <v>15.4545454545455</v>
      </c>
      <c r="L2902" s="345">
        <v>14.6818181818182</v>
      </c>
      <c r="M2902" s="712">
        <v>13.9090909090909</v>
      </c>
    </row>
    <row r="2903" ht="53" customHeight="1" spans="1:112">
      <c r="A2903" s="737"/>
      <c r="B2903" s="734" t="s">
        <v>3139</v>
      </c>
      <c r="C2903" s="1030" t="s">
        <v>15830</v>
      </c>
      <c r="D2903" s="133" t="s">
        <v>15831</v>
      </c>
      <c r="E2903" s="133" t="s">
        <v>15832</v>
      </c>
      <c r="F2903" s="133"/>
      <c r="G2903" s="269" t="s">
        <v>15823</v>
      </c>
      <c r="H2903" s="133" t="s">
        <v>15818</v>
      </c>
      <c r="I2903" s="736">
        <v>25.5</v>
      </c>
      <c r="J2903" s="345">
        <v>24.3409090909091</v>
      </c>
      <c r="K2903" s="345">
        <v>23.1818181818182</v>
      </c>
      <c r="L2903" s="345">
        <v>22.0227272727273</v>
      </c>
      <c r="M2903" s="712">
        <v>20.8636363636364</v>
      </c>
    </row>
    <row r="2904" ht="53" customHeight="1" spans="1:112">
      <c r="A2904" s="738"/>
      <c r="B2904" s="734" t="s">
        <v>3139</v>
      </c>
      <c r="C2904" s="1030" t="s">
        <v>15833</v>
      </c>
      <c r="D2904" s="133" t="s">
        <v>15834</v>
      </c>
      <c r="E2904" s="133"/>
      <c r="F2904" s="133"/>
      <c r="G2904" s="269" t="s">
        <v>15823</v>
      </c>
      <c r="H2904" s="133" t="s">
        <v>15818</v>
      </c>
      <c r="I2904" s="736">
        <v>17</v>
      </c>
      <c r="J2904" s="345">
        <v>16.2272727272727</v>
      </c>
      <c r="K2904" s="345">
        <v>15.4545454545455</v>
      </c>
      <c r="L2904" s="345">
        <v>14.6818181818182</v>
      </c>
      <c r="M2904" s="712">
        <v>13.9090909090909</v>
      </c>
    </row>
    <row r="2905" ht="53" customHeight="1" spans="1:112">
      <c r="A2905" s="739">
        <v>2</v>
      </c>
      <c r="B2905" s="734" t="s">
        <v>3139</v>
      </c>
      <c r="C2905" s="1030" t="s">
        <v>15835</v>
      </c>
      <c r="D2905" s="133" t="s">
        <v>15836</v>
      </c>
      <c r="E2905" s="133" t="s">
        <v>15837</v>
      </c>
      <c r="F2905" s="133" t="s">
        <v>15838</v>
      </c>
      <c r="G2905" s="269" t="s">
        <v>15823</v>
      </c>
      <c r="H2905" s="133" t="s">
        <v>15818</v>
      </c>
      <c r="I2905" s="345">
        <v>25.5</v>
      </c>
      <c r="J2905" s="345">
        <v>24.3409090909091</v>
      </c>
      <c r="K2905" s="345">
        <v>23.1818181818182</v>
      </c>
      <c r="L2905" s="345">
        <v>22.0227272727273</v>
      </c>
      <c r="M2905" s="345">
        <v>20.8636363636364</v>
      </c>
    </row>
    <row r="2906" ht="53" customHeight="1" spans="1:112">
      <c r="A2906" s="739"/>
      <c r="B2906" s="734" t="s">
        <v>3139</v>
      </c>
      <c r="C2906" s="1030" t="s">
        <v>15839</v>
      </c>
      <c r="D2906" s="133" t="s">
        <v>15840</v>
      </c>
      <c r="E2906" s="133" t="s">
        <v>15841</v>
      </c>
      <c r="F2906" s="133"/>
      <c r="G2906" s="269" t="s">
        <v>15823</v>
      </c>
      <c r="H2906" s="133" t="s">
        <v>15818</v>
      </c>
      <c r="I2906" s="345">
        <v>12.75</v>
      </c>
      <c r="J2906" s="345">
        <v>12.1704545454545</v>
      </c>
      <c r="K2906" s="345">
        <v>11.5909090909091</v>
      </c>
      <c r="L2906" s="345">
        <v>11.0113636363636</v>
      </c>
      <c r="M2906" s="345">
        <v>10.4318181818182</v>
      </c>
    </row>
    <row r="2907" ht="53" customHeight="1" spans="1:112">
      <c r="A2907" s="739"/>
      <c r="B2907" s="734" t="s">
        <v>3139</v>
      </c>
      <c r="C2907" s="1030" t="s">
        <v>15842</v>
      </c>
      <c r="D2907" s="133" t="s">
        <v>15843</v>
      </c>
      <c r="E2907" s="133" t="s">
        <v>15844</v>
      </c>
      <c r="F2907" s="133"/>
      <c r="G2907" s="269" t="s">
        <v>15823</v>
      </c>
      <c r="H2907" s="133" t="s">
        <v>15818</v>
      </c>
      <c r="I2907" s="345">
        <v>25.5</v>
      </c>
      <c r="J2907" s="345">
        <v>24.3409090909091</v>
      </c>
      <c r="K2907" s="345">
        <v>23.1818181818182</v>
      </c>
      <c r="L2907" s="345">
        <v>22.0227272727273</v>
      </c>
      <c r="M2907" s="345">
        <v>20.8636363636364</v>
      </c>
    </row>
    <row r="2908" ht="53" customHeight="1" spans="1:112">
      <c r="A2908" s="739"/>
      <c r="B2908" s="734" t="s">
        <v>3139</v>
      </c>
      <c r="C2908" s="1030" t="s">
        <v>15845</v>
      </c>
      <c r="D2908" s="133" t="s">
        <v>15846</v>
      </c>
      <c r="E2908" s="133" t="s">
        <v>15847</v>
      </c>
      <c r="F2908" s="133"/>
      <c r="G2908" s="269" t="s">
        <v>15823</v>
      </c>
      <c r="H2908" s="133" t="s">
        <v>15818</v>
      </c>
      <c r="I2908" s="345">
        <v>38.25</v>
      </c>
      <c r="J2908" s="345">
        <v>36.5113636363636</v>
      </c>
      <c r="K2908" s="345">
        <v>34.7727272727273</v>
      </c>
      <c r="L2908" s="345">
        <v>33.0340909090909</v>
      </c>
      <c r="M2908" s="345">
        <v>31.2954545454545</v>
      </c>
    </row>
    <row r="2909" ht="53" customHeight="1" spans="1:112">
      <c r="A2909" s="739"/>
      <c r="B2909" s="734" t="s">
        <v>3139</v>
      </c>
      <c r="C2909" s="1030" t="s">
        <v>15848</v>
      </c>
      <c r="D2909" s="133" t="s">
        <v>15849</v>
      </c>
      <c r="E2909" s="133"/>
      <c r="F2909" s="133"/>
      <c r="G2909" s="269" t="s">
        <v>15823</v>
      </c>
      <c r="H2909" s="133" t="s">
        <v>15818</v>
      </c>
      <c r="I2909" s="345">
        <v>25.5</v>
      </c>
      <c r="J2909" s="345">
        <v>24.3409090909091</v>
      </c>
      <c r="K2909" s="345">
        <v>23.1818181818182</v>
      </c>
      <c r="L2909" s="345">
        <v>22.0227272727273</v>
      </c>
      <c r="M2909" s="345">
        <v>20.8636363636364</v>
      </c>
    </row>
    <row r="2910" ht="53" customHeight="1" spans="1:112">
      <c r="A2910" s="739"/>
      <c r="B2910" s="734" t="s">
        <v>3139</v>
      </c>
      <c r="C2910" s="1030" t="s">
        <v>15850</v>
      </c>
      <c r="D2910" s="133" t="s">
        <v>15851</v>
      </c>
      <c r="E2910" s="133"/>
      <c r="F2910" s="133"/>
      <c r="G2910" s="269" t="s">
        <v>15823</v>
      </c>
      <c r="H2910" s="133" t="s">
        <v>15818</v>
      </c>
      <c r="I2910" s="345">
        <v>25.5</v>
      </c>
      <c r="J2910" s="345">
        <v>24.3409090909091</v>
      </c>
      <c r="K2910" s="345">
        <v>23.1818181818182</v>
      </c>
      <c r="L2910" s="345">
        <v>22.0227272727273</v>
      </c>
      <c r="M2910" s="345">
        <v>20.8636363636364</v>
      </c>
    </row>
    <row r="2911" ht="53" customHeight="1" spans="1:112">
      <c r="A2911" s="740" t="s">
        <v>15852</v>
      </c>
      <c r="B2911" s="740"/>
      <c r="C2911" s="740"/>
      <c r="D2911" s="740"/>
      <c r="E2911" s="740"/>
      <c r="F2911" s="740"/>
      <c r="G2911" s="740"/>
      <c r="H2911" s="740"/>
      <c r="I2911" s="741"/>
      <c r="J2911" s="741"/>
      <c r="K2911" s="741"/>
      <c r="L2911" s="741"/>
      <c r="M2911" s="742"/>
    </row>
    <row r="2912" ht="39" customHeight="1" spans="1:112">
      <c r="A2912" s="743" t="s">
        <v>7210</v>
      </c>
      <c r="B2912" s="744" t="s">
        <v>25</v>
      </c>
      <c r="C2912" s="743" t="s">
        <v>9784</v>
      </c>
      <c r="D2912" s="743" t="s">
        <v>27</v>
      </c>
      <c r="E2912" s="743" t="s">
        <v>7212</v>
      </c>
      <c r="F2912" s="743" t="s">
        <v>7213</v>
      </c>
      <c r="G2912" s="743" t="s">
        <v>15853</v>
      </c>
      <c r="H2912" s="743" t="s">
        <v>15854</v>
      </c>
      <c r="I2912" s="745" t="s">
        <v>30</v>
      </c>
      <c r="J2912" s="745" t="s">
        <v>7214</v>
      </c>
      <c r="K2912" s="746"/>
      <c r="L2912" s="746"/>
      <c r="M2912" s="746"/>
    </row>
    <row r="2913" ht="86" customHeight="1" spans="1:112">
      <c r="A2913" s="747">
        <v>1</v>
      </c>
      <c r="B2913" s="748" t="s">
        <v>395</v>
      </c>
      <c r="C2913" s="749" t="s">
        <v>15855</v>
      </c>
      <c r="D2913" s="747" t="s">
        <v>15856</v>
      </c>
      <c r="E2913" s="287" t="s">
        <v>15857</v>
      </c>
      <c r="F2913" s="287" t="s">
        <v>15858</v>
      </c>
      <c r="G2913" s="750"/>
      <c r="H2913" s="750"/>
      <c r="I2913" s="751" t="s">
        <v>51</v>
      </c>
      <c r="J2913" s="752" t="s">
        <v>15859</v>
      </c>
      <c r="K2913" s="746"/>
      <c r="L2913" s="746"/>
      <c r="M2913" s="746"/>
    </row>
    <row r="2914" ht="39" customHeight="1" spans="1:112">
      <c r="A2914" s="753" t="s">
        <v>15860</v>
      </c>
      <c r="B2914" s="753"/>
      <c r="C2914" s="753"/>
      <c r="D2914" s="753"/>
      <c r="E2914" s="753"/>
      <c r="F2914" s="753"/>
      <c r="G2914" s="753"/>
      <c r="H2914" s="753"/>
      <c r="I2914" s="754"/>
      <c r="J2914" s="754"/>
      <c r="K2914" s="754"/>
      <c r="L2914" s="754"/>
      <c r="M2914" s="754"/>
    </row>
    <row r="2915" ht="198" customHeight="1" spans="1:112">
      <c r="A2915" s="362" t="s">
        <v>15861</v>
      </c>
      <c r="B2915" s="597"/>
      <c r="C2915" s="597"/>
      <c r="D2915" s="597"/>
      <c r="E2915" s="597"/>
      <c r="F2915" s="597"/>
      <c r="G2915" s="597"/>
      <c r="H2915" s="597"/>
      <c r="I2915" s="597"/>
      <c r="J2915" s="597"/>
      <c r="K2915" s="597"/>
      <c r="L2915" s="597"/>
      <c r="M2915" s="361"/>
    </row>
    <row r="2916" s="322" customFormat="1" ht="15.75" spans="1:112">
      <c r="A2916" s="253" t="s">
        <v>7210</v>
      </c>
      <c r="B2916" s="340" t="s">
        <v>25</v>
      </c>
      <c r="C2916" s="340" t="s">
        <v>9784</v>
      </c>
      <c r="D2916" s="253" t="s">
        <v>27</v>
      </c>
      <c r="E2916" s="253" t="s">
        <v>7212</v>
      </c>
      <c r="F2916" s="253" t="s">
        <v>7213</v>
      </c>
      <c r="G2916" s="253" t="s">
        <v>30</v>
      </c>
      <c r="H2916" s="253" t="s">
        <v>7214</v>
      </c>
      <c r="I2916" s="513" t="s">
        <v>32</v>
      </c>
      <c r="J2916" s="513"/>
      <c r="K2916" s="513"/>
      <c r="L2916" s="513"/>
      <c r="M2916" s="513"/>
      <c r="N2916" s="323"/>
      <c r="O2916" s="323"/>
      <c r="P2916" s="323"/>
      <c r="Q2916" s="323"/>
      <c r="R2916" s="323"/>
      <c r="S2916" s="323"/>
      <c r="T2916" s="323"/>
      <c r="U2916" s="323"/>
      <c r="V2916" s="323"/>
      <c r="W2916" s="323"/>
      <c r="X2916" s="323"/>
      <c r="Y2916" s="323"/>
      <c r="Z2916" s="323"/>
      <c r="AA2916" s="323"/>
      <c r="AB2916" s="323"/>
      <c r="AC2916" s="323"/>
      <c r="AD2916" s="323"/>
      <c r="AE2916" s="323"/>
      <c r="AF2916" s="323"/>
      <c r="AG2916" s="323"/>
      <c r="AH2916" s="323"/>
      <c r="AI2916" s="323"/>
      <c r="AJ2916" s="323"/>
      <c r="AK2916" s="323"/>
      <c r="AL2916" s="323"/>
      <c r="AM2916" s="323"/>
      <c r="AN2916" s="323"/>
      <c r="AO2916" s="323"/>
      <c r="AP2916" s="323"/>
      <c r="AQ2916" s="323"/>
      <c r="AR2916" s="323"/>
      <c r="AS2916" s="323"/>
      <c r="AT2916" s="323"/>
      <c r="AU2916" s="323"/>
      <c r="AV2916" s="323"/>
      <c r="AW2916" s="323"/>
      <c r="AX2916" s="323"/>
      <c r="AY2916" s="323"/>
      <c r="AZ2916" s="323"/>
      <c r="BA2916" s="323"/>
      <c r="BB2916" s="323"/>
      <c r="BC2916" s="323"/>
      <c r="BD2916" s="323"/>
      <c r="BE2916" s="323"/>
      <c r="BF2916" s="323"/>
      <c r="BG2916" s="323"/>
      <c r="BH2916" s="323"/>
      <c r="BI2916" s="323"/>
      <c r="BJ2916" s="323"/>
      <c r="BK2916" s="323"/>
      <c r="BL2916" s="323"/>
      <c r="BM2916" s="323"/>
      <c r="BN2916" s="323"/>
      <c r="BO2916" s="323"/>
      <c r="BP2916" s="323"/>
      <c r="BQ2916" s="323"/>
      <c r="BR2916" s="323"/>
      <c r="BS2916" s="323"/>
      <c r="BT2916" s="323"/>
      <c r="BU2916" s="323"/>
      <c r="BV2916" s="323"/>
      <c r="BW2916" s="323"/>
      <c r="BX2916" s="323"/>
      <c r="BY2916" s="323"/>
      <c r="BZ2916" s="323"/>
      <c r="CA2916" s="323"/>
      <c r="CB2916" s="323"/>
      <c r="CC2916" s="323"/>
      <c r="CD2916" s="323"/>
      <c r="CE2916" s="323"/>
      <c r="CF2916" s="323"/>
      <c r="CG2916" s="323"/>
      <c r="CH2916" s="323"/>
      <c r="CI2916" s="323"/>
      <c r="CJ2916" s="323"/>
      <c r="CK2916" s="323"/>
      <c r="CL2916" s="323"/>
      <c r="CM2916" s="323"/>
      <c r="CN2916" s="323"/>
      <c r="CO2916" s="323"/>
      <c r="CP2916" s="323"/>
      <c r="CQ2916" s="323"/>
      <c r="CR2916" s="323"/>
      <c r="CS2916" s="323"/>
      <c r="CT2916" s="323"/>
      <c r="CU2916" s="323"/>
      <c r="CV2916" s="323"/>
      <c r="CW2916" s="323"/>
      <c r="CX2916" s="323"/>
      <c r="CY2916" s="323"/>
      <c r="CZ2916" s="323"/>
      <c r="DA2916" s="323"/>
      <c r="DB2916" s="323"/>
      <c r="DC2916" s="323"/>
      <c r="DD2916" s="323"/>
      <c r="DE2916" s="323"/>
      <c r="DF2916" s="323"/>
      <c r="DG2916" s="323"/>
      <c r="DH2916" s="323"/>
    </row>
    <row r="2917" s="322" customFormat="1" ht="15.75" spans="1:112">
      <c r="A2917" s="253"/>
      <c r="B2917" s="340"/>
      <c r="C2917" s="340"/>
      <c r="D2917" s="253"/>
      <c r="E2917" s="253"/>
      <c r="F2917" s="253"/>
      <c r="G2917" s="253"/>
      <c r="H2917" s="253"/>
      <c r="I2917" s="513" t="s">
        <v>33</v>
      </c>
      <c r="J2917" s="513" t="s">
        <v>34</v>
      </c>
      <c r="K2917" s="513" t="s">
        <v>35</v>
      </c>
      <c r="L2917" s="513" t="s">
        <v>36</v>
      </c>
      <c r="M2917" s="513" t="s">
        <v>37</v>
      </c>
      <c r="N2917" s="323"/>
      <c r="O2917" s="323"/>
      <c r="P2917" s="323"/>
      <c r="Q2917" s="323"/>
      <c r="R2917" s="323"/>
      <c r="S2917" s="323"/>
      <c r="T2917" s="323"/>
      <c r="U2917" s="323"/>
      <c r="V2917" s="323"/>
      <c r="W2917" s="323"/>
      <c r="X2917" s="323"/>
      <c r="Y2917" s="323"/>
      <c r="Z2917" s="323"/>
      <c r="AA2917" s="323"/>
      <c r="AB2917" s="323"/>
      <c r="AC2917" s="323"/>
      <c r="AD2917" s="323"/>
      <c r="AE2917" s="323"/>
      <c r="AF2917" s="323"/>
      <c r="AG2917" s="323"/>
      <c r="AH2917" s="323"/>
      <c r="AI2917" s="323"/>
      <c r="AJ2917" s="323"/>
      <c r="AK2917" s="323"/>
      <c r="AL2917" s="323"/>
      <c r="AM2917" s="323"/>
      <c r="AN2917" s="323"/>
      <c r="AO2917" s="323"/>
      <c r="AP2917" s="323"/>
      <c r="AQ2917" s="323"/>
      <c r="AR2917" s="323"/>
      <c r="AS2917" s="323"/>
      <c r="AT2917" s="323"/>
      <c r="AU2917" s="323"/>
      <c r="AV2917" s="323"/>
      <c r="AW2917" s="323"/>
      <c r="AX2917" s="323"/>
      <c r="AY2917" s="323"/>
      <c r="AZ2917" s="323"/>
      <c r="BA2917" s="323"/>
      <c r="BB2917" s="323"/>
      <c r="BC2917" s="323"/>
      <c r="BD2917" s="323"/>
      <c r="BE2917" s="323"/>
      <c r="BF2917" s="323"/>
      <c r="BG2917" s="323"/>
      <c r="BH2917" s="323"/>
      <c r="BI2917" s="323"/>
      <c r="BJ2917" s="323"/>
      <c r="BK2917" s="323"/>
      <c r="BL2917" s="323"/>
      <c r="BM2917" s="323"/>
      <c r="BN2917" s="323"/>
      <c r="BO2917" s="323"/>
      <c r="BP2917" s="323"/>
      <c r="BQ2917" s="323"/>
      <c r="BR2917" s="323"/>
      <c r="BS2917" s="323"/>
      <c r="BT2917" s="323"/>
      <c r="BU2917" s="323"/>
      <c r="BV2917" s="323"/>
      <c r="BW2917" s="323"/>
      <c r="BX2917" s="323"/>
      <c r="BY2917" s="323"/>
      <c r="BZ2917" s="323"/>
      <c r="CA2917" s="323"/>
      <c r="CB2917" s="323"/>
      <c r="CC2917" s="323"/>
      <c r="CD2917" s="323"/>
      <c r="CE2917" s="323"/>
      <c r="CF2917" s="323"/>
      <c r="CG2917" s="323"/>
      <c r="CH2917" s="323"/>
      <c r="CI2917" s="323"/>
      <c r="CJ2917" s="323"/>
      <c r="CK2917" s="323"/>
      <c r="CL2917" s="323"/>
      <c r="CM2917" s="323"/>
      <c r="CN2917" s="323"/>
      <c r="CO2917" s="323"/>
      <c r="CP2917" s="323"/>
      <c r="CQ2917" s="323"/>
      <c r="CR2917" s="323"/>
      <c r="CS2917" s="323"/>
      <c r="CT2917" s="323"/>
      <c r="CU2917" s="323"/>
      <c r="CV2917" s="323"/>
      <c r="CW2917" s="323"/>
      <c r="CX2917" s="323"/>
      <c r="CY2917" s="323"/>
      <c r="CZ2917" s="323"/>
      <c r="DA2917" s="323"/>
      <c r="DB2917" s="323"/>
      <c r="DC2917" s="323"/>
      <c r="DD2917" s="323"/>
      <c r="DE2917" s="323"/>
      <c r="DF2917" s="323"/>
      <c r="DG2917" s="323"/>
      <c r="DH2917" s="323"/>
    </row>
    <row r="2918" spans="1:112">
      <c r="A2918" s="755"/>
      <c r="B2918" s="756"/>
      <c r="C2918" s="756" t="s">
        <v>15862</v>
      </c>
      <c r="D2918" s="755" t="s">
        <v>15863</v>
      </c>
      <c r="E2918" s="755"/>
      <c r="F2918" s="755"/>
      <c r="G2918" s="755"/>
      <c r="H2918" s="755"/>
      <c r="I2918" s="590"/>
      <c r="J2918" s="590"/>
      <c r="K2918" s="590"/>
      <c r="L2918" s="590"/>
      <c r="M2918" s="590"/>
    </row>
    <row r="2919" ht="40.5" spans="1:112">
      <c r="A2919" s="757">
        <v>1</v>
      </c>
      <c r="B2919" s="758" t="s">
        <v>95</v>
      </c>
      <c r="C2919" s="1031" t="s">
        <v>15864</v>
      </c>
      <c r="D2919" s="133" t="s">
        <v>15865</v>
      </c>
      <c r="E2919" s="133" t="s">
        <v>15866</v>
      </c>
      <c r="F2919" s="133" t="s">
        <v>15867</v>
      </c>
      <c r="G2919" s="269" t="s">
        <v>51</v>
      </c>
      <c r="H2919" s="133" t="s">
        <v>15868</v>
      </c>
      <c r="I2919" s="140">
        <v>2191.5</v>
      </c>
      <c r="J2919" s="345">
        <f t="shared" ref="J2919:J2935" si="351">K2919*1.05</f>
        <v>2091.88636363636</v>
      </c>
      <c r="K2919" s="345">
        <f t="shared" ref="K2919:K2935" si="352">I2919/1.1</f>
        <v>1992.27272727273</v>
      </c>
      <c r="L2919" s="345">
        <f t="shared" ref="L2919:L2935" si="353">K2919*0.95</f>
        <v>1892.65909090909</v>
      </c>
      <c r="M2919" s="345">
        <f t="shared" ref="M2919:M2935" si="354">K2919*0.9</f>
        <v>1793.04545454545</v>
      </c>
    </row>
    <row r="2920" ht="40.5" spans="1:112">
      <c r="A2920" s="757">
        <v>2</v>
      </c>
      <c r="B2920" s="397" t="s">
        <v>38</v>
      </c>
      <c r="C2920" s="759" t="s">
        <v>15869</v>
      </c>
      <c r="D2920" s="133" t="s">
        <v>15870</v>
      </c>
      <c r="E2920" s="760" t="s">
        <v>15871</v>
      </c>
      <c r="F2920" s="760" t="s">
        <v>15872</v>
      </c>
      <c r="G2920" s="269" t="s">
        <v>51</v>
      </c>
      <c r="H2920" s="761"/>
      <c r="I2920" s="140">
        <v>3582</v>
      </c>
      <c r="J2920" s="345">
        <f t="shared" si="351"/>
        <v>3419.18181818182</v>
      </c>
      <c r="K2920" s="345">
        <f t="shared" si="352"/>
        <v>3256.36363636364</v>
      </c>
      <c r="L2920" s="345">
        <f t="shared" si="353"/>
        <v>3093.54545454545</v>
      </c>
      <c r="M2920" s="345">
        <f t="shared" si="354"/>
        <v>2930.72727272727</v>
      </c>
    </row>
    <row r="2921" spans="1:112">
      <c r="A2921" s="757"/>
      <c r="B2921" s="397" t="s">
        <v>38</v>
      </c>
      <c r="C2921" s="759" t="s">
        <v>15873</v>
      </c>
      <c r="D2921" s="762" t="s">
        <v>15874</v>
      </c>
      <c r="E2921" s="269"/>
      <c r="F2921" s="269"/>
      <c r="G2921" s="269" t="s">
        <v>51</v>
      </c>
      <c r="H2921" s="763"/>
      <c r="I2921" s="140">
        <v>1224</v>
      </c>
      <c r="J2921" s="345">
        <f t="shared" si="351"/>
        <v>1168.36363636364</v>
      </c>
      <c r="K2921" s="345">
        <f t="shared" si="352"/>
        <v>1112.72727272727</v>
      </c>
      <c r="L2921" s="345">
        <f t="shared" si="353"/>
        <v>1057.09090909091</v>
      </c>
      <c r="M2921" s="345">
        <f t="shared" si="354"/>
        <v>1001.45454545455</v>
      </c>
    </row>
    <row r="2922" ht="54" spans="1:112">
      <c r="A2922" s="757">
        <v>3</v>
      </c>
      <c r="B2922" s="764" t="s">
        <v>38</v>
      </c>
      <c r="C2922" s="759" t="s">
        <v>15875</v>
      </c>
      <c r="D2922" s="250" t="s">
        <v>15876</v>
      </c>
      <c r="E2922" s="367" t="s">
        <v>15877</v>
      </c>
      <c r="F2922" s="367" t="s">
        <v>15878</v>
      </c>
      <c r="G2922" s="269" t="s">
        <v>15879</v>
      </c>
      <c r="H2922" s="133" t="s">
        <v>15880</v>
      </c>
      <c r="I2922" s="140">
        <v>1656</v>
      </c>
      <c r="J2922" s="345">
        <f t="shared" si="351"/>
        <v>1580.72727272727</v>
      </c>
      <c r="K2922" s="345">
        <f t="shared" si="352"/>
        <v>1505.45454545455</v>
      </c>
      <c r="L2922" s="345">
        <f t="shared" si="353"/>
        <v>1430.18181818182</v>
      </c>
      <c r="M2922" s="345">
        <f t="shared" si="354"/>
        <v>1354.90909090909</v>
      </c>
    </row>
    <row r="2923" ht="81" spans="1:112">
      <c r="A2923" s="757">
        <v>4</v>
      </c>
      <c r="B2923" s="764" t="s">
        <v>38</v>
      </c>
      <c r="C2923" s="759" t="s">
        <v>15881</v>
      </c>
      <c r="D2923" s="133" t="s">
        <v>15882</v>
      </c>
      <c r="E2923" s="133" t="s">
        <v>15883</v>
      </c>
      <c r="F2923" s="133" t="s">
        <v>15884</v>
      </c>
      <c r="G2923" s="269" t="s">
        <v>15885</v>
      </c>
      <c r="H2923" s="133" t="s">
        <v>15886</v>
      </c>
      <c r="I2923" s="140">
        <v>100</v>
      </c>
      <c r="J2923" s="345">
        <f t="shared" si="351"/>
        <v>95.4545454545455</v>
      </c>
      <c r="K2923" s="345">
        <f t="shared" si="352"/>
        <v>90.9090909090909</v>
      </c>
      <c r="L2923" s="345">
        <f t="shared" si="353"/>
        <v>86.3636363636364</v>
      </c>
      <c r="M2923" s="345">
        <f t="shared" si="354"/>
        <v>81.8181818181818</v>
      </c>
    </row>
    <row r="2924" ht="40.5" spans="1:112">
      <c r="A2924" s="757">
        <v>5</v>
      </c>
      <c r="B2924" s="765" t="s">
        <v>95</v>
      </c>
      <c r="C2924" s="759" t="s">
        <v>15887</v>
      </c>
      <c r="D2924" s="133" t="s">
        <v>15888</v>
      </c>
      <c r="E2924" s="133" t="s">
        <v>15889</v>
      </c>
      <c r="F2924" s="133" t="s">
        <v>15890</v>
      </c>
      <c r="G2924" s="269" t="s">
        <v>51</v>
      </c>
      <c r="H2924" s="761"/>
      <c r="I2924" s="140">
        <v>2054.7</v>
      </c>
      <c r="J2924" s="345">
        <f t="shared" si="351"/>
        <v>1961.30454545455</v>
      </c>
      <c r="K2924" s="345">
        <f t="shared" si="352"/>
        <v>1867.90909090909</v>
      </c>
      <c r="L2924" s="345">
        <f t="shared" si="353"/>
        <v>1774.51363636364</v>
      </c>
      <c r="M2924" s="345">
        <f t="shared" si="354"/>
        <v>1681.11818181818</v>
      </c>
    </row>
    <row r="2925" ht="27" spans="1:112">
      <c r="A2925" s="757"/>
      <c r="B2925" s="765" t="s">
        <v>95</v>
      </c>
      <c r="C2925" s="759" t="s">
        <v>15891</v>
      </c>
      <c r="D2925" s="766" t="s">
        <v>15892</v>
      </c>
      <c r="E2925" s="133" t="s">
        <v>15893</v>
      </c>
      <c r="F2925" s="133"/>
      <c r="G2925" s="269" t="s">
        <v>51</v>
      </c>
      <c r="H2925" s="133" t="s">
        <v>15894</v>
      </c>
      <c r="I2925" s="140">
        <v>1262.7</v>
      </c>
      <c r="J2925" s="345">
        <f t="shared" si="351"/>
        <v>1205.30454545455</v>
      </c>
      <c r="K2925" s="345">
        <f t="shared" si="352"/>
        <v>1147.90909090909</v>
      </c>
      <c r="L2925" s="345">
        <f t="shared" si="353"/>
        <v>1090.51363636364</v>
      </c>
      <c r="M2925" s="345">
        <f t="shared" si="354"/>
        <v>1033.11818181818</v>
      </c>
    </row>
    <row r="2926" ht="40.5" spans="1:112">
      <c r="A2926" s="757">
        <v>6</v>
      </c>
      <c r="B2926" s="765" t="s">
        <v>38</v>
      </c>
      <c r="C2926" s="759" t="s">
        <v>15895</v>
      </c>
      <c r="D2926" s="133" t="s">
        <v>15896</v>
      </c>
      <c r="E2926" s="133" t="s">
        <v>15897</v>
      </c>
      <c r="F2926" s="133" t="s">
        <v>15898</v>
      </c>
      <c r="G2926" s="269" t="s">
        <v>51</v>
      </c>
      <c r="H2926" s="761"/>
      <c r="I2926" s="140">
        <v>3011.4</v>
      </c>
      <c r="J2926" s="345">
        <f t="shared" si="351"/>
        <v>2874.51818181818</v>
      </c>
      <c r="K2926" s="345">
        <f t="shared" si="352"/>
        <v>2737.63636363636</v>
      </c>
      <c r="L2926" s="345">
        <f t="shared" si="353"/>
        <v>2600.75454545455</v>
      </c>
      <c r="M2926" s="345">
        <f t="shared" si="354"/>
        <v>2463.87272727273</v>
      </c>
    </row>
    <row r="2927" ht="40.5" spans="1:112">
      <c r="A2927" s="757">
        <v>7</v>
      </c>
      <c r="B2927" s="765" t="s">
        <v>38</v>
      </c>
      <c r="C2927" s="759" t="s">
        <v>15899</v>
      </c>
      <c r="D2927" s="133" t="s">
        <v>15900</v>
      </c>
      <c r="E2927" s="133" t="s">
        <v>15901</v>
      </c>
      <c r="F2927" s="133" t="s">
        <v>15902</v>
      </c>
      <c r="G2927" s="269" t="s">
        <v>51</v>
      </c>
      <c r="H2927" s="761"/>
      <c r="I2927" s="140">
        <v>983.7</v>
      </c>
      <c r="J2927" s="345">
        <f t="shared" si="351"/>
        <v>938.986363636364</v>
      </c>
      <c r="K2927" s="345">
        <f t="shared" si="352"/>
        <v>894.272727272727</v>
      </c>
      <c r="L2927" s="345">
        <f t="shared" si="353"/>
        <v>849.559090909091</v>
      </c>
      <c r="M2927" s="345">
        <f t="shared" si="354"/>
        <v>804.845454545455</v>
      </c>
    </row>
    <row r="2928" ht="40.5" spans="1:112">
      <c r="A2928" s="757">
        <v>8</v>
      </c>
      <c r="B2928" s="269" t="s">
        <v>38</v>
      </c>
      <c r="C2928" s="759" t="s">
        <v>15903</v>
      </c>
      <c r="D2928" s="250" t="s">
        <v>15904</v>
      </c>
      <c r="E2928" s="133" t="s">
        <v>15905</v>
      </c>
      <c r="F2928" s="133" t="s">
        <v>15906</v>
      </c>
      <c r="G2928" s="269" t="s">
        <v>15907</v>
      </c>
      <c r="H2928" s="761"/>
      <c r="I2928" s="140">
        <v>1404</v>
      </c>
      <c r="J2928" s="345">
        <f t="shared" si="351"/>
        <v>1340.18181818182</v>
      </c>
      <c r="K2928" s="345">
        <f t="shared" si="352"/>
        <v>1276.36363636364</v>
      </c>
      <c r="L2928" s="345">
        <f t="shared" si="353"/>
        <v>1212.54545454545</v>
      </c>
      <c r="M2928" s="345">
        <f t="shared" si="354"/>
        <v>1148.72727272727</v>
      </c>
    </row>
    <row r="2929" ht="27" spans="1:13">
      <c r="A2929" s="757">
        <v>9</v>
      </c>
      <c r="B2929" s="765" t="s">
        <v>95</v>
      </c>
      <c r="C2929" s="759" t="s">
        <v>15908</v>
      </c>
      <c r="D2929" s="133" t="s">
        <v>15909</v>
      </c>
      <c r="E2929" s="760" t="s">
        <v>15910</v>
      </c>
      <c r="F2929" s="760" t="s">
        <v>15911</v>
      </c>
      <c r="G2929" s="269" t="s">
        <v>51</v>
      </c>
      <c r="H2929" s="761"/>
      <c r="I2929" s="140">
        <v>643.5</v>
      </c>
      <c r="J2929" s="345">
        <f t="shared" si="351"/>
        <v>614.25</v>
      </c>
      <c r="K2929" s="345">
        <f t="shared" si="352"/>
        <v>585</v>
      </c>
      <c r="L2929" s="345">
        <f t="shared" si="353"/>
        <v>555.75</v>
      </c>
      <c r="M2929" s="345">
        <f t="shared" si="354"/>
        <v>526.5</v>
      </c>
    </row>
    <row r="2930" ht="27" spans="1:13">
      <c r="A2930" s="757"/>
      <c r="B2930" s="765" t="s">
        <v>95</v>
      </c>
      <c r="C2930" s="759" t="s">
        <v>15912</v>
      </c>
      <c r="D2930" s="760" t="s">
        <v>15913</v>
      </c>
      <c r="E2930" s="760" t="s">
        <v>15914</v>
      </c>
      <c r="F2930" s="767"/>
      <c r="G2930" s="269" t="s">
        <v>51</v>
      </c>
      <c r="H2930" s="761"/>
      <c r="I2930" s="140">
        <v>643.5</v>
      </c>
      <c r="J2930" s="345">
        <f t="shared" si="351"/>
        <v>614.25</v>
      </c>
      <c r="K2930" s="345">
        <f t="shared" si="352"/>
        <v>585</v>
      </c>
      <c r="L2930" s="345">
        <f t="shared" si="353"/>
        <v>555.75</v>
      </c>
      <c r="M2930" s="345">
        <f t="shared" si="354"/>
        <v>526.5</v>
      </c>
    </row>
    <row r="2931" ht="40.5" spans="1:13">
      <c r="A2931" s="757">
        <v>10</v>
      </c>
      <c r="B2931" s="765" t="s">
        <v>38</v>
      </c>
      <c r="C2931" s="759" t="s">
        <v>15915</v>
      </c>
      <c r="D2931" s="133" t="s">
        <v>15916</v>
      </c>
      <c r="E2931" s="133" t="s">
        <v>15917</v>
      </c>
      <c r="F2931" s="133" t="s">
        <v>15918</v>
      </c>
      <c r="G2931" s="269" t="s">
        <v>51</v>
      </c>
      <c r="H2931" s="761"/>
      <c r="I2931" s="140">
        <v>813.6</v>
      </c>
      <c r="J2931" s="345">
        <f t="shared" si="351"/>
        <v>776.618181818182</v>
      </c>
      <c r="K2931" s="345">
        <f t="shared" si="352"/>
        <v>739.636363636364</v>
      </c>
      <c r="L2931" s="345">
        <f t="shared" si="353"/>
        <v>702.654545454545</v>
      </c>
      <c r="M2931" s="345">
        <f t="shared" si="354"/>
        <v>665.672727272727</v>
      </c>
    </row>
    <row r="2932" ht="27" spans="1:13">
      <c r="A2932" s="757">
        <v>11</v>
      </c>
      <c r="B2932" s="765" t="s">
        <v>95</v>
      </c>
      <c r="C2932" s="759" t="s">
        <v>15919</v>
      </c>
      <c r="D2932" s="133" t="s">
        <v>15920</v>
      </c>
      <c r="E2932" s="760" t="s">
        <v>15921</v>
      </c>
      <c r="F2932" s="760" t="s">
        <v>15922</v>
      </c>
      <c r="G2932" s="269" t="s">
        <v>51</v>
      </c>
      <c r="H2932" s="761"/>
      <c r="I2932" s="140">
        <v>984.6</v>
      </c>
      <c r="J2932" s="345">
        <f t="shared" si="351"/>
        <v>939.845454545454</v>
      </c>
      <c r="K2932" s="345">
        <f t="shared" si="352"/>
        <v>895.090909090909</v>
      </c>
      <c r="L2932" s="345">
        <f t="shared" si="353"/>
        <v>850.336363636364</v>
      </c>
      <c r="M2932" s="345">
        <f t="shared" si="354"/>
        <v>805.581818181818</v>
      </c>
    </row>
    <row r="2933" ht="40.5" spans="1:13">
      <c r="A2933" s="757"/>
      <c r="B2933" s="765" t="s">
        <v>95</v>
      </c>
      <c r="C2933" s="759" t="s">
        <v>15923</v>
      </c>
      <c r="D2933" s="133" t="s">
        <v>15924</v>
      </c>
      <c r="E2933" s="250" t="s">
        <v>15925</v>
      </c>
      <c r="F2933" s="250" t="s">
        <v>15926</v>
      </c>
      <c r="G2933" s="269" t="s">
        <v>51</v>
      </c>
      <c r="H2933" s="761"/>
      <c r="I2933" s="140">
        <v>3105.9</v>
      </c>
      <c r="J2933" s="345">
        <f t="shared" si="351"/>
        <v>2964.72272727273</v>
      </c>
      <c r="K2933" s="345">
        <f t="shared" si="352"/>
        <v>2823.54545454545</v>
      </c>
      <c r="L2933" s="345">
        <f t="shared" si="353"/>
        <v>2682.36818181818</v>
      </c>
      <c r="M2933" s="345">
        <f t="shared" si="354"/>
        <v>2541.19090909091</v>
      </c>
    </row>
    <row r="2934" ht="40.5" spans="1:13">
      <c r="A2934" s="757">
        <v>12</v>
      </c>
      <c r="B2934" s="765" t="s">
        <v>38</v>
      </c>
      <c r="C2934" s="759" t="s">
        <v>15927</v>
      </c>
      <c r="D2934" s="133" t="s">
        <v>15928</v>
      </c>
      <c r="E2934" s="133" t="s">
        <v>15929</v>
      </c>
      <c r="F2934" s="250" t="s">
        <v>15930</v>
      </c>
      <c r="G2934" s="269" t="s">
        <v>15931</v>
      </c>
      <c r="H2934" s="133" t="s">
        <v>15932</v>
      </c>
      <c r="I2934" s="140">
        <v>2089.8</v>
      </c>
      <c r="J2934" s="345">
        <f t="shared" si="351"/>
        <v>1994.80909090909</v>
      </c>
      <c r="K2934" s="345">
        <f t="shared" si="352"/>
        <v>1899.81818181818</v>
      </c>
      <c r="L2934" s="345">
        <f t="shared" si="353"/>
        <v>1804.82727272727</v>
      </c>
      <c r="M2934" s="345">
        <f t="shared" si="354"/>
        <v>1709.83636363636</v>
      </c>
    </row>
    <row r="2935" spans="1:13">
      <c r="A2935" s="757"/>
      <c r="B2935" s="765" t="s">
        <v>38</v>
      </c>
      <c r="C2935" s="759" t="s">
        <v>15933</v>
      </c>
      <c r="D2935" s="133" t="s">
        <v>15934</v>
      </c>
      <c r="E2935" s="269"/>
      <c r="F2935" s="269"/>
      <c r="G2935" s="269" t="s">
        <v>15931</v>
      </c>
      <c r="H2935" s="768"/>
      <c r="I2935" s="140">
        <v>810</v>
      </c>
      <c r="J2935" s="345">
        <f t="shared" si="351"/>
        <v>773.181818181818</v>
      </c>
      <c r="K2935" s="345">
        <f t="shared" si="352"/>
        <v>736.363636363636</v>
      </c>
      <c r="L2935" s="345">
        <f t="shared" si="353"/>
        <v>699.545454545454</v>
      </c>
      <c r="M2935" s="345">
        <f t="shared" si="354"/>
        <v>662.727272727273</v>
      </c>
    </row>
  </sheetData>
  <mergeCells count="1526">
    <mergeCell ref="A1:M1"/>
    <mergeCell ref="A2:M2"/>
    <mergeCell ref="A3:M3"/>
    <mergeCell ref="I4:M4"/>
    <mergeCell ref="A33:M33"/>
    <mergeCell ref="I36:M36"/>
    <mergeCell ref="A208:M208"/>
    <mergeCell ref="I211:M211"/>
    <mergeCell ref="A213:M213"/>
    <mergeCell ref="A350:C350"/>
    <mergeCell ref="A443:C443"/>
    <mergeCell ref="A529:M529"/>
    <mergeCell ref="I532:M532"/>
    <mergeCell ref="A729:M729"/>
    <mergeCell ref="A730:M730"/>
    <mergeCell ref="I731:M731"/>
    <mergeCell ref="A850:M850"/>
    <mergeCell ref="A851:M851"/>
    <mergeCell ref="I852:M852"/>
    <mergeCell ref="A869:M869"/>
    <mergeCell ref="I872:M872"/>
    <mergeCell ref="A1231:M1231"/>
    <mergeCell ref="A1232:M1232"/>
    <mergeCell ref="I1233:M1233"/>
    <mergeCell ref="A1421:M1421"/>
    <mergeCell ref="A1422:M1422"/>
    <mergeCell ref="I1423:M1423"/>
    <mergeCell ref="A1441:M1441"/>
    <mergeCell ref="I1444:M1444"/>
    <mergeCell ref="A1508:M1508"/>
    <mergeCell ref="A1509:M1509"/>
    <mergeCell ref="I1510:M1510"/>
    <mergeCell ref="A1558:M1558"/>
    <mergeCell ref="I1561:M1561"/>
    <mergeCell ref="A1622:M1622"/>
    <mergeCell ref="A1623:M1623"/>
    <mergeCell ref="I1624:M1624"/>
    <mergeCell ref="A1655:M1655"/>
    <mergeCell ref="A1656:M1656"/>
    <mergeCell ref="I1657:M1657"/>
    <mergeCell ref="A1759:M1759"/>
    <mergeCell ref="I1762:M1762"/>
    <mergeCell ref="A2057:M2057"/>
    <mergeCell ref="I2060:M2060"/>
    <mergeCell ref="A2104:M2104"/>
    <mergeCell ref="A2105:M2105"/>
    <mergeCell ref="I2106:M2106"/>
    <mergeCell ref="A2223:M2223"/>
    <mergeCell ref="I2226:M2226"/>
    <mergeCell ref="I2227:M2227"/>
    <mergeCell ref="I2228:M2228"/>
    <mergeCell ref="I2229:M2229"/>
    <mergeCell ref="I2230:M2230"/>
    <mergeCell ref="I2231:M2231"/>
    <mergeCell ref="I2232:M2232"/>
    <mergeCell ref="I2233:M2233"/>
    <mergeCell ref="I2234:M2234"/>
    <mergeCell ref="I2235:M2235"/>
    <mergeCell ref="I2236:M2236"/>
    <mergeCell ref="I2237:M2237"/>
    <mergeCell ref="I2238:M2238"/>
    <mergeCell ref="I2239:M2239"/>
    <mergeCell ref="I2240:M2240"/>
    <mergeCell ref="I2241:M2241"/>
    <mergeCell ref="I2242:M2242"/>
    <mergeCell ref="I2243:M2243"/>
    <mergeCell ref="I2244:M2244"/>
    <mergeCell ref="I2245:M2245"/>
    <mergeCell ref="I2246:M2246"/>
    <mergeCell ref="I2247:M2247"/>
    <mergeCell ref="I2248:M2248"/>
    <mergeCell ref="I2249:M2249"/>
    <mergeCell ref="I2250:M2250"/>
    <mergeCell ref="I2251:M2251"/>
    <mergeCell ref="I2252:M2252"/>
    <mergeCell ref="I2253:M2253"/>
    <mergeCell ref="I2254:M2254"/>
    <mergeCell ref="I2255:M2255"/>
    <mergeCell ref="I2256:M2256"/>
    <mergeCell ref="I2257:M2257"/>
    <mergeCell ref="I2258:M2258"/>
    <mergeCell ref="I2259:M2259"/>
    <mergeCell ref="I2260:M2260"/>
    <mergeCell ref="I2261:M2261"/>
    <mergeCell ref="I2262:M2262"/>
    <mergeCell ref="I2263:M2263"/>
    <mergeCell ref="I2264:M2264"/>
    <mergeCell ref="I2265:M2265"/>
    <mergeCell ref="I2266:M2266"/>
    <mergeCell ref="I2267:M2267"/>
    <mergeCell ref="I2268:M2268"/>
    <mergeCell ref="I2269:M2269"/>
    <mergeCell ref="I2270:M2270"/>
    <mergeCell ref="I2271:M2271"/>
    <mergeCell ref="I2272:M2272"/>
    <mergeCell ref="I2273:M2273"/>
    <mergeCell ref="I2274:M2274"/>
    <mergeCell ref="I2275:M2275"/>
    <mergeCell ref="I2276:M2276"/>
    <mergeCell ref="I2277:M2277"/>
    <mergeCell ref="I2278:M2278"/>
    <mergeCell ref="I2279:M2279"/>
    <mergeCell ref="I2280:M2280"/>
    <mergeCell ref="I2281:M2281"/>
    <mergeCell ref="I2282:M2282"/>
    <mergeCell ref="I2283:M2283"/>
    <mergeCell ref="I2284:M2284"/>
    <mergeCell ref="I2285:M2285"/>
    <mergeCell ref="I2286:M2286"/>
    <mergeCell ref="I2287:M2287"/>
    <mergeCell ref="I2288:M2288"/>
    <mergeCell ref="I2289:M2289"/>
    <mergeCell ref="I2290:M2290"/>
    <mergeCell ref="I2291:M2291"/>
    <mergeCell ref="I2292:M2292"/>
    <mergeCell ref="I2293:M2293"/>
    <mergeCell ref="I2294:M2294"/>
    <mergeCell ref="I2295:M2295"/>
    <mergeCell ref="I2296:M2296"/>
    <mergeCell ref="I2297:M2297"/>
    <mergeCell ref="I2298:M2298"/>
    <mergeCell ref="I2299:M2299"/>
    <mergeCell ref="I2300:M2300"/>
    <mergeCell ref="I2301:M2301"/>
    <mergeCell ref="I2302:M2302"/>
    <mergeCell ref="I2303:M2303"/>
    <mergeCell ref="I2304:M2304"/>
    <mergeCell ref="I2305:M2305"/>
    <mergeCell ref="I2306:M2306"/>
    <mergeCell ref="I2307:M2307"/>
    <mergeCell ref="I2308:M2308"/>
    <mergeCell ref="I2309:M2309"/>
    <mergeCell ref="I2310:M2310"/>
    <mergeCell ref="I2311:M2311"/>
    <mergeCell ref="I2312:M2312"/>
    <mergeCell ref="I2313:M2313"/>
    <mergeCell ref="I2314:M2314"/>
    <mergeCell ref="I2315:M2315"/>
    <mergeCell ref="I2316:M2316"/>
    <mergeCell ref="I2317:M2317"/>
    <mergeCell ref="I2318:M2318"/>
    <mergeCell ref="I2319:M2319"/>
    <mergeCell ref="I2320:M2320"/>
    <mergeCell ref="I2321:M2321"/>
    <mergeCell ref="I2322:M2322"/>
    <mergeCell ref="I2323:M2323"/>
    <mergeCell ref="I2324:M2324"/>
    <mergeCell ref="I2325:M2325"/>
    <mergeCell ref="I2326:M2326"/>
    <mergeCell ref="I2327:M2327"/>
    <mergeCell ref="I2328:M2328"/>
    <mergeCell ref="I2329:M2329"/>
    <mergeCell ref="I2330:M2330"/>
    <mergeCell ref="I2331:M2331"/>
    <mergeCell ref="I2332:M2332"/>
    <mergeCell ref="I2333:M2333"/>
    <mergeCell ref="I2334:M2334"/>
    <mergeCell ref="I2335:M2335"/>
    <mergeCell ref="I2336:M2336"/>
    <mergeCell ref="I2337:M2337"/>
    <mergeCell ref="I2338:M2338"/>
    <mergeCell ref="I2339:M2339"/>
    <mergeCell ref="I2340:M2340"/>
    <mergeCell ref="I2341:M2341"/>
    <mergeCell ref="I2342:M2342"/>
    <mergeCell ref="I2343:M2343"/>
    <mergeCell ref="I2344:M2344"/>
    <mergeCell ref="I2345:M2345"/>
    <mergeCell ref="I2346:M2346"/>
    <mergeCell ref="I2347:M2347"/>
    <mergeCell ref="I2348:M2348"/>
    <mergeCell ref="I2349:M2349"/>
    <mergeCell ref="I2350:M2350"/>
    <mergeCell ref="I2351:M2351"/>
    <mergeCell ref="I2352:M2352"/>
    <mergeCell ref="I2353:M2353"/>
    <mergeCell ref="I2354:M2354"/>
    <mergeCell ref="I2355:M2355"/>
    <mergeCell ref="I2356:M2356"/>
    <mergeCell ref="I2357:M2357"/>
    <mergeCell ref="I2358:M2358"/>
    <mergeCell ref="I2359:M2359"/>
    <mergeCell ref="I2360:M2360"/>
    <mergeCell ref="I2361:M2361"/>
    <mergeCell ref="I2362:M2362"/>
    <mergeCell ref="I2363:M2363"/>
    <mergeCell ref="I2364:M2364"/>
    <mergeCell ref="I2365:M2365"/>
    <mergeCell ref="I2366:M2366"/>
    <mergeCell ref="I2367:M2367"/>
    <mergeCell ref="I2368:M2368"/>
    <mergeCell ref="I2369:M2369"/>
    <mergeCell ref="I2370:M2370"/>
    <mergeCell ref="I2371:M2371"/>
    <mergeCell ref="I2372:M2372"/>
    <mergeCell ref="I2373:M2373"/>
    <mergeCell ref="I2374:M2374"/>
    <mergeCell ref="I2375:M2375"/>
    <mergeCell ref="I2376:M2376"/>
    <mergeCell ref="I2377:M2377"/>
    <mergeCell ref="I2378:M2378"/>
    <mergeCell ref="I2379:M2379"/>
    <mergeCell ref="I2380:M2380"/>
    <mergeCell ref="I2381:M2381"/>
    <mergeCell ref="I2382:M2382"/>
    <mergeCell ref="I2383:M2383"/>
    <mergeCell ref="I2384:M2384"/>
    <mergeCell ref="I2385:M2385"/>
    <mergeCell ref="I2386:M2386"/>
    <mergeCell ref="I2387:M2387"/>
    <mergeCell ref="I2388:M2388"/>
    <mergeCell ref="I2389:M2389"/>
    <mergeCell ref="I2390:M2390"/>
    <mergeCell ref="I2391:M2391"/>
    <mergeCell ref="I2392:M2392"/>
    <mergeCell ref="I2393:M2393"/>
    <mergeCell ref="I2394:M2394"/>
    <mergeCell ref="I2395:M2395"/>
    <mergeCell ref="I2396:M2396"/>
    <mergeCell ref="I2397:M2397"/>
    <mergeCell ref="I2398:M2398"/>
    <mergeCell ref="I2399:M2399"/>
    <mergeCell ref="I2400:M2400"/>
    <mergeCell ref="I2401:M2401"/>
    <mergeCell ref="I2402:M2402"/>
    <mergeCell ref="I2403:M2403"/>
    <mergeCell ref="I2404:M2404"/>
    <mergeCell ref="I2405:M2405"/>
    <mergeCell ref="I2406:M2406"/>
    <mergeCell ref="I2407:M2407"/>
    <mergeCell ref="I2408:M2408"/>
    <mergeCell ref="I2409:M2409"/>
    <mergeCell ref="I2410:M2410"/>
    <mergeCell ref="I2411:M2411"/>
    <mergeCell ref="I2412:M2412"/>
    <mergeCell ref="I2413:M2413"/>
    <mergeCell ref="I2414:M2414"/>
    <mergeCell ref="I2415:M2415"/>
    <mergeCell ref="I2416:M2416"/>
    <mergeCell ref="I2417:M2417"/>
    <mergeCell ref="I2418:M2418"/>
    <mergeCell ref="I2419:M2419"/>
    <mergeCell ref="I2420:M2420"/>
    <mergeCell ref="I2421:M2421"/>
    <mergeCell ref="I2422:M2422"/>
    <mergeCell ref="I2423:M2423"/>
    <mergeCell ref="I2424:M2424"/>
    <mergeCell ref="I2425:M2425"/>
    <mergeCell ref="I2426:M2426"/>
    <mergeCell ref="I2427:M2427"/>
    <mergeCell ref="I2428:M2428"/>
    <mergeCell ref="A2429:M2429"/>
    <mergeCell ref="I2432:M2432"/>
    <mergeCell ref="A2439:M2439"/>
    <mergeCell ref="A2440:M2440"/>
    <mergeCell ref="I2441:M2441"/>
    <mergeCell ref="A2491:M2491"/>
    <mergeCell ref="A2492:M2492"/>
    <mergeCell ref="I2493:M2493"/>
    <mergeCell ref="A2504:M2504"/>
    <mergeCell ref="A2505:M2505"/>
    <mergeCell ref="I2506:M2506"/>
    <mergeCell ref="A2527:M2527"/>
    <mergeCell ref="I2531:M2531"/>
    <mergeCell ref="A2565:M2565"/>
    <mergeCell ref="I2566:M2566"/>
    <mergeCell ref="A2569:M2569"/>
    <mergeCell ref="I2572:M2572"/>
    <mergeCell ref="A2600:M2600"/>
    <mergeCell ref="A2601:M2601"/>
    <mergeCell ref="I2602:M2602"/>
    <mergeCell ref="A2604:H2604"/>
    <mergeCell ref="A2611:H2611"/>
    <mergeCell ref="A2622:H2622"/>
    <mergeCell ref="A2634:M2634"/>
    <mergeCell ref="A2635:M2635"/>
    <mergeCell ref="I2636:M2636"/>
    <mergeCell ref="A2683:M2683"/>
    <mergeCell ref="A2684:M2684"/>
    <mergeCell ref="I2685:M2685"/>
    <mergeCell ref="A2737:M2737"/>
    <mergeCell ref="A2738:M2738"/>
    <mergeCell ref="I2739:M2739"/>
    <mergeCell ref="A2781:M2781"/>
    <mergeCell ref="I2784:M2784"/>
    <mergeCell ref="A2887:M2887"/>
    <mergeCell ref="I2888:M2888"/>
    <mergeCell ref="I2894:M2894"/>
    <mergeCell ref="A2895:M2895"/>
    <mergeCell ref="A2896:M2896"/>
    <mergeCell ref="I2897:M2897"/>
    <mergeCell ref="A2911:M2911"/>
    <mergeCell ref="A2914:M2914"/>
    <mergeCell ref="A2915:M2915"/>
    <mergeCell ref="I2916:M2916"/>
    <mergeCell ref="A4:A5"/>
    <mergeCell ref="A8:A10"/>
    <mergeCell ref="A11:A14"/>
    <mergeCell ref="A15:A17"/>
    <mergeCell ref="A18:A21"/>
    <mergeCell ref="A22:A25"/>
    <mergeCell ref="A26:A28"/>
    <mergeCell ref="A29:A31"/>
    <mergeCell ref="A36:A37"/>
    <mergeCell ref="A38:A40"/>
    <mergeCell ref="A41:A42"/>
    <mergeCell ref="A44:A47"/>
    <mergeCell ref="A48:A51"/>
    <mergeCell ref="A52:A53"/>
    <mergeCell ref="A56:A57"/>
    <mergeCell ref="A58:A59"/>
    <mergeCell ref="A61:A62"/>
    <mergeCell ref="A68:A70"/>
    <mergeCell ref="A71:A73"/>
    <mergeCell ref="A74:A76"/>
    <mergeCell ref="A77:A78"/>
    <mergeCell ref="A79:A81"/>
    <mergeCell ref="A82:A84"/>
    <mergeCell ref="A85:A86"/>
    <mergeCell ref="A87:A89"/>
    <mergeCell ref="A90:A91"/>
    <mergeCell ref="A92:A93"/>
    <mergeCell ref="A94:A95"/>
    <mergeCell ref="A96:A97"/>
    <mergeCell ref="A98:A99"/>
    <mergeCell ref="A100:A103"/>
    <mergeCell ref="A104:A105"/>
    <mergeCell ref="A107:A108"/>
    <mergeCell ref="A109:A112"/>
    <mergeCell ref="A113:A114"/>
    <mergeCell ref="A115:A116"/>
    <mergeCell ref="A117:A118"/>
    <mergeCell ref="A119:A120"/>
    <mergeCell ref="A121:A122"/>
    <mergeCell ref="A123:A124"/>
    <mergeCell ref="A125:A126"/>
    <mergeCell ref="A127:A128"/>
    <mergeCell ref="A129:A130"/>
    <mergeCell ref="A131:A132"/>
    <mergeCell ref="A133:A134"/>
    <mergeCell ref="A135:A136"/>
    <mergeCell ref="A137:A139"/>
    <mergeCell ref="A140:A143"/>
    <mergeCell ref="A144:A145"/>
    <mergeCell ref="A146:A149"/>
    <mergeCell ref="A150:A152"/>
    <mergeCell ref="A153:A154"/>
    <mergeCell ref="A156:A158"/>
    <mergeCell ref="A159:A160"/>
    <mergeCell ref="A161:A162"/>
    <mergeCell ref="A163:A164"/>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11:A212"/>
    <mergeCell ref="A215:A216"/>
    <mergeCell ref="A218:A221"/>
    <mergeCell ref="A223:A225"/>
    <mergeCell ref="A235:A236"/>
    <mergeCell ref="A237:A238"/>
    <mergeCell ref="A239:A240"/>
    <mergeCell ref="A241:A242"/>
    <mergeCell ref="A243:A244"/>
    <mergeCell ref="A250:A251"/>
    <mergeCell ref="A252:A253"/>
    <mergeCell ref="A254:A255"/>
    <mergeCell ref="A256:A257"/>
    <mergeCell ref="A258:A259"/>
    <mergeCell ref="A260:A261"/>
    <mergeCell ref="A262:A263"/>
    <mergeCell ref="A264:A265"/>
    <mergeCell ref="A266:A267"/>
    <mergeCell ref="A268:A269"/>
    <mergeCell ref="A270:A271"/>
    <mergeCell ref="A272:A273"/>
    <mergeCell ref="A274:A275"/>
    <mergeCell ref="A276:A277"/>
    <mergeCell ref="A278:A279"/>
    <mergeCell ref="A280:A281"/>
    <mergeCell ref="A282:A283"/>
    <mergeCell ref="A284:A285"/>
    <mergeCell ref="A286:A287"/>
    <mergeCell ref="A288:A289"/>
    <mergeCell ref="A290:A291"/>
    <mergeCell ref="A292:A293"/>
    <mergeCell ref="A294:A296"/>
    <mergeCell ref="A297:A298"/>
    <mergeCell ref="A299:A300"/>
    <mergeCell ref="A301:A302"/>
    <mergeCell ref="A303:A304"/>
    <mergeCell ref="A305:A306"/>
    <mergeCell ref="A307:A308"/>
    <mergeCell ref="A309:A310"/>
    <mergeCell ref="A311:A312"/>
    <mergeCell ref="A313:A314"/>
    <mergeCell ref="A315:A317"/>
    <mergeCell ref="A318:A319"/>
    <mergeCell ref="A320:A321"/>
    <mergeCell ref="A322:A323"/>
    <mergeCell ref="A324:A325"/>
    <mergeCell ref="A326:A327"/>
    <mergeCell ref="A328:A329"/>
    <mergeCell ref="A330:A331"/>
    <mergeCell ref="A332:A333"/>
    <mergeCell ref="A334:A335"/>
    <mergeCell ref="A336:A337"/>
    <mergeCell ref="A338:A340"/>
    <mergeCell ref="A341:A343"/>
    <mergeCell ref="A344:A345"/>
    <mergeCell ref="A346:A347"/>
    <mergeCell ref="A348:A349"/>
    <mergeCell ref="A358:A359"/>
    <mergeCell ref="A360:A361"/>
    <mergeCell ref="A364:A365"/>
    <mergeCell ref="A366:A368"/>
    <mergeCell ref="A369:A370"/>
    <mergeCell ref="A371:A372"/>
    <mergeCell ref="A373:A374"/>
    <mergeCell ref="A375:A376"/>
    <mergeCell ref="A377:A379"/>
    <mergeCell ref="A380:A382"/>
    <mergeCell ref="A383:A384"/>
    <mergeCell ref="A385:A387"/>
    <mergeCell ref="A388:A389"/>
    <mergeCell ref="A390:A391"/>
    <mergeCell ref="A392:A393"/>
    <mergeCell ref="A394:A395"/>
    <mergeCell ref="A396:A397"/>
    <mergeCell ref="A398:A400"/>
    <mergeCell ref="A401:A402"/>
    <mergeCell ref="A403:A405"/>
    <mergeCell ref="A406:A408"/>
    <mergeCell ref="A409:A410"/>
    <mergeCell ref="A411:A413"/>
    <mergeCell ref="A414:A416"/>
    <mergeCell ref="A417:A418"/>
    <mergeCell ref="A419:A420"/>
    <mergeCell ref="A421:A422"/>
    <mergeCell ref="A423:A424"/>
    <mergeCell ref="A425:A426"/>
    <mergeCell ref="A427:A428"/>
    <mergeCell ref="A429:A430"/>
    <mergeCell ref="A431:A432"/>
    <mergeCell ref="A433:A434"/>
    <mergeCell ref="A435:A436"/>
    <mergeCell ref="A437:A438"/>
    <mergeCell ref="A439:A440"/>
    <mergeCell ref="A441:A442"/>
    <mergeCell ref="A448:A449"/>
    <mergeCell ref="A453:A454"/>
    <mergeCell ref="A455:A456"/>
    <mergeCell ref="A457:A458"/>
    <mergeCell ref="A459:A460"/>
    <mergeCell ref="A461:A462"/>
    <mergeCell ref="A463:A464"/>
    <mergeCell ref="A465:A466"/>
    <mergeCell ref="A467:A468"/>
    <mergeCell ref="A469:A471"/>
    <mergeCell ref="A472:A473"/>
    <mergeCell ref="A474:A475"/>
    <mergeCell ref="A476:A477"/>
    <mergeCell ref="A478:A479"/>
    <mergeCell ref="A480:A481"/>
    <mergeCell ref="A482:A483"/>
    <mergeCell ref="A484:A485"/>
    <mergeCell ref="A486:A487"/>
    <mergeCell ref="A488:A489"/>
    <mergeCell ref="A490:A491"/>
    <mergeCell ref="A492:A493"/>
    <mergeCell ref="A494:A495"/>
    <mergeCell ref="A496:A497"/>
    <mergeCell ref="A498:A499"/>
    <mergeCell ref="A500:A501"/>
    <mergeCell ref="A502:A503"/>
    <mergeCell ref="A504:A505"/>
    <mergeCell ref="A506:A507"/>
    <mergeCell ref="A508:A509"/>
    <mergeCell ref="A510:A511"/>
    <mergeCell ref="A512:A513"/>
    <mergeCell ref="A514:A515"/>
    <mergeCell ref="A516:A517"/>
    <mergeCell ref="A518:A520"/>
    <mergeCell ref="A521:A522"/>
    <mergeCell ref="A523:A524"/>
    <mergeCell ref="A525:A526"/>
    <mergeCell ref="A527:A528"/>
    <mergeCell ref="A532:A533"/>
    <mergeCell ref="A557:A558"/>
    <mergeCell ref="A562:A563"/>
    <mergeCell ref="A564:A565"/>
    <mergeCell ref="A567:A569"/>
    <mergeCell ref="A570:A571"/>
    <mergeCell ref="A572:A575"/>
    <mergeCell ref="A577:A578"/>
    <mergeCell ref="A579:A580"/>
    <mergeCell ref="A581:A583"/>
    <mergeCell ref="A584:A586"/>
    <mergeCell ref="A587:A588"/>
    <mergeCell ref="A589:A590"/>
    <mergeCell ref="A591:A595"/>
    <mergeCell ref="A596:A597"/>
    <mergeCell ref="A601:A602"/>
    <mergeCell ref="A603:A604"/>
    <mergeCell ref="A606:A608"/>
    <mergeCell ref="A609:A612"/>
    <mergeCell ref="A613:A615"/>
    <mergeCell ref="A616:A617"/>
    <mergeCell ref="A618:A619"/>
    <mergeCell ref="A620:A621"/>
    <mergeCell ref="A622:A623"/>
    <mergeCell ref="A624:A626"/>
    <mergeCell ref="A627:A629"/>
    <mergeCell ref="A630:A631"/>
    <mergeCell ref="A632:A633"/>
    <mergeCell ref="A634:A635"/>
    <mergeCell ref="A636:A637"/>
    <mergeCell ref="A638:A639"/>
    <mergeCell ref="A640:A641"/>
    <mergeCell ref="A642:A644"/>
    <mergeCell ref="A645:A646"/>
    <mergeCell ref="A647:A648"/>
    <mergeCell ref="A649:A650"/>
    <mergeCell ref="A651:A652"/>
    <mergeCell ref="A653:A654"/>
    <mergeCell ref="A656:A658"/>
    <mergeCell ref="A659:A660"/>
    <mergeCell ref="A661:A662"/>
    <mergeCell ref="A665:A667"/>
    <mergeCell ref="A668:A669"/>
    <mergeCell ref="A670:A671"/>
    <mergeCell ref="A672:A673"/>
    <mergeCell ref="A675:A676"/>
    <mergeCell ref="A680:A682"/>
    <mergeCell ref="A689:A690"/>
    <mergeCell ref="A691:A692"/>
    <mergeCell ref="A695:A696"/>
    <mergeCell ref="A697:A698"/>
    <mergeCell ref="A699:A700"/>
    <mergeCell ref="A702:A704"/>
    <mergeCell ref="A705:A707"/>
    <mergeCell ref="A708:A710"/>
    <mergeCell ref="A711:A712"/>
    <mergeCell ref="A713:A714"/>
    <mergeCell ref="A715:A717"/>
    <mergeCell ref="A724:A725"/>
    <mergeCell ref="A726:A727"/>
    <mergeCell ref="A731:A732"/>
    <mergeCell ref="A734:A736"/>
    <mergeCell ref="A745:A746"/>
    <mergeCell ref="A748:A749"/>
    <mergeCell ref="A761:A762"/>
    <mergeCell ref="A763:A764"/>
    <mergeCell ref="A765:A766"/>
    <mergeCell ref="A767:A768"/>
    <mergeCell ref="A769:A770"/>
    <mergeCell ref="A771:A772"/>
    <mergeCell ref="A773:A774"/>
    <mergeCell ref="A775:A776"/>
    <mergeCell ref="A777:A778"/>
    <mergeCell ref="A779:A780"/>
    <mergeCell ref="A781:A782"/>
    <mergeCell ref="A783:A784"/>
    <mergeCell ref="A785:A786"/>
    <mergeCell ref="A787:A788"/>
    <mergeCell ref="A789:A790"/>
    <mergeCell ref="A791:A792"/>
    <mergeCell ref="A793:A794"/>
    <mergeCell ref="A795:A796"/>
    <mergeCell ref="A797:A798"/>
    <mergeCell ref="A799:A800"/>
    <mergeCell ref="A801:A802"/>
    <mergeCell ref="A803:A804"/>
    <mergeCell ref="A805:A806"/>
    <mergeCell ref="A807:A808"/>
    <mergeCell ref="A809:A810"/>
    <mergeCell ref="A811:A812"/>
    <mergeCell ref="A813:A814"/>
    <mergeCell ref="A815:A816"/>
    <mergeCell ref="A817:A818"/>
    <mergeCell ref="A819:A820"/>
    <mergeCell ref="A821:A822"/>
    <mergeCell ref="A823:A824"/>
    <mergeCell ref="A825:A826"/>
    <mergeCell ref="A827:A828"/>
    <mergeCell ref="A829:A830"/>
    <mergeCell ref="A831:A832"/>
    <mergeCell ref="A833:A834"/>
    <mergeCell ref="A835:A836"/>
    <mergeCell ref="A837:A838"/>
    <mergeCell ref="A839:A840"/>
    <mergeCell ref="A841:A842"/>
    <mergeCell ref="A843:A845"/>
    <mergeCell ref="A846:A847"/>
    <mergeCell ref="A848:A849"/>
    <mergeCell ref="A852:A853"/>
    <mergeCell ref="A872:A873"/>
    <mergeCell ref="A874:A875"/>
    <mergeCell ref="A885:A886"/>
    <mergeCell ref="A887:A888"/>
    <mergeCell ref="A891:A892"/>
    <mergeCell ref="A893:A896"/>
    <mergeCell ref="A897:A900"/>
    <mergeCell ref="A901:A902"/>
    <mergeCell ref="A908:A909"/>
    <mergeCell ref="A910:A911"/>
    <mergeCell ref="A912:A915"/>
    <mergeCell ref="A916:A919"/>
    <mergeCell ref="A924:A925"/>
    <mergeCell ref="A926:A927"/>
    <mergeCell ref="A928:A930"/>
    <mergeCell ref="A931:A932"/>
    <mergeCell ref="A933:A935"/>
    <mergeCell ref="A936:A940"/>
    <mergeCell ref="A941:A945"/>
    <mergeCell ref="A946:A948"/>
    <mergeCell ref="A949:A950"/>
    <mergeCell ref="A951:A953"/>
    <mergeCell ref="A954:A955"/>
    <mergeCell ref="A956:A958"/>
    <mergeCell ref="A959:A960"/>
    <mergeCell ref="A961:A962"/>
    <mergeCell ref="A963:A965"/>
    <mergeCell ref="A966:A967"/>
    <mergeCell ref="A968:A969"/>
    <mergeCell ref="A970:A972"/>
    <mergeCell ref="A973:A976"/>
    <mergeCell ref="A977:A980"/>
    <mergeCell ref="A981:A982"/>
    <mergeCell ref="A983:A984"/>
    <mergeCell ref="A985:A986"/>
    <mergeCell ref="A987:A989"/>
    <mergeCell ref="A990:A993"/>
    <mergeCell ref="A994:A997"/>
    <mergeCell ref="A998:A1000"/>
    <mergeCell ref="A1001:A1002"/>
    <mergeCell ref="A1003:A1004"/>
    <mergeCell ref="A1005:A1006"/>
    <mergeCell ref="A1007:A1009"/>
    <mergeCell ref="A1010:A1011"/>
    <mergeCell ref="A1012:A1013"/>
    <mergeCell ref="A1014:A1015"/>
    <mergeCell ref="A1016:A1019"/>
    <mergeCell ref="A1020:A1022"/>
    <mergeCell ref="A1023:A1026"/>
    <mergeCell ref="A1027:A1028"/>
    <mergeCell ref="A1029:A1030"/>
    <mergeCell ref="A1031:A1032"/>
    <mergeCell ref="A1033:A1036"/>
    <mergeCell ref="A1037:A1038"/>
    <mergeCell ref="A1039:A1041"/>
    <mergeCell ref="A1042:A1046"/>
    <mergeCell ref="A1047:A1049"/>
    <mergeCell ref="A1050:A1051"/>
    <mergeCell ref="A1052:A1054"/>
    <mergeCell ref="A1055:A1056"/>
    <mergeCell ref="A1057:A1058"/>
    <mergeCell ref="A1059:A1060"/>
    <mergeCell ref="A1061:A1064"/>
    <mergeCell ref="A1065:A1067"/>
    <mergeCell ref="A1068:A1072"/>
    <mergeCell ref="A1073:A1074"/>
    <mergeCell ref="A1075:A1076"/>
    <mergeCell ref="A1077:A1078"/>
    <mergeCell ref="A1079:A1081"/>
    <mergeCell ref="A1082:A1083"/>
    <mergeCell ref="A1084:A1085"/>
    <mergeCell ref="A1086:A1087"/>
    <mergeCell ref="A1088:A1089"/>
    <mergeCell ref="A1090:A1091"/>
    <mergeCell ref="A1092:A1093"/>
    <mergeCell ref="A1094:A1095"/>
    <mergeCell ref="A1096:A1097"/>
    <mergeCell ref="A1098:A1099"/>
    <mergeCell ref="A1100:A1102"/>
    <mergeCell ref="A1103:A1104"/>
    <mergeCell ref="A1105:A1106"/>
    <mergeCell ref="A1107:A1109"/>
    <mergeCell ref="A1110:A1111"/>
    <mergeCell ref="A1112:A1113"/>
    <mergeCell ref="A1114:A1117"/>
    <mergeCell ref="A1118:A1119"/>
    <mergeCell ref="A1120:A1121"/>
    <mergeCell ref="A1122:A1123"/>
    <mergeCell ref="A1124:A1125"/>
    <mergeCell ref="A1126:A1127"/>
    <mergeCell ref="A1128:A1129"/>
    <mergeCell ref="A1130:A1132"/>
    <mergeCell ref="A1133:A1134"/>
    <mergeCell ref="A1135:A1136"/>
    <mergeCell ref="A1137:A1138"/>
    <mergeCell ref="A1139:A1140"/>
    <mergeCell ref="A1141:A1142"/>
    <mergeCell ref="A1143:A1144"/>
    <mergeCell ref="A1145:A1148"/>
    <mergeCell ref="A1149:A1152"/>
    <mergeCell ref="A1153:A1154"/>
    <mergeCell ref="A1155:A1157"/>
    <mergeCell ref="A1158:A1159"/>
    <mergeCell ref="A1160:A1163"/>
    <mergeCell ref="A1164:A1166"/>
    <mergeCell ref="A1167:A1169"/>
    <mergeCell ref="A1170:A1171"/>
    <mergeCell ref="A1172:A1173"/>
    <mergeCell ref="A1174:A1175"/>
    <mergeCell ref="A1176:A1177"/>
    <mergeCell ref="A1178:A1179"/>
    <mergeCell ref="A1180:A1181"/>
    <mergeCell ref="A1182:A1183"/>
    <mergeCell ref="A1184:A1186"/>
    <mergeCell ref="A1187:A1188"/>
    <mergeCell ref="A1189:A1191"/>
    <mergeCell ref="A1192:A1194"/>
    <mergeCell ref="A1195:A1196"/>
    <mergeCell ref="A1197:A1198"/>
    <mergeCell ref="A1199:A1201"/>
    <mergeCell ref="A1202:A1204"/>
    <mergeCell ref="A1205:A1206"/>
    <mergeCell ref="A1207:A1208"/>
    <mergeCell ref="A1209:A1210"/>
    <mergeCell ref="A1211:A1214"/>
    <mergeCell ref="A1215:A1217"/>
    <mergeCell ref="A1218:A1219"/>
    <mergeCell ref="A1220:A1222"/>
    <mergeCell ref="A1223:A1224"/>
    <mergeCell ref="A1225:A1226"/>
    <mergeCell ref="A1227:A1228"/>
    <mergeCell ref="A1229:A1230"/>
    <mergeCell ref="A1233:A1234"/>
    <mergeCell ref="A1238:A1239"/>
    <mergeCell ref="A1248:A1250"/>
    <mergeCell ref="A1251:A1253"/>
    <mergeCell ref="A1254:A1256"/>
    <mergeCell ref="A1257:A1258"/>
    <mergeCell ref="A1259:A1260"/>
    <mergeCell ref="A1261:A1264"/>
    <mergeCell ref="A1265:A1266"/>
    <mergeCell ref="A1267:A1268"/>
    <mergeCell ref="A1269:A1270"/>
    <mergeCell ref="A1271:A1272"/>
    <mergeCell ref="A1273:A1274"/>
    <mergeCell ref="A1275:A1277"/>
    <mergeCell ref="A1278:A1279"/>
    <mergeCell ref="A1280:A1282"/>
    <mergeCell ref="A1283:A1285"/>
    <mergeCell ref="A1286:A1288"/>
    <mergeCell ref="A1289:A1290"/>
    <mergeCell ref="A1291:A1292"/>
    <mergeCell ref="A1293:A1294"/>
    <mergeCell ref="A1295:A1296"/>
    <mergeCell ref="A1297:A1298"/>
    <mergeCell ref="A1299:A1300"/>
    <mergeCell ref="A1301:A1302"/>
    <mergeCell ref="A1303:A1304"/>
    <mergeCell ref="A1305:A1307"/>
    <mergeCell ref="A1308:A1309"/>
    <mergeCell ref="A1310:A1312"/>
    <mergeCell ref="A1313:A1314"/>
    <mergeCell ref="A1315:A1316"/>
    <mergeCell ref="A1317:A1318"/>
    <mergeCell ref="A1319:A1320"/>
    <mergeCell ref="A1321:A1322"/>
    <mergeCell ref="A1323:A1324"/>
    <mergeCell ref="A1325:A1326"/>
    <mergeCell ref="A1327:A1330"/>
    <mergeCell ref="A1331:A1332"/>
    <mergeCell ref="A1333:A1334"/>
    <mergeCell ref="A1335:A1336"/>
    <mergeCell ref="A1337:A1338"/>
    <mergeCell ref="A1339:A1340"/>
    <mergeCell ref="A1341:A1343"/>
    <mergeCell ref="A1344:A1346"/>
    <mergeCell ref="A1347:A1350"/>
    <mergeCell ref="A1351:A1352"/>
    <mergeCell ref="A1353:A1354"/>
    <mergeCell ref="A1355:A1356"/>
    <mergeCell ref="A1357:A1358"/>
    <mergeCell ref="A1359:A1360"/>
    <mergeCell ref="A1361:A1363"/>
    <mergeCell ref="A1364:A1365"/>
    <mergeCell ref="A1366:A1367"/>
    <mergeCell ref="A1368:A1370"/>
    <mergeCell ref="A1371:A1373"/>
    <mergeCell ref="A1374:A1375"/>
    <mergeCell ref="A1378:A1379"/>
    <mergeCell ref="A1380:A1382"/>
    <mergeCell ref="A1383:A1385"/>
    <mergeCell ref="A1386:A1388"/>
    <mergeCell ref="A1389:A1390"/>
    <mergeCell ref="A1393:A1394"/>
    <mergeCell ref="A1395:A1397"/>
    <mergeCell ref="A1398:A1399"/>
    <mergeCell ref="A1400:A1401"/>
    <mergeCell ref="A1402:A1403"/>
    <mergeCell ref="A1404:A1406"/>
    <mergeCell ref="A1407:A1408"/>
    <mergeCell ref="A1409:A1410"/>
    <mergeCell ref="A1411:A1412"/>
    <mergeCell ref="A1414:A1415"/>
    <mergeCell ref="A1416:A1417"/>
    <mergeCell ref="A1418:A1420"/>
    <mergeCell ref="A1423:A1424"/>
    <mergeCell ref="A1425:A1426"/>
    <mergeCell ref="A1427:A1428"/>
    <mergeCell ref="A1429:A1430"/>
    <mergeCell ref="A1434:A1435"/>
    <mergeCell ref="A1436:A1437"/>
    <mergeCell ref="A1438:A1439"/>
    <mergeCell ref="A1444:A1445"/>
    <mergeCell ref="A1446:A1447"/>
    <mergeCell ref="A1448:A1450"/>
    <mergeCell ref="A1451:A1452"/>
    <mergeCell ref="A1453:A1454"/>
    <mergeCell ref="A1455:A1456"/>
    <mergeCell ref="A1457:A1458"/>
    <mergeCell ref="A1459:A1460"/>
    <mergeCell ref="A1461:A1462"/>
    <mergeCell ref="A1463:A1466"/>
    <mergeCell ref="A1467:A1470"/>
    <mergeCell ref="A1473:A1475"/>
    <mergeCell ref="A1476:A1478"/>
    <mergeCell ref="A1479:A1482"/>
    <mergeCell ref="A1483:A1484"/>
    <mergeCell ref="A1485:A1486"/>
    <mergeCell ref="A1487:A1488"/>
    <mergeCell ref="A1489:A1490"/>
    <mergeCell ref="A1491:A1492"/>
    <mergeCell ref="A1493:A1495"/>
    <mergeCell ref="A1496:A1498"/>
    <mergeCell ref="A1499:A1501"/>
    <mergeCell ref="A1502:A1505"/>
    <mergeCell ref="A1506:A1507"/>
    <mergeCell ref="A1510:A1511"/>
    <mergeCell ref="A1512:A1514"/>
    <mergeCell ref="A1515:A1517"/>
    <mergeCell ref="A1518:A1520"/>
    <mergeCell ref="A1521:A1523"/>
    <mergeCell ref="A1524:A1527"/>
    <mergeCell ref="A1528:A1530"/>
    <mergeCell ref="A1531:A1533"/>
    <mergeCell ref="A1534:A1536"/>
    <mergeCell ref="A1537:A1539"/>
    <mergeCell ref="A1540:A1542"/>
    <mergeCell ref="A1543:A1545"/>
    <mergeCell ref="A1546:A1547"/>
    <mergeCell ref="A1548:A1549"/>
    <mergeCell ref="A1550:A1551"/>
    <mergeCell ref="A1552:A1553"/>
    <mergeCell ref="A1554:A1555"/>
    <mergeCell ref="A1556:A1557"/>
    <mergeCell ref="A1561:A1562"/>
    <mergeCell ref="A1563:A1567"/>
    <mergeCell ref="A1568:A1572"/>
    <mergeCell ref="A1573:A1575"/>
    <mergeCell ref="A1579:A1580"/>
    <mergeCell ref="A1581:A1582"/>
    <mergeCell ref="A1586:A1588"/>
    <mergeCell ref="A1589:A1591"/>
    <mergeCell ref="A1593:A1596"/>
    <mergeCell ref="A1602:A1603"/>
    <mergeCell ref="A1604:A1605"/>
    <mergeCell ref="A1609:A1610"/>
    <mergeCell ref="A1619:A1621"/>
    <mergeCell ref="A1624:A1625"/>
    <mergeCell ref="A1626:A1629"/>
    <mergeCell ref="A1630:A1633"/>
    <mergeCell ref="A1634:A1637"/>
    <mergeCell ref="A1638:A1640"/>
    <mergeCell ref="A1641:A1643"/>
    <mergeCell ref="A1644:A1646"/>
    <mergeCell ref="A1647:A1649"/>
    <mergeCell ref="A1657:A1658"/>
    <mergeCell ref="A1668:A1669"/>
    <mergeCell ref="A1690:A1691"/>
    <mergeCell ref="A1692:A1693"/>
    <mergeCell ref="A1706:A1708"/>
    <mergeCell ref="A1709:A1710"/>
    <mergeCell ref="A1711:A1712"/>
    <mergeCell ref="A1714:A1715"/>
    <mergeCell ref="A1718:A1719"/>
    <mergeCell ref="A1721:A1722"/>
    <mergeCell ref="A1723:A1724"/>
    <mergeCell ref="A1744:A1745"/>
    <mergeCell ref="A1762:A1763"/>
    <mergeCell ref="A1764:A1765"/>
    <mergeCell ref="A1766:A1770"/>
    <mergeCell ref="A1787:A1788"/>
    <mergeCell ref="A1789:A1792"/>
    <mergeCell ref="A1796:A1797"/>
    <mergeCell ref="A1798:A1799"/>
    <mergeCell ref="A1800:A1801"/>
    <mergeCell ref="A1802:A1803"/>
    <mergeCell ref="A1804:A1805"/>
    <mergeCell ref="A1809:A1810"/>
    <mergeCell ref="A1811:A1812"/>
    <mergeCell ref="A1813:A1816"/>
    <mergeCell ref="A1817:A1820"/>
    <mergeCell ref="A1821:A1824"/>
    <mergeCell ref="A1825:A1828"/>
    <mergeCell ref="A1829:A1830"/>
    <mergeCell ref="A1831:A1832"/>
    <mergeCell ref="A1833:A1834"/>
    <mergeCell ref="A1835:A1836"/>
    <mergeCell ref="A1837:A1838"/>
    <mergeCell ref="A1839:A1840"/>
    <mergeCell ref="A1841:A1842"/>
    <mergeCell ref="A1843:A1844"/>
    <mergeCell ref="A1845:A1846"/>
    <mergeCell ref="A1847:A1848"/>
    <mergeCell ref="A1849:A1850"/>
    <mergeCell ref="A1851:A1852"/>
    <mergeCell ref="A1853:A1855"/>
    <mergeCell ref="A1856:A1858"/>
    <mergeCell ref="A1859:A1861"/>
    <mergeCell ref="A1862:A1865"/>
    <mergeCell ref="A1866:A1870"/>
    <mergeCell ref="A1871:A1872"/>
    <mergeCell ref="A1873:A1874"/>
    <mergeCell ref="A1875:A1876"/>
    <mergeCell ref="A1878:A1880"/>
    <mergeCell ref="A1881:A1882"/>
    <mergeCell ref="A1883:A1885"/>
    <mergeCell ref="A1886:A1888"/>
    <mergeCell ref="A1889:A1890"/>
    <mergeCell ref="A1891:A1893"/>
    <mergeCell ref="A1894:A1896"/>
    <mergeCell ref="A1897:A1898"/>
    <mergeCell ref="A1900:A1905"/>
    <mergeCell ref="A1906:A1907"/>
    <mergeCell ref="A1908:A1909"/>
    <mergeCell ref="A1910:A1913"/>
    <mergeCell ref="A1914:A1915"/>
    <mergeCell ref="A1916:A1917"/>
    <mergeCell ref="A1918:A1919"/>
    <mergeCell ref="A1920:A1922"/>
    <mergeCell ref="A1923:A1925"/>
    <mergeCell ref="A1926:A1927"/>
    <mergeCell ref="A1928:A1929"/>
    <mergeCell ref="A1930:A1931"/>
    <mergeCell ref="A1932:A1933"/>
    <mergeCell ref="A1934:A1936"/>
    <mergeCell ref="A1937:A1939"/>
    <mergeCell ref="A1940:A1941"/>
    <mergeCell ref="A1942:A1944"/>
    <mergeCell ref="A1945:A1946"/>
    <mergeCell ref="A1947:A1949"/>
    <mergeCell ref="A1950:A1952"/>
    <mergeCell ref="A1953:A1954"/>
    <mergeCell ref="A1955:A1956"/>
    <mergeCell ref="A1957:A1958"/>
    <mergeCell ref="A1959:A1960"/>
    <mergeCell ref="A1961:A1963"/>
    <mergeCell ref="A1964:A1965"/>
    <mergeCell ref="A1966:A1967"/>
    <mergeCell ref="A1968:A1969"/>
    <mergeCell ref="A1970:A1971"/>
    <mergeCell ref="A1972:A1974"/>
    <mergeCell ref="A1975:A1977"/>
    <mergeCell ref="A1978:A1979"/>
    <mergeCell ref="A1980:A1983"/>
    <mergeCell ref="A1984:A1985"/>
    <mergeCell ref="A1986:A1989"/>
    <mergeCell ref="A1990:A1991"/>
    <mergeCell ref="A1992:A1993"/>
    <mergeCell ref="A1994:A1995"/>
    <mergeCell ref="A1996:A1997"/>
    <mergeCell ref="A1998:A2000"/>
    <mergeCell ref="A2001:A2002"/>
    <mergeCell ref="A2003:A2005"/>
    <mergeCell ref="A2006:A2007"/>
    <mergeCell ref="A2008:A2010"/>
    <mergeCell ref="A2011:A2014"/>
    <mergeCell ref="A2015:A2016"/>
    <mergeCell ref="A2017:A2018"/>
    <mergeCell ref="A2019:A2020"/>
    <mergeCell ref="A2021:A2022"/>
    <mergeCell ref="A2023:A2024"/>
    <mergeCell ref="A2025:A2026"/>
    <mergeCell ref="A2027:A2028"/>
    <mergeCell ref="A2029:A2030"/>
    <mergeCell ref="A2031:A2032"/>
    <mergeCell ref="A2033:A2034"/>
    <mergeCell ref="A2035:A2036"/>
    <mergeCell ref="A2037:A2040"/>
    <mergeCell ref="A2041:A2042"/>
    <mergeCell ref="A2043:A2045"/>
    <mergeCell ref="A2046:A2048"/>
    <mergeCell ref="A2049:A2050"/>
    <mergeCell ref="A2051:A2052"/>
    <mergeCell ref="A2053:A2054"/>
    <mergeCell ref="A2055:A2056"/>
    <mergeCell ref="A2060:A2061"/>
    <mergeCell ref="A2063:A2066"/>
    <mergeCell ref="A2067:A2069"/>
    <mergeCell ref="A2071:A2073"/>
    <mergeCell ref="A2074:A2076"/>
    <mergeCell ref="A2078:A2083"/>
    <mergeCell ref="A2084:A2085"/>
    <mergeCell ref="A2086:A2089"/>
    <mergeCell ref="A2093:A2095"/>
    <mergeCell ref="A2096:A2098"/>
    <mergeCell ref="A2099:A2100"/>
    <mergeCell ref="A2106:A2107"/>
    <mergeCell ref="A2112:A2113"/>
    <mergeCell ref="A2123:A2124"/>
    <mergeCell ref="A2125:A2126"/>
    <mergeCell ref="A2127:A2128"/>
    <mergeCell ref="A2129:A2131"/>
    <mergeCell ref="A2132:A2134"/>
    <mergeCell ref="A2135:A2137"/>
    <mergeCell ref="A2138:A2141"/>
    <mergeCell ref="A2142:A2145"/>
    <mergeCell ref="A2146:A2148"/>
    <mergeCell ref="A2149:A2151"/>
    <mergeCell ref="A2152:A2154"/>
    <mergeCell ref="A2155:A2157"/>
    <mergeCell ref="A2158:A2160"/>
    <mergeCell ref="A2161:A2163"/>
    <mergeCell ref="A2164:A2165"/>
    <mergeCell ref="A2166:A2167"/>
    <mergeCell ref="A2168:A2169"/>
    <mergeCell ref="A2170:A2175"/>
    <mergeCell ref="A2176:A2180"/>
    <mergeCell ref="A2181:A2182"/>
    <mergeCell ref="A2183:A2184"/>
    <mergeCell ref="A2185:A2187"/>
    <mergeCell ref="A2188:A2190"/>
    <mergeCell ref="A2191:A2192"/>
    <mergeCell ref="A2193:A2194"/>
    <mergeCell ref="A2195:A2196"/>
    <mergeCell ref="A2197:A2198"/>
    <mergeCell ref="A2199:A2200"/>
    <mergeCell ref="A2201:A2203"/>
    <mergeCell ref="A2204:A2206"/>
    <mergeCell ref="A2207:A2208"/>
    <mergeCell ref="A2213:A2214"/>
    <mergeCell ref="A2215:A2217"/>
    <mergeCell ref="A2218:A2219"/>
    <mergeCell ref="A2220:A2222"/>
    <mergeCell ref="A2238:A2239"/>
    <mergeCell ref="A2242:A2245"/>
    <mergeCell ref="A2253:A2258"/>
    <mergeCell ref="A2260:A2263"/>
    <mergeCell ref="A2264:A2267"/>
    <mergeCell ref="A2268:A2270"/>
    <mergeCell ref="A2272:A2274"/>
    <mergeCell ref="A2277:A2278"/>
    <mergeCell ref="A2280:A2281"/>
    <mergeCell ref="A2282:A2283"/>
    <mergeCell ref="A2284:A2286"/>
    <mergeCell ref="A2287:A2288"/>
    <mergeCell ref="A2289:A2292"/>
    <mergeCell ref="A2293:A2295"/>
    <mergeCell ref="A2298:A2299"/>
    <mergeCell ref="A2300:A2301"/>
    <mergeCell ref="A2302:A2305"/>
    <mergeCell ref="A2306:A2307"/>
    <mergeCell ref="A2308:A2310"/>
    <mergeCell ref="A2311:A2313"/>
    <mergeCell ref="A2314:A2315"/>
    <mergeCell ref="A2316:A2319"/>
    <mergeCell ref="A2320:A2323"/>
    <mergeCell ref="A2326:A2327"/>
    <mergeCell ref="A2328:A2331"/>
    <mergeCell ref="A2332:A2333"/>
    <mergeCell ref="A2334:A2335"/>
    <mergeCell ref="A2336:A2337"/>
    <mergeCell ref="A2338:A2339"/>
    <mergeCell ref="A2342:A2343"/>
    <mergeCell ref="A2344:A2346"/>
    <mergeCell ref="A2347:A2348"/>
    <mergeCell ref="A2349:A2351"/>
    <mergeCell ref="A2352:A2354"/>
    <mergeCell ref="A2355:A2357"/>
    <mergeCell ref="A2358:A2359"/>
    <mergeCell ref="A2361:A2362"/>
    <mergeCell ref="A2363:A2364"/>
    <mergeCell ref="A2365:A2367"/>
    <mergeCell ref="A2368:A2370"/>
    <mergeCell ref="A2371:A2372"/>
    <mergeCell ref="A2375:A2377"/>
    <mergeCell ref="A2378:A2381"/>
    <mergeCell ref="A2382:A2384"/>
    <mergeCell ref="A2385:A2389"/>
    <mergeCell ref="A2391:A2394"/>
    <mergeCell ref="A2395:A2396"/>
    <mergeCell ref="A2397:A2398"/>
    <mergeCell ref="A2399:A2400"/>
    <mergeCell ref="A2403:A2404"/>
    <mergeCell ref="A2405:A2406"/>
    <mergeCell ref="A2407:A2408"/>
    <mergeCell ref="A2409:A2410"/>
    <mergeCell ref="A2411:A2412"/>
    <mergeCell ref="A2413:A2415"/>
    <mergeCell ref="A2416:A2418"/>
    <mergeCell ref="A2419:A2420"/>
    <mergeCell ref="A2421:A2422"/>
    <mergeCell ref="A2432:A2433"/>
    <mergeCell ref="A2435:A2436"/>
    <mergeCell ref="A2437:A2438"/>
    <mergeCell ref="A2441:A2442"/>
    <mergeCell ref="A2444:A2449"/>
    <mergeCell ref="A2450:A2452"/>
    <mergeCell ref="A2453:A2457"/>
    <mergeCell ref="A2458:A2463"/>
    <mergeCell ref="A2464:A2468"/>
    <mergeCell ref="A2469:A2471"/>
    <mergeCell ref="A2472:A2474"/>
    <mergeCell ref="A2475:A2480"/>
    <mergeCell ref="A2481:A2483"/>
    <mergeCell ref="A2484:A2485"/>
    <mergeCell ref="A2486:A2488"/>
    <mergeCell ref="A2489:A2490"/>
    <mergeCell ref="A2493:A2494"/>
    <mergeCell ref="A2496:A2497"/>
    <mergeCell ref="A2499:A2500"/>
    <mergeCell ref="A2506:A2507"/>
    <mergeCell ref="A2509:A2510"/>
    <mergeCell ref="A2511:A2512"/>
    <mergeCell ref="A2513:A2514"/>
    <mergeCell ref="A2515:A2516"/>
    <mergeCell ref="A2517:A2518"/>
    <mergeCell ref="A2519:A2520"/>
    <mergeCell ref="A2521:A2522"/>
    <mergeCell ref="A2523:A2524"/>
    <mergeCell ref="A2525:A2526"/>
    <mergeCell ref="A2531:A2532"/>
    <mergeCell ref="A2534:A2537"/>
    <mergeCell ref="A2538:A2541"/>
    <mergeCell ref="A2542:A2545"/>
    <mergeCell ref="A2546:A2549"/>
    <mergeCell ref="A2550:A2551"/>
    <mergeCell ref="A2552:A2555"/>
    <mergeCell ref="A2556:A2557"/>
    <mergeCell ref="A2558:A2559"/>
    <mergeCell ref="A2560:A2562"/>
    <mergeCell ref="A2563:A2564"/>
    <mergeCell ref="A2566:A2567"/>
    <mergeCell ref="A2572:A2573"/>
    <mergeCell ref="A2579:A2580"/>
    <mergeCell ref="A2582:A2583"/>
    <mergeCell ref="A2591:A2592"/>
    <mergeCell ref="A2593:A2594"/>
    <mergeCell ref="A2596:A2597"/>
    <mergeCell ref="A2602:A2603"/>
    <mergeCell ref="A2605:A2606"/>
    <mergeCell ref="A2607:A2608"/>
    <mergeCell ref="A2613:A2614"/>
    <mergeCell ref="A2616:A2617"/>
    <mergeCell ref="A2618:A2619"/>
    <mergeCell ref="A2629:A2630"/>
    <mergeCell ref="A2636:A2637"/>
    <mergeCell ref="A2643:A2645"/>
    <mergeCell ref="A2646:A2648"/>
    <mergeCell ref="A2649:A2650"/>
    <mergeCell ref="A2651:A2652"/>
    <mergeCell ref="A2657:A2658"/>
    <mergeCell ref="A2659:A2660"/>
    <mergeCell ref="A2663:A2664"/>
    <mergeCell ref="A2665:A2666"/>
    <mergeCell ref="A2668:A2670"/>
    <mergeCell ref="A2674:A2676"/>
    <mergeCell ref="A2678:A2679"/>
    <mergeCell ref="A2685:A2686"/>
    <mergeCell ref="A2688:A2694"/>
    <mergeCell ref="A2695:A2696"/>
    <mergeCell ref="A2697:A2699"/>
    <mergeCell ref="A2700:A2701"/>
    <mergeCell ref="A2702:A2703"/>
    <mergeCell ref="A2704:A2706"/>
    <mergeCell ref="A2707:A2709"/>
    <mergeCell ref="A2710:A2711"/>
    <mergeCell ref="A2712:A2713"/>
    <mergeCell ref="A2714:A2716"/>
    <mergeCell ref="A2717:A2718"/>
    <mergeCell ref="A2719:A2722"/>
    <mergeCell ref="A2723:A2724"/>
    <mergeCell ref="A2725:A2726"/>
    <mergeCell ref="A2727:A2730"/>
    <mergeCell ref="A2731:A2732"/>
    <mergeCell ref="A2733:A2734"/>
    <mergeCell ref="A2735:A2736"/>
    <mergeCell ref="A2739:A2740"/>
    <mergeCell ref="A2742:A2744"/>
    <mergeCell ref="A2745:A2746"/>
    <mergeCell ref="A2747:A2748"/>
    <mergeCell ref="A2749:A2751"/>
    <mergeCell ref="A2752:A2754"/>
    <mergeCell ref="A2755:A2756"/>
    <mergeCell ref="A2759:A2760"/>
    <mergeCell ref="A2761:A2762"/>
    <mergeCell ref="A2763:A2765"/>
    <mergeCell ref="A2766:A2767"/>
    <mergeCell ref="A2768:A2769"/>
    <mergeCell ref="A2770:A2771"/>
    <mergeCell ref="A2772:A2773"/>
    <mergeCell ref="A2774:A2775"/>
    <mergeCell ref="A2776:A2777"/>
    <mergeCell ref="A2779:A2780"/>
    <mergeCell ref="A2784:A2785"/>
    <mergeCell ref="A2787:A2792"/>
    <mergeCell ref="A2793:A2794"/>
    <mergeCell ref="A2795:A2796"/>
    <mergeCell ref="A2797:A2801"/>
    <mergeCell ref="A2803:A2808"/>
    <mergeCell ref="A2809:A2813"/>
    <mergeCell ref="A2814:A2816"/>
    <mergeCell ref="A2817:A2819"/>
    <mergeCell ref="A2821:A2825"/>
    <mergeCell ref="A2826:A2830"/>
    <mergeCell ref="A2831:A2834"/>
    <mergeCell ref="A2835:A2839"/>
    <mergeCell ref="A2840:A2843"/>
    <mergeCell ref="A2846:A2849"/>
    <mergeCell ref="A2850:A2853"/>
    <mergeCell ref="A2854:A2857"/>
    <mergeCell ref="A2859:A2863"/>
    <mergeCell ref="A2864:A2867"/>
    <mergeCell ref="A2869:A2871"/>
    <mergeCell ref="A2872:A2875"/>
    <mergeCell ref="A2876:A2877"/>
    <mergeCell ref="A2878:A2880"/>
    <mergeCell ref="A2885:A2886"/>
    <mergeCell ref="A2888:A2889"/>
    <mergeCell ref="A2897:A2898"/>
    <mergeCell ref="A2900:A2904"/>
    <mergeCell ref="A2905:A2910"/>
    <mergeCell ref="A2916:A2917"/>
    <mergeCell ref="A2920:A2921"/>
    <mergeCell ref="A2924:A2925"/>
    <mergeCell ref="A2929:A2930"/>
    <mergeCell ref="A2932:A2933"/>
    <mergeCell ref="A2934:A2935"/>
    <mergeCell ref="B4:B5"/>
    <mergeCell ref="B36:B37"/>
    <mergeCell ref="B211:B212"/>
    <mergeCell ref="B532:B533"/>
    <mergeCell ref="B731:B732"/>
    <mergeCell ref="B852:B853"/>
    <mergeCell ref="B872:B873"/>
    <mergeCell ref="B1233:B1234"/>
    <mergeCell ref="B1423:B1424"/>
    <mergeCell ref="B1444:B1445"/>
    <mergeCell ref="B1510:B1511"/>
    <mergeCell ref="B1561:B1562"/>
    <mergeCell ref="B1624:B1625"/>
    <mergeCell ref="B1626:B1629"/>
    <mergeCell ref="B1630:B1633"/>
    <mergeCell ref="B1634:B1637"/>
    <mergeCell ref="B1638:B1640"/>
    <mergeCell ref="B1641:B1643"/>
    <mergeCell ref="B1644:B1646"/>
    <mergeCell ref="B1647:B1649"/>
    <mergeCell ref="B1657:B1658"/>
    <mergeCell ref="B1762:B1763"/>
    <mergeCell ref="B2060:B2061"/>
    <mergeCell ref="B2106:B2107"/>
    <mergeCell ref="B2432:B2433"/>
    <mergeCell ref="B2441:B2442"/>
    <mergeCell ref="B2493:B2494"/>
    <mergeCell ref="B2496:B2497"/>
    <mergeCell ref="B2499:B2500"/>
    <mergeCell ref="B2506:B2507"/>
    <mergeCell ref="B2509:B2510"/>
    <mergeCell ref="B2511:B2512"/>
    <mergeCell ref="B2513:B2514"/>
    <mergeCell ref="B2515:B2516"/>
    <mergeCell ref="B2517:B2518"/>
    <mergeCell ref="B2519:B2520"/>
    <mergeCell ref="B2521:B2522"/>
    <mergeCell ref="B2523:B2524"/>
    <mergeCell ref="B2525:B2526"/>
    <mergeCell ref="B2531:B2532"/>
    <mergeCell ref="B2534:B2537"/>
    <mergeCell ref="B2538:B2541"/>
    <mergeCell ref="B2542:B2545"/>
    <mergeCell ref="B2546:B2549"/>
    <mergeCell ref="B2550:B2551"/>
    <mergeCell ref="B2552:B2555"/>
    <mergeCell ref="B2556:B2557"/>
    <mergeCell ref="B2558:B2559"/>
    <mergeCell ref="B2560:B2562"/>
    <mergeCell ref="B2563:B2564"/>
    <mergeCell ref="B2566:B2567"/>
    <mergeCell ref="B2572:B2573"/>
    <mergeCell ref="B2579:B2580"/>
    <mergeCell ref="B2582:B2583"/>
    <mergeCell ref="B2591:B2592"/>
    <mergeCell ref="B2593:B2594"/>
    <mergeCell ref="B2596:B2597"/>
    <mergeCell ref="B2602:B2603"/>
    <mergeCell ref="B2636:B2637"/>
    <mergeCell ref="B2685:B2686"/>
    <mergeCell ref="B2739:B2740"/>
    <mergeCell ref="B2784:B2785"/>
    <mergeCell ref="B2888:B2889"/>
    <mergeCell ref="B2897:B2898"/>
    <mergeCell ref="B2916:B2917"/>
    <mergeCell ref="C4:C5"/>
    <mergeCell ref="C36:C37"/>
    <mergeCell ref="C211:C212"/>
    <mergeCell ref="C532:C533"/>
    <mergeCell ref="C731:C732"/>
    <mergeCell ref="C852:C853"/>
    <mergeCell ref="C872:C873"/>
    <mergeCell ref="C1233:C1234"/>
    <mergeCell ref="C1423:C1424"/>
    <mergeCell ref="C1444:C1445"/>
    <mergeCell ref="C1510:C1511"/>
    <mergeCell ref="C1561:C1562"/>
    <mergeCell ref="C1624:C1625"/>
    <mergeCell ref="C1657:C1658"/>
    <mergeCell ref="C1762:C1763"/>
    <mergeCell ref="C2060:C2061"/>
    <mergeCell ref="C2106:C2107"/>
    <mergeCell ref="C2432:C2433"/>
    <mergeCell ref="C2441:C2442"/>
    <mergeCell ref="C2493:C2494"/>
    <mergeCell ref="C2506:C2507"/>
    <mergeCell ref="C2531:C2532"/>
    <mergeCell ref="C2566:C2567"/>
    <mergeCell ref="C2572:C2573"/>
    <mergeCell ref="C2602:C2603"/>
    <mergeCell ref="C2636:C2637"/>
    <mergeCell ref="C2685:C2686"/>
    <mergeCell ref="C2739:C2740"/>
    <mergeCell ref="C2784:C2785"/>
    <mergeCell ref="C2888:C2889"/>
    <mergeCell ref="C2897:C2898"/>
    <mergeCell ref="C2916:C2917"/>
    <mergeCell ref="D4:D5"/>
    <mergeCell ref="D36:D37"/>
    <mergeCell ref="D211:D212"/>
    <mergeCell ref="D532:D533"/>
    <mergeCell ref="D731:D732"/>
    <mergeCell ref="D852:D853"/>
    <mergeCell ref="D872:D873"/>
    <mergeCell ref="D1233:D1234"/>
    <mergeCell ref="D1423:D1424"/>
    <mergeCell ref="D1444:D1445"/>
    <mergeCell ref="D1510:D1511"/>
    <mergeCell ref="D1561:D1562"/>
    <mergeCell ref="D1624:D1625"/>
    <mergeCell ref="D1657:D1658"/>
    <mergeCell ref="D1762:D1763"/>
    <mergeCell ref="D2060:D2061"/>
    <mergeCell ref="D2106:D2107"/>
    <mergeCell ref="D2432:D2433"/>
    <mergeCell ref="D2441:D2442"/>
    <mergeCell ref="D2493:D2494"/>
    <mergeCell ref="D2506:D2507"/>
    <mergeCell ref="D2531:D2532"/>
    <mergeCell ref="D2566:D2567"/>
    <mergeCell ref="D2572:D2573"/>
    <mergeCell ref="D2602:D2603"/>
    <mergeCell ref="D2636:D2637"/>
    <mergeCell ref="D2685:D2686"/>
    <mergeCell ref="D2739:D2740"/>
    <mergeCell ref="D2784:D2785"/>
    <mergeCell ref="D2888:D2889"/>
    <mergeCell ref="D2897:D2898"/>
    <mergeCell ref="D2916:D2917"/>
    <mergeCell ref="E4:E5"/>
    <mergeCell ref="E36:E37"/>
    <mergeCell ref="E211:E212"/>
    <mergeCell ref="E532:E533"/>
    <mergeCell ref="E731:E732"/>
    <mergeCell ref="E852:E853"/>
    <mergeCell ref="E872:E873"/>
    <mergeCell ref="E1233:E1234"/>
    <mergeCell ref="E1423:E1424"/>
    <mergeCell ref="E1444:E1445"/>
    <mergeCell ref="E1510:E1511"/>
    <mergeCell ref="E1561:E1562"/>
    <mergeCell ref="E1624:E1625"/>
    <mergeCell ref="E1657:E1658"/>
    <mergeCell ref="E1762:E1763"/>
    <mergeCell ref="E2060:E2061"/>
    <mergeCell ref="E2106:E2107"/>
    <mergeCell ref="E2432:E2433"/>
    <mergeCell ref="E2441:E2442"/>
    <mergeCell ref="E2493:E2494"/>
    <mergeCell ref="E2506:E2507"/>
    <mergeCell ref="E2531:E2532"/>
    <mergeCell ref="E2566:E2567"/>
    <mergeCell ref="E2572:E2573"/>
    <mergeCell ref="E2602:E2603"/>
    <mergeCell ref="E2636:E2637"/>
    <mergeCell ref="E2685:E2686"/>
    <mergeCell ref="E2739:E2740"/>
    <mergeCell ref="E2784:E2785"/>
    <mergeCell ref="E2888:E2889"/>
    <mergeCell ref="E2897:E2898"/>
    <mergeCell ref="E2916:E2917"/>
    <mergeCell ref="F4:F5"/>
    <mergeCell ref="F36:F37"/>
    <mergeCell ref="F211:F212"/>
    <mergeCell ref="F532:F533"/>
    <mergeCell ref="F731:F732"/>
    <mergeCell ref="F852:F853"/>
    <mergeCell ref="F872:F873"/>
    <mergeCell ref="F1233:F1234"/>
    <mergeCell ref="F1423:F1424"/>
    <mergeCell ref="F1444:F1445"/>
    <mergeCell ref="F1510:F1511"/>
    <mergeCell ref="F1561:F1562"/>
    <mergeCell ref="F1624:F1625"/>
    <mergeCell ref="F1657:F1658"/>
    <mergeCell ref="F1762:F1763"/>
    <mergeCell ref="F2060:F2061"/>
    <mergeCell ref="F2106:F2107"/>
    <mergeCell ref="F2432:F2433"/>
    <mergeCell ref="F2441:F2442"/>
    <mergeCell ref="F2493:F2494"/>
    <mergeCell ref="F2506:F2507"/>
    <mergeCell ref="F2531:F2532"/>
    <mergeCell ref="F2566:F2567"/>
    <mergeCell ref="F2572:F2573"/>
    <mergeCell ref="F2602:F2603"/>
    <mergeCell ref="F2636:F2637"/>
    <mergeCell ref="F2685:F2686"/>
    <mergeCell ref="F2739:F2740"/>
    <mergeCell ref="F2784:F2785"/>
    <mergeCell ref="F2888:F2889"/>
    <mergeCell ref="F2897:F2898"/>
    <mergeCell ref="F2916:F2917"/>
    <mergeCell ref="G4:G5"/>
    <mergeCell ref="G36:G37"/>
    <mergeCell ref="G211:G212"/>
    <mergeCell ref="G532:G533"/>
    <mergeCell ref="G731:G732"/>
    <mergeCell ref="G852:G853"/>
    <mergeCell ref="G872:G873"/>
    <mergeCell ref="G1233:G1234"/>
    <mergeCell ref="G1423:G1424"/>
    <mergeCell ref="G1444:G1445"/>
    <mergeCell ref="G1510:G1511"/>
    <mergeCell ref="G1561:G1562"/>
    <mergeCell ref="G1624:G1625"/>
    <mergeCell ref="G1657:G1658"/>
    <mergeCell ref="G1762:G1763"/>
    <mergeCell ref="G2060:G2061"/>
    <mergeCell ref="G2106:G2107"/>
    <mergeCell ref="G2432:G2433"/>
    <mergeCell ref="G2441:G2442"/>
    <mergeCell ref="G2493:G2494"/>
    <mergeCell ref="G2506:G2507"/>
    <mergeCell ref="G2531:G2532"/>
    <mergeCell ref="G2566:G2567"/>
    <mergeCell ref="G2572:G2573"/>
    <mergeCell ref="G2602:G2603"/>
    <mergeCell ref="G2636:G2637"/>
    <mergeCell ref="G2685:G2686"/>
    <mergeCell ref="G2739:G2740"/>
    <mergeCell ref="G2784:G2785"/>
    <mergeCell ref="G2888:G2889"/>
    <mergeCell ref="G2897:G2898"/>
    <mergeCell ref="G2916:G2917"/>
    <mergeCell ref="H4:H5"/>
    <mergeCell ref="H36:H37"/>
    <mergeCell ref="H211:H212"/>
    <mergeCell ref="H532:H533"/>
    <mergeCell ref="H731:H732"/>
    <mergeCell ref="H852:H853"/>
    <mergeCell ref="H872:H873"/>
    <mergeCell ref="H1233:H1234"/>
    <mergeCell ref="H1423:H1424"/>
    <mergeCell ref="H1444:H1445"/>
    <mergeCell ref="H1510:H1511"/>
    <mergeCell ref="H1561:H1562"/>
    <mergeCell ref="H1624:H1625"/>
    <mergeCell ref="H1657:H1658"/>
    <mergeCell ref="H1762:H1763"/>
    <mergeCell ref="H2060:H2061"/>
    <mergeCell ref="H2106:H2107"/>
    <mergeCell ref="H2432:H2433"/>
    <mergeCell ref="H2441:H2442"/>
    <mergeCell ref="H2493:H2494"/>
    <mergeCell ref="H2506:H2507"/>
    <mergeCell ref="H2531:H2532"/>
    <mergeCell ref="H2534:H2537"/>
    <mergeCell ref="H2538:H2541"/>
    <mergeCell ref="H2542:H2545"/>
    <mergeCell ref="H2566:H2567"/>
    <mergeCell ref="H2572:H2573"/>
    <mergeCell ref="H2602:H2603"/>
    <mergeCell ref="H2636:H2637"/>
    <mergeCell ref="H2685:H2686"/>
    <mergeCell ref="H2739:H2740"/>
    <mergeCell ref="H2784:H2785"/>
    <mergeCell ref="H2888:H2889"/>
    <mergeCell ref="H2897:H2898"/>
    <mergeCell ref="H2916:H2917"/>
    <mergeCell ref="N2784:N2785"/>
    <mergeCell ref="A34:M35"/>
    <mergeCell ref="A209:M210"/>
    <mergeCell ref="A530:M531"/>
    <mergeCell ref="A2430:M2431"/>
    <mergeCell ref="A870:M871"/>
    <mergeCell ref="A1442:M1443"/>
    <mergeCell ref="A1559:M1560"/>
    <mergeCell ref="A1760:M1761"/>
    <mergeCell ref="A2058:M2059"/>
    <mergeCell ref="N2060:O2061"/>
    <mergeCell ref="N2106:O2107"/>
    <mergeCell ref="A2224:M2225"/>
    <mergeCell ref="A2528:M2530"/>
    <mergeCell ref="A2570:M2571"/>
    <mergeCell ref="A2782:M2783"/>
  </mergeCells>
  <conditionalFormatting sqref="D2115">
    <cfRule type="duplicateValues" dxfId="4" priority="5"/>
  </conditionalFormatting>
  <conditionalFormatting sqref="A2432">
    <cfRule type="duplicateValues" dxfId="4" priority="6"/>
  </conditionalFormatting>
  <conditionalFormatting sqref="D467:D468">
    <cfRule type="duplicateValues" dxfId="6" priority="1"/>
  </conditionalFormatting>
  <conditionalFormatting sqref="D2207:D2212">
    <cfRule type="duplicateValues" dxfId="4" priority="4"/>
  </conditionalFormatting>
  <conditionalFormatting sqref="D444:D458 D463:D466 D472:D528">
    <cfRule type="duplicateValues" dxfId="6" priority="3"/>
  </conditionalFormatting>
  <conditionalFormatting sqref="D461:E462">
    <cfRule type="duplicateValues" dxfId="6" priority="2"/>
  </conditionalFormatting>
  <printOptions horizontalCentered="1"/>
  <pageMargins left="0.751388888888889" right="0.751388888888889" top="0.590277777777778" bottom="0.590277777777778" header="0.5" footer="0.5"/>
  <pageSetup paperSize="9" scale="54"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G2935"/>
  <sheetViews>
    <sheetView topLeftCell="C1" workbookViewId="0">
      <selection activeCell="C362" sqref="C362"/>
    </sheetView>
  </sheetViews>
  <sheetFormatPr defaultColWidth="9.30833333333333" defaultRowHeight="20.25"/>
  <cols>
    <col min="1" max="1" width="5.38333333333333" style="323" customWidth="1"/>
    <col min="2" max="2" width="9.5" style="324" customWidth="1"/>
    <col min="3" max="3" width="17.6333333333333" style="324" customWidth="1"/>
    <col min="4" max="4" width="27" style="325" customWidth="1"/>
    <col min="5" max="5" width="29" style="323" customWidth="1"/>
    <col min="6" max="6" width="33.3833333333333" style="323" customWidth="1"/>
    <col min="7" max="7" width="12.5" style="323" customWidth="1"/>
    <col min="8" max="8" width="24.1333333333333" style="326" customWidth="1"/>
    <col min="9" max="9" width="10.6333333333333" style="327" customWidth="1"/>
    <col min="10" max="10" width="10.6333333333333" style="328" customWidth="1"/>
    <col min="11" max="13" width="10.6333333333333" style="329" customWidth="1"/>
    <col min="14" max="14" width="16.7583333333333" style="330" customWidth="1"/>
    <col min="15" max="15" width="17" style="330" customWidth="1"/>
    <col min="16" max="17" width="9.30833333333333" style="330"/>
    <col min="18" max="18" width="9.88333333333333" style="330"/>
    <col min="19" max="19" width="9.30833333333333" style="330"/>
    <col min="20" max="20" width="9.88333333333333" style="330"/>
    <col min="21" max="112" width="9.30833333333333" style="330"/>
    <col min="113" max="214" width="9.30833333333333" style="331"/>
    <col min="215" max="215" width="9.30833333333333" style="332"/>
    <col min="216" max="16384" width="9.30833333333333" style="331"/>
  </cols>
  <sheetData>
    <row r="1" ht="60" customHeight="1" spans="1:112">
      <c r="A1" s="333" t="s">
        <v>7207</v>
      </c>
      <c r="B1" s="333"/>
      <c r="C1" s="333"/>
      <c r="D1" s="334"/>
      <c r="E1" s="333"/>
      <c r="F1" s="333"/>
      <c r="G1" s="333"/>
      <c r="H1" s="333"/>
      <c r="I1" s="335"/>
      <c r="J1" s="335"/>
      <c r="K1" s="335"/>
      <c r="L1" s="335"/>
      <c r="M1" s="335"/>
    </row>
    <row r="2" ht="42" customHeight="1" spans="1:112">
      <c r="A2" s="336" t="s">
        <v>7208</v>
      </c>
      <c r="B2" s="336"/>
      <c r="C2" s="336"/>
      <c r="D2" s="336"/>
      <c r="E2" s="336"/>
      <c r="F2" s="336"/>
      <c r="G2" s="336"/>
      <c r="H2" s="336"/>
      <c r="I2" s="337"/>
      <c r="J2" s="337"/>
      <c r="K2" s="337"/>
      <c r="L2" s="337"/>
      <c r="M2" s="337"/>
      <c r="N2" s="43"/>
    </row>
    <row r="3" ht="281" customHeight="1" spans="1:112">
      <c r="A3" s="154" t="s">
        <v>7209</v>
      </c>
      <c r="B3" s="154"/>
      <c r="C3" s="154"/>
      <c r="D3" s="154"/>
      <c r="E3" s="154"/>
      <c r="F3" s="154"/>
      <c r="G3" s="154"/>
      <c r="H3" s="154"/>
      <c r="I3" s="338"/>
      <c r="J3" s="338"/>
      <c r="K3" s="338"/>
      <c r="L3" s="338"/>
      <c r="M3" s="338"/>
      <c r="N3" s="339"/>
    </row>
    <row r="4" s="316" customFormat="1" ht="33" customHeight="1" spans="1:112">
      <c r="A4" s="253" t="s">
        <v>7210</v>
      </c>
      <c r="B4" s="340" t="s">
        <v>25</v>
      </c>
      <c r="C4" s="340" t="s">
        <v>7211</v>
      </c>
      <c r="D4" s="253" t="s">
        <v>27</v>
      </c>
      <c r="E4" s="253" t="s">
        <v>7212</v>
      </c>
      <c r="F4" s="253" t="s">
        <v>7213</v>
      </c>
      <c r="G4" s="253" t="s">
        <v>30</v>
      </c>
      <c r="H4" s="253" t="s">
        <v>7214</v>
      </c>
      <c r="I4" s="341" t="s">
        <v>32</v>
      </c>
      <c r="J4" s="341"/>
      <c r="K4" s="341"/>
      <c r="L4" s="341"/>
      <c r="M4" s="341"/>
      <c r="N4" s="342"/>
      <c r="O4" s="343"/>
      <c r="P4" s="343"/>
      <c r="Q4" s="343"/>
      <c r="R4" s="343"/>
      <c r="S4" s="343"/>
      <c r="T4" s="343"/>
      <c r="U4" s="343"/>
      <c r="V4" s="343"/>
      <c r="W4" s="343"/>
      <c r="X4" s="343"/>
      <c r="Y4" s="343"/>
      <c r="Z4" s="343"/>
      <c r="AA4" s="343"/>
      <c r="AB4" s="343"/>
      <c r="AC4" s="343"/>
      <c r="AD4" s="343"/>
      <c r="AE4" s="343"/>
      <c r="AF4" s="343"/>
      <c r="AG4" s="343"/>
      <c r="AH4" s="343"/>
      <c r="AI4" s="343"/>
      <c r="AJ4" s="343"/>
      <c r="AK4" s="343"/>
      <c r="AL4" s="343"/>
      <c r="AM4" s="343"/>
      <c r="AN4" s="343"/>
      <c r="AO4" s="343"/>
      <c r="AP4" s="343"/>
      <c r="AQ4" s="343"/>
      <c r="AR4" s="343"/>
      <c r="AS4" s="343"/>
      <c r="AT4" s="343"/>
      <c r="AU4" s="343"/>
      <c r="AV4" s="343"/>
      <c r="AW4" s="343"/>
      <c r="AX4" s="343"/>
      <c r="AY4" s="343"/>
      <c r="AZ4" s="343"/>
      <c r="BA4" s="343"/>
      <c r="BB4" s="343"/>
      <c r="BC4" s="343"/>
      <c r="BD4" s="343"/>
      <c r="BE4" s="343"/>
      <c r="BF4" s="343"/>
      <c r="BG4" s="343"/>
      <c r="BH4" s="343"/>
      <c r="BI4" s="343"/>
      <c r="BJ4" s="343"/>
      <c r="BK4" s="343"/>
      <c r="BL4" s="343"/>
      <c r="BM4" s="343"/>
      <c r="BN4" s="343"/>
      <c r="BO4" s="343"/>
      <c r="BP4" s="343"/>
      <c r="BQ4" s="343"/>
      <c r="BR4" s="343"/>
      <c r="BS4" s="343"/>
      <c r="BT4" s="343"/>
      <c r="BU4" s="343"/>
      <c r="BV4" s="343"/>
      <c r="BW4" s="343"/>
      <c r="BX4" s="343"/>
      <c r="BY4" s="343"/>
      <c r="BZ4" s="343"/>
      <c r="CA4" s="343"/>
      <c r="CB4" s="343"/>
      <c r="CC4" s="343"/>
      <c r="CD4" s="343"/>
      <c r="CE4" s="343"/>
      <c r="CF4" s="343"/>
      <c r="CG4" s="343"/>
      <c r="CH4" s="343"/>
      <c r="CI4" s="343"/>
      <c r="CJ4" s="343"/>
      <c r="CK4" s="343"/>
      <c r="CL4" s="343"/>
      <c r="CM4" s="343"/>
      <c r="CN4" s="343"/>
      <c r="CO4" s="343"/>
      <c r="CP4" s="343"/>
      <c r="CQ4" s="343"/>
      <c r="CR4" s="343"/>
      <c r="CS4" s="343"/>
      <c r="CT4" s="343"/>
      <c r="CU4" s="343"/>
      <c r="CV4" s="343"/>
      <c r="CW4" s="343"/>
      <c r="CX4" s="343"/>
      <c r="CY4" s="343"/>
      <c r="CZ4" s="343"/>
      <c r="DA4" s="343"/>
      <c r="DB4" s="343"/>
      <c r="DC4" s="343"/>
      <c r="DD4" s="343"/>
      <c r="DE4" s="343"/>
      <c r="DF4" s="343"/>
      <c r="DG4" s="343"/>
      <c r="DH4" s="343"/>
    </row>
    <row r="5" s="316" customFormat="1" ht="33" customHeight="1" spans="1:112">
      <c r="A5" s="253"/>
      <c r="B5" s="340"/>
      <c r="C5" s="340"/>
      <c r="D5" s="253"/>
      <c r="E5" s="253"/>
      <c r="F5" s="253"/>
      <c r="G5" s="253"/>
      <c r="H5" s="253"/>
      <c r="I5" s="341" t="s">
        <v>33</v>
      </c>
      <c r="J5" s="341" t="s">
        <v>34</v>
      </c>
      <c r="K5" s="341" t="s">
        <v>35</v>
      </c>
      <c r="L5" s="341" t="s">
        <v>36</v>
      </c>
      <c r="M5" s="341" t="s">
        <v>37</v>
      </c>
      <c r="N5" s="344"/>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3"/>
      <c r="AV5" s="343"/>
      <c r="AW5" s="343"/>
      <c r="AX5" s="343"/>
      <c r="AY5" s="343"/>
      <c r="AZ5" s="343"/>
      <c r="BA5" s="343"/>
      <c r="BB5" s="343"/>
      <c r="BC5" s="343"/>
      <c r="BD5" s="343"/>
      <c r="BE5" s="343"/>
      <c r="BF5" s="343"/>
      <c r="BG5" s="343"/>
      <c r="BH5" s="343"/>
      <c r="BI5" s="343"/>
      <c r="BJ5" s="343"/>
      <c r="BK5" s="343"/>
      <c r="BL5" s="343"/>
      <c r="BM5" s="343"/>
      <c r="BN5" s="343"/>
      <c r="BO5" s="343"/>
      <c r="BP5" s="343"/>
      <c r="BQ5" s="343"/>
      <c r="BR5" s="343"/>
      <c r="BS5" s="343"/>
      <c r="BT5" s="343"/>
      <c r="BU5" s="343"/>
      <c r="BV5" s="343"/>
      <c r="BW5" s="343"/>
      <c r="BX5" s="343"/>
      <c r="BY5" s="343"/>
      <c r="BZ5" s="343"/>
      <c r="CA5" s="343"/>
      <c r="CB5" s="343"/>
      <c r="CC5" s="343"/>
      <c r="CD5" s="343"/>
      <c r="CE5" s="343"/>
      <c r="CF5" s="343"/>
      <c r="CG5" s="343"/>
      <c r="CH5" s="343"/>
      <c r="CI5" s="343"/>
      <c r="CJ5" s="343"/>
      <c r="CK5" s="343"/>
      <c r="CL5" s="343"/>
      <c r="CM5" s="343"/>
      <c r="CN5" s="343"/>
      <c r="CO5" s="343"/>
      <c r="CP5" s="343"/>
      <c r="CQ5" s="343"/>
      <c r="CR5" s="343"/>
      <c r="CS5" s="343"/>
      <c r="CT5" s="343"/>
      <c r="CU5" s="343"/>
      <c r="CV5" s="343"/>
      <c r="CW5" s="343"/>
      <c r="CX5" s="343"/>
      <c r="CY5" s="343"/>
      <c r="CZ5" s="343"/>
      <c r="DA5" s="343"/>
      <c r="DB5" s="343"/>
      <c r="DC5" s="343"/>
      <c r="DD5" s="343"/>
      <c r="DE5" s="343"/>
      <c r="DF5" s="343"/>
      <c r="DG5" s="343"/>
      <c r="DH5" s="343"/>
    </row>
    <row r="6" ht="60" customHeight="1" spans="1:112">
      <c r="A6" s="269">
        <v>1</v>
      </c>
      <c r="B6" s="269" t="s">
        <v>95</v>
      </c>
      <c r="C6" s="269" t="s">
        <v>7215</v>
      </c>
      <c r="D6" s="133" t="s">
        <v>7216</v>
      </c>
      <c r="E6" s="133" t="s">
        <v>7217</v>
      </c>
      <c r="F6" s="133" t="s">
        <v>7218</v>
      </c>
      <c r="G6" s="269" t="s">
        <v>51</v>
      </c>
      <c r="H6" s="250" t="s">
        <v>7219</v>
      </c>
      <c r="I6" s="345">
        <v>32.4</v>
      </c>
      <c r="J6" s="345">
        <v>30.8</v>
      </c>
      <c r="K6" s="345">
        <v>29.2</v>
      </c>
      <c r="L6" s="345">
        <v>27.5</v>
      </c>
      <c r="M6" s="345">
        <v>25.9</v>
      </c>
      <c r="N6" s="346"/>
    </row>
    <row r="7" ht="60" customHeight="1" spans="1:112">
      <c r="A7" s="269">
        <v>2</v>
      </c>
      <c r="B7" s="269" t="s">
        <v>95</v>
      </c>
      <c r="C7" s="269" t="s">
        <v>7220</v>
      </c>
      <c r="D7" s="133" t="s">
        <v>7221</v>
      </c>
      <c r="E7" s="133" t="s">
        <v>7222</v>
      </c>
      <c r="F7" s="133" t="s">
        <v>7223</v>
      </c>
      <c r="G7" s="269" t="s">
        <v>51</v>
      </c>
      <c r="H7" s="250" t="s">
        <v>7219</v>
      </c>
      <c r="I7" s="345">
        <v>145.8</v>
      </c>
      <c r="J7" s="345">
        <v>138.5</v>
      </c>
      <c r="K7" s="345">
        <v>131.2</v>
      </c>
      <c r="L7" s="345">
        <v>123.9</v>
      </c>
      <c r="M7" s="345">
        <v>116.6</v>
      </c>
      <c r="N7" s="346"/>
    </row>
    <row r="8" ht="128" customHeight="1" spans="1:112">
      <c r="A8" s="272">
        <v>3</v>
      </c>
      <c r="B8" s="269" t="s">
        <v>38</v>
      </c>
      <c r="C8" s="269" t="s">
        <v>7224</v>
      </c>
      <c r="D8" s="133" t="s">
        <v>7225</v>
      </c>
      <c r="E8" s="133" t="s">
        <v>7226</v>
      </c>
      <c r="F8" s="133" t="s">
        <v>7227</v>
      </c>
      <c r="G8" s="269" t="s">
        <v>51</v>
      </c>
      <c r="H8" s="250" t="s">
        <v>7228</v>
      </c>
      <c r="I8" s="345">
        <v>468</v>
      </c>
      <c r="J8" s="345">
        <v>444.6</v>
      </c>
      <c r="K8" s="345">
        <v>421.2</v>
      </c>
      <c r="L8" s="345">
        <v>397.8</v>
      </c>
      <c r="M8" s="345">
        <v>374.4</v>
      </c>
      <c r="N8" s="250" t="s">
        <v>7229</v>
      </c>
    </row>
    <row r="9" ht="60" customHeight="1" spans="1:112">
      <c r="A9" s="347"/>
      <c r="B9" s="269" t="s">
        <v>38</v>
      </c>
      <c r="C9" s="269" t="s">
        <v>7230</v>
      </c>
      <c r="D9" s="133" t="s">
        <v>7231</v>
      </c>
      <c r="E9" s="133"/>
      <c r="F9" s="133"/>
      <c r="G9" s="269" t="s">
        <v>51</v>
      </c>
      <c r="H9" s="250" t="s">
        <v>7232</v>
      </c>
      <c r="I9" s="345">
        <v>93.6</v>
      </c>
      <c r="J9" s="345">
        <v>88.9</v>
      </c>
      <c r="K9" s="345">
        <v>84.2</v>
      </c>
      <c r="L9" s="345">
        <v>79.6</v>
      </c>
      <c r="M9" s="345">
        <v>74.9</v>
      </c>
      <c r="N9" s="346"/>
    </row>
    <row r="10" ht="60" customHeight="1" spans="1:112">
      <c r="A10" s="348"/>
      <c r="B10" s="269" t="s">
        <v>38</v>
      </c>
      <c r="C10" s="269" t="s">
        <v>7233</v>
      </c>
      <c r="D10" s="133" t="s">
        <v>7234</v>
      </c>
      <c r="E10" s="133"/>
      <c r="F10" s="133"/>
      <c r="G10" s="269" t="s">
        <v>51</v>
      </c>
      <c r="H10" s="250" t="s">
        <v>7232</v>
      </c>
      <c r="I10" s="345">
        <v>140.4</v>
      </c>
      <c r="J10" s="345">
        <v>133.4</v>
      </c>
      <c r="K10" s="345">
        <v>126.4</v>
      </c>
      <c r="L10" s="345">
        <v>119.3</v>
      </c>
      <c r="M10" s="345">
        <v>112.3</v>
      </c>
      <c r="N10" s="346"/>
    </row>
    <row r="11" ht="60" customHeight="1" spans="1:112">
      <c r="A11" s="272">
        <v>4</v>
      </c>
      <c r="B11" s="269" t="s">
        <v>38</v>
      </c>
      <c r="C11" s="269" t="s">
        <v>7235</v>
      </c>
      <c r="D11" s="133" t="s">
        <v>7236</v>
      </c>
      <c r="E11" s="133" t="s">
        <v>7237</v>
      </c>
      <c r="F11" s="133" t="s">
        <v>7227</v>
      </c>
      <c r="G11" s="269" t="s">
        <v>51</v>
      </c>
      <c r="H11" s="250" t="s">
        <v>7232</v>
      </c>
      <c r="I11" s="345">
        <v>594</v>
      </c>
      <c r="J11" s="345">
        <v>564.3</v>
      </c>
      <c r="K11" s="345">
        <v>534.6</v>
      </c>
      <c r="L11" s="345">
        <v>504.9</v>
      </c>
      <c r="M11" s="345">
        <v>475.2</v>
      </c>
      <c r="N11" s="346"/>
    </row>
    <row r="12" ht="60" customHeight="1" spans="1:112">
      <c r="A12" s="347"/>
      <c r="B12" s="269" t="s">
        <v>38</v>
      </c>
      <c r="C12" s="269" t="s">
        <v>7238</v>
      </c>
      <c r="D12" s="133" t="s">
        <v>7239</v>
      </c>
      <c r="E12" s="133"/>
      <c r="F12" s="133"/>
      <c r="G12" s="269" t="s">
        <v>51</v>
      </c>
      <c r="H12" s="250" t="s">
        <v>7232</v>
      </c>
      <c r="I12" s="345">
        <v>118.8</v>
      </c>
      <c r="J12" s="345">
        <v>112.9</v>
      </c>
      <c r="K12" s="345">
        <v>106.9</v>
      </c>
      <c r="L12" s="345">
        <v>101</v>
      </c>
      <c r="M12" s="345">
        <v>95</v>
      </c>
      <c r="N12" s="346"/>
    </row>
    <row r="13" ht="60" customHeight="1" spans="1:112">
      <c r="A13" s="347"/>
      <c r="B13" s="269" t="s">
        <v>38</v>
      </c>
      <c r="C13" s="269" t="s">
        <v>7240</v>
      </c>
      <c r="D13" s="133" t="s">
        <v>7241</v>
      </c>
      <c r="E13" s="133"/>
      <c r="F13" s="133"/>
      <c r="G13" s="269" t="s">
        <v>51</v>
      </c>
      <c r="H13" s="250" t="s">
        <v>7232</v>
      </c>
      <c r="I13" s="345">
        <v>178.2</v>
      </c>
      <c r="J13" s="345">
        <v>169.3</v>
      </c>
      <c r="K13" s="345">
        <v>160.4</v>
      </c>
      <c r="L13" s="345">
        <v>151.5</v>
      </c>
      <c r="M13" s="345">
        <v>142.6</v>
      </c>
      <c r="N13" s="346"/>
    </row>
    <row r="14" ht="60" customHeight="1" spans="1:112">
      <c r="A14" s="348"/>
      <c r="B14" s="269" t="s">
        <v>38</v>
      </c>
      <c r="C14" s="269" t="s">
        <v>7242</v>
      </c>
      <c r="D14" s="133" t="s">
        <v>7243</v>
      </c>
      <c r="E14" s="133"/>
      <c r="F14" s="133"/>
      <c r="G14" s="269" t="s">
        <v>51</v>
      </c>
      <c r="H14" s="250" t="s">
        <v>7232</v>
      </c>
      <c r="I14" s="345">
        <v>121.5</v>
      </c>
      <c r="J14" s="345">
        <v>115.4</v>
      </c>
      <c r="K14" s="345">
        <v>109.4</v>
      </c>
      <c r="L14" s="345">
        <v>103.3</v>
      </c>
      <c r="M14" s="345">
        <v>97.2</v>
      </c>
      <c r="N14" s="346"/>
    </row>
    <row r="15" ht="60" customHeight="1" spans="1:112">
      <c r="A15" s="272">
        <v>5</v>
      </c>
      <c r="B15" s="269" t="s">
        <v>95</v>
      </c>
      <c r="C15" s="269" t="s">
        <v>7244</v>
      </c>
      <c r="D15" s="133" t="s">
        <v>7245</v>
      </c>
      <c r="E15" s="133" t="s">
        <v>7246</v>
      </c>
      <c r="F15" s="133" t="s">
        <v>7247</v>
      </c>
      <c r="G15" s="269" t="s">
        <v>51</v>
      </c>
      <c r="H15" s="250"/>
      <c r="I15" s="345">
        <v>414</v>
      </c>
      <c r="J15" s="345">
        <v>393.3</v>
      </c>
      <c r="K15" s="345">
        <v>372.6</v>
      </c>
      <c r="L15" s="345">
        <v>351.9</v>
      </c>
      <c r="M15" s="345">
        <v>331.2</v>
      </c>
      <c r="N15" s="346"/>
    </row>
    <row r="16" ht="60" customHeight="1" spans="1:112">
      <c r="A16" s="347"/>
      <c r="B16" s="269" t="s">
        <v>95</v>
      </c>
      <c r="C16" s="269" t="s">
        <v>7248</v>
      </c>
      <c r="D16" s="133" t="s">
        <v>7249</v>
      </c>
      <c r="E16" s="133"/>
      <c r="F16" s="133"/>
      <c r="G16" s="269" t="s">
        <v>51</v>
      </c>
      <c r="H16" s="250"/>
      <c r="I16" s="345">
        <v>82.8</v>
      </c>
      <c r="J16" s="345">
        <v>78.7</v>
      </c>
      <c r="K16" s="345">
        <v>74.5</v>
      </c>
      <c r="L16" s="345">
        <v>70.4</v>
      </c>
      <c r="M16" s="345">
        <v>66.2</v>
      </c>
      <c r="N16" s="346"/>
    </row>
    <row r="17" ht="60" customHeight="1" spans="1:14">
      <c r="A17" s="348"/>
      <c r="B17" s="269" t="s">
        <v>95</v>
      </c>
      <c r="C17" s="269" t="s">
        <v>7250</v>
      </c>
      <c r="D17" s="133" t="s">
        <v>7251</v>
      </c>
      <c r="E17" s="133"/>
      <c r="F17" s="133"/>
      <c r="G17" s="269" t="s">
        <v>51</v>
      </c>
      <c r="H17" s="250"/>
      <c r="I17" s="345">
        <v>124.2</v>
      </c>
      <c r="J17" s="345">
        <v>118</v>
      </c>
      <c r="K17" s="345">
        <v>111.8</v>
      </c>
      <c r="L17" s="345">
        <v>105.6</v>
      </c>
      <c r="M17" s="345">
        <v>99.4</v>
      </c>
      <c r="N17" s="346"/>
    </row>
    <row r="18" ht="108" customHeight="1" spans="1:14">
      <c r="A18" s="272">
        <v>6</v>
      </c>
      <c r="B18" s="269" t="s">
        <v>95</v>
      </c>
      <c r="C18" s="269" t="s">
        <v>7252</v>
      </c>
      <c r="D18" s="133" t="s">
        <v>7253</v>
      </c>
      <c r="E18" s="133" t="s">
        <v>7254</v>
      </c>
      <c r="F18" s="133" t="s">
        <v>7255</v>
      </c>
      <c r="G18" s="269" t="s">
        <v>51</v>
      </c>
      <c r="H18" s="250" t="s">
        <v>7232</v>
      </c>
      <c r="I18" s="345">
        <v>1701</v>
      </c>
      <c r="J18" s="345">
        <v>1616</v>
      </c>
      <c r="K18" s="345">
        <v>1530.9</v>
      </c>
      <c r="L18" s="345">
        <v>1445.9</v>
      </c>
      <c r="M18" s="345">
        <v>1360.8</v>
      </c>
      <c r="N18" s="346"/>
    </row>
    <row r="19" ht="60" customHeight="1" spans="1:14">
      <c r="A19" s="347"/>
      <c r="B19" s="269" t="s">
        <v>95</v>
      </c>
      <c r="C19" s="269" t="s">
        <v>7256</v>
      </c>
      <c r="D19" s="133" t="s">
        <v>7257</v>
      </c>
      <c r="E19" s="133"/>
      <c r="F19" s="133"/>
      <c r="G19" s="269" t="s">
        <v>51</v>
      </c>
      <c r="H19" s="250" t="s">
        <v>7232</v>
      </c>
      <c r="I19" s="345">
        <v>340.2</v>
      </c>
      <c r="J19" s="345">
        <v>323.2</v>
      </c>
      <c r="K19" s="345">
        <v>306.2</v>
      </c>
      <c r="L19" s="345">
        <v>289.2</v>
      </c>
      <c r="M19" s="345">
        <v>272.2</v>
      </c>
      <c r="N19" s="346"/>
    </row>
    <row r="20" ht="60" customHeight="1" spans="1:14">
      <c r="A20" s="347"/>
      <c r="B20" s="269" t="s">
        <v>95</v>
      </c>
      <c r="C20" s="269" t="s">
        <v>7258</v>
      </c>
      <c r="D20" s="133" t="s">
        <v>7259</v>
      </c>
      <c r="E20" s="133"/>
      <c r="F20" s="133"/>
      <c r="G20" s="269" t="s">
        <v>51</v>
      </c>
      <c r="H20" s="250" t="s">
        <v>7232</v>
      </c>
      <c r="I20" s="345">
        <v>510.3</v>
      </c>
      <c r="J20" s="345">
        <v>484.8</v>
      </c>
      <c r="K20" s="345">
        <v>459.3</v>
      </c>
      <c r="L20" s="345">
        <v>433.8</v>
      </c>
      <c r="M20" s="345">
        <v>408.2</v>
      </c>
      <c r="N20" s="346"/>
    </row>
    <row r="21" ht="60" customHeight="1" spans="1:14">
      <c r="A21" s="348"/>
      <c r="B21" s="269" t="s">
        <v>95</v>
      </c>
      <c r="C21" s="269" t="s">
        <v>7260</v>
      </c>
      <c r="D21" s="133" t="s">
        <v>7261</v>
      </c>
      <c r="E21" s="133"/>
      <c r="F21" s="133"/>
      <c r="G21" s="269" t="s">
        <v>51</v>
      </c>
      <c r="H21" s="250" t="s">
        <v>7232</v>
      </c>
      <c r="I21" s="345">
        <v>510.3</v>
      </c>
      <c r="J21" s="345">
        <v>484.8</v>
      </c>
      <c r="K21" s="345">
        <v>459.3</v>
      </c>
      <c r="L21" s="345">
        <v>433.8</v>
      </c>
      <c r="M21" s="345">
        <v>408.2</v>
      </c>
      <c r="N21" s="346"/>
    </row>
    <row r="22" ht="84" customHeight="1" spans="1:14">
      <c r="A22" s="272">
        <v>7</v>
      </c>
      <c r="B22" s="269" t="s">
        <v>95</v>
      </c>
      <c r="C22" s="269" t="s">
        <v>7262</v>
      </c>
      <c r="D22" s="133" t="s">
        <v>7263</v>
      </c>
      <c r="E22" s="133" t="s">
        <v>7264</v>
      </c>
      <c r="F22" s="133" t="s">
        <v>7265</v>
      </c>
      <c r="G22" s="269" t="s">
        <v>51</v>
      </c>
      <c r="H22" s="250" t="s">
        <v>7232</v>
      </c>
      <c r="I22" s="345">
        <v>1791</v>
      </c>
      <c r="J22" s="345">
        <v>1701.5</v>
      </c>
      <c r="K22" s="345">
        <v>1611.9</v>
      </c>
      <c r="L22" s="345">
        <v>1522.4</v>
      </c>
      <c r="M22" s="345">
        <v>1432.8</v>
      </c>
      <c r="N22" s="346"/>
    </row>
    <row r="23" ht="60" customHeight="1" spans="1:14">
      <c r="A23" s="347"/>
      <c r="B23" s="269" t="s">
        <v>95</v>
      </c>
      <c r="C23" s="269" t="s">
        <v>7266</v>
      </c>
      <c r="D23" s="133" t="s">
        <v>7267</v>
      </c>
      <c r="E23" s="133"/>
      <c r="F23" s="133"/>
      <c r="G23" s="269" t="s">
        <v>51</v>
      </c>
      <c r="H23" s="250" t="s">
        <v>7232</v>
      </c>
      <c r="I23" s="345">
        <v>358.2</v>
      </c>
      <c r="J23" s="345">
        <v>340.3</v>
      </c>
      <c r="K23" s="345">
        <v>322.4</v>
      </c>
      <c r="L23" s="345">
        <v>304.5</v>
      </c>
      <c r="M23" s="345">
        <v>286.6</v>
      </c>
      <c r="N23" s="346"/>
    </row>
    <row r="24" ht="60" customHeight="1" spans="1:14">
      <c r="A24" s="347"/>
      <c r="B24" s="269" t="s">
        <v>95</v>
      </c>
      <c r="C24" s="269" t="s">
        <v>7268</v>
      </c>
      <c r="D24" s="133" t="s">
        <v>7269</v>
      </c>
      <c r="E24" s="133"/>
      <c r="F24" s="133"/>
      <c r="G24" s="269" t="s">
        <v>51</v>
      </c>
      <c r="H24" s="250" t="s">
        <v>7232</v>
      </c>
      <c r="I24" s="345">
        <v>537.3</v>
      </c>
      <c r="J24" s="345">
        <v>510.4</v>
      </c>
      <c r="K24" s="345">
        <v>483.6</v>
      </c>
      <c r="L24" s="345">
        <v>456.7</v>
      </c>
      <c r="M24" s="345">
        <v>429.8</v>
      </c>
      <c r="N24" s="346"/>
    </row>
    <row r="25" ht="60" customHeight="1" spans="1:14">
      <c r="A25" s="348"/>
      <c r="B25" s="269" t="s">
        <v>95</v>
      </c>
      <c r="C25" s="269" t="s">
        <v>7270</v>
      </c>
      <c r="D25" s="133" t="s">
        <v>7271</v>
      </c>
      <c r="E25" s="133"/>
      <c r="F25" s="133"/>
      <c r="G25" s="269" t="s">
        <v>51</v>
      </c>
      <c r="H25" s="250" t="s">
        <v>7232</v>
      </c>
      <c r="I25" s="345">
        <v>537.3</v>
      </c>
      <c r="J25" s="345">
        <v>510.4</v>
      </c>
      <c r="K25" s="345">
        <v>483.6</v>
      </c>
      <c r="L25" s="345">
        <v>456.7</v>
      </c>
      <c r="M25" s="345">
        <v>429.8</v>
      </c>
      <c r="N25" s="346"/>
    </row>
    <row r="26" ht="87" customHeight="1" spans="1:14">
      <c r="A26" s="272">
        <v>8</v>
      </c>
      <c r="B26" s="269" t="s">
        <v>95</v>
      </c>
      <c r="C26" s="269" t="s">
        <v>7272</v>
      </c>
      <c r="D26" s="133" t="s">
        <v>7273</v>
      </c>
      <c r="E26" s="133" t="s">
        <v>7274</v>
      </c>
      <c r="F26" s="133" t="s">
        <v>7255</v>
      </c>
      <c r="G26" s="269" t="s">
        <v>51</v>
      </c>
      <c r="H26" s="250" t="s">
        <v>7232</v>
      </c>
      <c r="I26" s="345">
        <v>1971</v>
      </c>
      <c r="J26" s="345">
        <v>1872.5</v>
      </c>
      <c r="K26" s="345">
        <v>1773.9</v>
      </c>
      <c r="L26" s="345">
        <v>1675.4</v>
      </c>
      <c r="M26" s="345">
        <v>1576.8</v>
      </c>
      <c r="N26" s="346"/>
    </row>
    <row r="27" ht="60" customHeight="1" spans="1:14">
      <c r="A27" s="347"/>
      <c r="B27" s="269" t="s">
        <v>95</v>
      </c>
      <c r="C27" s="269" t="s">
        <v>7275</v>
      </c>
      <c r="D27" s="133" t="s">
        <v>7276</v>
      </c>
      <c r="E27" s="133"/>
      <c r="F27" s="133"/>
      <c r="G27" s="269" t="s">
        <v>51</v>
      </c>
      <c r="H27" s="250" t="s">
        <v>7232</v>
      </c>
      <c r="I27" s="345">
        <v>394.2</v>
      </c>
      <c r="J27" s="345">
        <v>374.5</v>
      </c>
      <c r="K27" s="345">
        <v>354.8</v>
      </c>
      <c r="L27" s="345">
        <v>335.1</v>
      </c>
      <c r="M27" s="345">
        <v>315.4</v>
      </c>
      <c r="N27" s="346"/>
    </row>
    <row r="28" ht="60" customHeight="1" spans="1:14">
      <c r="A28" s="348"/>
      <c r="B28" s="269" t="s">
        <v>95</v>
      </c>
      <c r="C28" s="269" t="s">
        <v>7277</v>
      </c>
      <c r="D28" s="133" t="s">
        <v>7278</v>
      </c>
      <c r="E28" s="133"/>
      <c r="F28" s="133"/>
      <c r="G28" s="269" t="s">
        <v>51</v>
      </c>
      <c r="H28" s="250" t="s">
        <v>7232</v>
      </c>
      <c r="I28" s="345">
        <v>591.3</v>
      </c>
      <c r="J28" s="345">
        <v>561.7</v>
      </c>
      <c r="K28" s="345">
        <v>532.2</v>
      </c>
      <c r="L28" s="345">
        <v>502.6</v>
      </c>
      <c r="M28" s="345">
        <v>473</v>
      </c>
      <c r="N28" s="346"/>
    </row>
    <row r="29" ht="60" customHeight="1" spans="1:14">
      <c r="A29" s="272">
        <v>9</v>
      </c>
      <c r="B29" s="269" t="s">
        <v>95</v>
      </c>
      <c r="C29" s="269" t="s">
        <v>7279</v>
      </c>
      <c r="D29" s="11" t="s">
        <v>7280</v>
      </c>
      <c r="E29" s="11" t="s">
        <v>7281</v>
      </c>
      <c r="F29" s="11" t="s">
        <v>7282</v>
      </c>
      <c r="G29" s="269" t="s">
        <v>51</v>
      </c>
      <c r="H29" s="250"/>
      <c r="I29" s="349">
        <v>145.8</v>
      </c>
      <c r="J29" s="345">
        <v>138.5</v>
      </c>
      <c r="K29" s="345">
        <v>131.2</v>
      </c>
      <c r="L29" s="345">
        <v>123.9</v>
      </c>
      <c r="M29" s="345">
        <v>116.6</v>
      </c>
      <c r="N29" s="43"/>
    </row>
    <row r="30" ht="60" customHeight="1" spans="1:14">
      <c r="A30" s="347"/>
      <c r="B30" s="269" t="s">
        <v>95</v>
      </c>
      <c r="C30" s="269" t="s">
        <v>7283</v>
      </c>
      <c r="D30" s="133" t="s">
        <v>7284</v>
      </c>
      <c r="E30" s="133"/>
      <c r="F30" s="133"/>
      <c r="G30" s="269" t="s">
        <v>51</v>
      </c>
      <c r="H30" s="250"/>
      <c r="I30" s="349">
        <v>29.2</v>
      </c>
      <c r="J30" s="345">
        <v>27.7</v>
      </c>
      <c r="K30" s="350">
        <v>26.2</v>
      </c>
      <c r="L30" s="345">
        <v>24.8</v>
      </c>
      <c r="M30" s="350">
        <v>23.3</v>
      </c>
      <c r="N30" s="43"/>
    </row>
    <row r="31" ht="60" customHeight="1" spans="1:14">
      <c r="A31" s="348"/>
      <c r="B31" s="269" t="s">
        <v>95</v>
      </c>
      <c r="C31" s="269" t="s">
        <v>7285</v>
      </c>
      <c r="D31" s="133" t="s">
        <v>7286</v>
      </c>
      <c r="E31" s="133"/>
      <c r="F31" s="133"/>
      <c r="G31" s="269" t="s">
        <v>51</v>
      </c>
      <c r="H31" s="250"/>
      <c r="I31" s="349">
        <v>44.1</v>
      </c>
      <c r="J31" s="345">
        <v>41.9</v>
      </c>
      <c r="K31" s="345">
        <v>39.7</v>
      </c>
      <c r="L31" s="345">
        <v>37.5</v>
      </c>
      <c r="M31" s="345">
        <v>35.3</v>
      </c>
      <c r="N31" s="43"/>
    </row>
    <row r="32" ht="87" customHeight="1" spans="1:14">
      <c r="A32" s="269">
        <v>10</v>
      </c>
      <c r="B32" s="269" t="s">
        <v>38</v>
      </c>
      <c r="C32" s="269" t="s">
        <v>7287</v>
      </c>
      <c r="D32" s="133" t="s">
        <v>7288</v>
      </c>
      <c r="E32" s="133" t="s">
        <v>7289</v>
      </c>
      <c r="F32" s="133" t="s">
        <v>7290</v>
      </c>
      <c r="G32" s="269" t="s">
        <v>123</v>
      </c>
      <c r="H32" s="250" t="s">
        <v>7291</v>
      </c>
      <c r="I32" s="349">
        <v>120.6</v>
      </c>
      <c r="J32" s="345">
        <v>114.6</v>
      </c>
      <c r="K32" s="345">
        <v>108.5</v>
      </c>
      <c r="L32" s="345">
        <v>102.5</v>
      </c>
      <c r="M32" s="345">
        <v>96.5</v>
      </c>
      <c r="N32" s="43"/>
    </row>
    <row r="33" ht="42" customHeight="1" spans="1:112">
      <c r="A33" s="351" t="s">
        <v>7292</v>
      </c>
      <c r="B33" s="351"/>
      <c r="C33" s="351"/>
      <c r="D33" s="351"/>
      <c r="E33" s="351"/>
      <c r="F33" s="351"/>
      <c r="G33" s="351"/>
      <c r="H33" s="351"/>
      <c r="I33" s="351"/>
      <c r="J33" s="351"/>
      <c r="K33" s="351"/>
      <c r="L33" s="351"/>
      <c r="M33" s="351"/>
      <c r="N33" s="352"/>
    </row>
    <row r="34" ht="60" customHeight="1" spans="1:112">
      <c r="A34" s="353" t="s">
        <v>7293</v>
      </c>
      <c r="B34" s="353"/>
      <c r="C34" s="353"/>
      <c r="D34" s="353"/>
      <c r="E34" s="353"/>
      <c r="F34" s="353"/>
      <c r="G34" s="353"/>
      <c r="H34" s="353"/>
      <c r="I34" s="353"/>
      <c r="J34" s="353"/>
      <c r="K34" s="353"/>
      <c r="L34" s="353"/>
      <c r="M34" s="353"/>
      <c r="N34" s="354"/>
    </row>
    <row r="35" ht="288" customHeight="1" spans="1:112">
      <c r="A35" s="353"/>
      <c r="B35" s="353"/>
      <c r="C35" s="353"/>
      <c r="D35" s="353"/>
      <c r="E35" s="353"/>
      <c r="F35" s="353"/>
      <c r="G35" s="353"/>
      <c r="H35" s="353"/>
      <c r="I35" s="353"/>
      <c r="J35" s="353"/>
      <c r="K35" s="353"/>
      <c r="L35" s="353"/>
      <c r="M35" s="353"/>
      <c r="N35" s="354"/>
    </row>
    <row r="36" s="316" customFormat="1" ht="33" customHeight="1" spans="1:112">
      <c r="A36" s="355" t="s">
        <v>7210</v>
      </c>
      <c r="B36" s="355" t="s">
        <v>25</v>
      </c>
      <c r="C36" s="355" t="s">
        <v>7211</v>
      </c>
      <c r="D36" s="355" t="s">
        <v>27</v>
      </c>
      <c r="E36" s="355" t="s">
        <v>7212</v>
      </c>
      <c r="F36" s="355" t="s">
        <v>7213</v>
      </c>
      <c r="G36" s="355" t="s">
        <v>30</v>
      </c>
      <c r="H36" s="355" t="s">
        <v>7214</v>
      </c>
      <c r="I36" s="356" t="s">
        <v>32</v>
      </c>
      <c r="J36" s="356"/>
      <c r="K36" s="356"/>
      <c r="L36" s="356"/>
      <c r="M36" s="356"/>
      <c r="N36" s="357"/>
      <c r="O36" s="343"/>
      <c r="P36" s="343"/>
      <c r="Q36" s="343"/>
      <c r="R36" s="343"/>
      <c r="S36" s="343"/>
      <c r="T36" s="343"/>
      <c r="U36" s="343"/>
      <c r="V36" s="343"/>
      <c r="W36" s="343"/>
      <c r="X36" s="343"/>
      <c r="Y36" s="343"/>
      <c r="Z36" s="343"/>
      <c r="AA36" s="343"/>
      <c r="AB36" s="343"/>
      <c r="AC36" s="343"/>
      <c r="AD36" s="343"/>
      <c r="AE36" s="343"/>
      <c r="AF36" s="343"/>
      <c r="AG36" s="343"/>
      <c r="AH36" s="343"/>
      <c r="AI36" s="343"/>
      <c r="AJ36" s="343"/>
      <c r="AK36" s="343"/>
      <c r="AL36" s="343"/>
      <c r="AM36" s="343"/>
      <c r="AN36" s="343"/>
      <c r="AO36" s="343"/>
      <c r="AP36" s="343"/>
      <c r="AQ36" s="343"/>
      <c r="AR36" s="343"/>
      <c r="AS36" s="343"/>
      <c r="AT36" s="343"/>
      <c r="AU36" s="343"/>
      <c r="AV36" s="343"/>
      <c r="AW36" s="343"/>
      <c r="AX36" s="343"/>
      <c r="AY36" s="343"/>
      <c r="AZ36" s="343"/>
      <c r="BA36" s="343"/>
      <c r="BB36" s="343"/>
      <c r="BC36" s="343"/>
      <c r="BD36" s="343"/>
      <c r="BE36" s="343"/>
      <c r="BF36" s="343"/>
      <c r="BG36" s="343"/>
      <c r="BH36" s="343"/>
      <c r="BI36" s="343"/>
      <c r="BJ36" s="343"/>
      <c r="BK36" s="343"/>
      <c r="BL36" s="343"/>
      <c r="BM36" s="343"/>
      <c r="BN36" s="343"/>
      <c r="BO36" s="343"/>
      <c r="BP36" s="343"/>
      <c r="BQ36" s="343"/>
      <c r="BR36" s="343"/>
      <c r="BS36" s="343"/>
      <c r="BT36" s="343"/>
      <c r="BU36" s="343"/>
      <c r="BV36" s="343"/>
      <c r="BW36" s="343"/>
      <c r="BX36" s="343"/>
      <c r="BY36" s="343"/>
      <c r="BZ36" s="343"/>
      <c r="CA36" s="343"/>
      <c r="CB36" s="343"/>
      <c r="CC36" s="343"/>
      <c r="CD36" s="343"/>
      <c r="CE36" s="343"/>
      <c r="CF36" s="343"/>
      <c r="CG36" s="343"/>
      <c r="CH36" s="343"/>
      <c r="CI36" s="343"/>
      <c r="CJ36" s="343"/>
      <c r="CK36" s="343"/>
      <c r="CL36" s="343"/>
      <c r="CM36" s="343"/>
      <c r="CN36" s="343"/>
      <c r="CO36" s="343"/>
      <c r="CP36" s="343"/>
      <c r="CQ36" s="343"/>
      <c r="CR36" s="343"/>
      <c r="CS36" s="343"/>
      <c r="CT36" s="343"/>
      <c r="CU36" s="343"/>
      <c r="CV36" s="343"/>
      <c r="CW36" s="343"/>
      <c r="CX36" s="343"/>
      <c r="CY36" s="343"/>
      <c r="CZ36" s="343"/>
      <c r="DA36" s="343"/>
      <c r="DB36" s="343"/>
      <c r="DC36" s="343"/>
      <c r="DD36" s="343"/>
      <c r="DE36" s="343"/>
      <c r="DF36" s="343"/>
      <c r="DG36" s="343"/>
      <c r="DH36" s="343"/>
    </row>
    <row r="37" s="316" customFormat="1" ht="33" customHeight="1" spans="1:112">
      <c r="A37" s="358"/>
      <c r="B37" s="358"/>
      <c r="C37" s="358"/>
      <c r="D37" s="358"/>
      <c r="E37" s="358"/>
      <c r="F37" s="358"/>
      <c r="G37" s="358"/>
      <c r="H37" s="358"/>
      <c r="I37" s="341" t="s">
        <v>33</v>
      </c>
      <c r="J37" s="341" t="s">
        <v>34</v>
      </c>
      <c r="K37" s="341" t="s">
        <v>35</v>
      </c>
      <c r="L37" s="341" t="s">
        <v>36</v>
      </c>
      <c r="M37" s="341" t="s">
        <v>37</v>
      </c>
      <c r="N37" s="359"/>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3"/>
      <c r="AR37" s="343"/>
      <c r="AS37" s="343"/>
      <c r="AT37" s="343"/>
      <c r="AU37" s="343"/>
      <c r="AV37" s="343"/>
      <c r="AW37" s="343"/>
      <c r="AX37" s="343"/>
      <c r="AY37" s="343"/>
      <c r="AZ37" s="343"/>
      <c r="BA37" s="343"/>
      <c r="BB37" s="343"/>
      <c r="BC37" s="343"/>
      <c r="BD37" s="343"/>
      <c r="BE37" s="343"/>
      <c r="BF37" s="343"/>
      <c r="BG37" s="343"/>
      <c r="BH37" s="343"/>
      <c r="BI37" s="343"/>
      <c r="BJ37" s="343"/>
      <c r="BK37" s="343"/>
      <c r="BL37" s="343"/>
      <c r="BM37" s="343"/>
      <c r="BN37" s="343"/>
      <c r="BO37" s="343"/>
      <c r="BP37" s="343"/>
      <c r="BQ37" s="343"/>
      <c r="BR37" s="343"/>
      <c r="BS37" s="343"/>
      <c r="BT37" s="343"/>
      <c r="BU37" s="343"/>
      <c r="BV37" s="343"/>
      <c r="BW37" s="343"/>
      <c r="BX37" s="343"/>
      <c r="BY37" s="343"/>
      <c r="BZ37" s="343"/>
      <c r="CA37" s="343"/>
      <c r="CB37" s="343"/>
      <c r="CC37" s="343"/>
      <c r="CD37" s="343"/>
      <c r="CE37" s="343"/>
      <c r="CF37" s="343"/>
      <c r="CG37" s="343"/>
      <c r="CH37" s="343"/>
      <c r="CI37" s="343"/>
      <c r="CJ37" s="343"/>
      <c r="CK37" s="343"/>
      <c r="CL37" s="343"/>
      <c r="CM37" s="343"/>
      <c r="CN37" s="343"/>
      <c r="CO37" s="343"/>
      <c r="CP37" s="343"/>
      <c r="CQ37" s="343"/>
      <c r="CR37" s="343"/>
      <c r="CS37" s="343"/>
      <c r="CT37" s="343"/>
      <c r="CU37" s="343"/>
      <c r="CV37" s="343"/>
      <c r="CW37" s="343"/>
      <c r="CX37" s="343"/>
      <c r="CY37" s="343"/>
      <c r="CZ37" s="343"/>
      <c r="DA37" s="343"/>
      <c r="DB37" s="343"/>
      <c r="DC37" s="343"/>
      <c r="DD37" s="343"/>
      <c r="DE37" s="343"/>
      <c r="DF37" s="343"/>
      <c r="DG37" s="343"/>
      <c r="DH37" s="343"/>
    </row>
    <row r="38" ht="141" customHeight="1" spans="1:112">
      <c r="A38" s="269">
        <v>1</v>
      </c>
      <c r="B38" s="140" t="s">
        <v>356</v>
      </c>
      <c r="C38" s="360" t="s">
        <v>7294</v>
      </c>
      <c r="D38" s="133" t="s">
        <v>7295</v>
      </c>
      <c r="E38" s="361" t="s">
        <v>7296</v>
      </c>
      <c r="F38" s="133" t="s">
        <v>7297</v>
      </c>
      <c r="G38" s="269" t="s">
        <v>51</v>
      </c>
      <c r="H38" s="362" t="s">
        <v>7298</v>
      </c>
      <c r="I38" s="350">
        <v>93.6</v>
      </c>
      <c r="J38" s="350">
        <v>88.9</v>
      </c>
      <c r="K38" s="345">
        <v>84.2</v>
      </c>
      <c r="L38" s="345">
        <v>79.6</v>
      </c>
      <c r="M38" s="345">
        <v>74.9</v>
      </c>
      <c r="N38" s="250" t="s">
        <v>7299</v>
      </c>
    </row>
    <row r="39" ht="60" customHeight="1" spans="1:112">
      <c r="A39" s="269"/>
      <c r="B39" s="140" t="s">
        <v>356</v>
      </c>
      <c r="C39" s="360" t="s">
        <v>7300</v>
      </c>
      <c r="D39" s="250" t="s">
        <v>7301</v>
      </c>
      <c r="E39" s="361"/>
      <c r="F39" s="133"/>
      <c r="G39" s="269" t="s">
        <v>51</v>
      </c>
      <c r="H39" s="362" t="s">
        <v>7302</v>
      </c>
      <c r="I39" s="350">
        <v>27</v>
      </c>
      <c r="J39" s="350">
        <v>25.7</v>
      </c>
      <c r="K39" s="345">
        <v>24.3</v>
      </c>
      <c r="L39" s="345">
        <v>23</v>
      </c>
      <c r="M39" s="345">
        <v>21.6</v>
      </c>
      <c r="N39" s="363"/>
    </row>
    <row r="40" ht="60" customHeight="1" spans="1:112">
      <c r="A40" s="269"/>
      <c r="B40" s="140" t="s">
        <v>356</v>
      </c>
      <c r="C40" s="360" t="s">
        <v>7303</v>
      </c>
      <c r="D40" s="250" t="s">
        <v>7304</v>
      </c>
      <c r="E40" s="361"/>
      <c r="F40" s="133"/>
      <c r="G40" s="269" t="s">
        <v>51</v>
      </c>
      <c r="H40" s="362" t="s">
        <v>7305</v>
      </c>
      <c r="I40" s="350">
        <v>81.9</v>
      </c>
      <c r="J40" s="350">
        <v>77.8</v>
      </c>
      <c r="K40" s="345">
        <v>73.7</v>
      </c>
      <c r="L40" s="345">
        <v>69.6</v>
      </c>
      <c r="M40" s="345">
        <v>65.5</v>
      </c>
      <c r="N40" s="363"/>
    </row>
    <row r="41" ht="60" customHeight="1" spans="1:112">
      <c r="A41" s="269">
        <v>1</v>
      </c>
      <c r="B41" s="140" t="s">
        <v>356</v>
      </c>
      <c r="C41" s="360" t="s">
        <v>7306</v>
      </c>
      <c r="D41" s="250" t="s">
        <v>7307</v>
      </c>
      <c r="E41" s="361"/>
      <c r="F41" s="133"/>
      <c r="G41" s="269" t="s">
        <v>51</v>
      </c>
      <c r="H41" s="362" t="s">
        <v>7308</v>
      </c>
      <c r="I41" s="350">
        <v>81.9</v>
      </c>
      <c r="J41" s="350">
        <v>77.8</v>
      </c>
      <c r="K41" s="345">
        <v>73.7</v>
      </c>
      <c r="L41" s="345">
        <v>69.6</v>
      </c>
      <c r="M41" s="345">
        <v>65.5</v>
      </c>
      <c r="N41" s="363"/>
    </row>
    <row r="42" ht="138" customHeight="1" spans="1:112">
      <c r="A42" s="269"/>
      <c r="B42" s="140" t="s">
        <v>356</v>
      </c>
      <c r="C42" s="360" t="s">
        <v>7309</v>
      </c>
      <c r="D42" s="250" t="s">
        <v>7310</v>
      </c>
      <c r="E42" s="361"/>
      <c r="F42" s="133"/>
      <c r="G42" s="269" t="s">
        <v>51</v>
      </c>
      <c r="H42" s="362" t="s">
        <v>7311</v>
      </c>
      <c r="I42" s="350">
        <v>93.6</v>
      </c>
      <c r="J42" s="350">
        <v>88.9</v>
      </c>
      <c r="K42" s="345">
        <v>84.2</v>
      </c>
      <c r="L42" s="345">
        <v>79.6</v>
      </c>
      <c r="M42" s="345">
        <v>74.9</v>
      </c>
      <c r="N42" s="250" t="s">
        <v>7312</v>
      </c>
    </row>
    <row r="43" ht="60" customHeight="1" spans="1:112">
      <c r="A43" s="269">
        <v>2</v>
      </c>
      <c r="B43" s="140" t="s">
        <v>356</v>
      </c>
      <c r="C43" s="360" t="s">
        <v>7313</v>
      </c>
      <c r="D43" s="133" t="s">
        <v>7314</v>
      </c>
      <c r="E43" s="361" t="s">
        <v>7315</v>
      </c>
      <c r="F43" s="133" t="s">
        <v>7316</v>
      </c>
      <c r="G43" s="269" t="s">
        <v>51</v>
      </c>
      <c r="H43" s="362"/>
      <c r="I43" s="350">
        <v>6091.2</v>
      </c>
      <c r="J43" s="350">
        <v>5786.6</v>
      </c>
      <c r="K43" s="345">
        <v>5482.1</v>
      </c>
      <c r="L43" s="345">
        <v>5177.5</v>
      </c>
      <c r="M43" s="345">
        <v>4873</v>
      </c>
      <c r="N43" s="363"/>
    </row>
    <row r="44" ht="60" customHeight="1" spans="1:112">
      <c r="A44" s="269">
        <v>3</v>
      </c>
      <c r="B44" s="140" t="s">
        <v>356</v>
      </c>
      <c r="C44" s="140" t="s">
        <v>7317</v>
      </c>
      <c r="D44" s="133" t="s">
        <v>7318</v>
      </c>
      <c r="E44" s="133" t="s">
        <v>7319</v>
      </c>
      <c r="F44" s="133" t="s">
        <v>7320</v>
      </c>
      <c r="G44" s="269" t="s">
        <v>51</v>
      </c>
      <c r="H44" s="362" t="s">
        <v>7321</v>
      </c>
      <c r="I44" s="350">
        <v>46.8</v>
      </c>
      <c r="J44" s="350">
        <v>44.5</v>
      </c>
      <c r="K44" s="345">
        <v>42.1</v>
      </c>
      <c r="L44" s="345">
        <v>39.8</v>
      </c>
      <c r="M44" s="345">
        <v>37.4</v>
      </c>
      <c r="N44" s="363"/>
    </row>
    <row r="45" ht="60" customHeight="1" spans="1:112">
      <c r="A45" s="269"/>
      <c r="B45" s="140" t="s">
        <v>356</v>
      </c>
      <c r="C45" s="140" t="s">
        <v>7322</v>
      </c>
      <c r="D45" s="250" t="s">
        <v>7323</v>
      </c>
      <c r="E45" s="133"/>
      <c r="F45" s="133"/>
      <c r="G45" s="269" t="s">
        <v>51</v>
      </c>
      <c r="H45" s="362" t="s">
        <v>7324</v>
      </c>
      <c r="I45" s="350">
        <v>27</v>
      </c>
      <c r="J45" s="350">
        <v>25.7</v>
      </c>
      <c r="K45" s="345">
        <v>24.3</v>
      </c>
      <c r="L45" s="345">
        <v>23</v>
      </c>
      <c r="M45" s="345">
        <v>21.6</v>
      </c>
      <c r="N45" s="364"/>
    </row>
    <row r="46" ht="60" customHeight="1" spans="1:112">
      <c r="A46" s="269"/>
      <c r="B46" s="140" t="s">
        <v>356</v>
      </c>
      <c r="C46" s="140" t="s">
        <v>7325</v>
      </c>
      <c r="D46" s="250" t="s">
        <v>7326</v>
      </c>
      <c r="E46" s="133"/>
      <c r="F46" s="133"/>
      <c r="G46" s="269" t="s">
        <v>51</v>
      </c>
      <c r="H46" s="362" t="s">
        <v>7321</v>
      </c>
      <c r="I46" s="350">
        <v>9</v>
      </c>
      <c r="J46" s="350">
        <v>8.6</v>
      </c>
      <c r="K46" s="345">
        <v>8.1</v>
      </c>
      <c r="L46" s="345">
        <v>7.7</v>
      </c>
      <c r="M46" s="345">
        <v>7.2</v>
      </c>
      <c r="N46" s="364"/>
    </row>
    <row r="47" ht="60" customHeight="1" spans="1:112">
      <c r="A47" s="269"/>
      <c r="B47" s="140" t="s">
        <v>356</v>
      </c>
      <c r="C47" s="140" t="s">
        <v>7327</v>
      </c>
      <c r="D47" s="250" t="s">
        <v>7328</v>
      </c>
      <c r="E47" s="133"/>
      <c r="F47" s="133"/>
      <c r="G47" s="140" t="s">
        <v>441</v>
      </c>
      <c r="H47" s="362" t="s">
        <v>7329</v>
      </c>
      <c r="I47" s="350">
        <v>93.6</v>
      </c>
      <c r="J47" s="350">
        <v>88.9</v>
      </c>
      <c r="K47" s="345">
        <v>84.2</v>
      </c>
      <c r="L47" s="345">
        <v>79.6</v>
      </c>
      <c r="M47" s="345">
        <v>74.9</v>
      </c>
      <c r="N47" s="364"/>
    </row>
    <row r="48" ht="60" customHeight="1" spans="1:112">
      <c r="A48" s="269">
        <v>4</v>
      </c>
      <c r="B48" s="140" t="s">
        <v>356</v>
      </c>
      <c r="C48" s="360" t="s">
        <v>7330</v>
      </c>
      <c r="D48" s="250" t="s">
        <v>7331</v>
      </c>
      <c r="E48" s="361" t="s">
        <v>7332</v>
      </c>
      <c r="F48" s="133" t="s">
        <v>7333</v>
      </c>
      <c r="G48" s="269" t="s">
        <v>7334</v>
      </c>
      <c r="H48" s="362"/>
      <c r="I48" s="350">
        <v>46.8</v>
      </c>
      <c r="J48" s="350">
        <v>44.5</v>
      </c>
      <c r="K48" s="345">
        <v>42.1</v>
      </c>
      <c r="L48" s="345">
        <v>39.8</v>
      </c>
      <c r="M48" s="345">
        <v>37.4</v>
      </c>
      <c r="N48" s="364"/>
    </row>
    <row r="49" ht="60" customHeight="1" spans="1:14">
      <c r="A49" s="269"/>
      <c r="B49" s="140" t="s">
        <v>356</v>
      </c>
      <c r="C49" s="360" t="s">
        <v>7335</v>
      </c>
      <c r="D49" s="250" t="s">
        <v>7336</v>
      </c>
      <c r="E49" s="361"/>
      <c r="F49" s="133"/>
      <c r="G49" s="140" t="s">
        <v>51</v>
      </c>
      <c r="H49" s="362" t="s">
        <v>7337</v>
      </c>
      <c r="I49" s="350">
        <v>27</v>
      </c>
      <c r="J49" s="350">
        <v>25.7</v>
      </c>
      <c r="K49" s="345">
        <v>24.3</v>
      </c>
      <c r="L49" s="345">
        <v>23</v>
      </c>
      <c r="M49" s="345">
        <v>21.6</v>
      </c>
      <c r="N49" s="363"/>
    </row>
    <row r="50" ht="60" customHeight="1" spans="1:14">
      <c r="A50" s="269"/>
      <c r="B50" s="140" t="s">
        <v>356</v>
      </c>
      <c r="C50" s="360" t="s">
        <v>7338</v>
      </c>
      <c r="D50" s="250" t="s">
        <v>7339</v>
      </c>
      <c r="E50" s="361"/>
      <c r="F50" s="133"/>
      <c r="G50" s="140" t="s">
        <v>51</v>
      </c>
      <c r="H50" s="364" t="s">
        <v>7340</v>
      </c>
      <c r="I50" s="350">
        <v>234</v>
      </c>
      <c r="J50" s="350">
        <v>222.3</v>
      </c>
      <c r="K50" s="345">
        <v>210.6</v>
      </c>
      <c r="L50" s="345">
        <v>198.9</v>
      </c>
      <c r="M50" s="345">
        <v>187.2</v>
      </c>
      <c r="N50" s="363"/>
    </row>
    <row r="51" ht="60" customHeight="1" spans="1:14">
      <c r="A51" s="269"/>
      <c r="B51" s="140" t="s">
        <v>356</v>
      </c>
      <c r="C51" s="360" t="s">
        <v>7341</v>
      </c>
      <c r="D51" s="250" t="s">
        <v>7342</v>
      </c>
      <c r="E51" s="361"/>
      <c r="F51" s="133"/>
      <c r="G51" s="365" t="s">
        <v>7334</v>
      </c>
      <c r="H51" s="362"/>
      <c r="I51" s="350">
        <v>117</v>
      </c>
      <c r="J51" s="350">
        <v>111.2</v>
      </c>
      <c r="K51" s="345">
        <v>105.3</v>
      </c>
      <c r="L51" s="345">
        <v>99.5</v>
      </c>
      <c r="M51" s="345">
        <v>93.6</v>
      </c>
      <c r="N51" s="363"/>
    </row>
    <row r="52" ht="60" customHeight="1" spans="1:14">
      <c r="A52" s="269">
        <v>5</v>
      </c>
      <c r="B52" s="140" t="s">
        <v>356</v>
      </c>
      <c r="C52" s="360" t="s">
        <v>7343</v>
      </c>
      <c r="D52" s="133" t="s">
        <v>7344</v>
      </c>
      <c r="E52" s="361" t="s">
        <v>7345</v>
      </c>
      <c r="F52" s="133" t="s">
        <v>7346</v>
      </c>
      <c r="G52" s="269" t="s">
        <v>51</v>
      </c>
      <c r="H52" s="362"/>
      <c r="I52" s="350">
        <v>144</v>
      </c>
      <c r="J52" s="350">
        <v>136.8</v>
      </c>
      <c r="K52" s="345">
        <v>129.6</v>
      </c>
      <c r="L52" s="345">
        <v>122.4</v>
      </c>
      <c r="M52" s="345">
        <v>115.2</v>
      </c>
      <c r="N52" s="363"/>
    </row>
    <row r="53" ht="60" customHeight="1" spans="1:14">
      <c r="A53" s="269"/>
      <c r="B53" s="140" t="s">
        <v>356</v>
      </c>
      <c r="C53" s="360" t="s">
        <v>7347</v>
      </c>
      <c r="D53" s="250" t="s">
        <v>7348</v>
      </c>
      <c r="E53" s="361"/>
      <c r="F53" s="133"/>
      <c r="G53" s="269" t="s">
        <v>51</v>
      </c>
      <c r="H53" s="362"/>
      <c r="I53" s="350">
        <v>27</v>
      </c>
      <c r="J53" s="350">
        <v>25.7</v>
      </c>
      <c r="K53" s="345">
        <v>24.3</v>
      </c>
      <c r="L53" s="345">
        <v>23</v>
      </c>
      <c r="M53" s="345">
        <v>21.6</v>
      </c>
      <c r="N53" s="366"/>
    </row>
    <row r="54" ht="60" customHeight="1" spans="1:14">
      <c r="A54" s="269">
        <v>6</v>
      </c>
      <c r="B54" s="140" t="s">
        <v>356</v>
      </c>
      <c r="C54" s="360" t="s">
        <v>7349</v>
      </c>
      <c r="D54" s="133" t="s">
        <v>7350</v>
      </c>
      <c r="E54" s="361" t="s">
        <v>7351</v>
      </c>
      <c r="F54" s="133" t="s">
        <v>7352</v>
      </c>
      <c r="G54" s="269" t="s">
        <v>51</v>
      </c>
      <c r="H54" s="362"/>
      <c r="I54" s="350">
        <v>90</v>
      </c>
      <c r="J54" s="350">
        <v>85.5</v>
      </c>
      <c r="K54" s="345">
        <v>81</v>
      </c>
      <c r="L54" s="345">
        <v>76.5</v>
      </c>
      <c r="M54" s="345">
        <v>72</v>
      </c>
      <c r="N54" s="366"/>
    </row>
    <row r="55" ht="60" customHeight="1" spans="1:14">
      <c r="A55" s="269">
        <v>7</v>
      </c>
      <c r="B55" s="140" t="s">
        <v>356</v>
      </c>
      <c r="C55" s="360" t="s">
        <v>7353</v>
      </c>
      <c r="D55" s="250" t="s">
        <v>7354</v>
      </c>
      <c r="E55" s="361" t="s">
        <v>7355</v>
      </c>
      <c r="F55" s="133" t="s">
        <v>7352</v>
      </c>
      <c r="G55" s="269" t="s">
        <v>483</v>
      </c>
      <c r="H55" s="362" t="s">
        <v>7356</v>
      </c>
      <c r="I55" s="350">
        <v>144</v>
      </c>
      <c r="J55" s="350">
        <v>136.8</v>
      </c>
      <c r="K55" s="345">
        <v>129.6</v>
      </c>
      <c r="L55" s="345">
        <v>122.4</v>
      </c>
      <c r="M55" s="345">
        <v>115.2</v>
      </c>
      <c r="N55" s="364"/>
    </row>
    <row r="56" ht="60" customHeight="1" spans="1:14">
      <c r="A56" s="269">
        <v>8</v>
      </c>
      <c r="B56" s="140" t="s">
        <v>356</v>
      </c>
      <c r="C56" s="360" t="s">
        <v>7357</v>
      </c>
      <c r="D56" s="133" t="s">
        <v>7358</v>
      </c>
      <c r="E56" s="361" t="s">
        <v>7359</v>
      </c>
      <c r="F56" s="133" t="s">
        <v>7352</v>
      </c>
      <c r="G56" s="269" t="s">
        <v>51</v>
      </c>
      <c r="H56" s="362" t="s">
        <v>7360</v>
      </c>
      <c r="I56" s="350">
        <v>144</v>
      </c>
      <c r="J56" s="350">
        <v>136.8</v>
      </c>
      <c r="K56" s="345">
        <v>129.6</v>
      </c>
      <c r="L56" s="345">
        <v>122.4</v>
      </c>
      <c r="M56" s="345">
        <v>115.2</v>
      </c>
      <c r="N56" s="363"/>
    </row>
    <row r="57" ht="60" customHeight="1" spans="1:14">
      <c r="A57" s="269"/>
      <c r="B57" s="140" t="s">
        <v>356</v>
      </c>
      <c r="C57" s="360" t="s">
        <v>7361</v>
      </c>
      <c r="D57" s="250" t="s">
        <v>7362</v>
      </c>
      <c r="E57" s="361"/>
      <c r="F57" s="133"/>
      <c r="G57" s="269" t="s">
        <v>51</v>
      </c>
      <c r="H57" s="362"/>
      <c r="I57" s="350">
        <v>27</v>
      </c>
      <c r="J57" s="350">
        <v>25.7</v>
      </c>
      <c r="K57" s="345">
        <v>24.3</v>
      </c>
      <c r="L57" s="345">
        <v>23</v>
      </c>
      <c r="M57" s="345">
        <v>21.6</v>
      </c>
      <c r="N57" s="364"/>
    </row>
    <row r="58" ht="60" customHeight="1" spans="1:14">
      <c r="A58" s="269">
        <v>9</v>
      </c>
      <c r="B58" s="140" t="s">
        <v>356</v>
      </c>
      <c r="C58" s="360" t="s">
        <v>7363</v>
      </c>
      <c r="D58" s="250" t="s">
        <v>7364</v>
      </c>
      <c r="E58" s="361" t="s">
        <v>7365</v>
      </c>
      <c r="F58" s="133" t="s">
        <v>7352</v>
      </c>
      <c r="G58" s="269" t="s">
        <v>6815</v>
      </c>
      <c r="H58" s="362"/>
      <c r="I58" s="350">
        <v>108</v>
      </c>
      <c r="J58" s="350">
        <v>102.6</v>
      </c>
      <c r="K58" s="345">
        <v>97.2</v>
      </c>
      <c r="L58" s="345">
        <v>91.8</v>
      </c>
      <c r="M58" s="345">
        <v>86.4</v>
      </c>
      <c r="N58" s="364"/>
    </row>
    <row r="59" ht="60" customHeight="1" spans="1:14">
      <c r="A59" s="269"/>
      <c r="B59" s="140" t="s">
        <v>356</v>
      </c>
      <c r="C59" s="360" t="s">
        <v>7366</v>
      </c>
      <c r="D59" s="250" t="s">
        <v>7367</v>
      </c>
      <c r="E59" s="361"/>
      <c r="F59" s="133"/>
      <c r="G59" s="269" t="s">
        <v>6815</v>
      </c>
      <c r="H59" s="362"/>
      <c r="I59" s="350">
        <v>27</v>
      </c>
      <c r="J59" s="350">
        <v>25.7</v>
      </c>
      <c r="K59" s="345">
        <v>24.3</v>
      </c>
      <c r="L59" s="345">
        <v>23</v>
      </c>
      <c r="M59" s="345">
        <v>21.6</v>
      </c>
      <c r="N59" s="363"/>
    </row>
    <row r="60" ht="60" customHeight="1" spans="1:14">
      <c r="A60" s="269">
        <v>10</v>
      </c>
      <c r="B60" s="140" t="s">
        <v>356</v>
      </c>
      <c r="C60" s="360" t="s">
        <v>7368</v>
      </c>
      <c r="D60" s="133" t="s">
        <v>7369</v>
      </c>
      <c r="E60" s="361" t="s">
        <v>7370</v>
      </c>
      <c r="F60" s="133" t="s">
        <v>7352</v>
      </c>
      <c r="G60" s="269" t="s">
        <v>6815</v>
      </c>
      <c r="H60" s="362"/>
      <c r="I60" s="350">
        <v>136.8</v>
      </c>
      <c r="J60" s="350">
        <v>130</v>
      </c>
      <c r="K60" s="345">
        <v>123.1</v>
      </c>
      <c r="L60" s="345">
        <v>116.3</v>
      </c>
      <c r="M60" s="345">
        <v>109.4</v>
      </c>
      <c r="N60" s="363"/>
    </row>
    <row r="61" ht="60" customHeight="1" spans="1:14">
      <c r="A61" s="269">
        <v>11</v>
      </c>
      <c r="B61" s="140" t="s">
        <v>356</v>
      </c>
      <c r="C61" s="360" t="s">
        <v>7371</v>
      </c>
      <c r="D61" s="250" t="s">
        <v>7372</v>
      </c>
      <c r="E61" s="361" t="s">
        <v>7373</v>
      </c>
      <c r="F61" s="133" t="s">
        <v>7297</v>
      </c>
      <c r="G61" s="269" t="s">
        <v>51</v>
      </c>
      <c r="H61" s="362" t="s">
        <v>7374</v>
      </c>
      <c r="I61" s="350">
        <v>702</v>
      </c>
      <c r="J61" s="350">
        <v>666.9</v>
      </c>
      <c r="K61" s="345">
        <v>631.8</v>
      </c>
      <c r="L61" s="345">
        <v>596.7</v>
      </c>
      <c r="M61" s="345">
        <v>561.6</v>
      </c>
      <c r="N61" s="364"/>
    </row>
    <row r="62" ht="60" customHeight="1" spans="1:14">
      <c r="A62" s="269"/>
      <c r="B62" s="140" t="s">
        <v>356</v>
      </c>
      <c r="C62" s="360" t="s">
        <v>7375</v>
      </c>
      <c r="D62" s="250" t="s">
        <v>7376</v>
      </c>
      <c r="E62" s="361"/>
      <c r="F62" s="133"/>
      <c r="G62" s="269" t="s">
        <v>51</v>
      </c>
      <c r="H62" s="362"/>
      <c r="I62" s="350">
        <v>280.8</v>
      </c>
      <c r="J62" s="350">
        <v>266.8</v>
      </c>
      <c r="K62" s="345">
        <v>252.7</v>
      </c>
      <c r="L62" s="345">
        <v>238.7</v>
      </c>
      <c r="M62" s="345">
        <v>224.6</v>
      </c>
      <c r="N62" s="363"/>
    </row>
    <row r="63" ht="60" customHeight="1" spans="1:14">
      <c r="A63" s="269">
        <v>12</v>
      </c>
      <c r="B63" s="140" t="s">
        <v>356</v>
      </c>
      <c r="C63" s="360" t="s">
        <v>7377</v>
      </c>
      <c r="D63" s="133" t="s">
        <v>7378</v>
      </c>
      <c r="E63" s="361" t="s">
        <v>7379</v>
      </c>
      <c r="F63" s="133" t="s">
        <v>7380</v>
      </c>
      <c r="G63" s="269" t="s">
        <v>62</v>
      </c>
      <c r="H63" s="362"/>
      <c r="I63" s="350">
        <v>9</v>
      </c>
      <c r="J63" s="350">
        <v>8.6</v>
      </c>
      <c r="K63" s="345">
        <v>8.1</v>
      </c>
      <c r="L63" s="345">
        <v>7.7</v>
      </c>
      <c r="M63" s="345">
        <v>7.2</v>
      </c>
      <c r="N63" s="363"/>
    </row>
    <row r="64" ht="60" customHeight="1" spans="1:14">
      <c r="A64" s="269">
        <v>13</v>
      </c>
      <c r="B64" s="140" t="s">
        <v>356</v>
      </c>
      <c r="C64" s="360" t="s">
        <v>7381</v>
      </c>
      <c r="D64" s="133" t="s">
        <v>7382</v>
      </c>
      <c r="E64" s="361" t="s">
        <v>7383</v>
      </c>
      <c r="F64" s="133" t="s">
        <v>7380</v>
      </c>
      <c r="G64" s="269" t="s">
        <v>62</v>
      </c>
      <c r="H64" s="362"/>
      <c r="I64" s="350">
        <v>9</v>
      </c>
      <c r="J64" s="350">
        <v>8.6</v>
      </c>
      <c r="K64" s="345">
        <v>8.1</v>
      </c>
      <c r="L64" s="345">
        <v>7.7</v>
      </c>
      <c r="M64" s="345">
        <v>7.2</v>
      </c>
      <c r="N64" s="363"/>
    </row>
    <row r="65" ht="60" customHeight="1" spans="1:14">
      <c r="A65" s="269">
        <v>14</v>
      </c>
      <c r="B65" s="140" t="s">
        <v>356</v>
      </c>
      <c r="C65" s="360" t="s">
        <v>7384</v>
      </c>
      <c r="D65" s="133" t="s">
        <v>7385</v>
      </c>
      <c r="E65" s="361" t="s">
        <v>7386</v>
      </c>
      <c r="F65" s="133" t="s">
        <v>7387</v>
      </c>
      <c r="G65" s="269" t="s">
        <v>51</v>
      </c>
      <c r="H65" s="362" t="s">
        <v>7388</v>
      </c>
      <c r="I65" s="350">
        <v>2510.1</v>
      </c>
      <c r="J65" s="350">
        <v>2384.6</v>
      </c>
      <c r="K65" s="345">
        <v>2259.1</v>
      </c>
      <c r="L65" s="345">
        <v>2133.6</v>
      </c>
      <c r="M65" s="345">
        <v>2008.1</v>
      </c>
      <c r="N65" s="363"/>
    </row>
    <row r="66" ht="60" customHeight="1" spans="1:14">
      <c r="A66" s="269">
        <v>15</v>
      </c>
      <c r="B66" s="140" t="s">
        <v>356</v>
      </c>
      <c r="C66" s="360" t="s">
        <v>7389</v>
      </c>
      <c r="D66" s="133" t="s">
        <v>7390</v>
      </c>
      <c r="E66" s="361" t="s">
        <v>7391</v>
      </c>
      <c r="F66" s="133" t="s">
        <v>7392</v>
      </c>
      <c r="G66" s="269" t="s">
        <v>51</v>
      </c>
      <c r="H66" s="362" t="s">
        <v>7393</v>
      </c>
      <c r="I66" s="350">
        <v>1930.5</v>
      </c>
      <c r="J66" s="350">
        <v>1834</v>
      </c>
      <c r="K66" s="345">
        <v>1737.5</v>
      </c>
      <c r="L66" s="345">
        <v>1640.9</v>
      </c>
      <c r="M66" s="345">
        <v>1544.4</v>
      </c>
      <c r="N66" s="363"/>
    </row>
    <row r="67" ht="60" customHeight="1" spans="1:14">
      <c r="A67" s="269">
        <v>16</v>
      </c>
      <c r="B67" s="140" t="s">
        <v>38</v>
      </c>
      <c r="C67" s="360" t="s">
        <v>7394</v>
      </c>
      <c r="D67" s="133" t="s">
        <v>7395</v>
      </c>
      <c r="E67" s="361" t="s">
        <v>7396</v>
      </c>
      <c r="F67" s="133" t="s">
        <v>7397</v>
      </c>
      <c r="G67" s="269" t="s">
        <v>51</v>
      </c>
      <c r="H67" s="362"/>
      <c r="I67" s="350">
        <v>112.5</v>
      </c>
      <c r="J67" s="350">
        <v>106.9</v>
      </c>
      <c r="K67" s="345">
        <v>101.3</v>
      </c>
      <c r="L67" s="345">
        <v>95.6</v>
      </c>
      <c r="M67" s="345">
        <v>90</v>
      </c>
      <c r="N67" s="363"/>
    </row>
    <row r="68" ht="135" customHeight="1" spans="1:14">
      <c r="A68" s="269">
        <v>17</v>
      </c>
      <c r="B68" s="140" t="s">
        <v>38</v>
      </c>
      <c r="C68" s="360" t="s">
        <v>7398</v>
      </c>
      <c r="D68" s="133" t="s">
        <v>7399</v>
      </c>
      <c r="E68" s="361" t="s">
        <v>7400</v>
      </c>
      <c r="F68" s="133" t="s">
        <v>7401</v>
      </c>
      <c r="G68" s="269" t="s">
        <v>7402</v>
      </c>
      <c r="H68" s="362" t="s">
        <v>7403</v>
      </c>
      <c r="I68" s="350">
        <v>1930.5</v>
      </c>
      <c r="J68" s="350">
        <v>1834</v>
      </c>
      <c r="K68" s="345">
        <v>1737.5</v>
      </c>
      <c r="L68" s="345">
        <v>1640.9</v>
      </c>
      <c r="M68" s="345">
        <v>1544.4</v>
      </c>
      <c r="N68" s="366"/>
    </row>
    <row r="69" ht="60" customHeight="1" spans="1:14">
      <c r="A69" s="269"/>
      <c r="B69" s="140" t="s">
        <v>95</v>
      </c>
      <c r="C69" s="360" t="s">
        <v>7404</v>
      </c>
      <c r="D69" s="250" t="s">
        <v>7405</v>
      </c>
      <c r="E69" s="361"/>
      <c r="F69" s="133"/>
      <c r="G69" s="269" t="s">
        <v>7402</v>
      </c>
      <c r="H69" s="362"/>
      <c r="I69" s="350">
        <v>386.1</v>
      </c>
      <c r="J69" s="350">
        <v>366.8</v>
      </c>
      <c r="K69" s="345">
        <v>347.5</v>
      </c>
      <c r="L69" s="345">
        <v>328.2</v>
      </c>
      <c r="M69" s="345">
        <v>308.9</v>
      </c>
      <c r="N69" s="363"/>
    </row>
    <row r="70" ht="60" customHeight="1" spans="1:14">
      <c r="A70" s="269"/>
      <c r="B70" s="140" t="s">
        <v>95</v>
      </c>
      <c r="C70" s="360" t="s">
        <v>7406</v>
      </c>
      <c r="D70" s="250" t="s">
        <v>7407</v>
      </c>
      <c r="E70" s="361"/>
      <c r="F70" s="133"/>
      <c r="G70" s="269" t="s">
        <v>7402</v>
      </c>
      <c r="H70" s="362"/>
      <c r="I70" s="350">
        <v>965.7</v>
      </c>
      <c r="J70" s="350">
        <v>917.4</v>
      </c>
      <c r="K70" s="345">
        <v>869.1</v>
      </c>
      <c r="L70" s="345">
        <v>820.8</v>
      </c>
      <c r="M70" s="345">
        <v>772.6</v>
      </c>
      <c r="N70" s="363"/>
    </row>
    <row r="71" ht="183" customHeight="1" spans="1:14">
      <c r="A71" s="269">
        <v>18</v>
      </c>
      <c r="B71" s="140" t="s">
        <v>95</v>
      </c>
      <c r="C71" s="360" t="s">
        <v>7408</v>
      </c>
      <c r="D71" s="133" t="s">
        <v>7409</v>
      </c>
      <c r="E71" s="361" t="s">
        <v>7410</v>
      </c>
      <c r="F71" s="133" t="s">
        <v>7411</v>
      </c>
      <c r="G71" s="269" t="s">
        <v>7402</v>
      </c>
      <c r="H71" s="362" t="s">
        <v>7412</v>
      </c>
      <c r="I71" s="350">
        <v>2808</v>
      </c>
      <c r="J71" s="350">
        <v>2667.6</v>
      </c>
      <c r="K71" s="345">
        <v>2527.2</v>
      </c>
      <c r="L71" s="345">
        <v>2386.8</v>
      </c>
      <c r="M71" s="345">
        <v>2246.4</v>
      </c>
      <c r="N71" s="363"/>
    </row>
    <row r="72" ht="60" customHeight="1" spans="1:14">
      <c r="A72" s="269"/>
      <c r="B72" s="140" t="s">
        <v>95</v>
      </c>
      <c r="C72" s="360" t="s">
        <v>7413</v>
      </c>
      <c r="D72" s="250" t="s">
        <v>7414</v>
      </c>
      <c r="E72" s="361"/>
      <c r="F72" s="133"/>
      <c r="G72" s="269" t="s">
        <v>7402</v>
      </c>
      <c r="H72" s="362"/>
      <c r="I72" s="350">
        <v>561.6</v>
      </c>
      <c r="J72" s="350">
        <v>533.5</v>
      </c>
      <c r="K72" s="345">
        <v>505.4</v>
      </c>
      <c r="L72" s="345">
        <v>477.4</v>
      </c>
      <c r="M72" s="345">
        <v>449.3</v>
      </c>
      <c r="N72" s="366"/>
    </row>
    <row r="73" ht="60" customHeight="1" spans="1:14">
      <c r="A73" s="269"/>
      <c r="B73" s="140" t="s">
        <v>95</v>
      </c>
      <c r="C73" s="360" t="s">
        <v>7415</v>
      </c>
      <c r="D73" s="250" t="s">
        <v>7416</v>
      </c>
      <c r="E73" s="361"/>
      <c r="F73" s="133"/>
      <c r="G73" s="269" t="s">
        <v>7402</v>
      </c>
      <c r="H73" s="362"/>
      <c r="I73" s="350">
        <v>1404</v>
      </c>
      <c r="J73" s="350">
        <v>1333.8</v>
      </c>
      <c r="K73" s="345">
        <v>1263.6</v>
      </c>
      <c r="L73" s="345">
        <v>1193.4</v>
      </c>
      <c r="M73" s="345">
        <v>1123.2</v>
      </c>
      <c r="N73" s="366"/>
    </row>
    <row r="74" ht="91" customHeight="1" spans="1:14">
      <c r="A74" s="269">
        <v>19</v>
      </c>
      <c r="B74" s="140" t="s">
        <v>95</v>
      </c>
      <c r="C74" s="360" t="s">
        <v>7417</v>
      </c>
      <c r="D74" s="133" t="s">
        <v>7418</v>
      </c>
      <c r="E74" s="361" t="s">
        <v>7419</v>
      </c>
      <c r="F74" s="133" t="s">
        <v>7420</v>
      </c>
      <c r="G74" s="269" t="s">
        <v>7402</v>
      </c>
      <c r="H74" s="362"/>
      <c r="I74" s="350">
        <v>2808</v>
      </c>
      <c r="J74" s="350">
        <v>2667.6</v>
      </c>
      <c r="K74" s="345">
        <v>2527.2</v>
      </c>
      <c r="L74" s="345">
        <v>2386.8</v>
      </c>
      <c r="M74" s="345">
        <v>2246.4</v>
      </c>
      <c r="N74" s="366"/>
    </row>
    <row r="75" ht="60" customHeight="1" spans="1:14">
      <c r="A75" s="269"/>
      <c r="B75" s="140" t="s">
        <v>95</v>
      </c>
      <c r="C75" s="360" t="s">
        <v>7421</v>
      </c>
      <c r="D75" s="250" t="s">
        <v>7422</v>
      </c>
      <c r="E75" s="361"/>
      <c r="F75" s="133"/>
      <c r="G75" s="269" t="s">
        <v>7402</v>
      </c>
      <c r="H75" s="362"/>
      <c r="I75" s="350">
        <v>561.6</v>
      </c>
      <c r="J75" s="350">
        <v>533.5</v>
      </c>
      <c r="K75" s="345">
        <v>505.4</v>
      </c>
      <c r="L75" s="345">
        <v>477.4</v>
      </c>
      <c r="M75" s="345">
        <v>449.3</v>
      </c>
      <c r="N75" s="366"/>
    </row>
    <row r="76" ht="60" customHeight="1" spans="1:14">
      <c r="A76" s="269"/>
      <c r="B76" s="140" t="s">
        <v>95</v>
      </c>
      <c r="C76" s="360" t="s">
        <v>7423</v>
      </c>
      <c r="D76" s="250" t="s">
        <v>7424</v>
      </c>
      <c r="E76" s="361"/>
      <c r="F76" s="133"/>
      <c r="G76" s="269" t="s">
        <v>7402</v>
      </c>
      <c r="H76" s="362"/>
      <c r="I76" s="350">
        <v>1404</v>
      </c>
      <c r="J76" s="350">
        <v>1333.8</v>
      </c>
      <c r="K76" s="345">
        <v>1263.6</v>
      </c>
      <c r="L76" s="345">
        <v>1193.4</v>
      </c>
      <c r="M76" s="345">
        <v>1123.2</v>
      </c>
      <c r="N76" s="366"/>
    </row>
    <row r="77" ht="97" customHeight="1" spans="1:14">
      <c r="A77" s="269">
        <v>20</v>
      </c>
      <c r="B77" s="140" t="s">
        <v>95</v>
      </c>
      <c r="C77" s="360" t="s">
        <v>7425</v>
      </c>
      <c r="D77" s="133" t="s">
        <v>7426</v>
      </c>
      <c r="E77" s="361" t="s">
        <v>7427</v>
      </c>
      <c r="F77" s="133" t="s">
        <v>7428</v>
      </c>
      <c r="G77" s="269" t="s">
        <v>7402</v>
      </c>
      <c r="H77" s="362"/>
      <c r="I77" s="350">
        <v>3776.4</v>
      </c>
      <c r="J77" s="350">
        <v>3587.6</v>
      </c>
      <c r="K77" s="345">
        <v>3398.8</v>
      </c>
      <c r="L77" s="345">
        <v>3209.9</v>
      </c>
      <c r="M77" s="345">
        <v>3021.1</v>
      </c>
      <c r="N77" s="366"/>
    </row>
    <row r="78" ht="60" customHeight="1" spans="1:14">
      <c r="A78" s="269"/>
      <c r="B78" s="140" t="s">
        <v>95</v>
      </c>
      <c r="C78" s="360" t="s">
        <v>7429</v>
      </c>
      <c r="D78" s="250" t="s">
        <v>7430</v>
      </c>
      <c r="E78" s="361"/>
      <c r="F78" s="133"/>
      <c r="G78" s="269" t="s">
        <v>7402</v>
      </c>
      <c r="H78" s="362"/>
      <c r="I78" s="350">
        <v>755.3</v>
      </c>
      <c r="J78" s="350">
        <v>717.5</v>
      </c>
      <c r="K78" s="345">
        <v>679.8</v>
      </c>
      <c r="L78" s="345">
        <v>642</v>
      </c>
      <c r="M78" s="345">
        <v>604.2</v>
      </c>
      <c r="N78" s="363"/>
    </row>
    <row r="79" ht="107" customHeight="1" spans="1:14">
      <c r="A79" s="269">
        <v>21</v>
      </c>
      <c r="B79" s="140" t="s">
        <v>95</v>
      </c>
      <c r="C79" s="360" t="s">
        <v>7431</v>
      </c>
      <c r="D79" s="133" t="s">
        <v>7432</v>
      </c>
      <c r="E79" s="361" t="s">
        <v>7433</v>
      </c>
      <c r="F79" s="133" t="s">
        <v>7434</v>
      </c>
      <c r="G79" s="269" t="s">
        <v>51</v>
      </c>
      <c r="H79" s="362"/>
      <c r="I79" s="350">
        <v>965.7</v>
      </c>
      <c r="J79" s="350">
        <v>917.4</v>
      </c>
      <c r="K79" s="345">
        <v>869.1</v>
      </c>
      <c r="L79" s="345">
        <v>820.8</v>
      </c>
      <c r="M79" s="345">
        <v>772.6</v>
      </c>
      <c r="N79" s="363"/>
    </row>
    <row r="80" ht="60" customHeight="1" spans="1:14">
      <c r="A80" s="269"/>
      <c r="B80" s="140" t="s">
        <v>95</v>
      </c>
      <c r="C80" s="360" t="s">
        <v>7435</v>
      </c>
      <c r="D80" s="250" t="s">
        <v>7436</v>
      </c>
      <c r="E80" s="361"/>
      <c r="F80" s="133"/>
      <c r="G80" s="269" t="s">
        <v>51</v>
      </c>
      <c r="H80" s="362"/>
      <c r="I80" s="350">
        <v>193.1</v>
      </c>
      <c r="J80" s="350">
        <v>183.5</v>
      </c>
      <c r="K80" s="345">
        <v>173.8</v>
      </c>
      <c r="L80" s="345">
        <v>164.2</v>
      </c>
      <c r="M80" s="345">
        <v>154.5</v>
      </c>
      <c r="N80" s="363"/>
    </row>
    <row r="81" ht="60" customHeight="1" spans="1:14">
      <c r="A81" s="269"/>
      <c r="B81" s="140" t="s">
        <v>95</v>
      </c>
      <c r="C81" s="360" t="s">
        <v>7437</v>
      </c>
      <c r="D81" s="250" t="s">
        <v>7438</v>
      </c>
      <c r="E81" s="361"/>
      <c r="F81" s="133"/>
      <c r="G81" s="269" t="s">
        <v>51</v>
      </c>
      <c r="H81" s="362"/>
      <c r="I81" s="350">
        <v>965.7</v>
      </c>
      <c r="J81" s="350">
        <v>917.4</v>
      </c>
      <c r="K81" s="345">
        <v>869.1</v>
      </c>
      <c r="L81" s="345">
        <v>820.8</v>
      </c>
      <c r="M81" s="345">
        <v>772.6</v>
      </c>
      <c r="N81" s="363"/>
    </row>
    <row r="82" ht="109" customHeight="1" spans="1:14">
      <c r="A82" s="269">
        <v>22</v>
      </c>
      <c r="B82" s="140" t="s">
        <v>95</v>
      </c>
      <c r="C82" s="360" t="s">
        <v>7439</v>
      </c>
      <c r="D82" s="133" t="s">
        <v>7440</v>
      </c>
      <c r="E82" s="361" t="s">
        <v>7441</v>
      </c>
      <c r="F82" s="133" t="s">
        <v>7442</v>
      </c>
      <c r="G82" s="269" t="s">
        <v>7402</v>
      </c>
      <c r="H82" s="362"/>
      <c r="I82" s="350">
        <v>3785.4</v>
      </c>
      <c r="J82" s="350">
        <v>3596.1</v>
      </c>
      <c r="K82" s="345">
        <v>3406.9</v>
      </c>
      <c r="L82" s="345">
        <v>3217.6</v>
      </c>
      <c r="M82" s="345">
        <v>3028.3</v>
      </c>
      <c r="N82" s="363"/>
    </row>
    <row r="83" ht="60" customHeight="1" spans="1:14">
      <c r="A83" s="269"/>
      <c r="B83" s="140" t="s">
        <v>95</v>
      </c>
      <c r="C83" s="360" t="s">
        <v>7443</v>
      </c>
      <c r="D83" s="250" t="s">
        <v>7444</v>
      </c>
      <c r="E83" s="361"/>
      <c r="F83" s="133"/>
      <c r="G83" s="269" t="s">
        <v>7402</v>
      </c>
      <c r="H83" s="362"/>
      <c r="I83" s="350">
        <v>757.1</v>
      </c>
      <c r="J83" s="350">
        <v>719.2</v>
      </c>
      <c r="K83" s="345">
        <v>681.4</v>
      </c>
      <c r="L83" s="345">
        <v>643.5</v>
      </c>
      <c r="M83" s="345">
        <v>605.7</v>
      </c>
      <c r="N83" s="363"/>
    </row>
    <row r="84" ht="60" customHeight="1" spans="1:14">
      <c r="A84" s="269"/>
      <c r="B84" s="140" t="s">
        <v>95</v>
      </c>
      <c r="C84" s="360" t="s">
        <v>7445</v>
      </c>
      <c r="D84" s="250" t="s">
        <v>7446</v>
      </c>
      <c r="E84" s="361"/>
      <c r="F84" s="133"/>
      <c r="G84" s="269" t="s">
        <v>7402</v>
      </c>
      <c r="H84" s="362"/>
      <c r="I84" s="350">
        <v>378.9</v>
      </c>
      <c r="J84" s="350">
        <v>360</v>
      </c>
      <c r="K84" s="345">
        <v>341</v>
      </c>
      <c r="L84" s="345">
        <v>322.1</v>
      </c>
      <c r="M84" s="345">
        <v>303.1</v>
      </c>
      <c r="N84" s="363"/>
    </row>
    <row r="85" ht="125" customHeight="1" spans="1:14">
      <c r="A85" s="269">
        <v>23</v>
      </c>
      <c r="B85" s="140" t="s">
        <v>95</v>
      </c>
      <c r="C85" s="360" t="s">
        <v>7447</v>
      </c>
      <c r="D85" s="133" t="s">
        <v>7448</v>
      </c>
      <c r="E85" s="361" t="s">
        <v>7449</v>
      </c>
      <c r="F85" s="133" t="s">
        <v>7442</v>
      </c>
      <c r="G85" s="269" t="s">
        <v>7402</v>
      </c>
      <c r="H85" s="362"/>
      <c r="I85" s="350">
        <v>1930.5</v>
      </c>
      <c r="J85" s="350">
        <v>1834</v>
      </c>
      <c r="K85" s="345">
        <v>1737.5</v>
      </c>
      <c r="L85" s="345">
        <v>1640.9</v>
      </c>
      <c r="M85" s="345">
        <v>1544.4</v>
      </c>
      <c r="N85" s="363"/>
    </row>
    <row r="86" ht="60" customHeight="1" spans="1:14">
      <c r="A86" s="269"/>
      <c r="B86" s="140" t="s">
        <v>95</v>
      </c>
      <c r="C86" s="360" t="s">
        <v>7450</v>
      </c>
      <c r="D86" s="250" t="s">
        <v>7451</v>
      </c>
      <c r="E86" s="361"/>
      <c r="F86" s="133"/>
      <c r="G86" s="269" t="s">
        <v>7402</v>
      </c>
      <c r="H86" s="362"/>
      <c r="I86" s="350">
        <v>386.1</v>
      </c>
      <c r="J86" s="350">
        <v>366.8</v>
      </c>
      <c r="K86" s="345">
        <v>347.5</v>
      </c>
      <c r="L86" s="345">
        <v>328.2</v>
      </c>
      <c r="M86" s="345">
        <v>308.9</v>
      </c>
      <c r="N86" s="363"/>
    </row>
    <row r="87" ht="99" customHeight="1" spans="1:14">
      <c r="A87" s="269">
        <v>24</v>
      </c>
      <c r="B87" s="140" t="s">
        <v>95</v>
      </c>
      <c r="C87" s="360" t="s">
        <v>7452</v>
      </c>
      <c r="D87" s="133" t="s">
        <v>7453</v>
      </c>
      <c r="E87" s="361" t="s">
        <v>7454</v>
      </c>
      <c r="F87" s="133" t="s">
        <v>7455</v>
      </c>
      <c r="G87" s="269" t="s">
        <v>7402</v>
      </c>
      <c r="H87" s="362"/>
      <c r="I87" s="350">
        <v>1930.5</v>
      </c>
      <c r="J87" s="350">
        <v>1834</v>
      </c>
      <c r="K87" s="345">
        <v>1737.5</v>
      </c>
      <c r="L87" s="345">
        <v>1640.9</v>
      </c>
      <c r="M87" s="345">
        <v>1544.4</v>
      </c>
      <c r="N87" s="363"/>
    </row>
    <row r="88" ht="60" customHeight="1" spans="1:14">
      <c r="A88" s="269"/>
      <c r="B88" s="140" t="s">
        <v>95</v>
      </c>
      <c r="C88" s="360" t="s">
        <v>7456</v>
      </c>
      <c r="D88" s="250" t="s">
        <v>7457</v>
      </c>
      <c r="E88" s="361"/>
      <c r="F88" s="367"/>
      <c r="G88" s="269" t="s">
        <v>7402</v>
      </c>
      <c r="H88" s="362"/>
      <c r="I88" s="350">
        <v>386.1</v>
      </c>
      <c r="J88" s="350">
        <v>366.8</v>
      </c>
      <c r="K88" s="345">
        <v>347.5</v>
      </c>
      <c r="L88" s="345">
        <v>328.2</v>
      </c>
      <c r="M88" s="345">
        <v>308.9</v>
      </c>
      <c r="N88" s="366"/>
    </row>
    <row r="89" ht="60" customHeight="1" spans="1:14">
      <c r="A89" s="269"/>
      <c r="B89" s="140" t="s">
        <v>95</v>
      </c>
      <c r="C89" s="360" t="s">
        <v>7458</v>
      </c>
      <c r="D89" s="250" t="s">
        <v>7459</v>
      </c>
      <c r="E89" s="361"/>
      <c r="F89" s="367"/>
      <c r="G89" s="269" t="s">
        <v>7402</v>
      </c>
      <c r="H89" s="362"/>
      <c r="I89" s="350">
        <v>965.7</v>
      </c>
      <c r="J89" s="350">
        <v>917.4</v>
      </c>
      <c r="K89" s="345">
        <v>869.1</v>
      </c>
      <c r="L89" s="345">
        <v>820.8</v>
      </c>
      <c r="M89" s="345">
        <v>772.6</v>
      </c>
      <c r="N89" s="366"/>
    </row>
    <row r="90" ht="90" customHeight="1" spans="1:14">
      <c r="A90" s="269">
        <v>25</v>
      </c>
      <c r="B90" s="140" t="s">
        <v>95</v>
      </c>
      <c r="C90" s="360" t="s">
        <v>7460</v>
      </c>
      <c r="D90" s="250" t="s">
        <v>7461</v>
      </c>
      <c r="E90" s="361" t="s">
        <v>7462</v>
      </c>
      <c r="F90" s="367" t="s">
        <v>7463</v>
      </c>
      <c r="G90" s="140" t="s">
        <v>51</v>
      </c>
      <c r="H90" s="362" t="s">
        <v>7464</v>
      </c>
      <c r="I90" s="350">
        <v>4960.8</v>
      </c>
      <c r="J90" s="350">
        <v>4712.8</v>
      </c>
      <c r="K90" s="345">
        <v>4464.7</v>
      </c>
      <c r="L90" s="345">
        <v>4216.7</v>
      </c>
      <c r="M90" s="345">
        <v>3968.6</v>
      </c>
      <c r="N90" s="366"/>
    </row>
    <row r="91" ht="60" customHeight="1" spans="1:14">
      <c r="A91" s="269"/>
      <c r="B91" s="140" t="s">
        <v>95</v>
      </c>
      <c r="C91" s="360" t="s">
        <v>7465</v>
      </c>
      <c r="D91" s="250" t="s">
        <v>7466</v>
      </c>
      <c r="E91" s="361"/>
      <c r="F91" s="367"/>
      <c r="G91" s="140" t="s">
        <v>51</v>
      </c>
      <c r="H91" s="362"/>
      <c r="I91" s="350">
        <v>992.2</v>
      </c>
      <c r="J91" s="350">
        <v>942.6</v>
      </c>
      <c r="K91" s="345">
        <v>892.9</v>
      </c>
      <c r="L91" s="345">
        <v>843.3</v>
      </c>
      <c r="M91" s="345">
        <v>793.7</v>
      </c>
      <c r="N91" s="366"/>
    </row>
    <row r="92" ht="102" customHeight="1" spans="1:14">
      <c r="A92" s="269">
        <v>26</v>
      </c>
      <c r="B92" s="140" t="s">
        <v>95</v>
      </c>
      <c r="C92" s="360" t="s">
        <v>7467</v>
      </c>
      <c r="D92" s="250" t="s">
        <v>7468</v>
      </c>
      <c r="E92" s="361" t="s">
        <v>7462</v>
      </c>
      <c r="F92" s="367" t="s">
        <v>7463</v>
      </c>
      <c r="G92" s="140" t="s">
        <v>51</v>
      </c>
      <c r="H92" s="362" t="s">
        <v>7469</v>
      </c>
      <c r="I92" s="350">
        <v>9727.2</v>
      </c>
      <c r="J92" s="350">
        <v>9240.8</v>
      </c>
      <c r="K92" s="345">
        <v>8754.5</v>
      </c>
      <c r="L92" s="345">
        <v>8268.1</v>
      </c>
      <c r="M92" s="345">
        <v>7781.8</v>
      </c>
      <c r="N92" s="366"/>
    </row>
    <row r="93" ht="60" customHeight="1" spans="1:14">
      <c r="A93" s="269"/>
      <c r="B93" s="140" t="s">
        <v>95</v>
      </c>
      <c r="C93" s="360" t="s">
        <v>7470</v>
      </c>
      <c r="D93" s="250" t="s">
        <v>7471</v>
      </c>
      <c r="E93" s="368"/>
      <c r="F93" s="250"/>
      <c r="G93" s="140" t="s">
        <v>51</v>
      </c>
      <c r="H93" s="362"/>
      <c r="I93" s="350">
        <v>1945.4</v>
      </c>
      <c r="J93" s="350">
        <v>1848.2</v>
      </c>
      <c r="K93" s="345">
        <v>1750.9</v>
      </c>
      <c r="L93" s="345">
        <v>1653.6</v>
      </c>
      <c r="M93" s="345">
        <v>1556.4</v>
      </c>
      <c r="N93" s="366"/>
    </row>
    <row r="94" ht="60" customHeight="1" spans="1:14">
      <c r="A94" s="269">
        <v>27</v>
      </c>
      <c r="B94" s="140" t="s">
        <v>95</v>
      </c>
      <c r="C94" s="360" t="s">
        <v>7472</v>
      </c>
      <c r="D94" s="250" t="s">
        <v>7473</v>
      </c>
      <c r="E94" s="368" t="s">
        <v>7474</v>
      </c>
      <c r="F94" s="250" t="s">
        <v>7475</v>
      </c>
      <c r="G94" s="140" t="s">
        <v>51</v>
      </c>
      <c r="H94" s="362"/>
      <c r="I94" s="350">
        <v>972.9</v>
      </c>
      <c r="J94" s="350">
        <v>924.3</v>
      </c>
      <c r="K94" s="345">
        <v>875.6</v>
      </c>
      <c r="L94" s="345">
        <v>827</v>
      </c>
      <c r="M94" s="345">
        <v>778.3</v>
      </c>
      <c r="N94" s="366"/>
    </row>
    <row r="95" ht="60" customHeight="1" spans="1:14">
      <c r="A95" s="269"/>
      <c r="B95" s="140" t="s">
        <v>95</v>
      </c>
      <c r="C95" s="360" t="s">
        <v>7476</v>
      </c>
      <c r="D95" s="250" t="s">
        <v>7477</v>
      </c>
      <c r="E95" s="368"/>
      <c r="F95" s="250"/>
      <c r="G95" s="140" t="s">
        <v>51</v>
      </c>
      <c r="H95" s="362"/>
      <c r="I95" s="350">
        <v>194.6</v>
      </c>
      <c r="J95" s="350">
        <v>184.9</v>
      </c>
      <c r="K95" s="345">
        <v>175.1</v>
      </c>
      <c r="L95" s="345">
        <v>165.4</v>
      </c>
      <c r="M95" s="345">
        <v>155.7</v>
      </c>
      <c r="N95" s="366"/>
    </row>
    <row r="96" ht="100" customHeight="1" spans="1:14">
      <c r="A96" s="269">
        <v>28</v>
      </c>
      <c r="B96" s="140" t="s">
        <v>95</v>
      </c>
      <c r="C96" s="360" t="s">
        <v>7478</v>
      </c>
      <c r="D96" s="250" t="s">
        <v>7479</v>
      </c>
      <c r="E96" s="361" t="s">
        <v>7480</v>
      </c>
      <c r="F96" s="133" t="s">
        <v>7463</v>
      </c>
      <c r="G96" s="140" t="s">
        <v>51</v>
      </c>
      <c r="H96" s="362" t="s">
        <v>7481</v>
      </c>
      <c r="I96" s="350">
        <v>3455.1</v>
      </c>
      <c r="J96" s="350">
        <v>3282.3</v>
      </c>
      <c r="K96" s="345">
        <v>3109.6</v>
      </c>
      <c r="L96" s="345">
        <v>2936.8</v>
      </c>
      <c r="M96" s="345">
        <v>2764.1</v>
      </c>
      <c r="N96" s="366"/>
    </row>
    <row r="97" ht="60" customHeight="1" spans="1:14">
      <c r="A97" s="269"/>
      <c r="B97" s="140" t="s">
        <v>95</v>
      </c>
      <c r="C97" s="360" t="s">
        <v>7482</v>
      </c>
      <c r="D97" s="250" t="s">
        <v>7483</v>
      </c>
      <c r="E97" s="368"/>
      <c r="F97" s="250"/>
      <c r="G97" s="140" t="s">
        <v>51</v>
      </c>
      <c r="H97" s="362"/>
      <c r="I97" s="350">
        <v>691</v>
      </c>
      <c r="J97" s="350">
        <v>656.5</v>
      </c>
      <c r="K97" s="345">
        <v>621.9</v>
      </c>
      <c r="L97" s="345">
        <v>587.4</v>
      </c>
      <c r="M97" s="345">
        <v>552.8</v>
      </c>
      <c r="N97" s="366"/>
    </row>
    <row r="98" ht="60" customHeight="1" spans="1:14">
      <c r="A98" s="269">
        <v>29</v>
      </c>
      <c r="B98" s="140" t="s">
        <v>95</v>
      </c>
      <c r="C98" s="360" t="s">
        <v>7484</v>
      </c>
      <c r="D98" s="250" t="s">
        <v>7485</v>
      </c>
      <c r="E98" s="368" t="s">
        <v>7486</v>
      </c>
      <c r="F98" s="250" t="s">
        <v>7475</v>
      </c>
      <c r="G98" s="140" t="s">
        <v>51</v>
      </c>
      <c r="H98" s="362"/>
      <c r="I98" s="350">
        <v>609.3</v>
      </c>
      <c r="J98" s="350">
        <v>578.8</v>
      </c>
      <c r="K98" s="345">
        <v>548.4</v>
      </c>
      <c r="L98" s="345">
        <v>517.9</v>
      </c>
      <c r="M98" s="345">
        <v>487.4</v>
      </c>
      <c r="N98" s="366"/>
    </row>
    <row r="99" ht="60" customHeight="1" spans="1:14">
      <c r="A99" s="269"/>
      <c r="B99" s="140" t="s">
        <v>95</v>
      </c>
      <c r="C99" s="360" t="s">
        <v>7487</v>
      </c>
      <c r="D99" s="250" t="s">
        <v>7488</v>
      </c>
      <c r="E99" s="368"/>
      <c r="F99" s="369"/>
      <c r="G99" s="140" t="s">
        <v>51</v>
      </c>
      <c r="H99" s="362"/>
      <c r="I99" s="350">
        <v>121.9</v>
      </c>
      <c r="J99" s="350">
        <v>115.8</v>
      </c>
      <c r="K99" s="345">
        <v>109.7</v>
      </c>
      <c r="L99" s="345">
        <v>103.6</v>
      </c>
      <c r="M99" s="345">
        <v>97.5</v>
      </c>
      <c r="N99" s="366"/>
    </row>
    <row r="100" ht="114" customHeight="1" spans="1:14">
      <c r="A100" s="269">
        <v>30</v>
      </c>
      <c r="B100" s="140" t="s">
        <v>95</v>
      </c>
      <c r="C100" s="360" t="s">
        <v>7489</v>
      </c>
      <c r="D100" s="250" t="s">
        <v>7490</v>
      </c>
      <c r="E100" s="368" t="s">
        <v>7491</v>
      </c>
      <c r="F100" s="369" t="s">
        <v>7463</v>
      </c>
      <c r="G100" s="140" t="s">
        <v>51</v>
      </c>
      <c r="H100" s="362" t="s">
        <v>7492</v>
      </c>
      <c r="I100" s="350">
        <v>1946.7</v>
      </c>
      <c r="J100" s="350">
        <v>1849.4</v>
      </c>
      <c r="K100" s="345">
        <v>1752</v>
      </c>
      <c r="L100" s="345">
        <v>1654.7</v>
      </c>
      <c r="M100" s="345">
        <v>1557.4</v>
      </c>
      <c r="N100" s="366"/>
    </row>
    <row r="101" ht="60" customHeight="1" spans="1:14">
      <c r="A101" s="269"/>
      <c r="B101" s="140" t="s">
        <v>95</v>
      </c>
      <c r="C101" s="360" t="s">
        <v>7493</v>
      </c>
      <c r="D101" s="250" t="s">
        <v>7494</v>
      </c>
      <c r="E101" s="368"/>
      <c r="F101" s="250"/>
      <c r="G101" s="140" t="s">
        <v>51</v>
      </c>
      <c r="H101" s="362"/>
      <c r="I101" s="350">
        <v>389.3</v>
      </c>
      <c r="J101" s="350">
        <v>369.9</v>
      </c>
      <c r="K101" s="345">
        <v>350.4</v>
      </c>
      <c r="L101" s="345">
        <v>330.9</v>
      </c>
      <c r="M101" s="345">
        <v>311.5</v>
      </c>
      <c r="N101" s="366"/>
    </row>
    <row r="102" ht="60" customHeight="1" spans="1:14">
      <c r="A102" s="269"/>
      <c r="B102" s="140" t="s">
        <v>95</v>
      </c>
      <c r="C102" s="360" t="s">
        <v>7495</v>
      </c>
      <c r="D102" s="250" t="s">
        <v>7496</v>
      </c>
      <c r="E102" s="368"/>
      <c r="F102" s="250"/>
      <c r="G102" s="140" t="s">
        <v>51</v>
      </c>
      <c r="H102" s="362"/>
      <c r="I102" s="350">
        <v>1946.7</v>
      </c>
      <c r="J102" s="350">
        <v>1849.4</v>
      </c>
      <c r="K102" s="345">
        <v>1752</v>
      </c>
      <c r="L102" s="345">
        <v>1654.7</v>
      </c>
      <c r="M102" s="345">
        <v>1557.4</v>
      </c>
      <c r="N102" s="366"/>
    </row>
    <row r="103" ht="60" customHeight="1" spans="1:14">
      <c r="A103" s="269"/>
      <c r="B103" s="140" t="s">
        <v>95</v>
      </c>
      <c r="C103" s="360" t="s">
        <v>7497</v>
      </c>
      <c r="D103" s="250" t="s">
        <v>7498</v>
      </c>
      <c r="E103" s="368"/>
      <c r="F103" s="250"/>
      <c r="G103" s="140" t="s">
        <v>51</v>
      </c>
      <c r="H103" s="362"/>
      <c r="I103" s="350">
        <v>1946.7</v>
      </c>
      <c r="J103" s="350">
        <v>1849.4</v>
      </c>
      <c r="K103" s="345">
        <v>1752</v>
      </c>
      <c r="L103" s="345">
        <v>1654.7</v>
      </c>
      <c r="M103" s="345">
        <v>1557.4</v>
      </c>
      <c r="N103" s="366"/>
    </row>
    <row r="104" ht="60" customHeight="1" spans="1:14">
      <c r="A104" s="269">
        <v>31</v>
      </c>
      <c r="B104" s="140" t="s">
        <v>95</v>
      </c>
      <c r="C104" s="360" t="s">
        <v>7499</v>
      </c>
      <c r="D104" s="250" t="s">
        <v>7500</v>
      </c>
      <c r="E104" s="368" t="s">
        <v>7501</v>
      </c>
      <c r="F104" s="250" t="s">
        <v>7475</v>
      </c>
      <c r="G104" s="140" t="s">
        <v>51</v>
      </c>
      <c r="H104" s="362"/>
      <c r="I104" s="350">
        <v>921.6</v>
      </c>
      <c r="J104" s="350">
        <v>875.5</v>
      </c>
      <c r="K104" s="345">
        <v>829.4</v>
      </c>
      <c r="L104" s="345">
        <v>783.4</v>
      </c>
      <c r="M104" s="345">
        <v>737.3</v>
      </c>
      <c r="N104" s="366"/>
    </row>
    <row r="105" ht="60" customHeight="1" spans="1:14">
      <c r="A105" s="269"/>
      <c r="B105" s="140" t="s">
        <v>95</v>
      </c>
      <c r="C105" s="360" t="s">
        <v>7502</v>
      </c>
      <c r="D105" s="250" t="s">
        <v>7503</v>
      </c>
      <c r="E105" s="361"/>
      <c r="F105" s="133"/>
      <c r="G105" s="140" t="s">
        <v>51</v>
      </c>
      <c r="H105" s="362"/>
      <c r="I105" s="350">
        <v>184.3</v>
      </c>
      <c r="J105" s="350">
        <v>175.1</v>
      </c>
      <c r="K105" s="345">
        <v>165.9</v>
      </c>
      <c r="L105" s="345">
        <v>156.7</v>
      </c>
      <c r="M105" s="345">
        <v>147.5</v>
      </c>
      <c r="N105" s="366"/>
    </row>
    <row r="106" ht="60" customHeight="1" spans="1:14">
      <c r="A106" s="269">
        <v>32</v>
      </c>
      <c r="B106" s="140" t="s">
        <v>356</v>
      </c>
      <c r="C106" s="360" t="s">
        <v>7504</v>
      </c>
      <c r="D106" s="250" t="s">
        <v>7505</v>
      </c>
      <c r="E106" s="361" t="s">
        <v>7506</v>
      </c>
      <c r="F106" s="133" t="s">
        <v>7507</v>
      </c>
      <c r="G106" s="140" t="s">
        <v>62</v>
      </c>
      <c r="H106" s="362"/>
      <c r="I106" s="350">
        <v>180</v>
      </c>
      <c r="J106" s="350">
        <v>171</v>
      </c>
      <c r="K106" s="345">
        <v>162</v>
      </c>
      <c r="L106" s="345">
        <v>153</v>
      </c>
      <c r="M106" s="345">
        <v>144</v>
      </c>
      <c r="N106" s="366"/>
    </row>
    <row r="107" ht="60" customHeight="1" spans="1:14">
      <c r="A107" s="269">
        <v>33</v>
      </c>
      <c r="B107" s="140" t="s">
        <v>95</v>
      </c>
      <c r="C107" s="360" t="s">
        <v>7508</v>
      </c>
      <c r="D107" s="250" t="s">
        <v>7509</v>
      </c>
      <c r="E107" s="370" t="s">
        <v>7510</v>
      </c>
      <c r="F107" s="250" t="s">
        <v>7511</v>
      </c>
      <c r="G107" s="140" t="s">
        <v>51</v>
      </c>
      <c r="H107" s="362" t="s">
        <v>7512</v>
      </c>
      <c r="I107" s="350">
        <v>2277</v>
      </c>
      <c r="J107" s="350">
        <v>2163.2</v>
      </c>
      <c r="K107" s="345">
        <v>2049.3</v>
      </c>
      <c r="L107" s="345">
        <v>1935.5</v>
      </c>
      <c r="M107" s="345">
        <v>1821.6</v>
      </c>
      <c r="N107" s="366"/>
    </row>
    <row r="108" ht="60" customHeight="1" spans="1:14">
      <c r="A108" s="269"/>
      <c r="B108" s="140" t="s">
        <v>95</v>
      </c>
      <c r="C108" s="360" t="s">
        <v>7513</v>
      </c>
      <c r="D108" s="250" t="s">
        <v>7514</v>
      </c>
      <c r="E108" s="361"/>
      <c r="F108" s="133"/>
      <c r="G108" s="140" t="s">
        <v>51</v>
      </c>
      <c r="H108" s="362"/>
      <c r="I108" s="350">
        <v>455.4</v>
      </c>
      <c r="J108" s="350">
        <v>432.6</v>
      </c>
      <c r="K108" s="345">
        <v>409.9</v>
      </c>
      <c r="L108" s="345">
        <v>387.1</v>
      </c>
      <c r="M108" s="345">
        <v>364.3</v>
      </c>
      <c r="N108" s="366"/>
    </row>
    <row r="109" ht="60" customHeight="1" spans="1:14">
      <c r="A109" s="269">
        <v>34</v>
      </c>
      <c r="B109" s="140" t="s">
        <v>95</v>
      </c>
      <c r="C109" s="360" t="s">
        <v>7515</v>
      </c>
      <c r="D109" s="250" t="s">
        <v>7516</v>
      </c>
      <c r="E109" s="361" t="s">
        <v>7517</v>
      </c>
      <c r="F109" s="133" t="s">
        <v>7518</v>
      </c>
      <c r="G109" s="269" t="s">
        <v>51</v>
      </c>
      <c r="H109" s="362" t="s">
        <v>7519</v>
      </c>
      <c r="I109" s="350">
        <v>1899.9</v>
      </c>
      <c r="J109" s="350">
        <v>1804.9</v>
      </c>
      <c r="K109" s="345">
        <v>1709.9</v>
      </c>
      <c r="L109" s="345">
        <v>1614.9</v>
      </c>
      <c r="M109" s="345">
        <v>1519.9</v>
      </c>
      <c r="N109" s="366"/>
    </row>
    <row r="110" ht="60" customHeight="1" spans="1:14">
      <c r="A110" s="269"/>
      <c r="B110" s="140" t="s">
        <v>95</v>
      </c>
      <c r="C110" s="360" t="s">
        <v>7520</v>
      </c>
      <c r="D110" s="250" t="s">
        <v>7521</v>
      </c>
      <c r="E110" s="368"/>
      <c r="F110" s="133"/>
      <c r="G110" s="269" t="s">
        <v>51</v>
      </c>
      <c r="H110" s="362"/>
      <c r="I110" s="350">
        <v>380</v>
      </c>
      <c r="J110" s="350">
        <v>361</v>
      </c>
      <c r="K110" s="345">
        <v>342</v>
      </c>
      <c r="L110" s="345">
        <v>323</v>
      </c>
      <c r="M110" s="345">
        <v>304</v>
      </c>
      <c r="N110" s="366"/>
    </row>
    <row r="111" ht="60" customHeight="1" spans="1:14">
      <c r="A111" s="269"/>
      <c r="B111" s="140" t="s">
        <v>95</v>
      </c>
      <c r="C111" s="360" t="s">
        <v>7522</v>
      </c>
      <c r="D111" s="250" t="s">
        <v>7523</v>
      </c>
      <c r="E111" s="368"/>
      <c r="F111" s="133"/>
      <c r="G111" s="269" t="s">
        <v>51</v>
      </c>
      <c r="H111" s="362"/>
      <c r="I111" s="350">
        <v>379.8</v>
      </c>
      <c r="J111" s="350">
        <v>360.8</v>
      </c>
      <c r="K111" s="345">
        <v>341.8</v>
      </c>
      <c r="L111" s="345">
        <v>322.8</v>
      </c>
      <c r="M111" s="345">
        <v>303.8</v>
      </c>
      <c r="N111" s="366"/>
    </row>
    <row r="112" ht="60" customHeight="1" spans="1:14">
      <c r="A112" s="269"/>
      <c r="B112" s="140" t="s">
        <v>95</v>
      </c>
      <c r="C112" s="360" t="s">
        <v>7524</v>
      </c>
      <c r="D112" s="250" t="s">
        <v>7525</v>
      </c>
      <c r="E112" s="368"/>
      <c r="F112" s="133"/>
      <c r="G112" s="269" t="s">
        <v>51</v>
      </c>
      <c r="H112" s="362" t="s">
        <v>7526</v>
      </c>
      <c r="I112" s="350">
        <v>379.8</v>
      </c>
      <c r="J112" s="350">
        <v>360.8</v>
      </c>
      <c r="K112" s="345">
        <v>341.8</v>
      </c>
      <c r="L112" s="345">
        <v>322.8</v>
      </c>
      <c r="M112" s="345">
        <v>303.8</v>
      </c>
      <c r="N112" s="366"/>
    </row>
    <row r="113" ht="60" customHeight="1" spans="1:14">
      <c r="A113" s="269">
        <v>35</v>
      </c>
      <c r="B113" s="140" t="s">
        <v>95</v>
      </c>
      <c r="C113" s="360" t="s">
        <v>7527</v>
      </c>
      <c r="D113" s="250" t="s">
        <v>7528</v>
      </c>
      <c r="E113" s="368" t="s">
        <v>7529</v>
      </c>
      <c r="F113" s="133" t="s">
        <v>7530</v>
      </c>
      <c r="G113" s="140" t="s">
        <v>51</v>
      </c>
      <c r="H113" s="362"/>
      <c r="I113" s="350">
        <v>574.2</v>
      </c>
      <c r="J113" s="350">
        <v>545.5</v>
      </c>
      <c r="K113" s="345">
        <v>516.8</v>
      </c>
      <c r="L113" s="345">
        <v>488.1</v>
      </c>
      <c r="M113" s="345">
        <v>459.4</v>
      </c>
      <c r="N113" s="366"/>
    </row>
    <row r="114" ht="60" customHeight="1" spans="1:14">
      <c r="A114" s="269"/>
      <c r="B114" s="140" t="s">
        <v>95</v>
      </c>
      <c r="C114" s="360" t="s">
        <v>7531</v>
      </c>
      <c r="D114" s="250" t="s">
        <v>7532</v>
      </c>
      <c r="E114" s="361"/>
      <c r="F114" s="133"/>
      <c r="G114" s="140" t="s">
        <v>51</v>
      </c>
      <c r="H114" s="362"/>
      <c r="I114" s="350">
        <v>114.8</v>
      </c>
      <c r="J114" s="350">
        <v>109.1</v>
      </c>
      <c r="K114" s="345">
        <v>103.4</v>
      </c>
      <c r="L114" s="345">
        <v>97.6</v>
      </c>
      <c r="M114" s="345">
        <v>91.9</v>
      </c>
      <c r="N114" s="366"/>
    </row>
    <row r="115" ht="98" customHeight="1" spans="1:14">
      <c r="A115" s="269">
        <v>36</v>
      </c>
      <c r="B115" s="140" t="s">
        <v>95</v>
      </c>
      <c r="C115" s="360" t="s">
        <v>7533</v>
      </c>
      <c r="D115" s="250" t="s">
        <v>7534</v>
      </c>
      <c r="E115" s="361" t="s">
        <v>7535</v>
      </c>
      <c r="F115" s="133" t="s">
        <v>7536</v>
      </c>
      <c r="G115" s="140" t="s">
        <v>51</v>
      </c>
      <c r="H115" s="362" t="s">
        <v>7537</v>
      </c>
      <c r="I115" s="350">
        <v>2490.3</v>
      </c>
      <c r="J115" s="350">
        <v>2365.8</v>
      </c>
      <c r="K115" s="345">
        <v>2241.3</v>
      </c>
      <c r="L115" s="345">
        <v>2116.8</v>
      </c>
      <c r="M115" s="345">
        <v>1992.2</v>
      </c>
      <c r="N115" s="366"/>
    </row>
    <row r="116" ht="60" customHeight="1" spans="1:14">
      <c r="A116" s="269"/>
      <c r="B116" s="140" t="s">
        <v>95</v>
      </c>
      <c r="C116" s="360" t="s">
        <v>7538</v>
      </c>
      <c r="D116" s="250" t="s">
        <v>7539</v>
      </c>
      <c r="E116" s="361"/>
      <c r="F116" s="133"/>
      <c r="G116" s="140" t="s">
        <v>51</v>
      </c>
      <c r="H116" s="362"/>
      <c r="I116" s="350">
        <v>498.1</v>
      </c>
      <c r="J116" s="350">
        <v>473.2</v>
      </c>
      <c r="K116" s="345">
        <v>448.3</v>
      </c>
      <c r="L116" s="345">
        <v>423.4</v>
      </c>
      <c r="M116" s="345">
        <v>398.4</v>
      </c>
      <c r="N116" s="366"/>
    </row>
    <row r="117" ht="60" customHeight="1" spans="1:14">
      <c r="A117" s="269">
        <v>37</v>
      </c>
      <c r="B117" s="140" t="s">
        <v>95</v>
      </c>
      <c r="C117" s="360" t="s">
        <v>7540</v>
      </c>
      <c r="D117" s="250" t="s">
        <v>7541</v>
      </c>
      <c r="E117" s="361" t="s">
        <v>7542</v>
      </c>
      <c r="F117" s="133" t="s">
        <v>7475</v>
      </c>
      <c r="G117" s="140" t="s">
        <v>51</v>
      </c>
      <c r="H117" s="362"/>
      <c r="I117" s="350">
        <v>1244.7</v>
      </c>
      <c r="J117" s="350">
        <v>1182.5</v>
      </c>
      <c r="K117" s="345">
        <v>1120.2</v>
      </c>
      <c r="L117" s="345">
        <v>1058</v>
      </c>
      <c r="M117" s="345">
        <v>995.8</v>
      </c>
      <c r="N117" s="366"/>
    </row>
    <row r="118" ht="60" customHeight="1" spans="1:14">
      <c r="A118" s="269"/>
      <c r="B118" s="140" t="s">
        <v>95</v>
      </c>
      <c r="C118" s="360" t="s">
        <v>7543</v>
      </c>
      <c r="D118" s="250" t="s">
        <v>7544</v>
      </c>
      <c r="E118" s="361"/>
      <c r="F118" s="133"/>
      <c r="G118" s="140" t="s">
        <v>51</v>
      </c>
      <c r="H118" s="362"/>
      <c r="I118" s="350">
        <v>248.9</v>
      </c>
      <c r="J118" s="350">
        <v>236.5</v>
      </c>
      <c r="K118" s="345">
        <v>224</v>
      </c>
      <c r="L118" s="345">
        <v>211.6</v>
      </c>
      <c r="M118" s="345">
        <v>199.2</v>
      </c>
      <c r="N118" s="366"/>
    </row>
    <row r="119" ht="60" customHeight="1" spans="1:14">
      <c r="A119" s="269">
        <v>38</v>
      </c>
      <c r="B119" s="140" t="s">
        <v>95</v>
      </c>
      <c r="C119" s="360" t="s">
        <v>7545</v>
      </c>
      <c r="D119" s="250" t="s">
        <v>7546</v>
      </c>
      <c r="E119" s="361" t="s">
        <v>7547</v>
      </c>
      <c r="F119" s="133" t="s">
        <v>7548</v>
      </c>
      <c r="G119" s="140" t="s">
        <v>51</v>
      </c>
      <c r="H119" s="362" t="s">
        <v>7549</v>
      </c>
      <c r="I119" s="350">
        <v>2490.3</v>
      </c>
      <c r="J119" s="350">
        <v>2365.8</v>
      </c>
      <c r="K119" s="345">
        <v>2241.3</v>
      </c>
      <c r="L119" s="345">
        <v>2116.8</v>
      </c>
      <c r="M119" s="345">
        <v>1992.2</v>
      </c>
      <c r="N119" s="366"/>
    </row>
    <row r="120" ht="60" customHeight="1" spans="1:14">
      <c r="A120" s="269"/>
      <c r="B120" s="140" t="s">
        <v>95</v>
      </c>
      <c r="C120" s="360" t="s">
        <v>7550</v>
      </c>
      <c r="D120" s="250" t="s">
        <v>7551</v>
      </c>
      <c r="E120" s="370"/>
      <c r="F120" s="250"/>
      <c r="G120" s="140" t="s">
        <v>51</v>
      </c>
      <c r="H120" s="362"/>
      <c r="I120" s="350">
        <v>498.1</v>
      </c>
      <c r="J120" s="350">
        <v>473.2</v>
      </c>
      <c r="K120" s="345">
        <v>448.3</v>
      </c>
      <c r="L120" s="345">
        <v>423.4</v>
      </c>
      <c r="M120" s="345">
        <v>398.4</v>
      </c>
      <c r="N120" s="366"/>
    </row>
    <row r="121" ht="60" customHeight="1" spans="1:14">
      <c r="A121" s="269">
        <v>39</v>
      </c>
      <c r="B121" s="140" t="s">
        <v>95</v>
      </c>
      <c r="C121" s="360" t="s">
        <v>7552</v>
      </c>
      <c r="D121" s="250" t="s">
        <v>7553</v>
      </c>
      <c r="E121" s="370" t="s">
        <v>7554</v>
      </c>
      <c r="F121" s="250" t="s">
        <v>7555</v>
      </c>
      <c r="G121" s="140" t="s">
        <v>51</v>
      </c>
      <c r="H121" s="362"/>
      <c r="I121" s="350">
        <v>3391.2</v>
      </c>
      <c r="J121" s="350">
        <v>3221.6</v>
      </c>
      <c r="K121" s="345">
        <v>3052.1</v>
      </c>
      <c r="L121" s="345">
        <v>2882.5</v>
      </c>
      <c r="M121" s="345">
        <v>2713</v>
      </c>
      <c r="N121" s="366"/>
    </row>
    <row r="122" ht="60" customHeight="1" spans="1:14">
      <c r="A122" s="269"/>
      <c r="B122" s="140" t="s">
        <v>95</v>
      </c>
      <c r="C122" s="360" t="s">
        <v>7556</v>
      </c>
      <c r="D122" s="250" t="s">
        <v>7557</v>
      </c>
      <c r="E122" s="361"/>
      <c r="F122" s="367"/>
      <c r="G122" s="140" t="s">
        <v>51</v>
      </c>
      <c r="H122" s="362"/>
      <c r="I122" s="350">
        <v>678.2</v>
      </c>
      <c r="J122" s="350">
        <v>644.3</v>
      </c>
      <c r="K122" s="345">
        <v>610.4</v>
      </c>
      <c r="L122" s="345">
        <v>576.5</v>
      </c>
      <c r="M122" s="345">
        <v>542.6</v>
      </c>
      <c r="N122" s="366"/>
    </row>
    <row r="123" ht="60" customHeight="1" spans="1:14">
      <c r="A123" s="269">
        <v>40</v>
      </c>
      <c r="B123" s="140" t="s">
        <v>95</v>
      </c>
      <c r="C123" s="360" t="s">
        <v>7558</v>
      </c>
      <c r="D123" s="250" t="s">
        <v>7559</v>
      </c>
      <c r="E123" s="361" t="s">
        <v>7560</v>
      </c>
      <c r="F123" s="367" t="s">
        <v>7561</v>
      </c>
      <c r="G123" s="140" t="s">
        <v>51</v>
      </c>
      <c r="H123" s="362"/>
      <c r="I123" s="350">
        <v>5935.5</v>
      </c>
      <c r="J123" s="350">
        <v>5638.7</v>
      </c>
      <c r="K123" s="345">
        <v>5342</v>
      </c>
      <c r="L123" s="345">
        <v>5045.2</v>
      </c>
      <c r="M123" s="345">
        <v>4748.4</v>
      </c>
      <c r="N123" s="366"/>
    </row>
    <row r="124" ht="60" customHeight="1" spans="1:14">
      <c r="A124" s="269"/>
      <c r="B124" s="140" t="s">
        <v>95</v>
      </c>
      <c r="C124" s="360" t="s">
        <v>7562</v>
      </c>
      <c r="D124" s="250" t="s">
        <v>7563</v>
      </c>
      <c r="E124" s="361"/>
      <c r="F124" s="367"/>
      <c r="G124" s="140" t="s">
        <v>51</v>
      </c>
      <c r="H124" s="362"/>
      <c r="I124" s="350">
        <v>1187.1</v>
      </c>
      <c r="J124" s="350">
        <v>1127.7</v>
      </c>
      <c r="K124" s="345">
        <v>1068.4</v>
      </c>
      <c r="L124" s="345">
        <v>1009</v>
      </c>
      <c r="M124" s="345">
        <v>949.7</v>
      </c>
      <c r="N124" s="366"/>
    </row>
    <row r="125" ht="98" customHeight="1" spans="1:14">
      <c r="A125" s="269">
        <v>41</v>
      </c>
      <c r="B125" s="140" t="s">
        <v>95</v>
      </c>
      <c r="C125" s="360" t="s">
        <v>7564</v>
      </c>
      <c r="D125" s="250" t="s">
        <v>7565</v>
      </c>
      <c r="E125" s="361" t="s">
        <v>7566</v>
      </c>
      <c r="F125" s="367" t="s">
        <v>7561</v>
      </c>
      <c r="G125" s="140" t="s">
        <v>51</v>
      </c>
      <c r="H125" s="362" t="s">
        <v>7567</v>
      </c>
      <c r="I125" s="350">
        <v>8903.7</v>
      </c>
      <c r="J125" s="350">
        <v>8458.5</v>
      </c>
      <c r="K125" s="345">
        <v>8013.3</v>
      </c>
      <c r="L125" s="345">
        <v>7568.1</v>
      </c>
      <c r="M125" s="345">
        <v>7123</v>
      </c>
      <c r="N125" s="366"/>
    </row>
    <row r="126" ht="60" customHeight="1" spans="1:14">
      <c r="A126" s="269"/>
      <c r="B126" s="140" t="s">
        <v>95</v>
      </c>
      <c r="C126" s="360" t="s">
        <v>7568</v>
      </c>
      <c r="D126" s="250" t="s">
        <v>7569</v>
      </c>
      <c r="E126" s="368"/>
      <c r="F126" s="367"/>
      <c r="G126" s="140" t="s">
        <v>51</v>
      </c>
      <c r="H126" s="362"/>
      <c r="I126" s="350">
        <v>1780.7</v>
      </c>
      <c r="J126" s="350">
        <v>1691.7</v>
      </c>
      <c r="K126" s="345">
        <v>1602.7</v>
      </c>
      <c r="L126" s="345">
        <v>1513.6</v>
      </c>
      <c r="M126" s="345">
        <v>1424.6</v>
      </c>
      <c r="N126" s="366"/>
    </row>
    <row r="127" ht="60" customHeight="1" spans="1:14">
      <c r="A127" s="269">
        <v>42</v>
      </c>
      <c r="B127" s="140" t="s">
        <v>95</v>
      </c>
      <c r="C127" s="360" t="s">
        <v>7570</v>
      </c>
      <c r="D127" s="250" t="s">
        <v>7571</v>
      </c>
      <c r="E127" s="368" t="s">
        <v>7572</v>
      </c>
      <c r="F127" s="367" t="s">
        <v>7561</v>
      </c>
      <c r="G127" s="140" t="s">
        <v>51</v>
      </c>
      <c r="H127" s="362"/>
      <c r="I127" s="350">
        <v>7488</v>
      </c>
      <c r="J127" s="350">
        <v>7113.6</v>
      </c>
      <c r="K127" s="345">
        <v>6739.2</v>
      </c>
      <c r="L127" s="345">
        <v>6364.8</v>
      </c>
      <c r="M127" s="345">
        <v>5990.4</v>
      </c>
      <c r="N127" s="366"/>
    </row>
    <row r="128" ht="60" customHeight="1" spans="1:14">
      <c r="A128" s="269"/>
      <c r="B128" s="140" t="s">
        <v>95</v>
      </c>
      <c r="C128" s="360" t="s">
        <v>7573</v>
      </c>
      <c r="D128" s="250" t="s">
        <v>7574</v>
      </c>
      <c r="E128" s="368"/>
      <c r="F128" s="367"/>
      <c r="G128" s="140" t="s">
        <v>51</v>
      </c>
      <c r="H128" s="362"/>
      <c r="I128" s="350">
        <v>1497.6</v>
      </c>
      <c r="J128" s="350">
        <v>1422.7</v>
      </c>
      <c r="K128" s="345">
        <v>1347.8</v>
      </c>
      <c r="L128" s="345">
        <v>1273</v>
      </c>
      <c r="M128" s="345">
        <v>1198.1</v>
      </c>
      <c r="N128" s="366"/>
    </row>
    <row r="129" ht="102" customHeight="1" spans="1:14">
      <c r="A129" s="269">
        <v>43</v>
      </c>
      <c r="B129" s="140" t="s">
        <v>95</v>
      </c>
      <c r="C129" s="360" t="s">
        <v>7575</v>
      </c>
      <c r="D129" s="250" t="s">
        <v>7576</v>
      </c>
      <c r="E129" s="368" t="s">
        <v>7577</v>
      </c>
      <c r="F129" s="367" t="s">
        <v>7561</v>
      </c>
      <c r="G129" s="140" t="s">
        <v>51</v>
      </c>
      <c r="H129" s="362" t="s">
        <v>7578</v>
      </c>
      <c r="I129" s="350">
        <v>11232</v>
      </c>
      <c r="J129" s="350">
        <v>10670.4</v>
      </c>
      <c r="K129" s="345">
        <v>10108.8</v>
      </c>
      <c r="L129" s="345">
        <v>9547.2</v>
      </c>
      <c r="M129" s="345">
        <v>8985.6</v>
      </c>
      <c r="N129" s="366"/>
    </row>
    <row r="130" ht="60" customHeight="1" spans="1:14">
      <c r="A130" s="269"/>
      <c r="B130" s="140" t="s">
        <v>95</v>
      </c>
      <c r="C130" s="360" t="s">
        <v>7579</v>
      </c>
      <c r="D130" s="250" t="s">
        <v>7580</v>
      </c>
      <c r="E130" s="368"/>
      <c r="F130" s="133"/>
      <c r="G130" s="140" t="s">
        <v>51</v>
      </c>
      <c r="H130" s="362"/>
      <c r="I130" s="350">
        <v>2246.4</v>
      </c>
      <c r="J130" s="350">
        <v>2134.1</v>
      </c>
      <c r="K130" s="345">
        <v>2021.8</v>
      </c>
      <c r="L130" s="345">
        <v>1909.4</v>
      </c>
      <c r="M130" s="345">
        <v>1797.1</v>
      </c>
      <c r="N130" s="366"/>
    </row>
    <row r="131" ht="60" customHeight="1" spans="1:14">
      <c r="A131" s="269">
        <v>44</v>
      </c>
      <c r="B131" s="140" t="s">
        <v>95</v>
      </c>
      <c r="C131" s="360" t="s">
        <v>7581</v>
      </c>
      <c r="D131" s="250" t="s">
        <v>7582</v>
      </c>
      <c r="E131" s="368" t="s">
        <v>7583</v>
      </c>
      <c r="F131" s="133" t="s">
        <v>7584</v>
      </c>
      <c r="G131" s="140" t="s">
        <v>51</v>
      </c>
      <c r="H131" s="362" t="s">
        <v>7585</v>
      </c>
      <c r="I131" s="350">
        <v>3795.3</v>
      </c>
      <c r="J131" s="350">
        <v>3605.5</v>
      </c>
      <c r="K131" s="345">
        <v>3415.8</v>
      </c>
      <c r="L131" s="345">
        <v>3226</v>
      </c>
      <c r="M131" s="345">
        <v>3036.2</v>
      </c>
      <c r="N131" s="366"/>
    </row>
    <row r="132" ht="60" customHeight="1" spans="1:14">
      <c r="A132" s="269"/>
      <c r="B132" s="140" t="s">
        <v>95</v>
      </c>
      <c r="C132" s="360" t="s">
        <v>7586</v>
      </c>
      <c r="D132" s="250" t="s">
        <v>7587</v>
      </c>
      <c r="E132" s="370"/>
      <c r="F132" s="250"/>
      <c r="G132" s="140" t="s">
        <v>51</v>
      </c>
      <c r="H132" s="362"/>
      <c r="I132" s="350">
        <v>759.1</v>
      </c>
      <c r="J132" s="350">
        <v>721.1</v>
      </c>
      <c r="K132" s="345">
        <v>683.2</v>
      </c>
      <c r="L132" s="345">
        <v>645.2</v>
      </c>
      <c r="M132" s="345">
        <v>607.2</v>
      </c>
      <c r="N132" s="366"/>
    </row>
    <row r="133" ht="60" customHeight="1" spans="1:14">
      <c r="A133" s="269">
        <v>45</v>
      </c>
      <c r="B133" s="140" t="s">
        <v>95</v>
      </c>
      <c r="C133" s="360" t="s">
        <v>7588</v>
      </c>
      <c r="D133" s="250" t="s">
        <v>7589</v>
      </c>
      <c r="E133" s="370" t="s">
        <v>7590</v>
      </c>
      <c r="F133" s="250" t="s">
        <v>7591</v>
      </c>
      <c r="G133" s="140" t="s">
        <v>51</v>
      </c>
      <c r="H133" s="362" t="s">
        <v>7592</v>
      </c>
      <c r="I133" s="350">
        <v>2745</v>
      </c>
      <c r="J133" s="350">
        <v>2607.8</v>
      </c>
      <c r="K133" s="345">
        <v>2470.5</v>
      </c>
      <c r="L133" s="345">
        <v>2333.3</v>
      </c>
      <c r="M133" s="345">
        <v>2196</v>
      </c>
      <c r="N133" s="366"/>
    </row>
    <row r="134" ht="60" customHeight="1" spans="1:14">
      <c r="A134" s="269"/>
      <c r="B134" s="140" t="s">
        <v>95</v>
      </c>
      <c r="C134" s="360" t="s">
        <v>7593</v>
      </c>
      <c r="D134" s="250" t="s">
        <v>7594</v>
      </c>
      <c r="E134" s="370"/>
      <c r="F134" s="367"/>
      <c r="G134" s="140" t="s">
        <v>51</v>
      </c>
      <c r="H134" s="362"/>
      <c r="I134" s="350">
        <v>549</v>
      </c>
      <c r="J134" s="350">
        <v>521.6</v>
      </c>
      <c r="K134" s="345">
        <v>494.1</v>
      </c>
      <c r="L134" s="345">
        <v>466.7</v>
      </c>
      <c r="M134" s="345">
        <v>439.2</v>
      </c>
      <c r="N134" s="366"/>
    </row>
    <row r="135" ht="60" customHeight="1" spans="1:14">
      <c r="A135" s="269">
        <v>46</v>
      </c>
      <c r="B135" s="140" t="s">
        <v>95</v>
      </c>
      <c r="C135" s="360" t="s">
        <v>7595</v>
      </c>
      <c r="D135" s="250" t="s">
        <v>7596</v>
      </c>
      <c r="E135" s="370" t="s">
        <v>7597</v>
      </c>
      <c r="F135" s="367" t="s">
        <v>7598</v>
      </c>
      <c r="G135" s="140" t="s">
        <v>51</v>
      </c>
      <c r="H135" s="362" t="s">
        <v>7599</v>
      </c>
      <c r="I135" s="350">
        <v>5218.2</v>
      </c>
      <c r="J135" s="350">
        <v>4957.3</v>
      </c>
      <c r="K135" s="345">
        <v>4696.4</v>
      </c>
      <c r="L135" s="345">
        <v>4435.5</v>
      </c>
      <c r="M135" s="345">
        <v>4174.6</v>
      </c>
      <c r="N135" s="366"/>
    </row>
    <row r="136" ht="60" customHeight="1" spans="1:14">
      <c r="A136" s="269"/>
      <c r="B136" s="140" t="s">
        <v>95</v>
      </c>
      <c r="C136" s="360" t="s">
        <v>7600</v>
      </c>
      <c r="D136" s="250" t="s">
        <v>7601</v>
      </c>
      <c r="E136" s="368"/>
      <c r="F136" s="367"/>
      <c r="G136" s="140" t="s">
        <v>51</v>
      </c>
      <c r="H136" s="362"/>
      <c r="I136" s="350">
        <v>1043.6</v>
      </c>
      <c r="J136" s="350">
        <v>991.5</v>
      </c>
      <c r="K136" s="345">
        <v>939.3</v>
      </c>
      <c r="L136" s="345">
        <v>887.1</v>
      </c>
      <c r="M136" s="345">
        <v>834.9</v>
      </c>
      <c r="N136" s="366"/>
    </row>
    <row r="137" ht="60" customHeight="1" spans="1:14">
      <c r="A137" s="269">
        <v>47</v>
      </c>
      <c r="B137" s="140" t="s">
        <v>95</v>
      </c>
      <c r="C137" s="360" t="s">
        <v>7602</v>
      </c>
      <c r="D137" s="250" t="s">
        <v>7603</v>
      </c>
      <c r="E137" s="368" t="s">
        <v>7604</v>
      </c>
      <c r="F137" s="367" t="s">
        <v>7605</v>
      </c>
      <c r="G137" s="140" t="s">
        <v>51</v>
      </c>
      <c r="H137" s="362"/>
      <c r="I137" s="350">
        <v>7843.5</v>
      </c>
      <c r="J137" s="350">
        <v>7451.3</v>
      </c>
      <c r="K137" s="345">
        <v>7059.2</v>
      </c>
      <c r="L137" s="345">
        <v>6667</v>
      </c>
      <c r="M137" s="345">
        <v>6274.8</v>
      </c>
      <c r="N137" s="366"/>
    </row>
    <row r="138" ht="60" customHeight="1" spans="1:14">
      <c r="A138" s="269"/>
      <c r="B138" s="140" t="s">
        <v>95</v>
      </c>
      <c r="C138" s="360" t="s">
        <v>7606</v>
      </c>
      <c r="D138" s="250" t="s">
        <v>7607</v>
      </c>
      <c r="E138" s="368"/>
      <c r="F138" s="367"/>
      <c r="G138" s="140" t="s">
        <v>51</v>
      </c>
      <c r="H138" s="371"/>
      <c r="I138" s="350">
        <v>1568.7</v>
      </c>
      <c r="J138" s="350">
        <v>1490.3</v>
      </c>
      <c r="K138" s="345">
        <v>1411.8</v>
      </c>
      <c r="L138" s="345">
        <v>1333.4</v>
      </c>
      <c r="M138" s="345">
        <v>1255</v>
      </c>
      <c r="N138" s="366"/>
    </row>
    <row r="139" ht="60" customHeight="1" spans="1:14">
      <c r="A139" s="269"/>
      <c r="B139" s="140" t="s">
        <v>95</v>
      </c>
      <c r="C139" s="360" t="s">
        <v>7608</v>
      </c>
      <c r="D139" s="250" t="s">
        <v>7609</v>
      </c>
      <c r="E139" s="368"/>
      <c r="F139" s="367"/>
      <c r="G139" s="140" t="s">
        <v>51</v>
      </c>
      <c r="H139" s="371"/>
      <c r="I139" s="350">
        <v>7843.5</v>
      </c>
      <c r="J139" s="350">
        <v>7451.3</v>
      </c>
      <c r="K139" s="345">
        <v>7059.2</v>
      </c>
      <c r="L139" s="345">
        <v>6667</v>
      </c>
      <c r="M139" s="345">
        <v>6274.8</v>
      </c>
      <c r="N139" s="366"/>
    </row>
    <row r="140" ht="60" customHeight="1" spans="1:14">
      <c r="A140" s="269">
        <v>48</v>
      </c>
      <c r="B140" s="140" t="s">
        <v>95</v>
      </c>
      <c r="C140" s="360" t="s">
        <v>7610</v>
      </c>
      <c r="D140" s="250" t="s">
        <v>7611</v>
      </c>
      <c r="E140" s="368" t="s">
        <v>7612</v>
      </c>
      <c r="F140" s="367" t="s">
        <v>7613</v>
      </c>
      <c r="G140" s="269" t="s">
        <v>7614</v>
      </c>
      <c r="H140" s="371"/>
      <c r="I140" s="350">
        <v>4792.5</v>
      </c>
      <c r="J140" s="350">
        <v>4552.9</v>
      </c>
      <c r="K140" s="345">
        <v>4313.3</v>
      </c>
      <c r="L140" s="345">
        <v>4073.6</v>
      </c>
      <c r="M140" s="345">
        <v>3834</v>
      </c>
      <c r="N140" s="366"/>
    </row>
    <row r="141" ht="60" customHeight="1" spans="1:14">
      <c r="A141" s="269"/>
      <c r="B141" s="140" t="s">
        <v>95</v>
      </c>
      <c r="C141" s="360" t="s">
        <v>7615</v>
      </c>
      <c r="D141" s="250" t="s">
        <v>7616</v>
      </c>
      <c r="E141" s="368"/>
      <c r="F141" s="133"/>
      <c r="G141" s="269" t="s">
        <v>7614</v>
      </c>
      <c r="H141" s="362"/>
      <c r="I141" s="350">
        <v>958.5</v>
      </c>
      <c r="J141" s="350">
        <v>910.6</v>
      </c>
      <c r="K141" s="345">
        <v>862.7</v>
      </c>
      <c r="L141" s="345">
        <v>814.7</v>
      </c>
      <c r="M141" s="345">
        <v>766.8</v>
      </c>
      <c r="N141" s="366"/>
    </row>
    <row r="142" ht="60" customHeight="1" spans="1:14">
      <c r="A142" s="269"/>
      <c r="B142" s="140" t="s">
        <v>95</v>
      </c>
      <c r="C142" s="360" t="s">
        <v>7617</v>
      </c>
      <c r="D142" s="250" t="s">
        <v>7618</v>
      </c>
      <c r="E142" s="368"/>
      <c r="F142" s="133"/>
      <c r="G142" s="269" t="s">
        <v>7614</v>
      </c>
      <c r="H142" s="362"/>
      <c r="I142" s="350">
        <v>4792.5</v>
      </c>
      <c r="J142" s="350">
        <v>4552.9</v>
      </c>
      <c r="K142" s="345">
        <v>4313.3</v>
      </c>
      <c r="L142" s="345">
        <v>4073.6</v>
      </c>
      <c r="M142" s="345">
        <v>3834</v>
      </c>
      <c r="N142" s="366"/>
    </row>
    <row r="143" ht="60" customHeight="1" spans="1:14">
      <c r="A143" s="269"/>
      <c r="B143" s="140" t="s">
        <v>95</v>
      </c>
      <c r="C143" s="360" t="s">
        <v>7619</v>
      </c>
      <c r="D143" s="250" t="s">
        <v>7620</v>
      </c>
      <c r="E143" s="368"/>
      <c r="F143" s="133"/>
      <c r="G143" s="269" t="s">
        <v>7614</v>
      </c>
      <c r="H143" s="362"/>
      <c r="I143" s="350">
        <v>4792.5</v>
      </c>
      <c r="J143" s="350">
        <v>4552.9</v>
      </c>
      <c r="K143" s="345">
        <v>4313.3</v>
      </c>
      <c r="L143" s="345">
        <v>4073.6</v>
      </c>
      <c r="M143" s="345">
        <v>3834</v>
      </c>
      <c r="N143" s="366"/>
    </row>
    <row r="144" ht="60" customHeight="1" spans="1:14">
      <c r="A144" s="269">
        <v>49</v>
      </c>
      <c r="B144" s="140" t="s">
        <v>95</v>
      </c>
      <c r="C144" s="360" t="s">
        <v>7621</v>
      </c>
      <c r="D144" s="250" t="s">
        <v>7622</v>
      </c>
      <c r="E144" s="368" t="s">
        <v>7623</v>
      </c>
      <c r="F144" s="133" t="s">
        <v>7624</v>
      </c>
      <c r="G144" s="140" t="s">
        <v>51</v>
      </c>
      <c r="H144" s="362"/>
      <c r="I144" s="350">
        <v>4717.8</v>
      </c>
      <c r="J144" s="350">
        <v>4481.9</v>
      </c>
      <c r="K144" s="345">
        <v>4246</v>
      </c>
      <c r="L144" s="345">
        <v>4010.1</v>
      </c>
      <c r="M144" s="345">
        <v>3774.2</v>
      </c>
      <c r="N144" s="366"/>
    </row>
    <row r="145" ht="60" customHeight="1" spans="1:14">
      <c r="A145" s="269"/>
      <c r="B145" s="140" t="s">
        <v>95</v>
      </c>
      <c r="C145" s="360" t="s">
        <v>7625</v>
      </c>
      <c r="D145" s="250" t="s">
        <v>7626</v>
      </c>
      <c r="E145" s="370"/>
      <c r="F145" s="250"/>
      <c r="G145" s="140" t="s">
        <v>51</v>
      </c>
      <c r="H145" s="362"/>
      <c r="I145" s="350">
        <v>943.6</v>
      </c>
      <c r="J145" s="350">
        <v>896.4</v>
      </c>
      <c r="K145" s="345">
        <v>849.2</v>
      </c>
      <c r="L145" s="345">
        <v>802</v>
      </c>
      <c r="M145" s="345">
        <v>754.8</v>
      </c>
      <c r="N145" s="366"/>
    </row>
    <row r="146" ht="60" customHeight="1" spans="1:14">
      <c r="A146" s="269">
        <v>50</v>
      </c>
      <c r="B146" s="140" t="s">
        <v>95</v>
      </c>
      <c r="C146" s="360" t="s">
        <v>7627</v>
      </c>
      <c r="D146" s="250" t="s">
        <v>7628</v>
      </c>
      <c r="E146" s="370" t="s">
        <v>7629</v>
      </c>
      <c r="F146" s="250" t="s">
        <v>7630</v>
      </c>
      <c r="G146" s="140" t="s">
        <v>51</v>
      </c>
      <c r="H146" s="362" t="s">
        <v>7631</v>
      </c>
      <c r="I146" s="350">
        <v>6552</v>
      </c>
      <c r="J146" s="350">
        <v>6224.4</v>
      </c>
      <c r="K146" s="345">
        <v>5896.8</v>
      </c>
      <c r="L146" s="345">
        <v>5569.2</v>
      </c>
      <c r="M146" s="345">
        <v>5241.6</v>
      </c>
      <c r="N146" s="366"/>
    </row>
    <row r="147" ht="60" customHeight="1" spans="1:14">
      <c r="A147" s="269"/>
      <c r="B147" s="140" t="s">
        <v>95</v>
      </c>
      <c r="C147" s="360" t="s">
        <v>7632</v>
      </c>
      <c r="D147" s="250" t="s">
        <v>7633</v>
      </c>
      <c r="E147" s="370"/>
      <c r="F147" s="250"/>
      <c r="G147" s="140" t="s">
        <v>51</v>
      </c>
      <c r="H147" s="362"/>
      <c r="I147" s="350">
        <v>1310.4</v>
      </c>
      <c r="J147" s="350">
        <v>1244.9</v>
      </c>
      <c r="K147" s="345">
        <v>1179.4</v>
      </c>
      <c r="L147" s="345">
        <v>1113.8</v>
      </c>
      <c r="M147" s="345">
        <v>1048.3</v>
      </c>
      <c r="N147" s="366"/>
    </row>
    <row r="148" ht="60" customHeight="1" spans="1:14">
      <c r="A148" s="269"/>
      <c r="B148" s="140" t="s">
        <v>95</v>
      </c>
      <c r="C148" s="360" t="s">
        <v>7634</v>
      </c>
      <c r="D148" s="250" t="s">
        <v>7635</v>
      </c>
      <c r="E148" s="370"/>
      <c r="F148" s="250"/>
      <c r="G148" s="140" t="s">
        <v>51</v>
      </c>
      <c r="H148" s="362" t="s">
        <v>7636</v>
      </c>
      <c r="I148" s="350">
        <v>655.2</v>
      </c>
      <c r="J148" s="350">
        <v>622.4</v>
      </c>
      <c r="K148" s="345">
        <v>589.7</v>
      </c>
      <c r="L148" s="345">
        <v>556.9</v>
      </c>
      <c r="M148" s="345">
        <v>524.2</v>
      </c>
      <c r="N148" s="366"/>
    </row>
    <row r="149" ht="60" customHeight="1" spans="1:14">
      <c r="A149" s="269"/>
      <c r="B149" s="140" t="s">
        <v>95</v>
      </c>
      <c r="C149" s="360" t="s">
        <v>7637</v>
      </c>
      <c r="D149" s="250" t="s">
        <v>7638</v>
      </c>
      <c r="E149" s="370"/>
      <c r="F149" s="250"/>
      <c r="G149" s="140" t="s">
        <v>51</v>
      </c>
      <c r="H149" s="362"/>
      <c r="I149" s="350">
        <v>1965.6</v>
      </c>
      <c r="J149" s="350">
        <v>1867.3</v>
      </c>
      <c r="K149" s="345">
        <v>1769</v>
      </c>
      <c r="L149" s="345">
        <v>1670.8</v>
      </c>
      <c r="M149" s="345">
        <v>1572.5</v>
      </c>
      <c r="N149" s="366"/>
    </row>
    <row r="150" ht="60" customHeight="1" spans="1:14">
      <c r="A150" s="269">
        <v>51</v>
      </c>
      <c r="B150" s="140" t="s">
        <v>95</v>
      </c>
      <c r="C150" s="360" t="s">
        <v>7639</v>
      </c>
      <c r="D150" s="250" t="s">
        <v>7640</v>
      </c>
      <c r="E150" s="370" t="s">
        <v>7641</v>
      </c>
      <c r="F150" s="250" t="s">
        <v>7642</v>
      </c>
      <c r="G150" s="269" t="s">
        <v>51</v>
      </c>
      <c r="H150" s="362" t="s">
        <v>7643</v>
      </c>
      <c r="I150" s="350">
        <v>6546.6</v>
      </c>
      <c r="J150" s="350">
        <v>6219.3</v>
      </c>
      <c r="K150" s="345">
        <v>5891.9</v>
      </c>
      <c r="L150" s="345">
        <v>5564.6</v>
      </c>
      <c r="M150" s="345">
        <v>5237.3</v>
      </c>
      <c r="N150" s="366"/>
    </row>
    <row r="151" ht="60" customHeight="1" spans="1:14">
      <c r="A151" s="269"/>
      <c r="B151" s="140" t="s">
        <v>95</v>
      </c>
      <c r="C151" s="360" t="s">
        <v>7644</v>
      </c>
      <c r="D151" s="250" t="s">
        <v>7645</v>
      </c>
      <c r="E151" s="370"/>
      <c r="F151" s="250"/>
      <c r="G151" s="269" t="s">
        <v>51</v>
      </c>
      <c r="H151" s="362"/>
      <c r="I151" s="350">
        <v>1309.3</v>
      </c>
      <c r="J151" s="350">
        <v>1243.9</v>
      </c>
      <c r="K151" s="345">
        <v>1178.4</v>
      </c>
      <c r="L151" s="345">
        <v>1112.9</v>
      </c>
      <c r="M151" s="345">
        <v>1047.5</v>
      </c>
      <c r="N151" s="366"/>
    </row>
    <row r="152" ht="60" customHeight="1" spans="1:14">
      <c r="A152" s="269"/>
      <c r="B152" s="140" t="s">
        <v>95</v>
      </c>
      <c r="C152" s="360" t="s">
        <v>7646</v>
      </c>
      <c r="D152" s="250" t="s">
        <v>7647</v>
      </c>
      <c r="E152" s="370"/>
      <c r="F152" s="250"/>
      <c r="G152" s="269" t="s">
        <v>51</v>
      </c>
      <c r="H152" s="362"/>
      <c r="I152" s="350">
        <v>3273.3</v>
      </c>
      <c r="J152" s="350">
        <v>3109.6</v>
      </c>
      <c r="K152" s="345">
        <v>2946</v>
      </c>
      <c r="L152" s="345">
        <v>2782.3</v>
      </c>
      <c r="M152" s="345">
        <v>2618.6</v>
      </c>
      <c r="N152" s="366"/>
    </row>
    <row r="153" ht="60" customHeight="1" spans="1:14">
      <c r="A153" s="269">
        <v>52</v>
      </c>
      <c r="B153" s="140" t="s">
        <v>95</v>
      </c>
      <c r="C153" s="360" t="s">
        <v>7648</v>
      </c>
      <c r="D153" s="250" t="s">
        <v>7649</v>
      </c>
      <c r="E153" s="370" t="s">
        <v>7650</v>
      </c>
      <c r="F153" s="250" t="s">
        <v>7651</v>
      </c>
      <c r="G153" s="269" t="s">
        <v>51</v>
      </c>
      <c r="H153" s="362"/>
      <c r="I153" s="350">
        <v>6552</v>
      </c>
      <c r="J153" s="350">
        <v>6224.4</v>
      </c>
      <c r="K153" s="345">
        <v>5896.8</v>
      </c>
      <c r="L153" s="345">
        <v>5569.2</v>
      </c>
      <c r="M153" s="345">
        <v>5241.6</v>
      </c>
      <c r="N153" s="366"/>
    </row>
    <row r="154" ht="60" customHeight="1" spans="1:14">
      <c r="A154" s="269"/>
      <c r="B154" s="140" t="s">
        <v>95</v>
      </c>
      <c r="C154" s="360" t="s">
        <v>7652</v>
      </c>
      <c r="D154" s="250" t="s">
        <v>7653</v>
      </c>
      <c r="E154" s="370"/>
      <c r="F154" s="250"/>
      <c r="G154" s="269" t="s">
        <v>51</v>
      </c>
      <c r="H154" s="362"/>
      <c r="I154" s="350">
        <v>1310.4</v>
      </c>
      <c r="J154" s="350">
        <v>1244.9</v>
      </c>
      <c r="K154" s="345">
        <v>1179.4</v>
      </c>
      <c r="L154" s="345">
        <v>1113.8</v>
      </c>
      <c r="M154" s="345">
        <v>1048.3</v>
      </c>
      <c r="N154" s="366"/>
    </row>
    <row r="155" ht="60" customHeight="1" spans="1:14">
      <c r="A155" s="269">
        <v>53</v>
      </c>
      <c r="B155" s="140" t="s">
        <v>38</v>
      </c>
      <c r="C155" s="360" t="s">
        <v>7654</v>
      </c>
      <c r="D155" s="250" t="s">
        <v>7655</v>
      </c>
      <c r="E155" s="370" t="s">
        <v>7656</v>
      </c>
      <c r="F155" s="250" t="s">
        <v>7657</v>
      </c>
      <c r="G155" s="140" t="s">
        <v>51</v>
      </c>
      <c r="H155" s="362"/>
      <c r="I155" s="350">
        <v>135</v>
      </c>
      <c r="J155" s="350">
        <v>128.3</v>
      </c>
      <c r="K155" s="345">
        <v>121.5</v>
      </c>
      <c r="L155" s="345">
        <v>114.8</v>
      </c>
      <c r="M155" s="345">
        <v>108</v>
      </c>
      <c r="N155" s="366"/>
    </row>
    <row r="156" ht="60" customHeight="1" spans="1:14">
      <c r="A156" s="269">
        <v>54</v>
      </c>
      <c r="B156" s="140" t="s">
        <v>95</v>
      </c>
      <c r="C156" s="360" t="s">
        <v>7658</v>
      </c>
      <c r="D156" s="133" t="s">
        <v>7659</v>
      </c>
      <c r="E156" s="361" t="s">
        <v>7660</v>
      </c>
      <c r="F156" s="133" t="s">
        <v>7661</v>
      </c>
      <c r="G156" s="269" t="s">
        <v>51</v>
      </c>
      <c r="H156" s="362" t="s">
        <v>7662</v>
      </c>
      <c r="I156" s="350">
        <v>4117.5</v>
      </c>
      <c r="J156" s="350">
        <v>3911.6</v>
      </c>
      <c r="K156" s="345">
        <v>3705.8</v>
      </c>
      <c r="L156" s="345">
        <v>3499.9</v>
      </c>
      <c r="M156" s="345">
        <v>3294</v>
      </c>
      <c r="N156" s="366"/>
    </row>
    <row r="157" ht="60" customHeight="1" spans="1:14">
      <c r="A157" s="269"/>
      <c r="B157" s="140" t="s">
        <v>95</v>
      </c>
      <c r="C157" s="360" t="s">
        <v>7663</v>
      </c>
      <c r="D157" s="250" t="s">
        <v>7664</v>
      </c>
      <c r="E157" s="370"/>
      <c r="F157" s="250"/>
      <c r="G157" s="269" t="s">
        <v>51</v>
      </c>
      <c r="H157" s="362"/>
      <c r="I157" s="350">
        <v>823.5</v>
      </c>
      <c r="J157" s="350">
        <v>782.3</v>
      </c>
      <c r="K157" s="345">
        <v>741.2</v>
      </c>
      <c r="L157" s="345">
        <v>700</v>
      </c>
      <c r="M157" s="345">
        <v>658.8</v>
      </c>
      <c r="N157" s="366"/>
    </row>
    <row r="158" ht="60" customHeight="1" spans="1:14">
      <c r="A158" s="269"/>
      <c r="B158" s="140" t="s">
        <v>95</v>
      </c>
      <c r="C158" s="360" t="s">
        <v>7665</v>
      </c>
      <c r="D158" s="250" t="s">
        <v>7666</v>
      </c>
      <c r="E158" s="370"/>
      <c r="F158" s="250"/>
      <c r="G158" s="269" t="s">
        <v>51</v>
      </c>
      <c r="H158" s="362"/>
      <c r="I158" s="350">
        <v>4117.5</v>
      </c>
      <c r="J158" s="350">
        <v>3911.6</v>
      </c>
      <c r="K158" s="345">
        <v>3705.8</v>
      </c>
      <c r="L158" s="345">
        <v>3499.9</v>
      </c>
      <c r="M158" s="345">
        <v>3294</v>
      </c>
      <c r="N158" s="366"/>
    </row>
    <row r="159" ht="60" customHeight="1" spans="1:14">
      <c r="A159" s="269">
        <v>55</v>
      </c>
      <c r="B159" s="140" t="s">
        <v>95</v>
      </c>
      <c r="C159" s="360" t="s">
        <v>7667</v>
      </c>
      <c r="D159" s="250" t="s">
        <v>7668</v>
      </c>
      <c r="E159" s="370" t="s">
        <v>7669</v>
      </c>
      <c r="F159" s="250" t="s">
        <v>7475</v>
      </c>
      <c r="G159" s="269" t="s">
        <v>51</v>
      </c>
      <c r="H159" s="362"/>
      <c r="I159" s="350">
        <v>1234.8</v>
      </c>
      <c r="J159" s="350">
        <v>1173.1</v>
      </c>
      <c r="K159" s="345">
        <v>1111.3</v>
      </c>
      <c r="L159" s="345">
        <v>1049.6</v>
      </c>
      <c r="M159" s="345">
        <v>987.8</v>
      </c>
      <c r="N159" s="366"/>
    </row>
    <row r="160" ht="60" customHeight="1" spans="1:14">
      <c r="A160" s="269"/>
      <c r="B160" s="140" t="s">
        <v>95</v>
      </c>
      <c r="C160" s="360" t="s">
        <v>7670</v>
      </c>
      <c r="D160" s="250" t="s">
        <v>7671</v>
      </c>
      <c r="E160" s="370"/>
      <c r="F160" s="250"/>
      <c r="G160" s="269" t="s">
        <v>51</v>
      </c>
      <c r="H160" s="362"/>
      <c r="I160" s="350">
        <v>247</v>
      </c>
      <c r="J160" s="350">
        <v>234.6</v>
      </c>
      <c r="K160" s="345">
        <v>222.3</v>
      </c>
      <c r="L160" s="345">
        <v>209.9</v>
      </c>
      <c r="M160" s="345">
        <v>197.6</v>
      </c>
      <c r="N160" s="366"/>
    </row>
    <row r="161" ht="60" customHeight="1" spans="1:14">
      <c r="A161" s="269">
        <v>56</v>
      </c>
      <c r="B161" s="140" t="s">
        <v>95</v>
      </c>
      <c r="C161" s="360" t="s">
        <v>7672</v>
      </c>
      <c r="D161" s="250" t="s">
        <v>7673</v>
      </c>
      <c r="E161" s="370" t="s">
        <v>7674</v>
      </c>
      <c r="F161" s="250" t="s">
        <v>7675</v>
      </c>
      <c r="G161" s="269" t="s">
        <v>51</v>
      </c>
      <c r="H161" s="362" t="s">
        <v>7676</v>
      </c>
      <c r="I161" s="350">
        <v>2850.3</v>
      </c>
      <c r="J161" s="350">
        <v>2707.8</v>
      </c>
      <c r="K161" s="345">
        <v>2565.3</v>
      </c>
      <c r="L161" s="345">
        <v>2422.8</v>
      </c>
      <c r="M161" s="345">
        <v>2280.2</v>
      </c>
      <c r="N161" s="366"/>
    </row>
    <row r="162" ht="60" customHeight="1" spans="1:14">
      <c r="A162" s="269"/>
      <c r="B162" s="140" t="s">
        <v>95</v>
      </c>
      <c r="C162" s="360" t="s">
        <v>7677</v>
      </c>
      <c r="D162" s="250" t="s">
        <v>7678</v>
      </c>
      <c r="E162" s="368"/>
      <c r="F162" s="250"/>
      <c r="G162" s="269" t="s">
        <v>51</v>
      </c>
      <c r="H162" s="362"/>
      <c r="I162" s="350">
        <v>570.1</v>
      </c>
      <c r="J162" s="350">
        <v>541.6</v>
      </c>
      <c r="K162" s="345">
        <v>513.1</v>
      </c>
      <c r="L162" s="345">
        <v>484.6</v>
      </c>
      <c r="M162" s="345">
        <v>456</v>
      </c>
      <c r="N162" s="366"/>
    </row>
    <row r="163" ht="60" customHeight="1" spans="1:14">
      <c r="A163" s="269">
        <v>57</v>
      </c>
      <c r="B163" s="140" t="s">
        <v>95</v>
      </c>
      <c r="C163" s="360" t="s">
        <v>7679</v>
      </c>
      <c r="D163" s="250" t="s">
        <v>7680</v>
      </c>
      <c r="E163" s="368" t="s">
        <v>7681</v>
      </c>
      <c r="F163" s="250" t="s">
        <v>7475</v>
      </c>
      <c r="G163" s="140" t="s">
        <v>51</v>
      </c>
      <c r="H163" s="362"/>
      <c r="I163" s="350">
        <v>855</v>
      </c>
      <c r="J163" s="350">
        <v>812.3</v>
      </c>
      <c r="K163" s="345">
        <v>769.5</v>
      </c>
      <c r="L163" s="345">
        <v>726.8</v>
      </c>
      <c r="M163" s="345">
        <v>684</v>
      </c>
      <c r="N163" s="366"/>
    </row>
    <row r="164" ht="60" customHeight="1" spans="1:14">
      <c r="A164" s="269"/>
      <c r="B164" s="140" t="s">
        <v>95</v>
      </c>
      <c r="C164" s="360" t="s">
        <v>7682</v>
      </c>
      <c r="D164" s="250" t="s">
        <v>7683</v>
      </c>
      <c r="E164" s="372"/>
      <c r="F164" s="133"/>
      <c r="G164" s="140" t="s">
        <v>51</v>
      </c>
      <c r="H164" s="362"/>
      <c r="I164" s="350">
        <v>171</v>
      </c>
      <c r="J164" s="350">
        <v>162.5</v>
      </c>
      <c r="K164" s="345">
        <v>153.9</v>
      </c>
      <c r="L164" s="345">
        <v>145.4</v>
      </c>
      <c r="M164" s="345">
        <v>136.8</v>
      </c>
      <c r="N164" s="366"/>
    </row>
    <row r="165" ht="60" customHeight="1" spans="1:14">
      <c r="A165" s="269">
        <v>58</v>
      </c>
      <c r="B165" s="140" t="s">
        <v>38</v>
      </c>
      <c r="C165" s="360" t="s">
        <v>7684</v>
      </c>
      <c r="D165" s="250" t="s">
        <v>7685</v>
      </c>
      <c r="E165" s="372" t="s">
        <v>7686</v>
      </c>
      <c r="F165" s="133" t="s">
        <v>7687</v>
      </c>
      <c r="G165" s="140" t="s">
        <v>51</v>
      </c>
      <c r="H165" s="362"/>
      <c r="I165" s="350">
        <v>491.4</v>
      </c>
      <c r="J165" s="350">
        <v>466.8</v>
      </c>
      <c r="K165" s="345">
        <v>442.3</v>
      </c>
      <c r="L165" s="345">
        <v>417.7</v>
      </c>
      <c r="M165" s="345">
        <v>393.1</v>
      </c>
      <c r="N165" s="366"/>
    </row>
    <row r="166" ht="60" customHeight="1" spans="1:14">
      <c r="A166" s="269">
        <v>59</v>
      </c>
      <c r="B166" s="140" t="s">
        <v>95</v>
      </c>
      <c r="C166" s="360" t="s">
        <v>7688</v>
      </c>
      <c r="D166" s="250" t="s">
        <v>7689</v>
      </c>
      <c r="E166" s="372" t="s">
        <v>7690</v>
      </c>
      <c r="F166" s="367" t="s">
        <v>7691</v>
      </c>
      <c r="G166" s="140" t="s">
        <v>51</v>
      </c>
      <c r="H166" s="371"/>
      <c r="I166" s="350">
        <v>3276</v>
      </c>
      <c r="J166" s="350">
        <v>3112.2</v>
      </c>
      <c r="K166" s="345">
        <v>2948.4</v>
      </c>
      <c r="L166" s="345">
        <v>2784.6</v>
      </c>
      <c r="M166" s="345">
        <v>2620.8</v>
      </c>
      <c r="N166" s="366"/>
    </row>
    <row r="167" ht="60" customHeight="1" spans="1:14">
      <c r="A167" s="269"/>
      <c r="B167" s="140" t="s">
        <v>95</v>
      </c>
      <c r="C167" s="360" t="s">
        <v>7692</v>
      </c>
      <c r="D167" s="250" t="s">
        <v>7693</v>
      </c>
      <c r="E167" s="372"/>
      <c r="F167" s="367"/>
      <c r="G167" s="140" t="s">
        <v>51</v>
      </c>
      <c r="H167" s="371"/>
      <c r="I167" s="350">
        <v>655.2</v>
      </c>
      <c r="J167" s="350">
        <v>622.4</v>
      </c>
      <c r="K167" s="345">
        <v>589.7</v>
      </c>
      <c r="L167" s="345">
        <v>556.9</v>
      </c>
      <c r="M167" s="345">
        <v>524.2</v>
      </c>
      <c r="N167" s="366"/>
    </row>
    <row r="168" ht="60" customHeight="1" spans="1:14">
      <c r="A168" s="269">
        <v>60</v>
      </c>
      <c r="B168" s="140" t="s">
        <v>95</v>
      </c>
      <c r="C168" s="360" t="s">
        <v>7694</v>
      </c>
      <c r="D168" s="250" t="s">
        <v>7695</v>
      </c>
      <c r="E168" s="372" t="s">
        <v>7696</v>
      </c>
      <c r="F168" s="367" t="s">
        <v>7697</v>
      </c>
      <c r="G168" s="140" t="s">
        <v>51</v>
      </c>
      <c r="H168" s="371"/>
      <c r="I168" s="350">
        <v>5241.6</v>
      </c>
      <c r="J168" s="350">
        <v>4979.5</v>
      </c>
      <c r="K168" s="345">
        <v>4717.4</v>
      </c>
      <c r="L168" s="345">
        <v>4455.4</v>
      </c>
      <c r="M168" s="345">
        <v>4193.3</v>
      </c>
      <c r="N168" s="366"/>
    </row>
    <row r="169" ht="60" customHeight="1" spans="1:14">
      <c r="A169" s="269"/>
      <c r="B169" s="140" t="s">
        <v>95</v>
      </c>
      <c r="C169" s="360" t="s">
        <v>7698</v>
      </c>
      <c r="D169" s="250" t="s">
        <v>7699</v>
      </c>
      <c r="E169" s="361"/>
      <c r="F169" s="133"/>
      <c r="G169" s="140" t="s">
        <v>51</v>
      </c>
      <c r="H169" s="373"/>
      <c r="I169" s="350">
        <v>1048.3</v>
      </c>
      <c r="J169" s="350">
        <v>995.9</v>
      </c>
      <c r="K169" s="345">
        <v>943.5</v>
      </c>
      <c r="L169" s="345">
        <v>891.1</v>
      </c>
      <c r="M169" s="345">
        <v>838.7</v>
      </c>
      <c r="N169" s="366"/>
    </row>
    <row r="170" ht="60" customHeight="1" spans="1:14">
      <c r="A170" s="269">
        <v>61</v>
      </c>
      <c r="B170" s="140" t="s">
        <v>95</v>
      </c>
      <c r="C170" s="360" t="s">
        <v>7700</v>
      </c>
      <c r="D170" s="250" t="s">
        <v>7701</v>
      </c>
      <c r="E170" s="361" t="s">
        <v>7702</v>
      </c>
      <c r="F170" s="133" t="s">
        <v>7703</v>
      </c>
      <c r="G170" s="140" t="s">
        <v>51</v>
      </c>
      <c r="H170" s="373"/>
      <c r="I170" s="350">
        <v>6923.7</v>
      </c>
      <c r="J170" s="350">
        <v>6577.5</v>
      </c>
      <c r="K170" s="345">
        <v>6231.3</v>
      </c>
      <c r="L170" s="345">
        <v>5885.1</v>
      </c>
      <c r="M170" s="345">
        <v>5539</v>
      </c>
      <c r="N170" s="366"/>
    </row>
    <row r="171" ht="60" customHeight="1" spans="1:14">
      <c r="A171" s="269"/>
      <c r="B171" s="140" t="s">
        <v>95</v>
      </c>
      <c r="C171" s="360" t="s">
        <v>7704</v>
      </c>
      <c r="D171" s="250" t="s">
        <v>7705</v>
      </c>
      <c r="E171" s="361"/>
      <c r="F171" s="133"/>
      <c r="G171" s="140" t="s">
        <v>51</v>
      </c>
      <c r="H171" s="373"/>
      <c r="I171" s="350">
        <v>1384.7</v>
      </c>
      <c r="J171" s="350">
        <v>1315.5</v>
      </c>
      <c r="K171" s="345">
        <v>1246.3</v>
      </c>
      <c r="L171" s="345">
        <v>1177</v>
      </c>
      <c r="M171" s="345">
        <v>1107.8</v>
      </c>
      <c r="N171" s="374"/>
    </row>
    <row r="172" ht="102" customHeight="1" spans="1:14">
      <c r="A172" s="269">
        <v>62</v>
      </c>
      <c r="B172" s="140" t="s">
        <v>95</v>
      </c>
      <c r="C172" s="360" t="s">
        <v>7706</v>
      </c>
      <c r="D172" s="250" t="s">
        <v>7707</v>
      </c>
      <c r="E172" s="361" t="s">
        <v>7708</v>
      </c>
      <c r="F172" s="133" t="s">
        <v>7703</v>
      </c>
      <c r="G172" s="140" t="s">
        <v>51</v>
      </c>
      <c r="H172" s="373" t="s">
        <v>7709</v>
      </c>
      <c r="I172" s="350">
        <v>8349.3</v>
      </c>
      <c r="J172" s="350">
        <v>7931.8</v>
      </c>
      <c r="K172" s="345">
        <v>7514.4</v>
      </c>
      <c r="L172" s="345">
        <v>7096.9</v>
      </c>
      <c r="M172" s="345">
        <v>6679.4</v>
      </c>
      <c r="N172" s="374"/>
    </row>
    <row r="173" ht="60" customHeight="1" spans="1:14">
      <c r="A173" s="269"/>
      <c r="B173" s="140" t="s">
        <v>95</v>
      </c>
      <c r="C173" s="360" t="s">
        <v>7710</v>
      </c>
      <c r="D173" s="250" t="s">
        <v>7711</v>
      </c>
      <c r="E173" s="361"/>
      <c r="F173" s="133"/>
      <c r="G173" s="140" t="s">
        <v>51</v>
      </c>
      <c r="H173" s="373"/>
      <c r="I173" s="350">
        <v>1669.9</v>
      </c>
      <c r="J173" s="350">
        <v>1586.4</v>
      </c>
      <c r="K173" s="345">
        <v>1502.9</v>
      </c>
      <c r="L173" s="345">
        <v>1419.4</v>
      </c>
      <c r="M173" s="345">
        <v>1335.9</v>
      </c>
      <c r="N173" s="366"/>
    </row>
    <row r="174" ht="60" customHeight="1" spans="1:14">
      <c r="A174" s="269">
        <v>63</v>
      </c>
      <c r="B174" s="140" t="s">
        <v>95</v>
      </c>
      <c r="C174" s="360" t="s">
        <v>7712</v>
      </c>
      <c r="D174" s="250" t="s">
        <v>7713</v>
      </c>
      <c r="E174" s="361" t="s">
        <v>7714</v>
      </c>
      <c r="F174" s="133" t="s">
        <v>7703</v>
      </c>
      <c r="G174" s="140" t="s">
        <v>51</v>
      </c>
      <c r="H174" s="373"/>
      <c r="I174" s="350">
        <v>5667.3</v>
      </c>
      <c r="J174" s="350">
        <v>5383.9</v>
      </c>
      <c r="K174" s="345">
        <v>5100.6</v>
      </c>
      <c r="L174" s="345">
        <v>4817.2</v>
      </c>
      <c r="M174" s="345">
        <v>4533.8</v>
      </c>
      <c r="N174" s="366"/>
    </row>
    <row r="175" ht="60" customHeight="1" spans="1:14">
      <c r="A175" s="269"/>
      <c r="B175" s="140" t="s">
        <v>95</v>
      </c>
      <c r="C175" s="360" t="s">
        <v>7715</v>
      </c>
      <c r="D175" s="250" t="s">
        <v>7716</v>
      </c>
      <c r="E175" s="361"/>
      <c r="F175" s="133"/>
      <c r="G175" s="140" t="s">
        <v>51</v>
      </c>
      <c r="H175" s="373"/>
      <c r="I175" s="350">
        <v>1133.5</v>
      </c>
      <c r="J175" s="350">
        <v>1076.8</v>
      </c>
      <c r="K175" s="345">
        <v>1020.1</v>
      </c>
      <c r="L175" s="345">
        <v>963.4</v>
      </c>
      <c r="M175" s="345">
        <v>906.8</v>
      </c>
      <c r="N175" s="374"/>
    </row>
    <row r="176" ht="75" customHeight="1" spans="1:14">
      <c r="A176" s="269">
        <v>64</v>
      </c>
      <c r="B176" s="140" t="s">
        <v>95</v>
      </c>
      <c r="C176" s="360" t="s">
        <v>7717</v>
      </c>
      <c r="D176" s="250" t="s">
        <v>7718</v>
      </c>
      <c r="E176" s="361" t="s">
        <v>7719</v>
      </c>
      <c r="F176" s="133" t="s">
        <v>7703</v>
      </c>
      <c r="G176" s="140" t="s">
        <v>51</v>
      </c>
      <c r="H176" s="373" t="s">
        <v>7720</v>
      </c>
      <c r="I176" s="350">
        <v>7367.4</v>
      </c>
      <c r="J176" s="350">
        <v>6999</v>
      </c>
      <c r="K176" s="345">
        <v>6630.7</v>
      </c>
      <c r="L176" s="345">
        <v>6262.3</v>
      </c>
      <c r="M176" s="345">
        <v>5893.9</v>
      </c>
      <c r="N176" s="374"/>
    </row>
    <row r="177" ht="60" customHeight="1" spans="1:14">
      <c r="A177" s="269"/>
      <c r="B177" s="140" t="s">
        <v>95</v>
      </c>
      <c r="C177" s="360" t="s">
        <v>7721</v>
      </c>
      <c r="D177" s="250" t="s">
        <v>7722</v>
      </c>
      <c r="E177" s="370"/>
      <c r="F177" s="250"/>
      <c r="G177" s="140" t="s">
        <v>51</v>
      </c>
      <c r="H177" s="373"/>
      <c r="I177" s="350">
        <v>1473.5</v>
      </c>
      <c r="J177" s="350">
        <v>1399.8</v>
      </c>
      <c r="K177" s="345">
        <v>1326.1</v>
      </c>
      <c r="L177" s="345">
        <v>1252.5</v>
      </c>
      <c r="M177" s="345">
        <v>1178.8</v>
      </c>
      <c r="N177" s="366"/>
    </row>
    <row r="178" ht="75" customHeight="1" spans="1:14">
      <c r="A178" s="269">
        <v>65</v>
      </c>
      <c r="B178" s="140" t="s">
        <v>95</v>
      </c>
      <c r="C178" s="360" t="s">
        <v>7723</v>
      </c>
      <c r="D178" s="250" t="s">
        <v>7724</v>
      </c>
      <c r="E178" s="370" t="s">
        <v>7725</v>
      </c>
      <c r="F178" s="250" t="s">
        <v>7726</v>
      </c>
      <c r="G178" s="269" t="s">
        <v>51</v>
      </c>
      <c r="H178" s="362"/>
      <c r="I178" s="350">
        <v>4840.2</v>
      </c>
      <c r="J178" s="350">
        <v>4598.2</v>
      </c>
      <c r="K178" s="345">
        <v>4356.2</v>
      </c>
      <c r="L178" s="345">
        <v>4114.2</v>
      </c>
      <c r="M178" s="345">
        <v>3872.2</v>
      </c>
      <c r="N178" s="366"/>
    </row>
    <row r="179" ht="60" customHeight="1" spans="1:14">
      <c r="A179" s="269"/>
      <c r="B179" s="140" t="s">
        <v>95</v>
      </c>
      <c r="C179" s="360" t="s">
        <v>7727</v>
      </c>
      <c r="D179" s="250" t="s">
        <v>7728</v>
      </c>
      <c r="E179" s="370"/>
      <c r="F179" s="250"/>
      <c r="G179" s="269" t="s">
        <v>51</v>
      </c>
      <c r="H179" s="362"/>
      <c r="I179" s="350">
        <v>968</v>
      </c>
      <c r="J179" s="350">
        <v>919.6</v>
      </c>
      <c r="K179" s="345">
        <v>871.2</v>
      </c>
      <c r="L179" s="345">
        <v>822.8</v>
      </c>
      <c r="M179" s="345">
        <v>774.4</v>
      </c>
      <c r="N179" s="366"/>
    </row>
    <row r="180" ht="60" customHeight="1" spans="1:14">
      <c r="A180" s="269">
        <v>66</v>
      </c>
      <c r="B180" s="140" t="s">
        <v>95</v>
      </c>
      <c r="C180" s="360" t="s">
        <v>7729</v>
      </c>
      <c r="D180" s="250" t="s">
        <v>7730</v>
      </c>
      <c r="E180" s="370" t="s">
        <v>7731</v>
      </c>
      <c r="F180" s="250" t="s">
        <v>7732</v>
      </c>
      <c r="G180" s="269" t="s">
        <v>51</v>
      </c>
      <c r="H180" s="362"/>
      <c r="I180" s="350">
        <v>4840.2</v>
      </c>
      <c r="J180" s="350">
        <v>4598.2</v>
      </c>
      <c r="K180" s="345">
        <v>4356.2</v>
      </c>
      <c r="L180" s="345">
        <v>4114.2</v>
      </c>
      <c r="M180" s="345">
        <v>3872.2</v>
      </c>
      <c r="N180" s="366"/>
    </row>
    <row r="181" ht="60" customHeight="1" spans="1:14">
      <c r="A181" s="269"/>
      <c r="B181" s="140" t="s">
        <v>95</v>
      </c>
      <c r="C181" s="360" t="s">
        <v>7733</v>
      </c>
      <c r="D181" s="250" t="s">
        <v>7734</v>
      </c>
      <c r="E181" s="370"/>
      <c r="F181" s="250"/>
      <c r="G181" s="269" t="s">
        <v>51</v>
      </c>
      <c r="H181" s="362"/>
      <c r="I181" s="350">
        <v>968</v>
      </c>
      <c r="J181" s="350">
        <v>919.6</v>
      </c>
      <c r="K181" s="345">
        <v>871.2</v>
      </c>
      <c r="L181" s="345">
        <v>822.8</v>
      </c>
      <c r="M181" s="345">
        <v>774.4</v>
      </c>
      <c r="N181" s="366"/>
    </row>
    <row r="182" ht="60" customHeight="1" spans="1:14">
      <c r="A182" s="269">
        <v>67</v>
      </c>
      <c r="B182" s="140" t="s">
        <v>95</v>
      </c>
      <c r="C182" s="360" t="s">
        <v>7735</v>
      </c>
      <c r="D182" s="250" t="s">
        <v>7736</v>
      </c>
      <c r="E182" s="370" t="s">
        <v>7737</v>
      </c>
      <c r="F182" s="250" t="s">
        <v>7738</v>
      </c>
      <c r="G182" s="269" t="s">
        <v>51</v>
      </c>
      <c r="H182" s="362"/>
      <c r="I182" s="350">
        <v>5990.4</v>
      </c>
      <c r="J182" s="350">
        <v>5690.9</v>
      </c>
      <c r="K182" s="345">
        <v>5391.4</v>
      </c>
      <c r="L182" s="345">
        <v>5091.8</v>
      </c>
      <c r="M182" s="345">
        <v>4792.3</v>
      </c>
      <c r="N182" s="366"/>
    </row>
    <row r="183" ht="60" customHeight="1" spans="1:14">
      <c r="A183" s="269"/>
      <c r="B183" s="140" t="s">
        <v>95</v>
      </c>
      <c r="C183" s="360" t="s">
        <v>7739</v>
      </c>
      <c r="D183" s="250" t="s">
        <v>7740</v>
      </c>
      <c r="E183" s="370"/>
      <c r="F183" s="250"/>
      <c r="G183" s="269" t="s">
        <v>51</v>
      </c>
      <c r="H183" s="362"/>
      <c r="I183" s="350">
        <v>1198.1</v>
      </c>
      <c r="J183" s="350">
        <v>1138.2</v>
      </c>
      <c r="K183" s="345">
        <v>1078.3</v>
      </c>
      <c r="L183" s="345">
        <v>1018.4</v>
      </c>
      <c r="M183" s="345">
        <v>958.5</v>
      </c>
      <c r="N183" s="366"/>
    </row>
    <row r="184" ht="60" customHeight="1" spans="1:14">
      <c r="A184" s="269">
        <v>68</v>
      </c>
      <c r="B184" s="140" t="s">
        <v>95</v>
      </c>
      <c r="C184" s="360" t="s">
        <v>7741</v>
      </c>
      <c r="D184" s="250" t="s">
        <v>7742</v>
      </c>
      <c r="E184" s="370" t="s">
        <v>7743</v>
      </c>
      <c r="F184" s="250" t="s">
        <v>7744</v>
      </c>
      <c r="G184" s="269" t="s">
        <v>51</v>
      </c>
      <c r="H184" s="362"/>
      <c r="I184" s="350">
        <v>1695.6</v>
      </c>
      <c r="J184" s="350">
        <v>1610.8</v>
      </c>
      <c r="K184" s="345">
        <v>1526</v>
      </c>
      <c r="L184" s="345">
        <v>1441.3</v>
      </c>
      <c r="M184" s="345">
        <v>1356.5</v>
      </c>
      <c r="N184" s="366"/>
    </row>
    <row r="185" ht="60" customHeight="1" spans="1:14">
      <c r="A185" s="269"/>
      <c r="B185" s="140" t="s">
        <v>95</v>
      </c>
      <c r="C185" s="360" t="s">
        <v>7745</v>
      </c>
      <c r="D185" s="250" t="s">
        <v>7746</v>
      </c>
      <c r="E185" s="361"/>
      <c r="F185" s="133"/>
      <c r="G185" s="269" t="s">
        <v>51</v>
      </c>
      <c r="H185" s="362"/>
      <c r="I185" s="350">
        <v>339.1</v>
      </c>
      <c r="J185" s="350">
        <v>322.2</v>
      </c>
      <c r="K185" s="345">
        <v>305.2</v>
      </c>
      <c r="L185" s="345">
        <v>288.3</v>
      </c>
      <c r="M185" s="345">
        <v>271.3</v>
      </c>
      <c r="N185" s="366"/>
    </row>
    <row r="186" ht="60" customHeight="1" spans="1:14">
      <c r="A186" s="269">
        <v>69</v>
      </c>
      <c r="B186" s="140" t="s">
        <v>38</v>
      </c>
      <c r="C186" s="360" t="s">
        <v>7747</v>
      </c>
      <c r="D186" s="250" t="s">
        <v>7748</v>
      </c>
      <c r="E186" s="361" t="s">
        <v>7749</v>
      </c>
      <c r="F186" s="133" t="s">
        <v>7750</v>
      </c>
      <c r="G186" s="269" t="s">
        <v>51</v>
      </c>
      <c r="H186" s="362"/>
      <c r="I186" s="350">
        <v>434.7</v>
      </c>
      <c r="J186" s="350">
        <v>413</v>
      </c>
      <c r="K186" s="345">
        <v>391.2</v>
      </c>
      <c r="L186" s="345">
        <v>369.5</v>
      </c>
      <c r="M186" s="345">
        <v>347.8</v>
      </c>
      <c r="N186" s="366"/>
    </row>
    <row r="187" ht="60" customHeight="1" spans="1:14">
      <c r="A187" s="269"/>
      <c r="B187" s="140" t="s">
        <v>38</v>
      </c>
      <c r="C187" s="360" t="s">
        <v>7751</v>
      </c>
      <c r="D187" s="250" t="s">
        <v>7752</v>
      </c>
      <c r="E187" s="372"/>
      <c r="F187" s="250"/>
      <c r="G187" s="269" t="s">
        <v>51</v>
      </c>
      <c r="H187" s="362"/>
      <c r="I187" s="350">
        <v>434.7</v>
      </c>
      <c r="J187" s="350">
        <v>413</v>
      </c>
      <c r="K187" s="345">
        <v>391.2</v>
      </c>
      <c r="L187" s="345">
        <v>369.5</v>
      </c>
      <c r="M187" s="345">
        <v>347.8</v>
      </c>
      <c r="N187" s="366"/>
    </row>
    <row r="188" ht="93" customHeight="1" spans="1:14">
      <c r="A188" s="269">
        <v>70</v>
      </c>
      <c r="B188" s="140" t="s">
        <v>95</v>
      </c>
      <c r="C188" s="360" t="s">
        <v>7753</v>
      </c>
      <c r="D188" s="250" t="s">
        <v>7754</v>
      </c>
      <c r="E188" s="372" t="s">
        <v>7755</v>
      </c>
      <c r="F188" s="250" t="s">
        <v>7756</v>
      </c>
      <c r="G188" s="269" t="s">
        <v>51</v>
      </c>
      <c r="H188" s="362" t="s">
        <v>7757</v>
      </c>
      <c r="I188" s="350">
        <v>4257</v>
      </c>
      <c r="J188" s="350">
        <v>4044.2</v>
      </c>
      <c r="K188" s="345">
        <v>3831.3</v>
      </c>
      <c r="L188" s="345">
        <v>3618.5</v>
      </c>
      <c r="M188" s="345">
        <v>3405.6</v>
      </c>
      <c r="N188" s="366"/>
    </row>
    <row r="189" ht="60" customHeight="1" spans="1:14">
      <c r="A189" s="269"/>
      <c r="B189" s="140" t="s">
        <v>95</v>
      </c>
      <c r="C189" s="360" t="s">
        <v>7758</v>
      </c>
      <c r="D189" s="250" t="s">
        <v>7759</v>
      </c>
      <c r="E189" s="372"/>
      <c r="F189" s="367"/>
      <c r="G189" s="269" t="s">
        <v>51</v>
      </c>
      <c r="H189" s="362"/>
      <c r="I189" s="350">
        <v>851.4</v>
      </c>
      <c r="J189" s="350">
        <v>808.8</v>
      </c>
      <c r="K189" s="345">
        <v>766.3</v>
      </c>
      <c r="L189" s="345">
        <v>723.7</v>
      </c>
      <c r="M189" s="345">
        <v>681.1</v>
      </c>
      <c r="N189" s="366"/>
    </row>
    <row r="190" ht="90" customHeight="1" spans="1:14">
      <c r="A190" s="269">
        <v>71</v>
      </c>
      <c r="B190" s="140" t="s">
        <v>95</v>
      </c>
      <c r="C190" s="360" t="s">
        <v>7760</v>
      </c>
      <c r="D190" s="250" t="s">
        <v>7761</v>
      </c>
      <c r="E190" s="372" t="s">
        <v>7762</v>
      </c>
      <c r="F190" s="367" t="s">
        <v>7763</v>
      </c>
      <c r="G190" s="269" t="s">
        <v>51</v>
      </c>
      <c r="H190" s="362" t="s">
        <v>7764</v>
      </c>
      <c r="I190" s="350">
        <v>5241.6</v>
      </c>
      <c r="J190" s="350">
        <v>4979.5</v>
      </c>
      <c r="K190" s="345">
        <v>4717.4</v>
      </c>
      <c r="L190" s="345">
        <v>4455.4</v>
      </c>
      <c r="M190" s="345">
        <v>4193.3</v>
      </c>
      <c r="N190" s="366"/>
    </row>
    <row r="191" ht="60" customHeight="1" spans="1:14">
      <c r="A191" s="269"/>
      <c r="B191" s="140" t="s">
        <v>95</v>
      </c>
      <c r="C191" s="360" t="s">
        <v>7765</v>
      </c>
      <c r="D191" s="250" t="s">
        <v>7766</v>
      </c>
      <c r="E191" s="372"/>
      <c r="F191" s="250"/>
      <c r="G191" s="269" t="s">
        <v>51</v>
      </c>
      <c r="H191" s="362"/>
      <c r="I191" s="350">
        <v>1048.3</v>
      </c>
      <c r="J191" s="350">
        <v>995.9</v>
      </c>
      <c r="K191" s="345">
        <v>943.5</v>
      </c>
      <c r="L191" s="345">
        <v>891.1</v>
      </c>
      <c r="M191" s="345">
        <v>838.7</v>
      </c>
      <c r="N191" s="366"/>
    </row>
    <row r="192" ht="96" customHeight="1" spans="1:14">
      <c r="A192" s="269">
        <v>72</v>
      </c>
      <c r="B192" s="140" t="s">
        <v>95</v>
      </c>
      <c r="C192" s="360" t="s">
        <v>7767</v>
      </c>
      <c r="D192" s="250" t="s">
        <v>7768</v>
      </c>
      <c r="E192" s="372" t="s">
        <v>7769</v>
      </c>
      <c r="F192" s="250" t="s">
        <v>7763</v>
      </c>
      <c r="G192" s="269" t="s">
        <v>51</v>
      </c>
      <c r="H192" s="362" t="s">
        <v>7770</v>
      </c>
      <c r="I192" s="350">
        <v>5241.6</v>
      </c>
      <c r="J192" s="350">
        <v>4979.5</v>
      </c>
      <c r="K192" s="345">
        <v>4717.4</v>
      </c>
      <c r="L192" s="345">
        <v>4455.4</v>
      </c>
      <c r="M192" s="345">
        <v>4193.3</v>
      </c>
      <c r="N192" s="366"/>
    </row>
    <row r="193" ht="60" customHeight="1" spans="1:14">
      <c r="A193" s="269"/>
      <c r="B193" s="140" t="s">
        <v>95</v>
      </c>
      <c r="C193" s="360" t="s">
        <v>7771</v>
      </c>
      <c r="D193" s="250" t="s">
        <v>7772</v>
      </c>
      <c r="E193" s="372"/>
      <c r="F193" s="250"/>
      <c r="G193" s="269" t="s">
        <v>51</v>
      </c>
      <c r="H193" s="362"/>
      <c r="I193" s="350">
        <v>1048.3</v>
      </c>
      <c r="J193" s="350">
        <v>995.9</v>
      </c>
      <c r="K193" s="345">
        <v>943.5</v>
      </c>
      <c r="L193" s="345">
        <v>891.1</v>
      </c>
      <c r="M193" s="345">
        <v>838.7</v>
      </c>
      <c r="N193" s="366"/>
    </row>
    <row r="194" ht="105" customHeight="1" spans="1:14">
      <c r="A194" s="269">
        <v>73</v>
      </c>
      <c r="B194" s="140" t="s">
        <v>95</v>
      </c>
      <c r="C194" s="360" t="s">
        <v>7773</v>
      </c>
      <c r="D194" s="250" t="s">
        <v>7774</v>
      </c>
      <c r="E194" s="372" t="s">
        <v>7775</v>
      </c>
      <c r="F194" s="250" t="s">
        <v>7763</v>
      </c>
      <c r="G194" s="269" t="s">
        <v>51</v>
      </c>
      <c r="H194" s="362" t="s">
        <v>7776</v>
      </c>
      <c r="I194" s="350">
        <v>1317.6</v>
      </c>
      <c r="J194" s="350">
        <v>1251.7</v>
      </c>
      <c r="K194" s="345">
        <v>1185.8</v>
      </c>
      <c r="L194" s="345">
        <v>1120</v>
      </c>
      <c r="M194" s="345">
        <v>1054.1</v>
      </c>
      <c r="N194" s="366"/>
    </row>
    <row r="195" ht="60" customHeight="1" spans="1:14">
      <c r="A195" s="269"/>
      <c r="B195" s="140" t="s">
        <v>95</v>
      </c>
      <c r="C195" s="360" t="s">
        <v>7777</v>
      </c>
      <c r="D195" s="250" t="s">
        <v>7778</v>
      </c>
      <c r="E195" s="372"/>
      <c r="F195" s="367"/>
      <c r="G195" s="269" t="s">
        <v>51</v>
      </c>
      <c r="H195" s="362"/>
      <c r="I195" s="350">
        <v>263.5</v>
      </c>
      <c r="J195" s="350">
        <v>250.3</v>
      </c>
      <c r="K195" s="345">
        <v>237.2</v>
      </c>
      <c r="L195" s="345">
        <v>224</v>
      </c>
      <c r="M195" s="345">
        <v>210.8</v>
      </c>
      <c r="N195" s="366"/>
    </row>
    <row r="196" ht="92" customHeight="1" spans="1:14">
      <c r="A196" s="269">
        <v>74</v>
      </c>
      <c r="B196" s="140" t="s">
        <v>95</v>
      </c>
      <c r="C196" s="360" t="s">
        <v>7779</v>
      </c>
      <c r="D196" s="250" t="s">
        <v>7780</v>
      </c>
      <c r="E196" s="372" t="s">
        <v>7781</v>
      </c>
      <c r="F196" s="367" t="s">
        <v>7782</v>
      </c>
      <c r="G196" s="269" t="s">
        <v>51</v>
      </c>
      <c r="H196" s="362" t="s">
        <v>7783</v>
      </c>
      <c r="I196" s="350">
        <v>5706</v>
      </c>
      <c r="J196" s="350">
        <v>5420.7</v>
      </c>
      <c r="K196" s="345">
        <v>5135.4</v>
      </c>
      <c r="L196" s="345">
        <v>4850.1</v>
      </c>
      <c r="M196" s="345">
        <v>4564.8</v>
      </c>
      <c r="N196" s="366"/>
    </row>
    <row r="197" ht="60" customHeight="1" spans="1:14">
      <c r="A197" s="269"/>
      <c r="B197" s="140" t="s">
        <v>95</v>
      </c>
      <c r="C197" s="360" t="s">
        <v>7784</v>
      </c>
      <c r="D197" s="250" t="s">
        <v>7785</v>
      </c>
      <c r="E197" s="372"/>
      <c r="F197" s="367"/>
      <c r="G197" s="269" t="s">
        <v>51</v>
      </c>
      <c r="H197" s="362"/>
      <c r="I197" s="350">
        <v>1141.2</v>
      </c>
      <c r="J197" s="350">
        <v>1084.1</v>
      </c>
      <c r="K197" s="345">
        <v>1027.1</v>
      </c>
      <c r="L197" s="345">
        <v>970</v>
      </c>
      <c r="M197" s="345">
        <v>913</v>
      </c>
      <c r="N197" s="366"/>
    </row>
    <row r="198" ht="103" customHeight="1" spans="1:14">
      <c r="A198" s="269">
        <v>75</v>
      </c>
      <c r="B198" s="140" t="s">
        <v>95</v>
      </c>
      <c r="C198" s="360" t="s">
        <v>7786</v>
      </c>
      <c r="D198" s="250" t="s">
        <v>7787</v>
      </c>
      <c r="E198" s="372" t="s">
        <v>7788</v>
      </c>
      <c r="F198" s="367" t="s">
        <v>7789</v>
      </c>
      <c r="G198" s="269" t="s">
        <v>51</v>
      </c>
      <c r="H198" s="362" t="s">
        <v>7790</v>
      </c>
      <c r="I198" s="350">
        <v>6210.9</v>
      </c>
      <c r="J198" s="350">
        <v>5900.4</v>
      </c>
      <c r="K198" s="345">
        <v>5589.8</v>
      </c>
      <c r="L198" s="345">
        <v>5279.3</v>
      </c>
      <c r="M198" s="345">
        <v>4968.7</v>
      </c>
      <c r="N198" s="366"/>
    </row>
    <row r="199" ht="60" customHeight="1" spans="1:14">
      <c r="A199" s="269"/>
      <c r="B199" s="140" t="s">
        <v>95</v>
      </c>
      <c r="C199" s="360" t="s">
        <v>7791</v>
      </c>
      <c r="D199" s="250" t="s">
        <v>7792</v>
      </c>
      <c r="E199" s="372"/>
      <c r="F199" s="367"/>
      <c r="G199" s="269" t="s">
        <v>51</v>
      </c>
      <c r="H199" s="362"/>
      <c r="I199" s="350">
        <v>1242.2</v>
      </c>
      <c r="J199" s="350">
        <v>1180.1</v>
      </c>
      <c r="K199" s="345">
        <v>1118</v>
      </c>
      <c r="L199" s="345">
        <v>1055.9</v>
      </c>
      <c r="M199" s="345">
        <v>993.7</v>
      </c>
      <c r="N199" s="366"/>
    </row>
    <row r="200" ht="140" customHeight="1" spans="1:14">
      <c r="A200" s="269">
        <v>76</v>
      </c>
      <c r="B200" s="140" t="s">
        <v>95</v>
      </c>
      <c r="C200" s="360" t="s">
        <v>7793</v>
      </c>
      <c r="D200" s="250" t="s">
        <v>7794</v>
      </c>
      <c r="E200" s="372" t="s">
        <v>7795</v>
      </c>
      <c r="F200" s="367" t="s">
        <v>7789</v>
      </c>
      <c r="G200" s="269" t="s">
        <v>51</v>
      </c>
      <c r="H200" s="362" t="s">
        <v>7796</v>
      </c>
      <c r="I200" s="350">
        <v>2970</v>
      </c>
      <c r="J200" s="350">
        <v>2821.5</v>
      </c>
      <c r="K200" s="345">
        <v>2673</v>
      </c>
      <c r="L200" s="345">
        <v>2524.5</v>
      </c>
      <c r="M200" s="345">
        <v>2376</v>
      </c>
      <c r="N200" s="366"/>
    </row>
    <row r="201" ht="60" customHeight="1" spans="1:14">
      <c r="A201" s="269"/>
      <c r="B201" s="140" t="s">
        <v>95</v>
      </c>
      <c r="C201" s="360" t="s">
        <v>7797</v>
      </c>
      <c r="D201" s="250" t="s">
        <v>7798</v>
      </c>
      <c r="E201" s="372"/>
      <c r="F201" s="367"/>
      <c r="G201" s="269" t="s">
        <v>51</v>
      </c>
      <c r="H201" s="362"/>
      <c r="I201" s="350">
        <v>594</v>
      </c>
      <c r="J201" s="350">
        <v>564.3</v>
      </c>
      <c r="K201" s="345">
        <v>534.6</v>
      </c>
      <c r="L201" s="345">
        <v>504.9</v>
      </c>
      <c r="M201" s="345">
        <v>475.2</v>
      </c>
      <c r="N201" s="366"/>
    </row>
    <row r="202" ht="144" customHeight="1" spans="1:14">
      <c r="A202" s="269">
        <v>77</v>
      </c>
      <c r="B202" s="140" t="s">
        <v>95</v>
      </c>
      <c r="C202" s="360" t="s">
        <v>7799</v>
      </c>
      <c r="D202" s="250" t="s">
        <v>7800</v>
      </c>
      <c r="E202" s="372" t="s">
        <v>7801</v>
      </c>
      <c r="F202" s="367" t="s">
        <v>7789</v>
      </c>
      <c r="G202" s="269" t="s">
        <v>51</v>
      </c>
      <c r="H202" s="362" t="s">
        <v>7802</v>
      </c>
      <c r="I202" s="350">
        <v>2539.8</v>
      </c>
      <c r="J202" s="350">
        <v>2412.8</v>
      </c>
      <c r="K202" s="345">
        <v>2285.8</v>
      </c>
      <c r="L202" s="345">
        <v>2158.8</v>
      </c>
      <c r="M202" s="345">
        <v>2031.8</v>
      </c>
      <c r="N202" s="366"/>
    </row>
    <row r="203" ht="60" customHeight="1" spans="1:14">
      <c r="A203" s="269"/>
      <c r="B203" s="140" t="s">
        <v>95</v>
      </c>
      <c r="C203" s="360" t="s">
        <v>7803</v>
      </c>
      <c r="D203" s="250" t="s">
        <v>7804</v>
      </c>
      <c r="E203" s="368"/>
      <c r="F203" s="250"/>
      <c r="G203" s="269" t="s">
        <v>51</v>
      </c>
      <c r="H203" s="362"/>
      <c r="I203" s="350">
        <v>508</v>
      </c>
      <c r="J203" s="350">
        <v>482.6</v>
      </c>
      <c r="K203" s="345">
        <v>457.2</v>
      </c>
      <c r="L203" s="345">
        <v>431.8</v>
      </c>
      <c r="M203" s="345">
        <v>406.4</v>
      </c>
      <c r="N203" s="366"/>
    </row>
    <row r="204" ht="60" customHeight="1" spans="1:14">
      <c r="A204" s="269">
        <v>78</v>
      </c>
      <c r="B204" s="140" t="s">
        <v>95</v>
      </c>
      <c r="C204" s="360" t="s">
        <v>7805</v>
      </c>
      <c r="D204" s="250" t="s">
        <v>7806</v>
      </c>
      <c r="E204" s="368" t="s">
        <v>7807</v>
      </c>
      <c r="F204" s="250" t="s">
        <v>7808</v>
      </c>
      <c r="G204" s="269" t="s">
        <v>7334</v>
      </c>
      <c r="H204" s="371"/>
      <c r="I204" s="350">
        <v>4905</v>
      </c>
      <c r="J204" s="350">
        <v>4659.8</v>
      </c>
      <c r="K204" s="345">
        <v>4414.5</v>
      </c>
      <c r="L204" s="345">
        <v>4169.3</v>
      </c>
      <c r="M204" s="345">
        <v>3924</v>
      </c>
      <c r="N204" s="366"/>
    </row>
    <row r="205" ht="60" customHeight="1" spans="1:14">
      <c r="A205" s="269"/>
      <c r="B205" s="140" t="s">
        <v>95</v>
      </c>
      <c r="C205" s="360" t="s">
        <v>7809</v>
      </c>
      <c r="D205" s="250" t="s">
        <v>7810</v>
      </c>
      <c r="E205" s="368"/>
      <c r="F205" s="250"/>
      <c r="G205" s="269" t="s">
        <v>7334</v>
      </c>
      <c r="H205" s="362"/>
      <c r="I205" s="350">
        <v>981</v>
      </c>
      <c r="J205" s="350">
        <v>932</v>
      </c>
      <c r="K205" s="345">
        <v>882.9</v>
      </c>
      <c r="L205" s="345">
        <v>833.9</v>
      </c>
      <c r="M205" s="345">
        <v>784.8</v>
      </c>
      <c r="N205" s="363"/>
    </row>
    <row r="206" ht="60" customHeight="1" spans="1:14">
      <c r="A206" s="269">
        <v>79</v>
      </c>
      <c r="B206" s="140" t="s">
        <v>95</v>
      </c>
      <c r="C206" s="360" t="s">
        <v>7811</v>
      </c>
      <c r="D206" s="250" t="s">
        <v>7812</v>
      </c>
      <c r="E206" s="368" t="s">
        <v>7813</v>
      </c>
      <c r="F206" s="250" t="s">
        <v>7814</v>
      </c>
      <c r="G206" s="269" t="s">
        <v>7334</v>
      </c>
      <c r="H206" s="362"/>
      <c r="I206" s="350">
        <v>2907</v>
      </c>
      <c r="J206" s="350">
        <v>2761.7</v>
      </c>
      <c r="K206" s="345">
        <v>2616.3</v>
      </c>
      <c r="L206" s="345">
        <v>2471</v>
      </c>
      <c r="M206" s="345">
        <v>2325.6</v>
      </c>
      <c r="N206" s="363"/>
    </row>
    <row r="207" ht="60" customHeight="1" spans="1:14">
      <c r="A207" s="269"/>
      <c r="B207" s="140" t="s">
        <v>95</v>
      </c>
      <c r="C207" s="360" t="s">
        <v>7815</v>
      </c>
      <c r="D207" s="250" t="s">
        <v>7816</v>
      </c>
      <c r="E207" s="375"/>
      <c r="F207" s="251"/>
      <c r="G207" s="269" t="s">
        <v>7334</v>
      </c>
      <c r="H207" s="362"/>
      <c r="I207" s="350">
        <v>581.4</v>
      </c>
      <c r="J207" s="350">
        <v>552.3</v>
      </c>
      <c r="K207" s="345">
        <v>523.3</v>
      </c>
      <c r="L207" s="345">
        <v>494.2</v>
      </c>
      <c r="M207" s="345">
        <v>465.1</v>
      </c>
      <c r="N207" s="366"/>
    </row>
    <row r="208" ht="42" customHeight="1" spans="1:14">
      <c r="A208" s="351" t="s">
        <v>7817</v>
      </c>
      <c r="B208" s="351"/>
      <c r="C208" s="351"/>
      <c r="D208" s="351"/>
      <c r="E208" s="351"/>
      <c r="F208" s="351"/>
      <c r="G208" s="351"/>
      <c r="H208" s="351"/>
      <c r="I208" s="351"/>
      <c r="J208" s="351"/>
      <c r="K208" s="351"/>
      <c r="L208" s="351"/>
      <c r="M208" s="351"/>
      <c r="N208" s="376"/>
    </row>
    <row r="209" ht="60" customHeight="1" spans="1:112">
      <c r="A209" s="377" t="s">
        <v>7818</v>
      </c>
      <c r="B209" s="377"/>
      <c r="C209" s="377"/>
      <c r="D209" s="377"/>
      <c r="E209" s="377"/>
      <c r="F209" s="377"/>
      <c r="G209" s="377"/>
      <c r="H209" s="377"/>
      <c r="I209" s="377"/>
      <c r="J209" s="377"/>
      <c r="K209" s="377"/>
      <c r="L209" s="377"/>
      <c r="M209" s="377"/>
      <c r="N209" s="378"/>
    </row>
    <row r="210" ht="264" customHeight="1" spans="1:112">
      <c r="A210" s="377"/>
      <c r="B210" s="377"/>
      <c r="C210" s="377"/>
      <c r="D210" s="377"/>
      <c r="E210" s="377"/>
      <c r="F210" s="377"/>
      <c r="G210" s="377"/>
      <c r="H210" s="377"/>
      <c r="I210" s="377"/>
      <c r="J210" s="377"/>
      <c r="K210" s="377"/>
      <c r="L210" s="377"/>
      <c r="M210" s="377"/>
      <c r="N210" s="378"/>
    </row>
    <row r="211" s="316" customFormat="1" ht="33" customHeight="1" spans="1:112">
      <c r="A211" s="379" t="s">
        <v>7210</v>
      </c>
      <c r="B211" s="379" t="s">
        <v>25</v>
      </c>
      <c r="C211" s="379" t="s">
        <v>7211</v>
      </c>
      <c r="D211" s="379" t="s">
        <v>27</v>
      </c>
      <c r="E211" s="379" t="s">
        <v>7212</v>
      </c>
      <c r="F211" s="379" t="s">
        <v>7213</v>
      </c>
      <c r="G211" s="379" t="s">
        <v>30</v>
      </c>
      <c r="H211" s="379" t="s">
        <v>7214</v>
      </c>
      <c r="I211" s="356" t="s">
        <v>32</v>
      </c>
      <c r="J211" s="356"/>
      <c r="K211" s="356"/>
      <c r="L211" s="356"/>
      <c r="M211" s="356"/>
      <c r="N211" s="380"/>
      <c r="O211" s="381"/>
      <c r="P211" s="381"/>
      <c r="Q211" s="381"/>
      <c r="R211" s="381"/>
      <c r="S211" s="381"/>
      <c r="T211" s="381"/>
      <c r="U211" s="381"/>
      <c r="V211" s="381"/>
      <c r="W211" s="381"/>
      <c r="X211" s="381"/>
      <c r="Y211" s="381"/>
      <c r="Z211" s="381"/>
      <c r="AA211" s="381"/>
      <c r="AB211" s="381"/>
      <c r="AC211" s="381"/>
      <c r="AD211" s="381"/>
      <c r="AE211" s="381"/>
      <c r="AF211" s="381"/>
      <c r="AG211" s="381"/>
      <c r="AH211" s="381"/>
      <c r="AI211" s="381"/>
      <c r="AJ211" s="381"/>
      <c r="AK211" s="381"/>
      <c r="AL211" s="381"/>
      <c r="AM211" s="381"/>
      <c r="AN211" s="381"/>
      <c r="AO211" s="381"/>
      <c r="AP211" s="381"/>
      <c r="AQ211" s="381"/>
      <c r="AR211" s="381"/>
      <c r="AS211" s="381"/>
      <c r="AT211" s="381"/>
      <c r="AU211" s="381"/>
      <c r="AV211" s="381"/>
      <c r="AW211" s="381"/>
      <c r="AX211" s="381"/>
      <c r="AY211" s="381"/>
      <c r="AZ211" s="381"/>
      <c r="BA211" s="381"/>
      <c r="BB211" s="381"/>
      <c r="BC211" s="381"/>
      <c r="BD211" s="381"/>
      <c r="BE211" s="381"/>
      <c r="BF211" s="381"/>
      <c r="BG211" s="381"/>
      <c r="BH211" s="381"/>
      <c r="BI211" s="381"/>
      <c r="BJ211" s="381"/>
      <c r="BK211" s="381"/>
      <c r="BL211" s="381"/>
      <c r="BM211" s="381"/>
      <c r="BN211" s="381"/>
      <c r="BO211" s="381"/>
      <c r="BP211" s="381"/>
      <c r="BQ211" s="381"/>
      <c r="BR211" s="381"/>
      <c r="BS211" s="381"/>
      <c r="BT211" s="381"/>
      <c r="BU211" s="381"/>
      <c r="BV211" s="381"/>
      <c r="BW211" s="381"/>
      <c r="BX211" s="381"/>
      <c r="BY211" s="381"/>
      <c r="BZ211" s="381"/>
      <c r="CA211" s="381"/>
      <c r="CB211" s="381"/>
      <c r="CC211" s="381"/>
      <c r="CD211" s="381"/>
      <c r="CE211" s="381"/>
      <c r="CF211" s="381"/>
      <c r="CG211" s="381"/>
      <c r="CH211" s="381"/>
      <c r="CI211" s="381"/>
      <c r="CJ211" s="381"/>
      <c r="CK211" s="381"/>
      <c r="CL211" s="381"/>
      <c r="CM211" s="381"/>
      <c r="CN211" s="381"/>
      <c r="CO211" s="381"/>
      <c r="CP211" s="381"/>
      <c r="CQ211" s="381"/>
      <c r="CR211" s="381"/>
      <c r="CS211" s="381"/>
      <c r="CT211" s="381"/>
      <c r="CU211" s="381"/>
      <c r="CV211" s="381"/>
      <c r="CW211" s="381"/>
      <c r="CX211" s="381"/>
      <c r="CY211" s="381"/>
      <c r="CZ211" s="381"/>
      <c r="DA211" s="381"/>
      <c r="DB211" s="381"/>
      <c r="DC211" s="381"/>
      <c r="DD211" s="381"/>
      <c r="DE211" s="381"/>
      <c r="DF211" s="381"/>
      <c r="DG211" s="381"/>
      <c r="DH211" s="381"/>
    </row>
    <row r="212" s="316" customFormat="1" ht="33" customHeight="1" spans="1:112">
      <c r="A212" s="379"/>
      <c r="B212" s="379"/>
      <c r="C212" s="379"/>
      <c r="D212" s="379"/>
      <c r="E212" s="379"/>
      <c r="F212" s="379"/>
      <c r="G212" s="379"/>
      <c r="H212" s="379"/>
      <c r="I212" s="382" t="s">
        <v>33</v>
      </c>
      <c r="J212" s="382" t="s">
        <v>34</v>
      </c>
      <c r="K212" s="382" t="s">
        <v>35</v>
      </c>
      <c r="L212" s="382" t="s">
        <v>36</v>
      </c>
      <c r="M212" s="382" t="s">
        <v>37</v>
      </c>
      <c r="N212" s="383"/>
      <c r="O212" s="381"/>
      <c r="P212" s="381"/>
      <c r="Q212" s="381"/>
      <c r="R212" s="381"/>
      <c r="S212" s="381"/>
      <c r="T212" s="381"/>
      <c r="U212" s="381"/>
      <c r="V212" s="381"/>
      <c r="W212" s="381"/>
      <c r="X212" s="381"/>
      <c r="Y212" s="381"/>
      <c r="Z212" s="381"/>
      <c r="AA212" s="381"/>
      <c r="AB212" s="381"/>
      <c r="AC212" s="381"/>
      <c r="AD212" s="381"/>
      <c r="AE212" s="381"/>
      <c r="AF212" s="381"/>
      <c r="AG212" s="381"/>
      <c r="AH212" s="381"/>
      <c r="AI212" s="381"/>
      <c r="AJ212" s="381"/>
      <c r="AK212" s="381"/>
      <c r="AL212" s="381"/>
      <c r="AM212" s="381"/>
      <c r="AN212" s="381"/>
      <c r="AO212" s="381"/>
      <c r="AP212" s="381"/>
      <c r="AQ212" s="381"/>
      <c r="AR212" s="381"/>
      <c r="AS212" s="381"/>
      <c r="AT212" s="381"/>
      <c r="AU212" s="381"/>
      <c r="AV212" s="381"/>
      <c r="AW212" s="381"/>
      <c r="AX212" s="381"/>
      <c r="AY212" s="381"/>
      <c r="AZ212" s="381"/>
      <c r="BA212" s="381"/>
      <c r="BB212" s="381"/>
      <c r="BC212" s="381"/>
      <c r="BD212" s="381"/>
      <c r="BE212" s="381"/>
      <c r="BF212" s="381"/>
      <c r="BG212" s="381"/>
      <c r="BH212" s="381"/>
      <c r="BI212" s="381"/>
      <c r="BJ212" s="381"/>
      <c r="BK212" s="381"/>
      <c r="BL212" s="381"/>
      <c r="BM212" s="381"/>
      <c r="BN212" s="381"/>
      <c r="BO212" s="381"/>
      <c r="BP212" s="381"/>
      <c r="BQ212" s="381"/>
      <c r="BR212" s="381"/>
      <c r="BS212" s="381"/>
      <c r="BT212" s="381"/>
      <c r="BU212" s="381"/>
      <c r="BV212" s="381"/>
      <c r="BW212" s="381"/>
      <c r="BX212" s="381"/>
      <c r="BY212" s="381"/>
      <c r="BZ212" s="381"/>
      <c r="CA212" s="381"/>
      <c r="CB212" s="381"/>
      <c r="CC212" s="381"/>
      <c r="CD212" s="381"/>
      <c r="CE212" s="381"/>
      <c r="CF212" s="381"/>
      <c r="CG212" s="381"/>
      <c r="CH212" s="381"/>
      <c r="CI212" s="381"/>
      <c r="CJ212" s="381"/>
      <c r="CK212" s="381"/>
      <c r="CL212" s="381"/>
      <c r="CM212" s="381"/>
      <c r="CN212" s="381"/>
      <c r="CO212" s="381"/>
      <c r="CP212" s="381"/>
      <c r="CQ212" s="381"/>
      <c r="CR212" s="381"/>
      <c r="CS212" s="381"/>
      <c r="CT212" s="381"/>
      <c r="CU212" s="381"/>
      <c r="CV212" s="381"/>
      <c r="CW212" s="381"/>
      <c r="CX212" s="381"/>
      <c r="CY212" s="381"/>
      <c r="CZ212" s="381"/>
      <c r="DA212" s="381"/>
      <c r="DB212" s="381"/>
      <c r="DC212" s="381"/>
      <c r="DD212" s="381"/>
      <c r="DE212" s="381"/>
      <c r="DF212" s="381"/>
      <c r="DG212" s="381"/>
      <c r="DH212" s="381"/>
    </row>
    <row r="213" ht="42" customHeight="1" spans="1:112">
      <c r="A213" s="384" t="s">
        <v>7819</v>
      </c>
      <c r="B213" s="384"/>
      <c r="C213" s="384"/>
      <c r="D213" s="384"/>
      <c r="E213" s="384"/>
      <c r="F213" s="384"/>
      <c r="G213" s="384"/>
      <c r="H213" s="384"/>
      <c r="I213" s="384"/>
      <c r="J213" s="384"/>
      <c r="K213" s="384"/>
      <c r="L213" s="384"/>
      <c r="M213" s="384"/>
      <c r="N213" s="385"/>
    </row>
    <row r="214" ht="60" customHeight="1" spans="1:112">
      <c r="A214" s="348">
        <v>1</v>
      </c>
      <c r="B214" s="348" t="s">
        <v>356</v>
      </c>
      <c r="C214" s="348" t="s">
        <v>7820</v>
      </c>
      <c r="D214" s="267" t="s">
        <v>7821</v>
      </c>
      <c r="E214" s="267" t="s">
        <v>7822</v>
      </c>
      <c r="F214" s="267" t="s">
        <v>7823</v>
      </c>
      <c r="G214" s="348" t="s">
        <v>51</v>
      </c>
      <c r="H214" s="267"/>
      <c r="I214" s="386">
        <v>64.8</v>
      </c>
      <c r="J214" s="386">
        <v>61.6</v>
      </c>
      <c r="K214" s="387">
        <v>58.3</v>
      </c>
      <c r="L214" s="387">
        <v>55.1</v>
      </c>
      <c r="M214" s="387">
        <v>51.8</v>
      </c>
      <c r="N214" s="385"/>
    </row>
    <row r="215" ht="60" customHeight="1" spans="1:112">
      <c r="A215" s="269">
        <v>2</v>
      </c>
      <c r="B215" s="269" t="s">
        <v>356</v>
      </c>
      <c r="C215" s="269" t="s">
        <v>7824</v>
      </c>
      <c r="D215" s="133" t="s">
        <v>7825</v>
      </c>
      <c r="E215" s="133" t="s">
        <v>7826</v>
      </c>
      <c r="F215" s="133" t="s">
        <v>7823</v>
      </c>
      <c r="G215" s="269" t="s">
        <v>51</v>
      </c>
      <c r="H215" s="133" t="s">
        <v>7827</v>
      </c>
      <c r="I215" s="350">
        <v>6.3</v>
      </c>
      <c r="J215" s="350">
        <v>6</v>
      </c>
      <c r="K215" s="345">
        <v>5.7</v>
      </c>
      <c r="L215" s="345">
        <v>5.4</v>
      </c>
      <c r="M215" s="345">
        <v>5</v>
      </c>
      <c r="N215" s="388"/>
    </row>
    <row r="216" ht="60" customHeight="1" spans="1:112">
      <c r="A216" s="269"/>
      <c r="B216" s="269" t="s">
        <v>356</v>
      </c>
      <c r="C216" s="269" t="s">
        <v>7828</v>
      </c>
      <c r="D216" s="133" t="s">
        <v>7829</v>
      </c>
      <c r="E216" s="133"/>
      <c r="F216" s="133"/>
      <c r="G216" s="269" t="s">
        <v>51</v>
      </c>
      <c r="H216" s="133" t="s">
        <v>7827</v>
      </c>
      <c r="I216" s="350">
        <v>6.3</v>
      </c>
      <c r="J216" s="350">
        <v>6</v>
      </c>
      <c r="K216" s="345">
        <v>5.7</v>
      </c>
      <c r="L216" s="345">
        <v>5.4</v>
      </c>
      <c r="M216" s="345">
        <v>5</v>
      </c>
      <c r="N216" s="388"/>
    </row>
    <row r="217" ht="60" customHeight="1" spans="1:112">
      <c r="A217" s="269">
        <v>3</v>
      </c>
      <c r="B217" s="269" t="s">
        <v>356</v>
      </c>
      <c r="C217" s="269" t="s">
        <v>7830</v>
      </c>
      <c r="D217" s="133" t="s">
        <v>7831</v>
      </c>
      <c r="E217" s="133" t="s">
        <v>7832</v>
      </c>
      <c r="F217" s="133" t="s">
        <v>7823</v>
      </c>
      <c r="G217" s="269" t="s">
        <v>441</v>
      </c>
      <c r="H217" s="133"/>
      <c r="I217" s="350">
        <v>9</v>
      </c>
      <c r="J217" s="350">
        <v>8.6</v>
      </c>
      <c r="K217" s="345">
        <v>8.1</v>
      </c>
      <c r="L217" s="345">
        <v>7.7</v>
      </c>
      <c r="M217" s="345">
        <v>7.2</v>
      </c>
      <c r="N217" s="388"/>
    </row>
    <row r="218" ht="60" customHeight="1" spans="1:112">
      <c r="A218" s="269">
        <v>4</v>
      </c>
      <c r="B218" s="269" t="s">
        <v>356</v>
      </c>
      <c r="C218" s="269" t="s">
        <v>7833</v>
      </c>
      <c r="D218" s="133" t="s">
        <v>7834</v>
      </c>
      <c r="E218" s="133" t="s">
        <v>7835</v>
      </c>
      <c r="F218" s="133" t="s">
        <v>7836</v>
      </c>
      <c r="G218" s="269" t="s">
        <v>483</v>
      </c>
      <c r="H218" s="133" t="s">
        <v>7837</v>
      </c>
      <c r="I218" s="350">
        <v>60.3</v>
      </c>
      <c r="J218" s="350">
        <v>57.3</v>
      </c>
      <c r="K218" s="345">
        <v>54.3</v>
      </c>
      <c r="L218" s="345">
        <v>51.3</v>
      </c>
      <c r="M218" s="345">
        <v>48.2</v>
      </c>
      <c r="N218" s="389"/>
    </row>
    <row r="219" ht="60" customHeight="1" spans="1:112">
      <c r="A219" s="269"/>
      <c r="B219" s="269" t="s">
        <v>356</v>
      </c>
      <c r="C219" s="269" t="s">
        <v>7838</v>
      </c>
      <c r="D219" s="133" t="s">
        <v>7839</v>
      </c>
      <c r="E219" s="133"/>
      <c r="F219" s="133"/>
      <c r="G219" s="269" t="s">
        <v>483</v>
      </c>
      <c r="H219" s="133" t="s">
        <v>7837</v>
      </c>
      <c r="I219" s="350">
        <v>18</v>
      </c>
      <c r="J219" s="350">
        <v>17.1</v>
      </c>
      <c r="K219" s="345">
        <v>16.2</v>
      </c>
      <c r="L219" s="345">
        <v>15.3</v>
      </c>
      <c r="M219" s="345">
        <v>14.4</v>
      </c>
      <c r="N219" s="363"/>
    </row>
    <row r="220" ht="60" customHeight="1" spans="1:112">
      <c r="A220" s="269"/>
      <c r="B220" s="269" t="s">
        <v>356</v>
      </c>
      <c r="C220" s="269" t="s">
        <v>7840</v>
      </c>
      <c r="D220" s="133" t="s">
        <v>7841</v>
      </c>
      <c r="E220" s="133"/>
      <c r="F220" s="133"/>
      <c r="G220" s="269" t="s">
        <v>483</v>
      </c>
      <c r="H220" s="133" t="s">
        <v>7837</v>
      </c>
      <c r="I220" s="350">
        <v>16.2</v>
      </c>
      <c r="J220" s="350">
        <v>15.4</v>
      </c>
      <c r="K220" s="345">
        <v>14.6</v>
      </c>
      <c r="L220" s="345">
        <v>13.8</v>
      </c>
      <c r="M220" s="345">
        <v>13</v>
      </c>
      <c r="N220" s="363"/>
    </row>
    <row r="221" ht="60" customHeight="1" spans="1:112">
      <c r="A221" s="269"/>
      <c r="B221" s="269" t="s">
        <v>356</v>
      </c>
      <c r="C221" s="269" t="s">
        <v>7842</v>
      </c>
      <c r="D221" s="133" t="s">
        <v>7843</v>
      </c>
      <c r="E221" s="133"/>
      <c r="F221" s="133"/>
      <c r="G221" s="269" t="s">
        <v>483</v>
      </c>
      <c r="H221" s="133" t="s">
        <v>7837</v>
      </c>
      <c r="I221" s="350">
        <v>18.9</v>
      </c>
      <c r="J221" s="350">
        <v>18</v>
      </c>
      <c r="K221" s="345">
        <v>17</v>
      </c>
      <c r="L221" s="345">
        <v>16.1</v>
      </c>
      <c r="M221" s="345">
        <v>15.1</v>
      </c>
      <c r="N221" s="363"/>
    </row>
    <row r="222" ht="60" customHeight="1" spans="1:112">
      <c r="A222" s="269">
        <v>5</v>
      </c>
      <c r="B222" s="269" t="s">
        <v>356</v>
      </c>
      <c r="C222" s="269" t="s">
        <v>7844</v>
      </c>
      <c r="D222" s="133" t="s">
        <v>7845</v>
      </c>
      <c r="E222" s="133" t="s">
        <v>7846</v>
      </c>
      <c r="F222" s="133" t="s">
        <v>7847</v>
      </c>
      <c r="G222" s="269" t="s">
        <v>7848</v>
      </c>
      <c r="H222" s="133" t="s">
        <v>7849</v>
      </c>
      <c r="I222" s="350">
        <v>84.6</v>
      </c>
      <c r="J222" s="350">
        <v>80.4</v>
      </c>
      <c r="K222" s="345">
        <v>76.1</v>
      </c>
      <c r="L222" s="345">
        <v>71.9</v>
      </c>
      <c r="M222" s="345">
        <v>67.7</v>
      </c>
      <c r="N222" s="388"/>
    </row>
    <row r="223" ht="60" customHeight="1" spans="1:112">
      <c r="A223" s="269">
        <v>6</v>
      </c>
      <c r="B223" s="269" t="s">
        <v>356</v>
      </c>
      <c r="C223" s="269" t="s">
        <v>7850</v>
      </c>
      <c r="D223" s="133" t="s">
        <v>7851</v>
      </c>
      <c r="E223" s="133" t="s">
        <v>7852</v>
      </c>
      <c r="F223" s="133" t="s">
        <v>7853</v>
      </c>
      <c r="G223" s="269" t="s">
        <v>441</v>
      </c>
      <c r="H223" s="133"/>
      <c r="I223" s="350">
        <v>31.5</v>
      </c>
      <c r="J223" s="350">
        <v>29.9</v>
      </c>
      <c r="K223" s="345">
        <v>28.4</v>
      </c>
      <c r="L223" s="345">
        <v>26.8</v>
      </c>
      <c r="M223" s="345">
        <v>25.2</v>
      </c>
      <c r="N223" s="388"/>
    </row>
    <row r="224" ht="60" customHeight="1" spans="1:112">
      <c r="A224" s="269"/>
      <c r="B224" s="269" t="s">
        <v>356</v>
      </c>
      <c r="C224" s="269" t="s">
        <v>7854</v>
      </c>
      <c r="D224" s="133" t="s">
        <v>7855</v>
      </c>
      <c r="E224" s="133"/>
      <c r="F224" s="133"/>
      <c r="G224" s="269" t="s">
        <v>441</v>
      </c>
      <c r="H224" s="133"/>
      <c r="I224" s="350">
        <v>31.5</v>
      </c>
      <c r="J224" s="350">
        <v>29.9</v>
      </c>
      <c r="K224" s="345">
        <v>28.4</v>
      </c>
      <c r="L224" s="345">
        <v>26.8</v>
      </c>
      <c r="M224" s="345">
        <v>25.2</v>
      </c>
      <c r="N224" s="388"/>
    </row>
    <row r="225" ht="60" customHeight="1" spans="1:14">
      <c r="A225" s="269"/>
      <c r="B225" s="269" t="s">
        <v>356</v>
      </c>
      <c r="C225" s="269" t="s">
        <v>7856</v>
      </c>
      <c r="D225" s="133" t="s">
        <v>7857</v>
      </c>
      <c r="E225" s="133"/>
      <c r="F225" s="133"/>
      <c r="G225" s="269" t="s">
        <v>441</v>
      </c>
      <c r="H225" s="133"/>
      <c r="I225" s="350">
        <v>31.5</v>
      </c>
      <c r="J225" s="350">
        <v>29.9</v>
      </c>
      <c r="K225" s="345">
        <v>28.4</v>
      </c>
      <c r="L225" s="345">
        <v>26.8</v>
      </c>
      <c r="M225" s="345">
        <v>25.2</v>
      </c>
      <c r="N225" s="388"/>
    </row>
    <row r="226" ht="60" customHeight="1" spans="1:14">
      <c r="A226" s="269">
        <v>7</v>
      </c>
      <c r="B226" s="269" t="s">
        <v>356</v>
      </c>
      <c r="C226" s="269" t="s">
        <v>7858</v>
      </c>
      <c r="D226" s="133" t="s">
        <v>7859</v>
      </c>
      <c r="E226" s="133" t="s">
        <v>7860</v>
      </c>
      <c r="F226" s="133" t="s">
        <v>7861</v>
      </c>
      <c r="G226" s="269" t="s">
        <v>441</v>
      </c>
      <c r="H226" s="133"/>
      <c r="I226" s="350">
        <v>14.4</v>
      </c>
      <c r="J226" s="350">
        <v>13.7</v>
      </c>
      <c r="K226" s="345">
        <v>13</v>
      </c>
      <c r="L226" s="345">
        <v>12.2</v>
      </c>
      <c r="M226" s="345">
        <v>11.5</v>
      </c>
      <c r="N226" s="388"/>
    </row>
    <row r="227" ht="60" customHeight="1" spans="1:14">
      <c r="A227" s="269">
        <v>8</v>
      </c>
      <c r="B227" s="269" t="s">
        <v>356</v>
      </c>
      <c r="C227" s="269" t="s">
        <v>7862</v>
      </c>
      <c r="D227" s="133" t="s">
        <v>7863</v>
      </c>
      <c r="E227" s="133" t="s">
        <v>7864</v>
      </c>
      <c r="F227" s="133" t="s">
        <v>7865</v>
      </c>
      <c r="G227" s="269" t="s">
        <v>441</v>
      </c>
      <c r="H227" s="133"/>
      <c r="I227" s="350">
        <v>5.4</v>
      </c>
      <c r="J227" s="350">
        <v>5.1</v>
      </c>
      <c r="K227" s="345">
        <v>4.9</v>
      </c>
      <c r="L227" s="345">
        <v>4.6</v>
      </c>
      <c r="M227" s="345">
        <v>4.3</v>
      </c>
      <c r="N227" s="388"/>
    </row>
    <row r="228" ht="60" customHeight="1" spans="1:14">
      <c r="A228" s="269">
        <v>9</v>
      </c>
      <c r="B228" s="269" t="s">
        <v>356</v>
      </c>
      <c r="C228" s="269" t="s">
        <v>7866</v>
      </c>
      <c r="D228" s="133" t="s">
        <v>7867</v>
      </c>
      <c r="E228" s="133" t="s">
        <v>7868</v>
      </c>
      <c r="F228" s="133" t="s">
        <v>7869</v>
      </c>
      <c r="G228" s="269" t="s">
        <v>441</v>
      </c>
      <c r="H228" s="133"/>
      <c r="I228" s="350">
        <v>42.3</v>
      </c>
      <c r="J228" s="350">
        <v>40.2</v>
      </c>
      <c r="K228" s="345">
        <v>38.1</v>
      </c>
      <c r="L228" s="345">
        <v>36</v>
      </c>
      <c r="M228" s="345">
        <v>33.8</v>
      </c>
      <c r="N228" s="388"/>
    </row>
    <row r="229" ht="60" customHeight="1" spans="1:14">
      <c r="A229" s="269">
        <v>10</v>
      </c>
      <c r="B229" s="269" t="s">
        <v>356</v>
      </c>
      <c r="C229" s="269" t="s">
        <v>7870</v>
      </c>
      <c r="D229" s="133" t="s">
        <v>7871</v>
      </c>
      <c r="E229" s="133" t="s">
        <v>7872</v>
      </c>
      <c r="F229" s="133" t="s">
        <v>7873</v>
      </c>
      <c r="G229" s="269" t="s">
        <v>441</v>
      </c>
      <c r="H229" s="133"/>
      <c r="I229" s="350">
        <v>54</v>
      </c>
      <c r="J229" s="350">
        <v>51.3</v>
      </c>
      <c r="K229" s="345">
        <v>48.6</v>
      </c>
      <c r="L229" s="345">
        <v>45.9</v>
      </c>
      <c r="M229" s="345">
        <v>43.2</v>
      </c>
      <c r="N229" s="388"/>
    </row>
    <row r="230" ht="60" customHeight="1" spans="1:14">
      <c r="A230" s="269">
        <v>11</v>
      </c>
      <c r="B230" s="269" t="s">
        <v>356</v>
      </c>
      <c r="C230" s="269" t="s">
        <v>7874</v>
      </c>
      <c r="D230" s="133" t="s">
        <v>7875</v>
      </c>
      <c r="E230" s="133" t="s">
        <v>7876</v>
      </c>
      <c r="F230" s="133" t="s">
        <v>7877</v>
      </c>
      <c r="G230" s="269" t="s">
        <v>483</v>
      </c>
      <c r="H230" s="133" t="s">
        <v>7878</v>
      </c>
      <c r="I230" s="350">
        <v>59.4</v>
      </c>
      <c r="J230" s="350">
        <v>56.4</v>
      </c>
      <c r="K230" s="345">
        <v>53.5</v>
      </c>
      <c r="L230" s="345">
        <v>50.5</v>
      </c>
      <c r="M230" s="345">
        <v>47.5</v>
      </c>
      <c r="N230" s="388"/>
    </row>
    <row r="231" ht="87" customHeight="1" spans="1:14">
      <c r="A231" s="269">
        <v>12</v>
      </c>
      <c r="B231" s="269" t="s">
        <v>356</v>
      </c>
      <c r="C231" s="269" t="s">
        <v>7879</v>
      </c>
      <c r="D231" s="133" t="s">
        <v>7880</v>
      </c>
      <c r="E231" s="133" t="s">
        <v>7881</v>
      </c>
      <c r="F231" s="133" t="s">
        <v>7847</v>
      </c>
      <c r="G231" s="269" t="s">
        <v>483</v>
      </c>
      <c r="H231" s="133" t="s">
        <v>7882</v>
      </c>
      <c r="I231" s="350">
        <v>205.2</v>
      </c>
      <c r="J231" s="350">
        <v>194.9</v>
      </c>
      <c r="K231" s="345">
        <v>184.7</v>
      </c>
      <c r="L231" s="345">
        <v>174.4</v>
      </c>
      <c r="M231" s="345">
        <v>164.2</v>
      </c>
      <c r="N231" s="388"/>
    </row>
    <row r="232" ht="60" customHeight="1" spans="1:14">
      <c r="A232" s="269">
        <v>13</v>
      </c>
      <c r="B232" s="269" t="s">
        <v>38</v>
      </c>
      <c r="C232" s="269" t="s">
        <v>7883</v>
      </c>
      <c r="D232" s="133" t="s">
        <v>7884</v>
      </c>
      <c r="E232" s="133" t="s">
        <v>7885</v>
      </c>
      <c r="F232" s="133" t="s">
        <v>7886</v>
      </c>
      <c r="G232" s="269" t="s">
        <v>441</v>
      </c>
      <c r="H232" s="133"/>
      <c r="I232" s="350">
        <v>46.8</v>
      </c>
      <c r="J232" s="350">
        <v>44.5</v>
      </c>
      <c r="K232" s="345">
        <v>42.1</v>
      </c>
      <c r="L232" s="345">
        <v>39.8</v>
      </c>
      <c r="M232" s="345">
        <v>37.4</v>
      </c>
      <c r="N232" s="388"/>
    </row>
    <row r="233" ht="60" customHeight="1" spans="1:14">
      <c r="A233" s="269">
        <v>14</v>
      </c>
      <c r="B233" s="269" t="s">
        <v>38</v>
      </c>
      <c r="C233" s="269" t="s">
        <v>7887</v>
      </c>
      <c r="D233" s="133" t="s">
        <v>7888</v>
      </c>
      <c r="E233" s="133" t="s">
        <v>7889</v>
      </c>
      <c r="F233" s="133" t="s">
        <v>7890</v>
      </c>
      <c r="G233" s="269" t="s">
        <v>441</v>
      </c>
      <c r="H233" s="133"/>
      <c r="I233" s="350">
        <v>93.6</v>
      </c>
      <c r="J233" s="350">
        <v>88.9</v>
      </c>
      <c r="K233" s="345">
        <v>84.2</v>
      </c>
      <c r="L233" s="345">
        <v>79.6</v>
      </c>
      <c r="M233" s="345">
        <v>74.9</v>
      </c>
      <c r="N233" s="388"/>
    </row>
    <row r="234" ht="60" customHeight="1" spans="1:14">
      <c r="A234" s="269">
        <v>15</v>
      </c>
      <c r="B234" s="269" t="s">
        <v>38</v>
      </c>
      <c r="C234" s="269" t="s">
        <v>7891</v>
      </c>
      <c r="D234" s="133" t="s">
        <v>7892</v>
      </c>
      <c r="E234" s="133" t="s">
        <v>7893</v>
      </c>
      <c r="F234" s="133" t="s">
        <v>7894</v>
      </c>
      <c r="G234" s="269" t="s">
        <v>441</v>
      </c>
      <c r="H234" s="133"/>
      <c r="I234" s="350">
        <v>180</v>
      </c>
      <c r="J234" s="350">
        <v>171</v>
      </c>
      <c r="K234" s="345">
        <v>162</v>
      </c>
      <c r="L234" s="345">
        <v>153</v>
      </c>
      <c r="M234" s="345">
        <v>144</v>
      </c>
      <c r="N234" s="388"/>
    </row>
    <row r="235" ht="120" customHeight="1" spans="1:14">
      <c r="A235" s="269">
        <v>16</v>
      </c>
      <c r="B235" s="269" t="s">
        <v>38</v>
      </c>
      <c r="C235" s="269" t="s">
        <v>7895</v>
      </c>
      <c r="D235" s="133" t="s">
        <v>7896</v>
      </c>
      <c r="E235" s="250" t="s">
        <v>7897</v>
      </c>
      <c r="F235" s="250" t="s">
        <v>7898</v>
      </c>
      <c r="G235" s="269" t="s">
        <v>441</v>
      </c>
      <c r="H235" s="133" t="s">
        <v>7899</v>
      </c>
      <c r="I235" s="350">
        <v>124.2</v>
      </c>
      <c r="J235" s="350">
        <v>118</v>
      </c>
      <c r="K235" s="345">
        <v>111.8</v>
      </c>
      <c r="L235" s="345">
        <v>105.6</v>
      </c>
      <c r="M235" s="345">
        <v>99.4</v>
      </c>
      <c r="N235" s="388"/>
    </row>
    <row r="236" ht="60" customHeight="1" spans="1:14">
      <c r="A236" s="269"/>
      <c r="B236" s="269" t="s">
        <v>38</v>
      </c>
      <c r="C236" s="269" t="s">
        <v>7900</v>
      </c>
      <c r="D236" s="133" t="s">
        <v>7901</v>
      </c>
      <c r="E236" s="133"/>
      <c r="F236" s="250"/>
      <c r="G236" s="269"/>
      <c r="H236" s="133"/>
      <c r="I236" s="350">
        <v>24.8</v>
      </c>
      <c r="J236" s="350">
        <v>23.6</v>
      </c>
      <c r="K236" s="345">
        <v>22.4</v>
      </c>
      <c r="L236" s="345">
        <v>21.1</v>
      </c>
      <c r="M236" s="345">
        <v>19.9</v>
      </c>
      <c r="N236" s="388"/>
    </row>
    <row r="237" ht="60" customHeight="1" spans="1:14">
      <c r="A237" s="269">
        <v>17</v>
      </c>
      <c r="B237" s="269" t="s">
        <v>95</v>
      </c>
      <c r="C237" s="269" t="s">
        <v>7902</v>
      </c>
      <c r="D237" s="133" t="s">
        <v>7903</v>
      </c>
      <c r="E237" s="133" t="s">
        <v>7904</v>
      </c>
      <c r="F237" s="250" t="s">
        <v>7905</v>
      </c>
      <c r="G237" s="269" t="s">
        <v>441</v>
      </c>
      <c r="H237" s="133"/>
      <c r="I237" s="350">
        <v>417.6</v>
      </c>
      <c r="J237" s="350">
        <v>396.7</v>
      </c>
      <c r="K237" s="345">
        <v>375.8</v>
      </c>
      <c r="L237" s="345">
        <v>355</v>
      </c>
      <c r="M237" s="345">
        <v>334.1</v>
      </c>
      <c r="N237" s="388"/>
    </row>
    <row r="238" ht="60" customHeight="1" spans="1:14">
      <c r="A238" s="269"/>
      <c r="B238" s="269" t="s">
        <v>95</v>
      </c>
      <c r="C238" s="269" t="s">
        <v>7906</v>
      </c>
      <c r="D238" s="133" t="s">
        <v>7907</v>
      </c>
      <c r="E238" s="133"/>
      <c r="F238" s="390"/>
      <c r="G238" s="269" t="s">
        <v>441</v>
      </c>
      <c r="H238" s="133"/>
      <c r="I238" s="350">
        <v>83.5</v>
      </c>
      <c r="J238" s="350">
        <v>79.3</v>
      </c>
      <c r="K238" s="345">
        <v>75.2</v>
      </c>
      <c r="L238" s="345">
        <v>71</v>
      </c>
      <c r="M238" s="345">
        <v>66.8</v>
      </c>
      <c r="N238" s="363"/>
    </row>
    <row r="239" ht="60" customHeight="1" spans="1:14">
      <c r="A239" s="269">
        <v>18</v>
      </c>
      <c r="B239" s="269" t="s">
        <v>38</v>
      </c>
      <c r="C239" s="269" t="s">
        <v>7908</v>
      </c>
      <c r="D239" s="133" t="s">
        <v>7909</v>
      </c>
      <c r="E239" s="133" t="s">
        <v>7910</v>
      </c>
      <c r="F239" s="390" t="s">
        <v>7911</v>
      </c>
      <c r="G239" s="269" t="s">
        <v>441</v>
      </c>
      <c r="H239" s="133" t="s">
        <v>7912</v>
      </c>
      <c r="I239" s="350">
        <v>40.5</v>
      </c>
      <c r="J239" s="350">
        <v>38.5</v>
      </c>
      <c r="K239" s="345">
        <v>36.5</v>
      </c>
      <c r="L239" s="345">
        <v>34.4</v>
      </c>
      <c r="M239" s="345">
        <v>32.4</v>
      </c>
      <c r="N239" s="388"/>
    </row>
    <row r="240" ht="60" customHeight="1" spans="1:14">
      <c r="A240" s="269"/>
      <c r="B240" s="269" t="s">
        <v>38</v>
      </c>
      <c r="C240" s="269" t="s">
        <v>7913</v>
      </c>
      <c r="D240" s="133" t="s">
        <v>7914</v>
      </c>
      <c r="E240" s="133"/>
      <c r="F240" s="390"/>
      <c r="G240" s="269" t="s">
        <v>441</v>
      </c>
      <c r="H240" s="133"/>
      <c r="I240" s="350">
        <v>8.1</v>
      </c>
      <c r="J240" s="350">
        <v>7.7</v>
      </c>
      <c r="K240" s="345">
        <v>7.3</v>
      </c>
      <c r="L240" s="345">
        <v>6.9</v>
      </c>
      <c r="M240" s="345">
        <v>6.5</v>
      </c>
      <c r="N240" s="388"/>
    </row>
    <row r="241" ht="88" customHeight="1" spans="1:14">
      <c r="A241" s="269">
        <v>19</v>
      </c>
      <c r="B241" s="269" t="s">
        <v>38</v>
      </c>
      <c r="C241" s="269" t="s">
        <v>7915</v>
      </c>
      <c r="D241" s="133" t="s">
        <v>7916</v>
      </c>
      <c r="E241" s="133" t="s">
        <v>7917</v>
      </c>
      <c r="F241" s="390" t="s">
        <v>7911</v>
      </c>
      <c r="G241" s="269" t="s">
        <v>441</v>
      </c>
      <c r="H241" s="133" t="s">
        <v>7918</v>
      </c>
      <c r="I241" s="350">
        <v>150.3</v>
      </c>
      <c r="J241" s="350">
        <v>142.8</v>
      </c>
      <c r="K241" s="345">
        <v>135.3</v>
      </c>
      <c r="L241" s="345">
        <v>127.8</v>
      </c>
      <c r="M241" s="345">
        <v>120.2</v>
      </c>
      <c r="N241" s="388"/>
    </row>
    <row r="242" ht="60" customHeight="1" spans="1:14">
      <c r="A242" s="269"/>
      <c r="B242" s="269" t="s">
        <v>38</v>
      </c>
      <c r="C242" s="269" t="s">
        <v>7919</v>
      </c>
      <c r="D242" s="133" t="s">
        <v>7920</v>
      </c>
      <c r="E242" s="391"/>
      <c r="F242" s="391"/>
      <c r="G242" s="269"/>
      <c r="H242" s="133"/>
      <c r="I242" s="350">
        <v>30.1</v>
      </c>
      <c r="J242" s="350">
        <v>28.6</v>
      </c>
      <c r="K242" s="345">
        <v>27.1</v>
      </c>
      <c r="L242" s="345">
        <v>25.6</v>
      </c>
      <c r="M242" s="345">
        <v>24</v>
      </c>
      <c r="N242" s="363"/>
    </row>
    <row r="243" ht="60" customHeight="1" spans="1:14">
      <c r="A243" s="269">
        <v>20</v>
      </c>
      <c r="B243" s="269" t="s">
        <v>38</v>
      </c>
      <c r="C243" s="269" t="s">
        <v>7921</v>
      </c>
      <c r="D243" s="133" t="s">
        <v>7922</v>
      </c>
      <c r="E243" s="391" t="s">
        <v>7923</v>
      </c>
      <c r="F243" s="391" t="s">
        <v>7924</v>
      </c>
      <c r="G243" s="269" t="s">
        <v>441</v>
      </c>
      <c r="H243" s="133"/>
      <c r="I243" s="350">
        <v>31.5</v>
      </c>
      <c r="J243" s="350">
        <v>29.9</v>
      </c>
      <c r="K243" s="345">
        <v>28.4</v>
      </c>
      <c r="L243" s="345">
        <v>26.8</v>
      </c>
      <c r="M243" s="345">
        <v>25.2</v>
      </c>
      <c r="N243" s="388"/>
    </row>
    <row r="244" ht="60" customHeight="1" spans="1:14">
      <c r="A244" s="269"/>
      <c r="B244" s="269" t="s">
        <v>38</v>
      </c>
      <c r="C244" s="269" t="s">
        <v>7925</v>
      </c>
      <c r="D244" s="133" t="s">
        <v>7926</v>
      </c>
      <c r="E244" s="133"/>
      <c r="F244" s="391"/>
      <c r="G244" s="269" t="s">
        <v>441</v>
      </c>
      <c r="H244" s="133"/>
      <c r="I244" s="350">
        <v>6.3</v>
      </c>
      <c r="J244" s="350">
        <v>6</v>
      </c>
      <c r="K244" s="345">
        <v>5.7</v>
      </c>
      <c r="L244" s="345">
        <v>5.4</v>
      </c>
      <c r="M244" s="345">
        <v>5</v>
      </c>
      <c r="N244" s="388"/>
    </row>
    <row r="245" ht="60" customHeight="1" spans="1:14">
      <c r="A245" s="269">
        <v>21</v>
      </c>
      <c r="B245" s="269" t="s">
        <v>38</v>
      </c>
      <c r="C245" s="269" t="s">
        <v>7927</v>
      </c>
      <c r="D245" s="133" t="s">
        <v>7928</v>
      </c>
      <c r="E245" s="133" t="s">
        <v>7929</v>
      </c>
      <c r="F245" s="391" t="s">
        <v>7930</v>
      </c>
      <c r="G245" s="269" t="s">
        <v>441</v>
      </c>
      <c r="H245" s="133"/>
      <c r="I245" s="350">
        <v>12.6</v>
      </c>
      <c r="J245" s="350">
        <v>12</v>
      </c>
      <c r="K245" s="345">
        <v>11.3</v>
      </c>
      <c r="L245" s="345">
        <v>10.7</v>
      </c>
      <c r="M245" s="345">
        <v>10.1</v>
      </c>
      <c r="N245" s="388"/>
    </row>
    <row r="246" ht="60" customHeight="1" spans="1:14">
      <c r="A246" s="269">
        <v>22</v>
      </c>
      <c r="B246" s="269" t="s">
        <v>38</v>
      </c>
      <c r="C246" s="269" t="s">
        <v>7931</v>
      </c>
      <c r="D246" s="133" t="s">
        <v>7932</v>
      </c>
      <c r="E246" s="133" t="s">
        <v>7933</v>
      </c>
      <c r="F246" s="133" t="s">
        <v>7930</v>
      </c>
      <c r="G246" s="269" t="s">
        <v>441</v>
      </c>
      <c r="H246" s="133"/>
      <c r="I246" s="350">
        <v>20.7</v>
      </c>
      <c r="J246" s="350">
        <v>19.7</v>
      </c>
      <c r="K246" s="345">
        <v>18.6</v>
      </c>
      <c r="L246" s="345">
        <v>17.6</v>
      </c>
      <c r="M246" s="345">
        <v>16.6</v>
      </c>
      <c r="N246" s="388"/>
    </row>
    <row r="247" ht="60" customHeight="1" spans="1:14">
      <c r="A247" s="269">
        <v>23</v>
      </c>
      <c r="B247" s="269" t="s">
        <v>38</v>
      </c>
      <c r="C247" s="269" t="s">
        <v>7934</v>
      </c>
      <c r="D247" s="133" t="s">
        <v>7935</v>
      </c>
      <c r="E247" s="133" t="s">
        <v>7936</v>
      </c>
      <c r="F247" s="391" t="s">
        <v>7937</v>
      </c>
      <c r="G247" s="269" t="s">
        <v>441</v>
      </c>
      <c r="H247" s="133"/>
      <c r="I247" s="350">
        <v>12.6</v>
      </c>
      <c r="J247" s="350">
        <v>12</v>
      </c>
      <c r="K247" s="345">
        <v>11.3</v>
      </c>
      <c r="L247" s="345">
        <v>10.7</v>
      </c>
      <c r="M247" s="345">
        <v>10.1</v>
      </c>
      <c r="N247" s="388"/>
    </row>
    <row r="248" ht="60" customHeight="1" spans="1:14">
      <c r="A248" s="269">
        <v>24</v>
      </c>
      <c r="B248" s="269" t="s">
        <v>38</v>
      </c>
      <c r="C248" s="269" t="s">
        <v>7938</v>
      </c>
      <c r="D248" s="133" t="s">
        <v>7939</v>
      </c>
      <c r="E248" s="133" t="s">
        <v>7940</v>
      </c>
      <c r="F248" s="133" t="s">
        <v>7941</v>
      </c>
      <c r="G248" s="269" t="s">
        <v>441</v>
      </c>
      <c r="H248" s="133"/>
      <c r="I248" s="350">
        <v>90</v>
      </c>
      <c r="J248" s="350">
        <v>85.5</v>
      </c>
      <c r="K248" s="345">
        <v>81</v>
      </c>
      <c r="L248" s="345">
        <v>76.5</v>
      </c>
      <c r="M248" s="345">
        <v>72</v>
      </c>
      <c r="N248" s="388"/>
    </row>
    <row r="249" ht="60" customHeight="1" spans="1:14">
      <c r="A249" s="269">
        <v>25</v>
      </c>
      <c r="B249" s="269" t="s">
        <v>38</v>
      </c>
      <c r="C249" s="269" t="s">
        <v>7942</v>
      </c>
      <c r="D249" s="133" t="s">
        <v>7943</v>
      </c>
      <c r="E249" s="133" t="s">
        <v>7944</v>
      </c>
      <c r="F249" s="133" t="s">
        <v>7945</v>
      </c>
      <c r="G249" s="269" t="s">
        <v>51</v>
      </c>
      <c r="H249" s="133"/>
      <c r="I249" s="350">
        <v>45</v>
      </c>
      <c r="J249" s="350">
        <v>42.8</v>
      </c>
      <c r="K249" s="345">
        <v>40.5</v>
      </c>
      <c r="L249" s="345">
        <v>38.3</v>
      </c>
      <c r="M249" s="345">
        <v>36</v>
      </c>
      <c r="N249" s="388"/>
    </row>
    <row r="250" ht="60" customHeight="1" spans="1:14">
      <c r="A250" s="269">
        <v>26</v>
      </c>
      <c r="B250" s="269" t="s">
        <v>95</v>
      </c>
      <c r="C250" s="269" t="s">
        <v>7946</v>
      </c>
      <c r="D250" s="392" t="s">
        <v>7947</v>
      </c>
      <c r="E250" s="250" t="s">
        <v>7948</v>
      </c>
      <c r="F250" s="250" t="s">
        <v>7949</v>
      </c>
      <c r="G250" s="269" t="s">
        <v>441</v>
      </c>
      <c r="H250" s="393" t="s">
        <v>7950</v>
      </c>
      <c r="I250" s="350">
        <v>511.2</v>
      </c>
      <c r="J250" s="350">
        <v>485.6</v>
      </c>
      <c r="K250" s="345">
        <v>460.1</v>
      </c>
      <c r="L250" s="345">
        <v>434.5</v>
      </c>
      <c r="M250" s="345">
        <v>409</v>
      </c>
      <c r="N250" s="394"/>
    </row>
    <row r="251" ht="60" customHeight="1" spans="1:14">
      <c r="A251" s="269"/>
      <c r="B251" s="269" t="s">
        <v>95</v>
      </c>
      <c r="C251" s="269" t="s">
        <v>7951</v>
      </c>
      <c r="D251" s="133" t="s">
        <v>7952</v>
      </c>
      <c r="E251" s="133"/>
      <c r="F251" s="133"/>
      <c r="G251" s="269" t="s">
        <v>441</v>
      </c>
      <c r="H251" s="133"/>
      <c r="I251" s="350">
        <v>102.2</v>
      </c>
      <c r="J251" s="350">
        <v>97.1</v>
      </c>
      <c r="K251" s="345">
        <v>92</v>
      </c>
      <c r="L251" s="345">
        <v>86.9</v>
      </c>
      <c r="M251" s="345">
        <v>81.8</v>
      </c>
      <c r="N251" s="363"/>
    </row>
    <row r="252" ht="60" customHeight="1" spans="1:14">
      <c r="A252" s="269">
        <v>27</v>
      </c>
      <c r="B252" s="269" t="s">
        <v>95</v>
      </c>
      <c r="C252" s="269" t="s">
        <v>7953</v>
      </c>
      <c r="D252" s="133" t="s">
        <v>7954</v>
      </c>
      <c r="E252" s="133" t="s">
        <v>7955</v>
      </c>
      <c r="F252" s="133" t="s">
        <v>7956</v>
      </c>
      <c r="G252" s="269" t="s">
        <v>441</v>
      </c>
      <c r="H252" s="133"/>
      <c r="I252" s="350">
        <v>421.2</v>
      </c>
      <c r="J252" s="350">
        <v>400.1</v>
      </c>
      <c r="K252" s="345">
        <v>379.1</v>
      </c>
      <c r="L252" s="345">
        <v>358</v>
      </c>
      <c r="M252" s="345">
        <v>337</v>
      </c>
      <c r="N252" s="388"/>
    </row>
    <row r="253" ht="60" customHeight="1" spans="1:14">
      <c r="A253" s="269"/>
      <c r="B253" s="269" t="s">
        <v>95</v>
      </c>
      <c r="C253" s="269" t="s">
        <v>7957</v>
      </c>
      <c r="D253" s="133" t="s">
        <v>7958</v>
      </c>
      <c r="E253" s="133"/>
      <c r="F253" s="133"/>
      <c r="G253" s="269" t="s">
        <v>441</v>
      </c>
      <c r="H253" s="133"/>
      <c r="I253" s="350">
        <v>84.2</v>
      </c>
      <c r="J253" s="350">
        <v>80</v>
      </c>
      <c r="K253" s="345">
        <v>75.8</v>
      </c>
      <c r="L253" s="345">
        <v>71.6</v>
      </c>
      <c r="M253" s="345">
        <v>67.4</v>
      </c>
      <c r="N253" s="388"/>
    </row>
    <row r="254" ht="60" customHeight="1" spans="1:14">
      <c r="A254" s="269">
        <v>28</v>
      </c>
      <c r="B254" s="269" t="s">
        <v>95</v>
      </c>
      <c r="C254" s="269" t="s">
        <v>7959</v>
      </c>
      <c r="D254" s="133" t="s">
        <v>7960</v>
      </c>
      <c r="E254" s="133" t="s">
        <v>7961</v>
      </c>
      <c r="F254" s="133" t="s">
        <v>7962</v>
      </c>
      <c r="G254" s="269" t="s">
        <v>441</v>
      </c>
      <c r="H254" s="133"/>
      <c r="I254" s="350">
        <v>2106</v>
      </c>
      <c r="J254" s="350">
        <v>2000.7</v>
      </c>
      <c r="K254" s="345">
        <v>1895.4</v>
      </c>
      <c r="L254" s="345">
        <v>1790.1</v>
      </c>
      <c r="M254" s="345">
        <v>1684.8</v>
      </c>
      <c r="N254" s="388"/>
    </row>
    <row r="255" ht="60" customHeight="1" spans="1:14">
      <c r="A255" s="269"/>
      <c r="B255" s="269" t="s">
        <v>95</v>
      </c>
      <c r="C255" s="269" t="s">
        <v>7963</v>
      </c>
      <c r="D255" s="133" t="s">
        <v>7964</v>
      </c>
      <c r="E255" s="133"/>
      <c r="F255" s="133"/>
      <c r="G255" s="269" t="s">
        <v>441</v>
      </c>
      <c r="H255" s="133"/>
      <c r="I255" s="350">
        <v>421.2</v>
      </c>
      <c r="J255" s="350">
        <v>400.1</v>
      </c>
      <c r="K255" s="345">
        <v>379.1</v>
      </c>
      <c r="L255" s="345">
        <v>358</v>
      </c>
      <c r="M255" s="345">
        <v>337</v>
      </c>
      <c r="N255" s="366"/>
    </row>
    <row r="256" ht="60" customHeight="1" spans="1:14">
      <c r="A256" s="269">
        <v>29</v>
      </c>
      <c r="B256" s="269" t="s">
        <v>95</v>
      </c>
      <c r="C256" s="269" t="s">
        <v>7965</v>
      </c>
      <c r="D256" s="133" t="s">
        <v>7966</v>
      </c>
      <c r="E256" s="133" t="s">
        <v>7967</v>
      </c>
      <c r="F256" s="133" t="s">
        <v>7968</v>
      </c>
      <c r="G256" s="269" t="s">
        <v>441</v>
      </c>
      <c r="H256" s="133"/>
      <c r="I256" s="350">
        <v>990</v>
      </c>
      <c r="J256" s="350">
        <v>940.5</v>
      </c>
      <c r="K256" s="345">
        <v>891</v>
      </c>
      <c r="L256" s="345">
        <v>841.5</v>
      </c>
      <c r="M256" s="345">
        <v>792</v>
      </c>
      <c r="N256" s="389"/>
    </row>
    <row r="257" ht="60" customHeight="1" spans="1:14">
      <c r="A257" s="269"/>
      <c r="B257" s="269" t="s">
        <v>95</v>
      </c>
      <c r="C257" s="269" t="s">
        <v>7969</v>
      </c>
      <c r="D257" s="133" t="s">
        <v>7970</v>
      </c>
      <c r="E257" s="133"/>
      <c r="F257" s="133"/>
      <c r="G257" s="269" t="s">
        <v>441</v>
      </c>
      <c r="H257" s="133"/>
      <c r="I257" s="350">
        <v>198</v>
      </c>
      <c r="J257" s="350">
        <v>188.1</v>
      </c>
      <c r="K257" s="345">
        <v>178.2</v>
      </c>
      <c r="L257" s="345">
        <v>168.3</v>
      </c>
      <c r="M257" s="345">
        <v>158.4</v>
      </c>
      <c r="N257" s="363"/>
    </row>
    <row r="258" ht="60" customHeight="1" spans="1:14">
      <c r="A258" s="269">
        <v>30</v>
      </c>
      <c r="B258" s="269" t="s">
        <v>95</v>
      </c>
      <c r="C258" s="269" t="s">
        <v>7971</v>
      </c>
      <c r="D258" s="133" t="s">
        <v>7972</v>
      </c>
      <c r="E258" s="133" t="s">
        <v>7973</v>
      </c>
      <c r="F258" s="133" t="s">
        <v>7974</v>
      </c>
      <c r="G258" s="269" t="s">
        <v>441</v>
      </c>
      <c r="H258" s="133"/>
      <c r="I258" s="350">
        <v>1684.8</v>
      </c>
      <c r="J258" s="350">
        <v>1600.6</v>
      </c>
      <c r="K258" s="345">
        <v>1516.3</v>
      </c>
      <c r="L258" s="345">
        <v>1432.1</v>
      </c>
      <c r="M258" s="345">
        <v>1347.8</v>
      </c>
      <c r="N258" s="388"/>
    </row>
    <row r="259" ht="60" customHeight="1" spans="1:14">
      <c r="A259" s="269"/>
      <c r="B259" s="269" t="s">
        <v>95</v>
      </c>
      <c r="C259" s="269" t="s">
        <v>7975</v>
      </c>
      <c r="D259" s="133" t="s">
        <v>7976</v>
      </c>
      <c r="E259" s="133"/>
      <c r="F259" s="133"/>
      <c r="G259" s="269" t="s">
        <v>441</v>
      </c>
      <c r="H259" s="133"/>
      <c r="I259" s="350">
        <v>337</v>
      </c>
      <c r="J259" s="350">
        <v>320.1</v>
      </c>
      <c r="K259" s="345">
        <v>303.3</v>
      </c>
      <c r="L259" s="345">
        <v>286.4</v>
      </c>
      <c r="M259" s="345">
        <v>269.6</v>
      </c>
      <c r="N259" s="388"/>
    </row>
    <row r="260" ht="60" customHeight="1" spans="1:14">
      <c r="A260" s="269">
        <v>31</v>
      </c>
      <c r="B260" s="269" t="s">
        <v>95</v>
      </c>
      <c r="C260" s="269" t="s">
        <v>7977</v>
      </c>
      <c r="D260" s="133" t="s">
        <v>7978</v>
      </c>
      <c r="E260" s="133" t="s">
        <v>7979</v>
      </c>
      <c r="F260" s="133" t="s">
        <v>7974</v>
      </c>
      <c r="G260" s="269" t="s">
        <v>441</v>
      </c>
      <c r="H260" s="133"/>
      <c r="I260" s="350">
        <v>2106</v>
      </c>
      <c r="J260" s="350">
        <v>2000.7</v>
      </c>
      <c r="K260" s="345">
        <v>1895.4</v>
      </c>
      <c r="L260" s="345">
        <v>1790.1</v>
      </c>
      <c r="M260" s="345">
        <v>1684.8</v>
      </c>
      <c r="N260" s="388"/>
    </row>
    <row r="261" ht="60" customHeight="1" spans="1:14">
      <c r="A261" s="269"/>
      <c r="B261" s="269" t="s">
        <v>95</v>
      </c>
      <c r="C261" s="269" t="s">
        <v>7980</v>
      </c>
      <c r="D261" s="133" t="s">
        <v>7981</v>
      </c>
      <c r="E261" s="133"/>
      <c r="F261" s="133"/>
      <c r="G261" s="269" t="s">
        <v>441</v>
      </c>
      <c r="H261" s="133"/>
      <c r="I261" s="350">
        <v>421.2</v>
      </c>
      <c r="J261" s="350">
        <v>400.1</v>
      </c>
      <c r="K261" s="345">
        <v>379.1</v>
      </c>
      <c r="L261" s="345">
        <v>358</v>
      </c>
      <c r="M261" s="345">
        <v>337</v>
      </c>
      <c r="N261" s="388"/>
    </row>
    <row r="262" ht="60" customHeight="1" spans="1:14">
      <c r="A262" s="269">
        <v>32</v>
      </c>
      <c r="B262" s="269" t="s">
        <v>95</v>
      </c>
      <c r="C262" s="269" t="s">
        <v>7982</v>
      </c>
      <c r="D262" s="133" t="s">
        <v>7983</v>
      </c>
      <c r="E262" s="133" t="s">
        <v>7984</v>
      </c>
      <c r="F262" s="133" t="s">
        <v>7985</v>
      </c>
      <c r="G262" s="269" t="s">
        <v>441</v>
      </c>
      <c r="H262" s="133"/>
      <c r="I262" s="350">
        <v>1404</v>
      </c>
      <c r="J262" s="350">
        <v>1333.8</v>
      </c>
      <c r="K262" s="345">
        <v>1263.6</v>
      </c>
      <c r="L262" s="345">
        <v>1193.4</v>
      </c>
      <c r="M262" s="345">
        <v>1123.2</v>
      </c>
      <c r="N262" s="388"/>
    </row>
    <row r="263" ht="60" customHeight="1" spans="1:14">
      <c r="A263" s="269"/>
      <c r="B263" s="269" t="s">
        <v>95</v>
      </c>
      <c r="C263" s="269" t="s">
        <v>7986</v>
      </c>
      <c r="D263" s="133" t="s">
        <v>7987</v>
      </c>
      <c r="E263" s="133"/>
      <c r="F263" s="133"/>
      <c r="G263" s="269" t="s">
        <v>441</v>
      </c>
      <c r="H263" s="133"/>
      <c r="I263" s="350">
        <v>280.8</v>
      </c>
      <c r="J263" s="350">
        <v>266.8</v>
      </c>
      <c r="K263" s="345">
        <v>252.7</v>
      </c>
      <c r="L263" s="345">
        <v>238.7</v>
      </c>
      <c r="M263" s="345">
        <v>224.6</v>
      </c>
      <c r="N263" s="388"/>
    </row>
    <row r="264" ht="60" customHeight="1" spans="1:14">
      <c r="A264" s="269">
        <v>33</v>
      </c>
      <c r="B264" s="269" t="s">
        <v>95</v>
      </c>
      <c r="C264" s="269" t="s">
        <v>7988</v>
      </c>
      <c r="D264" s="133" t="s">
        <v>7989</v>
      </c>
      <c r="E264" s="133" t="s">
        <v>7990</v>
      </c>
      <c r="F264" s="133" t="s">
        <v>7991</v>
      </c>
      <c r="G264" s="269" t="s">
        <v>7992</v>
      </c>
      <c r="H264" s="133"/>
      <c r="I264" s="350">
        <v>491.4</v>
      </c>
      <c r="J264" s="350">
        <v>466.8</v>
      </c>
      <c r="K264" s="345">
        <v>442.3</v>
      </c>
      <c r="L264" s="345">
        <v>417.7</v>
      </c>
      <c r="M264" s="345">
        <v>393.1</v>
      </c>
      <c r="N264" s="388"/>
    </row>
    <row r="265" ht="60" customHeight="1" spans="1:14">
      <c r="A265" s="269"/>
      <c r="B265" s="269" t="s">
        <v>95</v>
      </c>
      <c r="C265" s="269" t="s">
        <v>7993</v>
      </c>
      <c r="D265" s="133" t="s">
        <v>7994</v>
      </c>
      <c r="E265" s="133"/>
      <c r="F265" s="133"/>
      <c r="G265" s="269" t="s">
        <v>7992</v>
      </c>
      <c r="H265" s="133"/>
      <c r="I265" s="350">
        <v>98.3</v>
      </c>
      <c r="J265" s="350">
        <v>93.4</v>
      </c>
      <c r="K265" s="345">
        <v>88.5</v>
      </c>
      <c r="L265" s="345">
        <v>83.5</v>
      </c>
      <c r="M265" s="345">
        <v>78.6</v>
      </c>
      <c r="N265" s="366"/>
    </row>
    <row r="266" ht="60" customHeight="1" spans="1:14">
      <c r="A266" s="269">
        <v>34</v>
      </c>
      <c r="B266" s="269" t="s">
        <v>95</v>
      </c>
      <c r="C266" s="269" t="s">
        <v>7995</v>
      </c>
      <c r="D266" s="133" t="s">
        <v>7996</v>
      </c>
      <c r="E266" s="133" t="s">
        <v>7997</v>
      </c>
      <c r="F266" s="133" t="s">
        <v>7956</v>
      </c>
      <c r="G266" s="269" t="s">
        <v>441</v>
      </c>
      <c r="H266" s="133"/>
      <c r="I266" s="350">
        <v>1404</v>
      </c>
      <c r="J266" s="350">
        <v>1333.8</v>
      </c>
      <c r="K266" s="345">
        <v>1263.6</v>
      </c>
      <c r="L266" s="345">
        <v>1193.4</v>
      </c>
      <c r="M266" s="345">
        <v>1123.2</v>
      </c>
      <c r="N266" s="389"/>
    </row>
    <row r="267" ht="60" customHeight="1" spans="1:14">
      <c r="A267" s="269"/>
      <c r="B267" s="269" t="s">
        <v>95</v>
      </c>
      <c r="C267" s="269" t="s">
        <v>7998</v>
      </c>
      <c r="D267" s="133" t="s">
        <v>7999</v>
      </c>
      <c r="E267" s="133"/>
      <c r="F267" s="133"/>
      <c r="G267" s="269" t="s">
        <v>441</v>
      </c>
      <c r="H267" s="133"/>
      <c r="I267" s="350">
        <v>280.8</v>
      </c>
      <c r="J267" s="350">
        <v>266.8</v>
      </c>
      <c r="K267" s="345">
        <v>252.7</v>
      </c>
      <c r="L267" s="345">
        <v>238.7</v>
      </c>
      <c r="M267" s="345">
        <v>224.6</v>
      </c>
      <c r="N267" s="363"/>
    </row>
    <row r="268" ht="60" customHeight="1" spans="1:14">
      <c r="A268" s="269">
        <v>35</v>
      </c>
      <c r="B268" s="269" t="s">
        <v>95</v>
      </c>
      <c r="C268" s="269" t="s">
        <v>8000</v>
      </c>
      <c r="D268" s="133" t="s">
        <v>8001</v>
      </c>
      <c r="E268" s="133" t="s">
        <v>8002</v>
      </c>
      <c r="F268" s="133" t="s">
        <v>8003</v>
      </c>
      <c r="G268" s="269" t="s">
        <v>441</v>
      </c>
      <c r="H268" s="133"/>
      <c r="I268" s="350">
        <v>495</v>
      </c>
      <c r="J268" s="350">
        <v>470.3</v>
      </c>
      <c r="K268" s="345">
        <v>445.5</v>
      </c>
      <c r="L268" s="345">
        <v>420.8</v>
      </c>
      <c r="M268" s="345">
        <v>396</v>
      </c>
      <c r="N268" s="388"/>
    </row>
    <row r="269" ht="60" customHeight="1" spans="1:14">
      <c r="A269" s="269"/>
      <c r="B269" s="269" t="s">
        <v>95</v>
      </c>
      <c r="C269" s="269" t="s">
        <v>8004</v>
      </c>
      <c r="D269" s="133" t="s">
        <v>8005</v>
      </c>
      <c r="E269" s="133"/>
      <c r="F269" s="133"/>
      <c r="G269" s="269" t="s">
        <v>441</v>
      </c>
      <c r="H269" s="133"/>
      <c r="I269" s="350">
        <v>99</v>
      </c>
      <c r="J269" s="350">
        <v>94.1</v>
      </c>
      <c r="K269" s="345">
        <v>89.1</v>
      </c>
      <c r="L269" s="345">
        <v>84.2</v>
      </c>
      <c r="M269" s="345">
        <v>79.2</v>
      </c>
      <c r="N269" s="388"/>
    </row>
    <row r="270" ht="60" customHeight="1" spans="1:14">
      <c r="A270" s="269">
        <v>36</v>
      </c>
      <c r="B270" s="269" t="s">
        <v>95</v>
      </c>
      <c r="C270" s="269" t="s">
        <v>8006</v>
      </c>
      <c r="D270" s="133" t="s">
        <v>8007</v>
      </c>
      <c r="E270" s="133" t="s">
        <v>8008</v>
      </c>
      <c r="F270" s="133" t="s">
        <v>8009</v>
      </c>
      <c r="G270" s="269" t="s">
        <v>441</v>
      </c>
      <c r="H270" s="133"/>
      <c r="I270" s="350">
        <v>1614.6</v>
      </c>
      <c r="J270" s="350">
        <v>1533.9</v>
      </c>
      <c r="K270" s="345">
        <v>1453.1</v>
      </c>
      <c r="L270" s="345">
        <v>1372.4</v>
      </c>
      <c r="M270" s="345">
        <v>1291.7</v>
      </c>
      <c r="N270" s="388"/>
    </row>
    <row r="271" ht="60" customHeight="1" spans="1:14">
      <c r="A271" s="269"/>
      <c r="B271" s="269" t="s">
        <v>95</v>
      </c>
      <c r="C271" s="269" t="s">
        <v>8010</v>
      </c>
      <c r="D271" s="133" t="s">
        <v>8011</v>
      </c>
      <c r="E271" s="133"/>
      <c r="F271" s="133"/>
      <c r="G271" s="269" t="s">
        <v>441</v>
      </c>
      <c r="H271" s="133"/>
      <c r="I271" s="350">
        <v>322.9</v>
      </c>
      <c r="J271" s="350">
        <v>306.8</v>
      </c>
      <c r="K271" s="345">
        <v>290.6</v>
      </c>
      <c r="L271" s="345">
        <v>274.5</v>
      </c>
      <c r="M271" s="345">
        <v>258.3</v>
      </c>
      <c r="N271" s="388"/>
    </row>
    <row r="272" ht="60" customHeight="1" spans="1:14">
      <c r="A272" s="269">
        <v>37</v>
      </c>
      <c r="B272" s="269" t="s">
        <v>95</v>
      </c>
      <c r="C272" s="269" t="s">
        <v>8012</v>
      </c>
      <c r="D272" s="133" t="s">
        <v>8013</v>
      </c>
      <c r="E272" s="133" t="s">
        <v>8014</v>
      </c>
      <c r="F272" s="133" t="s">
        <v>8015</v>
      </c>
      <c r="G272" s="269" t="s">
        <v>441</v>
      </c>
      <c r="H272" s="133"/>
      <c r="I272" s="350">
        <v>1404</v>
      </c>
      <c r="J272" s="350">
        <v>1333.8</v>
      </c>
      <c r="K272" s="345">
        <v>1263.6</v>
      </c>
      <c r="L272" s="345">
        <v>1193.4</v>
      </c>
      <c r="M272" s="345">
        <v>1123.2</v>
      </c>
      <c r="N272" s="388"/>
    </row>
    <row r="273" ht="60" customHeight="1" spans="1:14">
      <c r="A273" s="269"/>
      <c r="B273" s="269" t="s">
        <v>95</v>
      </c>
      <c r="C273" s="269" t="s">
        <v>8016</v>
      </c>
      <c r="D273" s="133" t="s">
        <v>8017</v>
      </c>
      <c r="E273" s="133"/>
      <c r="F273" s="133"/>
      <c r="G273" s="269" t="s">
        <v>441</v>
      </c>
      <c r="H273" s="250"/>
      <c r="I273" s="350">
        <v>280.8</v>
      </c>
      <c r="J273" s="350">
        <v>266.8</v>
      </c>
      <c r="K273" s="345">
        <v>252.7</v>
      </c>
      <c r="L273" s="345">
        <v>238.7</v>
      </c>
      <c r="M273" s="345">
        <v>224.6</v>
      </c>
      <c r="N273" s="388"/>
    </row>
    <row r="274" ht="60" customHeight="1" spans="1:14">
      <c r="A274" s="269">
        <v>38</v>
      </c>
      <c r="B274" s="269" t="s">
        <v>95</v>
      </c>
      <c r="C274" s="269" t="s">
        <v>8018</v>
      </c>
      <c r="D274" s="133" t="s">
        <v>8019</v>
      </c>
      <c r="E274" s="133" t="s">
        <v>8020</v>
      </c>
      <c r="F274" s="133" t="s">
        <v>8021</v>
      </c>
      <c r="G274" s="269" t="s">
        <v>441</v>
      </c>
      <c r="H274" s="250"/>
      <c r="I274" s="350">
        <v>449.1</v>
      </c>
      <c r="J274" s="350">
        <v>426.6</v>
      </c>
      <c r="K274" s="345">
        <v>404.2</v>
      </c>
      <c r="L274" s="345">
        <v>381.7</v>
      </c>
      <c r="M274" s="345">
        <v>359.3</v>
      </c>
      <c r="N274" s="388"/>
    </row>
    <row r="275" ht="60" customHeight="1" spans="1:14">
      <c r="A275" s="269"/>
      <c r="B275" s="269" t="s">
        <v>95</v>
      </c>
      <c r="C275" s="269" t="s">
        <v>8022</v>
      </c>
      <c r="D275" s="133" t="s">
        <v>8023</v>
      </c>
      <c r="E275" s="133"/>
      <c r="F275" s="133"/>
      <c r="G275" s="269" t="s">
        <v>441</v>
      </c>
      <c r="H275" s="133"/>
      <c r="I275" s="350">
        <v>89.8</v>
      </c>
      <c r="J275" s="350">
        <v>85.3</v>
      </c>
      <c r="K275" s="345">
        <v>80.8</v>
      </c>
      <c r="L275" s="345">
        <v>76.3</v>
      </c>
      <c r="M275" s="345">
        <v>71.9</v>
      </c>
      <c r="N275" s="388"/>
    </row>
    <row r="276" ht="60" customHeight="1" spans="1:14">
      <c r="A276" s="269">
        <v>39</v>
      </c>
      <c r="B276" s="269" t="s">
        <v>95</v>
      </c>
      <c r="C276" s="269" t="s">
        <v>8024</v>
      </c>
      <c r="D276" s="133" t="s">
        <v>8025</v>
      </c>
      <c r="E276" s="133" t="s">
        <v>8026</v>
      </c>
      <c r="F276" s="133" t="s">
        <v>8027</v>
      </c>
      <c r="G276" s="269" t="s">
        <v>441</v>
      </c>
      <c r="H276" s="133"/>
      <c r="I276" s="350">
        <v>1404</v>
      </c>
      <c r="J276" s="350">
        <v>1333.8</v>
      </c>
      <c r="K276" s="345">
        <v>1263.6</v>
      </c>
      <c r="L276" s="345">
        <v>1193.4</v>
      </c>
      <c r="M276" s="345">
        <v>1123.2</v>
      </c>
      <c r="N276" s="388"/>
    </row>
    <row r="277" ht="60" customHeight="1" spans="1:14">
      <c r="A277" s="269"/>
      <c r="B277" s="269" t="s">
        <v>95</v>
      </c>
      <c r="C277" s="269" t="s">
        <v>8028</v>
      </c>
      <c r="D277" s="133" t="s">
        <v>8029</v>
      </c>
      <c r="E277" s="133"/>
      <c r="F277" s="133"/>
      <c r="G277" s="269" t="s">
        <v>441</v>
      </c>
      <c r="H277" s="250"/>
      <c r="I277" s="350">
        <v>280.8</v>
      </c>
      <c r="J277" s="350">
        <v>266.8</v>
      </c>
      <c r="K277" s="345">
        <v>252.7</v>
      </c>
      <c r="L277" s="345">
        <v>238.7</v>
      </c>
      <c r="M277" s="345">
        <v>224.6</v>
      </c>
      <c r="N277" s="388"/>
    </row>
    <row r="278" ht="60" customHeight="1" spans="1:14">
      <c r="A278" s="269">
        <v>40</v>
      </c>
      <c r="B278" s="269" t="s">
        <v>95</v>
      </c>
      <c r="C278" s="269" t="s">
        <v>8030</v>
      </c>
      <c r="D278" s="133" t="s">
        <v>8031</v>
      </c>
      <c r="E278" s="133" t="s">
        <v>8032</v>
      </c>
      <c r="F278" s="133" t="s">
        <v>8033</v>
      </c>
      <c r="G278" s="269" t="s">
        <v>441</v>
      </c>
      <c r="H278" s="250" t="s">
        <v>8034</v>
      </c>
      <c r="I278" s="350">
        <v>884.7</v>
      </c>
      <c r="J278" s="350">
        <v>840.5</v>
      </c>
      <c r="K278" s="345">
        <v>796.2</v>
      </c>
      <c r="L278" s="345">
        <v>752</v>
      </c>
      <c r="M278" s="345">
        <v>707.8</v>
      </c>
      <c r="N278" s="388"/>
    </row>
    <row r="279" ht="60" customHeight="1" spans="1:14">
      <c r="A279" s="269"/>
      <c r="B279" s="269" t="s">
        <v>95</v>
      </c>
      <c r="C279" s="269" t="s">
        <v>8035</v>
      </c>
      <c r="D279" s="133" t="s">
        <v>8036</v>
      </c>
      <c r="E279" s="133"/>
      <c r="F279" s="133"/>
      <c r="G279" s="269" t="s">
        <v>441</v>
      </c>
      <c r="H279" s="250"/>
      <c r="I279" s="350">
        <v>176.9</v>
      </c>
      <c r="J279" s="350">
        <v>168.1</v>
      </c>
      <c r="K279" s="345">
        <v>159.2</v>
      </c>
      <c r="L279" s="345">
        <v>150.4</v>
      </c>
      <c r="M279" s="345">
        <v>141.6</v>
      </c>
      <c r="N279" s="366"/>
    </row>
    <row r="280" ht="60" customHeight="1" spans="1:14">
      <c r="A280" s="269">
        <v>41</v>
      </c>
      <c r="B280" s="269" t="s">
        <v>95</v>
      </c>
      <c r="C280" s="269" t="s">
        <v>8037</v>
      </c>
      <c r="D280" s="133" t="s">
        <v>8038</v>
      </c>
      <c r="E280" s="133" t="s">
        <v>8039</v>
      </c>
      <c r="F280" s="133" t="s">
        <v>8040</v>
      </c>
      <c r="G280" s="269" t="s">
        <v>441</v>
      </c>
      <c r="H280" s="250" t="s">
        <v>8041</v>
      </c>
      <c r="I280" s="350">
        <v>441.9</v>
      </c>
      <c r="J280" s="350">
        <v>419.8</v>
      </c>
      <c r="K280" s="345">
        <v>397.7</v>
      </c>
      <c r="L280" s="345">
        <v>375.6</v>
      </c>
      <c r="M280" s="345">
        <v>353.5</v>
      </c>
      <c r="N280" s="389"/>
    </row>
    <row r="281" ht="60" customHeight="1" spans="1:14">
      <c r="A281" s="269"/>
      <c r="B281" s="269" t="s">
        <v>95</v>
      </c>
      <c r="C281" s="269" t="s">
        <v>8042</v>
      </c>
      <c r="D281" s="133" t="s">
        <v>8043</v>
      </c>
      <c r="E281" s="133"/>
      <c r="F281" s="250"/>
      <c r="G281" s="269" t="s">
        <v>441</v>
      </c>
      <c r="H281" s="250"/>
      <c r="I281" s="350">
        <v>88.4</v>
      </c>
      <c r="J281" s="350">
        <v>84</v>
      </c>
      <c r="K281" s="345">
        <v>79.5</v>
      </c>
      <c r="L281" s="345">
        <v>75.1</v>
      </c>
      <c r="M281" s="345">
        <v>70.7</v>
      </c>
      <c r="N281" s="363"/>
    </row>
    <row r="282" ht="60" customHeight="1" spans="1:14">
      <c r="A282" s="269">
        <v>42</v>
      </c>
      <c r="B282" s="269" t="s">
        <v>95</v>
      </c>
      <c r="C282" s="269" t="s">
        <v>8044</v>
      </c>
      <c r="D282" s="133" t="s">
        <v>8045</v>
      </c>
      <c r="E282" s="133" t="s">
        <v>8046</v>
      </c>
      <c r="F282" s="250" t="s">
        <v>8047</v>
      </c>
      <c r="G282" s="269" t="s">
        <v>441</v>
      </c>
      <c r="H282" s="250" t="s">
        <v>8048</v>
      </c>
      <c r="I282" s="350">
        <v>1404</v>
      </c>
      <c r="J282" s="350">
        <v>1333.8</v>
      </c>
      <c r="K282" s="345">
        <v>1263.6</v>
      </c>
      <c r="L282" s="345">
        <v>1193.4</v>
      </c>
      <c r="M282" s="345">
        <v>1123.2</v>
      </c>
      <c r="N282" s="388"/>
    </row>
    <row r="283" ht="60" customHeight="1" spans="1:14">
      <c r="A283" s="269"/>
      <c r="B283" s="269" t="s">
        <v>95</v>
      </c>
      <c r="C283" s="269" t="s">
        <v>8049</v>
      </c>
      <c r="D283" s="133" t="s">
        <v>8050</v>
      </c>
      <c r="E283" s="133"/>
      <c r="F283" s="250"/>
      <c r="G283" s="269" t="s">
        <v>441</v>
      </c>
      <c r="H283" s="133"/>
      <c r="I283" s="350">
        <v>280.8</v>
      </c>
      <c r="J283" s="350">
        <v>266.8</v>
      </c>
      <c r="K283" s="345">
        <v>252.7</v>
      </c>
      <c r="L283" s="345">
        <v>238.7</v>
      </c>
      <c r="M283" s="345">
        <v>224.6</v>
      </c>
      <c r="N283" s="363"/>
    </row>
    <row r="284" ht="60" customHeight="1" spans="1:14">
      <c r="A284" s="269">
        <v>43</v>
      </c>
      <c r="B284" s="269" t="s">
        <v>95</v>
      </c>
      <c r="C284" s="269" t="s">
        <v>8051</v>
      </c>
      <c r="D284" s="133" t="s">
        <v>8052</v>
      </c>
      <c r="E284" s="133" t="s">
        <v>8053</v>
      </c>
      <c r="F284" s="250" t="s">
        <v>8054</v>
      </c>
      <c r="G284" s="269" t="s">
        <v>441</v>
      </c>
      <c r="H284" s="133"/>
      <c r="I284" s="350">
        <v>1544.4</v>
      </c>
      <c r="J284" s="350">
        <v>1467.2</v>
      </c>
      <c r="K284" s="345">
        <v>1390</v>
      </c>
      <c r="L284" s="345">
        <v>1312.7</v>
      </c>
      <c r="M284" s="345">
        <v>1235.5</v>
      </c>
      <c r="N284" s="388"/>
    </row>
    <row r="285" ht="60" customHeight="1" spans="1:14">
      <c r="A285" s="269"/>
      <c r="B285" s="269" t="s">
        <v>95</v>
      </c>
      <c r="C285" s="269" t="s">
        <v>8055</v>
      </c>
      <c r="D285" s="133" t="s">
        <v>8056</v>
      </c>
      <c r="E285" s="133"/>
      <c r="F285" s="133"/>
      <c r="G285" s="269" t="s">
        <v>441</v>
      </c>
      <c r="H285" s="133"/>
      <c r="I285" s="350">
        <v>308.9</v>
      </c>
      <c r="J285" s="350">
        <v>293.4</v>
      </c>
      <c r="K285" s="345">
        <v>278</v>
      </c>
      <c r="L285" s="345">
        <v>262.5</v>
      </c>
      <c r="M285" s="345">
        <v>247.1</v>
      </c>
      <c r="N285" s="388"/>
    </row>
    <row r="286" ht="60" customHeight="1" spans="1:14">
      <c r="A286" s="269">
        <v>44</v>
      </c>
      <c r="B286" s="269" t="s">
        <v>95</v>
      </c>
      <c r="C286" s="269" t="s">
        <v>8057</v>
      </c>
      <c r="D286" s="133" t="s">
        <v>8058</v>
      </c>
      <c r="E286" s="133" t="s">
        <v>8059</v>
      </c>
      <c r="F286" s="133" t="s">
        <v>8060</v>
      </c>
      <c r="G286" s="269" t="s">
        <v>441</v>
      </c>
      <c r="H286" s="133"/>
      <c r="I286" s="350">
        <v>842.4</v>
      </c>
      <c r="J286" s="350">
        <v>800.3</v>
      </c>
      <c r="K286" s="345">
        <v>758.2</v>
      </c>
      <c r="L286" s="345">
        <v>716</v>
      </c>
      <c r="M286" s="345">
        <v>673.9</v>
      </c>
      <c r="N286" s="388"/>
    </row>
    <row r="287" ht="60" customHeight="1" spans="1:14">
      <c r="A287" s="269"/>
      <c r="B287" s="269" t="s">
        <v>95</v>
      </c>
      <c r="C287" s="269" t="s">
        <v>8061</v>
      </c>
      <c r="D287" s="133" t="s">
        <v>8062</v>
      </c>
      <c r="E287" s="133"/>
      <c r="F287" s="133"/>
      <c r="G287" s="269" t="s">
        <v>441</v>
      </c>
      <c r="H287" s="133"/>
      <c r="I287" s="350">
        <v>168.5</v>
      </c>
      <c r="J287" s="350">
        <v>160.1</v>
      </c>
      <c r="K287" s="345">
        <v>151.6</v>
      </c>
      <c r="L287" s="345">
        <v>143.2</v>
      </c>
      <c r="M287" s="345">
        <v>134.8</v>
      </c>
      <c r="N287" s="363"/>
    </row>
    <row r="288" ht="60" customHeight="1" spans="1:14">
      <c r="A288" s="269">
        <v>45</v>
      </c>
      <c r="B288" s="269" t="s">
        <v>95</v>
      </c>
      <c r="C288" s="269" t="s">
        <v>8063</v>
      </c>
      <c r="D288" s="133" t="s">
        <v>8064</v>
      </c>
      <c r="E288" s="133" t="s">
        <v>8065</v>
      </c>
      <c r="F288" s="133" t="s">
        <v>8066</v>
      </c>
      <c r="G288" s="269" t="s">
        <v>441</v>
      </c>
      <c r="H288" s="133"/>
      <c r="I288" s="350">
        <v>1053</v>
      </c>
      <c r="J288" s="350">
        <v>1000.4</v>
      </c>
      <c r="K288" s="345">
        <v>947.7</v>
      </c>
      <c r="L288" s="345">
        <v>895.1</v>
      </c>
      <c r="M288" s="345">
        <v>842.4</v>
      </c>
      <c r="N288" s="388"/>
    </row>
    <row r="289" ht="60" customHeight="1" spans="1:14">
      <c r="A289" s="269"/>
      <c r="B289" s="269" t="s">
        <v>95</v>
      </c>
      <c r="C289" s="269" t="s">
        <v>8067</v>
      </c>
      <c r="D289" s="133" t="s">
        <v>8068</v>
      </c>
      <c r="E289" s="133"/>
      <c r="F289" s="133"/>
      <c r="G289" s="269" t="s">
        <v>441</v>
      </c>
      <c r="H289" s="133"/>
      <c r="I289" s="350">
        <v>210.6</v>
      </c>
      <c r="J289" s="350">
        <v>200.1</v>
      </c>
      <c r="K289" s="345">
        <v>189.5</v>
      </c>
      <c r="L289" s="345">
        <v>179</v>
      </c>
      <c r="M289" s="345">
        <v>168.5</v>
      </c>
      <c r="N289" s="388"/>
    </row>
    <row r="290" ht="60" customHeight="1" spans="1:14">
      <c r="A290" s="269">
        <v>46</v>
      </c>
      <c r="B290" s="269" t="s">
        <v>95</v>
      </c>
      <c r="C290" s="269" t="s">
        <v>8069</v>
      </c>
      <c r="D290" s="133" t="s">
        <v>8070</v>
      </c>
      <c r="E290" s="133" t="s">
        <v>8071</v>
      </c>
      <c r="F290" s="133" t="s">
        <v>8072</v>
      </c>
      <c r="G290" s="269" t="s">
        <v>441</v>
      </c>
      <c r="H290" s="133"/>
      <c r="I290" s="350">
        <v>3024.9</v>
      </c>
      <c r="J290" s="350">
        <v>2873.7</v>
      </c>
      <c r="K290" s="345">
        <v>2722.4</v>
      </c>
      <c r="L290" s="345">
        <v>2571.2</v>
      </c>
      <c r="M290" s="345">
        <v>2419.9</v>
      </c>
      <c r="N290" s="388"/>
    </row>
    <row r="291" ht="60" customHeight="1" spans="1:14">
      <c r="A291" s="269"/>
      <c r="B291" s="269" t="s">
        <v>95</v>
      </c>
      <c r="C291" s="269" t="s">
        <v>8073</v>
      </c>
      <c r="D291" s="133" t="s">
        <v>8074</v>
      </c>
      <c r="E291" s="133"/>
      <c r="F291" s="133"/>
      <c r="G291" s="269" t="s">
        <v>441</v>
      </c>
      <c r="H291" s="133"/>
      <c r="I291" s="350">
        <v>605</v>
      </c>
      <c r="J291" s="350">
        <v>574.7</v>
      </c>
      <c r="K291" s="345">
        <v>544.5</v>
      </c>
      <c r="L291" s="345">
        <v>514.2</v>
      </c>
      <c r="M291" s="345">
        <v>484</v>
      </c>
      <c r="N291" s="388"/>
    </row>
    <row r="292" ht="60" customHeight="1" spans="1:14">
      <c r="A292" s="269">
        <v>47</v>
      </c>
      <c r="B292" s="269" t="s">
        <v>95</v>
      </c>
      <c r="C292" s="269" t="s">
        <v>8075</v>
      </c>
      <c r="D292" s="133" t="s">
        <v>8076</v>
      </c>
      <c r="E292" s="133" t="s">
        <v>8077</v>
      </c>
      <c r="F292" s="133" t="s">
        <v>8078</v>
      </c>
      <c r="G292" s="269" t="s">
        <v>441</v>
      </c>
      <c r="H292" s="133"/>
      <c r="I292" s="350">
        <v>2547.9</v>
      </c>
      <c r="J292" s="350">
        <v>2420.5</v>
      </c>
      <c r="K292" s="345">
        <v>2293.1</v>
      </c>
      <c r="L292" s="345">
        <v>2165.7</v>
      </c>
      <c r="M292" s="345">
        <v>2038.3</v>
      </c>
      <c r="N292" s="388"/>
    </row>
    <row r="293" ht="60" customHeight="1" spans="1:14">
      <c r="A293" s="269"/>
      <c r="B293" s="269" t="s">
        <v>95</v>
      </c>
      <c r="C293" s="269" t="s">
        <v>8079</v>
      </c>
      <c r="D293" s="133" t="s">
        <v>8080</v>
      </c>
      <c r="E293" s="133"/>
      <c r="F293" s="133"/>
      <c r="G293" s="269" t="s">
        <v>441</v>
      </c>
      <c r="H293" s="133"/>
      <c r="I293" s="350">
        <v>509.6</v>
      </c>
      <c r="J293" s="350">
        <v>484.1</v>
      </c>
      <c r="K293" s="345">
        <v>458.6</v>
      </c>
      <c r="L293" s="345">
        <v>433.1</v>
      </c>
      <c r="M293" s="345">
        <v>407.7</v>
      </c>
      <c r="N293" s="388"/>
    </row>
    <row r="294" ht="60" customHeight="1" spans="1:14">
      <c r="A294" s="269">
        <v>48</v>
      </c>
      <c r="B294" s="269" t="s">
        <v>95</v>
      </c>
      <c r="C294" s="269" t="s">
        <v>8081</v>
      </c>
      <c r="D294" s="133" t="s">
        <v>8082</v>
      </c>
      <c r="E294" s="133" t="s">
        <v>8083</v>
      </c>
      <c r="F294" s="133" t="s">
        <v>8084</v>
      </c>
      <c r="G294" s="269" t="s">
        <v>441</v>
      </c>
      <c r="H294" s="133"/>
      <c r="I294" s="350">
        <v>1895.4</v>
      </c>
      <c r="J294" s="350">
        <v>1800.6</v>
      </c>
      <c r="K294" s="345">
        <v>1705.9</v>
      </c>
      <c r="L294" s="345">
        <v>1611.1</v>
      </c>
      <c r="M294" s="345">
        <v>1516.3</v>
      </c>
      <c r="N294" s="388"/>
    </row>
    <row r="295" ht="60" customHeight="1" spans="1:14">
      <c r="A295" s="269"/>
      <c r="B295" s="269" t="s">
        <v>95</v>
      </c>
      <c r="C295" s="269" t="s">
        <v>8085</v>
      </c>
      <c r="D295" s="133" t="s">
        <v>8086</v>
      </c>
      <c r="E295" s="133"/>
      <c r="F295" s="133"/>
      <c r="G295" s="269" t="s">
        <v>441</v>
      </c>
      <c r="H295" s="133"/>
      <c r="I295" s="350">
        <v>379.1</v>
      </c>
      <c r="J295" s="350">
        <v>360.1</v>
      </c>
      <c r="K295" s="345">
        <v>341.2</v>
      </c>
      <c r="L295" s="345">
        <v>322.2</v>
      </c>
      <c r="M295" s="345">
        <v>303.3</v>
      </c>
      <c r="N295" s="388"/>
    </row>
    <row r="296" ht="60" customHeight="1" spans="1:14">
      <c r="A296" s="269"/>
      <c r="B296" s="269" t="s">
        <v>95</v>
      </c>
      <c r="C296" s="269" t="s">
        <v>8087</v>
      </c>
      <c r="D296" s="133" t="s">
        <v>8088</v>
      </c>
      <c r="E296" s="133"/>
      <c r="F296" s="133"/>
      <c r="G296" s="269" t="s">
        <v>441</v>
      </c>
      <c r="H296" s="133"/>
      <c r="I296" s="350">
        <v>284.4</v>
      </c>
      <c r="J296" s="350">
        <v>270.2</v>
      </c>
      <c r="K296" s="345">
        <v>256</v>
      </c>
      <c r="L296" s="345">
        <v>241.7</v>
      </c>
      <c r="M296" s="345">
        <v>227.5</v>
      </c>
      <c r="N296" s="388"/>
    </row>
    <row r="297" ht="60" customHeight="1" spans="1:14">
      <c r="A297" s="269">
        <v>49</v>
      </c>
      <c r="B297" s="269" t="s">
        <v>95</v>
      </c>
      <c r="C297" s="269" t="s">
        <v>8089</v>
      </c>
      <c r="D297" s="133" t="s">
        <v>8090</v>
      </c>
      <c r="E297" s="133" t="s">
        <v>8091</v>
      </c>
      <c r="F297" s="133" t="s">
        <v>8092</v>
      </c>
      <c r="G297" s="269" t="s">
        <v>441</v>
      </c>
      <c r="H297" s="133"/>
      <c r="I297" s="350">
        <v>947.7</v>
      </c>
      <c r="J297" s="350">
        <v>900.3</v>
      </c>
      <c r="K297" s="345">
        <v>852.9</v>
      </c>
      <c r="L297" s="345">
        <v>805.5</v>
      </c>
      <c r="M297" s="345">
        <v>758.2</v>
      </c>
      <c r="N297" s="388"/>
    </row>
    <row r="298" ht="60" customHeight="1" spans="1:14">
      <c r="A298" s="269"/>
      <c r="B298" s="269" t="s">
        <v>95</v>
      </c>
      <c r="C298" s="269" t="s">
        <v>8093</v>
      </c>
      <c r="D298" s="133" t="s">
        <v>8094</v>
      </c>
      <c r="E298" s="133"/>
      <c r="F298" s="133"/>
      <c r="G298" s="269" t="s">
        <v>441</v>
      </c>
      <c r="H298" s="133"/>
      <c r="I298" s="350">
        <v>189.5</v>
      </c>
      <c r="J298" s="350">
        <v>180.1</v>
      </c>
      <c r="K298" s="345">
        <v>170.6</v>
      </c>
      <c r="L298" s="345">
        <v>161.1</v>
      </c>
      <c r="M298" s="345">
        <v>151.6</v>
      </c>
      <c r="N298" s="388"/>
    </row>
    <row r="299" ht="60" customHeight="1" spans="1:14">
      <c r="A299" s="269">
        <v>50</v>
      </c>
      <c r="B299" s="269" t="s">
        <v>95</v>
      </c>
      <c r="C299" s="269" t="s">
        <v>8095</v>
      </c>
      <c r="D299" s="133" t="s">
        <v>8096</v>
      </c>
      <c r="E299" s="133" t="s">
        <v>8097</v>
      </c>
      <c r="F299" s="133" t="s">
        <v>8098</v>
      </c>
      <c r="G299" s="269" t="s">
        <v>441</v>
      </c>
      <c r="H299" s="133"/>
      <c r="I299" s="350">
        <v>1790.1</v>
      </c>
      <c r="J299" s="350">
        <v>1700.6</v>
      </c>
      <c r="K299" s="345">
        <v>1611.1</v>
      </c>
      <c r="L299" s="345">
        <v>1521.6</v>
      </c>
      <c r="M299" s="345">
        <v>1432.1</v>
      </c>
      <c r="N299" s="388"/>
    </row>
    <row r="300" ht="60" customHeight="1" spans="1:14">
      <c r="A300" s="269"/>
      <c r="B300" s="269" t="s">
        <v>95</v>
      </c>
      <c r="C300" s="269" t="s">
        <v>8099</v>
      </c>
      <c r="D300" s="133" t="s">
        <v>8100</v>
      </c>
      <c r="E300" s="133"/>
      <c r="F300" s="133"/>
      <c r="G300" s="269" t="s">
        <v>441</v>
      </c>
      <c r="H300" s="133"/>
      <c r="I300" s="350">
        <v>358</v>
      </c>
      <c r="J300" s="350">
        <v>340.1</v>
      </c>
      <c r="K300" s="345">
        <v>322.2</v>
      </c>
      <c r="L300" s="345">
        <v>304.3</v>
      </c>
      <c r="M300" s="345">
        <v>286.4</v>
      </c>
      <c r="N300" s="363"/>
    </row>
    <row r="301" ht="60" customHeight="1" spans="1:14">
      <c r="A301" s="269">
        <v>51</v>
      </c>
      <c r="B301" s="269" t="s">
        <v>95</v>
      </c>
      <c r="C301" s="269" t="s">
        <v>8101</v>
      </c>
      <c r="D301" s="133" t="s">
        <v>8102</v>
      </c>
      <c r="E301" s="133" t="s">
        <v>8103</v>
      </c>
      <c r="F301" s="133" t="s">
        <v>8104</v>
      </c>
      <c r="G301" s="269" t="s">
        <v>441</v>
      </c>
      <c r="H301" s="133"/>
      <c r="I301" s="350">
        <v>947.7</v>
      </c>
      <c r="J301" s="350">
        <v>900.3</v>
      </c>
      <c r="K301" s="345">
        <v>852.9</v>
      </c>
      <c r="L301" s="345">
        <v>805.5</v>
      </c>
      <c r="M301" s="345">
        <v>758.2</v>
      </c>
      <c r="N301" s="388"/>
    </row>
    <row r="302" ht="60" customHeight="1" spans="1:14">
      <c r="A302" s="269"/>
      <c r="B302" s="269" t="s">
        <v>95</v>
      </c>
      <c r="C302" s="269" t="s">
        <v>8105</v>
      </c>
      <c r="D302" s="133" t="s">
        <v>8106</v>
      </c>
      <c r="E302" s="133"/>
      <c r="F302" s="133"/>
      <c r="G302" s="269" t="s">
        <v>441</v>
      </c>
      <c r="H302" s="133"/>
      <c r="I302" s="350">
        <v>189.5</v>
      </c>
      <c r="J302" s="350">
        <v>180.1</v>
      </c>
      <c r="K302" s="345">
        <v>170.6</v>
      </c>
      <c r="L302" s="345">
        <v>161.1</v>
      </c>
      <c r="M302" s="345">
        <v>151.6</v>
      </c>
      <c r="N302" s="363"/>
    </row>
    <row r="303" ht="60" customHeight="1" spans="1:14">
      <c r="A303" s="269">
        <v>52</v>
      </c>
      <c r="B303" s="269" t="s">
        <v>95</v>
      </c>
      <c r="C303" s="269" t="s">
        <v>8107</v>
      </c>
      <c r="D303" s="133" t="s">
        <v>8108</v>
      </c>
      <c r="E303" s="133" t="s">
        <v>8109</v>
      </c>
      <c r="F303" s="133" t="s">
        <v>8110</v>
      </c>
      <c r="G303" s="269" t="s">
        <v>441</v>
      </c>
      <c r="H303" s="133"/>
      <c r="I303" s="350">
        <v>1895.4</v>
      </c>
      <c r="J303" s="350">
        <v>1800.6</v>
      </c>
      <c r="K303" s="345">
        <v>1705.9</v>
      </c>
      <c r="L303" s="345">
        <v>1611.1</v>
      </c>
      <c r="M303" s="345">
        <v>1516.3</v>
      </c>
      <c r="N303" s="388"/>
    </row>
    <row r="304" ht="60" customHeight="1" spans="1:14">
      <c r="A304" s="269"/>
      <c r="B304" s="269" t="s">
        <v>95</v>
      </c>
      <c r="C304" s="269" t="s">
        <v>8111</v>
      </c>
      <c r="D304" s="133" t="s">
        <v>8112</v>
      </c>
      <c r="E304" s="133"/>
      <c r="F304" s="133"/>
      <c r="G304" s="269" t="s">
        <v>441</v>
      </c>
      <c r="H304" s="133"/>
      <c r="I304" s="350">
        <v>379.1</v>
      </c>
      <c r="J304" s="350">
        <v>360.1</v>
      </c>
      <c r="K304" s="345">
        <v>341.2</v>
      </c>
      <c r="L304" s="345">
        <v>322.2</v>
      </c>
      <c r="M304" s="345">
        <v>303.3</v>
      </c>
      <c r="N304" s="388"/>
    </row>
    <row r="305" ht="60" customHeight="1" spans="1:14">
      <c r="A305" s="269">
        <v>53</v>
      </c>
      <c r="B305" s="269" t="s">
        <v>95</v>
      </c>
      <c r="C305" s="269" t="s">
        <v>8113</v>
      </c>
      <c r="D305" s="133" t="s">
        <v>8114</v>
      </c>
      <c r="E305" s="133" t="s">
        <v>8115</v>
      </c>
      <c r="F305" s="133" t="s">
        <v>8116</v>
      </c>
      <c r="G305" s="269" t="s">
        <v>441</v>
      </c>
      <c r="H305" s="133"/>
      <c r="I305" s="350">
        <v>1080</v>
      </c>
      <c r="J305" s="350">
        <v>1026</v>
      </c>
      <c r="K305" s="345">
        <v>972</v>
      </c>
      <c r="L305" s="345">
        <v>918</v>
      </c>
      <c r="M305" s="345">
        <v>864</v>
      </c>
      <c r="N305" s="388"/>
    </row>
    <row r="306" ht="60" customHeight="1" spans="1:14">
      <c r="A306" s="269"/>
      <c r="B306" s="269" t="s">
        <v>95</v>
      </c>
      <c r="C306" s="269" t="s">
        <v>8117</v>
      </c>
      <c r="D306" s="133" t="s">
        <v>8118</v>
      </c>
      <c r="E306" s="133"/>
      <c r="F306" s="133"/>
      <c r="G306" s="269" t="s">
        <v>441</v>
      </c>
      <c r="H306" s="133"/>
      <c r="I306" s="350">
        <v>216</v>
      </c>
      <c r="J306" s="350">
        <v>205.2</v>
      </c>
      <c r="K306" s="345">
        <v>194.4</v>
      </c>
      <c r="L306" s="345">
        <v>183.6</v>
      </c>
      <c r="M306" s="345">
        <v>172.8</v>
      </c>
      <c r="N306" s="388"/>
    </row>
    <row r="307" ht="84" customHeight="1" spans="1:14">
      <c r="A307" s="269">
        <v>54</v>
      </c>
      <c r="B307" s="269" t="s">
        <v>95</v>
      </c>
      <c r="C307" s="269" t="s">
        <v>8119</v>
      </c>
      <c r="D307" s="133" t="s">
        <v>8120</v>
      </c>
      <c r="E307" s="133" t="s">
        <v>8121</v>
      </c>
      <c r="F307" s="133" t="s">
        <v>8122</v>
      </c>
      <c r="G307" s="269" t="s">
        <v>441</v>
      </c>
      <c r="H307" s="133"/>
      <c r="I307" s="350">
        <v>1620</v>
      </c>
      <c r="J307" s="350">
        <v>1539</v>
      </c>
      <c r="K307" s="345">
        <v>1458</v>
      </c>
      <c r="L307" s="345">
        <v>1377</v>
      </c>
      <c r="M307" s="345">
        <v>1296</v>
      </c>
      <c r="N307" s="388"/>
    </row>
    <row r="308" ht="60" customHeight="1" spans="1:14">
      <c r="A308" s="269"/>
      <c r="B308" s="269" t="s">
        <v>95</v>
      </c>
      <c r="C308" s="269" t="s">
        <v>8123</v>
      </c>
      <c r="D308" s="133" t="s">
        <v>8124</v>
      </c>
      <c r="E308" s="133"/>
      <c r="F308" s="133"/>
      <c r="G308" s="269" t="s">
        <v>441</v>
      </c>
      <c r="H308" s="133"/>
      <c r="I308" s="350">
        <v>324</v>
      </c>
      <c r="J308" s="350">
        <v>307.8</v>
      </c>
      <c r="K308" s="345">
        <v>291.6</v>
      </c>
      <c r="L308" s="345">
        <v>275.4</v>
      </c>
      <c r="M308" s="345">
        <v>259.2</v>
      </c>
      <c r="N308" s="363"/>
    </row>
    <row r="309" ht="60" customHeight="1" spans="1:14">
      <c r="A309" s="269">
        <v>55</v>
      </c>
      <c r="B309" s="269" t="s">
        <v>95</v>
      </c>
      <c r="C309" s="269" t="s">
        <v>8125</v>
      </c>
      <c r="D309" s="133" t="s">
        <v>8126</v>
      </c>
      <c r="E309" s="133" t="s">
        <v>8127</v>
      </c>
      <c r="F309" s="133" t="s">
        <v>8128</v>
      </c>
      <c r="G309" s="269" t="s">
        <v>441</v>
      </c>
      <c r="H309" s="133"/>
      <c r="I309" s="350">
        <v>2494.8</v>
      </c>
      <c r="J309" s="350">
        <v>2370.1</v>
      </c>
      <c r="K309" s="345">
        <v>2245.3</v>
      </c>
      <c r="L309" s="345">
        <v>2120.6</v>
      </c>
      <c r="M309" s="345">
        <v>1995.8</v>
      </c>
      <c r="N309" s="388"/>
    </row>
    <row r="310" ht="60" customHeight="1" spans="1:14">
      <c r="A310" s="269"/>
      <c r="B310" s="269" t="s">
        <v>95</v>
      </c>
      <c r="C310" s="269" t="s">
        <v>8129</v>
      </c>
      <c r="D310" s="133" t="s">
        <v>8130</v>
      </c>
      <c r="E310" s="133"/>
      <c r="F310" s="133"/>
      <c r="G310" s="269" t="s">
        <v>441</v>
      </c>
      <c r="H310" s="133"/>
      <c r="I310" s="350">
        <v>499</v>
      </c>
      <c r="J310" s="350">
        <v>474</v>
      </c>
      <c r="K310" s="345">
        <v>449.1</v>
      </c>
      <c r="L310" s="345">
        <v>424.1</v>
      </c>
      <c r="M310" s="345">
        <v>399.2</v>
      </c>
      <c r="N310" s="388"/>
    </row>
    <row r="311" ht="60" customHeight="1" spans="1:14">
      <c r="A311" s="269">
        <v>56</v>
      </c>
      <c r="B311" s="269" t="s">
        <v>95</v>
      </c>
      <c r="C311" s="269" t="s">
        <v>8131</v>
      </c>
      <c r="D311" s="133" t="s">
        <v>8132</v>
      </c>
      <c r="E311" s="133" t="s">
        <v>8133</v>
      </c>
      <c r="F311" s="133" t="s">
        <v>8128</v>
      </c>
      <c r="G311" s="269" t="s">
        <v>441</v>
      </c>
      <c r="H311" s="133"/>
      <c r="I311" s="350">
        <v>2494.8</v>
      </c>
      <c r="J311" s="350">
        <v>2370.1</v>
      </c>
      <c r="K311" s="345">
        <v>2245.3</v>
      </c>
      <c r="L311" s="345">
        <v>2120.6</v>
      </c>
      <c r="M311" s="345">
        <v>1995.8</v>
      </c>
      <c r="N311" s="388"/>
    </row>
    <row r="312" ht="60" customHeight="1" spans="1:14">
      <c r="A312" s="269"/>
      <c r="B312" s="269" t="s">
        <v>95</v>
      </c>
      <c r="C312" s="269" t="s">
        <v>8134</v>
      </c>
      <c r="D312" s="133" t="s">
        <v>8135</v>
      </c>
      <c r="E312" s="133"/>
      <c r="F312" s="133"/>
      <c r="G312" s="269" t="s">
        <v>441</v>
      </c>
      <c r="H312" s="133"/>
      <c r="I312" s="350">
        <v>499</v>
      </c>
      <c r="J312" s="350">
        <v>474</v>
      </c>
      <c r="K312" s="345">
        <v>449.1</v>
      </c>
      <c r="L312" s="345">
        <v>424.1</v>
      </c>
      <c r="M312" s="345">
        <v>399.2</v>
      </c>
      <c r="N312" s="388"/>
    </row>
    <row r="313" ht="60" customHeight="1" spans="1:14">
      <c r="A313" s="269">
        <v>57</v>
      </c>
      <c r="B313" s="269" t="s">
        <v>95</v>
      </c>
      <c r="C313" s="269" t="s">
        <v>8136</v>
      </c>
      <c r="D313" s="133" t="s">
        <v>8137</v>
      </c>
      <c r="E313" s="133" t="s">
        <v>8138</v>
      </c>
      <c r="F313" s="133" t="s">
        <v>8139</v>
      </c>
      <c r="G313" s="269" t="s">
        <v>441</v>
      </c>
      <c r="H313" s="133"/>
      <c r="I313" s="350">
        <v>1247.4</v>
      </c>
      <c r="J313" s="350">
        <v>1185</v>
      </c>
      <c r="K313" s="345">
        <v>1122.7</v>
      </c>
      <c r="L313" s="345">
        <v>1060.3</v>
      </c>
      <c r="M313" s="345">
        <v>997.9</v>
      </c>
      <c r="N313" s="388"/>
    </row>
    <row r="314" ht="60" customHeight="1" spans="1:14">
      <c r="A314" s="269"/>
      <c r="B314" s="269" t="s">
        <v>95</v>
      </c>
      <c r="C314" s="269" t="s">
        <v>8140</v>
      </c>
      <c r="D314" s="133" t="s">
        <v>8141</v>
      </c>
      <c r="E314" s="133"/>
      <c r="F314" s="133"/>
      <c r="G314" s="269" t="s">
        <v>441</v>
      </c>
      <c r="H314" s="133"/>
      <c r="I314" s="350">
        <v>249.5</v>
      </c>
      <c r="J314" s="350">
        <v>237</v>
      </c>
      <c r="K314" s="345">
        <v>224.5</v>
      </c>
      <c r="L314" s="345">
        <v>212.1</v>
      </c>
      <c r="M314" s="345">
        <v>199.6</v>
      </c>
      <c r="N314" s="363"/>
    </row>
    <row r="315" ht="60" customHeight="1" spans="1:14">
      <c r="A315" s="269">
        <v>58</v>
      </c>
      <c r="B315" s="269" t="s">
        <v>95</v>
      </c>
      <c r="C315" s="269" t="s">
        <v>8142</v>
      </c>
      <c r="D315" s="133" t="s">
        <v>8143</v>
      </c>
      <c r="E315" s="133" t="s">
        <v>8144</v>
      </c>
      <c r="F315" s="133" t="s">
        <v>8145</v>
      </c>
      <c r="G315" s="269" t="s">
        <v>441</v>
      </c>
      <c r="H315" s="133"/>
      <c r="I315" s="350">
        <v>3645</v>
      </c>
      <c r="J315" s="350">
        <v>3462.8</v>
      </c>
      <c r="K315" s="345">
        <v>3280.5</v>
      </c>
      <c r="L315" s="345">
        <v>3098.3</v>
      </c>
      <c r="M315" s="345">
        <v>2916</v>
      </c>
      <c r="N315" s="388"/>
    </row>
    <row r="316" ht="60" customHeight="1" spans="1:14">
      <c r="A316" s="269"/>
      <c r="B316" s="269" t="s">
        <v>95</v>
      </c>
      <c r="C316" s="269" t="s">
        <v>8146</v>
      </c>
      <c r="D316" s="133" t="s">
        <v>8147</v>
      </c>
      <c r="E316" s="133"/>
      <c r="F316" s="133"/>
      <c r="G316" s="269" t="s">
        <v>441</v>
      </c>
      <c r="H316" s="133"/>
      <c r="I316" s="350">
        <v>729</v>
      </c>
      <c r="J316" s="350">
        <v>692.6</v>
      </c>
      <c r="K316" s="345">
        <v>656.1</v>
      </c>
      <c r="L316" s="345">
        <v>619.7</v>
      </c>
      <c r="M316" s="345">
        <v>583.2</v>
      </c>
      <c r="N316" s="388"/>
    </row>
    <row r="317" ht="60" customHeight="1" spans="1:14">
      <c r="A317" s="269"/>
      <c r="B317" s="269" t="s">
        <v>95</v>
      </c>
      <c r="C317" s="269" t="s">
        <v>8148</v>
      </c>
      <c r="D317" s="133" t="s">
        <v>8149</v>
      </c>
      <c r="E317" s="133"/>
      <c r="F317" s="133"/>
      <c r="G317" s="269" t="s">
        <v>441</v>
      </c>
      <c r="H317" s="133"/>
      <c r="I317" s="350">
        <v>1093.5</v>
      </c>
      <c r="J317" s="350">
        <v>1038.8</v>
      </c>
      <c r="K317" s="345">
        <v>984.2</v>
      </c>
      <c r="L317" s="345">
        <v>929.5</v>
      </c>
      <c r="M317" s="345">
        <v>874.8</v>
      </c>
      <c r="N317" s="388"/>
    </row>
    <row r="318" ht="60" customHeight="1" spans="1:14">
      <c r="A318" s="269">
        <v>59</v>
      </c>
      <c r="B318" s="269" t="s">
        <v>95</v>
      </c>
      <c r="C318" s="269" t="s">
        <v>8150</v>
      </c>
      <c r="D318" s="133" t="s">
        <v>8151</v>
      </c>
      <c r="E318" s="133" t="s">
        <v>8152</v>
      </c>
      <c r="F318" s="133" t="s">
        <v>8153</v>
      </c>
      <c r="G318" s="269" t="s">
        <v>441</v>
      </c>
      <c r="H318" s="133"/>
      <c r="I318" s="350">
        <v>1822.5</v>
      </c>
      <c r="J318" s="350">
        <v>1731.4</v>
      </c>
      <c r="K318" s="345">
        <v>1640.3</v>
      </c>
      <c r="L318" s="345">
        <v>1549.1</v>
      </c>
      <c r="M318" s="345">
        <v>1458</v>
      </c>
      <c r="N318" s="388"/>
    </row>
    <row r="319" ht="60" customHeight="1" spans="1:14">
      <c r="A319" s="269"/>
      <c r="B319" s="269" t="s">
        <v>95</v>
      </c>
      <c r="C319" s="269" t="s">
        <v>8154</v>
      </c>
      <c r="D319" s="133" t="s">
        <v>8155</v>
      </c>
      <c r="E319" s="133"/>
      <c r="F319" s="133"/>
      <c r="G319" s="269" t="s">
        <v>441</v>
      </c>
      <c r="H319" s="133"/>
      <c r="I319" s="350">
        <v>364.5</v>
      </c>
      <c r="J319" s="350">
        <v>346.3</v>
      </c>
      <c r="K319" s="345">
        <v>328.1</v>
      </c>
      <c r="L319" s="345">
        <v>309.8</v>
      </c>
      <c r="M319" s="345">
        <v>291.6</v>
      </c>
      <c r="N319" s="388"/>
    </row>
    <row r="320" ht="60" customHeight="1" spans="1:14">
      <c r="A320" s="269">
        <v>60</v>
      </c>
      <c r="B320" s="269" t="s">
        <v>95</v>
      </c>
      <c r="C320" s="269" t="s">
        <v>8156</v>
      </c>
      <c r="D320" s="133" t="s">
        <v>8157</v>
      </c>
      <c r="E320" s="133" t="s">
        <v>8158</v>
      </c>
      <c r="F320" s="133" t="s">
        <v>8159</v>
      </c>
      <c r="G320" s="269" t="s">
        <v>441</v>
      </c>
      <c r="H320" s="133"/>
      <c r="I320" s="350">
        <v>3018.6</v>
      </c>
      <c r="J320" s="350">
        <v>2867.7</v>
      </c>
      <c r="K320" s="345">
        <v>2716.7</v>
      </c>
      <c r="L320" s="345">
        <v>2565.8</v>
      </c>
      <c r="M320" s="345">
        <v>2414.9</v>
      </c>
      <c r="N320" s="388"/>
    </row>
    <row r="321" ht="60" customHeight="1" spans="1:14">
      <c r="A321" s="269"/>
      <c r="B321" s="269" t="s">
        <v>95</v>
      </c>
      <c r="C321" s="269" t="s">
        <v>8160</v>
      </c>
      <c r="D321" s="133" t="s">
        <v>8161</v>
      </c>
      <c r="E321" s="133"/>
      <c r="F321" s="133"/>
      <c r="G321" s="269" t="s">
        <v>441</v>
      </c>
      <c r="H321" s="133"/>
      <c r="I321" s="350">
        <v>603.7</v>
      </c>
      <c r="J321" s="350">
        <v>573.5</v>
      </c>
      <c r="K321" s="345">
        <v>543.3</v>
      </c>
      <c r="L321" s="345">
        <v>513.2</v>
      </c>
      <c r="M321" s="345">
        <v>483</v>
      </c>
      <c r="N321" s="363"/>
    </row>
    <row r="322" ht="60" customHeight="1" spans="1:14">
      <c r="A322" s="269">
        <v>61</v>
      </c>
      <c r="B322" s="269" t="s">
        <v>95</v>
      </c>
      <c r="C322" s="269" t="s">
        <v>8162</v>
      </c>
      <c r="D322" s="133" t="s">
        <v>8163</v>
      </c>
      <c r="E322" s="133" t="s">
        <v>8164</v>
      </c>
      <c r="F322" s="133" t="s">
        <v>8165</v>
      </c>
      <c r="G322" s="269" t="s">
        <v>441</v>
      </c>
      <c r="H322" s="133"/>
      <c r="I322" s="350">
        <v>1895.4</v>
      </c>
      <c r="J322" s="350">
        <v>1800.6</v>
      </c>
      <c r="K322" s="345">
        <v>1705.9</v>
      </c>
      <c r="L322" s="345">
        <v>1611.1</v>
      </c>
      <c r="M322" s="345">
        <v>1516.3</v>
      </c>
      <c r="N322" s="388"/>
    </row>
    <row r="323" ht="60" customHeight="1" spans="1:14">
      <c r="A323" s="269"/>
      <c r="B323" s="269" t="s">
        <v>95</v>
      </c>
      <c r="C323" s="269" t="s">
        <v>8166</v>
      </c>
      <c r="D323" s="133" t="s">
        <v>8167</v>
      </c>
      <c r="E323" s="133"/>
      <c r="F323" s="133"/>
      <c r="G323" s="269" t="s">
        <v>441</v>
      </c>
      <c r="H323" s="133"/>
      <c r="I323" s="350">
        <v>379.1</v>
      </c>
      <c r="J323" s="350">
        <v>360.1</v>
      </c>
      <c r="K323" s="345">
        <v>341.2</v>
      </c>
      <c r="L323" s="345">
        <v>322.2</v>
      </c>
      <c r="M323" s="345">
        <v>303.3</v>
      </c>
      <c r="N323" s="388"/>
    </row>
    <row r="324" ht="60" customHeight="1" spans="1:14">
      <c r="A324" s="269">
        <v>62</v>
      </c>
      <c r="B324" s="269" t="s">
        <v>95</v>
      </c>
      <c r="C324" s="269" t="s">
        <v>8168</v>
      </c>
      <c r="D324" s="133" t="s">
        <v>8169</v>
      </c>
      <c r="E324" s="133" t="s">
        <v>8170</v>
      </c>
      <c r="F324" s="133" t="s">
        <v>8171</v>
      </c>
      <c r="G324" s="269" t="s">
        <v>441</v>
      </c>
      <c r="H324" s="133"/>
      <c r="I324" s="350">
        <v>1684.8</v>
      </c>
      <c r="J324" s="350">
        <v>1600.6</v>
      </c>
      <c r="K324" s="345">
        <v>1516.3</v>
      </c>
      <c r="L324" s="345">
        <v>1432.1</v>
      </c>
      <c r="M324" s="345">
        <v>1347.8</v>
      </c>
      <c r="N324" s="388"/>
    </row>
    <row r="325" ht="60" customHeight="1" spans="1:14">
      <c r="A325" s="269"/>
      <c r="B325" s="269" t="s">
        <v>95</v>
      </c>
      <c r="C325" s="269" t="s">
        <v>8172</v>
      </c>
      <c r="D325" s="133" t="s">
        <v>8173</v>
      </c>
      <c r="E325" s="133"/>
      <c r="F325" s="133"/>
      <c r="G325" s="269" t="s">
        <v>441</v>
      </c>
      <c r="H325" s="133"/>
      <c r="I325" s="350">
        <v>337</v>
      </c>
      <c r="J325" s="350">
        <v>320.1</v>
      </c>
      <c r="K325" s="345">
        <v>303.3</v>
      </c>
      <c r="L325" s="345">
        <v>286.4</v>
      </c>
      <c r="M325" s="345">
        <v>269.6</v>
      </c>
      <c r="N325" s="388"/>
    </row>
    <row r="326" ht="60" customHeight="1" spans="1:14">
      <c r="A326" s="269">
        <v>63</v>
      </c>
      <c r="B326" s="269" t="s">
        <v>95</v>
      </c>
      <c r="C326" s="269" t="s">
        <v>8174</v>
      </c>
      <c r="D326" s="133" t="s">
        <v>8175</v>
      </c>
      <c r="E326" s="133" t="s">
        <v>8176</v>
      </c>
      <c r="F326" s="133" t="s">
        <v>8177</v>
      </c>
      <c r="G326" s="269" t="s">
        <v>441</v>
      </c>
      <c r="H326" s="133"/>
      <c r="I326" s="350">
        <v>1684.8</v>
      </c>
      <c r="J326" s="350">
        <v>1600.6</v>
      </c>
      <c r="K326" s="345">
        <v>1516.3</v>
      </c>
      <c r="L326" s="345">
        <v>1432.1</v>
      </c>
      <c r="M326" s="345">
        <v>1347.8</v>
      </c>
      <c r="N326" s="388"/>
    </row>
    <row r="327" ht="60" customHeight="1" spans="1:14">
      <c r="A327" s="269"/>
      <c r="B327" s="269" t="s">
        <v>95</v>
      </c>
      <c r="C327" s="269" t="s">
        <v>8178</v>
      </c>
      <c r="D327" s="133" t="s">
        <v>8179</v>
      </c>
      <c r="E327" s="133"/>
      <c r="F327" s="133"/>
      <c r="G327" s="269" t="s">
        <v>441</v>
      </c>
      <c r="H327" s="133"/>
      <c r="I327" s="350">
        <v>337</v>
      </c>
      <c r="J327" s="350">
        <v>320.1</v>
      </c>
      <c r="K327" s="345">
        <v>303.3</v>
      </c>
      <c r="L327" s="345">
        <v>286.4</v>
      </c>
      <c r="M327" s="345">
        <v>269.6</v>
      </c>
      <c r="N327" s="366"/>
    </row>
    <row r="328" ht="60" customHeight="1" spans="1:14">
      <c r="A328" s="269">
        <v>64</v>
      </c>
      <c r="B328" s="269" t="s">
        <v>95</v>
      </c>
      <c r="C328" s="269" t="s">
        <v>8180</v>
      </c>
      <c r="D328" s="133" t="s">
        <v>8181</v>
      </c>
      <c r="E328" s="133" t="s">
        <v>8182</v>
      </c>
      <c r="F328" s="133" t="s">
        <v>8183</v>
      </c>
      <c r="G328" s="269" t="s">
        <v>441</v>
      </c>
      <c r="H328" s="133"/>
      <c r="I328" s="350">
        <v>1895.4</v>
      </c>
      <c r="J328" s="350">
        <v>1800.6</v>
      </c>
      <c r="K328" s="345">
        <v>1705.9</v>
      </c>
      <c r="L328" s="345">
        <v>1611.1</v>
      </c>
      <c r="M328" s="345">
        <v>1516.3</v>
      </c>
      <c r="N328" s="389"/>
    </row>
    <row r="329" ht="60" customHeight="1" spans="1:14">
      <c r="A329" s="269"/>
      <c r="B329" s="269" t="s">
        <v>95</v>
      </c>
      <c r="C329" s="269" t="s">
        <v>8184</v>
      </c>
      <c r="D329" s="133" t="s">
        <v>8185</v>
      </c>
      <c r="E329" s="250"/>
      <c r="F329" s="133"/>
      <c r="G329" s="269" t="s">
        <v>441</v>
      </c>
      <c r="H329" s="133"/>
      <c r="I329" s="350">
        <v>379.1</v>
      </c>
      <c r="J329" s="350">
        <v>360.1</v>
      </c>
      <c r="K329" s="345">
        <v>341.2</v>
      </c>
      <c r="L329" s="345">
        <v>322.2</v>
      </c>
      <c r="M329" s="345">
        <v>303.3</v>
      </c>
      <c r="N329" s="363"/>
    </row>
    <row r="330" ht="60" customHeight="1" spans="1:14">
      <c r="A330" s="269">
        <v>65</v>
      </c>
      <c r="B330" s="269" t="s">
        <v>95</v>
      </c>
      <c r="C330" s="269" t="s">
        <v>8186</v>
      </c>
      <c r="D330" s="133" t="s">
        <v>8187</v>
      </c>
      <c r="E330" s="250" t="s">
        <v>8188</v>
      </c>
      <c r="F330" s="133" t="s">
        <v>8189</v>
      </c>
      <c r="G330" s="269" t="s">
        <v>441</v>
      </c>
      <c r="H330" s="133"/>
      <c r="I330" s="350">
        <v>1895.4</v>
      </c>
      <c r="J330" s="350">
        <v>1800.6</v>
      </c>
      <c r="K330" s="345">
        <v>1705.9</v>
      </c>
      <c r="L330" s="345">
        <v>1611.1</v>
      </c>
      <c r="M330" s="345">
        <v>1516.3</v>
      </c>
      <c r="N330" s="388"/>
    </row>
    <row r="331" ht="60" customHeight="1" spans="1:14">
      <c r="A331" s="269"/>
      <c r="B331" s="269" t="s">
        <v>95</v>
      </c>
      <c r="C331" s="269" t="s">
        <v>8190</v>
      </c>
      <c r="D331" s="133" t="s">
        <v>8191</v>
      </c>
      <c r="E331" s="250"/>
      <c r="F331" s="133"/>
      <c r="G331" s="269" t="s">
        <v>441</v>
      </c>
      <c r="H331" s="133"/>
      <c r="I331" s="350">
        <v>379.1</v>
      </c>
      <c r="J331" s="350">
        <v>360.1</v>
      </c>
      <c r="K331" s="345">
        <v>341.2</v>
      </c>
      <c r="L331" s="345">
        <v>322.2</v>
      </c>
      <c r="M331" s="345">
        <v>303.3</v>
      </c>
      <c r="N331" s="363"/>
    </row>
    <row r="332" ht="60" customHeight="1" spans="1:14">
      <c r="A332" s="269">
        <v>66</v>
      </c>
      <c r="B332" s="269" t="s">
        <v>95</v>
      </c>
      <c r="C332" s="269" t="s">
        <v>8192</v>
      </c>
      <c r="D332" s="133" t="s">
        <v>8193</v>
      </c>
      <c r="E332" s="250" t="s">
        <v>8194</v>
      </c>
      <c r="F332" s="133" t="s">
        <v>7956</v>
      </c>
      <c r="G332" s="269" t="s">
        <v>441</v>
      </c>
      <c r="H332" s="133"/>
      <c r="I332" s="350">
        <v>1440</v>
      </c>
      <c r="J332" s="350">
        <v>1368</v>
      </c>
      <c r="K332" s="345">
        <v>1296</v>
      </c>
      <c r="L332" s="345">
        <v>1224</v>
      </c>
      <c r="M332" s="345">
        <v>1152</v>
      </c>
      <c r="N332" s="388"/>
    </row>
    <row r="333" ht="60" customHeight="1" spans="1:14">
      <c r="A333" s="269"/>
      <c r="B333" s="269" t="s">
        <v>95</v>
      </c>
      <c r="C333" s="269" t="s">
        <v>8195</v>
      </c>
      <c r="D333" s="133" t="s">
        <v>8196</v>
      </c>
      <c r="E333" s="133"/>
      <c r="F333" s="133"/>
      <c r="G333" s="269" t="s">
        <v>441</v>
      </c>
      <c r="H333" s="133"/>
      <c r="I333" s="350">
        <v>288</v>
      </c>
      <c r="J333" s="350">
        <v>273.6</v>
      </c>
      <c r="K333" s="345">
        <v>259.2</v>
      </c>
      <c r="L333" s="345">
        <v>244.8</v>
      </c>
      <c r="M333" s="345">
        <v>230.4</v>
      </c>
      <c r="N333" s="388"/>
    </row>
    <row r="334" ht="60" customHeight="1" spans="1:14">
      <c r="A334" s="269">
        <v>67</v>
      </c>
      <c r="B334" s="269" t="s">
        <v>95</v>
      </c>
      <c r="C334" s="269" t="s">
        <v>8197</v>
      </c>
      <c r="D334" s="133" t="s">
        <v>8198</v>
      </c>
      <c r="E334" s="133" t="s">
        <v>8199</v>
      </c>
      <c r="F334" s="133" t="s">
        <v>8200</v>
      </c>
      <c r="G334" s="269" t="s">
        <v>441</v>
      </c>
      <c r="H334" s="133"/>
      <c r="I334" s="350">
        <v>3510</v>
      </c>
      <c r="J334" s="350">
        <v>3334.5</v>
      </c>
      <c r="K334" s="345">
        <v>3159</v>
      </c>
      <c r="L334" s="345">
        <v>2983.5</v>
      </c>
      <c r="M334" s="345">
        <v>2808</v>
      </c>
      <c r="N334" s="388"/>
    </row>
    <row r="335" ht="60" customHeight="1" spans="1:14">
      <c r="A335" s="269"/>
      <c r="B335" s="269" t="s">
        <v>95</v>
      </c>
      <c r="C335" s="269" t="s">
        <v>8201</v>
      </c>
      <c r="D335" s="133" t="s">
        <v>8202</v>
      </c>
      <c r="E335" s="133"/>
      <c r="F335" s="133"/>
      <c r="G335" s="269" t="s">
        <v>441</v>
      </c>
      <c r="H335" s="133"/>
      <c r="I335" s="350">
        <v>702</v>
      </c>
      <c r="J335" s="350">
        <v>666.9</v>
      </c>
      <c r="K335" s="345">
        <v>631.8</v>
      </c>
      <c r="L335" s="345">
        <v>596.7</v>
      </c>
      <c r="M335" s="345">
        <v>561.6</v>
      </c>
      <c r="N335" s="363"/>
    </row>
    <row r="336" ht="60" customHeight="1" spans="1:14">
      <c r="A336" s="269">
        <v>68</v>
      </c>
      <c r="B336" s="269" t="s">
        <v>95</v>
      </c>
      <c r="C336" s="269" t="s">
        <v>8203</v>
      </c>
      <c r="D336" s="133" t="s">
        <v>8204</v>
      </c>
      <c r="E336" s="133" t="s">
        <v>8205</v>
      </c>
      <c r="F336" s="133" t="s">
        <v>8206</v>
      </c>
      <c r="G336" s="269" t="s">
        <v>441</v>
      </c>
      <c r="H336" s="133"/>
      <c r="I336" s="350">
        <v>1684.8</v>
      </c>
      <c r="J336" s="350">
        <v>1600.6</v>
      </c>
      <c r="K336" s="345">
        <v>1516.3</v>
      </c>
      <c r="L336" s="345">
        <v>1432.1</v>
      </c>
      <c r="M336" s="345">
        <v>1347.8</v>
      </c>
      <c r="N336" s="388"/>
    </row>
    <row r="337" ht="60" customHeight="1" spans="1:14">
      <c r="A337" s="269"/>
      <c r="B337" s="269" t="s">
        <v>95</v>
      </c>
      <c r="C337" s="269" t="s">
        <v>8207</v>
      </c>
      <c r="D337" s="133" t="s">
        <v>8208</v>
      </c>
      <c r="E337" s="133"/>
      <c r="F337" s="133"/>
      <c r="G337" s="269" t="s">
        <v>441</v>
      </c>
      <c r="H337" s="133"/>
      <c r="I337" s="350">
        <v>337</v>
      </c>
      <c r="J337" s="350">
        <v>320.1</v>
      </c>
      <c r="K337" s="345">
        <v>303.3</v>
      </c>
      <c r="L337" s="345">
        <v>286.4</v>
      </c>
      <c r="M337" s="345">
        <v>269.6</v>
      </c>
      <c r="N337" s="363"/>
    </row>
    <row r="338" ht="60" customHeight="1" spans="1:14">
      <c r="A338" s="269">
        <v>69</v>
      </c>
      <c r="B338" s="269" t="s">
        <v>95</v>
      </c>
      <c r="C338" s="269" t="s">
        <v>8209</v>
      </c>
      <c r="D338" s="133" t="s">
        <v>8210</v>
      </c>
      <c r="E338" s="133" t="s">
        <v>8211</v>
      </c>
      <c r="F338" s="133" t="s">
        <v>7956</v>
      </c>
      <c r="G338" s="269" t="s">
        <v>441</v>
      </c>
      <c r="H338" s="133"/>
      <c r="I338" s="350">
        <v>2808</v>
      </c>
      <c r="J338" s="350">
        <v>2667.6</v>
      </c>
      <c r="K338" s="345">
        <v>2527.2</v>
      </c>
      <c r="L338" s="345">
        <v>2386.8</v>
      </c>
      <c r="M338" s="345">
        <v>2246.4</v>
      </c>
      <c r="N338" s="388"/>
    </row>
    <row r="339" ht="60" customHeight="1" spans="1:14">
      <c r="A339" s="269"/>
      <c r="B339" s="269" t="s">
        <v>95</v>
      </c>
      <c r="C339" s="269" t="s">
        <v>8212</v>
      </c>
      <c r="D339" s="133" t="s">
        <v>8213</v>
      </c>
      <c r="E339" s="133"/>
      <c r="F339" s="133"/>
      <c r="G339" s="269" t="s">
        <v>441</v>
      </c>
      <c r="H339" s="133"/>
      <c r="I339" s="350">
        <v>561.6</v>
      </c>
      <c r="J339" s="350">
        <v>533.5</v>
      </c>
      <c r="K339" s="345">
        <v>505.4</v>
      </c>
      <c r="L339" s="345">
        <v>477.4</v>
      </c>
      <c r="M339" s="345">
        <v>449.3</v>
      </c>
      <c r="N339" s="388"/>
    </row>
    <row r="340" ht="60" customHeight="1" spans="1:14">
      <c r="A340" s="269"/>
      <c r="B340" s="269" t="s">
        <v>95</v>
      </c>
      <c r="C340" s="269" t="s">
        <v>8214</v>
      </c>
      <c r="D340" s="133" t="s">
        <v>8215</v>
      </c>
      <c r="E340" s="133"/>
      <c r="F340" s="133"/>
      <c r="G340" s="269" t="s">
        <v>441</v>
      </c>
      <c r="H340" s="133"/>
      <c r="I340" s="350">
        <v>1404</v>
      </c>
      <c r="J340" s="350">
        <v>1333.8</v>
      </c>
      <c r="K340" s="345">
        <v>1263.6</v>
      </c>
      <c r="L340" s="345">
        <v>1193.4</v>
      </c>
      <c r="M340" s="345">
        <v>1123.2</v>
      </c>
      <c r="N340" s="388"/>
    </row>
    <row r="341" ht="60" customHeight="1" spans="1:14">
      <c r="A341" s="269">
        <v>70</v>
      </c>
      <c r="B341" s="269" t="s">
        <v>95</v>
      </c>
      <c r="C341" s="269" t="s">
        <v>8216</v>
      </c>
      <c r="D341" s="133" t="s">
        <v>8217</v>
      </c>
      <c r="E341" s="133" t="s">
        <v>8218</v>
      </c>
      <c r="F341" s="133" t="s">
        <v>7956</v>
      </c>
      <c r="G341" s="269" t="s">
        <v>441</v>
      </c>
      <c r="H341" s="133"/>
      <c r="I341" s="350">
        <v>2808</v>
      </c>
      <c r="J341" s="350">
        <v>2667.6</v>
      </c>
      <c r="K341" s="345">
        <v>2527.2</v>
      </c>
      <c r="L341" s="345">
        <v>2386.8</v>
      </c>
      <c r="M341" s="345">
        <v>2246.4</v>
      </c>
      <c r="N341" s="388"/>
    </row>
    <row r="342" ht="60" customHeight="1" spans="1:14">
      <c r="A342" s="269"/>
      <c r="B342" s="269" t="s">
        <v>95</v>
      </c>
      <c r="C342" s="269" t="s">
        <v>8219</v>
      </c>
      <c r="D342" s="133" t="s">
        <v>8220</v>
      </c>
      <c r="E342" s="133"/>
      <c r="F342" s="133"/>
      <c r="G342" s="269" t="s">
        <v>441</v>
      </c>
      <c r="H342" s="133"/>
      <c r="I342" s="350">
        <v>561.6</v>
      </c>
      <c r="J342" s="350">
        <v>533.5</v>
      </c>
      <c r="K342" s="345">
        <v>505.4</v>
      </c>
      <c r="L342" s="345">
        <v>477.4</v>
      </c>
      <c r="M342" s="345">
        <v>449.3</v>
      </c>
      <c r="N342" s="388"/>
    </row>
    <row r="343" ht="60" customHeight="1" spans="1:14">
      <c r="A343" s="269"/>
      <c r="B343" s="269" t="s">
        <v>95</v>
      </c>
      <c r="C343" s="269" t="s">
        <v>8221</v>
      </c>
      <c r="D343" s="133" t="s">
        <v>8222</v>
      </c>
      <c r="E343" s="133"/>
      <c r="F343" s="133"/>
      <c r="G343" s="269" t="s">
        <v>441</v>
      </c>
      <c r="H343" s="133"/>
      <c r="I343" s="350">
        <v>1404</v>
      </c>
      <c r="J343" s="350">
        <v>1333.8</v>
      </c>
      <c r="K343" s="345">
        <v>1263.6</v>
      </c>
      <c r="L343" s="345">
        <v>1193.4</v>
      </c>
      <c r="M343" s="345">
        <v>1123.2</v>
      </c>
      <c r="N343" s="388"/>
    </row>
    <row r="344" ht="60" customHeight="1" spans="1:14">
      <c r="A344" s="269">
        <v>71</v>
      </c>
      <c r="B344" s="269" t="s">
        <v>95</v>
      </c>
      <c r="C344" s="269" t="s">
        <v>8223</v>
      </c>
      <c r="D344" s="133" t="s">
        <v>8224</v>
      </c>
      <c r="E344" s="133" t="s">
        <v>8225</v>
      </c>
      <c r="F344" s="133" t="s">
        <v>7956</v>
      </c>
      <c r="G344" s="269" t="s">
        <v>441</v>
      </c>
      <c r="H344" s="133"/>
      <c r="I344" s="350">
        <v>2210.4</v>
      </c>
      <c r="J344" s="350">
        <v>2099.9</v>
      </c>
      <c r="K344" s="345">
        <v>1989.4</v>
      </c>
      <c r="L344" s="345">
        <v>1878.8</v>
      </c>
      <c r="M344" s="345">
        <v>1768.3</v>
      </c>
      <c r="N344" s="388"/>
    </row>
    <row r="345" ht="60" customHeight="1" spans="1:14">
      <c r="A345" s="269"/>
      <c r="B345" s="269" t="s">
        <v>95</v>
      </c>
      <c r="C345" s="269" t="s">
        <v>8226</v>
      </c>
      <c r="D345" s="133" t="s">
        <v>8227</v>
      </c>
      <c r="E345" s="133"/>
      <c r="F345" s="133"/>
      <c r="G345" s="269" t="s">
        <v>441</v>
      </c>
      <c r="H345" s="133"/>
      <c r="I345" s="350">
        <v>442.1</v>
      </c>
      <c r="J345" s="350">
        <v>420</v>
      </c>
      <c r="K345" s="345">
        <v>397.9</v>
      </c>
      <c r="L345" s="345">
        <v>375.8</v>
      </c>
      <c r="M345" s="345">
        <v>353.7</v>
      </c>
      <c r="N345" s="388"/>
    </row>
    <row r="346" ht="60" customHeight="1" spans="1:14">
      <c r="A346" s="269">
        <v>72</v>
      </c>
      <c r="B346" s="269" t="s">
        <v>95</v>
      </c>
      <c r="C346" s="269" t="s">
        <v>8228</v>
      </c>
      <c r="D346" s="133" t="s">
        <v>8229</v>
      </c>
      <c r="E346" s="133" t="s">
        <v>8230</v>
      </c>
      <c r="F346" s="133" t="s">
        <v>8231</v>
      </c>
      <c r="G346" s="269" t="s">
        <v>441</v>
      </c>
      <c r="H346" s="133"/>
      <c r="I346" s="350">
        <v>3720.6</v>
      </c>
      <c r="J346" s="350">
        <v>3534.6</v>
      </c>
      <c r="K346" s="345">
        <v>3348.5</v>
      </c>
      <c r="L346" s="345">
        <v>3162.5</v>
      </c>
      <c r="M346" s="345">
        <v>2976.5</v>
      </c>
      <c r="N346" s="388"/>
    </row>
    <row r="347" ht="60" customHeight="1" spans="1:14">
      <c r="A347" s="269"/>
      <c r="B347" s="269" t="s">
        <v>95</v>
      </c>
      <c r="C347" s="269" t="s">
        <v>8232</v>
      </c>
      <c r="D347" s="133" t="s">
        <v>8233</v>
      </c>
      <c r="E347" s="133"/>
      <c r="F347" s="133"/>
      <c r="G347" s="269" t="s">
        <v>441</v>
      </c>
      <c r="H347" s="133"/>
      <c r="I347" s="350">
        <v>744.1</v>
      </c>
      <c r="J347" s="350">
        <v>706.9</v>
      </c>
      <c r="K347" s="345">
        <v>669.7</v>
      </c>
      <c r="L347" s="345">
        <v>632.5</v>
      </c>
      <c r="M347" s="345">
        <v>595.3</v>
      </c>
      <c r="N347" s="363"/>
    </row>
    <row r="348" ht="60" customHeight="1" spans="1:14">
      <c r="A348" s="269">
        <v>73</v>
      </c>
      <c r="B348" s="269" t="s">
        <v>95</v>
      </c>
      <c r="C348" s="269" t="s">
        <v>8234</v>
      </c>
      <c r="D348" s="133" t="s">
        <v>8235</v>
      </c>
      <c r="E348" s="133" t="s">
        <v>8236</v>
      </c>
      <c r="F348" s="133" t="s">
        <v>8237</v>
      </c>
      <c r="G348" s="269" t="s">
        <v>51</v>
      </c>
      <c r="H348" s="133"/>
      <c r="I348" s="350">
        <v>7300.8</v>
      </c>
      <c r="J348" s="350">
        <v>6935.8</v>
      </c>
      <c r="K348" s="345">
        <v>6570.7</v>
      </c>
      <c r="L348" s="345">
        <v>6205.7</v>
      </c>
      <c r="M348" s="345">
        <v>5840.6</v>
      </c>
      <c r="N348" s="388"/>
    </row>
    <row r="349" ht="60" customHeight="1" spans="1:14">
      <c r="A349" s="269"/>
      <c r="B349" s="269" t="s">
        <v>95</v>
      </c>
      <c r="C349" s="269" t="s">
        <v>8238</v>
      </c>
      <c r="D349" s="133" t="s">
        <v>8239</v>
      </c>
      <c r="E349" s="133"/>
      <c r="F349" s="133"/>
      <c r="G349" s="269" t="s">
        <v>51</v>
      </c>
      <c r="H349" s="133"/>
      <c r="I349" s="350">
        <v>1460.2</v>
      </c>
      <c r="J349" s="350">
        <v>1387.2</v>
      </c>
      <c r="K349" s="345">
        <v>1314.1</v>
      </c>
      <c r="L349" s="345">
        <v>1241.1</v>
      </c>
      <c r="M349" s="345">
        <v>1168.1</v>
      </c>
      <c r="N349" s="395"/>
    </row>
    <row r="350" ht="39" customHeight="1" spans="1:14">
      <c r="A350" s="384" t="s">
        <v>8240</v>
      </c>
      <c r="B350" s="384"/>
      <c r="C350" s="384"/>
      <c r="D350" s="133"/>
      <c r="E350" s="133"/>
      <c r="F350" s="133"/>
      <c r="G350" s="133"/>
      <c r="H350" s="133"/>
      <c r="I350" s="350"/>
      <c r="J350" s="350"/>
      <c r="K350" s="345"/>
      <c r="L350" s="345"/>
      <c r="M350" s="345"/>
      <c r="N350" s="385"/>
    </row>
    <row r="351" ht="60" customHeight="1" spans="1:14">
      <c r="A351" s="396">
        <v>74</v>
      </c>
      <c r="B351" s="396" t="s">
        <v>356</v>
      </c>
      <c r="C351" s="269" t="s">
        <v>8241</v>
      </c>
      <c r="D351" s="390" t="s">
        <v>8242</v>
      </c>
      <c r="E351" s="391" t="s">
        <v>8243</v>
      </c>
      <c r="F351" s="391" t="s">
        <v>8244</v>
      </c>
      <c r="G351" s="397" t="s">
        <v>51</v>
      </c>
      <c r="H351" s="391"/>
      <c r="I351" s="350">
        <v>5.4</v>
      </c>
      <c r="J351" s="350">
        <v>5.1</v>
      </c>
      <c r="K351" s="345">
        <v>4.9</v>
      </c>
      <c r="L351" s="345">
        <v>4.6</v>
      </c>
      <c r="M351" s="345">
        <v>4.3</v>
      </c>
      <c r="N351" s="389"/>
    </row>
    <row r="352" ht="60" customHeight="1" spans="1:14">
      <c r="A352" s="396">
        <v>75</v>
      </c>
      <c r="B352" s="396" t="s">
        <v>356</v>
      </c>
      <c r="C352" s="269" t="s">
        <v>8245</v>
      </c>
      <c r="D352" s="390" t="s">
        <v>8246</v>
      </c>
      <c r="E352" s="391" t="s">
        <v>8247</v>
      </c>
      <c r="F352" s="391" t="s">
        <v>8244</v>
      </c>
      <c r="G352" s="397" t="s">
        <v>51</v>
      </c>
      <c r="H352" s="391"/>
      <c r="I352" s="350">
        <v>147.6</v>
      </c>
      <c r="J352" s="350">
        <v>140.2</v>
      </c>
      <c r="K352" s="345">
        <v>132.8</v>
      </c>
      <c r="L352" s="345">
        <v>125.5</v>
      </c>
      <c r="M352" s="345">
        <v>118.1</v>
      </c>
      <c r="N352" s="389"/>
    </row>
    <row r="353" ht="60" customHeight="1" spans="1:14">
      <c r="A353" s="396">
        <v>76</v>
      </c>
      <c r="B353" s="396" t="s">
        <v>356</v>
      </c>
      <c r="C353" s="269" t="s">
        <v>8248</v>
      </c>
      <c r="D353" s="133" t="s">
        <v>8249</v>
      </c>
      <c r="E353" s="250" t="s">
        <v>8250</v>
      </c>
      <c r="F353" s="250" t="s">
        <v>8251</v>
      </c>
      <c r="G353" s="269" t="s">
        <v>51</v>
      </c>
      <c r="H353" s="250"/>
      <c r="I353" s="350">
        <v>55.8</v>
      </c>
      <c r="J353" s="350">
        <v>53</v>
      </c>
      <c r="K353" s="345">
        <v>50.2</v>
      </c>
      <c r="L353" s="345">
        <v>47.4</v>
      </c>
      <c r="M353" s="345">
        <v>44.6</v>
      </c>
      <c r="N353" s="389"/>
    </row>
    <row r="354" ht="60" customHeight="1" spans="1:14">
      <c r="A354" s="396">
        <v>77</v>
      </c>
      <c r="B354" s="396" t="s">
        <v>356</v>
      </c>
      <c r="C354" s="269" t="s">
        <v>8252</v>
      </c>
      <c r="D354" s="133" t="s">
        <v>8253</v>
      </c>
      <c r="E354" s="250" t="s">
        <v>8254</v>
      </c>
      <c r="F354" s="250" t="s">
        <v>8255</v>
      </c>
      <c r="G354" s="269" t="s">
        <v>51</v>
      </c>
      <c r="H354" s="250"/>
      <c r="I354" s="350">
        <v>55.8</v>
      </c>
      <c r="J354" s="350">
        <v>53</v>
      </c>
      <c r="K354" s="345">
        <v>50.2</v>
      </c>
      <c r="L354" s="345">
        <v>47.4</v>
      </c>
      <c r="M354" s="345">
        <v>44.6</v>
      </c>
      <c r="N354" s="389"/>
    </row>
    <row r="355" ht="60" customHeight="1" spans="1:14">
      <c r="A355" s="396">
        <v>78</v>
      </c>
      <c r="B355" s="396" t="s">
        <v>356</v>
      </c>
      <c r="C355" s="269" t="s">
        <v>8256</v>
      </c>
      <c r="D355" s="133" t="s">
        <v>8257</v>
      </c>
      <c r="E355" s="250" t="s">
        <v>8258</v>
      </c>
      <c r="F355" s="250" t="s">
        <v>8259</v>
      </c>
      <c r="G355" s="269" t="s">
        <v>51</v>
      </c>
      <c r="H355" s="250"/>
      <c r="I355" s="350">
        <v>9</v>
      </c>
      <c r="J355" s="350">
        <v>8.6</v>
      </c>
      <c r="K355" s="345">
        <v>8.1</v>
      </c>
      <c r="L355" s="345">
        <v>7.7</v>
      </c>
      <c r="M355" s="345">
        <v>7.2</v>
      </c>
      <c r="N355" s="389"/>
    </row>
    <row r="356" ht="60" customHeight="1" spans="1:14">
      <c r="A356" s="396">
        <v>79</v>
      </c>
      <c r="B356" s="396" t="s">
        <v>356</v>
      </c>
      <c r="C356" s="269" t="s">
        <v>8260</v>
      </c>
      <c r="D356" s="133" t="s">
        <v>8261</v>
      </c>
      <c r="E356" s="250" t="s">
        <v>8262</v>
      </c>
      <c r="F356" s="250" t="s">
        <v>8263</v>
      </c>
      <c r="G356" s="269" t="s">
        <v>51</v>
      </c>
      <c r="H356" s="250"/>
      <c r="I356" s="350">
        <v>9</v>
      </c>
      <c r="J356" s="350">
        <v>8.6</v>
      </c>
      <c r="K356" s="345">
        <v>8.1</v>
      </c>
      <c r="L356" s="345">
        <v>7.7</v>
      </c>
      <c r="M356" s="345">
        <v>7.2</v>
      </c>
      <c r="N356" s="389"/>
    </row>
    <row r="357" ht="60" customHeight="1" spans="1:14">
      <c r="A357" s="396">
        <v>80</v>
      </c>
      <c r="B357" s="396" t="s">
        <v>356</v>
      </c>
      <c r="C357" s="269" t="s">
        <v>8264</v>
      </c>
      <c r="D357" s="133" t="s">
        <v>8265</v>
      </c>
      <c r="E357" s="250" t="s">
        <v>8266</v>
      </c>
      <c r="F357" s="250" t="s">
        <v>8267</v>
      </c>
      <c r="G357" s="269" t="s">
        <v>51</v>
      </c>
      <c r="H357" s="250"/>
      <c r="I357" s="350">
        <v>9</v>
      </c>
      <c r="J357" s="350">
        <v>8.6</v>
      </c>
      <c r="K357" s="345">
        <v>8.1</v>
      </c>
      <c r="L357" s="345">
        <v>7.7</v>
      </c>
      <c r="M357" s="345">
        <v>7.2</v>
      </c>
      <c r="N357" s="389"/>
    </row>
    <row r="358" ht="60" customHeight="1" spans="1:14">
      <c r="A358" s="396">
        <v>81</v>
      </c>
      <c r="B358" s="396" t="s">
        <v>38</v>
      </c>
      <c r="C358" s="269" t="s">
        <v>8268</v>
      </c>
      <c r="D358" s="133" t="s">
        <v>8269</v>
      </c>
      <c r="E358" s="250" t="s">
        <v>8270</v>
      </c>
      <c r="F358" s="250" t="s">
        <v>8271</v>
      </c>
      <c r="G358" s="269" t="s">
        <v>441</v>
      </c>
      <c r="H358" s="250" t="s">
        <v>8272</v>
      </c>
      <c r="I358" s="350">
        <v>49.5</v>
      </c>
      <c r="J358" s="350">
        <v>47</v>
      </c>
      <c r="K358" s="345">
        <v>44.6</v>
      </c>
      <c r="L358" s="345">
        <v>42.1</v>
      </c>
      <c r="M358" s="345">
        <v>39.6</v>
      </c>
      <c r="N358" s="389"/>
    </row>
    <row r="359" ht="60" customHeight="1" spans="1:14">
      <c r="A359" s="396"/>
      <c r="B359" s="396" t="s">
        <v>38</v>
      </c>
      <c r="C359" s="269" t="s">
        <v>8273</v>
      </c>
      <c r="D359" s="133" t="s">
        <v>8274</v>
      </c>
      <c r="E359" s="250"/>
      <c r="F359" s="250"/>
      <c r="G359" s="269" t="s">
        <v>441</v>
      </c>
      <c r="H359" s="250"/>
      <c r="I359" s="350">
        <v>9.9</v>
      </c>
      <c r="J359" s="350">
        <v>9.4</v>
      </c>
      <c r="K359" s="345">
        <v>8.9</v>
      </c>
      <c r="L359" s="345">
        <v>8.4</v>
      </c>
      <c r="M359" s="345">
        <v>7.9</v>
      </c>
      <c r="N359" s="389"/>
    </row>
    <row r="360" ht="60" customHeight="1" spans="1:14">
      <c r="A360" s="396">
        <v>82</v>
      </c>
      <c r="B360" s="396" t="s">
        <v>95</v>
      </c>
      <c r="C360" s="269" t="s">
        <v>8275</v>
      </c>
      <c r="D360" s="133" t="s">
        <v>8276</v>
      </c>
      <c r="E360" s="250" t="s">
        <v>8277</v>
      </c>
      <c r="F360" s="250" t="s">
        <v>8278</v>
      </c>
      <c r="G360" s="269" t="s">
        <v>441</v>
      </c>
      <c r="H360" s="250" t="s">
        <v>8272</v>
      </c>
      <c r="I360" s="350">
        <v>2326.5</v>
      </c>
      <c r="J360" s="350">
        <v>2210.2</v>
      </c>
      <c r="K360" s="345">
        <v>2093.9</v>
      </c>
      <c r="L360" s="345">
        <v>1977.5</v>
      </c>
      <c r="M360" s="345">
        <v>1861.2</v>
      </c>
      <c r="N360" s="389"/>
    </row>
    <row r="361" ht="60" customHeight="1" spans="1:14">
      <c r="A361" s="396"/>
      <c r="B361" s="396" t="s">
        <v>95</v>
      </c>
      <c r="C361" s="269" t="s">
        <v>8279</v>
      </c>
      <c r="D361" s="390" t="s">
        <v>8280</v>
      </c>
      <c r="E361" s="391"/>
      <c r="F361" s="391"/>
      <c r="G361" s="397" t="s">
        <v>441</v>
      </c>
      <c r="H361" s="391"/>
      <c r="I361" s="350">
        <v>465.3</v>
      </c>
      <c r="J361" s="350">
        <v>442</v>
      </c>
      <c r="K361" s="345">
        <v>418.8</v>
      </c>
      <c r="L361" s="345">
        <v>395.5</v>
      </c>
      <c r="M361" s="345">
        <v>372.2</v>
      </c>
      <c r="N361" s="389"/>
    </row>
    <row r="362" ht="60" customHeight="1" spans="1:14">
      <c r="A362" s="396">
        <v>83</v>
      </c>
      <c r="B362" s="396" t="s">
        <v>38</v>
      </c>
      <c r="C362" s="269" t="s">
        <v>8281</v>
      </c>
      <c r="D362" s="390" t="s">
        <v>8282</v>
      </c>
      <c r="E362" s="391" t="s">
        <v>8283</v>
      </c>
      <c r="F362" s="391" t="s">
        <v>8284</v>
      </c>
      <c r="G362" s="397" t="s">
        <v>441</v>
      </c>
      <c r="H362" s="391" t="s">
        <v>8285</v>
      </c>
      <c r="I362" s="398" t="s">
        <v>15935</v>
      </c>
      <c r="J362" s="398" t="s">
        <v>15936</v>
      </c>
      <c r="K362" s="398" t="s">
        <v>15937</v>
      </c>
      <c r="L362" s="398" t="s">
        <v>15938</v>
      </c>
      <c r="M362" s="398" t="s">
        <v>15939</v>
      </c>
      <c r="N362" s="25" t="s">
        <v>15940</v>
      </c>
    </row>
    <row r="363" ht="60" customHeight="1" spans="1:14">
      <c r="A363" s="396">
        <v>84</v>
      </c>
      <c r="B363" s="396" t="s">
        <v>38</v>
      </c>
      <c r="C363" s="269" t="s">
        <v>8286</v>
      </c>
      <c r="D363" s="390" t="s">
        <v>8287</v>
      </c>
      <c r="E363" s="391" t="s">
        <v>8288</v>
      </c>
      <c r="F363" s="391" t="s">
        <v>8289</v>
      </c>
      <c r="G363" s="397" t="s">
        <v>441</v>
      </c>
      <c r="H363" s="391" t="s">
        <v>8272</v>
      </c>
      <c r="I363" s="350">
        <v>15.3</v>
      </c>
      <c r="J363" s="350">
        <v>14.5</v>
      </c>
      <c r="K363" s="345">
        <v>13.8</v>
      </c>
      <c r="L363" s="345">
        <v>13</v>
      </c>
      <c r="M363" s="345">
        <v>12.2</v>
      </c>
      <c r="N363" s="389"/>
    </row>
    <row r="364" ht="60" customHeight="1" spans="1:14">
      <c r="A364" s="396">
        <v>85</v>
      </c>
      <c r="B364" s="396" t="s">
        <v>38</v>
      </c>
      <c r="C364" s="269" t="s">
        <v>8290</v>
      </c>
      <c r="D364" s="390" t="s">
        <v>8291</v>
      </c>
      <c r="E364" s="391" t="s">
        <v>8292</v>
      </c>
      <c r="F364" s="391" t="s">
        <v>7924</v>
      </c>
      <c r="G364" s="397" t="s">
        <v>441</v>
      </c>
      <c r="H364" s="391"/>
      <c r="I364" s="350">
        <v>86.4</v>
      </c>
      <c r="J364" s="350">
        <v>82.1</v>
      </c>
      <c r="K364" s="345">
        <v>77.8</v>
      </c>
      <c r="L364" s="345">
        <v>73.4</v>
      </c>
      <c r="M364" s="345">
        <v>69.1</v>
      </c>
      <c r="N364" s="389"/>
    </row>
    <row r="365" ht="60" customHeight="1" spans="1:14">
      <c r="A365" s="396"/>
      <c r="B365" s="396" t="s">
        <v>38</v>
      </c>
      <c r="C365" s="269" t="s">
        <v>8293</v>
      </c>
      <c r="D365" s="390" t="s">
        <v>8294</v>
      </c>
      <c r="E365" s="391"/>
      <c r="F365" s="391"/>
      <c r="G365" s="397" t="s">
        <v>441</v>
      </c>
      <c r="H365" s="133"/>
      <c r="I365" s="350">
        <v>17.3</v>
      </c>
      <c r="J365" s="350">
        <v>16.4</v>
      </c>
      <c r="K365" s="345">
        <v>15.6</v>
      </c>
      <c r="L365" s="345">
        <v>14.7</v>
      </c>
      <c r="M365" s="345">
        <v>13.8</v>
      </c>
      <c r="N365" s="389"/>
    </row>
    <row r="366" ht="99" customHeight="1" spans="1:14">
      <c r="A366" s="396">
        <v>86</v>
      </c>
      <c r="B366" s="396" t="s">
        <v>38</v>
      </c>
      <c r="C366" s="269" t="s">
        <v>8295</v>
      </c>
      <c r="D366" s="390" t="s">
        <v>8296</v>
      </c>
      <c r="E366" s="391" t="s">
        <v>8297</v>
      </c>
      <c r="F366" s="391" t="s">
        <v>8298</v>
      </c>
      <c r="G366" s="397" t="s">
        <v>51</v>
      </c>
      <c r="H366" s="133" t="s">
        <v>8299</v>
      </c>
      <c r="I366" s="350">
        <v>54</v>
      </c>
      <c r="J366" s="350">
        <v>51.3</v>
      </c>
      <c r="K366" s="345">
        <v>48.6</v>
      </c>
      <c r="L366" s="345">
        <v>45.9</v>
      </c>
      <c r="M366" s="345">
        <v>43.2</v>
      </c>
      <c r="N366" s="389"/>
    </row>
    <row r="367" ht="60" customHeight="1" spans="1:14">
      <c r="A367" s="396"/>
      <c r="B367" s="396" t="s">
        <v>38</v>
      </c>
      <c r="C367" s="269" t="s">
        <v>8300</v>
      </c>
      <c r="D367" s="133" t="s">
        <v>8301</v>
      </c>
      <c r="E367" s="133"/>
      <c r="F367" s="390"/>
      <c r="G367" s="397" t="s">
        <v>51</v>
      </c>
      <c r="H367" s="133"/>
      <c r="I367" s="350">
        <v>10.8</v>
      </c>
      <c r="J367" s="350">
        <v>10.3</v>
      </c>
      <c r="K367" s="345">
        <v>9.7</v>
      </c>
      <c r="L367" s="345">
        <v>9.2</v>
      </c>
      <c r="M367" s="345">
        <v>8.6</v>
      </c>
      <c r="N367" s="363"/>
    </row>
    <row r="368" ht="60" customHeight="1" spans="1:14">
      <c r="A368" s="396"/>
      <c r="B368" s="396" t="s">
        <v>38</v>
      </c>
      <c r="C368" s="269" t="s">
        <v>8302</v>
      </c>
      <c r="D368" s="133" t="s">
        <v>8303</v>
      </c>
      <c r="E368" s="133"/>
      <c r="F368" s="390"/>
      <c r="G368" s="397" t="s">
        <v>51</v>
      </c>
      <c r="H368" s="133"/>
      <c r="I368" s="350">
        <v>21.6</v>
      </c>
      <c r="J368" s="350">
        <v>20.5</v>
      </c>
      <c r="K368" s="345">
        <v>19.4</v>
      </c>
      <c r="L368" s="345">
        <v>18.4</v>
      </c>
      <c r="M368" s="345">
        <v>17.3</v>
      </c>
      <c r="N368" s="363"/>
    </row>
    <row r="369" ht="82" customHeight="1" spans="1:14">
      <c r="A369" s="396">
        <v>87</v>
      </c>
      <c r="B369" s="396" t="s">
        <v>38</v>
      </c>
      <c r="C369" s="269" t="s">
        <v>8304</v>
      </c>
      <c r="D369" s="133" t="s">
        <v>8305</v>
      </c>
      <c r="E369" s="133" t="s">
        <v>8306</v>
      </c>
      <c r="F369" s="390" t="s">
        <v>7911</v>
      </c>
      <c r="G369" s="397" t="s">
        <v>51</v>
      </c>
      <c r="H369" s="133" t="s">
        <v>8307</v>
      </c>
      <c r="I369" s="350">
        <v>137.7</v>
      </c>
      <c r="J369" s="350">
        <v>130.8</v>
      </c>
      <c r="K369" s="345">
        <v>123.9</v>
      </c>
      <c r="L369" s="345">
        <v>117</v>
      </c>
      <c r="M369" s="345">
        <v>110.2</v>
      </c>
      <c r="N369" s="388"/>
    </row>
    <row r="370" ht="60" customHeight="1" spans="1:14">
      <c r="A370" s="396"/>
      <c r="B370" s="396" t="s">
        <v>38</v>
      </c>
      <c r="C370" s="269" t="s">
        <v>8308</v>
      </c>
      <c r="D370" s="133" t="s">
        <v>8309</v>
      </c>
      <c r="E370" s="250"/>
      <c r="F370" s="250"/>
      <c r="G370" s="397" t="s">
        <v>51</v>
      </c>
      <c r="H370" s="391"/>
      <c r="I370" s="350">
        <v>27.5</v>
      </c>
      <c r="J370" s="350">
        <v>26.2</v>
      </c>
      <c r="K370" s="345">
        <v>24.8</v>
      </c>
      <c r="L370" s="345">
        <v>23.4</v>
      </c>
      <c r="M370" s="345">
        <v>22</v>
      </c>
      <c r="N370" s="366"/>
    </row>
    <row r="371" ht="60" customHeight="1" spans="1:14">
      <c r="A371" s="396">
        <v>88</v>
      </c>
      <c r="B371" s="396" t="s">
        <v>95</v>
      </c>
      <c r="C371" s="269" t="s">
        <v>8310</v>
      </c>
      <c r="D371" s="133" t="s">
        <v>8311</v>
      </c>
      <c r="E371" s="250" t="s">
        <v>8312</v>
      </c>
      <c r="F371" s="250" t="s">
        <v>8313</v>
      </c>
      <c r="G371" s="397" t="s">
        <v>7334</v>
      </c>
      <c r="H371" s="391"/>
      <c r="I371" s="350">
        <v>1443.6</v>
      </c>
      <c r="J371" s="350">
        <v>1371.4</v>
      </c>
      <c r="K371" s="345">
        <v>1299.2</v>
      </c>
      <c r="L371" s="345">
        <v>1227.1</v>
      </c>
      <c r="M371" s="345">
        <v>1154.9</v>
      </c>
      <c r="N371" s="389"/>
    </row>
    <row r="372" ht="60" customHeight="1" spans="1:14">
      <c r="A372" s="396"/>
      <c r="B372" s="396" t="s">
        <v>95</v>
      </c>
      <c r="C372" s="269" t="s">
        <v>8314</v>
      </c>
      <c r="D372" s="133" t="s">
        <v>8315</v>
      </c>
      <c r="E372" s="250"/>
      <c r="F372" s="250"/>
      <c r="G372" s="397" t="s">
        <v>7334</v>
      </c>
      <c r="H372" s="250"/>
      <c r="I372" s="350">
        <v>288.7</v>
      </c>
      <c r="J372" s="350">
        <v>274.3</v>
      </c>
      <c r="K372" s="345">
        <v>259.8</v>
      </c>
      <c r="L372" s="345">
        <v>245.4</v>
      </c>
      <c r="M372" s="345">
        <v>231</v>
      </c>
      <c r="N372" s="389"/>
    </row>
    <row r="373" ht="60" customHeight="1" spans="1:14">
      <c r="A373" s="396">
        <v>89</v>
      </c>
      <c r="B373" s="396" t="s">
        <v>95</v>
      </c>
      <c r="C373" s="269" t="s">
        <v>8316</v>
      </c>
      <c r="D373" s="133" t="s">
        <v>8317</v>
      </c>
      <c r="E373" s="250" t="s">
        <v>8318</v>
      </c>
      <c r="F373" s="250" t="s">
        <v>8319</v>
      </c>
      <c r="G373" s="269" t="s">
        <v>51</v>
      </c>
      <c r="H373" s="250" t="s">
        <v>8320</v>
      </c>
      <c r="I373" s="350">
        <v>1828.8</v>
      </c>
      <c r="J373" s="350">
        <v>1737.4</v>
      </c>
      <c r="K373" s="345">
        <v>1645.9</v>
      </c>
      <c r="L373" s="345">
        <v>1554.5</v>
      </c>
      <c r="M373" s="345">
        <v>1463</v>
      </c>
      <c r="N373" s="389"/>
    </row>
    <row r="374" ht="60" customHeight="1" spans="1:14">
      <c r="A374" s="396"/>
      <c r="B374" s="396" t="s">
        <v>95</v>
      </c>
      <c r="C374" s="269" t="s">
        <v>8321</v>
      </c>
      <c r="D374" s="133" t="s">
        <v>8322</v>
      </c>
      <c r="E374" s="250"/>
      <c r="F374" s="250"/>
      <c r="G374" s="269" t="s">
        <v>51</v>
      </c>
      <c r="H374" s="250"/>
      <c r="I374" s="350">
        <v>365.8</v>
      </c>
      <c r="J374" s="350">
        <v>347.5</v>
      </c>
      <c r="K374" s="345">
        <v>329.2</v>
      </c>
      <c r="L374" s="345">
        <v>310.9</v>
      </c>
      <c r="M374" s="345">
        <v>292.6</v>
      </c>
      <c r="N374" s="366"/>
    </row>
    <row r="375" ht="60" customHeight="1" spans="1:14">
      <c r="A375" s="396">
        <v>90</v>
      </c>
      <c r="B375" s="396" t="s">
        <v>95</v>
      </c>
      <c r="C375" s="269" t="s">
        <v>8323</v>
      </c>
      <c r="D375" s="133" t="s">
        <v>8324</v>
      </c>
      <c r="E375" s="250" t="s">
        <v>8325</v>
      </c>
      <c r="F375" s="250" t="s">
        <v>8326</v>
      </c>
      <c r="G375" s="269" t="s">
        <v>51</v>
      </c>
      <c r="H375" s="399"/>
      <c r="I375" s="350">
        <v>3232.8</v>
      </c>
      <c r="J375" s="350">
        <v>3071.2</v>
      </c>
      <c r="K375" s="345">
        <v>2909.5</v>
      </c>
      <c r="L375" s="345">
        <v>2747.9</v>
      </c>
      <c r="M375" s="345">
        <v>2586.2</v>
      </c>
      <c r="N375" s="389"/>
    </row>
    <row r="376" ht="60" customHeight="1" spans="1:14">
      <c r="A376" s="396"/>
      <c r="B376" s="396" t="s">
        <v>95</v>
      </c>
      <c r="C376" s="269" t="s">
        <v>8327</v>
      </c>
      <c r="D376" s="133" t="s">
        <v>8328</v>
      </c>
      <c r="E376" s="250"/>
      <c r="F376" s="250"/>
      <c r="G376" s="269" t="s">
        <v>51</v>
      </c>
      <c r="H376" s="250"/>
      <c r="I376" s="350">
        <v>646.6</v>
      </c>
      <c r="J376" s="350">
        <v>614.2</v>
      </c>
      <c r="K376" s="345">
        <v>581.9</v>
      </c>
      <c r="L376" s="345">
        <v>549.6</v>
      </c>
      <c r="M376" s="345">
        <v>517.2</v>
      </c>
      <c r="N376" s="366"/>
    </row>
    <row r="377" ht="60" customHeight="1" spans="1:14">
      <c r="A377" s="396">
        <v>91</v>
      </c>
      <c r="B377" s="396" t="s">
        <v>95</v>
      </c>
      <c r="C377" s="269" t="s">
        <v>8329</v>
      </c>
      <c r="D377" s="133" t="s">
        <v>8330</v>
      </c>
      <c r="E377" s="250" t="s">
        <v>8331</v>
      </c>
      <c r="F377" s="250" t="s">
        <v>8332</v>
      </c>
      <c r="G377" s="269" t="s">
        <v>441</v>
      </c>
      <c r="H377" s="250"/>
      <c r="I377" s="350">
        <v>1125</v>
      </c>
      <c r="J377" s="350">
        <v>1068.8</v>
      </c>
      <c r="K377" s="345">
        <v>1012.5</v>
      </c>
      <c r="L377" s="345">
        <v>956.3</v>
      </c>
      <c r="M377" s="345">
        <v>900</v>
      </c>
      <c r="N377" s="389"/>
    </row>
    <row r="378" ht="60" customHeight="1" spans="1:14">
      <c r="A378" s="396"/>
      <c r="B378" s="396" t="s">
        <v>95</v>
      </c>
      <c r="C378" s="269" t="s">
        <v>8333</v>
      </c>
      <c r="D378" s="133" t="s">
        <v>8334</v>
      </c>
      <c r="E378" s="250"/>
      <c r="F378" s="250"/>
      <c r="G378" s="269" t="s">
        <v>441</v>
      </c>
      <c r="H378" s="250"/>
      <c r="I378" s="350">
        <v>225</v>
      </c>
      <c r="J378" s="350">
        <v>213.8</v>
      </c>
      <c r="K378" s="345">
        <v>202.5</v>
      </c>
      <c r="L378" s="345">
        <v>191.3</v>
      </c>
      <c r="M378" s="345">
        <v>180</v>
      </c>
      <c r="N378" s="389"/>
    </row>
    <row r="379" ht="60" customHeight="1" spans="1:14">
      <c r="A379" s="396"/>
      <c r="B379" s="396" t="s">
        <v>95</v>
      </c>
      <c r="C379" s="269" t="s">
        <v>8335</v>
      </c>
      <c r="D379" s="133" t="s">
        <v>8336</v>
      </c>
      <c r="E379" s="250"/>
      <c r="F379" s="250"/>
      <c r="G379" s="269" t="s">
        <v>441</v>
      </c>
      <c r="H379" s="250"/>
      <c r="I379" s="350">
        <v>1125</v>
      </c>
      <c r="J379" s="350">
        <v>1068.8</v>
      </c>
      <c r="K379" s="345">
        <v>1012.5</v>
      </c>
      <c r="L379" s="345">
        <v>956.3</v>
      </c>
      <c r="M379" s="345">
        <v>900</v>
      </c>
      <c r="N379" s="389"/>
    </row>
    <row r="380" ht="60" customHeight="1" spans="1:14">
      <c r="A380" s="396">
        <v>92</v>
      </c>
      <c r="B380" s="396" t="s">
        <v>95</v>
      </c>
      <c r="C380" s="269" t="s">
        <v>8337</v>
      </c>
      <c r="D380" s="133" t="s">
        <v>8338</v>
      </c>
      <c r="E380" s="250" t="s">
        <v>8339</v>
      </c>
      <c r="F380" s="250" t="s">
        <v>8340</v>
      </c>
      <c r="G380" s="269" t="s">
        <v>441</v>
      </c>
      <c r="H380" s="250"/>
      <c r="I380" s="350">
        <v>2250</v>
      </c>
      <c r="J380" s="350">
        <v>2137.5</v>
      </c>
      <c r="K380" s="345">
        <v>2025</v>
      </c>
      <c r="L380" s="345">
        <v>1912.5</v>
      </c>
      <c r="M380" s="345">
        <v>1800</v>
      </c>
      <c r="N380" s="389"/>
    </row>
    <row r="381" ht="60" customHeight="1" spans="1:14">
      <c r="A381" s="396"/>
      <c r="B381" s="396" t="s">
        <v>95</v>
      </c>
      <c r="C381" s="269" t="s">
        <v>8341</v>
      </c>
      <c r="D381" s="133" t="s">
        <v>8342</v>
      </c>
      <c r="E381" s="250"/>
      <c r="F381" s="250"/>
      <c r="G381" s="269" t="s">
        <v>441</v>
      </c>
      <c r="H381" s="250"/>
      <c r="I381" s="350">
        <v>450</v>
      </c>
      <c r="J381" s="350">
        <v>427.5</v>
      </c>
      <c r="K381" s="345">
        <v>405</v>
      </c>
      <c r="L381" s="345">
        <v>382.5</v>
      </c>
      <c r="M381" s="345">
        <v>360</v>
      </c>
      <c r="N381" s="389"/>
    </row>
    <row r="382" ht="60" customHeight="1" spans="1:14">
      <c r="A382" s="396"/>
      <c r="B382" s="396" t="s">
        <v>95</v>
      </c>
      <c r="C382" s="269" t="s">
        <v>8343</v>
      </c>
      <c r="D382" s="133" t="s">
        <v>8344</v>
      </c>
      <c r="E382" s="250"/>
      <c r="F382" s="250"/>
      <c r="G382" s="269" t="s">
        <v>441</v>
      </c>
      <c r="H382" s="250"/>
      <c r="I382" s="350">
        <v>1125</v>
      </c>
      <c r="J382" s="350">
        <v>1068.8</v>
      </c>
      <c r="K382" s="345">
        <v>1012.5</v>
      </c>
      <c r="L382" s="345">
        <v>956.3</v>
      </c>
      <c r="M382" s="345">
        <v>900</v>
      </c>
      <c r="N382" s="389"/>
    </row>
    <row r="383" ht="60" customHeight="1" spans="1:14">
      <c r="A383" s="396">
        <v>93</v>
      </c>
      <c r="B383" s="396" t="s">
        <v>95</v>
      </c>
      <c r="C383" s="269" t="s">
        <v>8345</v>
      </c>
      <c r="D383" s="133" t="s">
        <v>8346</v>
      </c>
      <c r="E383" s="250" t="s">
        <v>8347</v>
      </c>
      <c r="F383" s="250" t="s">
        <v>8348</v>
      </c>
      <c r="G383" s="269" t="s">
        <v>51</v>
      </c>
      <c r="H383" s="250"/>
      <c r="I383" s="350">
        <v>720</v>
      </c>
      <c r="J383" s="350">
        <v>684</v>
      </c>
      <c r="K383" s="345">
        <v>648</v>
      </c>
      <c r="L383" s="345">
        <v>612</v>
      </c>
      <c r="M383" s="345">
        <v>576</v>
      </c>
      <c r="N383" s="389"/>
    </row>
    <row r="384" ht="60" customHeight="1" spans="1:14">
      <c r="A384" s="396"/>
      <c r="B384" s="396" t="s">
        <v>95</v>
      </c>
      <c r="C384" s="269" t="s">
        <v>8349</v>
      </c>
      <c r="D384" s="133" t="s">
        <v>8350</v>
      </c>
      <c r="E384" s="250"/>
      <c r="F384" s="250"/>
      <c r="G384" s="269" t="s">
        <v>51</v>
      </c>
      <c r="H384" s="250"/>
      <c r="I384" s="350">
        <v>144</v>
      </c>
      <c r="J384" s="350">
        <v>136.8</v>
      </c>
      <c r="K384" s="345">
        <v>129.6</v>
      </c>
      <c r="L384" s="345">
        <v>122.4</v>
      </c>
      <c r="M384" s="345">
        <v>115.2</v>
      </c>
      <c r="N384" s="389"/>
    </row>
    <row r="385" ht="60" customHeight="1" spans="1:14">
      <c r="A385" s="396">
        <v>94</v>
      </c>
      <c r="B385" s="396" t="s">
        <v>95</v>
      </c>
      <c r="C385" s="269" t="s">
        <v>8351</v>
      </c>
      <c r="D385" s="133" t="s">
        <v>8352</v>
      </c>
      <c r="E385" s="250" t="s">
        <v>8353</v>
      </c>
      <c r="F385" s="250" t="s">
        <v>8354</v>
      </c>
      <c r="G385" s="269" t="s">
        <v>51</v>
      </c>
      <c r="H385" s="250"/>
      <c r="I385" s="140" t="s">
        <v>102</v>
      </c>
      <c r="J385" s="140" t="s">
        <v>102</v>
      </c>
      <c r="K385" s="140" t="s">
        <v>102</v>
      </c>
      <c r="L385" s="140" t="s">
        <v>102</v>
      </c>
      <c r="M385" s="140" t="s">
        <v>102</v>
      </c>
      <c r="N385" s="389"/>
    </row>
    <row r="386" ht="60" customHeight="1" spans="1:14">
      <c r="A386" s="396"/>
      <c r="B386" s="396" t="s">
        <v>95</v>
      </c>
      <c r="C386" s="269" t="s">
        <v>8355</v>
      </c>
      <c r="D386" s="133" t="s">
        <v>8356</v>
      </c>
      <c r="E386" s="250"/>
      <c r="F386" s="250"/>
      <c r="G386" s="269" t="s">
        <v>51</v>
      </c>
      <c r="H386" s="250"/>
      <c r="I386" s="140" t="s">
        <v>102</v>
      </c>
      <c r="J386" s="140" t="s">
        <v>102</v>
      </c>
      <c r="K386" s="140" t="s">
        <v>102</v>
      </c>
      <c r="L386" s="140" t="s">
        <v>102</v>
      </c>
      <c r="M386" s="140" t="s">
        <v>102</v>
      </c>
      <c r="N386" s="389"/>
    </row>
    <row r="387" ht="60" customHeight="1" spans="1:14">
      <c r="A387" s="396"/>
      <c r="B387" s="396" t="s">
        <v>95</v>
      </c>
      <c r="C387" s="269" t="s">
        <v>8357</v>
      </c>
      <c r="D387" s="133" t="s">
        <v>8358</v>
      </c>
      <c r="E387" s="250"/>
      <c r="F387" s="250"/>
      <c r="G387" s="269" t="s">
        <v>51</v>
      </c>
      <c r="H387" s="250"/>
      <c r="I387" s="140" t="s">
        <v>102</v>
      </c>
      <c r="J387" s="140" t="s">
        <v>102</v>
      </c>
      <c r="K387" s="140" t="s">
        <v>102</v>
      </c>
      <c r="L387" s="140" t="s">
        <v>102</v>
      </c>
      <c r="M387" s="140" t="s">
        <v>102</v>
      </c>
      <c r="N387" s="389"/>
    </row>
    <row r="388" ht="60" customHeight="1" spans="1:14">
      <c r="A388" s="396">
        <v>95</v>
      </c>
      <c r="B388" s="396" t="s">
        <v>95</v>
      </c>
      <c r="C388" s="269" t="s">
        <v>8359</v>
      </c>
      <c r="D388" s="133" t="s">
        <v>8360</v>
      </c>
      <c r="E388" s="250" t="s">
        <v>8361</v>
      </c>
      <c r="F388" s="250" t="s">
        <v>8362</v>
      </c>
      <c r="G388" s="269" t="s">
        <v>51</v>
      </c>
      <c r="H388" s="250"/>
      <c r="I388" s="350">
        <v>705.6</v>
      </c>
      <c r="J388" s="350">
        <v>670.3</v>
      </c>
      <c r="K388" s="345">
        <v>635</v>
      </c>
      <c r="L388" s="345">
        <v>599.8</v>
      </c>
      <c r="M388" s="345">
        <v>564.5</v>
      </c>
      <c r="N388" s="389"/>
    </row>
    <row r="389" ht="60" customHeight="1" spans="1:14">
      <c r="A389" s="396"/>
      <c r="B389" s="396" t="s">
        <v>95</v>
      </c>
      <c r="C389" s="269" t="s">
        <v>8363</v>
      </c>
      <c r="D389" s="133" t="s">
        <v>8364</v>
      </c>
      <c r="E389" s="250"/>
      <c r="F389" s="250"/>
      <c r="G389" s="269" t="s">
        <v>51</v>
      </c>
      <c r="H389" s="250"/>
      <c r="I389" s="350">
        <v>141.1</v>
      </c>
      <c r="J389" s="350">
        <v>134.1</v>
      </c>
      <c r="K389" s="345">
        <v>127</v>
      </c>
      <c r="L389" s="345">
        <v>120</v>
      </c>
      <c r="M389" s="345">
        <v>112.9</v>
      </c>
      <c r="N389" s="389"/>
    </row>
    <row r="390" ht="60" customHeight="1" spans="1:14">
      <c r="A390" s="396">
        <v>96</v>
      </c>
      <c r="B390" s="396" t="s">
        <v>95</v>
      </c>
      <c r="C390" s="269" t="s">
        <v>8365</v>
      </c>
      <c r="D390" s="133" t="s">
        <v>8366</v>
      </c>
      <c r="E390" s="250" t="s">
        <v>8367</v>
      </c>
      <c r="F390" s="250" t="s">
        <v>8368</v>
      </c>
      <c r="G390" s="269" t="s">
        <v>51</v>
      </c>
      <c r="H390" s="250"/>
      <c r="I390" s="350">
        <v>1828.8</v>
      </c>
      <c r="J390" s="350">
        <v>1737.4</v>
      </c>
      <c r="K390" s="345">
        <v>1645.9</v>
      </c>
      <c r="L390" s="345">
        <v>1554.5</v>
      </c>
      <c r="M390" s="345">
        <v>1463</v>
      </c>
      <c r="N390" s="389"/>
    </row>
    <row r="391" ht="60" customHeight="1" spans="1:14">
      <c r="A391" s="396"/>
      <c r="B391" s="396" t="s">
        <v>95</v>
      </c>
      <c r="C391" s="269" t="s">
        <v>8369</v>
      </c>
      <c r="D391" s="133" t="s">
        <v>8370</v>
      </c>
      <c r="E391" s="250"/>
      <c r="F391" s="250"/>
      <c r="G391" s="269" t="s">
        <v>51</v>
      </c>
      <c r="H391" s="250"/>
      <c r="I391" s="350">
        <v>365.8</v>
      </c>
      <c r="J391" s="350">
        <v>347.5</v>
      </c>
      <c r="K391" s="345">
        <v>329.2</v>
      </c>
      <c r="L391" s="345">
        <v>310.9</v>
      </c>
      <c r="M391" s="345">
        <v>292.6</v>
      </c>
      <c r="N391" s="389"/>
    </row>
    <row r="392" ht="60" customHeight="1" spans="1:14">
      <c r="A392" s="396">
        <v>97</v>
      </c>
      <c r="B392" s="396" t="s">
        <v>95</v>
      </c>
      <c r="C392" s="269" t="s">
        <v>8371</v>
      </c>
      <c r="D392" s="133" t="s">
        <v>8372</v>
      </c>
      <c r="E392" s="250" t="s">
        <v>8373</v>
      </c>
      <c r="F392" s="250" t="s">
        <v>8374</v>
      </c>
      <c r="G392" s="269" t="s">
        <v>4170</v>
      </c>
      <c r="H392" s="250" t="s">
        <v>8375</v>
      </c>
      <c r="I392" s="350">
        <v>961.2</v>
      </c>
      <c r="J392" s="350">
        <v>913.1</v>
      </c>
      <c r="K392" s="345">
        <v>865.1</v>
      </c>
      <c r="L392" s="345">
        <v>817</v>
      </c>
      <c r="M392" s="345">
        <v>769</v>
      </c>
      <c r="N392" s="389"/>
    </row>
    <row r="393" ht="60" customHeight="1" spans="1:14">
      <c r="A393" s="396"/>
      <c r="B393" s="396" t="s">
        <v>95</v>
      </c>
      <c r="C393" s="269" t="s">
        <v>8376</v>
      </c>
      <c r="D393" s="133" t="s">
        <v>8377</v>
      </c>
      <c r="E393" s="250"/>
      <c r="F393" s="250"/>
      <c r="G393" s="269" t="s">
        <v>4170</v>
      </c>
      <c r="H393" s="250"/>
      <c r="I393" s="350">
        <v>192.2</v>
      </c>
      <c r="J393" s="350">
        <v>182.6</v>
      </c>
      <c r="K393" s="345">
        <v>173</v>
      </c>
      <c r="L393" s="345">
        <v>163.4</v>
      </c>
      <c r="M393" s="345">
        <v>153.8</v>
      </c>
      <c r="N393" s="389"/>
    </row>
    <row r="394" ht="60" customHeight="1" spans="1:14">
      <c r="A394" s="396">
        <v>98</v>
      </c>
      <c r="B394" s="396" t="s">
        <v>95</v>
      </c>
      <c r="C394" s="269" t="s">
        <v>8378</v>
      </c>
      <c r="D394" s="133" t="s">
        <v>8379</v>
      </c>
      <c r="E394" s="250" t="s">
        <v>8380</v>
      </c>
      <c r="F394" s="250" t="s">
        <v>8381</v>
      </c>
      <c r="G394" s="269" t="s">
        <v>51</v>
      </c>
      <c r="H394" s="250"/>
      <c r="I394" s="350">
        <v>2094.3</v>
      </c>
      <c r="J394" s="350">
        <v>1989.6</v>
      </c>
      <c r="K394" s="345">
        <v>1884.9</v>
      </c>
      <c r="L394" s="345">
        <v>1780.2</v>
      </c>
      <c r="M394" s="345">
        <v>1675.4</v>
      </c>
      <c r="N394" s="389"/>
    </row>
    <row r="395" ht="60" customHeight="1" spans="1:14">
      <c r="A395" s="396"/>
      <c r="B395" s="396" t="s">
        <v>95</v>
      </c>
      <c r="C395" s="269" t="s">
        <v>8382</v>
      </c>
      <c r="D395" s="133" t="s">
        <v>8383</v>
      </c>
      <c r="E395" s="250"/>
      <c r="F395" s="391"/>
      <c r="G395" s="269" t="s">
        <v>51</v>
      </c>
      <c r="H395" s="250"/>
      <c r="I395" s="350">
        <v>418.9</v>
      </c>
      <c r="J395" s="350">
        <v>397.9</v>
      </c>
      <c r="K395" s="345">
        <v>377</v>
      </c>
      <c r="L395" s="345">
        <v>356</v>
      </c>
      <c r="M395" s="345">
        <v>335.1</v>
      </c>
      <c r="N395" s="389"/>
    </row>
    <row r="396" ht="91" customHeight="1" spans="1:14">
      <c r="A396" s="396">
        <v>99</v>
      </c>
      <c r="B396" s="396" t="s">
        <v>95</v>
      </c>
      <c r="C396" s="269" t="s">
        <v>8384</v>
      </c>
      <c r="D396" s="133" t="s">
        <v>8385</v>
      </c>
      <c r="E396" s="250" t="s">
        <v>8386</v>
      </c>
      <c r="F396" s="391" t="s">
        <v>8387</v>
      </c>
      <c r="G396" s="269" t="s">
        <v>441</v>
      </c>
      <c r="H396" s="250"/>
      <c r="I396" s="350">
        <v>803.7</v>
      </c>
      <c r="J396" s="350">
        <v>763.5</v>
      </c>
      <c r="K396" s="345">
        <v>723.3</v>
      </c>
      <c r="L396" s="345">
        <v>683.1</v>
      </c>
      <c r="M396" s="345">
        <v>643</v>
      </c>
      <c r="N396" s="389"/>
    </row>
    <row r="397" ht="60" customHeight="1" spans="1:14">
      <c r="A397" s="396"/>
      <c r="B397" s="396" t="s">
        <v>95</v>
      </c>
      <c r="C397" s="269" t="s">
        <v>8388</v>
      </c>
      <c r="D397" s="133" t="s">
        <v>8389</v>
      </c>
      <c r="E397" s="250"/>
      <c r="F397" s="391"/>
      <c r="G397" s="269" t="s">
        <v>441</v>
      </c>
      <c r="H397" s="250"/>
      <c r="I397" s="350">
        <v>160.7</v>
      </c>
      <c r="J397" s="350">
        <v>152.7</v>
      </c>
      <c r="K397" s="345">
        <v>144.7</v>
      </c>
      <c r="L397" s="345">
        <v>136.6</v>
      </c>
      <c r="M397" s="345">
        <v>128.6</v>
      </c>
      <c r="N397" s="389"/>
    </row>
    <row r="398" ht="90" customHeight="1" spans="1:14">
      <c r="A398" s="396">
        <v>100</v>
      </c>
      <c r="B398" s="396" t="s">
        <v>95</v>
      </c>
      <c r="C398" s="269" t="s">
        <v>8390</v>
      </c>
      <c r="D398" s="133" t="s">
        <v>8391</v>
      </c>
      <c r="E398" s="250" t="s">
        <v>8392</v>
      </c>
      <c r="F398" s="391" t="s">
        <v>8387</v>
      </c>
      <c r="G398" s="269" t="s">
        <v>441</v>
      </c>
      <c r="H398" s="250"/>
      <c r="I398" s="350">
        <v>1205.1</v>
      </c>
      <c r="J398" s="350">
        <v>1144.8</v>
      </c>
      <c r="K398" s="345">
        <v>1084.6</v>
      </c>
      <c r="L398" s="345">
        <v>1024.3</v>
      </c>
      <c r="M398" s="345">
        <v>964.1</v>
      </c>
      <c r="N398" s="389"/>
    </row>
    <row r="399" ht="60" customHeight="1" spans="1:14">
      <c r="A399" s="396"/>
      <c r="B399" s="396" t="s">
        <v>95</v>
      </c>
      <c r="C399" s="269" t="s">
        <v>8393</v>
      </c>
      <c r="D399" s="133" t="s">
        <v>8394</v>
      </c>
      <c r="E399" s="250"/>
      <c r="F399" s="391"/>
      <c r="G399" s="269" t="s">
        <v>441</v>
      </c>
      <c r="H399" s="250"/>
      <c r="I399" s="350">
        <v>241</v>
      </c>
      <c r="J399" s="350">
        <v>229</v>
      </c>
      <c r="K399" s="345">
        <v>216.9</v>
      </c>
      <c r="L399" s="345">
        <v>204.9</v>
      </c>
      <c r="M399" s="345">
        <v>192.8</v>
      </c>
      <c r="N399" s="389"/>
    </row>
    <row r="400" ht="60" customHeight="1" spans="1:14">
      <c r="A400" s="396"/>
      <c r="B400" s="396" t="s">
        <v>95</v>
      </c>
      <c r="C400" s="269" t="s">
        <v>8395</v>
      </c>
      <c r="D400" s="133" t="s">
        <v>8396</v>
      </c>
      <c r="E400" s="250"/>
      <c r="F400" s="391"/>
      <c r="G400" s="269" t="s">
        <v>441</v>
      </c>
      <c r="H400" s="250"/>
      <c r="I400" s="350">
        <v>361.8</v>
      </c>
      <c r="J400" s="350">
        <v>343.7</v>
      </c>
      <c r="K400" s="345">
        <v>325.6</v>
      </c>
      <c r="L400" s="345">
        <v>307.5</v>
      </c>
      <c r="M400" s="345">
        <v>289.4</v>
      </c>
      <c r="N400" s="389"/>
    </row>
    <row r="401" ht="81" customHeight="1" spans="1:14">
      <c r="A401" s="396">
        <v>101</v>
      </c>
      <c r="B401" s="396" t="s">
        <v>95</v>
      </c>
      <c r="C401" s="269" t="s">
        <v>8397</v>
      </c>
      <c r="D401" s="133" t="s">
        <v>8398</v>
      </c>
      <c r="E401" s="250" t="s">
        <v>8399</v>
      </c>
      <c r="F401" s="391" t="s">
        <v>8387</v>
      </c>
      <c r="G401" s="269" t="s">
        <v>51</v>
      </c>
      <c r="H401" s="250" t="s">
        <v>8400</v>
      </c>
      <c r="I401" s="350">
        <v>2148.3</v>
      </c>
      <c r="J401" s="350">
        <v>2040.9</v>
      </c>
      <c r="K401" s="345">
        <v>1933.5</v>
      </c>
      <c r="L401" s="345">
        <v>1826.1</v>
      </c>
      <c r="M401" s="345">
        <v>1718.6</v>
      </c>
      <c r="N401" s="389"/>
    </row>
    <row r="402" ht="60" customHeight="1" spans="1:14">
      <c r="A402" s="396"/>
      <c r="B402" s="396" t="s">
        <v>95</v>
      </c>
      <c r="C402" s="269" t="s">
        <v>8401</v>
      </c>
      <c r="D402" s="133" t="s">
        <v>8402</v>
      </c>
      <c r="E402" s="250"/>
      <c r="F402" s="391"/>
      <c r="G402" s="269" t="s">
        <v>51</v>
      </c>
      <c r="H402" s="250"/>
      <c r="I402" s="350">
        <v>429.7</v>
      </c>
      <c r="J402" s="350">
        <v>408.2</v>
      </c>
      <c r="K402" s="345">
        <v>386.7</v>
      </c>
      <c r="L402" s="345">
        <v>365.2</v>
      </c>
      <c r="M402" s="345">
        <v>343.7</v>
      </c>
      <c r="N402" s="389"/>
    </row>
    <row r="403" ht="102" customHeight="1" spans="1:14">
      <c r="A403" s="396">
        <v>102</v>
      </c>
      <c r="B403" s="396" t="s">
        <v>95</v>
      </c>
      <c r="C403" s="269" t="s">
        <v>8403</v>
      </c>
      <c r="D403" s="133" t="s">
        <v>8404</v>
      </c>
      <c r="E403" s="250" t="s">
        <v>8405</v>
      </c>
      <c r="F403" s="391" t="s">
        <v>8406</v>
      </c>
      <c r="G403" s="269" t="s">
        <v>51</v>
      </c>
      <c r="H403" s="250" t="s">
        <v>8407</v>
      </c>
      <c r="I403" s="350">
        <v>2970</v>
      </c>
      <c r="J403" s="350">
        <v>2821.5</v>
      </c>
      <c r="K403" s="345">
        <v>2673</v>
      </c>
      <c r="L403" s="345">
        <v>2524.5</v>
      </c>
      <c r="M403" s="345">
        <v>2376</v>
      </c>
      <c r="N403" s="389"/>
    </row>
    <row r="404" ht="60" customHeight="1" spans="1:14">
      <c r="A404" s="396"/>
      <c r="B404" s="396" t="s">
        <v>95</v>
      </c>
      <c r="C404" s="269" t="s">
        <v>8408</v>
      </c>
      <c r="D404" s="133" t="s">
        <v>8409</v>
      </c>
      <c r="E404" s="250"/>
      <c r="F404" s="391"/>
      <c r="G404" s="269" t="s">
        <v>51</v>
      </c>
      <c r="H404" s="133"/>
      <c r="I404" s="350">
        <v>594</v>
      </c>
      <c r="J404" s="350">
        <v>564.3</v>
      </c>
      <c r="K404" s="345">
        <v>534.6</v>
      </c>
      <c r="L404" s="345">
        <v>504.9</v>
      </c>
      <c r="M404" s="345">
        <v>475.2</v>
      </c>
      <c r="N404" s="389"/>
    </row>
    <row r="405" ht="60" customHeight="1" spans="1:14">
      <c r="A405" s="396"/>
      <c r="B405" s="396" t="s">
        <v>95</v>
      </c>
      <c r="C405" s="269" t="s">
        <v>8410</v>
      </c>
      <c r="D405" s="133" t="s">
        <v>8411</v>
      </c>
      <c r="E405" s="250"/>
      <c r="F405" s="391"/>
      <c r="G405" s="269" t="s">
        <v>51</v>
      </c>
      <c r="H405" s="133"/>
      <c r="I405" s="350">
        <v>891</v>
      </c>
      <c r="J405" s="350">
        <v>846.5</v>
      </c>
      <c r="K405" s="345">
        <v>801.9</v>
      </c>
      <c r="L405" s="345">
        <v>757.4</v>
      </c>
      <c r="M405" s="345">
        <v>712.8</v>
      </c>
      <c r="N405" s="389"/>
    </row>
    <row r="406" ht="93" customHeight="1" spans="1:14">
      <c r="A406" s="396">
        <v>103</v>
      </c>
      <c r="B406" s="396" t="s">
        <v>95</v>
      </c>
      <c r="C406" s="269" t="s">
        <v>8412</v>
      </c>
      <c r="D406" s="133" t="s">
        <v>8413</v>
      </c>
      <c r="E406" s="250" t="s">
        <v>8414</v>
      </c>
      <c r="F406" s="391" t="s">
        <v>8415</v>
      </c>
      <c r="G406" s="269" t="s">
        <v>51</v>
      </c>
      <c r="H406" s="133" t="s">
        <v>8416</v>
      </c>
      <c r="I406" s="350">
        <v>3267</v>
      </c>
      <c r="J406" s="350">
        <v>3103.7</v>
      </c>
      <c r="K406" s="345">
        <v>2940.3</v>
      </c>
      <c r="L406" s="345">
        <v>2777</v>
      </c>
      <c r="M406" s="345">
        <v>2613.6</v>
      </c>
      <c r="N406" s="389"/>
    </row>
    <row r="407" ht="60" customHeight="1" spans="1:14">
      <c r="A407" s="396"/>
      <c r="B407" s="396" t="s">
        <v>95</v>
      </c>
      <c r="C407" s="269" t="s">
        <v>8417</v>
      </c>
      <c r="D407" s="133" t="s">
        <v>8418</v>
      </c>
      <c r="E407" s="250"/>
      <c r="F407" s="391"/>
      <c r="G407" s="269" t="s">
        <v>51</v>
      </c>
      <c r="H407" s="250"/>
      <c r="I407" s="350">
        <v>653.4</v>
      </c>
      <c r="J407" s="350">
        <v>620.7</v>
      </c>
      <c r="K407" s="345">
        <v>588.1</v>
      </c>
      <c r="L407" s="345">
        <v>555.4</v>
      </c>
      <c r="M407" s="345">
        <v>522.7</v>
      </c>
      <c r="N407" s="389"/>
    </row>
    <row r="408" ht="60" customHeight="1" spans="1:14">
      <c r="A408" s="396"/>
      <c r="B408" s="396" t="s">
        <v>95</v>
      </c>
      <c r="C408" s="269" t="s">
        <v>8419</v>
      </c>
      <c r="D408" s="133" t="s">
        <v>8420</v>
      </c>
      <c r="E408" s="250"/>
      <c r="F408" s="391"/>
      <c r="G408" s="269" t="s">
        <v>51</v>
      </c>
      <c r="H408" s="250"/>
      <c r="I408" s="350">
        <v>980.1</v>
      </c>
      <c r="J408" s="350">
        <v>931.1</v>
      </c>
      <c r="K408" s="345">
        <v>882.1</v>
      </c>
      <c r="L408" s="345">
        <v>833.1</v>
      </c>
      <c r="M408" s="345">
        <v>784.1</v>
      </c>
      <c r="N408" s="389"/>
    </row>
    <row r="409" ht="60" customHeight="1" spans="1:14">
      <c r="A409" s="396">
        <v>104</v>
      </c>
      <c r="B409" s="396" t="s">
        <v>95</v>
      </c>
      <c r="C409" s="269" t="s">
        <v>8421</v>
      </c>
      <c r="D409" s="133" t="s">
        <v>8422</v>
      </c>
      <c r="E409" s="250" t="s">
        <v>8423</v>
      </c>
      <c r="F409" s="391" t="s">
        <v>8415</v>
      </c>
      <c r="G409" s="269" t="s">
        <v>51</v>
      </c>
      <c r="H409" s="250"/>
      <c r="I409" s="350">
        <v>1950.3</v>
      </c>
      <c r="J409" s="350">
        <v>1852.8</v>
      </c>
      <c r="K409" s="345">
        <v>1755.3</v>
      </c>
      <c r="L409" s="345">
        <v>1657.8</v>
      </c>
      <c r="M409" s="345">
        <v>1560.2</v>
      </c>
      <c r="N409" s="389"/>
    </row>
    <row r="410" ht="60" customHeight="1" spans="1:14">
      <c r="A410" s="396"/>
      <c r="B410" s="396" t="s">
        <v>95</v>
      </c>
      <c r="C410" s="269" t="s">
        <v>8424</v>
      </c>
      <c r="D410" s="133" t="s">
        <v>8425</v>
      </c>
      <c r="E410" s="250"/>
      <c r="F410" s="391"/>
      <c r="G410" s="269" t="s">
        <v>51</v>
      </c>
      <c r="H410" s="250"/>
      <c r="I410" s="350">
        <v>390.1</v>
      </c>
      <c r="J410" s="350">
        <v>370.6</v>
      </c>
      <c r="K410" s="345">
        <v>351.1</v>
      </c>
      <c r="L410" s="345">
        <v>331.6</v>
      </c>
      <c r="M410" s="345">
        <v>312</v>
      </c>
      <c r="N410" s="389"/>
    </row>
    <row r="411" ht="60" customHeight="1" spans="1:14">
      <c r="A411" s="396">
        <v>105</v>
      </c>
      <c r="B411" s="396" t="s">
        <v>95</v>
      </c>
      <c r="C411" s="269" t="s">
        <v>8426</v>
      </c>
      <c r="D411" s="133" t="s">
        <v>8427</v>
      </c>
      <c r="E411" s="250" t="s">
        <v>8428</v>
      </c>
      <c r="F411" s="391" t="s">
        <v>8415</v>
      </c>
      <c r="G411" s="269" t="s">
        <v>51</v>
      </c>
      <c r="H411" s="250"/>
      <c r="I411" s="350">
        <v>2752.2</v>
      </c>
      <c r="J411" s="350">
        <v>2614.6</v>
      </c>
      <c r="K411" s="345">
        <v>2477</v>
      </c>
      <c r="L411" s="345">
        <v>2339.4</v>
      </c>
      <c r="M411" s="345">
        <v>2201.8</v>
      </c>
      <c r="N411" s="389"/>
    </row>
    <row r="412" ht="60" customHeight="1" spans="1:14">
      <c r="A412" s="396"/>
      <c r="B412" s="396" t="s">
        <v>95</v>
      </c>
      <c r="C412" s="269" t="s">
        <v>8429</v>
      </c>
      <c r="D412" s="133" t="s">
        <v>8430</v>
      </c>
      <c r="E412" s="250"/>
      <c r="F412" s="391"/>
      <c r="G412" s="269" t="s">
        <v>51</v>
      </c>
      <c r="H412" s="133"/>
      <c r="I412" s="350">
        <v>550.4</v>
      </c>
      <c r="J412" s="350">
        <v>522.9</v>
      </c>
      <c r="K412" s="345">
        <v>495.4</v>
      </c>
      <c r="L412" s="345">
        <v>467.9</v>
      </c>
      <c r="M412" s="345">
        <v>440.4</v>
      </c>
      <c r="N412" s="389"/>
    </row>
    <row r="413" ht="60" customHeight="1" spans="1:14">
      <c r="A413" s="396"/>
      <c r="B413" s="396" t="s">
        <v>95</v>
      </c>
      <c r="C413" s="269" t="s">
        <v>8431</v>
      </c>
      <c r="D413" s="133" t="s">
        <v>8432</v>
      </c>
      <c r="E413" s="250"/>
      <c r="F413" s="391"/>
      <c r="G413" s="269" t="s">
        <v>51</v>
      </c>
      <c r="H413" s="133"/>
      <c r="I413" s="350">
        <v>825.3</v>
      </c>
      <c r="J413" s="350">
        <v>784</v>
      </c>
      <c r="K413" s="345">
        <v>742.8</v>
      </c>
      <c r="L413" s="345">
        <v>701.5</v>
      </c>
      <c r="M413" s="345">
        <v>660.2</v>
      </c>
      <c r="N413" s="389"/>
    </row>
    <row r="414" ht="60" customHeight="1" spans="1:14">
      <c r="A414" s="396">
        <v>106</v>
      </c>
      <c r="B414" s="396" t="s">
        <v>95</v>
      </c>
      <c r="C414" s="269" t="s">
        <v>8433</v>
      </c>
      <c r="D414" s="133" t="s">
        <v>8434</v>
      </c>
      <c r="E414" s="250" t="s">
        <v>8435</v>
      </c>
      <c r="F414" s="391" t="s">
        <v>8415</v>
      </c>
      <c r="G414" s="269" t="s">
        <v>51</v>
      </c>
      <c r="H414" s="133" t="s">
        <v>8436</v>
      </c>
      <c r="I414" s="350">
        <v>3852.9</v>
      </c>
      <c r="J414" s="350">
        <v>3660.3</v>
      </c>
      <c r="K414" s="345">
        <v>3467.6</v>
      </c>
      <c r="L414" s="345">
        <v>3275</v>
      </c>
      <c r="M414" s="345">
        <v>3082.3</v>
      </c>
      <c r="N414" s="389"/>
    </row>
    <row r="415" ht="60" customHeight="1" spans="1:14">
      <c r="A415" s="396"/>
      <c r="B415" s="396" t="s">
        <v>95</v>
      </c>
      <c r="C415" s="269" t="s">
        <v>8437</v>
      </c>
      <c r="D415" s="133" t="s">
        <v>8438</v>
      </c>
      <c r="E415" s="250"/>
      <c r="F415" s="250"/>
      <c r="G415" s="269" t="s">
        <v>51</v>
      </c>
      <c r="H415" s="250"/>
      <c r="I415" s="350">
        <v>770.6</v>
      </c>
      <c r="J415" s="350">
        <v>732.1</v>
      </c>
      <c r="K415" s="345">
        <v>693.5</v>
      </c>
      <c r="L415" s="345">
        <v>655</v>
      </c>
      <c r="M415" s="345">
        <v>616.5</v>
      </c>
      <c r="N415" s="389"/>
    </row>
    <row r="416" ht="60" customHeight="1" spans="1:14">
      <c r="A416" s="396"/>
      <c r="B416" s="396" t="s">
        <v>95</v>
      </c>
      <c r="C416" s="269" t="s">
        <v>8439</v>
      </c>
      <c r="D416" s="133" t="s">
        <v>8440</v>
      </c>
      <c r="E416" s="250"/>
      <c r="F416" s="250"/>
      <c r="G416" s="269" t="s">
        <v>51</v>
      </c>
      <c r="H416" s="250"/>
      <c r="I416" s="350">
        <v>1155.6</v>
      </c>
      <c r="J416" s="350">
        <v>1097.8</v>
      </c>
      <c r="K416" s="345">
        <v>1040</v>
      </c>
      <c r="L416" s="345">
        <v>982.3</v>
      </c>
      <c r="M416" s="345">
        <v>924.5</v>
      </c>
      <c r="N416" s="389"/>
    </row>
    <row r="417" ht="147" customHeight="1" spans="1:14">
      <c r="A417" s="396">
        <v>107</v>
      </c>
      <c r="B417" s="396" t="s">
        <v>95</v>
      </c>
      <c r="C417" s="269" t="s">
        <v>8441</v>
      </c>
      <c r="D417" s="133" t="s">
        <v>8442</v>
      </c>
      <c r="E417" s="250" t="s">
        <v>8443</v>
      </c>
      <c r="F417" s="250" t="s">
        <v>8444</v>
      </c>
      <c r="G417" s="269" t="s">
        <v>8445</v>
      </c>
      <c r="H417" s="250" t="s">
        <v>8446</v>
      </c>
      <c r="I417" s="398" t="s">
        <v>15941</v>
      </c>
      <c r="J417" s="398" t="s">
        <v>15942</v>
      </c>
      <c r="K417" s="398" t="s">
        <v>15943</v>
      </c>
      <c r="L417" s="398" t="s">
        <v>15944</v>
      </c>
      <c r="M417" s="398" t="s">
        <v>15945</v>
      </c>
      <c r="N417" s="400" t="s">
        <v>15946</v>
      </c>
    </row>
    <row r="418" ht="60" customHeight="1" spans="1:14">
      <c r="A418" s="396"/>
      <c r="B418" s="396" t="s">
        <v>95</v>
      </c>
      <c r="C418" s="269" t="s">
        <v>8447</v>
      </c>
      <c r="D418" s="133" t="s">
        <v>8448</v>
      </c>
      <c r="E418" s="250"/>
      <c r="F418" s="250"/>
      <c r="G418" s="269" t="s">
        <v>8445</v>
      </c>
      <c r="H418" s="250"/>
      <c r="I418" s="398" t="s">
        <v>15947</v>
      </c>
      <c r="J418" s="398" t="s">
        <v>15948</v>
      </c>
      <c r="K418" s="398" t="s">
        <v>15949</v>
      </c>
      <c r="L418" s="398" t="s">
        <v>15950</v>
      </c>
      <c r="M418" s="398" t="s">
        <v>15951</v>
      </c>
      <c r="N418" s="400" t="s">
        <v>15946</v>
      </c>
    </row>
    <row r="419" ht="198" customHeight="1" spans="1:14">
      <c r="A419" s="396">
        <v>108</v>
      </c>
      <c r="B419" s="396" t="s">
        <v>95</v>
      </c>
      <c r="C419" s="269" t="s">
        <v>8449</v>
      </c>
      <c r="D419" s="133" t="s">
        <v>8450</v>
      </c>
      <c r="E419" s="250" t="s">
        <v>8451</v>
      </c>
      <c r="F419" s="250" t="s">
        <v>8444</v>
      </c>
      <c r="G419" s="269" t="s">
        <v>8445</v>
      </c>
      <c r="H419" s="250" t="s">
        <v>8452</v>
      </c>
      <c r="I419" s="350">
        <v>2574</v>
      </c>
      <c r="J419" s="350">
        <v>2445.3</v>
      </c>
      <c r="K419" s="345">
        <v>2316.6</v>
      </c>
      <c r="L419" s="345">
        <v>2187.9</v>
      </c>
      <c r="M419" s="345">
        <v>2059.2</v>
      </c>
      <c r="N419" s="389"/>
    </row>
    <row r="420" ht="60" customHeight="1" spans="1:14">
      <c r="A420" s="396"/>
      <c r="B420" s="396" t="s">
        <v>95</v>
      </c>
      <c r="C420" s="269" t="s">
        <v>8453</v>
      </c>
      <c r="D420" s="133" t="s">
        <v>8454</v>
      </c>
      <c r="E420" s="250"/>
      <c r="F420" s="250"/>
      <c r="G420" s="269" t="s">
        <v>8445</v>
      </c>
      <c r="H420" s="250"/>
      <c r="I420" s="350">
        <v>514.8</v>
      </c>
      <c r="J420" s="350">
        <v>489.1</v>
      </c>
      <c r="K420" s="345">
        <v>463.3</v>
      </c>
      <c r="L420" s="345">
        <v>437.6</v>
      </c>
      <c r="M420" s="345">
        <v>411.8</v>
      </c>
      <c r="N420" s="389"/>
    </row>
    <row r="421" ht="73" customHeight="1" spans="1:14">
      <c r="A421" s="396">
        <v>109</v>
      </c>
      <c r="B421" s="396" t="s">
        <v>95</v>
      </c>
      <c r="C421" s="269" t="s">
        <v>8455</v>
      </c>
      <c r="D421" s="133" t="s">
        <v>8456</v>
      </c>
      <c r="E421" s="250" t="s">
        <v>8457</v>
      </c>
      <c r="F421" s="250" t="s">
        <v>8458</v>
      </c>
      <c r="G421" s="269" t="s">
        <v>51</v>
      </c>
      <c r="H421" s="250"/>
      <c r="I421" s="350">
        <v>705.6</v>
      </c>
      <c r="J421" s="350">
        <v>670.3</v>
      </c>
      <c r="K421" s="345">
        <v>635</v>
      </c>
      <c r="L421" s="345">
        <v>599.8</v>
      </c>
      <c r="M421" s="345">
        <v>564.5</v>
      </c>
      <c r="N421" s="389"/>
    </row>
    <row r="422" ht="60" customHeight="1" spans="1:14">
      <c r="A422" s="396"/>
      <c r="B422" s="396" t="s">
        <v>95</v>
      </c>
      <c r="C422" s="269" t="s">
        <v>8459</v>
      </c>
      <c r="D422" s="133" t="s">
        <v>8460</v>
      </c>
      <c r="E422" s="250"/>
      <c r="F422" s="250"/>
      <c r="G422" s="269" t="s">
        <v>51</v>
      </c>
      <c r="H422" s="250"/>
      <c r="I422" s="350">
        <v>141.1</v>
      </c>
      <c r="J422" s="350">
        <v>134.1</v>
      </c>
      <c r="K422" s="345">
        <v>127</v>
      </c>
      <c r="L422" s="345">
        <v>120</v>
      </c>
      <c r="M422" s="345">
        <v>112.9</v>
      </c>
      <c r="N422" s="389"/>
    </row>
    <row r="423" ht="60" customHeight="1" spans="1:14">
      <c r="A423" s="396">
        <v>110</v>
      </c>
      <c r="B423" s="396" t="s">
        <v>95</v>
      </c>
      <c r="C423" s="269" t="s">
        <v>8461</v>
      </c>
      <c r="D423" s="133" t="s">
        <v>8462</v>
      </c>
      <c r="E423" s="250" t="s">
        <v>8463</v>
      </c>
      <c r="F423" s="250" t="s">
        <v>8464</v>
      </c>
      <c r="G423" s="269" t="s">
        <v>51</v>
      </c>
      <c r="H423" s="250"/>
      <c r="I423" s="350">
        <v>280.8</v>
      </c>
      <c r="J423" s="350">
        <v>266.8</v>
      </c>
      <c r="K423" s="345">
        <v>252.7</v>
      </c>
      <c r="L423" s="345">
        <v>238.7</v>
      </c>
      <c r="M423" s="345">
        <v>224.6</v>
      </c>
      <c r="N423" s="389"/>
    </row>
    <row r="424" ht="60" customHeight="1" spans="1:14">
      <c r="A424" s="396"/>
      <c r="B424" s="396" t="s">
        <v>95</v>
      </c>
      <c r="C424" s="269" t="s">
        <v>8465</v>
      </c>
      <c r="D424" s="133" t="s">
        <v>8466</v>
      </c>
      <c r="E424" s="250"/>
      <c r="F424" s="250"/>
      <c r="G424" s="269" t="s">
        <v>51</v>
      </c>
      <c r="H424" s="250"/>
      <c r="I424" s="350">
        <v>56.2</v>
      </c>
      <c r="J424" s="350">
        <v>53.4</v>
      </c>
      <c r="K424" s="345">
        <v>50.5</v>
      </c>
      <c r="L424" s="345">
        <v>47.7</v>
      </c>
      <c r="M424" s="345">
        <v>44.9</v>
      </c>
      <c r="N424" s="389"/>
    </row>
    <row r="425" ht="60" customHeight="1" spans="1:14">
      <c r="A425" s="396">
        <v>111</v>
      </c>
      <c r="B425" s="396" t="s">
        <v>95</v>
      </c>
      <c r="C425" s="269" t="s">
        <v>8467</v>
      </c>
      <c r="D425" s="133" t="s">
        <v>8468</v>
      </c>
      <c r="E425" s="250" t="s">
        <v>8469</v>
      </c>
      <c r="F425" s="250" t="s">
        <v>8470</v>
      </c>
      <c r="G425" s="269" t="s">
        <v>441</v>
      </c>
      <c r="H425" s="250" t="s">
        <v>8471</v>
      </c>
      <c r="I425" s="350">
        <v>1132.2</v>
      </c>
      <c r="J425" s="350">
        <v>1075.6</v>
      </c>
      <c r="K425" s="345">
        <v>1019</v>
      </c>
      <c r="L425" s="345">
        <v>962.4</v>
      </c>
      <c r="M425" s="345">
        <v>905.8</v>
      </c>
      <c r="N425" s="389"/>
    </row>
    <row r="426" ht="60" customHeight="1" spans="1:14">
      <c r="A426" s="396"/>
      <c r="B426" s="396" t="s">
        <v>95</v>
      </c>
      <c r="C426" s="269" t="s">
        <v>8472</v>
      </c>
      <c r="D426" s="133" t="s">
        <v>8473</v>
      </c>
      <c r="E426" s="250"/>
      <c r="F426" s="250"/>
      <c r="G426" s="269" t="s">
        <v>441</v>
      </c>
      <c r="H426" s="250"/>
      <c r="I426" s="350">
        <v>226.4</v>
      </c>
      <c r="J426" s="350">
        <v>215.1</v>
      </c>
      <c r="K426" s="345">
        <v>203.8</v>
      </c>
      <c r="L426" s="345">
        <v>192.5</v>
      </c>
      <c r="M426" s="345">
        <v>181.2</v>
      </c>
      <c r="N426" s="389"/>
    </row>
    <row r="427" ht="78" customHeight="1" spans="1:14">
      <c r="A427" s="396">
        <v>112</v>
      </c>
      <c r="B427" s="396" t="s">
        <v>95</v>
      </c>
      <c r="C427" s="269" t="s">
        <v>8474</v>
      </c>
      <c r="D427" s="133" t="s">
        <v>8475</v>
      </c>
      <c r="E427" s="250" t="s">
        <v>8476</v>
      </c>
      <c r="F427" s="250" t="s">
        <v>8477</v>
      </c>
      <c r="G427" s="269" t="s">
        <v>51</v>
      </c>
      <c r="H427" s="250"/>
      <c r="I427" s="350">
        <v>1548</v>
      </c>
      <c r="J427" s="350">
        <v>1470.6</v>
      </c>
      <c r="K427" s="345">
        <v>1393.2</v>
      </c>
      <c r="L427" s="345">
        <v>1315.8</v>
      </c>
      <c r="M427" s="345">
        <v>1238.4</v>
      </c>
      <c r="N427" s="389"/>
    </row>
    <row r="428" ht="60" customHeight="1" spans="1:14">
      <c r="A428" s="396"/>
      <c r="B428" s="396" t="s">
        <v>95</v>
      </c>
      <c r="C428" s="269" t="s">
        <v>8478</v>
      </c>
      <c r="D428" s="133" t="s">
        <v>8479</v>
      </c>
      <c r="E428" s="250"/>
      <c r="F428" s="391"/>
      <c r="G428" s="269" t="s">
        <v>51</v>
      </c>
      <c r="H428" s="250"/>
      <c r="I428" s="350">
        <v>309.6</v>
      </c>
      <c r="J428" s="350">
        <v>294.1</v>
      </c>
      <c r="K428" s="345">
        <v>278.6</v>
      </c>
      <c r="L428" s="345">
        <v>263.2</v>
      </c>
      <c r="M428" s="345">
        <v>247.7</v>
      </c>
      <c r="N428" s="389"/>
    </row>
    <row r="429" ht="60" customHeight="1" spans="1:14">
      <c r="A429" s="396">
        <v>113</v>
      </c>
      <c r="B429" s="396" t="s">
        <v>95</v>
      </c>
      <c r="C429" s="269" t="s">
        <v>8480</v>
      </c>
      <c r="D429" s="133" t="s">
        <v>8481</v>
      </c>
      <c r="E429" s="250" t="s">
        <v>8482</v>
      </c>
      <c r="F429" s="391" t="s">
        <v>8483</v>
      </c>
      <c r="G429" s="269" t="s">
        <v>4170</v>
      </c>
      <c r="H429" s="250" t="s">
        <v>8484</v>
      </c>
      <c r="I429" s="350">
        <v>470.7</v>
      </c>
      <c r="J429" s="350">
        <v>447.2</v>
      </c>
      <c r="K429" s="345">
        <v>423.6</v>
      </c>
      <c r="L429" s="345">
        <v>400.1</v>
      </c>
      <c r="M429" s="345">
        <v>376.6</v>
      </c>
      <c r="N429" s="389"/>
    </row>
    <row r="430" ht="60" customHeight="1" spans="1:14">
      <c r="A430" s="396"/>
      <c r="B430" s="396" t="s">
        <v>95</v>
      </c>
      <c r="C430" s="269" t="s">
        <v>8485</v>
      </c>
      <c r="D430" s="133" t="s">
        <v>8486</v>
      </c>
      <c r="E430" s="250"/>
      <c r="F430" s="250"/>
      <c r="G430" s="269" t="s">
        <v>4170</v>
      </c>
      <c r="H430" s="250"/>
      <c r="I430" s="350">
        <v>94.1</v>
      </c>
      <c r="J430" s="350">
        <v>89.4</v>
      </c>
      <c r="K430" s="345">
        <v>84.7</v>
      </c>
      <c r="L430" s="345">
        <v>80</v>
      </c>
      <c r="M430" s="345">
        <v>75.3</v>
      </c>
      <c r="N430" s="389"/>
    </row>
    <row r="431" ht="60" customHeight="1" spans="1:14">
      <c r="A431" s="396">
        <v>114</v>
      </c>
      <c r="B431" s="396" t="s">
        <v>95</v>
      </c>
      <c r="C431" s="269" t="s">
        <v>8487</v>
      </c>
      <c r="D431" s="133" t="s">
        <v>8488</v>
      </c>
      <c r="E431" s="250" t="s">
        <v>8489</v>
      </c>
      <c r="F431" s="250" t="s">
        <v>8490</v>
      </c>
      <c r="G431" s="269" t="s">
        <v>441</v>
      </c>
      <c r="H431" s="250"/>
      <c r="I431" s="350">
        <v>1684.8</v>
      </c>
      <c r="J431" s="350">
        <v>1600.6</v>
      </c>
      <c r="K431" s="345">
        <v>1516.3</v>
      </c>
      <c r="L431" s="345">
        <v>1432.1</v>
      </c>
      <c r="M431" s="345">
        <v>1347.8</v>
      </c>
      <c r="N431" s="389"/>
    </row>
    <row r="432" ht="60" customHeight="1" spans="1:14">
      <c r="A432" s="396"/>
      <c r="B432" s="396" t="s">
        <v>95</v>
      </c>
      <c r="C432" s="269" t="s">
        <v>8491</v>
      </c>
      <c r="D432" s="133" t="s">
        <v>8492</v>
      </c>
      <c r="E432" s="250"/>
      <c r="F432" s="250"/>
      <c r="G432" s="269" t="s">
        <v>441</v>
      </c>
      <c r="H432" s="250"/>
      <c r="I432" s="350">
        <v>337</v>
      </c>
      <c r="J432" s="350">
        <v>320.1</v>
      </c>
      <c r="K432" s="345">
        <v>303.3</v>
      </c>
      <c r="L432" s="345">
        <v>286.4</v>
      </c>
      <c r="M432" s="345">
        <v>269.6</v>
      </c>
      <c r="N432" s="389"/>
    </row>
    <row r="433" ht="60" customHeight="1" spans="1:14">
      <c r="A433" s="396">
        <v>115</v>
      </c>
      <c r="B433" s="396" t="s">
        <v>95</v>
      </c>
      <c r="C433" s="269" t="s">
        <v>8493</v>
      </c>
      <c r="D433" s="133" t="s">
        <v>8494</v>
      </c>
      <c r="E433" s="250" t="s">
        <v>8495</v>
      </c>
      <c r="F433" s="250" t="s">
        <v>8496</v>
      </c>
      <c r="G433" s="269" t="s">
        <v>441</v>
      </c>
      <c r="H433" s="250" t="s">
        <v>8497</v>
      </c>
      <c r="I433" s="350">
        <v>810</v>
      </c>
      <c r="J433" s="350">
        <v>769.5</v>
      </c>
      <c r="K433" s="345">
        <v>729</v>
      </c>
      <c r="L433" s="345">
        <v>688.5</v>
      </c>
      <c r="M433" s="345">
        <v>648</v>
      </c>
      <c r="N433" s="389"/>
    </row>
    <row r="434" ht="60" customHeight="1" spans="1:14">
      <c r="A434" s="396"/>
      <c r="B434" s="396" t="s">
        <v>95</v>
      </c>
      <c r="C434" s="269" t="s">
        <v>8498</v>
      </c>
      <c r="D434" s="133" t="s">
        <v>8499</v>
      </c>
      <c r="E434" s="250"/>
      <c r="F434" s="250"/>
      <c r="G434" s="269" t="s">
        <v>441</v>
      </c>
      <c r="H434" s="250"/>
      <c r="I434" s="350">
        <v>162</v>
      </c>
      <c r="J434" s="350">
        <v>153.9</v>
      </c>
      <c r="K434" s="345">
        <v>145.8</v>
      </c>
      <c r="L434" s="345">
        <v>137.7</v>
      </c>
      <c r="M434" s="345">
        <v>129.6</v>
      </c>
      <c r="N434" s="389"/>
    </row>
    <row r="435" ht="60" customHeight="1" spans="1:14">
      <c r="A435" s="396">
        <v>116</v>
      </c>
      <c r="B435" s="396" t="s">
        <v>95</v>
      </c>
      <c r="C435" s="269" t="s">
        <v>8500</v>
      </c>
      <c r="D435" s="133" t="s">
        <v>8501</v>
      </c>
      <c r="E435" s="250" t="s">
        <v>8502</v>
      </c>
      <c r="F435" s="250" t="s">
        <v>8503</v>
      </c>
      <c r="G435" s="269" t="s">
        <v>441</v>
      </c>
      <c r="H435" s="250" t="s">
        <v>8497</v>
      </c>
      <c r="I435" s="350">
        <v>810</v>
      </c>
      <c r="J435" s="350">
        <v>769.5</v>
      </c>
      <c r="K435" s="345">
        <v>729</v>
      </c>
      <c r="L435" s="345">
        <v>688.5</v>
      </c>
      <c r="M435" s="345">
        <v>648</v>
      </c>
      <c r="N435" s="389"/>
    </row>
    <row r="436" ht="60" customHeight="1" spans="1:14">
      <c r="A436" s="396"/>
      <c r="B436" s="396" t="s">
        <v>95</v>
      </c>
      <c r="C436" s="269" t="s">
        <v>8504</v>
      </c>
      <c r="D436" s="133" t="s">
        <v>8505</v>
      </c>
      <c r="E436" s="250"/>
      <c r="F436" s="250"/>
      <c r="G436" s="269" t="s">
        <v>441</v>
      </c>
      <c r="H436" s="250"/>
      <c r="I436" s="350">
        <v>162</v>
      </c>
      <c r="J436" s="350">
        <v>153.9</v>
      </c>
      <c r="K436" s="345">
        <v>145.8</v>
      </c>
      <c r="L436" s="345">
        <v>137.7</v>
      </c>
      <c r="M436" s="345">
        <v>129.6</v>
      </c>
      <c r="N436" s="389"/>
    </row>
    <row r="437" ht="60" customHeight="1" spans="1:14">
      <c r="A437" s="396">
        <v>117</v>
      </c>
      <c r="B437" s="396" t="s">
        <v>95</v>
      </c>
      <c r="C437" s="269" t="s">
        <v>8506</v>
      </c>
      <c r="D437" s="133" t="s">
        <v>8507</v>
      </c>
      <c r="E437" s="250" t="s">
        <v>8508</v>
      </c>
      <c r="F437" s="250" t="s">
        <v>8509</v>
      </c>
      <c r="G437" s="269" t="s">
        <v>441</v>
      </c>
      <c r="H437" s="250"/>
      <c r="I437" s="350">
        <v>1404</v>
      </c>
      <c r="J437" s="350">
        <v>1333.8</v>
      </c>
      <c r="K437" s="345">
        <v>1263.6</v>
      </c>
      <c r="L437" s="345">
        <v>1193.4</v>
      </c>
      <c r="M437" s="345">
        <v>1123.2</v>
      </c>
      <c r="N437" s="389"/>
    </row>
    <row r="438" ht="60" customHeight="1" spans="1:14">
      <c r="A438" s="396"/>
      <c r="B438" s="396" t="s">
        <v>95</v>
      </c>
      <c r="C438" s="269" t="s">
        <v>8510</v>
      </c>
      <c r="D438" s="133" t="s">
        <v>8511</v>
      </c>
      <c r="E438" s="250"/>
      <c r="F438" s="250"/>
      <c r="G438" s="269" t="s">
        <v>441</v>
      </c>
      <c r="H438" s="250"/>
      <c r="I438" s="350">
        <v>280.8</v>
      </c>
      <c r="J438" s="350">
        <v>266.8</v>
      </c>
      <c r="K438" s="345">
        <v>252.7</v>
      </c>
      <c r="L438" s="345">
        <v>238.7</v>
      </c>
      <c r="M438" s="345">
        <v>224.6</v>
      </c>
      <c r="N438" s="389"/>
    </row>
    <row r="439" ht="60" customHeight="1" spans="1:14">
      <c r="A439" s="396">
        <v>118</v>
      </c>
      <c r="B439" s="396" t="s">
        <v>95</v>
      </c>
      <c r="C439" s="269" t="s">
        <v>8512</v>
      </c>
      <c r="D439" s="133" t="s">
        <v>8513</v>
      </c>
      <c r="E439" s="250" t="s">
        <v>8514</v>
      </c>
      <c r="F439" s="250" t="s">
        <v>8515</v>
      </c>
      <c r="G439" s="269" t="s">
        <v>441</v>
      </c>
      <c r="H439" s="250" t="s">
        <v>8516</v>
      </c>
      <c r="I439" s="350">
        <v>1404</v>
      </c>
      <c r="J439" s="350">
        <v>1333.8</v>
      </c>
      <c r="K439" s="345">
        <v>1263.6</v>
      </c>
      <c r="L439" s="345">
        <v>1193.4</v>
      </c>
      <c r="M439" s="345">
        <v>1123.2</v>
      </c>
      <c r="N439" s="389"/>
    </row>
    <row r="440" ht="60" customHeight="1" spans="1:14">
      <c r="A440" s="396"/>
      <c r="B440" s="396" t="s">
        <v>95</v>
      </c>
      <c r="C440" s="269" t="s">
        <v>8517</v>
      </c>
      <c r="D440" s="133" t="s">
        <v>8518</v>
      </c>
      <c r="E440" s="250"/>
      <c r="F440" s="250"/>
      <c r="G440" s="269" t="s">
        <v>441</v>
      </c>
      <c r="H440" s="250"/>
      <c r="I440" s="350">
        <v>280.8</v>
      </c>
      <c r="J440" s="350">
        <v>266.8</v>
      </c>
      <c r="K440" s="345">
        <v>252.7</v>
      </c>
      <c r="L440" s="345">
        <v>238.7</v>
      </c>
      <c r="M440" s="345">
        <v>224.6</v>
      </c>
      <c r="N440" s="389"/>
    </row>
    <row r="441" ht="60" customHeight="1" spans="1:14">
      <c r="A441" s="396">
        <v>119</v>
      </c>
      <c r="B441" s="396" t="s">
        <v>95</v>
      </c>
      <c r="C441" s="269" t="s">
        <v>8519</v>
      </c>
      <c r="D441" s="133" t="s">
        <v>8520</v>
      </c>
      <c r="E441" s="250" t="s">
        <v>8521</v>
      </c>
      <c r="F441" s="250" t="s">
        <v>8522</v>
      </c>
      <c r="G441" s="269" t="s">
        <v>441</v>
      </c>
      <c r="H441" s="399"/>
      <c r="I441" s="350">
        <v>210.6</v>
      </c>
      <c r="J441" s="350">
        <v>200.1</v>
      </c>
      <c r="K441" s="345">
        <v>189.5</v>
      </c>
      <c r="L441" s="345">
        <v>179</v>
      </c>
      <c r="M441" s="345">
        <v>168.5</v>
      </c>
      <c r="N441" s="389"/>
    </row>
    <row r="442" ht="60" customHeight="1" spans="1:14">
      <c r="A442" s="396"/>
      <c r="B442" s="396" t="s">
        <v>95</v>
      </c>
      <c r="C442" s="269" t="s">
        <v>8523</v>
      </c>
      <c r="D442" s="133" t="s">
        <v>8524</v>
      </c>
      <c r="E442" s="133"/>
      <c r="F442" s="133"/>
      <c r="G442" s="269" t="s">
        <v>441</v>
      </c>
      <c r="H442" s="133"/>
      <c r="I442" s="350">
        <v>42.1</v>
      </c>
      <c r="J442" s="350">
        <v>40</v>
      </c>
      <c r="K442" s="345">
        <v>37.9</v>
      </c>
      <c r="L442" s="345">
        <v>35.8</v>
      </c>
      <c r="M442" s="345">
        <v>33.7</v>
      </c>
      <c r="N442" s="366"/>
    </row>
    <row r="443" ht="44" customHeight="1" spans="1:14">
      <c r="A443" s="384" t="s">
        <v>8525</v>
      </c>
      <c r="B443" s="384"/>
      <c r="C443" s="384"/>
      <c r="D443" s="133"/>
      <c r="E443" s="133"/>
      <c r="F443" s="133"/>
      <c r="G443" s="269"/>
      <c r="H443" s="133"/>
      <c r="I443" s="350"/>
      <c r="J443" s="350"/>
      <c r="K443" s="345"/>
      <c r="L443" s="345"/>
      <c r="M443" s="345"/>
      <c r="N443" s="389"/>
    </row>
    <row r="444" ht="60" customHeight="1" spans="1:14">
      <c r="A444" s="269">
        <v>120</v>
      </c>
      <c r="B444" s="269" t="s">
        <v>356</v>
      </c>
      <c r="C444" s="269" t="s">
        <v>8526</v>
      </c>
      <c r="D444" s="133" t="s">
        <v>8527</v>
      </c>
      <c r="E444" s="133" t="s">
        <v>8528</v>
      </c>
      <c r="F444" s="133" t="s">
        <v>7823</v>
      </c>
      <c r="G444" s="269" t="s">
        <v>51</v>
      </c>
      <c r="H444" s="133"/>
      <c r="I444" s="350">
        <v>4.5</v>
      </c>
      <c r="J444" s="350">
        <v>4.3</v>
      </c>
      <c r="K444" s="345">
        <v>4.1</v>
      </c>
      <c r="L444" s="345">
        <v>3.8</v>
      </c>
      <c r="M444" s="345">
        <v>3.6</v>
      </c>
      <c r="N444" s="389"/>
    </row>
    <row r="445" ht="60" customHeight="1" spans="1:14">
      <c r="A445" s="269">
        <v>121</v>
      </c>
      <c r="B445" s="269" t="s">
        <v>356</v>
      </c>
      <c r="C445" s="269" t="s">
        <v>8529</v>
      </c>
      <c r="D445" s="133" t="s">
        <v>8530</v>
      </c>
      <c r="E445" s="133" t="s">
        <v>8531</v>
      </c>
      <c r="F445" s="133" t="s">
        <v>7823</v>
      </c>
      <c r="G445" s="269" t="s">
        <v>51</v>
      </c>
      <c r="H445" s="133"/>
      <c r="I445" s="350">
        <v>46.8</v>
      </c>
      <c r="J445" s="350">
        <v>44.5</v>
      </c>
      <c r="K445" s="345">
        <v>42.1</v>
      </c>
      <c r="L445" s="345">
        <v>39.8</v>
      </c>
      <c r="M445" s="345">
        <v>37.4</v>
      </c>
      <c r="N445" s="389"/>
    </row>
    <row r="446" ht="60" customHeight="1" spans="1:14">
      <c r="A446" s="269">
        <v>122</v>
      </c>
      <c r="B446" s="269" t="s">
        <v>356</v>
      </c>
      <c r="C446" s="269" t="s">
        <v>8532</v>
      </c>
      <c r="D446" s="133" t="s">
        <v>8533</v>
      </c>
      <c r="E446" s="133" t="s">
        <v>8534</v>
      </c>
      <c r="F446" s="133" t="s">
        <v>7823</v>
      </c>
      <c r="G446" s="269" t="s">
        <v>51</v>
      </c>
      <c r="H446" s="133" t="s">
        <v>8535</v>
      </c>
      <c r="I446" s="350">
        <v>168.3</v>
      </c>
      <c r="J446" s="350">
        <v>159.9</v>
      </c>
      <c r="K446" s="345">
        <v>151.5</v>
      </c>
      <c r="L446" s="345">
        <v>143.1</v>
      </c>
      <c r="M446" s="345">
        <v>134.6</v>
      </c>
      <c r="N446" s="389"/>
    </row>
    <row r="447" ht="60" customHeight="1" spans="1:14">
      <c r="A447" s="269">
        <v>123</v>
      </c>
      <c r="B447" s="269" t="s">
        <v>356</v>
      </c>
      <c r="C447" s="269" t="s">
        <v>8536</v>
      </c>
      <c r="D447" s="133" t="s">
        <v>8537</v>
      </c>
      <c r="E447" s="133" t="s">
        <v>8538</v>
      </c>
      <c r="F447" s="133" t="s">
        <v>7823</v>
      </c>
      <c r="G447" s="269" t="s">
        <v>51</v>
      </c>
      <c r="H447" s="133"/>
      <c r="I447" s="350">
        <v>83.7</v>
      </c>
      <c r="J447" s="350">
        <v>79.5</v>
      </c>
      <c r="K447" s="345">
        <v>75.3</v>
      </c>
      <c r="L447" s="345">
        <v>71.1</v>
      </c>
      <c r="M447" s="345">
        <v>67</v>
      </c>
      <c r="N447" s="389"/>
    </row>
    <row r="448" ht="60" customHeight="1" spans="1:14">
      <c r="A448" s="269">
        <v>124</v>
      </c>
      <c r="B448" s="269" t="s">
        <v>356</v>
      </c>
      <c r="C448" s="269" t="s">
        <v>8539</v>
      </c>
      <c r="D448" s="133" t="s">
        <v>8540</v>
      </c>
      <c r="E448" s="133" t="s">
        <v>8541</v>
      </c>
      <c r="F448" s="133" t="s">
        <v>8542</v>
      </c>
      <c r="G448" s="269" t="s">
        <v>51</v>
      </c>
      <c r="H448" s="133"/>
      <c r="I448" s="350">
        <v>111.6</v>
      </c>
      <c r="J448" s="350">
        <v>106</v>
      </c>
      <c r="K448" s="345">
        <v>100.4</v>
      </c>
      <c r="L448" s="345">
        <v>94.9</v>
      </c>
      <c r="M448" s="345">
        <v>89.3</v>
      </c>
      <c r="N448" s="388"/>
    </row>
    <row r="449" ht="60" customHeight="1" spans="1:14">
      <c r="A449" s="269"/>
      <c r="B449" s="269" t="s">
        <v>356</v>
      </c>
      <c r="C449" s="269" t="s">
        <v>8543</v>
      </c>
      <c r="D449" s="133" t="s">
        <v>8544</v>
      </c>
      <c r="E449" s="133"/>
      <c r="F449" s="133"/>
      <c r="G449" s="269" t="s">
        <v>51</v>
      </c>
      <c r="H449" s="133"/>
      <c r="I449" s="350">
        <v>111.6</v>
      </c>
      <c r="J449" s="350">
        <v>106</v>
      </c>
      <c r="K449" s="345">
        <v>100.4</v>
      </c>
      <c r="L449" s="345">
        <v>94.9</v>
      </c>
      <c r="M449" s="345">
        <v>89.3</v>
      </c>
      <c r="N449" s="388"/>
    </row>
    <row r="450" ht="60" customHeight="1" spans="1:14">
      <c r="A450" s="269">
        <v>125</v>
      </c>
      <c r="B450" s="269" t="s">
        <v>356</v>
      </c>
      <c r="C450" s="269" t="s">
        <v>8545</v>
      </c>
      <c r="D450" s="133" t="s">
        <v>8546</v>
      </c>
      <c r="E450" s="133" t="s">
        <v>8547</v>
      </c>
      <c r="F450" s="133" t="s">
        <v>8548</v>
      </c>
      <c r="G450" s="269" t="s">
        <v>51</v>
      </c>
      <c r="H450" s="133"/>
      <c r="I450" s="350">
        <v>18.9</v>
      </c>
      <c r="J450" s="350">
        <v>18</v>
      </c>
      <c r="K450" s="345">
        <v>17</v>
      </c>
      <c r="L450" s="345">
        <v>16.1</v>
      </c>
      <c r="M450" s="345">
        <v>15.1</v>
      </c>
      <c r="N450" s="388"/>
    </row>
    <row r="451" ht="60" customHeight="1" spans="1:14">
      <c r="A451" s="269">
        <v>126</v>
      </c>
      <c r="B451" s="269" t="s">
        <v>356</v>
      </c>
      <c r="C451" s="269" t="s">
        <v>8549</v>
      </c>
      <c r="D451" s="133" t="s">
        <v>8550</v>
      </c>
      <c r="E451" s="133" t="s">
        <v>8551</v>
      </c>
      <c r="F451" s="133" t="s">
        <v>8552</v>
      </c>
      <c r="G451" s="269" t="s">
        <v>51</v>
      </c>
      <c r="H451" s="133"/>
      <c r="I451" s="350">
        <v>101.7</v>
      </c>
      <c r="J451" s="350">
        <v>96.6</v>
      </c>
      <c r="K451" s="345">
        <v>91.5</v>
      </c>
      <c r="L451" s="345">
        <v>86.4</v>
      </c>
      <c r="M451" s="345">
        <v>81.4</v>
      </c>
      <c r="N451" s="388"/>
    </row>
    <row r="452" ht="60" customHeight="1" spans="1:14">
      <c r="A452" s="269">
        <v>127</v>
      </c>
      <c r="B452" s="269" t="s">
        <v>356</v>
      </c>
      <c r="C452" s="269" t="s">
        <v>8553</v>
      </c>
      <c r="D452" s="133" t="s">
        <v>8554</v>
      </c>
      <c r="E452" s="133" t="s">
        <v>8555</v>
      </c>
      <c r="F452" s="133" t="s">
        <v>8556</v>
      </c>
      <c r="G452" s="269" t="s">
        <v>51</v>
      </c>
      <c r="H452" s="133"/>
      <c r="I452" s="350">
        <v>55.8</v>
      </c>
      <c r="J452" s="350">
        <v>53</v>
      </c>
      <c r="K452" s="345">
        <v>50.2</v>
      </c>
      <c r="L452" s="345">
        <v>47.4</v>
      </c>
      <c r="M452" s="345">
        <v>44.6</v>
      </c>
      <c r="N452" s="388"/>
    </row>
    <row r="453" ht="60" customHeight="1" spans="1:14">
      <c r="A453" s="269">
        <v>128</v>
      </c>
      <c r="B453" s="269" t="s">
        <v>38</v>
      </c>
      <c r="C453" s="269" t="s">
        <v>8557</v>
      </c>
      <c r="D453" s="133" t="s">
        <v>8558</v>
      </c>
      <c r="E453" s="133" t="s">
        <v>8559</v>
      </c>
      <c r="F453" s="133" t="s">
        <v>7898</v>
      </c>
      <c r="G453" s="269" t="s">
        <v>51</v>
      </c>
      <c r="H453" s="401"/>
      <c r="I453" s="350">
        <v>54</v>
      </c>
      <c r="J453" s="350">
        <v>51.3</v>
      </c>
      <c r="K453" s="345">
        <v>48.6</v>
      </c>
      <c r="L453" s="345">
        <v>45.9</v>
      </c>
      <c r="M453" s="345">
        <v>43.2</v>
      </c>
      <c r="N453" s="388"/>
    </row>
    <row r="454" ht="60" customHeight="1" spans="1:14">
      <c r="A454" s="269"/>
      <c r="B454" s="269" t="s">
        <v>38</v>
      </c>
      <c r="C454" s="269" t="s">
        <v>8560</v>
      </c>
      <c r="D454" s="133" t="s">
        <v>8561</v>
      </c>
      <c r="E454" s="133"/>
      <c r="F454" s="133"/>
      <c r="G454" s="269" t="s">
        <v>51</v>
      </c>
      <c r="H454" s="133"/>
      <c r="I454" s="350">
        <v>10.8</v>
      </c>
      <c r="J454" s="350">
        <v>10.3</v>
      </c>
      <c r="K454" s="345">
        <v>9.7</v>
      </c>
      <c r="L454" s="345">
        <v>9.2</v>
      </c>
      <c r="M454" s="345">
        <v>8.6</v>
      </c>
      <c r="N454" s="388"/>
    </row>
    <row r="455" ht="60" customHeight="1" spans="1:14">
      <c r="A455" s="269">
        <v>129</v>
      </c>
      <c r="B455" s="269" t="s">
        <v>95</v>
      </c>
      <c r="C455" s="269" t="s">
        <v>8562</v>
      </c>
      <c r="D455" s="133" t="s">
        <v>8563</v>
      </c>
      <c r="E455" s="133" t="s">
        <v>8564</v>
      </c>
      <c r="F455" s="133" t="s">
        <v>8565</v>
      </c>
      <c r="G455" s="269" t="s">
        <v>51</v>
      </c>
      <c r="H455" s="133"/>
      <c r="I455" s="350">
        <v>234</v>
      </c>
      <c r="J455" s="350">
        <v>222.3</v>
      </c>
      <c r="K455" s="345">
        <v>210.6</v>
      </c>
      <c r="L455" s="345">
        <v>198.9</v>
      </c>
      <c r="M455" s="345">
        <v>187.2</v>
      </c>
      <c r="N455" s="388"/>
    </row>
    <row r="456" ht="60" customHeight="1" spans="1:14">
      <c r="A456" s="269"/>
      <c r="B456" s="269" t="s">
        <v>95</v>
      </c>
      <c r="C456" s="269" t="s">
        <v>8566</v>
      </c>
      <c r="D456" s="133" t="s">
        <v>8567</v>
      </c>
      <c r="E456" s="133"/>
      <c r="F456" s="390"/>
      <c r="G456" s="269" t="s">
        <v>51</v>
      </c>
      <c r="H456" s="133"/>
      <c r="I456" s="350">
        <v>46.8</v>
      </c>
      <c r="J456" s="350">
        <v>44.5</v>
      </c>
      <c r="K456" s="345">
        <v>42.1</v>
      </c>
      <c r="L456" s="345">
        <v>39.8</v>
      </c>
      <c r="M456" s="345">
        <v>37.4</v>
      </c>
      <c r="N456" s="388"/>
    </row>
    <row r="457" ht="60" customHeight="1" spans="1:14">
      <c r="A457" s="269">
        <v>130</v>
      </c>
      <c r="B457" s="269" t="s">
        <v>38</v>
      </c>
      <c r="C457" s="269" t="s">
        <v>8568</v>
      </c>
      <c r="D457" s="133" t="s">
        <v>8569</v>
      </c>
      <c r="E457" s="133" t="s">
        <v>8570</v>
      </c>
      <c r="F457" s="390" t="s">
        <v>7911</v>
      </c>
      <c r="G457" s="269" t="s">
        <v>51</v>
      </c>
      <c r="H457" s="133" t="s">
        <v>8571</v>
      </c>
      <c r="I457" s="350">
        <v>22.5</v>
      </c>
      <c r="J457" s="350">
        <v>21.4</v>
      </c>
      <c r="K457" s="345">
        <v>20.3</v>
      </c>
      <c r="L457" s="345">
        <v>19.1</v>
      </c>
      <c r="M457" s="345">
        <v>18</v>
      </c>
      <c r="N457" s="388"/>
    </row>
    <row r="458" ht="60" customHeight="1" spans="1:14">
      <c r="A458" s="269"/>
      <c r="B458" s="269" t="s">
        <v>38</v>
      </c>
      <c r="C458" s="269" t="s">
        <v>8572</v>
      </c>
      <c r="D458" s="133" t="s">
        <v>8573</v>
      </c>
      <c r="E458" s="133"/>
      <c r="F458" s="390"/>
      <c r="G458" s="397" t="s">
        <v>51</v>
      </c>
      <c r="H458" s="133"/>
      <c r="I458" s="350">
        <v>4.5</v>
      </c>
      <c r="J458" s="350">
        <v>4.3</v>
      </c>
      <c r="K458" s="345">
        <v>4.1</v>
      </c>
      <c r="L458" s="345">
        <v>3.8</v>
      </c>
      <c r="M458" s="345">
        <v>3.6</v>
      </c>
      <c r="N458" s="363"/>
    </row>
    <row r="459" ht="84" customHeight="1" spans="1:14">
      <c r="A459" s="269">
        <v>131</v>
      </c>
      <c r="B459" s="269" t="s">
        <v>38</v>
      </c>
      <c r="C459" s="269" t="s">
        <v>8574</v>
      </c>
      <c r="D459" s="133" t="s">
        <v>8575</v>
      </c>
      <c r="E459" s="133" t="s">
        <v>8576</v>
      </c>
      <c r="F459" s="390" t="s">
        <v>7911</v>
      </c>
      <c r="G459" s="397" t="s">
        <v>51</v>
      </c>
      <c r="H459" s="133" t="s">
        <v>8577</v>
      </c>
      <c r="I459" s="350">
        <v>153</v>
      </c>
      <c r="J459" s="350">
        <v>145.4</v>
      </c>
      <c r="K459" s="345">
        <v>137.7</v>
      </c>
      <c r="L459" s="345">
        <v>130.1</v>
      </c>
      <c r="M459" s="345">
        <v>122.4</v>
      </c>
      <c r="N459" s="388"/>
    </row>
    <row r="460" ht="60" customHeight="1" spans="1:14">
      <c r="A460" s="269"/>
      <c r="B460" s="269" t="s">
        <v>38</v>
      </c>
      <c r="C460" s="269" t="s">
        <v>8578</v>
      </c>
      <c r="D460" s="133" t="s">
        <v>8579</v>
      </c>
      <c r="E460" s="133"/>
      <c r="F460" s="390"/>
      <c r="G460" s="269" t="s">
        <v>51</v>
      </c>
      <c r="H460" s="390"/>
      <c r="I460" s="350">
        <v>30.6</v>
      </c>
      <c r="J460" s="350">
        <v>29.1</v>
      </c>
      <c r="K460" s="345">
        <v>27.5</v>
      </c>
      <c r="L460" s="345">
        <v>26</v>
      </c>
      <c r="M460" s="345">
        <v>24.5</v>
      </c>
      <c r="N460" s="363"/>
    </row>
    <row r="461" ht="60" customHeight="1" spans="1:14">
      <c r="A461" s="269">
        <v>132</v>
      </c>
      <c r="B461" s="269" t="s">
        <v>38</v>
      </c>
      <c r="C461" s="269" t="s">
        <v>8580</v>
      </c>
      <c r="D461" s="133" t="s">
        <v>8581</v>
      </c>
      <c r="E461" s="133" t="s">
        <v>8582</v>
      </c>
      <c r="F461" s="390" t="s">
        <v>8583</v>
      </c>
      <c r="G461" s="269" t="s">
        <v>51</v>
      </c>
      <c r="H461" s="402"/>
      <c r="I461" s="350">
        <v>86.4</v>
      </c>
      <c r="J461" s="350">
        <v>82.1</v>
      </c>
      <c r="K461" s="345">
        <v>77.8</v>
      </c>
      <c r="L461" s="345">
        <v>73.4</v>
      </c>
      <c r="M461" s="345">
        <v>69.1</v>
      </c>
      <c r="N461" s="388"/>
    </row>
    <row r="462" ht="60" customHeight="1" spans="1:14">
      <c r="A462" s="269"/>
      <c r="B462" s="269" t="s">
        <v>38</v>
      </c>
      <c r="C462" s="269" t="s">
        <v>8584</v>
      </c>
      <c r="D462" s="133" t="s">
        <v>8585</v>
      </c>
      <c r="E462" s="133"/>
      <c r="F462" s="133"/>
      <c r="G462" s="269" t="s">
        <v>51</v>
      </c>
      <c r="H462" s="133"/>
      <c r="I462" s="350">
        <v>17.3</v>
      </c>
      <c r="J462" s="350">
        <v>16.4</v>
      </c>
      <c r="K462" s="345">
        <v>15.6</v>
      </c>
      <c r="L462" s="345">
        <v>14.7</v>
      </c>
      <c r="M462" s="345">
        <v>13.8</v>
      </c>
      <c r="N462" s="388"/>
    </row>
    <row r="463" ht="60" customHeight="1" spans="1:14">
      <c r="A463" s="269">
        <v>133</v>
      </c>
      <c r="B463" s="269" t="s">
        <v>95</v>
      </c>
      <c r="C463" s="269" t="s">
        <v>8586</v>
      </c>
      <c r="D463" s="133" t="s">
        <v>8587</v>
      </c>
      <c r="E463" s="133" t="s">
        <v>8588</v>
      </c>
      <c r="F463" s="133" t="s">
        <v>8589</v>
      </c>
      <c r="G463" s="998" t="s">
        <v>51</v>
      </c>
      <c r="H463" s="133"/>
      <c r="I463" s="350">
        <v>1427.4</v>
      </c>
      <c r="J463" s="350">
        <v>1356</v>
      </c>
      <c r="K463" s="345">
        <v>1284.7</v>
      </c>
      <c r="L463" s="345">
        <v>1213.3</v>
      </c>
      <c r="M463" s="345">
        <v>1141.9</v>
      </c>
      <c r="N463" s="388"/>
    </row>
    <row r="464" ht="60" customHeight="1" spans="1:14">
      <c r="A464" s="269"/>
      <c r="B464" s="269" t="s">
        <v>95</v>
      </c>
      <c r="C464" s="269" t="s">
        <v>8590</v>
      </c>
      <c r="D464" s="133" t="s">
        <v>8591</v>
      </c>
      <c r="E464" s="133"/>
      <c r="F464" s="133"/>
      <c r="G464" s="998" t="s">
        <v>51</v>
      </c>
      <c r="H464" s="133"/>
      <c r="I464" s="350">
        <v>285.5</v>
      </c>
      <c r="J464" s="350">
        <v>271.2</v>
      </c>
      <c r="K464" s="345">
        <v>256.9</v>
      </c>
      <c r="L464" s="345">
        <v>242.7</v>
      </c>
      <c r="M464" s="345">
        <v>228.4</v>
      </c>
      <c r="N464" s="388"/>
    </row>
    <row r="465" ht="60" customHeight="1" spans="1:14">
      <c r="A465" s="269">
        <v>134</v>
      </c>
      <c r="B465" s="269" t="s">
        <v>95</v>
      </c>
      <c r="C465" s="269" t="s">
        <v>8592</v>
      </c>
      <c r="D465" s="133" t="s">
        <v>8593</v>
      </c>
      <c r="E465" s="133" t="s">
        <v>8594</v>
      </c>
      <c r="F465" s="133" t="s">
        <v>8589</v>
      </c>
      <c r="G465" s="998" t="s">
        <v>51</v>
      </c>
      <c r="H465" s="133"/>
      <c r="I465" s="350">
        <v>2475</v>
      </c>
      <c r="J465" s="350">
        <v>2351.3</v>
      </c>
      <c r="K465" s="345">
        <v>2227.5</v>
      </c>
      <c r="L465" s="345">
        <v>2103.8</v>
      </c>
      <c r="M465" s="345">
        <v>1980</v>
      </c>
      <c r="N465" s="388"/>
    </row>
    <row r="466" ht="60" customHeight="1" spans="1:14">
      <c r="A466" s="269"/>
      <c r="B466" s="269" t="s">
        <v>95</v>
      </c>
      <c r="C466" s="269" t="s">
        <v>8595</v>
      </c>
      <c r="D466" s="133" t="s">
        <v>8596</v>
      </c>
      <c r="E466" s="133"/>
      <c r="F466" s="133"/>
      <c r="G466" s="998" t="s">
        <v>51</v>
      </c>
      <c r="H466" s="133"/>
      <c r="I466" s="350">
        <v>495</v>
      </c>
      <c r="J466" s="350">
        <v>470.3</v>
      </c>
      <c r="K466" s="345">
        <v>445.5</v>
      </c>
      <c r="L466" s="345">
        <v>420.8</v>
      </c>
      <c r="M466" s="345">
        <v>396</v>
      </c>
      <c r="N466" s="388"/>
    </row>
    <row r="467" ht="60" customHeight="1" spans="1:14">
      <c r="A467" s="269">
        <v>135</v>
      </c>
      <c r="B467" s="269" t="s">
        <v>95</v>
      </c>
      <c r="C467" s="269" t="s">
        <v>8597</v>
      </c>
      <c r="D467" s="133" t="s">
        <v>8598</v>
      </c>
      <c r="E467" s="133" t="s">
        <v>8599</v>
      </c>
      <c r="F467" s="133" t="s">
        <v>8600</v>
      </c>
      <c r="G467" s="269" t="s">
        <v>51</v>
      </c>
      <c r="H467" s="133"/>
      <c r="I467" s="350">
        <v>2340</v>
      </c>
      <c r="J467" s="350">
        <v>2223</v>
      </c>
      <c r="K467" s="345">
        <v>2106</v>
      </c>
      <c r="L467" s="345">
        <v>1989</v>
      </c>
      <c r="M467" s="345">
        <v>1872</v>
      </c>
      <c r="N467" s="388"/>
    </row>
    <row r="468" ht="60" customHeight="1" spans="1:14">
      <c r="A468" s="269"/>
      <c r="B468" s="269" t="s">
        <v>95</v>
      </c>
      <c r="C468" s="269" t="s">
        <v>8601</v>
      </c>
      <c r="D468" s="133" t="s">
        <v>8602</v>
      </c>
      <c r="E468" s="133"/>
      <c r="F468" s="133"/>
      <c r="G468" s="269" t="s">
        <v>51</v>
      </c>
      <c r="H468" s="133"/>
      <c r="I468" s="350">
        <v>468</v>
      </c>
      <c r="J468" s="350">
        <v>444.6</v>
      </c>
      <c r="K468" s="345">
        <v>421.2</v>
      </c>
      <c r="L468" s="345">
        <v>397.8</v>
      </c>
      <c r="M468" s="345">
        <v>374.4</v>
      </c>
      <c r="N468" s="388"/>
    </row>
    <row r="469" ht="60" customHeight="1" spans="1:14">
      <c r="A469" s="269">
        <v>136</v>
      </c>
      <c r="B469" s="269" t="s">
        <v>95</v>
      </c>
      <c r="C469" s="269" t="s">
        <v>8603</v>
      </c>
      <c r="D469" s="133" t="s">
        <v>8604</v>
      </c>
      <c r="E469" s="133" t="s">
        <v>8605</v>
      </c>
      <c r="F469" s="133" t="s">
        <v>8600</v>
      </c>
      <c r="G469" s="269" t="s">
        <v>51</v>
      </c>
      <c r="H469" s="133"/>
      <c r="I469" s="350">
        <v>2639.7</v>
      </c>
      <c r="J469" s="350">
        <v>2507.7</v>
      </c>
      <c r="K469" s="345">
        <v>2375.7</v>
      </c>
      <c r="L469" s="345">
        <v>2243.7</v>
      </c>
      <c r="M469" s="345">
        <v>2111.8</v>
      </c>
      <c r="N469" s="388"/>
    </row>
    <row r="470" ht="60" customHeight="1" spans="1:14">
      <c r="A470" s="269"/>
      <c r="B470" s="269" t="s">
        <v>95</v>
      </c>
      <c r="C470" s="269" t="s">
        <v>8606</v>
      </c>
      <c r="D470" s="133" t="s">
        <v>8607</v>
      </c>
      <c r="E470" s="133"/>
      <c r="F470" s="133"/>
      <c r="G470" s="269" t="s">
        <v>51</v>
      </c>
      <c r="H470" s="133"/>
      <c r="I470" s="350">
        <v>527.9</v>
      </c>
      <c r="J470" s="350">
        <v>501.5</v>
      </c>
      <c r="K470" s="345">
        <v>475.1</v>
      </c>
      <c r="L470" s="345">
        <v>448.7</v>
      </c>
      <c r="M470" s="345">
        <v>422.4</v>
      </c>
      <c r="N470" s="388"/>
    </row>
    <row r="471" ht="60" customHeight="1" spans="1:14">
      <c r="A471" s="269"/>
      <c r="B471" s="269" t="s">
        <v>95</v>
      </c>
      <c r="C471" s="269" t="s">
        <v>8608</v>
      </c>
      <c r="D471" s="133" t="s">
        <v>8609</v>
      </c>
      <c r="E471" s="133"/>
      <c r="F471" s="133"/>
      <c r="G471" s="269" t="s">
        <v>51</v>
      </c>
      <c r="H471" s="133"/>
      <c r="I471" s="350">
        <v>792</v>
      </c>
      <c r="J471" s="350">
        <v>752.4</v>
      </c>
      <c r="K471" s="345">
        <v>712.8</v>
      </c>
      <c r="L471" s="345">
        <v>673.2</v>
      </c>
      <c r="M471" s="345">
        <v>633.6</v>
      </c>
      <c r="N471" s="388"/>
    </row>
    <row r="472" ht="60" customHeight="1" spans="1:14">
      <c r="A472" s="269">
        <v>137</v>
      </c>
      <c r="B472" s="269" t="s">
        <v>95</v>
      </c>
      <c r="C472" s="269" t="s">
        <v>8610</v>
      </c>
      <c r="D472" s="133" t="s">
        <v>8611</v>
      </c>
      <c r="E472" s="133" t="s">
        <v>8612</v>
      </c>
      <c r="F472" s="133" t="s">
        <v>8613</v>
      </c>
      <c r="G472" s="998" t="s">
        <v>51</v>
      </c>
      <c r="H472" s="133"/>
      <c r="I472" s="350">
        <v>1427.4</v>
      </c>
      <c r="J472" s="350">
        <v>1356</v>
      </c>
      <c r="K472" s="345">
        <v>1284.7</v>
      </c>
      <c r="L472" s="345">
        <v>1213.3</v>
      </c>
      <c r="M472" s="345">
        <v>1141.9</v>
      </c>
      <c r="N472" s="388"/>
    </row>
    <row r="473" ht="60" customHeight="1" spans="1:14">
      <c r="A473" s="269"/>
      <c r="B473" s="269" t="s">
        <v>95</v>
      </c>
      <c r="C473" s="269" t="s">
        <v>8614</v>
      </c>
      <c r="D473" s="133" t="s">
        <v>8615</v>
      </c>
      <c r="E473" s="133"/>
      <c r="F473" s="133"/>
      <c r="G473" s="998" t="s">
        <v>51</v>
      </c>
      <c r="H473" s="133"/>
      <c r="I473" s="350">
        <v>285.5</v>
      </c>
      <c r="J473" s="350">
        <v>271.2</v>
      </c>
      <c r="K473" s="345">
        <v>256.9</v>
      </c>
      <c r="L473" s="345">
        <v>242.7</v>
      </c>
      <c r="M473" s="345">
        <v>228.4</v>
      </c>
      <c r="N473" s="388"/>
    </row>
    <row r="474" ht="60" customHeight="1" spans="1:14">
      <c r="A474" s="269">
        <v>138</v>
      </c>
      <c r="B474" s="269" t="s">
        <v>95</v>
      </c>
      <c r="C474" s="269" t="s">
        <v>8616</v>
      </c>
      <c r="D474" s="133" t="s">
        <v>8617</v>
      </c>
      <c r="E474" s="133" t="s">
        <v>8618</v>
      </c>
      <c r="F474" s="133" t="s">
        <v>8619</v>
      </c>
      <c r="G474" s="998" t="s">
        <v>51</v>
      </c>
      <c r="H474" s="133"/>
      <c r="I474" s="350">
        <v>2556.9</v>
      </c>
      <c r="J474" s="350">
        <v>2429.1</v>
      </c>
      <c r="K474" s="345">
        <v>2301.2</v>
      </c>
      <c r="L474" s="345">
        <v>2173.4</v>
      </c>
      <c r="M474" s="345">
        <v>2045.5</v>
      </c>
      <c r="N474" s="388"/>
    </row>
    <row r="475" ht="60" customHeight="1" spans="1:14">
      <c r="A475" s="269"/>
      <c r="B475" s="269" t="s">
        <v>95</v>
      </c>
      <c r="C475" s="269" t="s">
        <v>8620</v>
      </c>
      <c r="D475" s="133" t="s">
        <v>8621</v>
      </c>
      <c r="E475" s="133"/>
      <c r="F475" s="133"/>
      <c r="G475" s="998" t="s">
        <v>51</v>
      </c>
      <c r="H475" s="133"/>
      <c r="I475" s="350">
        <v>511.4</v>
      </c>
      <c r="J475" s="350">
        <v>485.8</v>
      </c>
      <c r="K475" s="345">
        <v>460.2</v>
      </c>
      <c r="L475" s="345">
        <v>434.7</v>
      </c>
      <c r="M475" s="345">
        <v>409.1</v>
      </c>
      <c r="N475" s="388"/>
    </row>
    <row r="476" ht="60" customHeight="1" spans="1:14">
      <c r="A476" s="269">
        <v>139</v>
      </c>
      <c r="B476" s="269" t="s">
        <v>95</v>
      </c>
      <c r="C476" s="269" t="s">
        <v>8622</v>
      </c>
      <c r="D476" s="133" t="s">
        <v>8623</v>
      </c>
      <c r="E476" s="133" t="s">
        <v>8624</v>
      </c>
      <c r="F476" s="133" t="s">
        <v>8619</v>
      </c>
      <c r="G476" s="998" t="s">
        <v>51</v>
      </c>
      <c r="H476" s="133"/>
      <c r="I476" s="350">
        <v>2784.6</v>
      </c>
      <c r="J476" s="350">
        <v>2645.4</v>
      </c>
      <c r="K476" s="345">
        <v>2506.1</v>
      </c>
      <c r="L476" s="345">
        <v>2366.9</v>
      </c>
      <c r="M476" s="345">
        <v>2227.7</v>
      </c>
      <c r="N476" s="388"/>
    </row>
    <row r="477" ht="60" customHeight="1" spans="1:14">
      <c r="A477" s="269"/>
      <c r="B477" s="269" t="s">
        <v>95</v>
      </c>
      <c r="C477" s="269" t="s">
        <v>8625</v>
      </c>
      <c r="D477" s="133" t="s">
        <v>8626</v>
      </c>
      <c r="E477" s="133"/>
      <c r="F477" s="133"/>
      <c r="G477" s="998" t="s">
        <v>51</v>
      </c>
      <c r="H477" s="133"/>
      <c r="I477" s="350">
        <v>556.9</v>
      </c>
      <c r="J477" s="350">
        <v>529.1</v>
      </c>
      <c r="K477" s="345">
        <v>501.2</v>
      </c>
      <c r="L477" s="345">
        <v>473.4</v>
      </c>
      <c r="M477" s="345">
        <v>445.5</v>
      </c>
      <c r="N477" s="388"/>
    </row>
    <row r="478" ht="60" customHeight="1" spans="1:14">
      <c r="A478" s="269">
        <v>140</v>
      </c>
      <c r="B478" s="269" t="s">
        <v>95</v>
      </c>
      <c r="C478" s="269" t="s">
        <v>8627</v>
      </c>
      <c r="D478" s="133" t="s">
        <v>8628</v>
      </c>
      <c r="E478" s="133" t="s">
        <v>8629</v>
      </c>
      <c r="F478" s="133" t="s">
        <v>8630</v>
      </c>
      <c r="G478" s="998" t="s">
        <v>51</v>
      </c>
      <c r="H478" s="133"/>
      <c r="I478" s="350">
        <v>2386.8</v>
      </c>
      <c r="J478" s="350">
        <v>2267.5</v>
      </c>
      <c r="K478" s="345">
        <v>2148.1</v>
      </c>
      <c r="L478" s="345">
        <v>2028.8</v>
      </c>
      <c r="M478" s="345">
        <v>1909.4</v>
      </c>
      <c r="N478" s="388"/>
    </row>
    <row r="479" ht="60" customHeight="1" spans="1:14">
      <c r="A479" s="269"/>
      <c r="B479" s="269" t="s">
        <v>95</v>
      </c>
      <c r="C479" s="269" t="s">
        <v>8631</v>
      </c>
      <c r="D479" s="133" t="s">
        <v>8632</v>
      </c>
      <c r="E479" s="133"/>
      <c r="F479" s="133"/>
      <c r="G479" s="998" t="s">
        <v>51</v>
      </c>
      <c r="H479" s="133"/>
      <c r="I479" s="350">
        <v>477.4</v>
      </c>
      <c r="J479" s="350">
        <v>453.5</v>
      </c>
      <c r="K479" s="345">
        <v>429.6</v>
      </c>
      <c r="L479" s="345">
        <v>405.8</v>
      </c>
      <c r="M479" s="345">
        <v>381.9</v>
      </c>
      <c r="N479" s="388"/>
    </row>
    <row r="480" ht="60" customHeight="1" spans="1:14">
      <c r="A480" s="269">
        <v>141</v>
      </c>
      <c r="B480" s="269" t="s">
        <v>95</v>
      </c>
      <c r="C480" s="269" t="s">
        <v>8633</v>
      </c>
      <c r="D480" s="133" t="s">
        <v>8634</v>
      </c>
      <c r="E480" s="133" t="s">
        <v>8635</v>
      </c>
      <c r="F480" s="133" t="s">
        <v>8636</v>
      </c>
      <c r="G480" s="998" t="s">
        <v>51</v>
      </c>
      <c r="H480" s="133"/>
      <c r="I480" s="350">
        <v>748.8</v>
      </c>
      <c r="J480" s="350">
        <v>711.4</v>
      </c>
      <c r="K480" s="345">
        <v>673.9</v>
      </c>
      <c r="L480" s="345">
        <v>636.5</v>
      </c>
      <c r="M480" s="345">
        <v>599</v>
      </c>
      <c r="N480" s="388"/>
    </row>
    <row r="481" ht="60" customHeight="1" spans="1:14">
      <c r="A481" s="269"/>
      <c r="B481" s="269" t="s">
        <v>95</v>
      </c>
      <c r="C481" s="269" t="s">
        <v>8637</v>
      </c>
      <c r="D481" s="133" t="s">
        <v>8638</v>
      </c>
      <c r="E481" s="133"/>
      <c r="F481" s="133"/>
      <c r="G481" s="998" t="s">
        <v>51</v>
      </c>
      <c r="H481" s="133"/>
      <c r="I481" s="350">
        <v>149.8</v>
      </c>
      <c r="J481" s="350">
        <v>142.3</v>
      </c>
      <c r="K481" s="345">
        <v>134.8</v>
      </c>
      <c r="L481" s="345">
        <v>127.3</v>
      </c>
      <c r="M481" s="345">
        <v>119.8</v>
      </c>
      <c r="N481" s="388"/>
    </row>
    <row r="482" ht="60" customHeight="1" spans="1:14">
      <c r="A482" s="269">
        <v>142</v>
      </c>
      <c r="B482" s="269" t="s">
        <v>95</v>
      </c>
      <c r="C482" s="269" t="s">
        <v>8639</v>
      </c>
      <c r="D482" s="133" t="s">
        <v>8640</v>
      </c>
      <c r="E482" s="133" t="s">
        <v>8641</v>
      </c>
      <c r="F482" s="133" t="s">
        <v>8642</v>
      </c>
      <c r="G482" s="998" t="s">
        <v>51</v>
      </c>
      <c r="H482" s="133"/>
      <c r="I482" s="350">
        <v>766.8</v>
      </c>
      <c r="J482" s="350">
        <v>728.5</v>
      </c>
      <c r="K482" s="345">
        <v>690.1</v>
      </c>
      <c r="L482" s="345">
        <v>651.8</v>
      </c>
      <c r="M482" s="345">
        <v>613.4</v>
      </c>
      <c r="N482" s="388"/>
    </row>
    <row r="483" ht="60" customHeight="1" spans="1:14">
      <c r="A483" s="269"/>
      <c r="B483" s="269" t="s">
        <v>95</v>
      </c>
      <c r="C483" s="269" t="s">
        <v>8643</v>
      </c>
      <c r="D483" s="133" t="s">
        <v>8644</v>
      </c>
      <c r="E483" s="133"/>
      <c r="F483" s="133"/>
      <c r="G483" s="998" t="s">
        <v>51</v>
      </c>
      <c r="H483" s="288"/>
      <c r="I483" s="350">
        <v>153.4</v>
      </c>
      <c r="J483" s="350">
        <v>145.7</v>
      </c>
      <c r="K483" s="345">
        <v>138</v>
      </c>
      <c r="L483" s="345">
        <v>130.4</v>
      </c>
      <c r="M483" s="345">
        <v>122.7</v>
      </c>
      <c r="N483" s="388"/>
    </row>
    <row r="484" ht="60" customHeight="1" spans="1:14">
      <c r="A484" s="269">
        <v>143</v>
      </c>
      <c r="B484" s="269" t="s">
        <v>95</v>
      </c>
      <c r="C484" s="269" t="s">
        <v>8645</v>
      </c>
      <c r="D484" s="133" t="s">
        <v>8646</v>
      </c>
      <c r="E484" s="133" t="s">
        <v>8647</v>
      </c>
      <c r="F484" s="133" t="s">
        <v>8648</v>
      </c>
      <c r="G484" s="269" t="s">
        <v>51</v>
      </c>
      <c r="H484" s="288"/>
      <c r="I484" s="350">
        <v>748.8</v>
      </c>
      <c r="J484" s="350">
        <v>711.4</v>
      </c>
      <c r="K484" s="345">
        <v>673.9</v>
      </c>
      <c r="L484" s="345">
        <v>636.5</v>
      </c>
      <c r="M484" s="345">
        <v>599</v>
      </c>
      <c r="N484" s="388"/>
    </row>
    <row r="485" ht="60" customHeight="1" spans="1:14">
      <c r="A485" s="269"/>
      <c r="B485" s="269" t="s">
        <v>95</v>
      </c>
      <c r="C485" s="269" t="s">
        <v>8649</v>
      </c>
      <c r="D485" s="133" t="s">
        <v>8650</v>
      </c>
      <c r="E485" s="133"/>
      <c r="F485" s="133"/>
      <c r="G485" s="269" t="s">
        <v>51</v>
      </c>
      <c r="H485" s="133"/>
      <c r="I485" s="350">
        <v>149.8</v>
      </c>
      <c r="J485" s="350">
        <v>142.3</v>
      </c>
      <c r="K485" s="345">
        <v>134.8</v>
      </c>
      <c r="L485" s="345">
        <v>127.3</v>
      </c>
      <c r="M485" s="345">
        <v>119.8</v>
      </c>
      <c r="N485" s="388"/>
    </row>
    <row r="486" ht="60" customHeight="1" spans="1:14">
      <c r="A486" s="269">
        <v>144</v>
      </c>
      <c r="B486" s="269" t="s">
        <v>95</v>
      </c>
      <c r="C486" s="269" t="s">
        <v>8651</v>
      </c>
      <c r="D486" s="133" t="s">
        <v>8652</v>
      </c>
      <c r="E486" s="133" t="s">
        <v>8653</v>
      </c>
      <c r="F486" s="133" t="s">
        <v>8619</v>
      </c>
      <c r="G486" s="269" t="s">
        <v>441</v>
      </c>
      <c r="H486" s="133"/>
      <c r="I486" s="350">
        <v>561.6</v>
      </c>
      <c r="J486" s="350">
        <v>533.5</v>
      </c>
      <c r="K486" s="345">
        <v>505.4</v>
      </c>
      <c r="L486" s="345">
        <v>477.4</v>
      </c>
      <c r="M486" s="345">
        <v>449.3</v>
      </c>
      <c r="N486" s="388"/>
    </row>
    <row r="487" ht="60" customHeight="1" spans="1:14">
      <c r="A487" s="269"/>
      <c r="B487" s="269" t="s">
        <v>95</v>
      </c>
      <c r="C487" s="269" t="s">
        <v>8654</v>
      </c>
      <c r="D487" s="133" t="s">
        <v>8655</v>
      </c>
      <c r="E487" s="133"/>
      <c r="F487" s="133"/>
      <c r="G487" s="269" t="s">
        <v>441</v>
      </c>
      <c r="H487" s="133"/>
      <c r="I487" s="350">
        <v>112.3</v>
      </c>
      <c r="J487" s="350">
        <v>106.7</v>
      </c>
      <c r="K487" s="345">
        <v>101.1</v>
      </c>
      <c r="L487" s="345">
        <v>95.5</v>
      </c>
      <c r="M487" s="345">
        <v>89.9</v>
      </c>
      <c r="N487" s="388"/>
    </row>
    <row r="488" ht="60" customHeight="1" spans="1:14">
      <c r="A488" s="269">
        <v>145</v>
      </c>
      <c r="B488" s="269" t="s">
        <v>95</v>
      </c>
      <c r="C488" s="269" t="s">
        <v>8656</v>
      </c>
      <c r="D488" s="133" t="s">
        <v>8657</v>
      </c>
      <c r="E488" s="133" t="s">
        <v>8658</v>
      </c>
      <c r="F488" s="133" t="s">
        <v>8636</v>
      </c>
      <c r="G488" s="998" t="s">
        <v>51</v>
      </c>
      <c r="H488" s="133"/>
      <c r="I488" s="350">
        <v>916.2</v>
      </c>
      <c r="J488" s="350">
        <v>870.4</v>
      </c>
      <c r="K488" s="345">
        <v>824.6</v>
      </c>
      <c r="L488" s="345">
        <v>778.8</v>
      </c>
      <c r="M488" s="345">
        <v>733</v>
      </c>
      <c r="N488" s="388"/>
    </row>
    <row r="489" ht="60" customHeight="1" spans="1:14">
      <c r="A489" s="269"/>
      <c r="B489" s="269" t="s">
        <v>95</v>
      </c>
      <c r="C489" s="269" t="s">
        <v>8659</v>
      </c>
      <c r="D489" s="133" t="s">
        <v>8660</v>
      </c>
      <c r="E489" s="133"/>
      <c r="F489" s="133"/>
      <c r="G489" s="998" t="s">
        <v>51</v>
      </c>
      <c r="H489" s="133"/>
      <c r="I489" s="350">
        <v>183.2</v>
      </c>
      <c r="J489" s="350">
        <v>174.1</v>
      </c>
      <c r="K489" s="345">
        <v>164.9</v>
      </c>
      <c r="L489" s="345">
        <v>155.8</v>
      </c>
      <c r="M489" s="345">
        <v>146.6</v>
      </c>
      <c r="N489" s="388"/>
    </row>
    <row r="490" ht="60" customHeight="1" spans="1:14">
      <c r="A490" s="269">
        <v>146</v>
      </c>
      <c r="B490" s="269" t="s">
        <v>95</v>
      </c>
      <c r="C490" s="269" t="s">
        <v>8661</v>
      </c>
      <c r="D490" s="133" t="s">
        <v>8662</v>
      </c>
      <c r="E490" s="133" t="s">
        <v>8663</v>
      </c>
      <c r="F490" s="133" t="s">
        <v>8200</v>
      </c>
      <c r="G490" s="998" t="s">
        <v>51</v>
      </c>
      <c r="H490" s="133"/>
      <c r="I490" s="350">
        <v>986.4</v>
      </c>
      <c r="J490" s="350">
        <v>937.1</v>
      </c>
      <c r="K490" s="345">
        <v>887.8</v>
      </c>
      <c r="L490" s="345">
        <v>838.4</v>
      </c>
      <c r="M490" s="345">
        <v>789.1</v>
      </c>
      <c r="N490" s="388"/>
    </row>
    <row r="491" ht="60" customHeight="1" spans="1:14">
      <c r="A491" s="269"/>
      <c r="B491" s="269" t="s">
        <v>95</v>
      </c>
      <c r="C491" s="269" t="s">
        <v>8664</v>
      </c>
      <c r="D491" s="133" t="s">
        <v>8665</v>
      </c>
      <c r="E491" s="133"/>
      <c r="F491" s="133"/>
      <c r="G491" s="998" t="s">
        <v>51</v>
      </c>
      <c r="H491" s="133"/>
      <c r="I491" s="350">
        <v>197.3</v>
      </c>
      <c r="J491" s="350">
        <v>187.4</v>
      </c>
      <c r="K491" s="345">
        <v>177.6</v>
      </c>
      <c r="L491" s="345">
        <v>167.7</v>
      </c>
      <c r="M491" s="345">
        <v>157.8</v>
      </c>
      <c r="N491" s="388"/>
    </row>
    <row r="492" ht="60" customHeight="1" spans="1:14">
      <c r="A492" s="269">
        <v>147</v>
      </c>
      <c r="B492" s="269" t="s">
        <v>95</v>
      </c>
      <c r="C492" s="269" t="s">
        <v>8666</v>
      </c>
      <c r="D492" s="133" t="s">
        <v>8667</v>
      </c>
      <c r="E492" s="133" t="s">
        <v>8668</v>
      </c>
      <c r="F492" s="133" t="s">
        <v>8669</v>
      </c>
      <c r="G492" s="998" t="s">
        <v>51</v>
      </c>
      <c r="H492" s="133"/>
      <c r="I492" s="350">
        <v>1199.7</v>
      </c>
      <c r="J492" s="350">
        <v>1139.7</v>
      </c>
      <c r="K492" s="345">
        <v>1079.7</v>
      </c>
      <c r="L492" s="345">
        <v>1019.7</v>
      </c>
      <c r="M492" s="345">
        <v>959.8</v>
      </c>
      <c r="N492" s="388"/>
    </row>
    <row r="493" ht="60" customHeight="1" spans="1:14">
      <c r="A493" s="269"/>
      <c r="B493" s="269" t="s">
        <v>95</v>
      </c>
      <c r="C493" s="269" t="s">
        <v>8670</v>
      </c>
      <c r="D493" s="133" t="s">
        <v>8671</v>
      </c>
      <c r="E493" s="133"/>
      <c r="F493" s="133"/>
      <c r="G493" s="998" t="s">
        <v>51</v>
      </c>
      <c r="H493" s="133"/>
      <c r="I493" s="350">
        <v>239.9</v>
      </c>
      <c r="J493" s="350">
        <v>227.9</v>
      </c>
      <c r="K493" s="345">
        <v>215.9</v>
      </c>
      <c r="L493" s="345">
        <v>203.9</v>
      </c>
      <c r="M493" s="345">
        <v>192</v>
      </c>
      <c r="N493" s="388"/>
    </row>
    <row r="494" ht="60" customHeight="1" spans="1:14">
      <c r="A494" s="269">
        <v>148</v>
      </c>
      <c r="B494" s="269" t="s">
        <v>95</v>
      </c>
      <c r="C494" s="269" t="s">
        <v>8672</v>
      </c>
      <c r="D494" s="133" t="s">
        <v>8673</v>
      </c>
      <c r="E494" s="133" t="s">
        <v>8674</v>
      </c>
      <c r="F494" s="133" t="s">
        <v>8675</v>
      </c>
      <c r="G494" s="269" t="s">
        <v>51</v>
      </c>
      <c r="H494" s="133"/>
      <c r="I494" s="350">
        <v>2129.4</v>
      </c>
      <c r="J494" s="350">
        <v>2022.9</v>
      </c>
      <c r="K494" s="345">
        <v>1916.5</v>
      </c>
      <c r="L494" s="345">
        <v>1810</v>
      </c>
      <c r="M494" s="345">
        <v>1703.5</v>
      </c>
      <c r="N494" s="388"/>
    </row>
    <row r="495" ht="60" customHeight="1" spans="1:14">
      <c r="A495" s="269"/>
      <c r="B495" s="269" t="s">
        <v>95</v>
      </c>
      <c r="C495" s="269" t="s">
        <v>8676</v>
      </c>
      <c r="D495" s="133" t="s">
        <v>8677</v>
      </c>
      <c r="E495" s="133"/>
      <c r="F495" s="133"/>
      <c r="G495" s="269" t="s">
        <v>51</v>
      </c>
      <c r="H495" s="133"/>
      <c r="I495" s="350">
        <v>425.9</v>
      </c>
      <c r="J495" s="350">
        <v>404.6</v>
      </c>
      <c r="K495" s="345">
        <v>383.3</v>
      </c>
      <c r="L495" s="345">
        <v>362</v>
      </c>
      <c r="M495" s="345">
        <v>340.7</v>
      </c>
      <c r="N495" s="388"/>
    </row>
    <row r="496" ht="60" customHeight="1" spans="1:14">
      <c r="A496" s="269">
        <v>149</v>
      </c>
      <c r="B496" s="269" t="s">
        <v>95</v>
      </c>
      <c r="C496" s="269" t="s">
        <v>8678</v>
      </c>
      <c r="D496" s="133" t="s">
        <v>8679</v>
      </c>
      <c r="E496" s="133" t="s">
        <v>8680</v>
      </c>
      <c r="F496" s="133" t="s">
        <v>8613</v>
      </c>
      <c r="G496" s="998" t="s">
        <v>51</v>
      </c>
      <c r="H496" s="133"/>
      <c r="I496" s="350">
        <v>3042</v>
      </c>
      <c r="J496" s="350">
        <v>2889.9</v>
      </c>
      <c r="K496" s="345">
        <v>2737.8</v>
      </c>
      <c r="L496" s="345">
        <v>2585.7</v>
      </c>
      <c r="M496" s="345">
        <v>2433.6</v>
      </c>
      <c r="N496" s="388"/>
    </row>
    <row r="497" ht="60" customHeight="1" spans="1:14">
      <c r="A497" s="269"/>
      <c r="B497" s="269" t="s">
        <v>95</v>
      </c>
      <c r="C497" s="269" t="s">
        <v>8681</v>
      </c>
      <c r="D497" s="133" t="s">
        <v>8682</v>
      </c>
      <c r="E497" s="133"/>
      <c r="F497" s="133"/>
      <c r="G497" s="998" t="s">
        <v>51</v>
      </c>
      <c r="H497" s="133"/>
      <c r="I497" s="350">
        <v>608.4</v>
      </c>
      <c r="J497" s="350">
        <v>578</v>
      </c>
      <c r="K497" s="345">
        <v>547.6</v>
      </c>
      <c r="L497" s="345">
        <v>517.1</v>
      </c>
      <c r="M497" s="345">
        <v>486.7</v>
      </c>
      <c r="N497" s="388"/>
    </row>
    <row r="498" ht="60" customHeight="1" spans="1:14">
      <c r="A498" s="269">
        <v>150</v>
      </c>
      <c r="B498" s="269" t="s">
        <v>95</v>
      </c>
      <c r="C498" s="269" t="s">
        <v>8683</v>
      </c>
      <c r="D498" s="133" t="s">
        <v>8684</v>
      </c>
      <c r="E498" s="133" t="s">
        <v>8685</v>
      </c>
      <c r="F498" s="133" t="s">
        <v>8686</v>
      </c>
      <c r="G498" s="998" t="s">
        <v>51</v>
      </c>
      <c r="H498" s="133"/>
      <c r="I498" s="350">
        <v>2631.6</v>
      </c>
      <c r="J498" s="350">
        <v>2500</v>
      </c>
      <c r="K498" s="345">
        <v>2368.4</v>
      </c>
      <c r="L498" s="345">
        <v>2236.9</v>
      </c>
      <c r="M498" s="345">
        <v>2105.3</v>
      </c>
      <c r="N498" s="388"/>
    </row>
    <row r="499" ht="60" customHeight="1" spans="1:14">
      <c r="A499" s="269"/>
      <c r="B499" s="269" t="s">
        <v>95</v>
      </c>
      <c r="C499" s="269" t="s">
        <v>8687</v>
      </c>
      <c r="D499" s="133" t="s">
        <v>8688</v>
      </c>
      <c r="E499" s="133"/>
      <c r="F499" s="133"/>
      <c r="G499" s="998" t="s">
        <v>51</v>
      </c>
      <c r="H499" s="133"/>
      <c r="I499" s="350">
        <v>526.3</v>
      </c>
      <c r="J499" s="350">
        <v>500</v>
      </c>
      <c r="K499" s="345">
        <v>473.7</v>
      </c>
      <c r="L499" s="345">
        <v>447.4</v>
      </c>
      <c r="M499" s="345">
        <v>421.1</v>
      </c>
      <c r="N499" s="388"/>
    </row>
    <row r="500" ht="65" customHeight="1" spans="1:14">
      <c r="A500" s="269">
        <v>151</v>
      </c>
      <c r="B500" s="269" t="s">
        <v>95</v>
      </c>
      <c r="C500" s="269" t="s">
        <v>8689</v>
      </c>
      <c r="D500" s="133" t="s">
        <v>8690</v>
      </c>
      <c r="E500" s="133" t="s">
        <v>8691</v>
      </c>
      <c r="F500" s="133" t="s">
        <v>8692</v>
      </c>
      <c r="G500" s="998" t="s">
        <v>51</v>
      </c>
      <c r="H500" s="133"/>
      <c r="I500" s="350">
        <v>3260.7</v>
      </c>
      <c r="J500" s="350">
        <v>3097.7</v>
      </c>
      <c r="K500" s="345">
        <v>2934.6</v>
      </c>
      <c r="L500" s="345">
        <v>2771.6</v>
      </c>
      <c r="M500" s="345">
        <v>2608.6</v>
      </c>
      <c r="N500" s="388"/>
    </row>
    <row r="501" ht="60" customHeight="1" spans="1:14">
      <c r="A501" s="269"/>
      <c r="B501" s="269" t="s">
        <v>95</v>
      </c>
      <c r="C501" s="269" t="s">
        <v>8693</v>
      </c>
      <c r="D501" s="133" t="s">
        <v>8694</v>
      </c>
      <c r="E501" s="133"/>
      <c r="F501" s="133"/>
      <c r="G501" s="998" t="s">
        <v>51</v>
      </c>
      <c r="H501" s="133"/>
      <c r="I501" s="350">
        <v>652.1</v>
      </c>
      <c r="J501" s="350">
        <v>619.5</v>
      </c>
      <c r="K501" s="345">
        <v>586.9</v>
      </c>
      <c r="L501" s="345">
        <v>554.3</v>
      </c>
      <c r="M501" s="345">
        <v>521.7</v>
      </c>
      <c r="N501" s="388"/>
    </row>
    <row r="502" ht="60" customHeight="1" spans="1:14">
      <c r="A502" s="269">
        <v>152</v>
      </c>
      <c r="B502" s="269" t="s">
        <v>95</v>
      </c>
      <c r="C502" s="269" t="s">
        <v>8695</v>
      </c>
      <c r="D502" s="133" t="s">
        <v>8696</v>
      </c>
      <c r="E502" s="133" t="s">
        <v>8697</v>
      </c>
      <c r="F502" s="133" t="s">
        <v>8692</v>
      </c>
      <c r="G502" s="998" t="s">
        <v>51</v>
      </c>
      <c r="H502" s="133" t="s">
        <v>8698</v>
      </c>
      <c r="I502" s="350">
        <v>3587.4</v>
      </c>
      <c r="J502" s="350">
        <v>3408</v>
      </c>
      <c r="K502" s="345">
        <v>3228.7</v>
      </c>
      <c r="L502" s="345">
        <v>3049.3</v>
      </c>
      <c r="M502" s="345">
        <v>2869.9</v>
      </c>
      <c r="N502" s="388"/>
    </row>
    <row r="503" ht="60" customHeight="1" spans="1:14">
      <c r="A503" s="269"/>
      <c r="B503" s="269" t="s">
        <v>95</v>
      </c>
      <c r="C503" s="269" t="s">
        <v>8699</v>
      </c>
      <c r="D503" s="133" t="s">
        <v>8700</v>
      </c>
      <c r="E503" s="133"/>
      <c r="F503" s="133"/>
      <c r="G503" s="998" t="s">
        <v>51</v>
      </c>
      <c r="H503" s="133"/>
      <c r="I503" s="350">
        <v>717.5</v>
      </c>
      <c r="J503" s="350">
        <v>681.6</v>
      </c>
      <c r="K503" s="345">
        <v>645.7</v>
      </c>
      <c r="L503" s="345">
        <v>609.9</v>
      </c>
      <c r="M503" s="345">
        <v>574</v>
      </c>
      <c r="N503" s="388"/>
    </row>
    <row r="504" ht="134" customHeight="1" spans="1:14">
      <c r="A504" s="269">
        <v>153</v>
      </c>
      <c r="B504" s="269" t="s">
        <v>95</v>
      </c>
      <c r="C504" s="269" t="s">
        <v>8701</v>
      </c>
      <c r="D504" s="133" t="s">
        <v>8702</v>
      </c>
      <c r="E504" s="133" t="s">
        <v>8703</v>
      </c>
      <c r="F504" s="133" t="s">
        <v>8600</v>
      </c>
      <c r="G504" s="269" t="s">
        <v>51</v>
      </c>
      <c r="H504" s="133" t="s">
        <v>8704</v>
      </c>
      <c r="I504" s="350">
        <v>1655.1</v>
      </c>
      <c r="J504" s="350">
        <v>1572.3</v>
      </c>
      <c r="K504" s="345">
        <v>1489.6</v>
      </c>
      <c r="L504" s="345">
        <v>1406.8</v>
      </c>
      <c r="M504" s="345">
        <v>1324.1</v>
      </c>
      <c r="N504" s="133" t="s">
        <v>8705</v>
      </c>
    </row>
    <row r="505" ht="60" customHeight="1" spans="1:14">
      <c r="A505" s="269"/>
      <c r="B505" s="269" t="s">
        <v>95</v>
      </c>
      <c r="C505" s="269" t="s">
        <v>8706</v>
      </c>
      <c r="D505" s="133" t="s">
        <v>8707</v>
      </c>
      <c r="E505" s="133"/>
      <c r="F505" s="133"/>
      <c r="G505" s="269" t="s">
        <v>51</v>
      </c>
      <c r="H505" s="133"/>
      <c r="I505" s="350">
        <v>331</v>
      </c>
      <c r="J505" s="350">
        <v>314.5</v>
      </c>
      <c r="K505" s="345">
        <v>297.9</v>
      </c>
      <c r="L505" s="345">
        <v>281.4</v>
      </c>
      <c r="M505" s="345">
        <v>264.8</v>
      </c>
      <c r="N505" s="388"/>
    </row>
    <row r="506" ht="60" customHeight="1" spans="1:14">
      <c r="A506" s="269">
        <v>154</v>
      </c>
      <c r="B506" s="269" t="s">
        <v>95</v>
      </c>
      <c r="C506" s="269" t="s">
        <v>8708</v>
      </c>
      <c r="D506" s="133" t="s">
        <v>8709</v>
      </c>
      <c r="E506" s="133" t="s">
        <v>8710</v>
      </c>
      <c r="F506" s="133" t="s">
        <v>8711</v>
      </c>
      <c r="G506" s="998" t="s">
        <v>51</v>
      </c>
      <c r="H506" s="133"/>
      <c r="I506" s="350">
        <v>1733.4</v>
      </c>
      <c r="J506" s="350">
        <v>1646.7</v>
      </c>
      <c r="K506" s="345">
        <v>1560.1</v>
      </c>
      <c r="L506" s="345">
        <v>1473.4</v>
      </c>
      <c r="M506" s="345">
        <v>1386.7</v>
      </c>
      <c r="N506" s="388"/>
    </row>
    <row r="507" ht="60" customHeight="1" spans="1:14">
      <c r="A507" s="269"/>
      <c r="B507" s="269" t="s">
        <v>95</v>
      </c>
      <c r="C507" s="269" t="s">
        <v>8712</v>
      </c>
      <c r="D507" s="133" t="s">
        <v>8713</v>
      </c>
      <c r="E507" s="133"/>
      <c r="F507" s="133"/>
      <c r="G507" s="998" t="s">
        <v>51</v>
      </c>
      <c r="H507" s="288"/>
      <c r="I507" s="350">
        <v>346.7</v>
      </c>
      <c r="J507" s="350">
        <v>329.3</v>
      </c>
      <c r="K507" s="345">
        <v>312</v>
      </c>
      <c r="L507" s="345">
        <v>294.7</v>
      </c>
      <c r="M507" s="345">
        <v>277.3</v>
      </c>
      <c r="N507" s="388"/>
    </row>
    <row r="508" ht="60" customHeight="1" spans="1:14">
      <c r="A508" s="269">
        <v>155</v>
      </c>
      <c r="B508" s="269" t="s">
        <v>95</v>
      </c>
      <c r="C508" s="269" t="s">
        <v>8714</v>
      </c>
      <c r="D508" s="133" t="s">
        <v>8715</v>
      </c>
      <c r="E508" s="133" t="s">
        <v>8716</v>
      </c>
      <c r="F508" s="133" t="s">
        <v>8717</v>
      </c>
      <c r="G508" s="269" t="s">
        <v>51</v>
      </c>
      <c r="H508" s="288"/>
      <c r="I508" s="350">
        <v>2281.5</v>
      </c>
      <c r="J508" s="350">
        <v>2167.4</v>
      </c>
      <c r="K508" s="345">
        <v>2053.4</v>
      </c>
      <c r="L508" s="345">
        <v>1939.3</v>
      </c>
      <c r="M508" s="345">
        <v>1825.2</v>
      </c>
      <c r="N508" s="388"/>
    </row>
    <row r="509" ht="60" customHeight="1" spans="1:14">
      <c r="A509" s="269"/>
      <c r="B509" s="269" t="s">
        <v>95</v>
      </c>
      <c r="C509" s="269" t="s">
        <v>8718</v>
      </c>
      <c r="D509" s="133" t="s">
        <v>8719</v>
      </c>
      <c r="E509" s="133"/>
      <c r="F509" s="133"/>
      <c r="G509" s="269" t="s">
        <v>51</v>
      </c>
      <c r="H509" s="288"/>
      <c r="I509" s="350">
        <v>456.3</v>
      </c>
      <c r="J509" s="350">
        <v>433.5</v>
      </c>
      <c r="K509" s="345">
        <v>410.7</v>
      </c>
      <c r="L509" s="345">
        <v>387.9</v>
      </c>
      <c r="M509" s="345">
        <v>365</v>
      </c>
      <c r="N509" s="388"/>
    </row>
    <row r="510" ht="60" customHeight="1" spans="1:14">
      <c r="A510" s="269">
        <v>156</v>
      </c>
      <c r="B510" s="269" t="s">
        <v>95</v>
      </c>
      <c r="C510" s="269" t="s">
        <v>8720</v>
      </c>
      <c r="D510" s="133" t="s">
        <v>8721</v>
      </c>
      <c r="E510" s="133" t="s">
        <v>8722</v>
      </c>
      <c r="F510" s="133" t="s">
        <v>8723</v>
      </c>
      <c r="G510" s="140" t="s">
        <v>51</v>
      </c>
      <c r="H510" s="288"/>
      <c r="I510" s="350">
        <v>2281.5</v>
      </c>
      <c r="J510" s="350">
        <v>2167.4</v>
      </c>
      <c r="K510" s="345">
        <v>2053.4</v>
      </c>
      <c r="L510" s="345">
        <v>1939.3</v>
      </c>
      <c r="M510" s="345">
        <v>1825.2</v>
      </c>
      <c r="N510" s="388"/>
    </row>
    <row r="511" ht="60" customHeight="1" spans="1:14">
      <c r="A511" s="269"/>
      <c r="B511" s="269" t="s">
        <v>95</v>
      </c>
      <c r="C511" s="269" t="s">
        <v>8724</v>
      </c>
      <c r="D511" s="133" t="s">
        <v>8725</v>
      </c>
      <c r="E511" s="133"/>
      <c r="F511" s="133"/>
      <c r="G511" s="140" t="s">
        <v>51</v>
      </c>
      <c r="H511" s="133"/>
      <c r="I511" s="350">
        <v>456.3</v>
      </c>
      <c r="J511" s="350">
        <v>433.5</v>
      </c>
      <c r="K511" s="345">
        <v>410.7</v>
      </c>
      <c r="L511" s="345">
        <v>387.9</v>
      </c>
      <c r="M511" s="345">
        <v>365</v>
      </c>
      <c r="N511" s="388"/>
    </row>
    <row r="512" ht="60" customHeight="1" spans="1:14">
      <c r="A512" s="269">
        <v>157</v>
      </c>
      <c r="B512" s="269" t="s">
        <v>95</v>
      </c>
      <c r="C512" s="269" t="s">
        <v>8726</v>
      </c>
      <c r="D512" s="133" t="s">
        <v>8727</v>
      </c>
      <c r="E512" s="133" t="s">
        <v>8728</v>
      </c>
      <c r="F512" s="133" t="s">
        <v>8729</v>
      </c>
      <c r="G512" s="998" t="s">
        <v>51</v>
      </c>
      <c r="H512" s="133"/>
      <c r="I512" s="350">
        <v>3587.4</v>
      </c>
      <c r="J512" s="350">
        <v>3408</v>
      </c>
      <c r="K512" s="345">
        <v>3228.7</v>
      </c>
      <c r="L512" s="345">
        <v>3049.3</v>
      </c>
      <c r="M512" s="345">
        <v>2869.9</v>
      </c>
      <c r="N512" s="388"/>
    </row>
    <row r="513" ht="60" customHeight="1" spans="1:14">
      <c r="A513" s="269"/>
      <c r="B513" s="269" t="s">
        <v>95</v>
      </c>
      <c r="C513" s="269" t="s">
        <v>8730</v>
      </c>
      <c r="D513" s="133" t="s">
        <v>8731</v>
      </c>
      <c r="E513" s="133"/>
      <c r="F513" s="133"/>
      <c r="G513" s="998" t="s">
        <v>51</v>
      </c>
      <c r="H513" s="133"/>
      <c r="I513" s="350">
        <v>717.5</v>
      </c>
      <c r="J513" s="350">
        <v>681.6</v>
      </c>
      <c r="K513" s="345">
        <v>645.7</v>
      </c>
      <c r="L513" s="345">
        <v>609.9</v>
      </c>
      <c r="M513" s="345">
        <v>574</v>
      </c>
      <c r="N513" s="388"/>
    </row>
    <row r="514" ht="60" customHeight="1" spans="1:14">
      <c r="A514" s="269">
        <v>158</v>
      </c>
      <c r="B514" s="269" t="s">
        <v>95</v>
      </c>
      <c r="C514" s="269" t="s">
        <v>8732</v>
      </c>
      <c r="D514" s="133" t="s">
        <v>8733</v>
      </c>
      <c r="E514" s="133" t="s">
        <v>8734</v>
      </c>
      <c r="F514" s="133" t="s">
        <v>8735</v>
      </c>
      <c r="G514" s="998" t="s">
        <v>51</v>
      </c>
      <c r="H514" s="133"/>
      <c r="I514" s="350">
        <v>1676.7</v>
      </c>
      <c r="J514" s="350">
        <v>1592.9</v>
      </c>
      <c r="K514" s="345">
        <v>1509</v>
      </c>
      <c r="L514" s="345">
        <v>1425.2</v>
      </c>
      <c r="M514" s="345">
        <v>1341.4</v>
      </c>
      <c r="N514" s="388"/>
    </row>
    <row r="515" ht="60" customHeight="1" spans="1:14">
      <c r="A515" s="269"/>
      <c r="B515" s="269" t="s">
        <v>95</v>
      </c>
      <c r="C515" s="269" t="s">
        <v>8736</v>
      </c>
      <c r="D515" s="133" t="s">
        <v>8737</v>
      </c>
      <c r="E515" s="133"/>
      <c r="F515" s="133"/>
      <c r="G515" s="998" t="s">
        <v>51</v>
      </c>
      <c r="H515" s="133"/>
      <c r="I515" s="350">
        <v>335.3</v>
      </c>
      <c r="J515" s="350">
        <v>318.6</v>
      </c>
      <c r="K515" s="345">
        <v>301.8</v>
      </c>
      <c r="L515" s="345">
        <v>285</v>
      </c>
      <c r="M515" s="345">
        <v>268.3</v>
      </c>
      <c r="N515" s="388"/>
    </row>
    <row r="516" ht="60" customHeight="1" spans="1:14">
      <c r="A516" s="269">
        <v>159</v>
      </c>
      <c r="B516" s="269" t="s">
        <v>95</v>
      </c>
      <c r="C516" s="269" t="s">
        <v>8738</v>
      </c>
      <c r="D516" s="133" t="s">
        <v>8739</v>
      </c>
      <c r="E516" s="133" t="s">
        <v>8740</v>
      </c>
      <c r="F516" s="133" t="s">
        <v>8741</v>
      </c>
      <c r="G516" s="998" t="s">
        <v>51</v>
      </c>
      <c r="H516" s="133"/>
      <c r="I516" s="350">
        <v>1263.6</v>
      </c>
      <c r="J516" s="350">
        <v>1200.4</v>
      </c>
      <c r="K516" s="345">
        <v>1137.2</v>
      </c>
      <c r="L516" s="345">
        <v>1074.1</v>
      </c>
      <c r="M516" s="345">
        <v>1010.9</v>
      </c>
      <c r="N516" s="388"/>
    </row>
    <row r="517" ht="60" customHeight="1" spans="1:14">
      <c r="A517" s="269"/>
      <c r="B517" s="269" t="s">
        <v>95</v>
      </c>
      <c r="C517" s="269" t="s">
        <v>8742</v>
      </c>
      <c r="D517" s="133" t="s">
        <v>8743</v>
      </c>
      <c r="E517" s="133"/>
      <c r="F517" s="133"/>
      <c r="G517" s="998" t="s">
        <v>51</v>
      </c>
      <c r="H517" s="133"/>
      <c r="I517" s="350">
        <v>252.7</v>
      </c>
      <c r="J517" s="350">
        <v>240.1</v>
      </c>
      <c r="K517" s="345">
        <v>227.4</v>
      </c>
      <c r="L517" s="345">
        <v>214.8</v>
      </c>
      <c r="M517" s="345">
        <v>202.2</v>
      </c>
      <c r="N517" s="388"/>
    </row>
    <row r="518" ht="60" customHeight="1" spans="1:14">
      <c r="A518" s="269">
        <v>160</v>
      </c>
      <c r="B518" s="269" t="s">
        <v>95</v>
      </c>
      <c r="C518" s="269" t="s">
        <v>8744</v>
      </c>
      <c r="D518" s="133" t="s">
        <v>8745</v>
      </c>
      <c r="E518" s="133" t="s">
        <v>8746</v>
      </c>
      <c r="F518" s="133" t="s">
        <v>8747</v>
      </c>
      <c r="G518" s="998" t="s">
        <v>51</v>
      </c>
      <c r="H518" s="133" t="s">
        <v>8748</v>
      </c>
      <c r="I518" s="350">
        <v>608.4</v>
      </c>
      <c r="J518" s="350">
        <v>578</v>
      </c>
      <c r="K518" s="345">
        <v>547.6</v>
      </c>
      <c r="L518" s="345">
        <v>517.1</v>
      </c>
      <c r="M518" s="345">
        <v>486.7</v>
      </c>
      <c r="N518" s="388"/>
    </row>
    <row r="519" ht="60" customHeight="1" spans="1:14">
      <c r="A519" s="269"/>
      <c r="B519" s="269" t="s">
        <v>95</v>
      </c>
      <c r="C519" s="269" t="s">
        <v>8749</v>
      </c>
      <c r="D519" s="133" t="s">
        <v>8750</v>
      </c>
      <c r="E519" s="133"/>
      <c r="F519" s="133"/>
      <c r="G519" s="998" t="s">
        <v>51</v>
      </c>
      <c r="H519" s="133"/>
      <c r="I519" s="350">
        <v>121.7</v>
      </c>
      <c r="J519" s="350">
        <v>115.6</v>
      </c>
      <c r="K519" s="345">
        <v>109.5</v>
      </c>
      <c r="L519" s="345">
        <v>103.4</v>
      </c>
      <c r="M519" s="345">
        <v>97.3</v>
      </c>
      <c r="N519" s="388"/>
    </row>
    <row r="520" ht="60" customHeight="1" spans="1:14">
      <c r="A520" s="269"/>
      <c r="B520" s="269" t="s">
        <v>95</v>
      </c>
      <c r="C520" s="269" t="s">
        <v>8751</v>
      </c>
      <c r="D520" s="133" t="s">
        <v>8752</v>
      </c>
      <c r="E520" s="133"/>
      <c r="F520" s="133"/>
      <c r="G520" s="998" t="s">
        <v>51</v>
      </c>
      <c r="H520" s="133" t="s">
        <v>8748</v>
      </c>
      <c r="I520" s="350">
        <v>608.4</v>
      </c>
      <c r="J520" s="350">
        <v>578</v>
      </c>
      <c r="K520" s="345">
        <v>547.6</v>
      </c>
      <c r="L520" s="345">
        <v>517.1</v>
      </c>
      <c r="M520" s="345">
        <v>486.7</v>
      </c>
      <c r="N520" s="388"/>
    </row>
    <row r="521" ht="60" customHeight="1" spans="1:14">
      <c r="A521" s="269">
        <v>161</v>
      </c>
      <c r="B521" s="269" t="s">
        <v>95</v>
      </c>
      <c r="C521" s="269" t="s">
        <v>8753</v>
      </c>
      <c r="D521" s="133" t="s">
        <v>8754</v>
      </c>
      <c r="E521" s="133" t="s">
        <v>8755</v>
      </c>
      <c r="F521" s="133" t="s">
        <v>8756</v>
      </c>
      <c r="G521" s="998" t="s">
        <v>51</v>
      </c>
      <c r="H521" s="133"/>
      <c r="I521" s="350">
        <v>387.9</v>
      </c>
      <c r="J521" s="350">
        <v>368.5</v>
      </c>
      <c r="K521" s="345">
        <v>349.1</v>
      </c>
      <c r="L521" s="345">
        <v>329.7</v>
      </c>
      <c r="M521" s="345">
        <v>310.3</v>
      </c>
      <c r="N521" s="388"/>
    </row>
    <row r="522" ht="60" customHeight="1" spans="1:14">
      <c r="A522" s="269"/>
      <c r="B522" s="269" t="s">
        <v>95</v>
      </c>
      <c r="C522" s="269" t="s">
        <v>8757</v>
      </c>
      <c r="D522" s="133" t="s">
        <v>8758</v>
      </c>
      <c r="E522" s="133"/>
      <c r="F522" s="133"/>
      <c r="G522" s="998" t="s">
        <v>51</v>
      </c>
      <c r="H522" s="133"/>
      <c r="I522" s="350">
        <v>77.6</v>
      </c>
      <c r="J522" s="350">
        <v>73.7</v>
      </c>
      <c r="K522" s="345">
        <v>69.8</v>
      </c>
      <c r="L522" s="345">
        <v>65.9</v>
      </c>
      <c r="M522" s="345">
        <v>62.1</v>
      </c>
      <c r="N522" s="388"/>
    </row>
    <row r="523" ht="60" customHeight="1" spans="1:14">
      <c r="A523" s="269">
        <v>162</v>
      </c>
      <c r="B523" s="269" t="s">
        <v>95</v>
      </c>
      <c r="C523" s="269" t="s">
        <v>8759</v>
      </c>
      <c r="D523" s="133" t="s">
        <v>8760</v>
      </c>
      <c r="E523" s="133" t="s">
        <v>8761</v>
      </c>
      <c r="F523" s="133" t="s">
        <v>8762</v>
      </c>
      <c r="G523" s="998" t="s">
        <v>51</v>
      </c>
      <c r="H523" s="133"/>
      <c r="I523" s="350">
        <v>532.8</v>
      </c>
      <c r="J523" s="350">
        <v>506.2</v>
      </c>
      <c r="K523" s="345">
        <v>479.5</v>
      </c>
      <c r="L523" s="345">
        <v>452.9</v>
      </c>
      <c r="M523" s="345">
        <v>426.2</v>
      </c>
      <c r="N523" s="388"/>
    </row>
    <row r="524" ht="60" customHeight="1" spans="1:14">
      <c r="A524" s="269"/>
      <c r="B524" s="269" t="s">
        <v>95</v>
      </c>
      <c r="C524" s="269" t="s">
        <v>8763</v>
      </c>
      <c r="D524" s="133" t="s">
        <v>8764</v>
      </c>
      <c r="E524" s="133"/>
      <c r="F524" s="133"/>
      <c r="G524" s="998" t="s">
        <v>51</v>
      </c>
      <c r="H524" s="133"/>
      <c r="I524" s="350">
        <v>106.6</v>
      </c>
      <c r="J524" s="350">
        <v>101.2</v>
      </c>
      <c r="K524" s="345">
        <v>95.9</v>
      </c>
      <c r="L524" s="345">
        <v>90.6</v>
      </c>
      <c r="M524" s="345">
        <v>85.2</v>
      </c>
      <c r="N524" s="388"/>
    </row>
    <row r="525" ht="60" customHeight="1" spans="1:14">
      <c r="A525" s="269">
        <v>163</v>
      </c>
      <c r="B525" s="269" t="s">
        <v>95</v>
      </c>
      <c r="C525" s="269" t="s">
        <v>8765</v>
      </c>
      <c r="D525" s="133" t="s">
        <v>8766</v>
      </c>
      <c r="E525" s="133" t="s">
        <v>8767</v>
      </c>
      <c r="F525" s="133" t="s">
        <v>8768</v>
      </c>
      <c r="G525" s="998" t="s">
        <v>51</v>
      </c>
      <c r="H525" s="133"/>
      <c r="I525" s="350">
        <v>1945.8</v>
      </c>
      <c r="J525" s="350">
        <v>1848.5</v>
      </c>
      <c r="K525" s="345">
        <v>1751.2</v>
      </c>
      <c r="L525" s="345">
        <v>1653.9</v>
      </c>
      <c r="M525" s="345">
        <v>1556.6</v>
      </c>
      <c r="N525" s="388"/>
    </row>
    <row r="526" ht="60" customHeight="1" spans="1:14">
      <c r="A526" s="269"/>
      <c r="B526" s="269" t="s">
        <v>95</v>
      </c>
      <c r="C526" s="269" t="s">
        <v>8769</v>
      </c>
      <c r="D526" s="133" t="s">
        <v>8770</v>
      </c>
      <c r="E526" s="133"/>
      <c r="F526" s="133"/>
      <c r="G526" s="998" t="s">
        <v>51</v>
      </c>
      <c r="H526" s="133"/>
      <c r="I526" s="350">
        <v>389.2</v>
      </c>
      <c r="J526" s="350">
        <v>369.7</v>
      </c>
      <c r="K526" s="345">
        <v>350.2</v>
      </c>
      <c r="L526" s="345">
        <v>330.8</v>
      </c>
      <c r="M526" s="345">
        <v>311.3</v>
      </c>
      <c r="N526" s="388"/>
    </row>
    <row r="527" ht="60" customHeight="1" spans="1:14">
      <c r="A527" s="269">
        <v>164</v>
      </c>
      <c r="B527" s="269" t="s">
        <v>95</v>
      </c>
      <c r="C527" s="269" t="s">
        <v>8771</v>
      </c>
      <c r="D527" s="133" t="s">
        <v>8772</v>
      </c>
      <c r="E527" s="133" t="s">
        <v>8773</v>
      </c>
      <c r="F527" s="133" t="s">
        <v>8774</v>
      </c>
      <c r="G527" s="998" t="s">
        <v>51</v>
      </c>
      <c r="H527" s="133" t="s">
        <v>8775</v>
      </c>
      <c r="I527" s="350">
        <v>972.9</v>
      </c>
      <c r="J527" s="350">
        <v>924.3</v>
      </c>
      <c r="K527" s="345">
        <v>875.6</v>
      </c>
      <c r="L527" s="345">
        <v>827</v>
      </c>
      <c r="M527" s="345">
        <v>778.3</v>
      </c>
      <c r="N527" s="388"/>
    </row>
    <row r="528" ht="60" customHeight="1" spans="1:14">
      <c r="A528" s="269"/>
      <c r="B528" s="269" t="s">
        <v>95</v>
      </c>
      <c r="C528" s="269" t="s">
        <v>8776</v>
      </c>
      <c r="D528" s="133" t="s">
        <v>8777</v>
      </c>
      <c r="E528" s="403"/>
      <c r="F528" s="403"/>
      <c r="G528" s="403"/>
      <c r="H528" s="133"/>
      <c r="I528" s="350">
        <v>194.6</v>
      </c>
      <c r="J528" s="350">
        <v>184.9</v>
      </c>
      <c r="K528" s="345">
        <v>175.1</v>
      </c>
      <c r="L528" s="345">
        <v>165.4</v>
      </c>
      <c r="M528" s="345">
        <v>155.7</v>
      </c>
      <c r="N528" s="404"/>
    </row>
    <row r="529" ht="45" customHeight="1" spans="1:112">
      <c r="A529" s="351" t="s">
        <v>8778</v>
      </c>
      <c r="B529" s="351"/>
      <c r="C529" s="351"/>
      <c r="D529" s="351"/>
      <c r="E529" s="351"/>
      <c r="F529" s="351"/>
      <c r="G529" s="351"/>
      <c r="H529" s="351"/>
      <c r="I529" s="351"/>
      <c r="J529" s="351"/>
      <c r="K529" s="351"/>
      <c r="L529" s="351"/>
      <c r="M529" s="351"/>
    </row>
    <row r="530" ht="60" customHeight="1" spans="1:112">
      <c r="A530" s="154" t="s">
        <v>8779</v>
      </c>
      <c r="B530" s="154"/>
      <c r="C530" s="154"/>
      <c r="D530" s="154"/>
      <c r="E530" s="154"/>
      <c r="F530" s="154"/>
      <c r="G530" s="154"/>
      <c r="H530" s="154"/>
      <c r="I530" s="154"/>
      <c r="J530" s="154"/>
      <c r="K530" s="154"/>
      <c r="L530" s="154"/>
      <c r="M530" s="154"/>
    </row>
    <row r="531" ht="261" customHeight="1" spans="1:112">
      <c r="A531" s="154"/>
      <c r="B531" s="154"/>
      <c r="C531" s="154"/>
      <c r="D531" s="154"/>
      <c r="E531" s="154"/>
      <c r="F531" s="154"/>
      <c r="G531" s="154"/>
      <c r="H531" s="154"/>
      <c r="I531" s="154"/>
      <c r="J531" s="154"/>
      <c r="K531" s="154"/>
      <c r="L531" s="154"/>
      <c r="M531" s="154"/>
    </row>
    <row r="532" s="317" customFormat="1" ht="33" customHeight="1" spans="1:112">
      <c r="A532" s="405" t="s">
        <v>7210</v>
      </c>
      <c r="B532" s="405" t="s">
        <v>25</v>
      </c>
      <c r="C532" s="405" t="s">
        <v>7211</v>
      </c>
      <c r="D532" s="405" t="s">
        <v>27</v>
      </c>
      <c r="E532" s="405" t="s">
        <v>7212</v>
      </c>
      <c r="F532" s="405" t="s">
        <v>7213</v>
      </c>
      <c r="G532" s="405" t="s">
        <v>30</v>
      </c>
      <c r="H532" s="405" t="s">
        <v>7214</v>
      </c>
      <c r="I532" s="406" t="s">
        <v>32</v>
      </c>
      <c r="J532" s="406"/>
      <c r="K532" s="406"/>
      <c r="L532" s="406"/>
      <c r="M532" s="406"/>
      <c r="N532" s="407"/>
      <c r="O532" s="407"/>
      <c r="P532" s="407"/>
      <c r="Q532" s="407"/>
      <c r="R532" s="407"/>
      <c r="S532" s="407"/>
      <c r="T532" s="407"/>
      <c r="U532" s="407"/>
      <c r="V532" s="407"/>
      <c r="W532" s="407"/>
      <c r="X532" s="407"/>
      <c r="Y532" s="407"/>
      <c r="Z532" s="407"/>
      <c r="AA532" s="407"/>
      <c r="AB532" s="407"/>
      <c r="AC532" s="407"/>
      <c r="AD532" s="407"/>
      <c r="AE532" s="407"/>
      <c r="AF532" s="407"/>
      <c r="AG532" s="407"/>
      <c r="AH532" s="407"/>
      <c r="AI532" s="407"/>
      <c r="AJ532" s="407"/>
      <c r="AK532" s="407"/>
      <c r="AL532" s="407"/>
      <c r="AM532" s="407"/>
      <c r="AN532" s="407"/>
      <c r="AO532" s="407"/>
      <c r="AP532" s="407"/>
      <c r="AQ532" s="407"/>
      <c r="AR532" s="407"/>
      <c r="AS532" s="407"/>
      <c r="AT532" s="407"/>
      <c r="AU532" s="407"/>
      <c r="AV532" s="407"/>
      <c r="AW532" s="407"/>
      <c r="AX532" s="407"/>
      <c r="AY532" s="407"/>
      <c r="AZ532" s="407"/>
      <c r="BA532" s="407"/>
      <c r="BB532" s="407"/>
      <c r="BC532" s="407"/>
      <c r="BD532" s="407"/>
      <c r="BE532" s="407"/>
      <c r="BF532" s="407"/>
      <c r="BG532" s="407"/>
      <c r="BH532" s="407"/>
      <c r="BI532" s="407"/>
      <c r="BJ532" s="407"/>
      <c r="BK532" s="407"/>
      <c r="BL532" s="407"/>
      <c r="BM532" s="407"/>
      <c r="BN532" s="407"/>
      <c r="BO532" s="407"/>
      <c r="BP532" s="407"/>
      <c r="BQ532" s="407"/>
      <c r="BR532" s="407"/>
      <c r="BS532" s="407"/>
      <c r="BT532" s="407"/>
      <c r="BU532" s="407"/>
      <c r="BV532" s="407"/>
      <c r="BW532" s="407"/>
      <c r="BX532" s="407"/>
      <c r="BY532" s="407"/>
      <c r="BZ532" s="407"/>
      <c r="CA532" s="407"/>
      <c r="CB532" s="407"/>
      <c r="CC532" s="407"/>
      <c r="CD532" s="407"/>
      <c r="CE532" s="407"/>
      <c r="CF532" s="407"/>
      <c r="CG532" s="407"/>
      <c r="CH532" s="407"/>
      <c r="CI532" s="407"/>
      <c r="CJ532" s="407"/>
      <c r="CK532" s="407"/>
      <c r="CL532" s="407"/>
      <c r="CM532" s="407"/>
      <c r="CN532" s="407"/>
      <c r="CO532" s="407"/>
      <c r="CP532" s="407"/>
      <c r="CQ532" s="407"/>
      <c r="CR532" s="407"/>
      <c r="CS532" s="407"/>
      <c r="CT532" s="407"/>
      <c r="CU532" s="407"/>
      <c r="CV532" s="407"/>
      <c r="CW532" s="407"/>
      <c r="CX532" s="407"/>
      <c r="CY532" s="407"/>
      <c r="CZ532" s="407"/>
      <c r="DA532" s="407"/>
      <c r="DB532" s="407"/>
      <c r="DC532" s="407"/>
      <c r="DD532" s="407"/>
      <c r="DE532" s="407"/>
      <c r="DF532" s="407"/>
      <c r="DG532" s="407"/>
      <c r="DH532" s="407"/>
    </row>
    <row r="533" s="317" customFormat="1" ht="33" customHeight="1" spans="1:112">
      <c r="A533" s="408"/>
      <c r="B533" s="408"/>
      <c r="C533" s="408"/>
      <c r="D533" s="408"/>
      <c r="E533" s="408"/>
      <c r="F533" s="408"/>
      <c r="G533" s="408"/>
      <c r="H533" s="408"/>
      <c r="I533" s="409" t="s">
        <v>33</v>
      </c>
      <c r="J533" s="409" t="s">
        <v>34</v>
      </c>
      <c r="K533" s="409" t="s">
        <v>35</v>
      </c>
      <c r="L533" s="409" t="s">
        <v>36</v>
      </c>
      <c r="M533" s="409" t="s">
        <v>37</v>
      </c>
      <c r="N533" s="407"/>
      <c r="O533" s="407"/>
      <c r="P533" s="407"/>
      <c r="Q533" s="407"/>
      <c r="R533" s="407"/>
      <c r="S533" s="407"/>
      <c r="T533" s="407"/>
      <c r="U533" s="407"/>
      <c r="V533" s="407"/>
      <c r="W533" s="407"/>
      <c r="X533" s="407"/>
      <c r="Y533" s="407"/>
      <c r="Z533" s="407"/>
      <c r="AA533" s="407"/>
      <c r="AB533" s="407"/>
      <c r="AC533" s="407"/>
      <c r="AD533" s="407"/>
      <c r="AE533" s="407"/>
      <c r="AF533" s="407"/>
      <c r="AG533" s="407"/>
      <c r="AH533" s="407"/>
      <c r="AI533" s="407"/>
      <c r="AJ533" s="407"/>
      <c r="AK533" s="407"/>
      <c r="AL533" s="407"/>
      <c r="AM533" s="407"/>
      <c r="AN533" s="407"/>
      <c r="AO533" s="407"/>
      <c r="AP533" s="407"/>
      <c r="AQ533" s="407"/>
      <c r="AR533" s="407"/>
      <c r="AS533" s="407"/>
      <c r="AT533" s="407"/>
      <c r="AU533" s="407"/>
      <c r="AV533" s="407"/>
      <c r="AW533" s="407"/>
      <c r="AX533" s="407"/>
      <c r="AY533" s="407"/>
      <c r="AZ533" s="407"/>
      <c r="BA533" s="407"/>
      <c r="BB533" s="407"/>
      <c r="BC533" s="407"/>
      <c r="BD533" s="407"/>
      <c r="BE533" s="407"/>
      <c r="BF533" s="407"/>
      <c r="BG533" s="407"/>
      <c r="BH533" s="407"/>
      <c r="BI533" s="407"/>
      <c r="BJ533" s="407"/>
      <c r="BK533" s="407"/>
      <c r="BL533" s="407"/>
      <c r="BM533" s="407"/>
      <c r="BN533" s="407"/>
      <c r="BO533" s="407"/>
      <c r="BP533" s="407"/>
      <c r="BQ533" s="407"/>
      <c r="BR533" s="407"/>
      <c r="BS533" s="407"/>
      <c r="BT533" s="407"/>
      <c r="BU533" s="407"/>
      <c r="BV533" s="407"/>
      <c r="BW533" s="407"/>
      <c r="BX533" s="407"/>
      <c r="BY533" s="407"/>
      <c r="BZ533" s="407"/>
      <c r="CA533" s="407"/>
      <c r="CB533" s="407"/>
      <c r="CC533" s="407"/>
      <c r="CD533" s="407"/>
      <c r="CE533" s="407"/>
      <c r="CF533" s="407"/>
      <c r="CG533" s="407"/>
      <c r="CH533" s="407"/>
      <c r="CI533" s="407"/>
      <c r="CJ533" s="407"/>
      <c r="CK533" s="407"/>
      <c r="CL533" s="407"/>
      <c r="CM533" s="407"/>
      <c r="CN533" s="407"/>
      <c r="CO533" s="407"/>
      <c r="CP533" s="407"/>
      <c r="CQ533" s="407"/>
      <c r="CR533" s="407"/>
      <c r="CS533" s="407"/>
      <c r="CT533" s="407"/>
      <c r="CU533" s="407"/>
      <c r="CV533" s="407"/>
      <c r="CW533" s="407"/>
      <c r="CX533" s="407"/>
      <c r="CY533" s="407"/>
      <c r="CZ533" s="407"/>
      <c r="DA533" s="407"/>
      <c r="DB533" s="407"/>
      <c r="DC533" s="407"/>
      <c r="DD533" s="407"/>
      <c r="DE533" s="407"/>
      <c r="DF533" s="407"/>
      <c r="DG533" s="407"/>
      <c r="DH533" s="407"/>
    </row>
    <row r="534" ht="60" customHeight="1" spans="1:112">
      <c r="A534" s="140">
        <v>1</v>
      </c>
      <c r="B534" s="140" t="s">
        <v>38</v>
      </c>
      <c r="C534" s="140" t="s">
        <v>8780</v>
      </c>
      <c r="D534" s="133" t="s">
        <v>8781</v>
      </c>
      <c r="E534" s="133" t="s">
        <v>8782</v>
      </c>
      <c r="F534" s="133" t="s">
        <v>8783</v>
      </c>
      <c r="G534" s="269" t="s">
        <v>3953</v>
      </c>
      <c r="H534" s="133" t="s">
        <v>8784</v>
      </c>
      <c r="I534" s="350">
        <v>2340</v>
      </c>
      <c r="J534" s="350">
        <v>2223</v>
      </c>
      <c r="K534" s="345">
        <v>2106</v>
      </c>
      <c r="L534" s="345">
        <v>1989</v>
      </c>
      <c r="M534" s="345">
        <v>1872</v>
      </c>
    </row>
    <row r="535" ht="93" customHeight="1" spans="1:112">
      <c r="A535" s="140">
        <v>2</v>
      </c>
      <c r="B535" s="140" t="s">
        <v>38</v>
      </c>
      <c r="C535" s="140" t="s">
        <v>8785</v>
      </c>
      <c r="D535" s="133" t="s">
        <v>8786</v>
      </c>
      <c r="E535" s="133" t="s">
        <v>8787</v>
      </c>
      <c r="F535" s="133" t="s">
        <v>8783</v>
      </c>
      <c r="G535" s="269" t="s">
        <v>3953</v>
      </c>
      <c r="H535" s="133" t="s">
        <v>8788</v>
      </c>
      <c r="I535" s="350">
        <v>4050</v>
      </c>
      <c r="J535" s="350">
        <v>3847.5</v>
      </c>
      <c r="K535" s="345">
        <v>3645</v>
      </c>
      <c r="L535" s="345">
        <v>3442.5</v>
      </c>
      <c r="M535" s="345">
        <v>3240</v>
      </c>
    </row>
    <row r="536" ht="60" customHeight="1" spans="1:112">
      <c r="A536" s="140">
        <v>3</v>
      </c>
      <c r="B536" s="140" t="s">
        <v>38</v>
      </c>
      <c r="C536" s="140" t="s">
        <v>8789</v>
      </c>
      <c r="D536" s="133" t="s">
        <v>8790</v>
      </c>
      <c r="E536" s="133" t="s">
        <v>8791</v>
      </c>
      <c r="F536" s="133" t="s">
        <v>8783</v>
      </c>
      <c r="G536" s="269" t="s">
        <v>3953</v>
      </c>
      <c r="H536" s="133" t="s">
        <v>8784</v>
      </c>
      <c r="I536" s="350">
        <v>6885</v>
      </c>
      <c r="J536" s="350">
        <v>6540.8</v>
      </c>
      <c r="K536" s="345">
        <v>6196.5</v>
      </c>
      <c r="L536" s="345">
        <v>5852.3</v>
      </c>
      <c r="M536" s="345">
        <v>5508</v>
      </c>
    </row>
    <row r="537" ht="138" customHeight="1" spans="1:112">
      <c r="A537" s="140">
        <v>4</v>
      </c>
      <c r="B537" s="140" t="s">
        <v>38</v>
      </c>
      <c r="C537" s="140" t="s">
        <v>8792</v>
      </c>
      <c r="D537" s="133" t="s">
        <v>8793</v>
      </c>
      <c r="E537" s="133" t="s">
        <v>8794</v>
      </c>
      <c r="F537" s="133" t="s">
        <v>8783</v>
      </c>
      <c r="G537" s="269" t="s">
        <v>3953</v>
      </c>
      <c r="H537" s="133" t="s">
        <v>8795</v>
      </c>
      <c r="I537" s="350">
        <v>10327.5</v>
      </c>
      <c r="J537" s="350">
        <v>9811.1</v>
      </c>
      <c r="K537" s="345">
        <v>9294.8</v>
      </c>
      <c r="L537" s="345">
        <v>8778.4</v>
      </c>
      <c r="M537" s="345">
        <v>8262</v>
      </c>
    </row>
    <row r="538" ht="60" customHeight="1" spans="1:112">
      <c r="A538" s="140">
        <v>5</v>
      </c>
      <c r="B538" s="140" t="s">
        <v>38</v>
      </c>
      <c r="C538" s="140" t="s">
        <v>8796</v>
      </c>
      <c r="D538" s="133" t="s">
        <v>8797</v>
      </c>
      <c r="E538" s="133" t="s">
        <v>8798</v>
      </c>
      <c r="F538" s="133" t="s">
        <v>8783</v>
      </c>
      <c r="G538" s="269" t="s">
        <v>3953</v>
      </c>
      <c r="H538" s="133" t="s">
        <v>8784</v>
      </c>
      <c r="I538" s="350">
        <v>7650</v>
      </c>
      <c r="J538" s="350">
        <v>7267.5</v>
      </c>
      <c r="K538" s="345">
        <v>6885</v>
      </c>
      <c r="L538" s="345">
        <v>6502.5</v>
      </c>
      <c r="M538" s="345">
        <v>6120</v>
      </c>
    </row>
    <row r="539" ht="126" customHeight="1" spans="1:112">
      <c r="A539" s="140">
        <v>6</v>
      </c>
      <c r="B539" s="140" t="s">
        <v>38</v>
      </c>
      <c r="C539" s="140" t="s">
        <v>8799</v>
      </c>
      <c r="D539" s="133" t="s">
        <v>8800</v>
      </c>
      <c r="E539" s="133" t="s">
        <v>8801</v>
      </c>
      <c r="F539" s="133" t="s">
        <v>8783</v>
      </c>
      <c r="G539" s="269" t="s">
        <v>3953</v>
      </c>
      <c r="H539" s="133" t="s">
        <v>8802</v>
      </c>
      <c r="I539" s="350">
        <v>11475</v>
      </c>
      <c r="J539" s="350">
        <v>10901.3</v>
      </c>
      <c r="K539" s="345">
        <v>10327.5</v>
      </c>
      <c r="L539" s="345">
        <v>9753.8</v>
      </c>
      <c r="M539" s="345">
        <v>9180</v>
      </c>
    </row>
    <row r="540" ht="60" customHeight="1" spans="1:112">
      <c r="A540" s="140">
        <v>7</v>
      </c>
      <c r="B540" s="140" t="s">
        <v>38</v>
      </c>
      <c r="C540" s="140" t="s">
        <v>8803</v>
      </c>
      <c r="D540" s="133" t="s">
        <v>8804</v>
      </c>
      <c r="E540" s="133" t="s">
        <v>8805</v>
      </c>
      <c r="F540" s="133" t="s">
        <v>8783</v>
      </c>
      <c r="G540" s="269" t="s">
        <v>3953</v>
      </c>
      <c r="H540" s="133" t="s">
        <v>8784</v>
      </c>
      <c r="I540" s="350">
        <v>9180</v>
      </c>
      <c r="J540" s="350">
        <v>8721</v>
      </c>
      <c r="K540" s="345">
        <v>8262</v>
      </c>
      <c r="L540" s="345">
        <v>7803</v>
      </c>
      <c r="M540" s="345">
        <v>7344</v>
      </c>
    </row>
    <row r="541" ht="138" customHeight="1" spans="1:112">
      <c r="A541" s="140">
        <v>8</v>
      </c>
      <c r="B541" s="140" t="s">
        <v>38</v>
      </c>
      <c r="C541" s="140" t="s">
        <v>8806</v>
      </c>
      <c r="D541" s="133" t="s">
        <v>8807</v>
      </c>
      <c r="E541" s="133" t="s">
        <v>8808</v>
      </c>
      <c r="F541" s="133" t="s">
        <v>8783</v>
      </c>
      <c r="G541" s="269" t="s">
        <v>3953</v>
      </c>
      <c r="H541" s="133" t="s">
        <v>8809</v>
      </c>
      <c r="I541" s="350">
        <v>13770</v>
      </c>
      <c r="J541" s="350">
        <v>13081.5</v>
      </c>
      <c r="K541" s="345">
        <v>12393</v>
      </c>
      <c r="L541" s="345">
        <v>11704.5</v>
      </c>
      <c r="M541" s="345">
        <v>11016</v>
      </c>
    </row>
    <row r="542" ht="112" customHeight="1" spans="1:112">
      <c r="A542" s="140">
        <v>9</v>
      </c>
      <c r="B542" s="140" t="s">
        <v>38</v>
      </c>
      <c r="C542" s="140" t="s">
        <v>8810</v>
      </c>
      <c r="D542" s="133" t="s">
        <v>8811</v>
      </c>
      <c r="E542" s="133" t="s">
        <v>8812</v>
      </c>
      <c r="F542" s="133" t="s">
        <v>8783</v>
      </c>
      <c r="G542" s="269" t="s">
        <v>3953</v>
      </c>
      <c r="H542" s="133" t="s">
        <v>8813</v>
      </c>
      <c r="I542" s="350">
        <v>15300</v>
      </c>
      <c r="J542" s="350">
        <v>14535</v>
      </c>
      <c r="K542" s="345">
        <v>13770</v>
      </c>
      <c r="L542" s="345">
        <v>13005</v>
      </c>
      <c r="M542" s="345">
        <v>12240</v>
      </c>
    </row>
    <row r="543" ht="204" customHeight="1" spans="1:112">
      <c r="A543" s="140">
        <v>10</v>
      </c>
      <c r="B543" s="140" t="s">
        <v>38</v>
      </c>
      <c r="C543" s="140" t="s">
        <v>8814</v>
      </c>
      <c r="D543" s="133" t="s">
        <v>8815</v>
      </c>
      <c r="E543" s="133" t="s">
        <v>8816</v>
      </c>
      <c r="F543" s="133" t="s">
        <v>8783</v>
      </c>
      <c r="G543" s="269" t="s">
        <v>3953</v>
      </c>
      <c r="H543" s="133" t="s">
        <v>8817</v>
      </c>
      <c r="I543" s="350">
        <v>22873.5</v>
      </c>
      <c r="J543" s="350">
        <v>21729.8</v>
      </c>
      <c r="K543" s="345">
        <v>20586.2</v>
      </c>
      <c r="L543" s="345">
        <v>19442.5</v>
      </c>
      <c r="M543" s="345">
        <v>18298.8</v>
      </c>
    </row>
    <row r="544" ht="127" customHeight="1" spans="1:112">
      <c r="A544" s="140">
        <v>11</v>
      </c>
      <c r="B544" s="140" t="s">
        <v>38</v>
      </c>
      <c r="C544" s="140" t="s">
        <v>8818</v>
      </c>
      <c r="D544" s="133" t="s">
        <v>8819</v>
      </c>
      <c r="E544" s="133" t="s">
        <v>8820</v>
      </c>
      <c r="F544" s="133" t="s">
        <v>8783</v>
      </c>
      <c r="G544" s="269" t="s">
        <v>3953</v>
      </c>
      <c r="H544" s="133" t="s">
        <v>8813</v>
      </c>
      <c r="I544" s="350">
        <v>19890</v>
      </c>
      <c r="J544" s="350">
        <v>18895.5</v>
      </c>
      <c r="K544" s="345">
        <v>17901</v>
      </c>
      <c r="L544" s="345">
        <v>16906.5</v>
      </c>
      <c r="M544" s="345">
        <v>15912</v>
      </c>
    </row>
    <row r="545" ht="217" customHeight="1" spans="1:13">
      <c r="A545" s="140">
        <v>12</v>
      </c>
      <c r="B545" s="140" t="s">
        <v>38</v>
      </c>
      <c r="C545" s="140" t="s">
        <v>8821</v>
      </c>
      <c r="D545" s="133" t="s">
        <v>8822</v>
      </c>
      <c r="E545" s="133" t="s">
        <v>8823</v>
      </c>
      <c r="F545" s="133" t="s">
        <v>8783</v>
      </c>
      <c r="G545" s="269" t="s">
        <v>3953</v>
      </c>
      <c r="H545" s="133" t="s">
        <v>8824</v>
      </c>
      <c r="I545" s="350">
        <v>29835</v>
      </c>
      <c r="J545" s="350">
        <v>28343.3</v>
      </c>
      <c r="K545" s="345">
        <v>26851.5</v>
      </c>
      <c r="L545" s="345">
        <v>25359.8</v>
      </c>
      <c r="M545" s="345">
        <v>23868</v>
      </c>
    </row>
    <row r="546" ht="99" customHeight="1" spans="1:13">
      <c r="A546" s="140">
        <v>13</v>
      </c>
      <c r="B546" s="140" t="s">
        <v>38</v>
      </c>
      <c r="C546" s="140" t="s">
        <v>8825</v>
      </c>
      <c r="D546" s="133" t="s">
        <v>8826</v>
      </c>
      <c r="E546" s="133" t="s">
        <v>8827</v>
      </c>
      <c r="F546" s="133" t="s">
        <v>8783</v>
      </c>
      <c r="G546" s="269" t="s">
        <v>3953</v>
      </c>
      <c r="H546" s="133" t="s">
        <v>8813</v>
      </c>
      <c r="I546" s="350">
        <v>19890</v>
      </c>
      <c r="J546" s="350">
        <v>18895.5</v>
      </c>
      <c r="K546" s="345">
        <v>17901</v>
      </c>
      <c r="L546" s="345">
        <v>16906.5</v>
      </c>
      <c r="M546" s="345">
        <v>15912</v>
      </c>
    </row>
    <row r="547" ht="253" customHeight="1" spans="1:13">
      <c r="A547" s="140">
        <v>14</v>
      </c>
      <c r="B547" s="140" t="s">
        <v>38</v>
      </c>
      <c r="C547" s="140" t="s">
        <v>8828</v>
      </c>
      <c r="D547" s="133" t="s">
        <v>8829</v>
      </c>
      <c r="E547" s="133" t="s">
        <v>8830</v>
      </c>
      <c r="F547" s="133" t="s">
        <v>8783</v>
      </c>
      <c r="G547" s="269" t="s">
        <v>3953</v>
      </c>
      <c r="H547" s="133" t="s">
        <v>8831</v>
      </c>
      <c r="I547" s="350">
        <v>29070</v>
      </c>
      <c r="J547" s="350">
        <v>27616.5</v>
      </c>
      <c r="K547" s="345">
        <v>26163</v>
      </c>
      <c r="L547" s="345">
        <v>24709.5</v>
      </c>
      <c r="M547" s="345">
        <v>23256</v>
      </c>
    </row>
    <row r="548" ht="60" customHeight="1" spans="1:13">
      <c r="A548" s="140">
        <v>15</v>
      </c>
      <c r="B548" s="140" t="s">
        <v>38</v>
      </c>
      <c r="C548" s="140" t="s">
        <v>8832</v>
      </c>
      <c r="D548" s="133" t="s">
        <v>8833</v>
      </c>
      <c r="E548" s="133" t="s">
        <v>8834</v>
      </c>
      <c r="F548" s="133" t="s">
        <v>8783</v>
      </c>
      <c r="G548" s="269" t="s">
        <v>3953</v>
      </c>
      <c r="H548" s="133" t="s">
        <v>8835</v>
      </c>
      <c r="I548" s="350">
        <v>6885</v>
      </c>
      <c r="J548" s="350">
        <v>6540.8</v>
      </c>
      <c r="K548" s="345">
        <v>6196.5</v>
      </c>
      <c r="L548" s="345">
        <v>5852.3</v>
      </c>
      <c r="M548" s="345">
        <v>5508</v>
      </c>
    </row>
    <row r="549" ht="60" customHeight="1" spans="1:13">
      <c r="A549" s="140">
        <v>16</v>
      </c>
      <c r="B549" s="140" t="s">
        <v>38</v>
      </c>
      <c r="C549" s="140" t="s">
        <v>8836</v>
      </c>
      <c r="D549" s="133" t="s">
        <v>8837</v>
      </c>
      <c r="E549" s="133" t="s">
        <v>8838</v>
      </c>
      <c r="F549" s="133" t="s">
        <v>8783</v>
      </c>
      <c r="G549" s="269" t="s">
        <v>3953</v>
      </c>
      <c r="H549" s="133" t="s">
        <v>8835</v>
      </c>
      <c r="I549" s="350">
        <v>7650</v>
      </c>
      <c r="J549" s="350">
        <v>7267.5</v>
      </c>
      <c r="K549" s="345">
        <v>6885</v>
      </c>
      <c r="L549" s="345">
        <v>6502.5</v>
      </c>
      <c r="M549" s="345">
        <v>6120</v>
      </c>
    </row>
    <row r="550" ht="60" customHeight="1" spans="1:13">
      <c r="A550" s="140">
        <v>17</v>
      </c>
      <c r="B550" s="140" t="s">
        <v>38</v>
      </c>
      <c r="C550" s="140" t="s">
        <v>8839</v>
      </c>
      <c r="D550" s="133" t="s">
        <v>8840</v>
      </c>
      <c r="E550" s="133" t="s">
        <v>8841</v>
      </c>
      <c r="F550" s="133" t="s">
        <v>8783</v>
      </c>
      <c r="G550" s="269" t="s">
        <v>3953</v>
      </c>
      <c r="H550" s="133" t="s">
        <v>8835</v>
      </c>
      <c r="I550" s="350">
        <v>9180</v>
      </c>
      <c r="J550" s="350">
        <v>8721</v>
      </c>
      <c r="K550" s="345">
        <v>8262</v>
      </c>
      <c r="L550" s="345">
        <v>7803</v>
      </c>
      <c r="M550" s="345">
        <v>7344</v>
      </c>
    </row>
    <row r="551" ht="60" customHeight="1" spans="1:13">
      <c r="A551" s="140">
        <v>18</v>
      </c>
      <c r="B551" s="140" t="s">
        <v>38</v>
      </c>
      <c r="C551" s="140" t="s">
        <v>8842</v>
      </c>
      <c r="D551" s="133" t="s">
        <v>8843</v>
      </c>
      <c r="E551" s="133" t="s">
        <v>8844</v>
      </c>
      <c r="F551" s="133" t="s">
        <v>8845</v>
      </c>
      <c r="G551" s="269" t="s">
        <v>3953</v>
      </c>
      <c r="H551" s="133"/>
      <c r="I551" s="350">
        <v>1980</v>
      </c>
      <c r="J551" s="350">
        <v>1881</v>
      </c>
      <c r="K551" s="345">
        <v>1782</v>
      </c>
      <c r="L551" s="345">
        <v>1683</v>
      </c>
      <c r="M551" s="345">
        <v>1584</v>
      </c>
    </row>
    <row r="552" ht="60" customHeight="1" spans="1:13">
      <c r="A552" s="140">
        <v>19</v>
      </c>
      <c r="B552" s="140" t="s">
        <v>38</v>
      </c>
      <c r="C552" s="140" t="s">
        <v>8846</v>
      </c>
      <c r="D552" s="133" t="s">
        <v>8847</v>
      </c>
      <c r="E552" s="133" t="s">
        <v>8848</v>
      </c>
      <c r="F552" s="133" t="s">
        <v>8849</v>
      </c>
      <c r="G552" s="269" t="s">
        <v>3953</v>
      </c>
      <c r="H552" s="133"/>
      <c r="I552" s="350">
        <v>7200</v>
      </c>
      <c r="J552" s="350">
        <v>6840</v>
      </c>
      <c r="K552" s="345">
        <v>6480</v>
      </c>
      <c r="L552" s="345">
        <v>6120</v>
      </c>
      <c r="M552" s="345">
        <v>5760</v>
      </c>
    </row>
    <row r="553" ht="60" customHeight="1" spans="1:13">
      <c r="A553" s="140">
        <v>20</v>
      </c>
      <c r="B553" s="140" t="s">
        <v>38</v>
      </c>
      <c r="C553" s="140" t="s">
        <v>8850</v>
      </c>
      <c r="D553" s="133" t="s">
        <v>8851</v>
      </c>
      <c r="E553" s="133" t="s">
        <v>8852</v>
      </c>
      <c r="F553" s="133" t="s">
        <v>8783</v>
      </c>
      <c r="G553" s="269" t="s">
        <v>8853</v>
      </c>
      <c r="H553" s="133" t="s">
        <v>8854</v>
      </c>
      <c r="I553" s="350">
        <v>5310</v>
      </c>
      <c r="J553" s="350">
        <v>5044.5</v>
      </c>
      <c r="K553" s="345">
        <v>4779</v>
      </c>
      <c r="L553" s="345">
        <v>4513.5</v>
      </c>
      <c r="M553" s="345">
        <v>4248</v>
      </c>
    </row>
    <row r="554" ht="60" customHeight="1" spans="1:13">
      <c r="A554" s="140">
        <v>21</v>
      </c>
      <c r="B554" s="140" t="s">
        <v>38</v>
      </c>
      <c r="C554" s="140" t="s">
        <v>8855</v>
      </c>
      <c r="D554" s="133" t="s">
        <v>8856</v>
      </c>
      <c r="E554" s="133" t="s">
        <v>8857</v>
      </c>
      <c r="F554" s="133" t="s">
        <v>8858</v>
      </c>
      <c r="G554" s="269" t="s">
        <v>3819</v>
      </c>
      <c r="H554" s="133" t="s">
        <v>8859</v>
      </c>
      <c r="I554" s="350">
        <v>540</v>
      </c>
      <c r="J554" s="350">
        <v>513</v>
      </c>
      <c r="K554" s="345">
        <v>486</v>
      </c>
      <c r="L554" s="345">
        <v>459</v>
      </c>
      <c r="M554" s="345">
        <v>432</v>
      </c>
    </row>
    <row r="555" ht="60" customHeight="1" spans="1:13">
      <c r="A555" s="140">
        <v>22</v>
      </c>
      <c r="B555" s="140" t="s">
        <v>38</v>
      </c>
      <c r="C555" s="140" t="s">
        <v>8860</v>
      </c>
      <c r="D555" s="133" t="s">
        <v>8861</v>
      </c>
      <c r="E555" s="133" t="s">
        <v>8862</v>
      </c>
      <c r="F555" s="133" t="s">
        <v>8863</v>
      </c>
      <c r="G555" s="269" t="s">
        <v>3819</v>
      </c>
      <c r="H555" s="133"/>
      <c r="I555" s="350">
        <v>270</v>
      </c>
      <c r="J555" s="350">
        <v>256.5</v>
      </c>
      <c r="K555" s="345">
        <v>243</v>
      </c>
      <c r="L555" s="345">
        <v>229.5</v>
      </c>
      <c r="M555" s="345">
        <v>216</v>
      </c>
    </row>
    <row r="556" ht="69" customHeight="1" spans="1:13">
      <c r="A556" s="140">
        <v>23</v>
      </c>
      <c r="B556" s="140" t="s">
        <v>38</v>
      </c>
      <c r="C556" s="140" t="s">
        <v>8864</v>
      </c>
      <c r="D556" s="133" t="s">
        <v>8865</v>
      </c>
      <c r="E556" s="133" t="s">
        <v>8866</v>
      </c>
      <c r="F556" s="133" t="s">
        <v>8867</v>
      </c>
      <c r="G556" s="269" t="s">
        <v>51</v>
      </c>
      <c r="H556" s="133" t="s">
        <v>8868</v>
      </c>
      <c r="I556" s="350">
        <v>900</v>
      </c>
      <c r="J556" s="350">
        <v>855</v>
      </c>
      <c r="K556" s="345">
        <v>810</v>
      </c>
      <c r="L556" s="345">
        <v>765</v>
      </c>
      <c r="M556" s="345">
        <v>720</v>
      </c>
    </row>
    <row r="557" ht="60" customHeight="1" spans="1:13">
      <c r="A557" s="410">
        <v>24</v>
      </c>
      <c r="B557" s="140" t="s">
        <v>95</v>
      </c>
      <c r="C557" s="140" t="s">
        <v>8869</v>
      </c>
      <c r="D557" s="133" t="s">
        <v>8870</v>
      </c>
      <c r="E557" s="133" t="s">
        <v>8871</v>
      </c>
      <c r="F557" s="133" t="s">
        <v>8872</v>
      </c>
      <c r="G557" s="269" t="s">
        <v>8873</v>
      </c>
      <c r="H557" s="133"/>
      <c r="I557" s="350">
        <v>315</v>
      </c>
      <c r="J557" s="350">
        <v>299.3</v>
      </c>
      <c r="K557" s="345">
        <v>283.5</v>
      </c>
      <c r="L557" s="345">
        <v>267.8</v>
      </c>
      <c r="M557" s="345">
        <v>252</v>
      </c>
    </row>
    <row r="558" ht="60" customHeight="1" spans="1:13">
      <c r="A558" s="145"/>
      <c r="B558" s="140" t="s">
        <v>95</v>
      </c>
      <c r="C558" s="140" t="s">
        <v>8874</v>
      </c>
      <c r="D558" s="133" t="s">
        <v>8875</v>
      </c>
      <c r="E558" s="133"/>
      <c r="F558" s="133"/>
      <c r="G558" s="269" t="s">
        <v>8873</v>
      </c>
      <c r="H558" s="288"/>
      <c r="I558" s="350">
        <v>63</v>
      </c>
      <c r="J558" s="350">
        <v>59.9</v>
      </c>
      <c r="K558" s="345">
        <v>56.7</v>
      </c>
      <c r="L558" s="345">
        <v>53.6</v>
      </c>
      <c r="M558" s="345">
        <v>50.4</v>
      </c>
    </row>
    <row r="559" ht="60" customHeight="1" spans="1:13">
      <c r="A559" s="140">
        <v>25</v>
      </c>
      <c r="B559" s="140" t="s">
        <v>38</v>
      </c>
      <c r="C559" s="140" t="s">
        <v>8876</v>
      </c>
      <c r="D559" s="133" t="s">
        <v>8877</v>
      </c>
      <c r="E559" s="133" t="s">
        <v>8878</v>
      </c>
      <c r="F559" s="133" t="s">
        <v>8879</v>
      </c>
      <c r="G559" s="140" t="s">
        <v>8880</v>
      </c>
      <c r="H559" s="288"/>
      <c r="I559" s="350">
        <v>267.3</v>
      </c>
      <c r="J559" s="350">
        <v>253.9</v>
      </c>
      <c r="K559" s="345">
        <v>240.6</v>
      </c>
      <c r="L559" s="345">
        <v>227.2</v>
      </c>
      <c r="M559" s="345">
        <v>213.8</v>
      </c>
    </row>
    <row r="560" ht="60" customHeight="1" spans="1:13">
      <c r="A560" s="140">
        <v>26</v>
      </c>
      <c r="B560" s="140" t="s">
        <v>356</v>
      </c>
      <c r="C560" s="140" t="s">
        <v>8881</v>
      </c>
      <c r="D560" s="133" t="s">
        <v>8882</v>
      </c>
      <c r="E560" s="133" t="s">
        <v>8883</v>
      </c>
      <c r="F560" s="133" t="s">
        <v>8884</v>
      </c>
      <c r="G560" s="269" t="s">
        <v>8880</v>
      </c>
      <c r="H560" s="133"/>
      <c r="I560" s="350">
        <v>2.7</v>
      </c>
      <c r="J560" s="350">
        <v>2.6</v>
      </c>
      <c r="K560" s="345">
        <v>2.4</v>
      </c>
      <c r="L560" s="345">
        <v>2.3</v>
      </c>
      <c r="M560" s="345">
        <v>2.2</v>
      </c>
    </row>
    <row r="561" ht="60" customHeight="1" spans="1:13">
      <c r="A561" s="140">
        <v>27</v>
      </c>
      <c r="B561" s="140" t="s">
        <v>38</v>
      </c>
      <c r="C561" s="140" t="s">
        <v>8885</v>
      </c>
      <c r="D561" s="133" t="s">
        <v>8886</v>
      </c>
      <c r="E561" s="133" t="s">
        <v>8887</v>
      </c>
      <c r="F561" s="133" t="s">
        <v>8888</v>
      </c>
      <c r="G561" s="269" t="s">
        <v>51</v>
      </c>
      <c r="H561" s="133"/>
      <c r="I561" s="350">
        <v>36</v>
      </c>
      <c r="J561" s="350">
        <v>34.2</v>
      </c>
      <c r="K561" s="345">
        <v>32.4</v>
      </c>
      <c r="L561" s="345">
        <v>30.6</v>
      </c>
      <c r="M561" s="345">
        <v>28.8</v>
      </c>
    </row>
    <row r="562" ht="60" customHeight="1" spans="1:13">
      <c r="A562" s="410">
        <v>28</v>
      </c>
      <c r="B562" s="140" t="s">
        <v>38</v>
      </c>
      <c r="C562" s="140" t="s">
        <v>8889</v>
      </c>
      <c r="D562" s="133" t="s">
        <v>8890</v>
      </c>
      <c r="E562" s="250" t="s">
        <v>8891</v>
      </c>
      <c r="F562" s="133" t="s">
        <v>8892</v>
      </c>
      <c r="G562" s="269" t="s">
        <v>8880</v>
      </c>
      <c r="H562" s="133" t="s">
        <v>8893</v>
      </c>
      <c r="I562" s="350">
        <v>127.8</v>
      </c>
      <c r="J562" s="350">
        <v>121.4</v>
      </c>
      <c r="K562" s="345">
        <v>115</v>
      </c>
      <c r="L562" s="345">
        <v>108.6</v>
      </c>
      <c r="M562" s="345">
        <v>102.2</v>
      </c>
    </row>
    <row r="563" ht="60" customHeight="1" spans="1:13">
      <c r="A563" s="145"/>
      <c r="B563" s="140" t="s">
        <v>38</v>
      </c>
      <c r="C563" s="140" t="s">
        <v>8894</v>
      </c>
      <c r="D563" s="133" t="s">
        <v>8895</v>
      </c>
      <c r="E563" s="133"/>
      <c r="F563" s="133"/>
      <c r="G563" s="269" t="s">
        <v>8880</v>
      </c>
      <c r="H563" s="133"/>
      <c r="I563" s="350">
        <v>25.6</v>
      </c>
      <c r="J563" s="350">
        <v>24.3</v>
      </c>
      <c r="K563" s="345">
        <v>23</v>
      </c>
      <c r="L563" s="345">
        <v>21.7</v>
      </c>
      <c r="M563" s="345">
        <v>20.4</v>
      </c>
    </row>
    <row r="564" ht="60" customHeight="1" spans="1:13">
      <c r="A564" s="410">
        <v>29</v>
      </c>
      <c r="B564" s="140" t="s">
        <v>38</v>
      </c>
      <c r="C564" s="140" t="s">
        <v>8896</v>
      </c>
      <c r="D564" s="133" t="s">
        <v>8897</v>
      </c>
      <c r="E564" s="133" t="s">
        <v>8898</v>
      </c>
      <c r="F564" s="133" t="s">
        <v>8899</v>
      </c>
      <c r="G564" s="269" t="s">
        <v>8880</v>
      </c>
      <c r="H564" s="133"/>
      <c r="I564" s="350">
        <v>22.5</v>
      </c>
      <c r="J564" s="350">
        <v>21.4</v>
      </c>
      <c r="K564" s="345">
        <v>20.3</v>
      </c>
      <c r="L564" s="345">
        <v>19.1</v>
      </c>
      <c r="M564" s="345">
        <v>18</v>
      </c>
    </row>
    <row r="565" ht="60" customHeight="1" spans="1:13">
      <c r="A565" s="145"/>
      <c r="B565" s="140" t="s">
        <v>38</v>
      </c>
      <c r="C565" s="140" t="s">
        <v>8900</v>
      </c>
      <c r="D565" s="133" t="s">
        <v>8901</v>
      </c>
      <c r="E565" s="133"/>
      <c r="F565" s="133"/>
      <c r="G565" s="269" t="s">
        <v>8880</v>
      </c>
      <c r="H565" s="133"/>
      <c r="I565" s="350">
        <v>4.5</v>
      </c>
      <c r="J565" s="350">
        <v>4.3</v>
      </c>
      <c r="K565" s="345">
        <v>4.1</v>
      </c>
      <c r="L565" s="345">
        <v>3.8</v>
      </c>
      <c r="M565" s="345">
        <v>3.6</v>
      </c>
    </row>
    <row r="566" ht="60" customHeight="1" spans="1:13">
      <c r="A566" s="140">
        <v>30</v>
      </c>
      <c r="B566" s="140" t="s">
        <v>38</v>
      </c>
      <c r="C566" s="140" t="s">
        <v>8902</v>
      </c>
      <c r="D566" s="133" t="s">
        <v>8903</v>
      </c>
      <c r="E566" s="133" t="s">
        <v>8904</v>
      </c>
      <c r="F566" s="133" t="s">
        <v>8905</v>
      </c>
      <c r="G566" s="269" t="s">
        <v>8880</v>
      </c>
      <c r="H566" s="133"/>
      <c r="I566" s="350">
        <v>9</v>
      </c>
      <c r="J566" s="350">
        <v>8.6</v>
      </c>
      <c r="K566" s="345">
        <v>8.1</v>
      </c>
      <c r="L566" s="345">
        <v>7.7</v>
      </c>
      <c r="M566" s="345">
        <v>7.2</v>
      </c>
    </row>
    <row r="567" ht="60" customHeight="1" spans="1:13">
      <c r="A567" s="410">
        <v>31</v>
      </c>
      <c r="B567" s="140" t="s">
        <v>38</v>
      </c>
      <c r="C567" s="140" t="s">
        <v>8906</v>
      </c>
      <c r="D567" s="133" t="s">
        <v>8907</v>
      </c>
      <c r="E567" s="133" t="s">
        <v>8908</v>
      </c>
      <c r="F567" s="133" t="s">
        <v>8909</v>
      </c>
      <c r="G567" s="269" t="s">
        <v>8910</v>
      </c>
      <c r="H567" s="133" t="s">
        <v>8911</v>
      </c>
      <c r="I567" s="350">
        <v>162</v>
      </c>
      <c r="J567" s="350">
        <v>153.9</v>
      </c>
      <c r="K567" s="345">
        <v>145.8</v>
      </c>
      <c r="L567" s="345">
        <v>137.7</v>
      </c>
      <c r="M567" s="345">
        <v>129.6</v>
      </c>
    </row>
    <row r="568" ht="60" customHeight="1" spans="1:13">
      <c r="A568" s="411"/>
      <c r="B568" s="140" t="s">
        <v>38</v>
      </c>
      <c r="C568" s="140" t="s">
        <v>8912</v>
      </c>
      <c r="D568" s="133" t="s">
        <v>8913</v>
      </c>
      <c r="E568" s="133"/>
      <c r="F568" s="133"/>
      <c r="G568" s="269" t="s">
        <v>8910</v>
      </c>
      <c r="H568" s="133"/>
      <c r="I568" s="350">
        <v>32.4</v>
      </c>
      <c r="J568" s="350">
        <v>30.8</v>
      </c>
      <c r="K568" s="345">
        <v>29.2</v>
      </c>
      <c r="L568" s="345">
        <v>27.5</v>
      </c>
      <c r="M568" s="345">
        <v>25.9</v>
      </c>
    </row>
    <row r="569" ht="60" customHeight="1" spans="1:13">
      <c r="A569" s="145"/>
      <c r="B569" s="140" t="s">
        <v>38</v>
      </c>
      <c r="C569" s="140" t="s">
        <v>8914</v>
      </c>
      <c r="D569" s="133" t="s">
        <v>8915</v>
      </c>
      <c r="E569" s="133"/>
      <c r="F569" s="133"/>
      <c r="G569" s="269" t="s">
        <v>8910</v>
      </c>
      <c r="H569" s="133" t="s">
        <v>8911</v>
      </c>
      <c r="I569" s="350">
        <v>81</v>
      </c>
      <c r="J569" s="350">
        <v>77</v>
      </c>
      <c r="K569" s="345">
        <v>72.9</v>
      </c>
      <c r="L569" s="345">
        <v>68.9</v>
      </c>
      <c r="M569" s="345">
        <v>64.8</v>
      </c>
    </row>
    <row r="570" ht="60" customHeight="1" spans="1:13">
      <c r="A570" s="410">
        <v>32</v>
      </c>
      <c r="B570" s="140" t="s">
        <v>38</v>
      </c>
      <c r="C570" s="140" t="s">
        <v>8916</v>
      </c>
      <c r="D570" s="133" t="s">
        <v>8917</v>
      </c>
      <c r="E570" s="133" t="s">
        <v>8918</v>
      </c>
      <c r="F570" s="133" t="s">
        <v>8919</v>
      </c>
      <c r="G570" s="269" t="s">
        <v>8910</v>
      </c>
      <c r="H570" s="133"/>
      <c r="I570" s="350">
        <v>18</v>
      </c>
      <c r="J570" s="350">
        <v>17.1</v>
      </c>
      <c r="K570" s="345">
        <v>16.2</v>
      </c>
      <c r="L570" s="345">
        <v>15.3</v>
      </c>
      <c r="M570" s="345">
        <v>14.4</v>
      </c>
    </row>
    <row r="571" ht="60" customHeight="1" spans="1:13">
      <c r="A571" s="145"/>
      <c r="B571" s="140" t="s">
        <v>38</v>
      </c>
      <c r="C571" s="140" t="s">
        <v>8920</v>
      </c>
      <c r="D571" s="133" t="s">
        <v>8921</v>
      </c>
      <c r="E571" s="133"/>
      <c r="F571" s="133"/>
      <c r="G571" s="269" t="s">
        <v>8910</v>
      </c>
      <c r="H571" s="133"/>
      <c r="I571" s="350">
        <v>18</v>
      </c>
      <c r="J571" s="350">
        <v>17.1</v>
      </c>
      <c r="K571" s="345">
        <v>16.2</v>
      </c>
      <c r="L571" s="345">
        <v>15.3</v>
      </c>
      <c r="M571" s="345">
        <v>14.4</v>
      </c>
    </row>
    <row r="572" ht="60" customHeight="1" spans="1:13">
      <c r="A572" s="410">
        <v>33</v>
      </c>
      <c r="B572" s="140" t="s">
        <v>38</v>
      </c>
      <c r="C572" s="140" t="s">
        <v>8922</v>
      </c>
      <c r="D572" s="133" t="s">
        <v>8923</v>
      </c>
      <c r="E572" s="133" t="s">
        <v>8924</v>
      </c>
      <c r="F572" s="133" t="s">
        <v>8925</v>
      </c>
      <c r="G572" s="269" t="s">
        <v>8910</v>
      </c>
      <c r="H572" s="133" t="s">
        <v>8911</v>
      </c>
      <c r="I572" s="350">
        <v>148.5</v>
      </c>
      <c r="J572" s="350">
        <v>141.1</v>
      </c>
      <c r="K572" s="345">
        <v>133.7</v>
      </c>
      <c r="L572" s="345">
        <v>126.2</v>
      </c>
      <c r="M572" s="345">
        <v>118.8</v>
      </c>
    </row>
    <row r="573" ht="60" customHeight="1" spans="1:13">
      <c r="A573" s="411"/>
      <c r="B573" s="140" t="s">
        <v>38</v>
      </c>
      <c r="C573" s="140" t="s">
        <v>8926</v>
      </c>
      <c r="D573" s="133" t="s">
        <v>8927</v>
      </c>
      <c r="E573" s="133"/>
      <c r="F573" s="133"/>
      <c r="G573" s="269" t="s">
        <v>8910</v>
      </c>
      <c r="H573" s="133"/>
      <c r="I573" s="350">
        <v>29.7</v>
      </c>
      <c r="J573" s="350">
        <v>28.2</v>
      </c>
      <c r="K573" s="345">
        <v>26.7</v>
      </c>
      <c r="L573" s="345">
        <v>25.2</v>
      </c>
      <c r="M573" s="345">
        <v>23.8</v>
      </c>
    </row>
    <row r="574" ht="60" customHeight="1" spans="1:13">
      <c r="A574" s="411"/>
      <c r="B574" s="140" t="s">
        <v>38</v>
      </c>
      <c r="C574" s="140" t="s">
        <v>8928</v>
      </c>
      <c r="D574" s="133" t="s">
        <v>8929</v>
      </c>
      <c r="E574" s="133"/>
      <c r="F574" s="133"/>
      <c r="G574" s="269" t="s">
        <v>8910</v>
      </c>
      <c r="H574" s="133" t="s">
        <v>8911</v>
      </c>
      <c r="I574" s="350">
        <v>74.7</v>
      </c>
      <c r="J574" s="350">
        <v>71</v>
      </c>
      <c r="K574" s="345">
        <v>67.2</v>
      </c>
      <c r="L574" s="345">
        <v>63.5</v>
      </c>
      <c r="M574" s="345">
        <v>59.8</v>
      </c>
    </row>
    <row r="575" ht="60" customHeight="1" spans="1:13">
      <c r="A575" s="145"/>
      <c r="B575" s="140" t="s">
        <v>38</v>
      </c>
      <c r="C575" s="140" t="s">
        <v>8930</v>
      </c>
      <c r="D575" s="133" t="s">
        <v>8931</v>
      </c>
      <c r="E575" s="133"/>
      <c r="F575" s="133"/>
      <c r="G575" s="269" t="s">
        <v>8910</v>
      </c>
      <c r="H575" s="133"/>
      <c r="I575" s="350">
        <v>148.5</v>
      </c>
      <c r="J575" s="350">
        <v>141.1</v>
      </c>
      <c r="K575" s="345">
        <v>133.7</v>
      </c>
      <c r="L575" s="345">
        <v>126.2</v>
      </c>
      <c r="M575" s="345">
        <v>118.8</v>
      </c>
    </row>
    <row r="576" ht="60" customHeight="1" spans="1:13">
      <c r="A576" s="140">
        <v>34</v>
      </c>
      <c r="B576" s="140" t="s">
        <v>38</v>
      </c>
      <c r="C576" s="140" t="s">
        <v>8932</v>
      </c>
      <c r="D576" s="133" t="s">
        <v>8933</v>
      </c>
      <c r="E576" s="133" t="s">
        <v>8934</v>
      </c>
      <c r="F576" s="133" t="s">
        <v>8935</v>
      </c>
      <c r="G576" s="269" t="s">
        <v>8910</v>
      </c>
      <c r="H576" s="133"/>
      <c r="I576" s="350">
        <v>144</v>
      </c>
      <c r="J576" s="350">
        <v>136.8</v>
      </c>
      <c r="K576" s="345">
        <v>129.6</v>
      </c>
      <c r="L576" s="345">
        <v>122.4</v>
      </c>
      <c r="M576" s="345">
        <v>115.2</v>
      </c>
    </row>
    <row r="577" ht="60" customHeight="1" spans="1:13">
      <c r="A577" s="410">
        <v>35</v>
      </c>
      <c r="B577" s="140" t="s">
        <v>38</v>
      </c>
      <c r="C577" s="140" t="s">
        <v>8936</v>
      </c>
      <c r="D577" s="133" t="s">
        <v>8937</v>
      </c>
      <c r="E577" s="133" t="s">
        <v>8938</v>
      </c>
      <c r="F577" s="133" t="s">
        <v>8939</v>
      </c>
      <c r="G577" s="269" t="s">
        <v>8910</v>
      </c>
      <c r="H577" s="133"/>
      <c r="I577" s="350">
        <v>1080</v>
      </c>
      <c r="J577" s="350">
        <v>1026</v>
      </c>
      <c r="K577" s="345">
        <v>972</v>
      </c>
      <c r="L577" s="345">
        <v>918</v>
      </c>
      <c r="M577" s="345">
        <v>864</v>
      </c>
    </row>
    <row r="578" ht="60" customHeight="1" spans="1:13">
      <c r="A578" s="145"/>
      <c r="B578" s="140" t="s">
        <v>38</v>
      </c>
      <c r="C578" s="140" t="s">
        <v>8940</v>
      </c>
      <c r="D578" s="133" t="s">
        <v>8941</v>
      </c>
      <c r="E578" s="133"/>
      <c r="F578" s="133"/>
      <c r="G578" s="269" t="s">
        <v>8910</v>
      </c>
      <c r="H578" s="288"/>
      <c r="I578" s="350">
        <v>540</v>
      </c>
      <c r="J578" s="350">
        <v>513</v>
      </c>
      <c r="K578" s="345">
        <v>486</v>
      </c>
      <c r="L578" s="345">
        <v>459</v>
      </c>
      <c r="M578" s="345">
        <v>432</v>
      </c>
    </row>
    <row r="579" ht="60" customHeight="1" spans="1:13">
      <c r="A579" s="410">
        <v>36</v>
      </c>
      <c r="B579" s="140" t="s">
        <v>95</v>
      </c>
      <c r="C579" s="140" t="s">
        <v>8942</v>
      </c>
      <c r="D579" s="133" t="s">
        <v>8943</v>
      </c>
      <c r="E579" s="133" t="s">
        <v>8944</v>
      </c>
      <c r="F579" s="133" t="s">
        <v>8945</v>
      </c>
      <c r="G579" s="269" t="s">
        <v>8910</v>
      </c>
      <c r="H579" s="288"/>
      <c r="I579" s="350">
        <v>108</v>
      </c>
      <c r="J579" s="350">
        <v>102.6</v>
      </c>
      <c r="K579" s="345">
        <v>97.2</v>
      </c>
      <c r="L579" s="345">
        <v>91.8</v>
      </c>
      <c r="M579" s="345">
        <v>86.4</v>
      </c>
    </row>
    <row r="580" ht="60" customHeight="1" spans="1:13">
      <c r="A580" s="145"/>
      <c r="B580" s="140" t="s">
        <v>95</v>
      </c>
      <c r="C580" s="140" t="s">
        <v>8946</v>
      </c>
      <c r="D580" s="297" t="s">
        <v>8947</v>
      </c>
      <c r="E580" s="297"/>
      <c r="F580" s="133"/>
      <c r="G580" s="269" t="s">
        <v>8910</v>
      </c>
      <c r="H580" s="288"/>
      <c r="I580" s="350">
        <v>21.6</v>
      </c>
      <c r="J580" s="350">
        <v>20.5</v>
      </c>
      <c r="K580" s="345">
        <v>19.4</v>
      </c>
      <c r="L580" s="345">
        <v>18.4</v>
      </c>
      <c r="M580" s="345">
        <v>17.3</v>
      </c>
    </row>
    <row r="581" ht="60" customHeight="1" spans="1:13">
      <c r="A581" s="410">
        <v>37</v>
      </c>
      <c r="B581" s="140" t="s">
        <v>95</v>
      </c>
      <c r="C581" s="140" t="s">
        <v>8948</v>
      </c>
      <c r="D581" s="297" t="s">
        <v>8949</v>
      </c>
      <c r="E581" s="297" t="s">
        <v>8950</v>
      </c>
      <c r="F581" s="133" t="s">
        <v>8951</v>
      </c>
      <c r="G581" s="269" t="s">
        <v>8910</v>
      </c>
      <c r="H581" s="288"/>
      <c r="I581" s="350">
        <v>373.5</v>
      </c>
      <c r="J581" s="350">
        <v>354.8</v>
      </c>
      <c r="K581" s="345">
        <v>336.2</v>
      </c>
      <c r="L581" s="345">
        <v>317.5</v>
      </c>
      <c r="M581" s="345">
        <v>298.8</v>
      </c>
    </row>
    <row r="582" ht="60" customHeight="1" spans="1:13">
      <c r="A582" s="411"/>
      <c r="B582" s="140" t="s">
        <v>95</v>
      </c>
      <c r="C582" s="140" t="s">
        <v>8952</v>
      </c>
      <c r="D582" s="133" t="s">
        <v>8953</v>
      </c>
      <c r="E582" s="133"/>
      <c r="F582" s="133"/>
      <c r="G582" s="269" t="s">
        <v>8910</v>
      </c>
      <c r="H582" s="133"/>
      <c r="I582" s="350">
        <v>74.7</v>
      </c>
      <c r="J582" s="350">
        <v>71</v>
      </c>
      <c r="K582" s="345">
        <v>67.2</v>
      </c>
      <c r="L582" s="345">
        <v>63.5</v>
      </c>
      <c r="M582" s="345">
        <v>59.8</v>
      </c>
    </row>
    <row r="583" ht="60" customHeight="1" spans="1:13">
      <c r="A583" s="145"/>
      <c r="B583" s="140" t="s">
        <v>95</v>
      </c>
      <c r="C583" s="140" t="s">
        <v>8954</v>
      </c>
      <c r="D583" s="133" t="s">
        <v>8955</v>
      </c>
      <c r="E583" s="133"/>
      <c r="F583" s="133"/>
      <c r="G583" s="269" t="s">
        <v>8910</v>
      </c>
      <c r="H583" s="133"/>
      <c r="I583" s="350">
        <v>373.5</v>
      </c>
      <c r="J583" s="350">
        <v>354.8</v>
      </c>
      <c r="K583" s="345">
        <v>336.2</v>
      </c>
      <c r="L583" s="345">
        <v>317.5</v>
      </c>
      <c r="M583" s="345">
        <v>298.8</v>
      </c>
    </row>
    <row r="584" ht="96" customHeight="1" spans="1:13">
      <c r="A584" s="410">
        <v>38</v>
      </c>
      <c r="B584" s="140" t="s">
        <v>95</v>
      </c>
      <c r="C584" s="140" t="s">
        <v>8956</v>
      </c>
      <c r="D584" s="133" t="s">
        <v>8957</v>
      </c>
      <c r="E584" s="133" t="s">
        <v>8958</v>
      </c>
      <c r="F584" s="133" t="s">
        <v>8959</v>
      </c>
      <c r="G584" s="269" t="s">
        <v>8910</v>
      </c>
      <c r="H584" s="133" t="s">
        <v>8960</v>
      </c>
      <c r="I584" s="350">
        <v>1026</v>
      </c>
      <c r="J584" s="350">
        <v>974.7</v>
      </c>
      <c r="K584" s="345">
        <v>923.4</v>
      </c>
      <c r="L584" s="345">
        <v>872.1</v>
      </c>
      <c r="M584" s="345">
        <v>820.8</v>
      </c>
    </row>
    <row r="585" ht="60" customHeight="1" spans="1:13">
      <c r="A585" s="411"/>
      <c r="B585" s="140" t="s">
        <v>95</v>
      </c>
      <c r="C585" s="140" t="s">
        <v>8961</v>
      </c>
      <c r="D585" s="133" t="s">
        <v>8962</v>
      </c>
      <c r="E585" s="133"/>
      <c r="F585" s="133"/>
      <c r="G585" s="269" t="s">
        <v>8910</v>
      </c>
      <c r="H585" s="133"/>
      <c r="I585" s="350">
        <v>205.2</v>
      </c>
      <c r="J585" s="350">
        <v>194.9</v>
      </c>
      <c r="K585" s="345">
        <v>184.7</v>
      </c>
      <c r="L585" s="345">
        <v>174.4</v>
      </c>
      <c r="M585" s="345">
        <v>164.2</v>
      </c>
    </row>
    <row r="586" ht="109" customHeight="1" spans="1:13">
      <c r="A586" s="145"/>
      <c r="B586" s="140" t="s">
        <v>95</v>
      </c>
      <c r="C586" s="140" t="s">
        <v>8963</v>
      </c>
      <c r="D586" s="133" t="s">
        <v>8964</v>
      </c>
      <c r="E586" s="133"/>
      <c r="F586" s="133"/>
      <c r="G586" s="269"/>
      <c r="H586" s="133" t="s">
        <v>8960</v>
      </c>
      <c r="I586" s="350">
        <v>1026</v>
      </c>
      <c r="J586" s="350">
        <v>974.7</v>
      </c>
      <c r="K586" s="345">
        <v>923.4</v>
      </c>
      <c r="L586" s="345">
        <v>872.1</v>
      </c>
      <c r="M586" s="345">
        <v>820.8</v>
      </c>
    </row>
    <row r="587" ht="60" customHeight="1" spans="1:13">
      <c r="A587" s="410">
        <v>39</v>
      </c>
      <c r="B587" s="140" t="s">
        <v>38</v>
      </c>
      <c r="C587" s="140" t="s">
        <v>8965</v>
      </c>
      <c r="D587" s="133" t="s">
        <v>8966</v>
      </c>
      <c r="E587" s="133" t="s">
        <v>8967</v>
      </c>
      <c r="F587" s="133" t="s">
        <v>8968</v>
      </c>
      <c r="G587" s="269" t="s">
        <v>8880</v>
      </c>
      <c r="H587" s="133"/>
      <c r="I587" s="350">
        <v>217.8</v>
      </c>
      <c r="J587" s="350">
        <v>206.9</v>
      </c>
      <c r="K587" s="345">
        <v>196</v>
      </c>
      <c r="L587" s="345">
        <v>185.1</v>
      </c>
      <c r="M587" s="345">
        <v>174.2</v>
      </c>
    </row>
    <row r="588" ht="60" customHeight="1" spans="1:13">
      <c r="A588" s="145"/>
      <c r="B588" s="140" t="s">
        <v>38</v>
      </c>
      <c r="C588" s="140" t="s">
        <v>8969</v>
      </c>
      <c r="D588" s="133" t="s">
        <v>8970</v>
      </c>
      <c r="E588" s="133"/>
      <c r="F588" s="133"/>
      <c r="G588" s="269" t="s">
        <v>8880</v>
      </c>
      <c r="H588" s="133"/>
      <c r="I588" s="350">
        <v>108.9</v>
      </c>
      <c r="J588" s="350">
        <v>103.5</v>
      </c>
      <c r="K588" s="345">
        <v>98</v>
      </c>
      <c r="L588" s="345">
        <v>92.6</v>
      </c>
      <c r="M588" s="345">
        <v>87.1</v>
      </c>
    </row>
    <row r="589" ht="60" customHeight="1" spans="1:13">
      <c r="A589" s="410">
        <v>40</v>
      </c>
      <c r="B589" s="140" t="s">
        <v>38</v>
      </c>
      <c r="C589" s="140" t="s">
        <v>8971</v>
      </c>
      <c r="D589" s="133" t="s">
        <v>8972</v>
      </c>
      <c r="E589" s="133" t="s">
        <v>8973</v>
      </c>
      <c r="F589" s="133" t="s">
        <v>8974</v>
      </c>
      <c r="G589" s="269" t="s">
        <v>8880</v>
      </c>
      <c r="H589" s="133"/>
      <c r="I589" s="350">
        <v>1012.5</v>
      </c>
      <c r="J589" s="350">
        <v>961.9</v>
      </c>
      <c r="K589" s="345">
        <v>911.3</v>
      </c>
      <c r="L589" s="345">
        <v>860.6</v>
      </c>
      <c r="M589" s="345">
        <v>810</v>
      </c>
    </row>
    <row r="590" ht="60" customHeight="1" spans="1:13">
      <c r="A590" s="145"/>
      <c r="B590" s="140" t="s">
        <v>38</v>
      </c>
      <c r="C590" s="140" t="s">
        <v>8975</v>
      </c>
      <c r="D590" s="133" t="s">
        <v>8976</v>
      </c>
      <c r="E590" s="133"/>
      <c r="F590" s="133"/>
      <c r="G590" s="269" t="s">
        <v>8880</v>
      </c>
      <c r="H590" s="133"/>
      <c r="I590" s="350">
        <v>1012.5</v>
      </c>
      <c r="J590" s="350">
        <v>961.9</v>
      </c>
      <c r="K590" s="345">
        <v>911.3</v>
      </c>
      <c r="L590" s="345">
        <v>860.6</v>
      </c>
      <c r="M590" s="345">
        <v>810</v>
      </c>
    </row>
    <row r="591" ht="60" customHeight="1" spans="1:13">
      <c r="A591" s="410">
        <v>41</v>
      </c>
      <c r="B591" s="140" t="s">
        <v>38</v>
      </c>
      <c r="C591" s="140" t="s">
        <v>8977</v>
      </c>
      <c r="D591" s="133" t="s">
        <v>8978</v>
      </c>
      <c r="E591" s="133" t="s">
        <v>8979</v>
      </c>
      <c r="F591" s="133" t="s">
        <v>8980</v>
      </c>
      <c r="G591" s="269" t="s">
        <v>8880</v>
      </c>
      <c r="H591" s="133" t="s">
        <v>8981</v>
      </c>
      <c r="I591" s="350">
        <v>225</v>
      </c>
      <c r="J591" s="350">
        <v>213.8</v>
      </c>
      <c r="K591" s="345">
        <v>202.5</v>
      </c>
      <c r="L591" s="345">
        <v>191.3</v>
      </c>
      <c r="M591" s="345">
        <v>180</v>
      </c>
    </row>
    <row r="592" ht="60" customHeight="1" spans="1:13">
      <c r="A592" s="411"/>
      <c r="B592" s="140" t="s">
        <v>38</v>
      </c>
      <c r="C592" s="140" t="s">
        <v>8982</v>
      </c>
      <c r="D592" s="133" t="s">
        <v>8983</v>
      </c>
      <c r="E592" s="133"/>
      <c r="F592" s="133"/>
      <c r="G592" s="269" t="s">
        <v>8880</v>
      </c>
      <c r="H592" s="133"/>
      <c r="I592" s="350">
        <v>45</v>
      </c>
      <c r="J592" s="350">
        <v>42.8</v>
      </c>
      <c r="K592" s="345">
        <v>40.5</v>
      </c>
      <c r="L592" s="345">
        <v>38.3</v>
      </c>
      <c r="M592" s="345">
        <v>36</v>
      </c>
    </row>
    <row r="593" ht="60" customHeight="1" spans="1:13">
      <c r="A593" s="411"/>
      <c r="B593" s="140" t="s">
        <v>38</v>
      </c>
      <c r="C593" s="140" t="s">
        <v>8984</v>
      </c>
      <c r="D593" s="133" t="s">
        <v>8985</v>
      </c>
      <c r="E593" s="133"/>
      <c r="F593" s="133"/>
      <c r="G593" s="269" t="s">
        <v>8880</v>
      </c>
      <c r="H593" s="133" t="s">
        <v>8981</v>
      </c>
      <c r="I593" s="350">
        <v>225</v>
      </c>
      <c r="J593" s="350">
        <v>213.8</v>
      </c>
      <c r="K593" s="345">
        <v>202.5</v>
      </c>
      <c r="L593" s="345">
        <v>191.3</v>
      </c>
      <c r="M593" s="345">
        <v>180</v>
      </c>
    </row>
    <row r="594" ht="60" customHeight="1" spans="1:13">
      <c r="A594" s="411"/>
      <c r="B594" s="140" t="s">
        <v>38</v>
      </c>
      <c r="C594" s="140" t="s">
        <v>8986</v>
      </c>
      <c r="D594" s="133" t="s">
        <v>8987</v>
      </c>
      <c r="E594" s="133"/>
      <c r="F594" s="133"/>
      <c r="G594" s="269" t="s">
        <v>8880</v>
      </c>
      <c r="H594" s="133"/>
      <c r="I594" s="350">
        <v>180</v>
      </c>
      <c r="J594" s="350">
        <v>171</v>
      </c>
      <c r="K594" s="345">
        <v>162</v>
      </c>
      <c r="L594" s="345">
        <v>153</v>
      </c>
      <c r="M594" s="345">
        <v>144</v>
      </c>
    </row>
    <row r="595" ht="60" customHeight="1" spans="1:13">
      <c r="A595" s="145"/>
      <c r="B595" s="140" t="s">
        <v>38</v>
      </c>
      <c r="C595" s="140" t="s">
        <v>8988</v>
      </c>
      <c r="D595" s="133" t="s">
        <v>8989</v>
      </c>
      <c r="E595" s="133"/>
      <c r="F595" s="133"/>
      <c r="G595" s="269" t="s">
        <v>8880</v>
      </c>
      <c r="H595" s="133"/>
      <c r="I595" s="350">
        <v>184.5</v>
      </c>
      <c r="J595" s="350">
        <v>175.3</v>
      </c>
      <c r="K595" s="345">
        <v>166.1</v>
      </c>
      <c r="L595" s="345">
        <v>156.8</v>
      </c>
      <c r="M595" s="345">
        <v>147.6</v>
      </c>
    </row>
    <row r="596" ht="60" customHeight="1" spans="1:13">
      <c r="A596" s="410">
        <v>42</v>
      </c>
      <c r="B596" s="140" t="s">
        <v>38</v>
      </c>
      <c r="C596" s="140" t="s">
        <v>8990</v>
      </c>
      <c r="D596" s="133" t="s">
        <v>8991</v>
      </c>
      <c r="E596" s="133" t="s">
        <v>8992</v>
      </c>
      <c r="F596" s="133" t="s">
        <v>8993</v>
      </c>
      <c r="G596" s="269" t="s">
        <v>8880</v>
      </c>
      <c r="H596" s="133"/>
      <c r="I596" s="140" t="s">
        <v>8994</v>
      </c>
      <c r="J596" s="140" t="s">
        <v>8994</v>
      </c>
      <c r="K596" s="140" t="s">
        <v>8994</v>
      </c>
      <c r="L596" s="140" t="s">
        <v>8994</v>
      </c>
      <c r="M596" s="140" t="s">
        <v>8994</v>
      </c>
    </row>
    <row r="597" ht="60" customHeight="1" spans="1:13">
      <c r="A597" s="145"/>
      <c r="B597" s="140" t="s">
        <v>38</v>
      </c>
      <c r="C597" s="140" t="s">
        <v>8995</v>
      </c>
      <c r="D597" s="133" t="s">
        <v>8996</v>
      </c>
      <c r="E597" s="133"/>
      <c r="F597" s="133"/>
      <c r="G597" s="269" t="s">
        <v>8880</v>
      </c>
      <c r="H597" s="133"/>
      <c r="I597" s="140" t="s">
        <v>8994</v>
      </c>
      <c r="J597" s="140" t="s">
        <v>8994</v>
      </c>
      <c r="K597" s="140" t="s">
        <v>8994</v>
      </c>
      <c r="L597" s="140" t="s">
        <v>8994</v>
      </c>
      <c r="M597" s="140" t="s">
        <v>8994</v>
      </c>
    </row>
    <row r="598" ht="60" customHeight="1" spans="1:13">
      <c r="A598" s="140">
        <v>43</v>
      </c>
      <c r="B598" s="140" t="s">
        <v>38</v>
      </c>
      <c r="C598" s="140" t="s">
        <v>8997</v>
      </c>
      <c r="D598" s="133" t="s">
        <v>8998</v>
      </c>
      <c r="E598" s="133" t="s">
        <v>8999</v>
      </c>
      <c r="F598" s="133" t="s">
        <v>9000</v>
      </c>
      <c r="G598" s="269" t="s">
        <v>8880</v>
      </c>
      <c r="H598" s="133"/>
      <c r="I598" s="350">
        <v>34.2</v>
      </c>
      <c r="J598" s="350">
        <v>32.5</v>
      </c>
      <c r="K598" s="345">
        <v>30.8</v>
      </c>
      <c r="L598" s="345">
        <v>29.1</v>
      </c>
      <c r="M598" s="345">
        <v>27.4</v>
      </c>
    </row>
    <row r="599" ht="60" customHeight="1" spans="1:13">
      <c r="A599" s="140">
        <v>44</v>
      </c>
      <c r="B599" s="140" t="s">
        <v>38</v>
      </c>
      <c r="C599" s="140" t="s">
        <v>9001</v>
      </c>
      <c r="D599" s="133" t="s">
        <v>9002</v>
      </c>
      <c r="E599" s="133" t="s">
        <v>9003</v>
      </c>
      <c r="F599" s="133" t="s">
        <v>9004</v>
      </c>
      <c r="G599" s="269" t="s">
        <v>8880</v>
      </c>
      <c r="H599" s="133"/>
      <c r="I599" s="350">
        <v>4.5</v>
      </c>
      <c r="J599" s="350">
        <v>4.3</v>
      </c>
      <c r="K599" s="345">
        <v>4.1</v>
      </c>
      <c r="L599" s="345">
        <v>3.8</v>
      </c>
      <c r="M599" s="345">
        <v>3.6</v>
      </c>
    </row>
    <row r="600" ht="60" customHeight="1" spans="1:13">
      <c r="A600" s="140">
        <v>45</v>
      </c>
      <c r="B600" s="140" t="s">
        <v>38</v>
      </c>
      <c r="C600" s="140" t="s">
        <v>9005</v>
      </c>
      <c r="D600" s="133" t="s">
        <v>9006</v>
      </c>
      <c r="E600" s="133" t="s">
        <v>9007</v>
      </c>
      <c r="F600" s="133" t="s">
        <v>9008</v>
      </c>
      <c r="G600" s="269" t="s">
        <v>8880</v>
      </c>
      <c r="H600" s="133"/>
      <c r="I600" s="350">
        <v>18</v>
      </c>
      <c r="J600" s="350">
        <v>17.1</v>
      </c>
      <c r="K600" s="345">
        <v>16.2</v>
      </c>
      <c r="L600" s="345">
        <v>15.3</v>
      </c>
      <c r="M600" s="345">
        <v>14.4</v>
      </c>
    </row>
    <row r="601" ht="60" customHeight="1" spans="1:13">
      <c r="A601" s="410">
        <v>46</v>
      </c>
      <c r="B601" s="140" t="s">
        <v>38</v>
      </c>
      <c r="C601" s="140" t="s">
        <v>9009</v>
      </c>
      <c r="D601" s="133" t="s">
        <v>9010</v>
      </c>
      <c r="E601" s="133" t="s">
        <v>9011</v>
      </c>
      <c r="F601" s="133" t="s">
        <v>9012</v>
      </c>
      <c r="G601" s="269" t="s">
        <v>8880</v>
      </c>
      <c r="H601" s="133" t="s">
        <v>9013</v>
      </c>
      <c r="I601" s="140" t="s">
        <v>8994</v>
      </c>
      <c r="J601" s="140" t="s">
        <v>8994</v>
      </c>
      <c r="K601" s="140" t="s">
        <v>8994</v>
      </c>
      <c r="L601" s="140" t="s">
        <v>8994</v>
      </c>
      <c r="M601" s="140" t="s">
        <v>8994</v>
      </c>
    </row>
    <row r="602" ht="60" customHeight="1" spans="1:13">
      <c r="A602" s="145"/>
      <c r="B602" s="140" t="s">
        <v>38</v>
      </c>
      <c r="C602" s="140" t="s">
        <v>9014</v>
      </c>
      <c r="D602" s="297" t="s">
        <v>9015</v>
      </c>
      <c r="E602" s="297"/>
      <c r="F602" s="133"/>
      <c r="G602" s="269" t="s">
        <v>8880</v>
      </c>
      <c r="H602" s="133"/>
      <c r="I602" s="140" t="s">
        <v>8994</v>
      </c>
      <c r="J602" s="140" t="s">
        <v>8994</v>
      </c>
      <c r="K602" s="140" t="s">
        <v>8994</v>
      </c>
      <c r="L602" s="140" t="s">
        <v>8994</v>
      </c>
      <c r="M602" s="140" t="s">
        <v>8994</v>
      </c>
    </row>
    <row r="603" ht="60" customHeight="1" spans="1:13">
      <c r="A603" s="410">
        <v>47</v>
      </c>
      <c r="B603" s="140" t="s">
        <v>38</v>
      </c>
      <c r="C603" s="140" t="s">
        <v>9016</v>
      </c>
      <c r="D603" s="297" t="s">
        <v>9017</v>
      </c>
      <c r="E603" s="297" t="s">
        <v>9018</v>
      </c>
      <c r="F603" s="133" t="s">
        <v>9019</v>
      </c>
      <c r="G603" s="269" t="s">
        <v>51</v>
      </c>
      <c r="H603" s="133"/>
      <c r="I603" s="140" t="s">
        <v>8994</v>
      </c>
      <c r="J603" s="140" t="s">
        <v>8994</v>
      </c>
      <c r="K603" s="140" t="s">
        <v>8994</v>
      </c>
      <c r="L603" s="140" t="s">
        <v>8994</v>
      </c>
      <c r="M603" s="140" t="s">
        <v>8994</v>
      </c>
    </row>
    <row r="604" ht="60" customHeight="1" spans="1:13">
      <c r="A604" s="145"/>
      <c r="B604" s="140" t="s">
        <v>38</v>
      </c>
      <c r="C604" s="140" t="s">
        <v>9020</v>
      </c>
      <c r="D604" s="133" t="s">
        <v>9021</v>
      </c>
      <c r="E604" s="250"/>
      <c r="F604" s="250"/>
      <c r="G604" s="269" t="s">
        <v>51</v>
      </c>
      <c r="H604" s="133"/>
      <c r="I604" s="140" t="s">
        <v>8994</v>
      </c>
      <c r="J604" s="140" t="s">
        <v>8994</v>
      </c>
      <c r="K604" s="140" t="s">
        <v>8994</v>
      </c>
      <c r="L604" s="140" t="s">
        <v>8994</v>
      </c>
      <c r="M604" s="140" t="s">
        <v>8994</v>
      </c>
    </row>
    <row r="605" ht="60" customHeight="1" spans="1:13">
      <c r="A605" s="140">
        <v>48</v>
      </c>
      <c r="B605" s="140" t="s">
        <v>38</v>
      </c>
      <c r="C605" s="140" t="s">
        <v>9022</v>
      </c>
      <c r="D605" s="133" t="s">
        <v>9023</v>
      </c>
      <c r="E605" s="250" t="s">
        <v>9024</v>
      </c>
      <c r="F605" s="250" t="s">
        <v>9025</v>
      </c>
      <c r="G605" s="140" t="s">
        <v>8880</v>
      </c>
      <c r="H605" s="133"/>
      <c r="I605" s="350">
        <v>270</v>
      </c>
      <c r="J605" s="350">
        <v>256.5</v>
      </c>
      <c r="K605" s="345">
        <v>243</v>
      </c>
      <c r="L605" s="345">
        <v>229.5</v>
      </c>
      <c r="M605" s="345">
        <v>216</v>
      </c>
    </row>
    <row r="606" ht="99" customHeight="1" spans="1:13">
      <c r="A606" s="410">
        <v>49</v>
      </c>
      <c r="B606" s="140" t="s">
        <v>95</v>
      </c>
      <c r="C606" s="140" t="s">
        <v>9026</v>
      </c>
      <c r="D606" s="133" t="s">
        <v>9027</v>
      </c>
      <c r="E606" s="133" t="s">
        <v>9028</v>
      </c>
      <c r="F606" s="133" t="s">
        <v>9029</v>
      </c>
      <c r="G606" s="269" t="s">
        <v>8880</v>
      </c>
      <c r="H606" s="133" t="s">
        <v>9030</v>
      </c>
      <c r="I606" s="350">
        <v>112.5</v>
      </c>
      <c r="J606" s="350">
        <v>106.9</v>
      </c>
      <c r="K606" s="345">
        <v>101.3</v>
      </c>
      <c r="L606" s="345">
        <v>95.6</v>
      </c>
      <c r="M606" s="345">
        <v>90</v>
      </c>
    </row>
    <row r="607" ht="60" customHeight="1" spans="1:13">
      <c r="A607" s="411"/>
      <c r="B607" s="140" t="s">
        <v>95</v>
      </c>
      <c r="C607" s="140" t="s">
        <v>9031</v>
      </c>
      <c r="D607" s="133" t="s">
        <v>9032</v>
      </c>
      <c r="E607" s="133"/>
      <c r="F607" s="133"/>
      <c r="G607" s="269" t="s">
        <v>8880</v>
      </c>
      <c r="H607" s="133"/>
      <c r="I607" s="350">
        <v>22.5</v>
      </c>
      <c r="J607" s="350">
        <v>21.4</v>
      </c>
      <c r="K607" s="345">
        <v>20.3</v>
      </c>
      <c r="L607" s="345">
        <v>19.1</v>
      </c>
      <c r="M607" s="345">
        <v>18</v>
      </c>
    </row>
    <row r="608" ht="90" customHeight="1" spans="1:13">
      <c r="A608" s="145"/>
      <c r="B608" s="140" t="s">
        <v>95</v>
      </c>
      <c r="C608" s="140" t="s">
        <v>9033</v>
      </c>
      <c r="D608" s="133" t="s">
        <v>9034</v>
      </c>
      <c r="E608" s="133"/>
      <c r="F608" s="133"/>
      <c r="G608" s="269" t="s">
        <v>8880</v>
      </c>
      <c r="H608" s="133" t="s">
        <v>9035</v>
      </c>
      <c r="I608" s="350">
        <v>112.5</v>
      </c>
      <c r="J608" s="350">
        <v>106.9</v>
      </c>
      <c r="K608" s="345">
        <v>101.3</v>
      </c>
      <c r="L608" s="345">
        <v>95.6</v>
      </c>
      <c r="M608" s="345">
        <v>90</v>
      </c>
    </row>
    <row r="609" ht="93" customHeight="1" spans="1:13">
      <c r="A609" s="410">
        <v>50</v>
      </c>
      <c r="B609" s="140" t="s">
        <v>95</v>
      </c>
      <c r="C609" s="140" t="s">
        <v>9036</v>
      </c>
      <c r="D609" s="133" t="s">
        <v>9037</v>
      </c>
      <c r="E609" s="133" t="s">
        <v>9038</v>
      </c>
      <c r="F609" s="133" t="s">
        <v>9039</v>
      </c>
      <c r="G609" s="269" t="s">
        <v>8880</v>
      </c>
      <c r="H609" s="133" t="s">
        <v>9040</v>
      </c>
      <c r="I609" s="350">
        <v>270</v>
      </c>
      <c r="J609" s="350">
        <v>256.5</v>
      </c>
      <c r="K609" s="345">
        <v>243</v>
      </c>
      <c r="L609" s="345">
        <v>229.5</v>
      </c>
      <c r="M609" s="345">
        <v>216</v>
      </c>
    </row>
    <row r="610" ht="60" customHeight="1" spans="1:13">
      <c r="A610" s="411"/>
      <c r="B610" s="140" t="s">
        <v>95</v>
      </c>
      <c r="C610" s="140" t="s">
        <v>9041</v>
      </c>
      <c r="D610" s="133" t="s">
        <v>9042</v>
      </c>
      <c r="E610" s="133"/>
      <c r="F610" s="133"/>
      <c r="G610" s="269" t="s">
        <v>8880</v>
      </c>
      <c r="H610" s="133"/>
      <c r="I610" s="350">
        <v>54</v>
      </c>
      <c r="J610" s="350">
        <v>51.3</v>
      </c>
      <c r="K610" s="345">
        <v>48.6</v>
      </c>
      <c r="L610" s="345">
        <v>45.9</v>
      </c>
      <c r="M610" s="345">
        <v>43.2</v>
      </c>
    </row>
    <row r="611" ht="60" customHeight="1" spans="1:13">
      <c r="A611" s="411"/>
      <c r="B611" s="140" t="s">
        <v>95</v>
      </c>
      <c r="C611" s="140" t="s">
        <v>9043</v>
      </c>
      <c r="D611" s="133" t="s">
        <v>9044</v>
      </c>
      <c r="E611" s="133"/>
      <c r="F611" s="133"/>
      <c r="G611" s="269" t="s">
        <v>8880</v>
      </c>
      <c r="H611" s="133" t="s">
        <v>9040</v>
      </c>
      <c r="I611" s="350">
        <v>270</v>
      </c>
      <c r="J611" s="350">
        <v>256.5</v>
      </c>
      <c r="K611" s="345">
        <v>243</v>
      </c>
      <c r="L611" s="345">
        <v>229.5</v>
      </c>
      <c r="M611" s="345">
        <v>216</v>
      </c>
    </row>
    <row r="612" ht="60" customHeight="1" spans="1:13">
      <c r="A612" s="145"/>
      <c r="B612" s="140" t="s">
        <v>95</v>
      </c>
      <c r="C612" s="140" t="s">
        <v>9045</v>
      </c>
      <c r="D612" s="133" t="s">
        <v>9046</v>
      </c>
      <c r="E612" s="133"/>
      <c r="F612" s="133"/>
      <c r="G612" s="269" t="s">
        <v>8880</v>
      </c>
      <c r="H612" s="133"/>
      <c r="I612" s="350">
        <v>270</v>
      </c>
      <c r="J612" s="350">
        <v>256.5</v>
      </c>
      <c r="K612" s="345">
        <v>243</v>
      </c>
      <c r="L612" s="345">
        <v>229.5</v>
      </c>
      <c r="M612" s="345">
        <v>216</v>
      </c>
    </row>
    <row r="613" ht="60" customHeight="1" spans="1:13">
      <c r="A613" s="410">
        <v>51</v>
      </c>
      <c r="B613" s="140" t="s">
        <v>95</v>
      </c>
      <c r="C613" s="140" t="s">
        <v>9047</v>
      </c>
      <c r="D613" s="133" t="s">
        <v>9048</v>
      </c>
      <c r="E613" s="133" t="s">
        <v>9049</v>
      </c>
      <c r="F613" s="133" t="s">
        <v>9050</v>
      </c>
      <c r="G613" s="269" t="s">
        <v>8880</v>
      </c>
      <c r="H613" s="133"/>
      <c r="I613" s="350">
        <v>108</v>
      </c>
      <c r="J613" s="350">
        <v>102.6</v>
      </c>
      <c r="K613" s="345">
        <v>97.2</v>
      </c>
      <c r="L613" s="345">
        <v>91.8</v>
      </c>
      <c r="M613" s="345">
        <v>86.4</v>
      </c>
    </row>
    <row r="614" ht="60" customHeight="1" spans="1:13">
      <c r="A614" s="411"/>
      <c r="B614" s="140" t="s">
        <v>95</v>
      </c>
      <c r="C614" s="140" t="s">
        <v>9051</v>
      </c>
      <c r="D614" s="133" t="s">
        <v>9052</v>
      </c>
      <c r="E614" s="133"/>
      <c r="F614" s="133"/>
      <c r="G614" s="269" t="s">
        <v>8880</v>
      </c>
      <c r="H614" s="133"/>
      <c r="I614" s="350">
        <v>21.6</v>
      </c>
      <c r="J614" s="350">
        <v>20.5</v>
      </c>
      <c r="K614" s="345">
        <v>19.4</v>
      </c>
      <c r="L614" s="345">
        <v>18.4</v>
      </c>
      <c r="M614" s="345">
        <v>17.3</v>
      </c>
    </row>
    <row r="615" ht="60" customHeight="1" spans="1:13">
      <c r="A615" s="145"/>
      <c r="B615" s="140" t="s">
        <v>95</v>
      </c>
      <c r="C615" s="140" t="s">
        <v>9053</v>
      </c>
      <c r="D615" s="133" t="s">
        <v>9054</v>
      </c>
      <c r="E615" s="133"/>
      <c r="F615" s="133"/>
      <c r="G615" s="269" t="s">
        <v>8880</v>
      </c>
      <c r="H615" s="133"/>
      <c r="I615" s="350">
        <v>108</v>
      </c>
      <c r="J615" s="350">
        <v>102.6</v>
      </c>
      <c r="K615" s="345">
        <v>97.2</v>
      </c>
      <c r="L615" s="345">
        <v>91.8</v>
      </c>
      <c r="M615" s="345">
        <v>86.4</v>
      </c>
    </row>
    <row r="616" ht="60" customHeight="1" spans="1:13">
      <c r="A616" s="410">
        <v>52</v>
      </c>
      <c r="B616" s="140" t="s">
        <v>95</v>
      </c>
      <c r="C616" s="140" t="s">
        <v>9055</v>
      </c>
      <c r="D616" s="133" t="s">
        <v>9056</v>
      </c>
      <c r="E616" s="133" t="s">
        <v>9057</v>
      </c>
      <c r="F616" s="133" t="s">
        <v>9058</v>
      </c>
      <c r="G616" s="269" t="s">
        <v>8880</v>
      </c>
      <c r="H616" s="133"/>
      <c r="I616" s="350">
        <v>270</v>
      </c>
      <c r="J616" s="350">
        <v>256.5</v>
      </c>
      <c r="K616" s="345">
        <v>243</v>
      </c>
      <c r="L616" s="345">
        <v>229.5</v>
      </c>
      <c r="M616" s="345">
        <v>216</v>
      </c>
    </row>
    <row r="617" ht="60" customHeight="1" spans="1:13">
      <c r="A617" s="145"/>
      <c r="B617" s="140" t="s">
        <v>95</v>
      </c>
      <c r="C617" s="140" t="s">
        <v>9059</v>
      </c>
      <c r="D617" s="133" t="s">
        <v>9060</v>
      </c>
      <c r="E617" s="133"/>
      <c r="F617" s="133"/>
      <c r="G617" s="269" t="s">
        <v>8880</v>
      </c>
      <c r="H617" s="133"/>
      <c r="I617" s="350">
        <v>54</v>
      </c>
      <c r="J617" s="350">
        <v>51.3</v>
      </c>
      <c r="K617" s="345">
        <v>48.6</v>
      </c>
      <c r="L617" s="345">
        <v>45.9</v>
      </c>
      <c r="M617" s="345">
        <v>43.2</v>
      </c>
    </row>
    <row r="618" ht="60" customHeight="1" spans="1:13">
      <c r="A618" s="410">
        <v>53</v>
      </c>
      <c r="B618" s="140" t="s">
        <v>95</v>
      </c>
      <c r="C618" s="140" t="s">
        <v>9061</v>
      </c>
      <c r="D618" s="133" t="s">
        <v>9062</v>
      </c>
      <c r="E618" s="133" t="s">
        <v>9063</v>
      </c>
      <c r="F618" s="133" t="s">
        <v>9064</v>
      </c>
      <c r="G618" s="269" t="s">
        <v>8880</v>
      </c>
      <c r="H618" s="133" t="s">
        <v>9065</v>
      </c>
      <c r="I618" s="350">
        <v>28.8</v>
      </c>
      <c r="J618" s="350">
        <v>27.4</v>
      </c>
      <c r="K618" s="345">
        <v>25.9</v>
      </c>
      <c r="L618" s="345">
        <v>24.5</v>
      </c>
      <c r="M618" s="345">
        <v>23</v>
      </c>
    </row>
    <row r="619" ht="60" customHeight="1" spans="1:13">
      <c r="A619" s="145"/>
      <c r="B619" s="140" t="s">
        <v>95</v>
      </c>
      <c r="C619" s="140" t="s">
        <v>9066</v>
      </c>
      <c r="D619" s="133" t="s">
        <v>9067</v>
      </c>
      <c r="E619" s="133"/>
      <c r="F619" s="133"/>
      <c r="G619" s="269" t="s">
        <v>8880</v>
      </c>
      <c r="H619" s="133"/>
      <c r="I619" s="350">
        <v>5.8</v>
      </c>
      <c r="J619" s="350">
        <v>5.5</v>
      </c>
      <c r="K619" s="345">
        <v>5.2</v>
      </c>
      <c r="L619" s="345">
        <v>4.9</v>
      </c>
      <c r="M619" s="345">
        <v>4.6</v>
      </c>
    </row>
    <row r="620" ht="60" customHeight="1" spans="1:13">
      <c r="A620" s="410">
        <v>54</v>
      </c>
      <c r="B620" s="140" t="s">
        <v>95</v>
      </c>
      <c r="C620" s="140" t="s">
        <v>9068</v>
      </c>
      <c r="D620" s="133" t="s">
        <v>9069</v>
      </c>
      <c r="E620" s="133" t="s">
        <v>9070</v>
      </c>
      <c r="F620" s="133" t="s">
        <v>9071</v>
      </c>
      <c r="G620" s="269" t="s">
        <v>8880</v>
      </c>
      <c r="H620" s="133"/>
      <c r="I620" s="350">
        <v>187.2</v>
      </c>
      <c r="J620" s="350">
        <v>177.8</v>
      </c>
      <c r="K620" s="345">
        <v>168.5</v>
      </c>
      <c r="L620" s="345">
        <v>159.1</v>
      </c>
      <c r="M620" s="345">
        <v>149.8</v>
      </c>
    </row>
    <row r="621" ht="60" customHeight="1" spans="1:13">
      <c r="A621" s="145"/>
      <c r="B621" s="140" t="s">
        <v>95</v>
      </c>
      <c r="C621" s="140" t="s">
        <v>9072</v>
      </c>
      <c r="D621" s="133" t="s">
        <v>9073</v>
      </c>
      <c r="E621" s="133"/>
      <c r="F621" s="133"/>
      <c r="G621" s="269" t="s">
        <v>8880</v>
      </c>
      <c r="H621" s="133"/>
      <c r="I621" s="350">
        <v>37.4</v>
      </c>
      <c r="J621" s="350">
        <v>35.6</v>
      </c>
      <c r="K621" s="345">
        <v>33.7</v>
      </c>
      <c r="L621" s="345">
        <v>31.8</v>
      </c>
      <c r="M621" s="345">
        <v>30</v>
      </c>
    </row>
    <row r="622" ht="95" customHeight="1" spans="1:13">
      <c r="A622" s="410">
        <v>55</v>
      </c>
      <c r="B622" s="140" t="s">
        <v>95</v>
      </c>
      <c r="C622" s="140" t="s">
        <v>9074</v>
      </c>
      <c r="D622" s="133" t="s">
        <v>9075</v>
      </c>
      <c r="E622" s="133" t="s">
        <v>9076</v>
      </c>
      <c r="F622" s="133" t="s">
        <v>9077</v>
      </c>
      <c r="G622" s="269" t="s">
        <v>8880</v>
      </c>
      <c r="H622" s="133" t="s">
        <v>9078</v>
      </c>
      <c r="I622" s="350">
        <v>720</v>
      </c>
      <c r="J622" s="350">
        <v>684</v>
      </c>
      <c r="K622" s="345">
        <v>648</v>
      </c>
      <c r="L622" s="345">
        <v>612</v>
      </c>
      <c r="M622" s="345">
        <v>576</v>
      </c>
    </row>
    <row r="623" ht="60" customHeight="1" spans="1:13">
      <c r="A623" s="145"/>
      <c r="B623" s="140" t="s">
        <v>95</v>
      </c>
      <c r="C623" s="140" t="s">
        <v>9079</v>
      </c>
      <c r="D623" s="133" t="s">
        <v>9080</v>
      </c>
      <c r="E623" s="133"/>
      <c r="F623" s="250"/>
      <c r="G623" s="269" t="s">
        <v>8880</v>
      </c>
      <c r="H623" s="133"/>
      <c r="I623" s="350">
        <v>144</v>
      </c>
      <c r="J623" s="350">
        <v>136.8</v>
      </c>
      <c r="K623" s="345">
        <v>129.6</v>
      </c>
      <c r="L623" s="345">
        <v>122.4</v>
      </c>
      <c r="M623" s="345">
        <v>115.2</v>
      </c>
    </row>
    <row r="624" ht="95" customHeight="1" spans="1:13">
      <c r="A624" s="410">
        <v>56</v>
      </c>
      <c r="B624" s="140" t="s">
        <v>95</v>
      </c>
      <c r="C624" s="140" t="s">
        <v>9081</v>
      </c>
      <c r="D624" s="133" t="s">
        <v>9082</v>
      </c>
      <c r="E624" s="133" t="s">
        <v>9083</v>
      </c>
      <c r="F624" s="250" t="s">
        <v>9084</v>
      </c>
      <c r="G624" s="269" t="s">
        <v>8880</v>
      </c>
      <c r="H624" s="133"/>
      <c r="I624" s="350">
        <v>322.2</v>
      </c>
      <c r="J624" s="350">
        <v>306.1</v>
      </c>
      <c r="K624" s="345">
        <v>290</v>
      </c>
      <c r="L624" s="345">
        <v>273.9</v>
      </c>
      <c r="M624" s="345">
        <v>257.8</v>
      </c>
    </row>
    <row r="625" ht="60" customHeight="1" spans="1:13">
      <c r="A625" s="411"/>
      <c r="B625" s="140" t="s">
        <v>95</v>
      </c>
      <c r="C625" s="140" t="s">
        <v>9085</v>
      </c>
      <c r="D625" s="133" t="s">
        <v>9086</v>
      </c>
      <c r="E625" s="133"/>
      <c r="F625" s="133"/>
      <c r="G625" s="269" t="s">
        <v>8880</v>
      </c>
      <c r="H625" s="133"/>
      <c r="I625" s="350">
        <v>64.4</v>
      </c>
      <c r="J625" s="350">
        <v>61.2</v>
      </c>
      <c r="K625" s="345">
        <v>58</v>
      </c>
      <c r="L625" s="345">
        <v>54.8</v>
      </c>
      <c r="M625" s="345">
        <v>51.6</v>
      </c>
    </row>
    <row r="626" ht="60" customHeight="1" spans="1:13">
      <c r="A626" s="145"/>
      <c r="B626" s="140" t="s">
        <v>95</v>
      </c>
      <c r="C626" s="140" t="s">
        <v>9087</v>
      </c>
      <c r="D626" s="133" t="s">
        <v>9088</v>
      </c>
      <c r="E626" s="133"/>
      <c r="F626" s="133"/>
      <c r="G626" s="269" t="s">
        <v>8880</v>
      </c>
      <c r="H626" s="133"/>
      <c r="I626" s="350">
        <v>322.2</v>
      </c>
      <c r="J626" s="350">
        <v>306.1</v>
      </c>
      <c r="K626" s="345">
        <v>290</v>
      </c>
      <c r="L626" s="345">
        <v>273.9</v>
      </c>
      <c r="M626" s="345">
        <v>257.8</v>
      </c>
    </row>
    <row r="627" ht="60" customHeight="1" spans="1:13">
      <c r="A627" s="410">
        <v>57</v>
      </c>
      <c r="B627" s="140" t="s">
        <v>95</v>
      </c>
      <c r="C627" s="140" t="s">
        <v>9089</v>
      </c>
      <c r="D627" s="133" t="s">
        <v>9090</v>
      </c>
      <c r="E627" s="133" t="s">
        <v>9091</v>
      </c>
      <c r="F627" s="133" t="s">
        <v>9092</v>
      </c>
      <c r="G627" s="269" t="s">
        <v>9093</v>
      </c>
      <c r="H627" s="133"/>
      <c r="I627" s="350">
        <v>315</v>
      </c>
      <c r="J627" s="350">
        <v>299.3</v>
      </c>
      <c r="K627" s="345">
        <v>283.5</v>
      </c>
      <c r="L627" s="345">
        <v>267.8</v>
      </c>
      <c r="M627" s="345">
        <v>252</v>
      </c>
    </row>
    <row r="628" ht="60" customHeight="1" spans="1:13">
      <c r="A628" s="411"/>
      <c r="B628" s="140" t="s">
        <v>95</v>
      </c>
      <c r="C628" s="140" t="s">
        <v>9094</v>
      </c>
      <c r="D628" s="133" t="s">
        <v>9095</v>
      </c>
      <c r="E628" s="133"/>
      <c r="F628" s="133"/>
      <c r="G628" s="269" t="s">
        <v>9093</v>
      </c>
      <c r="H628" s="133"/>
      <c r="I628" s="350">
        <v>63</v>
      </c>
      <c r="J628" s="350">
        <v>59.9</v>
      </c>
      <c r="K628" s="345">
        <v>56.7</v>
      </c>
      <c r="L628" s="345">
        <v>53.6</v>
      </c>
      <c r="M628" s="345">
        <v>50.4</v>
      </c>
    </row>
    <row r="629" ht="60" customHeight="1" spans="1:13">
      <c r="A629" s="145"/>
      <c r="B629" s="140" t="s">
        <v>95</v>
      </c>
      <c r="C629" s="140" t="s">
        <v>9096</v>
      </c>
      <c r="D629" s="133" t="s">
        <v>9097</v>
      </c>
      <c r="E629" s="133"/>
      <c r="F629" s="133"/>
      <c r="G629" s="269" t="s">
        <v>9093</v>
      </c>
      <c r="H629" s="133"/>
      <c r="I629" s="350">
        <v>315</v>
      </c>
      <c r="J629" s="350">
        <v>299.3</v>
      </c>
      <c r="K629" s="345">
        <v>283.5</v>
      </c>
      <c r="L629" s="345">
        <v>267.8</v>
      </c>
      <c r="M629" s="345">
        <v>252</v>
      </c>
    </row>
    <row r="630" ht="60" customHeight="1" spans="1:13">
      <c r="A630" s="410">
        <v>58</v>
      </c>
      <c r="B630" s="140" t="s">
        <v>95</v>
      </c>
      <c r="C630" s="140" t="s">
        <v>9098</v>
      </c>
      <c r="D630" s="133" t="s">
        <v>9099</v>
      </c>
      <c r="E630" s="133" t="s">
        <v>9100</v>
      </c>
      <c r="F630" s="133" t="s">
        <v>9101</v>
      </c>
      <c r="G630" s="269" t="s">
        <v>51</v>
      </c>
      <c r="H630" s="133"/>
      <c r="I630" s="350">
        <v>280.8</v>
      </c>
      <c r="J630" s="350">
        <v>266.8</v>
      </c>
      <c r="K630" s="345">
        <v>252.7</v>
      </c>
      <c r="L630" s="345">
        <v>238.7</v>
      </c>
      <c r="M630" s="345">
        <v>224.6</v>
      </c>
    </row>
    <row r="631" ht="60" customHeight="1" spans="1:13">
      <c r="A631" s="145"/>
      <c r="B631" s="140" t="s">
        <v>95</v>
      </c>
      <c r="C631" s="140" t="s">
        <v>9102</v>
      </c>
      <c r="D631" s="133" t="s">
        <v>9103</v>
      </c>
      <c r="E631" s="133"/>
      <c r="F631" s="133"/>
      <c r="G631" s="269" t="s">
        <v>51</v>
      </c>
      <c r="H631" s="133"/>
      <c r="I631" s="350">
        <v>56.2</v>
      </c>
      <c r="J631" s="350">
        <v>53.4</v>
      </c>
      <c r="K631" s="345">
        <v>50.5</v>
      </c>
      <c r="L631" s="345">
        <v>47.7</v>
      </c>
      <c r="M631" s="345">
        <v>44.9</v>
      </c>
    </row>
    <row r="632" ht="85" customHeight="1" spans="1:13">
      <c r="A632" s="410">
        <v>59</v>
      </c>
      <c r="B632" s="140" t="s">
        <v>95</v>
      </c>
      <c r="C632" s="140" t="s">
        <v>9104</v>
      </c>
      <c r="D632" s="133" t="s">
        <v>9105</v>
      </c>
      <c r="E632" s="133" t="s">
        <v>9106</v>
      </c>
      <c r="F632" s="133" t="s">
        <v>9107</v>
      </c>
      <c r="G632" s="269" t="s">
        <v>51</v>
      </c>
      <c r="H632" s="133"/>
      <c r="I632" s="350">
        <v>810</v>
      </c>
      <c r="J632" s="350">
        <v>769.5</v>
      </c>
      <c r="K632" s="345">
        <v>729</v>
      </c>
      <c r="L632" s="345">
        <v>688.5</v>
      </c>
      <c r="M632" s="345">
        <v>648</v>
      </c>
    </row>
    <row r="633" ht="60" customHeight="1" spans="1:13">
      <c r="A633" s="145"/>
      <c r="B633" s="140" t="s">
        <v>95</v>
      </c>
      <c r="C633" s="140" t="s">
        <v>9108</v>
      </c>
      <c r="D633" s="133" t="s">
        <v>9109</v>
      </c>
      <c r="E633" s="133"/>
      <c r="F633" s="133"/>
      <c r="G633" s="269" t="s">
        <v>51</v>
      </c>
      <c r="H633" s="133"/>
      <c r="I633" s="350">
        <v>162</v>
      </c>
      <c r="J633" s="350">
        <v>153.9</v>
      </c>
      <c r="K633" s="345">
        <v>145.8</v>
      </c>
      <c r="L633" s="345">
        <v>137.7</v>
      </c>
      <c r="M633" s="345">
        <v>129.6</v>
      </c>
    </row>
    <row r="634" ht="82" customHeight="1" spans="1:13">
      <c r="A634" s="410">
        <v>60</v>
      </c>
      <c r="B634" s="140" t="s">
        <v>95</v>
      </c>
      <c r="C634" s="140" t="s">
        <v>9110</v>
      </c>
      <c r="D634" s="133" t="s">
        <v>9111</v>
      </c>
      <c r="E634" s="133" t="s">
        <v>9112</v>
      </c>
      <c r="F634" s="133" t="s">
        <v>9107</v>
      </c>
      <c r="G634" s="269" t="s">
        <v>51</v>
      </c>
      <c r="H634" s="133"/>
      <c r="I634" s="350">
        <v>390.6</v>
      </c>
      <c r="J634" s="350">
        <v>371.1</v>
      </c>
      <c r="K634" s="345">
        <v>351.5</v>
      </c>
      <c r="L634" s="345">
        <v>332</v>
      </c>
      <c r="M634" s="345">
        <v>312.5</v>
      </c>
    </row>
    <row r="635" ht="60" customHeight="1" spans="1:13">
      <c r="A635" s="145"/>
      <c r="B635" s="140" t="s">
        <v>95</v>
      </c>
      <c r="C635" s="140" t="s">
        <v>9113</v>
      </c>
      <c r="D635" s="133" t="s">
        <v>9114</v>
      </c>
      <c r="E635" s="133"/>
      <c r="F635" s="133"/>
      <c r="G635" s="269" t="s">
        <v>51</v>
      </c>
      <c r="H635" s="133"/>
      <c r="I635" s="350">
        <v>78.1</v>
      </c>
      <c r="J635" s="350">
        <v>74.2</v>
      </c>
      <c r="K635" s="345">
        <v>70.3</v>
      </c>
      <c r="L635" s="345">
        <v>66.4</v>
      </c>
      <c r="M635" s="345">
        <v>62.5</v>
      </c>
    </row>
    <row r="636" ht="60" customHeight="1" spans="1:13">
      <c r="A636" s="410">
        <v>61</v>
      </c>
      <c r="B636" s="140" t="s">
        <v>95</v>
      </c>
      <c r="C636" s="140" t="s">
        <v>9115</v>
      </c>
      <c r="D636" s="133" t="s">
        <v>9116</v>
      </c>
      <c r="E636" s="133" t="s">
        <v>9117</v>
      </c>
      <c r="F636" s="133" t="s">
        <v>9118</v>
      </c>
      <c r="G636" s="269" t="s">
        <v>9093</v>
      </c>
      <c r="H636" s="133"/>
      <c r="I636" s="350">
        <v>450</v>
      </c>
      <c r="J636" s="350">
        <v>427.5</v>
      </c>
      <c r="K636" s="345">
        <v>405</v>
      </c>
      <c r="L636" s="345">
        <v>382.5</v>
      </c>
      <c r="M636" s="345">
        <v>360</v>
      </c>
    </row>
    <row r="637" ht="60" customHeight="1" spans="1:13">
      <c r="A637" s="145"/>
      <c r="B637" s="140" t="s">
        <v>95</v>
      </c>
      <c r="C637" s="140" t="s">
        <v>9119</v>
      </c>
      <c r="D637" s="133" t="s">
        <v>9120</v>
      </c>
      <c r="E637" s="133"/>
      <c r="F637" s="133"/>
      <c r="G637" s="269" t="s">
        <v>9093</v>
      </c>
      <c r="H637" s="133"/>
      <c r="I637" s="350">
        <v>90</v>
      </c>
      <c r="J637" s="350">
        <v>85.5</v>
      </c>
      <c r="K637" s="345">
        <v>81</v>
      </c>
      <c r="L637" s="345">
        <v>76.5</v>
      </c>
      <c r="M637" s="345">
        <v>72</v>
      </c>
    </row>
    <row r="638" ht="60" customHeight="1" spans="1:13">
      <c r="A638" s="410">
        <v>62</v>
      </c>
      <c r="B638" s="140" t="s">
        <v>95</v>
      </c>
      <c r="C638" s="140" t="s">
        <v>9121</v>
      </c>
      <c r="D638" s="133" t="s">
        <v>9122</v>
      </c>
      <c r="E638" s="133" t="s">
        <v>9123</v>
      </c>
      <c r="F638" s="133" t="s">
        <v>8872</v>
      </c>
      <c r="G638" s="269" t="s">
        <v>51</v>
      </c>
      <c r="H638" s="133" t="s">
        <v>9124</v>
      </c>
      <c r="I638" s="350">
        <v>390.6</v>
      </c>
      <c r="J638" s="350">
        <v>371.1</v>
      </c>
      <c r="K638" s="345">
        <v>351.5</v>
      </c>
      <c r="L638" s="345">
        <v>332</v>
      </c>
      <c r="M638" s="345">
        <v>312.5</v>
      </c>
    </row>
    <row r="639" ht="60" customHeight="1" spans="1:13">
      <c r="A639" s="145"/>
      <c r="B639" s="140" t="s">
        <v>95</v>
      </c>
      <c r="C639" s="140" t="s">
        <v>9125</v>
      </c>
      <c r="D639" s="133" t="s">
        <v>9126</v>
      </c>
      <c r="E639" s="133"/>
      <c r="F639" s="133"/>
      <c r="G639" s="269" t="s">
        <v>51</v>
      </c>
      <c r="H639" s="133"/>
      <c r="I639" s="350">
        <v>78.1</v>
      </c>
      <c r="J639" s="350">
        <v>74.2</v>
      </c>
      <c r="K639" s="345">
        <v>70.3</v>
      </c>
      <c r="L639" s="345">
        <v>66.4</v>
      </c>
      <c r="M639" s="345">
        <v>62.5</v>
      </c>
    </row>
    <row r="640" ht="60" customHeight="1" spans="1:13">
      <c r="A640" s="410">
        <v>63</v>
      </c>
      <c r="B640" s="140" t="s">
        <v>95</v>
      </c>
      <c r="C640" s="140" t="s">
        <v>9127</v>
      </c>
      <c r="D640" s="133" t="s">
        <v>9128</v>
      </c>
      <c r="E640" s="133" t="s">
        <v>9129</v>
      </c>
      <c r="F640" s="133" t="s">
        <v>9130</v>
      </c>
      <c r="G640" s="269" t="s">
        <v>51</v>
      </c>
      <c r="H640" s="133" t="s">
        <v>9124</v>
      </c>
      <c r="I640" s="350">
        <v>117</v>
      </c>
      <c r="J640" s="350">
        <v>111.2</v>
      </c>
      <c r="K640" s="345">
        <v>105.3</v>
      </c>
      <c r="L640" s="345">
        <v>99.5</v>
      </c>
      <c r="M640" s="345">
        <v>93.6</v>
      </c>
    </row>
    <row r="641" ht="60" customHeight="1" spans="1:13">
      <c r="A641" s="145"/>
      <c r="B641" s="140" t="s">
        <v>95</v>
      </c>
      <c r="C641" s="140" t="s">
        <v>9131</v>
      </c>
      <c r="D641" s="133" t="s">
        <v>9132</v>
      </c>
      <c r="E641" s="133"/>
      <c r="F641" s="133"/>
      <c r="G641" s="269" t="s">
        <v>51</v>
      </c>
      <c r="H641" s="133"/>
      <c r="I641" s="350">
        <v>23.4</v>
      </c>
      <c r="J641" s="350">
        <v>22.2</v>
      </c>
      <c r="K641" s="345">
        <v>21.1</v>
      </c>
      <c r="L641" s="345">
        <v>19.9</v>
      </c>
      <c r="M641" s="345">
        <v>18.7</v>
      </c>
    </row>
    <row r="642" ht="60" customHeight="1" spans="1:13">
      <c r="A642" s="410">
        <v>64</v>
      </c>
      <c r="B642" s="140" t="s">
        <v>95</v>
      </c>
      <c r="C642" s="140" t="s">
        <v>9133</v>
      </c>
      <c r="D642" s="133" t="s">
        <v>9134</v>
      </c>
      <c r="E642" s="133" t="s">
        <v>9135</v>
      </c>
      <c r="F642" s="133" t="s">
        <v>9136</v>
      </c>
      <c r="G642" s="269" t="s">
        <v>8880</v>
      </c>
      <c r="H642" s="133" t="s">
        <v>9137</v>
      </c>
      <c r="I642" s="350">
        <v>142.2</v>
      </c>
      <c r="J642" s="350">
        <v>135.1</v>
      </c>
      <c r="K642" s="345">
        <v>128</v>
      </c>
      <c r="L642" s="345">
        <v>120.9</v>
      </c>
      <c r="M642" s="345">
        <v>113.8</v>
      </c>
    </row>
    <row r="643" ht="60" customHeight="1" spans="1:13">
      <c r="A643" s="411"/>
      <c r="B643" s="140" t="s">
        <v>95</v>
      </c>
      <c r="C643" s="140" t="s">
        <v>9138</v>
      </c>
      <c r="D643" s="133" t="s">
        <v>9139</v>
      </c>
      <c r="E643" s="133"/>
      <c r="F643" s="133"/>
      <c r="G643" s="269" t="s">
        <v>8880</v>
      </c>
      <c r="H643" s="133"/>
      <c r="I643" s="350">
        <v>28.4</v>
      </c>
      <c r="J643" s="350">
        <v>27</v>
      </c>
      <c r="K643" s="345">
        <v>25.6</v>
      </c>
      <c r="L643" s="345">
        <v>24.2</v>
      </c>
      <c r="M643" s="345">
        <v>22.8</v>
      </c>
    </row>
    <row r="644" ht="60" customHeight="1" spans="1:13">
      <c r="A644" s="145"/>
      <c r="B644" s="140" t="s">
        <v>95</v>
      </c>
      <c r="C644" s="140" t="s">
        <v>9140</v>
      </c>
      <c r="D644" s="133" t="s">
        <v>9141</v>
      </c>
      <c r="E644" s="133"/>
      <c r="F644" s="133"/>
      <c r="G644" s="269" t="s">
        <v>8880</v>
      </c>
      <c r="H644" s="133" t="s">
        <v>9137</v>
      </c>
      <c r="I644" s="350">
        <v>142.2</v>
      </c>
      <c r="J644" s="350">
        <v>135.1</v>
      </c>
      <c r="K644" s="345">
        <v>128</v>
      </c>
      <c r="L644" s="345">
        <v>120.9</v>
      </c>
      <c r="M644" s="345">
        <v>113.8</v>
      </c>
    </row>
    <row r="645" ht="60" customHeight="1" spans="1:13">
      <c r="A645" s="410">
        <v>65</v>
      </c>
      <c r="B645" s="140" t="s">
        <v>38</v>
      </c>
      <c r="C645" s="140" t="s">
        <v>9142</v>
      </c>
      <c r="D645" s="133" t="s">
        <v>9143</v>
      </c>
      <c r="E645" s="133" t="s">
        <v>9144</v>
      </c>
      <c r="F645" s="133" t="s">
        <v>9145</v>
      </c>
      <c r="G645" s="269" t="s">
        <v>3819</v>
      </c>
      <c r="H645" s="133"/>
      <c r="I645" s="350">
        <v>288</v>
      </c>
      <c r="J645" s="350">
        <v>273.6</v>
      </c>
      <c r="K645" s="345">
        <v>259.2</v>
      </c>
      <c r="L645" s="345">
        <v>244.8</v>
      </c>
      <c r="M645" s="345">
        <v>230.4</v>
      </c>
    </row>
    <row r="646" ht="60" customHeight="1" spans="1:13">
      <c r="A646" s="145"/>
      <c r="B646" s="140" t="s">
        <v>38</v>
      </c>
      <c r="C646" s="140" t="s">
        <v>9146</v>
      </c>
      <c r="D646" s="133" t="s">
        <v>9147</v>
      </c>
      <c r="E646" s="133"/>
      <c r="F646" s="133"/>
      <c r="G646" s="269" t="s">
        <v>3819</v>
      </c>
      <c r="H646" s="401"/>
      <c r="I646" s="350">
        <v>57.6</v>
      </c>
      <c r="J646" s="350">
        <v>54.7</v>
      </c>
      <c r="K646" s="345">
        <v>51.8</v>
      </c>
      <c r="L646" s="345">
        <v>49</v>
      </c>
      <c r="M646" s="345">
        <v>46.1</v>
      </c>
    </row>
    <row r="647" ht="60" customHeight="1" spans="1:13">
      <c r="A647" s="410">
        <v>66</v>
      </c>
      <c r="B647" s="140" t="s">
        <v>38</v>
      </c>
      <c r="C647" s="140" t="s">
        <v>9148</v>
      </c>
      <c r="D647" s="133" t="s">
        <v>9149</v>
      </c>
      <c r="E647" s="133" t="s">
        <v>9150</v>
      </c>
      <c r="F647" s="133" t="s">
        <v>8863</v>
      </c>
      <c r="G647" s="269" t="s">
        <v>3819</v>
      </c>
      <c r="H647" s="401"/>
      <c r="I647" s="350">
        <v>92.7</v>
      </c>
      <c r="J647" s="350">
        <v>88.1</v>
      </c>
      <c r="K647" s="345">
        <v>83.4</v>
      </c>
      <c r="L647" s="345">
        <v>78.8</v>
      </c>
      <c r="M647" s="345">
        <v>74.2</v>
      </c>
    </row>
    <row r="648" ht="60" customHeight="1" spans="1:13">
      <c r="A648" s="145"/>
      <c r="B648" s="140" t="s">
        <v>38</v>
      </c>
      <c r="C648" s="140" t="s">
        <v>9151</v>
      </c>
      <c r="D648" s="133" t="s">
        <v>9152</v>
      </c>
      <c r="E648" s="133"/>
      <c r="F648" s="133"/>
      <c r="G648" s="269" t="s">
        <v>3819</v>
      </c>
      <c r="H648" s="133"/>
      <c r="I648" s="350">
        <v>18.5</v>
      </c>
      <c r="J648" s="350">
        <v>17.6</v>
      </c>
      <c r="K648" s="345">
        <v>16.7</v>
      </c>
      <c r="L648" s="345">
        <v>15.8</v>
      </c>
      <c r="M648" s="345">
        <v>14.8</v>
      </c>
    </row>
    <row r="649" ht="60" customHeight="1" spans="1:13">
      <c r="A649" s="410">
        <v>67</v>
      </c>
      <c r="B649" s="140" t="s">
        <v>95</v>
      </c>
      <c r="C649" s="140" t="s">
        <v>9153</v>
      </c>
      <c r="D649" s="133" t="s">
        <v>9154</v>
      </c>
      <c r="E649" s="133" t="s">
        <v>9155</v>
      </c>
      <c r="F649" s="133" t="s">
        <v>9156</v>
      </c>
      <c r="G649" s="269" t="s">
        <v>8880</v>
      </c>
      <c r="H649" s="133"/>
      <c r="I649" s="350">
        <v>472.5</v>
      </c>
      <c r="J649" s="350">
        <v>448.9</v>
      </c>
      <c r="K649" s="345">
        <v>425.3</v>
      </c>
      <c r="L649" s="345">
        <v>401.6</v>
      </c>
      <c r="M649" s="345">
        <v>378</v>
      </c>
    </row>
    <row r="650" ht="60" customHeight="1" spans="1:13">
      <c r="A650" s="145"/>
      <c r="B650" s="140" t="s">
        <v>95</v>
      </c>
      <c r="C650" s="140" t="s">
        <v>9157</v>
      </c>
      <c r="D650" s="133" t="s">
        <v>9158</v>
      </c>
      <c r="E650" s="133"/>
      <c r="F650" s="133"/>
      <c r="G650" s="269" t="s">
        <v>8880</v>
      </c>
      <c r="H650" s="133"/>
      <c r="I650" s="350">
        <v>94.5</v>
      </c>
      <c r="J650" s="350">
        <v>89.8</v>
      </c>
      <c r="K650" s="345">
        <v>85.1</v>
      </c>
      <c r="L650" s="345">
        <v>80.3</v>
      </c>
      <c r="M650" s="345">
        <v>75.6</v>
      </c>
    </row>
    <row r="651" ht="60" customHeight="1" spans="1:13">
      <c r="A651" s="410">
        <v>68</v>
      </c>
      <c r="B651" s="140" t="s">
        <v>95</v>
      </c>
      <c r="C651" s="140" t="s">
        <v>9159</v>
      </c>
      <c r="D651" s="133" t="s">
        <v>9160</v>
      </c>
      <c r="E651" s="133" t="s">
        <v>9161</v>
      </c>
      <c r="F651" s="133" t="s">
        <v>9162</v>
      </c>
      <c r="G651" s="269" t="s">
        <v>51</v>
      </c>
      <c r="H651" s="133"/>
      <c r="I651" s="350">
        <v>25.2</v>
      </c>
      <c r="J651" s="350">
        <v>23.9</v>
      </c>
      <c r="K651" s="345">
        <v>22.7</v>
      </c>
      <c r="L651" s="345">
        <v>21.4</v>
      </c>
      <c r="M651" s="345">
        <v>20.2</v>
      </c>
    </row>
    <row r="652" ht="60" customHeight="1" spans="1:13">
      <c r="A652" s="145"/>
      <c r="B652" s="140" t="s">
        <v>95</v>
      </c>
      <c r="C652" s="140" t="s">
        <v>9163</v>
      </c>
      <c r="D652" s="133" t="s">
        <v>9164</v>
      </c>
      <c r="E652" s="133"/>
      <c r="F652" s="133"/>
      <c r="G652" s="269" t="s">
        <v>9165</v>
      </c>
      <c r="H652" s="133"/>
      <c r="I652" s="350">
        <v>5</v>
      </c>
      <c r="J652" s="350">
        <v>4.8</v>
      </c>
      <c r="K652" s="345">
        <v>4.5</v>
      </c>
      <c r="L652" s="345">
        <v>4.3</v>
      </c>
      <c r="M652" s="345">
        <v>4</v>
      </c>
    </row>
    <row r="653" ht="60" customHeight="1" spans="1:13">
      <c r="A653" s="410">
        <v>69</v>
      </c>
      <c r="B653" s="140" t="s">
        <v>95</v>
      </c>
      <c r="C653" s="140" t="s">
        <v>9166</v>
      </c>
      <c r="D653" s="133" t="s">
        <v>9167</v>
      </c>
      <c r="E653" s="133" t="s">
        <v>9168</v>
      </c>
      <c r="F653" s="133" t="s">
        <v>9169</v>
      </c>
      <c r="G653" s="269" t="s">
        <v>9165</v>
      </c>
      <c r="H653" s="133"/>
      <c r="I653" s="350">
        <v>195.3</v>
      </c>
      <c r="J653" s="350">
        <v>185.5</v>
      </c>
      <c r="K653" s="345">
        <v>175.8</v>
      </c>
      <c r="L653" s="345">
        <v>166</v>
      </c>
      <c r="M653" s="345">
        <v>156.2</v>
      </c>
    </row>
    <row r="654" ht="60" customHeight="1" spans="1:13">
      <c r="A654" s="145"/>
      <c r="B654" s="140" t="s">
        <v>95</v>
      </c>
      <c r="C654" s="140" t="s">
        <v>9170</v>
      </c>
      <c r="D654" s="133" t="s">
        <v>9171</v>
      </c>
      <c r="E654" s="133"/>
      <c r="F654" s="133"/>
      <c r="G654" s="269" t="s">
        <v>9165</v>
      </c>
      <c r="H654" s="133"/>
      <c r="I654" s="350">
        <v>39.1</v>
      </c>
      <c r="J654" s="350">
        <v>37.1</v>
      </c>
      <c r="K654" s="345">
        <v>35.2</v>
      </c>
      <c r="L654" s="345">
        <v>33.2</v>
      </c>
      <c r="M654" s="345">
        <v>31.2</v>
      </c>
    </row>
    <row r="655" ht="60" customHeight="1" spans="1:13">
      <c r="A655" s="140">
        <v>70</v>
      </c>
      <c r="B655" s="140" t="s">
        <v>38</v>
      </c>
      <c r="C655" s="140" t="s">
        <v>9172</v>
      </c>
      <c r="D655" s="133" t="s">
        <v>9173</v>
      </c>
      <c r="E655" s="133" t="s">
        <v>9174</v>
      </c>
      <c r="F655" s="133" t="s">
        <v>9175</v>
      </c>
      <c r="G655" s="269" t="s">
        <v>51</v>
      </c>
      <c r="H655" s="133"/>
      <c r="I655" s="140" t="s">
        <v>8994</v>
      </c>
      <c r="J655" s="140" t="s">
        <v>8994</v>
      </c>
      <c r="K655" s="140" t="s">
        <v>8994</v>
      </c>
      <c r="L655" s="140" t="s">
        <v>8994</v>
      </c>
      <c r="M655" s="140" t="s">
        <v>8994</v>
      </c>
    </row>
    <row r="656" ht="100" customHeight="1" spans="1:13">
      <c r="A656" s="410">
        <v>71</v>
      </c>
      <c r="B656" s="140" t="s">
        <v>95</v>
      </c>
      <c r="C656" s="140" t="s">
        <v>9176</v>
      </c>
      <c r="D656" s="133" t="s">
        <v>9177</v>
      </c>
      <c r="E656" s="133" t="s">
        <v>9178</v>
      </c>
      <c r="F656" s="133" t="s">
        <v>9179</v>
      </c>
      <c r="G656" s="269" t="s">
        <v>51</v>
      </c>
      <c r="H656" s="133" t="s">
        <v>7512</v>
      </c>
      <c r="I656" s="350">
        <v>487.8</v>
      </c>
      <c r="J656" s="350">
        <v>463.4</v>
      </c>
      <c r="K656" s="345">
        <v>439</v>
      </c>
      <c r="L656" s="345">
        <v>414.6</v>
      </c>
      <c r="M656" s="345">
        <v>390.2</v>
      </c>
    </row>
    <row r="657" ht="60" customHeight="1" spans="1:13">
      <c r="A657" s="411"/>
      <c r="B657" s="140" t="s">
        <v>95</v>
      </c>
      <c r="C657" s="140" t="s">
        <v>9180</v>
      </c>
      <c r="D657" s="133" t="s">
        <v>9181</v>
      </c>
      <c r="E657" s="133"/>
      <c r="F657" s="133"/>
      <c r="G657" s="269" t="s">
        <v>51</v>
      </c>
      <c r="H657" s="133"/>
      <c r="I657" s="350">
        <v>97.6</v>
      </c>
      <c r="J657" s="350">
        <v>92.7</v>
      </c>
      <c r="K657" s="345">
        <v>87.8</v>
      </c>
      <c r="L657" s="345">
        <v>82.9</v>
      </c>
      <c r="M657" s="345">
        <v>78</v>
      </c>
    </row>
    <row r="658" ht="60" customHeight="1" spans="1:13">
      <c r="A658" s="145"/>
      <c r="B658" s="140" t="s">
        <v>95</v>
      </c>
      <c r="C658" s="140" t="s">
        <v>9182</v>
      </c>
      <c r="D658" s="133" t="s">
        <v>9183</v>
      </c>
      <c r="E658" s="133"/>
      <c r="F658" s="133"/>
      <c r="G658" s="269" t="s">
        <v>51</v>
      </c>
      <c r="H658" s="133"/>
      <c r="I658" s="350">
        <v>487.8</v>
      </c>
      <c r="J658" s="350">
        <v>463.4</v>
      </c>
      <c r="K658" s="345">
        <v>439</v>
      </c>
      <c r="L658" s="345">
        <v>414.6</v>
      </c>
      <c r="M658" s="345">
        <v>390.2</v>
      </c>
    </row>
    <row r="659" ht="90" customHeight="1" spans="1:13">
      <c r="A659" s="410">
        <v>72</v>
      </c>
      <c r="B659" s="140" t="s">
        <v>95</v>
      </c>
      <c r="C659" s="140" t="s">
        <v>9184</v>
      </c>
      <c r="D659" s="133" t="s">
        <v>9185</v>
      </c>
      <c r="E659" s="133" t="s">
        <v>9186</v>
      </c>
      <c r="F659" s="133" t="s">
        <v>9187</v>
      </c>
      <c r="G659" s="269" t="s">
        <v>441</v>
      </c>
      <c r="H659" s="133"/>
      <c r="I659" s="350">
        <v>578.7</v>
      </c>
      <c r="J659" s="350">
        <v>549.8</v>
      </c>
      <c r="K659" s="345">
        <v>520.8</v>
      </c>
      <c r="L659" s="345">
        <v>491.9</v>
      </c>
      <c r="M659" s="345">
        <v>463</v>
      </c>
    </row>
    <row r="660" ht="60" customHeight="1" spans="1:13">
      <c r="A660" s="145"/>
      <c r="B660" s="140" t="s">
        <v>95</v>
      </c>
      <c r="C660" s="140" t="s">
        <v>9188</v>
      </c>
      <c r="D660" s="250" t="s">
        <v>9189</v>
      </c>
      <c r="E660" s="133"/>
      <c r="F660" s="250"/>
      <c r="G660" s="269" t="s">
        <v>441</v>
      </c>
      <c r="H660" s="133"/>
      <c r="I660" s="350">
        <v>115.7</v>
      </c>
      <c r="J660" s="350">
        <v>110</v>
      </c>
      <c r="K660" s="345">
        <v>104.2</v>
      </c>
      <c r="L660" s="345">
        <v>98.4</v>
      </c>
      <c r="M660" s="345">
        <v>92.6</v>
      </c>
    </row>
    <row r="661" ht="60" customHeight="1" spans="1:13">
      <c r="A661" s="410">
        <v>73</v>
      </c>
      <c r="B661" s="140" t="s">
        <v>95</v>
      </c>
      <c r="C661" s="140" t="s">
        <v>9190</v>
      </c>
      <c r="D661" s="250" t="s">
        <v>9191</v>
      </c>
      <c r="E661" s="133" t="s">
        <v>9192</v>
      </c>
      <c r="F661" s="250" t="s">
        <v>9193</v>
      </c>
      <c r="G661" s="269" t="s">
        <v>6958</v>
      </c>
      <c r="H661" s="133"/>
      <c r="I661" s="350">
        <v>315</v>
      </c>
      <c r="J661" s="350">
        <v>299.3</v>
      </c>
      <c r="K661" s="345">
        <v>283.5</v>
      </c>
      <c r="L661" s="345">
        <v>267.8</v>
      </c>
      <c r="M661" s="345">
        <v>252</v>
      </c>
    </row>
    <row r="662" ht="60" customHeight="1" spans="1:13">
      <c r="A662" s="145"/>
      <c r="B662" s="140" t="s">
        <v>95</v>
      </c>
      <c r="C662" s="140" t="s">
        <v>9194</v>
      </c>
      <c r="D662" s="133" t="s">
        <v>9195</v>
      </c>
      <c r="E662" s="133"/>
      <c r="F662" s="133"/>
      <c r="G662" s="269" t="s">
        <v>6958</v>
      </c>
      <c r="H662" s="133"/>
      <c r="I662" s="350">
        <v>63</v>
      </c>
      <c r="J662" s="350">
        <v>59.9</v>
      </c>
      <c r="K662" s="345">
        <v>56.7</v>
      </c>
      <c r="L662" s="345">
        <v>53.6</v>
      </c>
      <c r="M662" s="345">
        <v>50.4</v>
      </c>
    </row>
    <row r="663" ht="103" customHeight="1" spans="1:13">
      <c r="A663" s="140">
        <v>74</v>
      </c>
      <c r="B663" s="140" t="s">
        <v>356</v>
      </c>
      <c r="C663" s="140" t="s">
        <v>9196</v>
      </c>
      <c r="D663" s="133" t="s">
        <v>9197</v>
      </c>
      <c r="E663" s="133" t="s">
        <v>9198</v>
      </c>
      <c r="F663" s="133" t="s">
        <v>9199</v>
      </c>
      <c r="G663" s="269" t="s">
        <v>51</v>
      </c>
      <c r="H663" s="133"/>
      <c r="I663" s="350">
        <v>540</v>
      </c>
      <c r="J663" s="350">
        <v>513</v>
      </c>
      <c r="K663" s="345">
        <v>486</v>
      </c>
      <c r="L663" s="345">
        <v>459</v>
      </c>
      <c r="M663" s="345">
        <v>432</v>
      </c>
    </row>
    <row r="664" ht="60" customHeight="1" spans="1:13">
      <c r="A664" s="140">
        <v>75</v>
      </c>
      <c r="B664" s="140" t="s">
        <v>38</v>
      </c>
      <c r="C664" s="140" t="s">
        <v>9200</v>
      </c>
      <c r="D664" s="133" t="s">
        <v>9201</v>
      </c>
      <c r="E664" s="133" t="s">
        <v>9202</v>
      </c>
      <c r="F664" s="133" t="s">
        <v>9203</v>
      </c>
      <c r="G664" s="269" t="s">
        <v>6958</v>
      </c>
      <c r="H664" s="133"/>
      <c r="I664" s="350">
        <v>329.4</v>
      </c>
      <c r="J664" s="350">
        <v>312.9</v>
      </c>
      <c r="K664" s="345">
        <v>296.5</v>
      </c>
      <c r="L664" s="345">
        <v>280</v>
      </c>
      <c r="M664" s="345">
        <v>263.5</v>
      </c>
    </row>
    <row r="665" ht="114" customHeight="1" spans="1:13">
      <c r="A665" s="410">
        <v>76</v>
      </c>
      <c r="B665" s="140" t="s">
        <v>38</v>
      </c>
      <c r="C665" s="140" t="s">
        <v>9204</v>
      </c>
      <c r="D665" s="133" t="s">
        <v>9205</v>
      </c>
      <c r="E665" s="133" t="s">
        <v>9206</v>
      </c>
      <c r="F665" s="133" t="s">
        <v>9207</v>
      </c>
      <c r="G665" s="269" t="s">
        <v>6958</v>
      </c>
      <c r="H665" s="133" t="s">
        <v>9208</v>
      </c>
      <c r="I665" s="350">
        <v>2772</v>
      </c>
      <c r="J665" s="350">
        <v>2633.4</v>
      </c>
      <c r="K665" s="345">
        <v>2494.8</v>
      </c>
      <c r="L665" s="345">
        <v>2356.2</v>
      </c>
      <c r="M665" s="345">
        <v>2217.6</v>
      </c>
    </row>
    <row r="666" ht="60" customHeight="1" spans="1:13">
      <c r="A666" s="411"/>
      <c r="B666" s="140" t="s">
        <v>38</v>
      </c>
      <c r="C666" s="140" t="s">
        <v>9209</v>
      </c>
      <c r="D666" s="133" t="s">
        <v>9210</v>
      </c>
      <c r="E666" s="133"/>
      <c r="F666" s="133"/>
      <c r="G666" s="269" t="s">
        <v>6958</v>
      </c>
      <c r="H666" s="133"/>
      <c r="I666" s="350">
        <v>1386</v>
      </c>
      <c r="J666" s="350">
        <v>1316.7</v>
      </c>
      <c r="K666" s="345">
        <v>1247.4</v>
      </c>
      <c r="L666" s="345">
        <v>1178.1</v>
      </c>
      <c r="M666" s="345">
        <v>1108.8</v>
      </c>
    </row>
    <row r="667" ht="116" customHeight="1" spans="1:13">
      <c r="A667" s="145"/>
      <c r="B667" s="140" t="s">
        <v>38</v>
      </c>
      <c r="C667" s="140" t="s">
        <v>9211</v>
      </c>
      <c r="D667" s="133" t="s">
        <v>9212</v>
      </c>
      <c r="E667" s="133"/>
      <c r="F667" s="133"/>
      <c r="G667" s="269" t="s">
        <v>6958</v>
      </c>
      <c r="H667" s="133" t="s">
        <v>9208</v>
      </c>
      <c r="I667" s="350">
        <v>1386</v>
      </c>
      <c r="J667" s="350">
        <v>1316.7</v>
      </c>
      <c r="K667" s="345">
        <v>1247.4</v>
      </c>
      <c r="L667" s="345">
        <v>1178.1</v>
      </c>
      <c r="M667" s="345">
        <v>1108.8</v>
      </c>
    </row>
    <row r="668" ht="60" customHeight="1" spans="1:13">
      <c r="A668" s="410">
        <v>77</v>
      </c>
      <c r="B668" s="140" t="s">
        <v>38</v>
      </c>
      <c r="C668" s="140" t="s">
        <v>9213</v>
      </c>
      <c r="D668" s="133" t="s">
        <v>9214</v>
      </c>
      <c r="E668" s="133" t="s">
        <v>9215</v>
      </c>
      <c r="F668" s="133" t="s">
        <v>9216</v>
      </c>
      <c r="G668" s="269" t="s">
        <v>8910</v>
      </c>
      <c r="H668" s="133"/>
      <c r="I668" s="350">
        <v>900</v>
      </c>
      <c r="J668" s="350">
        <v>855</v>
      </c>
      <c r="K668" s="345">
        <v>810</v>
      </c>
      <c r="L668" s="345">
        <v>765</v>
      </c>
      <c r="M668" s="345">
        <v>720</v>
      </c>
    </row>
    <row r="669" ht="60" customHeight="1" spans="1:13">
      <c r="A669" s="145"/>
      <c r="B669" s="140" t="s">
        <v>38</v>
      </c>
      <c r="C669" s="140" t="s">
        <v>9217</v>
      </c>
      <c r="D669" s="133" t="s">
        <v>9218</v>
      </c>
      <c r="E669" s="133"/>
      <c r="F669" s="133"/>
      <c r="G669" s="269" t="s">
        <v>8910</v>
      </c>
      <c r="H669" s="133"/>
      <c r="I669" s="350">
        <v>900</v>
      </c>
      <c r="J669" s="350">
        <v>855</v>
      </c>
      <c r="K669" s="345">
        <v>810</v>
      </c>
      <c r="L669" s="345">
        <v>765</v>
      </c>
      <c r="M669" s="345">
        <v>720</v>
      </c>
    </row>
    <row r="670" ht="60" customHeight="1" spans="1:13">
      <c r="A670" s="410">
        <v>78</v>
      </c>
      <c r="B670" s="140" t="s">
        <v>38</v>
      </c>
      <c r="C670" s="140" t="s">
        <v>9219</v>
      </c>
      <c r="D670" s="133" t="s">
        <v>9220</v>
      </c>
      <c r="E670" s="133" t="s">
        <v>9221</v>
      </c>
      <c r="F670" s="133" t="s">
        <v>9222</v>
      </c>
      <c r="G670" s="269" t="s">
        <v>6958</v>
      </c>
      <c r="H670" s="133"/>
      <c r="I670" s="350">
        <v>800.1</v>
      </c>
      <c r="J670" s="350">
        <v>760.1</v>
      </c>
      <c r="K670" s="345">
        <v>720.1</v>
      </c>
      <c r="L670" s="345">
        <v>680.1</v>
      </c>
      <c r="M670" s="345">
        <v>640.1</v>
      </c>
    </row>
    <row r="671" ht="60" customHeight="1" spans="1:13">
      <c r="A671" s="145"/>
      <c r="B671" s="140" t="s">
        <v>38</v>
      </c>
      <c r="C671" s="140" t="s">
        <v>9223</v>
      </c>
      <c r="D671" s="133" t="s">
        <v>9224</v>
      </c>
      <c r="E671" s="133"/>
      <c r="F671" s="133"/>
      <c r="G671" s="269" t="s">
        <v>6958</v>
      </c>
      <c r="H671" s="133"/>
      <c r="I671" s="350">
        <v>800.1</v>
      </c>
      <c r="J671" s="350">
        <v>760.1</v>
      </c>
      <c r="K671" s="345">
        <v>720.1</v>
      </c>
      <c r="L671" s="345">
        <v>680.1</v>
      </c>
      <c r="M671" s="345">
        <v>640.1</v>
      </c>
    </row>
    <row r="672" ht="60" customHeight="1" spans="1:13">
      <c r="A672" s="410">
        <v>79</v>
      </c>
      <c r="B672" s="140" t="s">
        <v>38</v>
      </c>
      <c r="C672" s="140" t="s">
        <v>9225</v>
      </c>
      <c r="D672" s="133" t="s">
        <v>9226</v>
      </c>
      <c r="E672" s="133" t="s">
        <v>9227</v>
      </c>
      <c r="F672" s="133" t="s">
        <v>9228</v>
      </c>
      <c r="G672" s="269" t="s">
        <v>3819</v>
      </c>
      <c r="H672" s="133" t="s">
        <v>9229</v>
      </c>
      <c r="I672" s="350">
        <v>4680</v>
      </c>
      <c r="J672" s="350">
        <v>4446</v>
      </c>
      <c r="K672" s="345">
        <v>4212</v>
      </c>
      <c r="L672" s="345">
        <v>3978</v>
      </c>
      <c r="M672" s="345">
        <v>3744</v>
      </c>
    </row>
    <row r="673" ht="60" customHeight="1" spans="1:13">
      <c r="A673" s="145"/>
      <c r="B673" s="140" t="s">
        <v>38</v>
      </c>
      <c r="C673" s="140" t="s">
        <v>9230</v>
      </c>
      <c r="D673" s="133" t="s">
        <v>9231</v>
      </c>
      <c r="E673" s="133"/>
      <c r="F673" s="133"/>
      <c r="G673" s="269" t="s">
        <v>3819</v>
      </c>
      <c r="H673" s="133" t="s">
        <v>9229</v>
      </c>
      <c r="I673" s="350">
        <v>2340</v>
      </c>
      <c r="J673" s="350">
        <v>2223</v>
      </c>
      <c r="K673" s="345">
        <v>2106</v>
      </c>
      <c r="L673" s="345">
        <v>1989</v>
      </c>
      <c r="M673" s="345">
        <v>1872</v>
      </c>
    </row>
    <row r="674" ht="60" customHeight="1" spans="1:13">
      <c r="A674" s="140">
        <v>80</v>
      </c>
      <c r="B674" s="140" t="s">
        <v>38</v>
      </c>
      <c r="C674" s="140" t="s">
        <v>9232</v>
      </c>
      <c r="D674" s="133" t="s">
        <v>9233</v>
      </c>
      <c r="E674" s="133" t="s">
        <v>9234</v>
      </c>
      <c r="F674" s="133" t="s">
        <v>9235</v>
      </c>
      <c r="G674" s="269" t="s">
        <v>6958</v>
      </c>
      <c r="H674" s="133" t="s">
        <v>9236</v>
      </c>
      <c r="I674" s="350">
        <v>270</v>
      </c>
      <c r="J674" s="350">
        <v>256.5</v>
      </c>
      <c r="K674" s="345">
        <v>243</v>
      </c>
      <c r="L674" s="345">
        <v>229.5</v>
      </c>
      <c r="M674" s="345">
        <v>216</v>
      </c>
    </row>
    <row r="675" ht="189" customHeight="1" spans="1:13">
      <c r="A675" s="410">
        <v>81</v>
      </c>
      <c r="B675" s="140" t="s">
        <v>38</v>
      </c>
      <c r="C675" s="140" t="s">
        <v>9237</v>
      </c>
      <c r="D675" s="133" t="s">
        <v>9238</v>
      </c>
      <c r="E675" s="133" t="s">
        <v>9239</v>
      </c>
      <c r="F675" s="133" t="s">
        <v>9240</v>
      </c>
      <c r="G675" s="269" t="s">
        <v>6958</v>
      </c>
      <c r="H675" s="133" t="s">
        <v>9241</v>
      </c>
      <c r="I675" s="350">
        <v>720</v>
      </c>
      <c r="J675" s="350">
        <v>684</v>
      </c>
      <c r="K675" s="345">
        <v>648</v>
      </c>
      <c r="L675" s="345">
        <v>612</v>
      </c>
      <c r="M675" s="345">
        <v>576</v>
      </c>
    </row>
    <row r="676" ht="167" customHeight="1" spans="1:13">
      <c r="A676" s="145"/>
      <c r="B676" s="140" t="s">
        <v>38</v>
      </c>
      <c r="C676" s="140" t="s">
        <v>9242</v>
      </c>
      <c r="D676" s="133" t="s">
        <v>9243</v>
      </c>
      <c r="E676" s="133"/>
      <c r="F676" s="133"/>
      <c r="G676" s="269" t="s">
        <v>6958</v>
      </c>
      <c r="H676" s="133" t="s">
        <v>9241</v>
      </c>
      <c r="I676" s="350">
        <v>360</v>
      </c>
      <c r="J676" s="350">
        <v>342</v>
      </c>
      <c r="K676" s="345">
        <v>324</v>
      </c>
      <c r="L676" s="345">
        <v>306</v>
      </c>
      <c r="M676" s="345">
        <v>288</v>
      </c>
    </row>
    <row r="677" ht="60" customHeight="1" spans="1:13">
      <c r="A677" s="140">
        <v>82</v>
      </c>
      <c r="B677" s="140" t="s">
        <v>38</v>
      </c>
      <c r="C677" s="140" t="s">
        <v>9244</v>
      </c>
      <c r="D677" s="133" t="s">
        <v>9245</v>
      </c>
      <c r="E677" s="133" t="s">
        <v>9246</v>
      </c>
      <c r="F677" s="133" t="s">
        <v>9247</v>
      </c>
      <c r="G677" s="269" t="s">
        <v>3812</v>
      </c>
      <c r="H677" s="133"/>
      <c r="I677" s="350">
        <v>3600</v>
      </c>
      <c r="J677" s="350">
        <v>3420</v>
      </c>
      <c r="K677" s="345">
        <v>3240</v>
      </c>
      <c r="L677" s="345">
        <v>3060</v>
      </c>
      <c r="M677" s="345">
        <v>2880</v>
      </c>
    </row>
    <row r="678" ht="119" customHeight="1" spans="1:13">
      <c r="A678" s="140">
        <v>83</v>
      </c>
      <c r="B678" s="140" t="s">
        <v>38</v>
      </c>
      <c r="C678" s="140" t="s">
        <v>9248</v>
      </c>
      <c r="D678" s="133" t="s">
        <v>9249</v>
      </c>
      <c r="E678" s="133" t="s">
        <v>9250</v>
      </c>
      <c r="F678" s="133" t="s">
        <v>9251</v>
      </c>
      <c r="G678" s="269" t="s">
        <v>3812</v>
      </c>
      <c r="H678" s="133" t="s">
        <v>9252</v>
      </c>
      <c r="I678" s="350">
        <v>5400</v>
      </c>
      <c r="J678" s="350">
        <v>5130</v>
      </c>
      <c r="K678" s="345">
        <v>4860</v>
      </c>
      <c r="L678" s="345">
        <v>4590</v>
      </c>
      <c r="M678" s="345">
        <v>4320</v>
      </c>
    </row>
    <row r="679" ht="60" customHeight="1" spans="1:13">
      <c r="A679" s="140">
        <v>84</v>
      </c>
      <c r="B679" s="140" t="s">
        <v>38</v>
      </c>
      <c r="C679" s="140" t="s">
        <v>9253</v>
      </c>
      <c r="D679" s="133" t="s">
        <v>9254</v>
      </c>
      <c r="E679" s="133" t="s">
        <v>9255</v>
      </c>
      <c r="F679" s="133" t="s">
        <v>9256</v>
      </c>
      <c r="G679" s="269" t="s">
        <v>3812</v>
      </c>
      <c r="H679" s="133" t="s">
        <v>9257</v>
      </c>
      <c r="I679" s="350">
        <v>7200</v>
      </c>
      <c r="J679" s="350">
        <v>6840</v>
      </c>
      <c r="K679" s="345">
        <v>6480</v>
      </c>
      <c r="L679" s="345">
        <v>6120</v>
      </c>
      <c r="M679" s="345">
        <v>5760</v>
      </c>
    </row>
    <row r="680" ht="60" customHeight="1" spans="1:13">
      <c r="A680" s="410">
        <v>85</v>
      </c>
      <c r="B680" s="140" t="s">
        <v>38</v>
      </c>
      <c r="C680" s="140" t="s">
        <v>9258</v>
      </c>
      <c r="D680" s="133" t="s">
        <v>9259</v>
      </c>
      <c r="E680" s="133" t="s">
        <v>9260</v>
      </c>
      <c r="F680" s="133" t="s">
        <v>9261</v>
      </c>
      <c r="G680" s="269" t="s">
        <v>3812</v>
      </c>
      <c r="H680" s="133"/>
      <c r="I680" s="350">
        <v>3780</v>
      </c>
      <c r="J680" s="350">
        <v>3591</v>
      </c>
      <c r="K680" s="345">
        <v>3402</v>
      </c>
      <c r="L680" s="345">
        <v>3213</v>
      </c>
      <c r="M680" s="345">
        <v>3024</v>
      </c>
    </row>
    <row r="681" ht="60" customHeight="1" spans="1:13">
      <c r="A681" s="411"/>
      <c r="B681" s="140" t="s">
        <v>38</v>
      </c>
      <c r="C681" s="140" t="s">
        <v>9262</v>
      </c>
      <c r="D681" s="133" t="s">
        <v>9263</v>
      </c>
      <c r="E681" s="133"/>
      <c r="F681" s="133"/>
      <c r="G681" s="269" t="s">
        <v>3812</v>
      </c>
      <c r="H681" s="133"/>
      <c r="I681" s="350">
        <v>1890</v>
      </c>
      <c r="J681" s="350">
        <v>1795.5</v>
      </c>
      <c r="K681" s="345">
        <v>1701</v>
      </c>
      <c r="L681" s="345">
        <v>1606.5</v>
      </c>
      <c r="M681" s="345">
        <v>1512</v>
      </c>
    </row>
    <row r="682" ht="60" customHeight="1" spans="1:13">
      <c r="A682" s="145"/>
      <c r="B682" s="140" t="s">
        <v>38</v>
      </c>
      <c r="C682" s="140" t="s">
        <v>9264</v>
      </c>
      <c r="D682" s="133" t="s">
        <v>9265</v>
      </c>
      <c r="E682" s="133"/>
      <c r="F682" s="133"/>
      <c r="G682" s="269" t="s">
        <v>3812</v>
      </c>
      <c r="H682" s="133"/>
      <c r="I682" s="350">
        <v>1890</v>
      </c>
      <c r="J682" s="350">
        <v>1795.5</v>
      </c>
      <c r="K682" s="345">
        <v>1701</v>
      </c>
      <c r="L682" s="345">
        <v>1606.5</v>
      </c>
      <c r="M682" s="345">
        <v>1512</v>
      </c>
    </row>
    <row r="683" ht="60" customHeight="1" spans="1:13">
      <c r="A683" s="140">
        <v>86</v>
      </c>
      <c r="B683" s="140" t="s">
        <v>38</v>
      </c>
      <c r="C683" s="140" t="s">
        <v>9266</v>
      </c>
      <c r="D683" s="133" t="s">
        <v>9267</v>
      </c>
      <c r="E683" s="133" t="s">
        <v>9268</v>
      </c>
      <c r="F683" s="133" t="s">
        <v>9269</v>
      </c>
      <c r="G683" s="269" t="s">
        <v>9270</v>
      </c>
      <c r="H683" s="133"/>
      <c r="I683" s="350">
        <v>183.6</v>
      </c>
      <c r="J683" s="350">
        <v>174.4</v>
      </c>
      <c r="K683" s="345">
        <v>165.2</v>
      </c>
      <c r="L683" s="345">
        <v>156.1</v>
      </c>
      <c r="M683" s="345">
        <v>146.9</v>
      </c>
    </row>
    <row r="684" ht="60" customHeight="1" spans="1:13">
      <c r="A684" s="140">
        <v>87</v>
      </c>
      <c r="B684" s="140" t="s">
        <v>38</v>
      </c>
      <c r="C684" s="140" t="s">
        <v>9271</v>
      </c>
      <c r="D684" s="133" t="s">
        <v>9272</v>
      </c>
      <c r="E684" s="133" t="s">
        <v>9273</v>
      </c>
      <c r="F684" s="133" t="s">
        <v>9274</v>
      </c>
      <c r="G684" s="269" t="s">
        <v>6958</v>
      </c>
      <c r="H684" s="133" t="s">
        <v>9275</v>
      </c>
      <c r="I684" s="350">
        <v>162</v>
      </c>
      <c r="J684" s="350">
        <v>153.9</v>
      </c>
      <c r="K684" s="345">
        <v>145.8</v>
      </c>
      <c r="L684" s="345">
        <v>137.7</v>
      </c>
      <c r="M684" s="345">
        <v>129.6</v>
      </c>
    </row>
    <row r="685" ht="60" customHeight="1" spans="1:13">
      <c r="A685" s="140">
        <v>88</v>
      </c>
      <c r="B685" s="140" t="s">
        <v>356</v>
      </c>
      <c r="C685" s="140" t="s">
        <v>9276</v>
      </c>
      <c r="D685" s="133" t="s">
        <v>9277</v>
      </c>
      <c r="E685" s="133" t="s">
        <v>9278</v>
      </c>
      <c r="F685" s="133" t="s">
        <v>9279</v>
      </c>
      <c r="G685" s="269" t="s">
        <v>51</v>
      </c>
      <c r="H685" s="133"/>
      <c r="I685" s="350">
        <v>130.5</v>
      </c>
      <c r="J685" s="350">
        <v>124</v>
      </c>
      <c r="K685" s="345">
        <v>117.5</v>
      </c>
      <c r="L685" s="345">
        <v>110.9</v>
      </c>
      <c r="M685" s="345">
        <v>104.4</v>
      </c>
    </row>
    <row r="686" ht="60" customHeight="1" spans="1:13">
      <c r="A686" s="140">
        <v>89</v>
      </c>
      <c r="B686" s="140" t="s">
        <v>356</v>
      </c>
      <c r="C686" s="140" t="s">
        <v>9280</v>
      </c>
      <c r="D686" s="133" t="s">
        <v>9281</v>
      </c>
      <c r="E686" s="133" t="s">
        <v>9282</v>
      </c>
      <c r="F686" s="133" t="s">
        <v>9283</v>
      </c>
      <c r="G686" s="269" t="s">
        <v>51</v>
      </c>
      <c r="H686" s="133" t="s">
        <v>9284</v>
      </c>
      <c r="I686" s="350">
        <v>39.6</v>
      </c>
      <c r="J686" s="350">
        <v>37.6</v>
      </c>
      <c r="K686" s="345">
        <v>35.6</v>
      </c>
      <c r="L686" s="345">
        <v>33.7</v>
      </c>
      <c r="M686" s="345">
        <v>31.7</v>
      </c>
    </row>
    <row r="687" ht="60" customHeight="1" spans="1:13">
      <c r="A687" s="140">
        <v>90</v>
      </c>
      <c r="B687" s="140" t="s">
        <v>356</v>
      </c>
      <c r="C687" s="140" t="s">
        <v>9285</v>
      </c>
      <c r="D687" s="133" t="s">
        <v>9286</v>
      </c>
      <c r="E687" s="133" t="s">
        <v>9287</v>
      </c>
      <c r="F687" s="133" t="s">
        <v>9288</v>
      </c>
      <c r="G687" s="269" t="s">
        <v>483</v>
      </c>
      <c r="H687" s="133" t="s">
        <v>9284</v>
      </c>
      <c r="I687" s="350">
        <v>14.4</v>
      </c>
      <c r="J687" s="350">
        <v>13.7</v>
      </c>
      <c r="K687" s="345">
        <v>13</v>
      </c>
      <c r="L687" s="345">
        <v>12.2</v>
      </c>
      <c r="M687" s="345">
        <v>11.5</v>
      </c>
    </row>
    <row r="688" ht="60" customHeight="1" spans="1:13">
      <c r="A688" s="140">
        <v>91</v>
      </c>
      <c r="B688" s="140" t="s">
        <v>38</v>
      </c>
      <c r="C688" s="140" t="s">
        <v>9289</v>
      </c>
      <c r="D688" s="133" t="s">
        <v>9290</v>
      </c>
      <c r="E688" s="133" t="s">
        <v>9291</v>
      </c>
      <c r="F688" s="133" t="s">
        <v>9292</v>
      </c>
      <c r="G688" s="269" t="s">
        <v>8880</v>
      </c>
      <c r="H688" s="133"/>
      <c r="I688" s="350">
        <v>9</v>
      </c>
      <c r="J688" s="350">
        <v>8.6</v>
      </c>
      <c r="K688" s="345">
        <v>8.1</v>
      </c>
      <c r="L688" s="345">
        <v>7.7</v>
      </c>
      <c r="M688" s="345">
        <v>7.2</v>
      </c>
    </row>
    <row r="689" ht="60" customHeight="1" spans="1:13">
      <c r="A689" s="410">
        <v>92</v>
      </c>
      <c r="B689" s="140" t="s">
        <v>38</v>
      </c>
      <c r="C689" s="140" t="s">
        <v>9293</v>
      </c>
      <c r="D689" s="133" t="s">
        <v>9294</v>
      </c>
      <c r="E689" s="133" t="s">
        <v>9295</v>
      </c>
      <c r="F689" s="133" t="s">
        <v>9296</v>
      </c>
      <c r="G689" s="269" t="s">
        <v>8880</v>
      </c>
      <c r="H689" s="133"/>
      <c r="I689" s="350">
        <v>21.6</v>
      </c>
      <c r="J689" s="350">
        <v>20.5</v>
      </c>
      <c r="K689" s="345">
        <v>19.4</v>
      </c>
      <c r="L689" s="345">
        <v>18.4</v>
      </c>
      <c r="M689" s="345">
        <v>17.3</v>
      </c>
    </row>
    <row r="690" ht="60" customHeight="1" spans="1:13">
      <c r="A690" s="145"/>
      <c r="B690" s="140" t="s">
        <v>38</v>
      </c>
      <c r="C690" s="140" t="s">
        <v>9297</v>
      </c>
      <c r="D690" s="133" t="s">
        <v>9298</v>
      </c>
      <c r="E690" s="133"/>
      <c r="F690" s="133"/>
      <c r="G690" s="269" t="s">
        <v>8880</v>
      </c>
      <c r="H690" s="133"/>
      <c r="I690" s="350">
        <v>21.6</v>
      </c>
      <c r="J690" s="350">
        <v>20.5</v>
      </c>
      <c r="K690" s="345">
        <v>19.4</v>
      </c>
      <c r="L690" s="345">
        <v>18.4</v>
      </c>
      <c r="M690" s="345">
        <v>17.3</v>
      </c>
    </row>
    <row r="691" ht="60" customHeight="1" spans="1:13">
      <c r="A691" s="410">
        <v>93</v>
      </c>
      <c r="B691" s="140" t="s">
        <v>38</v>
      </c>
      <c r="C691" s="140" t="s">
        <v>9299</v>
      </c>
      <c r="D691" s="133" t="s">
        <v>9300</v>
      </c>
      <c r="E691" s="133" t="s">
        <v>9301</v>
      </c>
      <c r="F691" s="133" t="s">
        <v>9302</v>
      </c>
      <c r="G691" s="269" t="s">
        <v>8880</v>
      </c>
      <c r="H691" s="133" t="s">
        <v>9303</v>
      </c>
      <c r="I691" s="350">
        <v>8.1</v>
      </c>
      <c r="J691" s="350">
        <v>7.7</v>
      </c>
      <c r="K691" s="345">
        <v>7.3</v>
      </c>
      <c r="L691" s="345">
        <v>6.9</v>
      </c>
      <c r="M691" s="345">
        <v>6.5</v>
      </c>
    </row>
    <row r="692" ht="60" customHeight="1" spans="1:13">
      <c r="A692" s="145"/>
      <c r="B692" s="140" t="s">
        <v>38</v>
      </c>
      <c r="C692" s="140" t="s">
        <v>9304</v>
      </c>
      <c r="D692" s="133" t="s">
        <v>9305</v>
      </c>
      <c r="E692" s="133"/>
      <c r="F692" s="133"/>
      <c r="G692" s="269" t="s">
        <v>8880</v>
      </c>
      <c r="H692" s="133"/>
      <c r="I692" s="350">
        <v>8.1</v>
      </c>
      <c r="J692" s="350">
        <v>7.7</v>
      </c>
      <c r="K692" s="345">
        <v>7.3</v>
      </c>
      <c r="L692" s="345">
        <v>6.9</v>
      </c>
      <c r="M692" s="345">
        <v>6.5</v>
      </c>
    </row>
    <row r="693" ht="60" customHeight="1" spans="1:13">
      <c r="A693" s="140">
        <v>94</v>
      </c>
      <c r="B693" s="140" t="s">
        <v>38</v>
      </c>
      <c r="C693" s="140" t="s">
        <v>9306</v>
      </c>
      <c r="D693" s="133" t="s">
        <v>9307</v>
      </c>
      <c r="E693" s="133" t="s">
        <v>9308</v>
      </c>
      <c r="F693" s="133" t="s">
        <v>9309</v>
      </c>
      <c r="G693" s="269" t="s">
        <v>8880</v>
      </c>
      <c r="H693" s="133"/>
      <c r="I693" s="350">
        <v>4.5</v>
      </c>
      <c r="J693" s="350">
        <v>4.3</v>
      </c>
      <c r="K693" s="345">
        <v>4.1</v>
      </c>
      <c r="L693" s="345">
        <v>3.8</v>
      </c>
      <c r="M693" s="345">
        <v>3.6</v>
      </c>
    </row>
    <row r="694" ht="60" customHeight="1" spans="1:13">
      <c r="A694" s="140">
        <v>95</v>
      </c>
      <c r="B694" s="140" t="s">
        <v>38</v>
      </c>
      <c r="C694" s="140" t="s">
        <v>9310</v>
      </c>
      <c r="D694" s="133" t="s">
        <v>9311</v>
      </c>
      <c r="E694" s="133" t="s">
        <v>9312</v>
      </c>
      <c r="F694" s="133" t="s">
        <v>9313</v>
      </c>
      <c r="G694" s="269" t="s">
        <v>8880</v>
      </c>
      <c r="H694" s="401"/>
      <c r="I694" s="350">
        <v>2.7</v>
      </c>
      <c r="J694" s="350">
        <v>2.6</v>
      </c>
      <c r="K694" s="345">
        <v>2.4</v>
      </c>
      <c r="L694" s="345">
        <v>2.3</v>
      </c>
      <c r="M694" s="345">
        <v>2.2</v>
      </c>
    </row>
    <row r="695" ht="60" customHeight="1" spans="1:13">
      <c r="A695" s="410">
        <v>96</v>
      </c>
      <c r="B695" s="140" t="s">
        <v>38</v>
      </c>
      <c r="C695" s="140" t="s">
        <v>9314</v>
      </c>
      <c r="D695" s="133" t="s">
        <v>9315</v>
      </c>
      <c r="E695" s="133" t="s">
        <v>9316</v>
      </c>
      <c r="F695" s="133" t="s">
        <v>9317</v>
      </c>
      <c r="G695" s="269" t="s">
        <v>8880</v>
      </c>
      <c r="H695" s="133"/>
      <c r="I695" s="350">
        <v>19.8</v>
      </c>
      <c r="J695" s="350">
        <v>18.8</v>
      </c>
      <c r="K695" s="345">
        <v>17.8</v>
      </c>
      <c r="L695" s="345">
        <v>16.8</v>
      </c>
      <c r="M695" s="345">
        <v>15.8</v>
      </c>
    </row>
    <row r="696" ht="60" customHeight="1" spans="1:13">
      <c r="A696" s="145"/>
      <c r="B696" s="140" t="s">
        <v>38</v>
      </c>
      <c r="C696" s="140" t="s">
        <v>9318</v>
      </c>
      <c r="D696" s="133" t="s">
        <v>9319</v>
      </c>
      <c r="E696" s="133"/>
      <c r="F696" s="133"/>
      <c r="G696" s="269" t="s">
        <v>8880</v>
      </c>
      <c r="H696" s="133"/>
      <c r="I696" s="350">
        <v>19.8</v>
      </c>
      <c r="J696" s="350">
        <v>18.8</v>
      </c>
      <c r="K696" s="345">
        <v>17.8</v>
      </c>
      <c r="L696" s="345">
        <v>16.8</v>
      </c>
      <c r="M696" s="345">
        <v>15.8</v>
      </c>
    </row>
    <row r="697" ht="60" customHeight="1" spans="1:13">
      <c r="A697" s="410">
        <v>97</v>
      </c>
      <c r="B697" s="140" t="s">
        <v>95</v>
      </c>
      <c r="C697" s="140" t="s">
        <v>9320</v>
      </c>
      <c r="D697" s="133" t="s">
        <v>9321</v>
      </c>
      <c r="E697" s="133" t="s">
        <v>9322</v>
      </c>
      <c r="F697" s="133" t="s">
        <v>9323</v>
      </c>
      <c r="G697" s="269" t="s">
        <v>8880</v>
      </c>
      <c r="H697" s="133"/>
      <c r="I697" s="350">
        <v>38.7</v>
      </c>
      <c r="J697" s="350">
        <v>36.8</v>
      </c>
      <c r="K697" s="345">
        <v>34.8</v>
      </c>
      <c r="L697" s="345">
        <v>32.9</v>
      </c>
      <c r="M697" s="345">
        <v>31</v>
      </c>
    </row>
    <row r="698" ht="60" customHeight="1" spans="1:13">
      <c r="A698" s="145"/>
      <c r="B698" s="140" t="s">
        <v>95</v>
      </c>
      <c r="C698" s="140" t="s">
        <v>9324</v>
      </c>
      <c r="D698" s="133" t="s">
        <v>9325</v>
      </c>
      <c r="E698" s="133"/>
      <c r="F698" s="133"/>
      <c r="G698" s="269" t="s">
        <v>8880</v>
      </c>
      <c r="H698" s="133"/>
      <c r="I698" s="350">
        <v>7.7</v>
      </c>
      <c r="J698" s="350">
        <v>7.4</v>
      </c>
      <c r="K698" s="345">
        <v>7</v>
      </c>
      <c r="L698" s="345">
        <v>6.6</v>
      </c>
      <c r="M698" s="345">
        <v>6.2</v>
      </c>
    </row>
    <row r="699" ht="60" customHeight="1" spans="1:13">
      <c r="A699" s="410">
        <v>98</v>
      </c>
      <c r="B699" s="140" t="s">
        <v>38</v>
      </c>
      <c r="C699" s="140" t="s">
        <v>9326</v>
      </c>
      <c r="D699" s="133" t="s">
        <v>9327</v>
      </c>
      <c r="E699" s="133" t="s">
        <v>9328</v>
      </c>
      <c r="F699" s="133" t="s">
        <v>9329</v>
      </c>
      <c r="G699" s="269" t="s">
        <v>8880</v>
      </c>
      <c r="H699" s="133"/>
      <c r="I699" s="350">
        <v>72</v>
      </c>
      <c r="J699" s="350">
        <v>68.4</v>
      </c>
      <c r="K699" s="345">
        <v>64.8</v>
      </c>
      <c r="L699" s="345">
        <v>61.2</v>
      </c>
      <c r="M699" s="345">
        <v>57.6</v>
      </c>
    </row>
    <row r="700" ht="60" customHeight="1" spans="1:13">
      <c r="A700" s="145"/>
      <c r="B700" s="140" t="s">
        <v>38</v>
      </c>
      <c r="C700" s="140" t="s">
        <v>9330</v>
      </c>
      <c r="D700" s="133" t="s">
        <v>9331</v>
      </c>
      <c r="E700" s="133"/>
      <c r="F700" s="133"/>
      <c r="G700" s="269" t="s">
        <v>8880</v>
      </c>
      <c r="H700" s="133"/>
      <c r="I700" s="350">
        <v>72</v>
      </c>
      <c r="J700" s="350">
        <v>68.4</v>
      </c>
      <c r="K700" s="345">
        <v>64.8</v>
      </c>
      <c r="L700" s="345">
        <v>61.2</v>
      </c>
      <c r="M700" s="345">
        <v>57.6</v>
      </c>
    </row>
    <row r="701" ht="60" customHeight="1" spans="1:13">
      <c r="A701" s="140">
        <v>99</v>
      </c>
      <c r="B701" s="140" t="s">
        <v>38</v>
      </c>
      <c r="C701" s="140" t="s">
        <v>9332</v>
      </c>
      <c r="D701" s="133" t="s">
        <v>9333</v>
      </c>
      <c r="E701" s="133" t="s">
        <v>9334</v>
      </c>
      <c r="F701" s="133" t="s">
        <v>9335</v>
      </c>
      <c r="G701" s="269" t="s">
        <v>8880</v>
      </c>
      <c r="H701" s="133"/>
      <c r="I701" s="350">
        <v>4.5</v>
      </c>
      <c r="J701" s="350">
        <v>4.3</v>
      </c>
      <c r="K701" s="345">
        <v>4.1</v>
      </c>
      <c r="L701" s="345">
        <v>3.8</v>
      </c>
      <c r="M701" s="345">
        <v>3.6</v>
      </c>
    </row>
    <row r="702" ht="60" customHeight="1" spans="1:13">
      <c r="A702" s="410">
        <v>100</v>
      </c>
      <c r="B702" s="140" t="s">
        <v>95</v>
      </c>
      <c r="C702" s="140" t="s">
        <v>9336</v>
      </c>
      <c r="D702" s="133" t="s">
        <v>9337</v>
      </c>
      <c r="E702" s="133" t="s">
        <v>9338</v>
      </c>
      <c r="F702" s="133" t="s">
        <v>9339</v>
      </c>
      <c r="G702" s="269" t="s">
        <v>8880</v>
      </c>
      <c r="H702" s="133" t="s">
        <v>9340</v>
      </c>
      <c r="I702" s="350">
        <v>259.2</v>
      </c>
      <c r="J702" s="350">
        <v>246.2</v>
      </c>
      <c r="K702" s="345">
        <v>233.3</v>
      </c>
      <c r="L702" s="345">
        <v>220.3</v>
      </c>
      <c r="M702" s="345">
        <v>207.4</v>
      </c>
    </row>
    <row r="703" ht="60" customHeight="1" spans="1:13">
      <c r="A703" s="411"/>
      <c r="B703" s="140" t="s">
        <v>95</v>
      </c>
      <c r="C703" s="140" t="s">
        <v>9341</v>
      </c>
      <c r="D703" s="133" t="s">
        <v>9342</v>
      </c>
      <c r="E703" s="133"/>
      <c r="F703" s="133"/>
      <c r="G703" s="269" t="s">
        <v>8880</v>
      </c>
      <c r="H703" s="133"/>
      <c r="I703" s="350">
        <v>51.8</v>
      </c>
      <c r="J703" s="350">
        <v>49.2</v>
      </c>
      <c r="K703" s="345">
        <v>46.7</v>
      </c>
      <c r="L703" s="345">
        <v>44.1</v>
      </c>
      <c r="M703" s="345">
        <v>41.5</v>
      </c>
    </row>
    <row r="704" ht="60" customHeight="1" spans="1:13">
      <c r="A704" s="145"/>
      <c r="B704" s="140" t="s">
        <v>95</v>
      </c>
      <c r="C704" s="140" t="s">
        <v>9343</v>
      </c>
      <c r="D704" s="133" t="s">
        <v>9344</v>
      </c>
      <c r="E704" s="133"/>
      <c r="F704" s="133"/>
      <c r="G704" s="269" t="s">
        <v>8880</v>
      </c>
      <c r="H704" s="133" t="s">
        <v>9340</v>
      </c>
      <c r="I704" s="350">
        <v>129.6</v>
      </c>
      <c r="J704" s="350">
        <v>123.1</v>
      </c>
      <c r="K704" s="345">
        <v>116.6</v>
      </c>
      <c r="L704" s="345">
        <v>110.2</v>
      </c>
      <c r="M704" s="345">
        <v>103.7</v>
      </c>
    </row>
    <row r="705" ht="60" customHeight="1" spans="1:13">
      <c r="A705" s="410">
        <v>101</v>
      </c>
      <c r="B705" s="140" t="s">
        <v>95</v>
      </c>
      <c r="C705" s="140" t="s">
        <v>9345</v>
      </c>
      <c r="D705" s="133" t="s">
        <v>9346</v>
      </c>
      <c r="E705" s="133" t="s">
        <v>9347</v>
      </c>
      <c r="F705" s="133" t="s">
        <v>9348</v>
      </c>
      <c r="G705" s="269" t="s">
        <v>8880</v>
      </c>
      <c r="H705" s="133"/>
      <c r="I705" s="350">
        <v>390.6</v>
      </c>
      <c r="J705" s="350">
        <v>371.1</v>
      </c>
      <c r="K705" s="345">
        <v>351.5</v>
      </c>
      <c r="L705" s="345">
        <v>332</v>
      </c>
      <c r="M705" s="345">
        <v>312.5</v>
      </c>
    </row>
    <row r="706" ht="60" customHeight="1" spans="1:13">
      <c r="A706" s="411"/>
      <c r="B706" s="140" t="s">
        <v>95</v>
      </c>
      <c r="C706" s="140" t="s">
        <v>9349</v>
      </c>
      <c r="D706" s="133" t="s">
        <v>9350</v>
      </c>
      <c r="E706" s="133"/>
      <c r="F706" s="133"/>
      <c r="G706" s="269" t="s">
        <v>8880</v>
      </c>
      <c r="H706" s="133"/>
      <c r="I706" s="350">
        <v>78.1</v>
      </c>
      <c r="J706" s="350">
        <v>74.2</v>
      </c>
      <c r="K706" s="345">
        <v>70.3</v>
      </c>
      <c r="L706" s="345">
        <v>66.4</v>
      </c>
      <c r="M706" s="345">
        <v>62.5</v>
      </c>
    </row>
    <row r="707" ht="60" customHeight="1" spans="1:13">
      <c r="A707" s="145"/>
      <c r="B707" s="140" t="s">
        <v>95</v>
      </c>
      <c r="C707" s="140" t="s">
        <v>9351</v>
      </c>
      <c r="D707" s="133" t="s">
        <v>9352</v>
      </c>
      <c r="E707" s="133"/>
      <c r="F707" s="133"/>
      <c r="G707" s="269" t="s">
        <v>8880</v>
      </c>
      <c r="H707" s="133"/>
      <c r="I707" s="350">
        <v>390.6</v>
      </c>
      <c r="J707" s="350">
        <v>371.1</v>
      </c>
      <c r="K707" s="345">
        <v>351.5</v>
      </c>
      <c r="L707" s="345">
        <v>332</v>
      </c>
      <c r="M707" s="345">
        <v>312.5</v>
      </c>
    </row>
    <row r="708" ht="97" customHeight="1" spans="1:13">
      <c r="A708" s="410">
        <v>102</v>
      </c>
      <c r="B708" s="140" t="s">
        <v>95</v>
      </c>
      <c r="C708" s="140" t="s">
        <v>9353</v>
      </c>
      <c r="D708" s="133" t="s">
        <v>9354</v>
      </c>
      <c r="E708" s="133" t="s">
        <v>9355</v>
      </c>
      <c r="F708" s="133" t="s">
        <v>9356</v>
      </c>
      <c r="G708" s="269" t="s">
        <v>8880</v>
      </c>
      <c r="H708" s="133"/>
      <c r="I708" s="350">
        <v>1166.4</v>
      </c>
      <c r="J708" s="350">
        <v>1108.1</v>
      </c>
      <c r="K708" s="345">
        <v>1049.8</v>
      </c>
      <c r="L708" s="345">
        <v>991.4</v>
      </c>
      <c r="M708" s="345">
        <v>933.1</v>
      </c>
    </row>
    <row r="709" ht="60" customHeight="1" spans="1:13">
      <c r="A709" s="411"/>
      <c r="B709" s="140" t="s">
        <v>95</v>
      </c>
      <c r="C709" s="140" t="s">
        <v>9357</v>
      </c>
      <c r="D709" s="133" t="s">
        <v>9358</v>
      </c>
      <c r="E709" s="133"/>
      <c r="F709" s="133"/>
      <c r="G709" s="269" t="s">
        <v>8880</v>
      </c>
      <c r="H709" s="133"/>
      <c r="I709" s="350">
        <v>233.3</v>
      </c>
      <c r="J709" s="350">
        <v>221.6</v>
      </c>
      <c r="K709" s="345">
        <v>210</v>
      </c>
      <c r="L709" s="345">
        <v>198.3</v>
      </c>
      <c r="M709" s="345">
        <v>186.6</v>
      </c>
    </row>
    <row r="710" ht="60" customHeight="1" spans="1:13">
      <c r="A710" s="145"/>
      <c r="B710" s="140" t="s">
        <v>95</v>
      </c>
      <c r="C710" s="140" t="s">
        <v>9359</v>
      </c>
      <c r="D710" s="133" t="s">
        <v>9360</v>
      </c>
      <c r="E710" s="133"/>
      <c r="F710" s="133"/>
      <c r="G710" s="269" t="s">
        <v>8880</v>
      </c>
      <c r="H710" s="133"/>
      <c r="I710" s="350">
        <v>1166.4</v>
      </c>
      <c r="J710" s="350">
        <v>1108.1</v>
      </c>
      <c r="K710" s="345">
        <v>1049.8</v>
      </c>
      <c r="L710" s="345">
        <v>991.4</v>
      </c>
      <c r="M710" s="345">
        <v>933.1</v>
      </c>
    </row>
    <row r="711" ht="60" customHeight="1" spans="1:13">
      <c r="A711" s="410">
        <v>103</v>
      </c>
      <c r="B711" s="140" t="s">
        <v>95</v>
      </c>
      <c r="C711" s="140" t="s">
        <v>9361</v>
      </c>
      <c r="D711" s="133" t="s">
        <v>9362</v>
      </c>
      <c r="E711" s="133" t="s">
        <v>9363</v>
      </c>
      <c r="F711" s="133" t="s">
        <v>9364</v>
      </c>
      <c r="G711" s="269" t="s">
        <v>8880</v>
      </c>
      <c r="H711" s="133"/>
      <c r="I711" s="350">
        <v>390.6</v>
      </c>
      <c r="J711" s="350">
        <v>371.1</v>
      </c>
      <c r="K711" s="345">
        <v>351.5</v>
      </c>
      <c r="L711" s="345">
        <v>332</v>
      </c>
      <c r="M711" s="345">
        <v>312.5</v>
      </c>
    </row>
    <row r="712" ht="60" customHeight="1" spans="1:13">
      <c r="A712" s="145"/>
      <c r="B712" s="140" t="s">
        <v>95</v>
      </c>
      <c r="C712" s="140" t="s">
        <v>9365</v>
      </c>
      <c r="D712" s="133" t="s">
        <v>9366</v>
      </c>
      <c r="E712" s="133"/>
      <c r="F712" s="133"/>
      <c r="G712" s="269" t="s">
        <v>8880</v>
      </c>
      <c r="H712" s="133"/>
      <c r="I712" s="350">
        <v>78.1</v>
      </c>
      <c r="J712" s="350">
        <v>74.2</v>
      </c>
      <c r="K712" s="345">
        <v>70.3</v>
      </c>
      <c r="L712" s="345">
        <v>66.4</v>
      </c>
      <c r="M712" s="345">
        <v>62.5</v>
      </c>
    </row>
    <row r="713" ht="60" customHeight="1" spans="1:13">
      <c r="A713" s="410">
        <v>104</v>
      </c>
      <c r="B713" s="140" t="s">
        <v>95</v>
      </c>
      <c r="C713" s="140" t="s">
        <v>9367</v>
      </c>
      <c r="D713" s="133" t="s">
        <v>9368</v>
      </c>
      <c r="E713" s="133" t="s">
        <v>9369</v>
      </c>
      <c r="F713" s="133" t="s">
        <v>9370</v>
      </c>
      <c r="G713" s="269" t="s">
        <v>8880</v>
      </c>
      <c r="H713" s="133"/>
      <c r="I713" s="350">
        <v>94.5</v>
      </c>
      <c r="J713" s="350">
        <v>89.8</v>
      </c>
      <c r="K713" s="345">
        <v>85.1</v>
      </c>
      <c r="L713" s="345">
        <v>80.3</v>
      </c>
      <c r="M713" s="345">
        <v>75.6</v>
      </c>
    </row>
    <row r="714" ht="60" customHeight="1" spans="1:13">
      <c r="A714" s="145"/>
      <c r="B714" s="140" t="s">
        <v>95</v>
      </c>
      <c r="C714" s="140" t="s">
        <v>9371</v>
      </c>
      <c r="D714" s="133" t="s">
        <v>9372</v>
      </c>
      <c r="E714" s="133"/>
      <c r="F714" s="133"/>
      <c r="G714" s="269" t="s">
        <v>8880</v>
      </c>
      <c r="H714" s="133"/>
      <c r="I714" s="350">
        <v>18.9</v>
      </c>
      <c r="J714" s="350">
        <v>18</v>
      </c>
      <c r="K714" s="345">
        <v>17</v>
      </c>
      <c r="L714" s="345">
        <v>16.1</v>
      </c>
      <c r="M714" s="345">
        <v>15.1</v>
      </c>
    </row>
    <row r="715" ht="60" customHeight="1" spans="1:13">
      <c r="A715" s="410">
        <v>105</v>
      </c>
      <c r="B715" s="140" t="s">
        <v>95</v>
      </c>
      <c r="C715" s="140" t="s">
        <v>9373</v>
      </c>
      <c r="D715" s="133" t="s">
        <v>9374</v>
      </c>
      <c r="E715" s="133" t="s">
        <v>9375</v>
      </c>
      <c r="F715" s="133" t="s">
        <v>9376</v>
      </c>
      <c r="G715" s="269" t="s">
        <v>8880</v>
      </c>
      <c r="H715" s="133"/>
      <c r="I715" s="350">
        <v>540</v>
      </c>
      <c r="J715" s="350">
        <v>513</v>
      </c>
      <c r="K715" s="345">
        <v>486</v>
      </c>
      <c r="L715" s="345">
        <v>459</v>
      </c>
      <c r="M715" s="345">
        <v>432</v>
      </c>
    </row>
    <row r="716" ht="60" customHeight="1" spans="1:13">
      <c r="A716" s="411"/>
      <c r="B716" s="140" t="s">
        <v>95</v>
      </c>
      <c r="C716" s="140" t="s">
        <v>9377</v>
      </c>
      <c r="D716" s="133" t="s">
        <v>9378</v>
      </c>
      <c r="E716" s="133"/>
      <c r="F716" s="133"/>
      <c r="G716" s="269" t="s">
        <v>8880</v>
      </c>
      <c r="H716" s="133"/>
      <c r="I716" s="350">
        <v>108</v>
      </c>
      <c r="J716" s="350">
        <v>102.6</v>
      </c>
      <c r="K716" s="345">
        <v>97.2</v>
      </c>
      <c r="L716" s="345">
        <v>91.8</v>
      </c>
      <c r="M716" s="345">
        <v>86.4</v>
      </c>
    </row>
    <row r="717" ht="60" customHeight="1" spans="1:13">
      <c r="A717" s="145"/>
      <c r="B717" s="140" t="s">
        <v>95</v>
      </c>
      <c r="C717" s="140" t="s">
        <v>9379</v>
      </c>
      <c r="D717" s="133" t="s">
        <v>9380</v>
      </c>
      <c r="E717" s="133"/>
      <c r="F717" s="133"/>
      <c r="G717" s="269" t="s">
        <v>8880</v>
      </c>
      <c r="H717" s="133"/>
      <c r="I717" s="350">
        <v>540</v>
      </c>
      <c r="J717" s="350">
        <v>513</v>
      </c>
      <c r="K717" s="345">
        <v>486</v>
      </c>
      <c r="L717" s="345">
        <v>459</v>
      </c>
      <c r="M717" s="345">
        <v>432</v>
      </c>
    </row>
    <row r="718" ht="60" customHeight="1" spans="1:13">
      <c r="A718" s="140">
        <v>106</v>
      </c>
      <c r="B718" s="140" t="s">
        <v>38</v>
      </c>
      <c r="C718" s="140" t="s">
        <v>9381</v>
      </c>
      <c r="D718" s="133" t="s">
        <v>9382</v>
      </c>
      <c r="E718" s="133" t="s">
        <v>9383</v>
      </c>
      <c r="F718" s="133" t="s">
        <v>9384</v>
      </c>
      <c r="G718" s="269" t="s">
        <v>51</v>
      </c>
      <c r="H718" s="133" t="s">
        <v>9385</v>
      </c>
      <c r="I718" s="350">
        <v>180</v>
      </c>
      <c r="J718" s="350">
        <v>171</v>
      </c>
      <c r="K718" s="345">
        <v>162</v>
      </c>
      <c r="L718" s="345">
        <v>153</v>
      </c>
      <c r="M718" s="345">
        <v>144</v>
      </c>
    </row>
    <row r="719" ht="60" customHeight="1" spans="1:13">
      <c r="A719" s="140">
        <v>107</v>
      </c>
      <c r="B719" s="140" t="s">
        <v>356</v>
      </c>
      <c r="C719" s="140" t="s">
        <v>9386</v>
      </c>
      <c r="D719" s="133" t="s">
        <v>9387</v>
      </c>
      <c r="E719" s="133" t="s">
        <v>9388</v>
      </c>
      <c r="F719" s="133" t="s">
        <v>9389</v>
      </c>
      <c r="G719" s="269" t="s">
        <v>8880</v>
      </c>
      <c r="H719" s="133"/>
      <c r="I719" s="350">
        <v>9</v>
      </c>
      <c r="J719" s="350">
        <v>8.6</v>
      </c>
      <c r="K719" s="345">
        <v>8.1</v>
      </c>
      <c r="L719" s="345">
        <v>7.7</v>
      </c>
      <c r="M719" s="345">
        <v>7.2</v>
      </c>
    </row>
    <row r="720" ht="60" customHeight="1" spans="1:13">
      <c r="A720" s="140">
        <v>108</v>
      </c>
      <c r="B720" s="140" t="s">
        <v>356</v>
      </c>
      <c r="C720" s="140" t="s">
        <v>9390</v>
      </c>
      <c r="D720" s="133" t="s">
        <v>9391</v>
      </c>
      <c r="E720" s="133" t="s">
        <v>9392</v>
      </c>
      <c r="F720" s="133" t="s">
        <v>9389</v>
      </c>
      <c r="G720" s="269" t="s">
        <v>51</v>
      </c>
      <c r="H720" s="133"/>
      <c r="I720" s="350">
        <v>54</v>
      </c>
      <c r="J720" s="350">
        <v>51.3</v>
      </c>
      <c r="K720" s="345">
        <v>48.6</v>
      </c>
      <c r="L720" s="345">
        <v>45.9</v>
      </c>
      <c r="M720" s="345">
        <v>43.2</v>
      </c>
    </row>
    <row r="721" ht="60" customHeight="1" spans="1:112">
      <c r="A721" s="140">
        <v>109</v>
      </c>
      <c r="B721" s="140" t="s">
        <v>356</v>
      </c>
      <c r="C721" s="140" t="s">
        <v>9393</v>
      </c>
      <c r="D721" s="133" t="s">
        <v>9394</v>
      </c>
      <c r="E721" s="133" t="s">
        <v>9395</v>
      </c>
      <c r="F721" s="133" t="s">
        <v>9396</v>
      </c>
      <c r="G721" s="269" t="s">
        <v>51</v>
      </c>
      <c r="H721" s="133"/>
      <c r="I721" s="350">
        <v>14.4</v>
      </c>
      <c r="J721" s="350">
        <v>13.7</v>
      </c>
      <c r="K721" s="345">
        <v>13</v>
      </c>
      <c r="L721" s="345">
        <v>12.2</v>
      </c>
      <c r="M721" s="345">
        <v>11.5</v>
      </c>
    </row>
    <row r="722" ht="60" customHeight="1" spans="1:112">
      <c r="A722" s="140">
        <v>110</v>
      </c>
      <c r="B722" s="140" t="s">
        <v>356</v>
      </c>
      <c r="C722" s="140" t="s">
        <v>9397</v>
      </c>
      <c r="D722" s="133" t="s">
        <v>9398</v>
      </c>
      <c r="E722" s="133" t="s">
        <v>9399</v>
      </c>
      <c r="F722" s="133" t="s">
        <v>9400</v>
      </c>
      <c r="G722" s="269" t="s">
        <v>51</v>
      </c>
      <c r="H722" s="133"/>
      <c r="I722" s="350">
        <v>17.1</v>
      </c>
      <c r="J722" s="350">
        <v>16.2</v>
      </c>
      <c r="K722" s="345">
        <v>15.4</v>
      </c>
      <c r="L722" s="345">
        <v>14.5</v>
      </c>
      <c r="M722" s="345">
        <v>13.7</v>
      </c>
    </row>
    <row r="723" ht="135" customHeight="1" spans="1:112">
      <c r="A723" s="140">
        <v>111</v>
      </c>
      <c r="B723" s="140" t="s">
        <v>38</v>
      </c>
      <c r="C723" s="140" t="s">
        <v>9401</v>
      </c>
      <c r="D723" s="133" t="s">
        <v>9402</v>
      </c>
      <c r="E723" s="133" t="s">
        <v>9403</v>
      </c>
      <c r="F723" s="133" t="s">
        <v>9404</v>
      </c>
      <c r="G723" s="269" t="s">
        <v>9405</v>
      </c>
      <c r="H723" s="133" t="s">
        <v>9406</v>
      </c>
      <c r="I723" s="350">
        <v>26.1</v>
      </c>
      <c r="J723" s="350">
        <v>24.8</v>
      </c>
      <c r="K723" s="345">
        <v>23.5</v>
      </c>
      <c r="L723" s="345">
        <v>22.2</v>
      </c>
      <c r="M723" s="345">
        <v>20.9</v>
      </c>
    </row>
    <row r="724" ht="123" customHeight="1" spans="1:112">
      <c r="A724" s="410">
        <v>112</v>
      </c>
      <c r="B724" s="140" t="s">
        <v>95</v>
      </c>
      <c r="C724" s="140" t="s">
        <v>9407</v>
      </c>
      <c r="D724" s="133" t="s">
        <v>9408</v>
      </c>
      <c r="E724" s="133" t="s">
        <v>9409</v>
      </c>
      <c r="F724" s="133" t="s">
        <v>9410</v>
      </c>
      <c r="G724" s="269" t="s">
        <v>9405</v>
      </c>
      <c r="H724" s="133" t="s">
        <v>9411</v>
      </c>
      <c r="I724" s="350">
        <v>720</v>
      </c>
      <c r="J724" s="350">
        <v>684</v>
      </c>
      <c r="K724" s="345">
        <v>648</v>
      </c>
      <c r="L724" s="345">
        <v>612</v>
      </c>
      <c r="M724" s="345">
        <v>576</v>
      </c>
    </row>
    <row r="725" ht="60" customHeight="1" spans="1:112">
      <c r="A725" s="145"/>
      <c r="B725" s="140" t="s">
        <v>95</v>
      </c>
      <c r="C725" s="140" t="s">
        <v>9412</v>
      </c>
      <c r="D725" s="133" t="s">
        <v>9413</v>
      </c>
      <c r="E725" s="133"/>
      <c r="F725" s="133"/>
      <c r="G725" s="269" t="s">
        <v>9414</v>
      </c>
      <c r="H725" s="133"/>
      <c r="I725" s="350">
        <v>144</v>
      </c>
      <c r="J725" s="350">
        <v>136.8</v>
      </c>
      <c r="K725" s="345">
        <v>129.6</v>
      </c>
      <c r="L725" s="345">
        <v>122.4</v>
      </c>
      <c r="M725" s="345">
        <v>115.2</v>
      </c>
    </row>
    <row r="726" ht="99" customHeight="1" spans="1:112">
      <c r="A726" s="410">
        <v>113</v>
      </c>
      <c r="B726" s="140" t="s">
        <v>95</v>
      </c>
      <c r="C726" s="140" t="s">
        <v>9415</v>
      </c>
      <c r="D726" s="133" t="s">
        <v>9416</v>
      </c>
      <c r="E726" s="133" t="s">
        <v>9417</v>
      </c>
      <c r="F726" s="133" t="s">
        <v>9418</v>
      </c>
      <c r="G726" s="269" t="s">
        <v>9405</v>
      </c>
      <c r="H726" s="133" t="s">
        <v>9411</v>
      </c>
      <c r="I726" s="350">
        <v>199.8</v>
      </c>
      <c r="J726" s="350">
        <v>189.8</v>
      </c>
      <c r="K726" s="345">
        <v>179.8</v>
      </c>
      <c r="L726" s="345">
        <v>169.8</v>
      </c>
      <c r="M726" s="345">
        <v>159.8</v>
      </c>
    </row>
    <row r="727" ht="60" customHeight="1" spans="1:112">
      <c r="A727" s="145"/>
      <c r="B727" s="140" t="s">
        <v>95</v>
      </c>
      <c r="C727" s="140" t="s">
        <v>9419</v>
      </c>
      <c r="D727" s="133" t="s">
        <v>9420</v>
      </c>
      <c r="E727" s="133"/>
      <c r="F727" s="133"/>
      <c r="G727" s="269" t="s">
        <v>9414</v>
      </c>
      <c r="H727" s="133"/>
      <c r="I727" s="350">
        <v>40</v>
      </c>
      <c r="J727" s="350">
        <v>38</v>
      </c>
      <c r="K727" s="345">
        <v>36</v>
      </c>
      <c r="L727" s="345">
        <v>34</v>
      </c>
      <c r="M727" s="345">
        <v>32</v>
      </c>
    </row>
    <row r="728" ht="60" customHeight="1" spans="1:112">
      <c r="A728" s="140">
        <v>114</v>
      </c>
      <c r="B728" s="140" t="s">
        <v>38</v>
      </c>
      <c r="C728" s="140" t="s">
        <v>9421</v>
      </c>
      <c r="D728" s="133" t="s">
        <v>9422</v>
      </c>
      <c r="E728" s="133" t="s">
        <v>9423</v>
      </c>
      <c r="F728" s="133" t="s">
        <v>9424</v>
      </c>
      <c r="G728" s="269" t="s">
        <v>9093</v>
      </c>
      <c r="H728" s="133"/>
      <c r="I728" s="350">
        <v>17.1</v>
      </c>
      <c r="J728" s="350">
        <v>16.2</v>
      </c>
      <c r="K728" s="345">
        <v>15.4</v>
      </c>
      <c r="L728" s="345">
        <v>14.5</v>
      </c>
      <c r="M728" s="345">
        <v>13.7</v>
      </c>
    </row>
    <row r="729" ht="40" customHeight="1" spans="1:112">
      <c r="A729" s="412" t="s">
        <v>9425</v>
      </c>
      <c r="B729" s="412"/>
      <c r="C729" s="412"/>
      <c r="D729" s="412"/>
      <c r="E729" s="412"/>
      <c r="F729" s="412"/>
      <c r="G729" s="412"/>
      <c r="H729" s="412"/>
      <c r="I729" s="412"/>
      <c r="J729" s="412"/>
      <c r="K729" s="412"/>
      <c r="L729" s="412"/>
      <c r="M729" s="412"/>
    </row>
    <row r="730" ht="325" customHeight="1" spans="1:112">
      <c r="A730" s="154" t="s">
        <v>9426</v>
      </c>
      <c r="B730" s="154"/>
      <c r="C730" s="154"/>
      <c r="D730" s="154"/>
      <c r="E730" s="154"/>
      <c r="F730" s="154"/>
      <c r="G730" s="154"/>
      <c r="H730" s="154"/>
      <c r="I730" s="154"/>
      <c r="J730" s="154"/>
      <c r="K730" s="154"/>
      <c r="L730" s="154"/>
      <c r="M730" s="154"/>
    </row>
    <row r="731" s="316" customFormat="1" ht="33" customHeight="1" spans="1:112">
      <c r="A731" s="355" t="s">
        <v>7210</v>
      </c>
      <c r="B731" s="355" t="s">
        <v>25</v>
      </c>
      <c r="C731" s="355" t="s">
        <v>7211</v>
      </c>
      <c r="D731" s="355" t="s">
        <v>27</v>
      </c>
      <c r="E731" s="355" t="s">
        <v>7212</v>
      </c>
      <c r="F731" s="355" t="s">
        <v>7213</v>
      </c>
      <c r="G731" s="355" t="s">
        <v>30</v>
      </c>
      <c r="H731" s="355" t="s">
        <v>7214</v>
      </c>
      <c r="I731" s="356" t="s">
        <v>32</v>
      </c>
      <c r="J731" s="356"/>
      <c r="K731" s="356"/>
      <c r="L731" s="356"/>
      <c r="M731" s="356"/>
      <c r="N731" s="343"/>
      <c r="O731" s="343"/>
      <c r="P731" s="343"/>
      <c r="Q731" s="343"/>
      <c r="R731" s="343"/>
      <c r="S731" s="343"/>
      <c r="T731" s="343"/>
      <c r="U731" s="343"/>
      <c r="V731" s="343"/>
      <c r="W731" s="343"/>
      <c r="X731" s="343"/>
      <c r="Y731" s="343"/>
      <c r="Z731" s="343"/>
      <c r="AA731" s="343"/>
      <c r="AB731" s="343"/>
      <c r="AC731" s="343"/>
      <c r="AD731" s="343"/>
      <c r="AE731" s="343"/>
      <c r="AF731" s="343"/>
      <c r="AG731" s="343"/>
      <c r="AH731" s="343"/>
      <c r="AI731" s="343"/>
      <c r="AJ731" s="343"/>
      <c r="AK731" s="343"/>
      <c r="AL731" s="343"/>
      <c r="AM731" s="343"/>
      <c r="AN731" s="343"/>
      <c r="AO731" s="343"/>
      <c r="AP731" s="343"/>
      <c r="AQ731" s="343"/>
      <c r="AR731" s="343"/>
      <c r="AS731" s="343"/>
      <c r="AT731" s="343"/>
      <c r="AU731" s="343"/>
      <c r="AV731" s="343"/>
      <c r="AW731" s="343"/>
      <c r="AX731" s="343"/>
      <c r="AY731" s="343"/>
      <c r="AZ731" s="343"/>
      <c r="BA731" s="343"/>
      <c r="BB731" s="343"/>
      <c r="BC731" s="343"/>
      <c r="BD731" s="343"/>
      <c r="BE731" s="343"/>
      <c r="BF731" s="343"/>
      <c r="BG731" s="343"/>
      <c r="BH731" s="343"/>
      <c r="BI731" s="343"/>
      <c r="BJ731" s="343"/>
      <c r="BK731" s="343"/>
      <c r="BL731" s="343"/>
      <c r="BM731" s="343"/>
      <c r="BN731" s="343"/>
      <c r="BO731" s="343"/>
      <c r="BP731" s="343"/>
      <c r="BQ731" s="343"/>
      <c r="BR731" s="343"/>
      <c r="BS731" s="343"/>
      <c r="BT731" s="343"/>
      <c r="BU731" s="343"/>
      <c r="BV731" s="343"/>
      <c r="BW731" s="343"/>
      <c r="BX731" s="343"/>
      <c r="BY731" s="343"/>
      <c r="BZ731" s="343"/>
      <c r="CA731" s="343"/>
      <c r="CB731" s="343"/>
      <c r="CC731" s="343"/>
      <c r="CD731" s="343"/>
      <c r="CE731" s="343"/>
      <c r="CF731" s="343"/>
      <c r="CG731" s="343"/>
      <c r="CH731" s="343"/>
      <c r="CI731" s="343"/>
      <c r="CJ731" s="343"/>
      <c r="CK731" s="343"/>
      <c r="CL731" s="343"/>
      <c r="CM731" s="343"/>
      <c r="CN731" s="343"/>
      <c r="CO731" s="343"/>
      <c r="CP731" s="343"/>
      <c r="CQ731" s="343"/>
      <c r="CR731" s="343"/>
      <c r="CS731" s="343"/>
      <c r="CT731" s="343"/>
      <c r="CU731" s="343"/>
      <c r="CV731" s="343"/>
      <c r="CW731" s="343"/>
      <c r="CX731" s="343"/>
      <c r="CY731" s="343"/>
      <c r="CZ731" s="343"/>
      <c r="DA731" s="343"/>
      <c r="DB731" s="343"/>
      <c r="DC731" s="343"/>
      <c r="DD731" s="343"/>
      <c r="DE731" s="343"/>
      <c r="DF731" s="343"/>
      <c r="DG731" s="343"/>
      <c r="DH731" s="343"/>
    </row>
    <row r="732" s="316" customFormat="1" ht="33" customHeight="1" spans="1:112">
      <c r="A732" s="358"/>
      <c r="B732" s="358"/>
      <c r="C732" s="358"/>
      <c r="D732" s="358"/>
      <c r="E732" s="358"/>
      <c r="F732" s="358"/>
      <c r="G732" s="358"/>
      <c r="H732" s="358"/>
      <c r="I732" s="341" t="s">
        <v>33</v>
      </c>
      <c r="J732" s="341" t="s">
        <v>34</v>
      </c>
      <c r="K732" s="341" t="s">
        <v>35</v>
      </c>
      <c r="L732" s="341" t="s">
        <v>36</v>
      </c>
      <c r="M732" s="341" t="s">
        <v>37</v>
      </c>
      <c r="N732" s="343"/>
      <c r="O732" s="343"/>
      <c r="P732" s="343"/>
      <c r="Q732" s="343"/>
      <c r="R732" s="343"/>
      <c r="S732" s="343"/>
      <c r="T732" s="343"/>
      <c r="U732" s="343"/>
      <c r="V732" s="343"/>
      <c r="W732" s="343"/>
      <c r="X732" s="343"/>
      <c r="Y732" s="343"/>
      <c r="Z732" s="343"/>
      <c r="AA732" s="343"/>
      <c r="AB732" s="343"/>
      <c r="AC732" s="343"/>
      <c r="AD732" s="343"/>
      <c r="AE732" s="343"/>
      <c r="AF732" s="343"/>
      <c r="AG732" s="343"/>
      <c r="AH732" s="343"/>
      <c r="AI732" s="343"/>
      <c r="AJ732" s="343"/>
      <c r="AK732" s="343"/>
      <c r="AL732" s="343"/>
      <c r="AM732" s="343"/>
      <c r="AN732" s="343"/>
      <c r="AO732" s="343"/>
      <c r="AP732" s="343"/>
      <c r="AQ732" s="343"/>
      <c r="AR732" s="343"/>
      <c r="AS732" s="343"/>
      <c r="AT732" s="343"/>
      <c r="AU732" s="343"/>
      <c r="AV732" s="343"/>
      <c r="AW732" s="343"/>
      <c r="AX732" s="343"/>
      <c r="AY732" s="343"/>
      <c r="AZ732" s="343"/>
      <c r="BA732" s="343"/>
      <c r="BB732" s="343"/>
      <c r="BC732" s="343"/>
      <c r="BD732" s="343"/>
      <c r="BE732" s="343"/>
      <c r="BF732" s="343"/>
      <c r="BG732" s="343"/>
      <c r="BH732" s="343"/>
      <c r="BI732" s="343"/>
      <c r="BJ732" s="343"/>
      <c r="BK732" s="343"/>
      <c r="BL732" s="343"/>
      <c r="BM732" s="343"/>
      <c r="BN732" s="343"/>
      <c r="BO732" s="343"/>
      <c r="BP732" s="343"/>
      <c r="BQ732" s="343"/>
      <c r="BR732" s="343"/>
      <c r="BS732" s="343"/>
      <c r="BT732" s="343"/>
      <c r="BU732" s="343"/>
      <c r="BV732" s="343"/>
      <c r="BW732" s="343"/>
      <c r="BX732" s="343"/>
      <c r="BY732" s="343"/>
      <c r="BZ732" s="343"/>
      <c r="CA732" s="343"/>
      <c r="CB732" s="343"/>
      <c r="CC732" s="343"/>
      <c r="CD732" s="343"/>
      <c r="CE732" s="343"/>
      <c r="CF732" s="343"/>
      <c r="CG732" s="343"/>
      <c r="CH732" s="343"/>
      <c r="CI732" s="343"/>
      <c r="CJ732" s="343"/>
      <c r="CK732" s="343"/>
      <c r="CL732" s="343"/>
      <c r="CM732" s="343"/>
      <c r="CN732" s="343"/>
      <c r="CO732" s="343"/>
      <c r="CP732" s="343"/>
      <c r="CQ732" s="343"/>
      <c r="CR732" s="343"/>
      <c r="CS732" s="343"/>
      <c r="CT732" s="343"/>
      <c r="CU732" s="343"/>
      <c r="CV732" s="343"/>
      <c r="CW732" s="343"/>
      <c r="CX732" s="343"/>
      <c r="CY732" s="343"/>
      <c r="CZ732" s="343"/>
      <c r="DA732" s="343"/>
      <c r="DB732" s="343"/>
      <c r="DC732" s="343"/>
      <c r="DD732" s="343"/>
      <c r="DE732" s="343"/>
      <c r="DF732" s="343"/>
      <c r="DG732" s="343"/>
      <c r="DH732" s="343"/>
    </row>
    <row r="733" ht="60" customHeight="1" spans="1:112">
      <c r="A733" s="269">
        <v>1</v>
      </c>
      <c r="B733" s="269" t="s">
        <v>356</v>
      </c>
      <c r="C733" s="140" t="s">
        <v>9427</v>
      </c>
      <c r="D733" s="133" t="s">
        <v>9428</v>
      </c>
      <c r="E733" s="133" t="s">
        <v>9429</v>
      </c>
      <c r="F733" s="133" t="s">
        <v>9430</v>
      </c>
      <c r="G733" s="140" t="s">
        <v>51</v>
      </c>
      <c r="H733" s="250"/>
      <c r="I733" s="350">
        <v>54</v>
      </c>
      <c r="J733" s="350">
        <v>51.3</v>
      </c>
      <c r="K733" s="345">
        <v>48.6</v>
      </c>
      <c r="L733" s="345">
        <v>45.9</v>
      </c>
      <c r="M733" s="345">
        <v>43.2</v>
      </c>
    </row>
    <row r="734" ht="60" customHeight="1" spans="1:112">
      <c r="A734" s="269">
        <v>2</v>
      </c>
      <c r="B734" s="269" t="s">
        <v>356</v>
      </c>
      <c r="C734" s="140" t="s">
        <v>9431</v>
      </c>
      <c r="D734" s="133" t="s">
        <v>9432</v>
      </c>
      <c r="E734" s="133" t="s">
        <v>9433</v>
      </c>
      <c r="F734" s="133" t="s">
        <v>9430</v>
      </c>
      <c r="G734" s="140" t="s">
        <v>51</v>
      </c>
      <c r="H734" s="250" t="s">
        <v>9434</v>
      </c>
      <c r="I734" s="350">
        <v>153.9</v>
      </c>
      <c r="J734" s="350">
        <v>146.2</v>
      </c>
      <c r="K734" s="345">
        <v>138.5</v>
      </c>
      <c r="L734" s="345">
        <v>130.8</v>
      </c>
      <c r="M734" s="345">
        <v>123.1</v>
      </c>
    </row>
    <row r="735" ht="60" customHeight="1" spans="1:112">
      <c r="A735" s="269"/>
      <c r="B735" s="269" t="s">
        <v>356</v>
      </c>
      <c r="C735" s="140" t="s">
        <v>9435</v>
      </c>
      <c r="D735" s="133" t="s">
        <v>9436</v>
      </c>
      <c r="E735" s="133"/>
      <c r="F735" s="133"/>
      <c r="G735" s="140" t="s">
        <v>51</v>
      </c>
      <c r="H735" s="250"/>
      <c r="I735" s="350">
        <v>30.8</v>
      </c>
      <c r="J735" s="350">
        <v>29.2</v>
      </c>
      <c r="K735" s="345">
        <v>27.7</v>
      </c>
      <c r="L735" s="345">
        <v>26.2</v>
      </c>
      <c r="M735" s="345">
        <v>24.6</v>
      </c>
    </row>
    <row r="736" ht="60" customHeight="1" spans="1:112">
      <c r="A736" s="269"/>
      <c r="B736" s="269" t="s">
        <v>356</v>
      </c>
      <c r="C736" s="140" t="s">
        <v>9437</v>
      </c>
      <c r="D736" s="250" t="s">
        <v>9438</v>
      </c>
      <c r="E736" s="133"/>
      <c r="F736" s="133"/>
      <c r="G736" s="140" t="s">
        <v>51</v>
      </c>
      <c r="H736" s="399"/>
      <c r="I736" s="350">
        <v>107.1</v>
      </c>
      <c r="J736" s="350">
        <v>101.7</v>
      </c>
      <c r="K736" s="345">
        <v>96.4</v>
      </c>
      <c r="L736" s="345">
        <v>91</v>
      </c>
      <c r="M736" s="345">
        <v>85.7</v>
      </c>
    </row>
    <row r="737" ht="60" customHeight="1" spans="1:13">
      <c r="A737" s="269">
        <v>3</v>
      </c>
      <c r="B737" s="269" t="s">
        <v>356</v>
      </c>
      <c r="C737" s="140" t="s">
        <v>9439</v>
      </c>
      <c r="D737" s="133" t="s">
        <v>9440</v>
      </c>
      <c r="E737" s="133" t="s">
        <v>9441</v>
      </c>
      <c r="F737" s="133" t="s">
        <v>9430</v>
      </c>
      <c r="G737" s="269" t="s">
        <v>51</v>
      </c>
      <c r="H737" s="399"/>
      <c r="I737" s="350">
        <v>153.9</v>
      </c>
      <c r="J737" s="350">
        <v>146.2</v>
      </c>
      <c r="K737" s="345">
        <v>138.5</v>
      </c>
      <c r="L737" s="345">
        <v>130.8</v>
      </c>
      <c r="M737" s="345">
        <v>123.1</v>
      </c>
    </row>
    <row r="738" ht="60" customHeight="1" spans="1:13">
      <c r="A738" s="269">
        <v>4</v>
      </c>
      <c r="B738" s="269" t="s">
        <v>356</v>
      </c>
      <c r="C738" s="140" t="s">
        <v>9442</v>
      </c>
      <c r="D738" s="133" t="s">
        <v>9443</v>
      </c>
      <c r="E738" s="133" t="s">
        <v>9444</v>
      </c>
      <c r="F738" s="133" t="s">
        <v>9430</v>
      </c>
      <c r="G738" s="140" t="s">
        <v>51</v>
      </c>
      <c r="H738" s="250"/>
      <c r="I738" s="350">
        <v>49.5</v>
      </c>
      <c r="J738" s="350">
        <v>47</v>
      </c>
      <c r="K738" s="345">
        <v>44.6</v>
      </c>
      <c r="L738" s="345">
        <v>42.1</v>
      </c>
      <c r="M738" s="345">
        <v>39.6</v>
      </c>
    </row>
    <row r="739" ht="60" customHeight="1" spans="1:13">
      <c r="A739" s="269">
        <v>5</v>
      </c>
      <c r="B739" s="269" t="s">
        <v>356</v>
      </c>
      <c r="C739" s="140" t="s">
        <v>9445</v>
      </c>
      <c r="D739" s="133" t="s">
        <v>9446</v>
      </c>
      <c r="E739" s="133" t="s">
        <v>9447</v>
      </c>
      <c r="F739" s="133" t="s">
        <v>9430</v>
      </c>
      <c r="G739" s="140" t="s">
        <v>51</v>
      </c>
      <c r="H739" s="250"/>
      <c r="I739" s="350">
        <v>108.9</v>
      </c>
      <c r="J739" s="350">
        <v>103.5</v>
      </c>
      <c r="K739" s="345">
        <v>98</v>
      </c>
      <c r="L739" s="345">
        <v>92.6</v>
      </c>
      <c r="M739" s="345">
        <v>87.1</v>
      </c>
    </row>
    <row r="740" ht="60" customHeight="1" spans="1:13">
      <c r="A740" s="269">
        <v>6</v>
      </c>
      <c r="B740" s="269" t="s">
        <v>356</v>
      </c>
      <c r="C740" s="140" t="s">
        <v>9448</v>
      </c>
      <c r="D740" s="133" t="s">
        <v>9449</v>
      </c>
      <c r="E740" s="133" t="s">
        <v>9450</v>
      </c>
      <c r="F740" s="133" t="s">
        <v>9430</v>
      </c>
      <c r="G740" s="140" t="s">
        <v>51</v>
      </c>
      <c r="H740" s="250"/>
      <c r="I740" s="350">
        <v>163.8</v>
      </c>
      <c r="J740" s="350">
        <v>155.6</v>
      </c>
      <c r="K740" s="345">
        <v>147.4</v>
      </c>
      <c r="L740" s="345">
        <v>139.2</v>
      </c>
      <c r="M740" s="345">
        <v>131</v>
      </c>
    </row>
    <row r="741" ht="60" customHeight="1" spans="1:13">
      <c r="A741" s="269">
        <v>7</v>
      </c>
      <c r="B741" s="269" t="s">
        <v>356</v>
      </c>
      <c r="C741" s="140" t="s">
        <v>9451</v>
      </c>
      <c r="D741" s="251" t="s">
        <v>9452</v>
      </c>
      <c r="E741" s="133" t="s">
        <v>9453</v>
      </c>
      <c r="F741" s="133" t="s">
        <v>9430</v>
      </c>
      <c r="G741" s="140" t="s">
        <v>51</v>
      </c>
      <c r="H741" s="250"/>
      <c r="I741" s="350">
        <v>53.1</v>
      </c>
      <c r="J741" s="350">
        <v>50.4</v>
      </c>
      <c r="K741" s="345">
        <v>47.8</v>
      </c>
      <c r="L741" s="345">
        <v>45.1</v>
      </c>
      <c r="M741" s="345">
        <v>42.5</v>
      </c>
    </row>
    <row r="742" ht="60" customHeight="1" spans="1:13">
      <c r="A742" s="269">
        <v>8</v>
      </c>
      <c r="B742" s="269" t="s">
        <v>356</v>
      </c>
      <c r="C742" s="140" t="s">
        <v>9454</v>
      </c>
      <c r="D742" s="133" t="s">
        <v>9455</v>
      </c>
      <c r="E742" s="133" t="s">
        <v>9456</v>
      </c>
      <c r="F742" s="133" t="s">
        <v>9430</v>
      </c>
      <c r="G742" s="140" t="s">
        <v>51</v>
      </c>
      <c r="H742" s="250"/>
      <c r="I742" s="350">
        <v>144</v>
      </c>
      <c r="J742" s="350">
        <v>136.8</v>
      </c>
      <c r="K742" s="345">
        <v>129.6</v>
      </c>
      <c r="L742" s="345">
        <v>122.4</v>
      </c>
      <c r="M742" s="345">
        <v>115.2</v>
      </c>
    </row>
    <row r="743" ht="60" customHeight="1" spans="1:13">
      <c r="A743" s="269">
        <v>9</v>
      </c>
      <c r="B743" s="269" t="s">
        <v>356</v>
      </c>
      <c r="C743" s="140" t="s">
        <v>9457</v>
      </c>
      <c r="D743" s="133" t="s">
        <v>9458</v>
      </c>
      <c r="E743" s="133" t="s">
        <v>9459</v>
      </c>
      <c r="F743" s="133" t="s">
        <v>9430</v>
      </c>
      <c r="G743" s="140" t="s">
        <v>51</v>
      </c>
      <c r="H743" s="250"/>
      <c r="I743" s="350">
        <v>81</v>
      </c>
      <c r="J743" s="350">
        <v>77</v>
      </c>
      <c r="K743" s="345">
        <v>72.9</v>
      </c>
      <c r="L743" s="345">
        <v>68.9</v>
      </c>
      <c r="M743" s="345">
        <v>64.8</v>
      </c>
    </row>
    <row r="744" ht="60" customHeight="1" spans="1:13">
      <c r="A744" s="269">
        <v>10</v>
      </c>
      <c r="B744" s="269" t="s">
        <v>356</v>
      </c>
      <c r="C744" s="140" t="s">
        <v>9460</v>
      </c>
      <c r="D744" s="133" t="s">
        <v>9461</v>
      </c>
      <c r="E744" s="133" t="s">
        <v>9462</v>
      </c>
      <c r="F744" s="133" t="s">
        <v>9430</v>
      </c>
      <c r="G744" s="140" t="s">
        <v>51</v>
      </c>
      <c r="H744" s="250"/>
      <c r="I744" s="350">
        <v>81</v>
      </c>
      <c r="J744" s="350">
        <v>77</v>
      </c>
      <c r="K744" s="345">
        <v>72.9</v>
      </c>
      <c r="L744" s="345">
        <v>68.9</v>
      </c>
      <c r="M744" s="345">
        <v>64.8</v>
      </c>
    </row>
    <row r="745" ht="60" customHeight="1" spans="1:13">
      <c r="A745" s="269">
        <v>11</v>
      </c>
      <c r="B745" s="269" t="s">
        <v>356</v>
      </c>
      <c r="C745" s="140" t="s">
        <v>9463</v>
      </c>
      <c r="D745" s="133" t="s">
        <v>9464</v>
      </c>
      <c r="E745" s="133" t="s">
        <v>9465</v>
      </c>
      <c r="F745" s="133" t="s">
        <v>9430</v>
      </c>
      <c r="G745" s="140" t="s">
        <v>51</v>
      </c>
      <c r="H745" s="250"/>
      <c r="I745" s="350">
        <v>468</v>
      </c>
      <c r="J745" s="350">
        <v>444.6</v>
      </c>
      <c r="K745" s="345">
        <v>421.2</v>
      </c>
      <c r="L745" s="345">
        <v>397.8</v>
      </c>
      <c r="M745" s="345">
        <v>374.4</v>
      </c>
    </row>
    <row r="746" ht="60" customHeight="1" spans="1:13">
      <c r="A746" s="269"/>
      <c r="B746" s="269" t="s">
        <v>356</v>
      </c>
      <c r="C746" s="140" t="s">
        <v>9466</v>
      </c>
      <c r="D746" s="250" t="s">
        <v>9467</v>
      </c>
      <c r="E746" s="133"/>
      <c r="F746" s="133"/>
      <c r="G746" s="140" t="s">
        <v>51</v>
      </c>
      <c r="H746" s="250"/>
      <c r="I746" s="350">
        <v>187.2</v>
      </c>
      <c r="J746" s="350">
        <v>177.8</v>
      </c>
      <c r="K746" s="345">
        <v>168.5</v>
      </c>
      <c r="L746" s="345">
        <v>159.1</v>
      </c>
      <c r="M746" s="345">
        <v>149.8</v>
      </c>
    </row>
    <row r="747" ht="60" customHeight="1" spans="1:13">
      <c r="A747" s="269">
        <v>12</v>
      </c>
      <c r="B747" s="269" t="s">
        <v>356</v>
      </c>
      <c r="C747" s="140" t="s">
        <v>9468</v>
      </c>
      <c r="D747" s="133" t="s">
        <v>9469</v>
      </c>
      <c r="E747" s="133" t="s">
        <v>9470</v>
      </c>
      <c r="F747" s="133" t="s">
        <v>9471</v>
      </c>
      <c r="G747" s="269" t="s">
        <v>62</v>
      </c>
      <c r="H747" s="250"/>
      <c r="I747" s="350">
        <v>6.3</v>
      </c>
      <c r="J747" s="350">
        <v>6</v>
      </c>
      <c r="K747" s="345">
        <v>5.7</v>
      </c>
      <c r="L747" s="345">
        <v>5.4</v>
      </c>
      <c r="M747" s="345">
        <v>5</v>
      </c>
    </row>
    <row r="748" ht="60" customHeight="1" spans="1:13">
      <c r="A748" s="269">
        <v>13</v>
      </c>
      <c r="B748" s="269" t="s">
        <v>356</v>
      </c>
      <c r="C748" s="140" t="s">
        <v>9472</v>
      </c>
      <c r="D748" s="133" t="s">
        <v>9473</v>
      </c>
      <c r="E748" s="133" t="s">
        <v>9474</v>
      </c>
      <c r="F748" s="133" t="s">
        <v>9475</v>
      </c>
      <c r="G748" s="140" t="s">
        <v>51</v>
      </c>
      <c r="H748" s="250" t="s">
        <v>9476</v>
      </c>
      <c r="I748" s="350">
        <v>358.2</v>
      </c>
      <c r="J748" s="350">
        <v>340.3</v>
      </c>
      <c r="K748" s="345">
        <v>322.4</v>
      </c>
      <c r="L748" s="345">
        <v>304.5</v>
      </c>
      <c r="M748" s="345">
        <v>286.6</v>
      </c>
    </row>
    <row r="749" ht="60" customHeight="1" spans="1:13">
      <c r="A749" s="269"/>
      <c r="B749" s="269" t="s">
        <v>356</v>
      </c>
      <c r="C749" s="140" t="s">
        <v>9477</v>
      </c>
      <c r="D749" s="250" t="s">
        <v>9478</v>
      </c>
      <c r="E749" s="133"/>
      <c r="F749" s="133"/>
      <c r="G749" s="140" t="s">
        <v>51</v>
      </c>
      <c r="H749" s="250" t="s">
        <v>9476</v>
      </c>
      <c r="I749" s="350">
        <v>36</v>
      </c>
      <c r="J749" s="350">
        <v>34.2</v>
      </c>
      <c r="K749" s="345">
        <v>32.4</v>
      </c>
      <c r="L749" s="345">
        <v>30.6</v>
      </c>
      <c r="M749" s="345">
        <v>28.8</v>
      </c>
    </row>
    <row r="750" ht="60" customHeight="1" spans="1:13">
      <c r="A750" s="269">
        <v>14</v>
      </c>
      <c r="B750" s="269" t="s">
        <v>356</v>
      </c>
      <c r="C750" s="140" t="s">
        <v>9479</v>
      </c>
      <c r="D750" s="133" t="s">
        <v>9480</v>
      </c>
      <c r="E750" s="133" t="s">
        <v>9481</v>
      </c>
      <c r="F750" s="133" t="s">
        <v>9475</v>
      </c>
      <c r="G750" s="140" t="s">
        <v>51</v>
      </c>
      <c r="H750" s="133"/>
      <c r="I750" s="350">
        <v>542.7</v>
      </c>
      <c r="J750" s="350">
        <v>515.6</v>
      </c>
      <c r="K750" s="345">
        <v>488.4</v>
      </c>
      <c r="L750" s="345">
        <v>461.3</v>
      </c>
      <c r="M750" s="345">
        <v>434.2</v>
      </c>
    </row>
    <row r="751" ht="60" customHeight="1" spans="1:13">
      <c r="A751" s="269">
        <v>15</v>
      </c>
      <c r="B751" s="269" t="s">
        <v>356</v>
      </c>
      <c r="C751" s="140" t="s">
        <v>9482</v>
      </c>
      <c r="D751" s="133" t="s">
        <v>9483</v>
      </c>
      <c r="E751" s="133" t="s">
        <v>9484</v>
      </c>
      <c r="F751" s="133" t="s">
        <v>9475</v>
      </c>
      <c r="G751" s="269" t="s">
        <v>51</v>
      </c>
      <c r="H751" s="133"/>
      <c r="I751" s="350">
        <v>1141.2</v>
      </c>
      <c r="J751" s="350">
        <v>1084.1</v>
      </c>
      <c r="K751" s="345">
        <v>1027.1</v>
      </c>
      <c r="L751" s="345">
        <v>970</v>
      </c>
      <c r="M751" s="345">
        <v>913</v>
      </c>
    </row>
    <row r="752" ht="60" customHeight="1" spans="1:13">
      <c r="A752" s="269">
        <v>16</v>
      </c>
      <c r="B752" s="269" t="s">
        <v>356</v>
      </c>
      <c r="C752" s="140" t="s">
        <v>9485</v>
      </c>
      <c r="D752" s="133" t="s">
        <v>9486</v>
      </c>
      <c r="E752" s="133" t="s">
        <v>9487</v>
      </c>
      <c r="F752" s="133" t="s">
        <v>9488</v>
      </c>
      <c r="G752" s="269" t="s">
        <v>51</v>
      </c>
      <c r="H752" s="133"/>
      <c r="I752" s="350">
        <v>534.6</v>
      </c>
      <c r="J752" s="350">
        <v>507.9</v>
      </c>
      <c r="K752" s="345">
        <v>481.1</v>
      </c>
      <c r="L752" s="345">
        <v>454.4</v>
      </c>
      <c r="M752" s="345">
        <v>427.7</v>
      </c>
    </row>
    <row r="753" ht="60" customHeight="1" spans="1:14">
      <c r="A753" s="269">
        <v>17</v>
      </c>
      <c r="B753" s="269" t="s">
        <v>356</v>
      </c>
      <c r="C753" s="140" t="s">
        <v>9489</v>
      </c>
      <c r="D753" s="133" t="s">
        <v>9490</v>
      </c>
      <c r="E753" s="133" t="s">
        <v>9491</v>
      </c>
      <c r="F753" s="133" t="s">
        <v>9492</v>
      </c>
      <c r="G753" s="269" t="s">
        <v>51</v>
      </c>
      <c r="H753" s="250"/>
      <c r="I753" s="350">
        <v>327.6</v>
      </c>
      <c r="J753" s="350">
        <v>311.2</v>
      </c>
      <c r="K753" s="345">
        <v>294.8</v>
      </c>
      <c r="L753" s="345">
        <v>278.5</v>
      </c>
      <c r="M753" s="345">
        <v>262.1</v>
      </c>
    </row>
    <row r="754" ht="60" customHeight="1" spans="1:14">
      <c r="A754" s="269">
        <v>18</v>
      </c>
      <c r="B754" s="269" t="s">
        <v>38</v>
      </c>
      <c r="C754" s="140" t="s">
        <v>9493</v>
      </c>
      <c r="D754" s="133" t="s">
        <v>9494</v>
      </c>
      <c r="E754" s="133" t="s">
        <v>9495</v>
      </c>
      <c r="F754" s="133" t="s">
        <v>9496</v>
      </c>
      <c r="G754" s="269" t="s">
        <v>51</v>
      </c>
      <c r="H754" s="250"/>
      <c r="I754" s="350">
        <v>10.8</v>
      </c>
      <c r="J754" s="350">
        <v>10.3</v>
      </c>
      <c r="K754" s="345">
        <v>9.7</v>
      </c>
      <c r="L754" s="345">
        <v>9.2</v>
      </c>
      <c r="M754" s="345">
        <v>8.6</v>
      </c>
    </row>
    <row r="755" ht="60" customHeight="1" spans="1:14">
      <c r="A755" s="269">
        <v>19</v>
      </c>
      <c r="B755" s="269" t="s">
        <v>38</v>
      </c>
      <c r="C755" s="140" t="s">
        <v>9497</v>
      </c>
      <c r="D755" s="288" t="s">
        <v>9498</v>
      </c>
      <c r="E755" s="133" t="s">
        <v>9499</v>
      </c>
      <c r="F755" s="133" t="s">
        <v>9500</v>
      </c>
      <c r="G755" s="140" t="s">
        <v>62</v>
      </c>
      <c r="H755" s="250"/>
      <c r="I755" s="350">
        <v>59.4</v>
      </c>
      <c r="J755" s="350">
        <v>56.4</v>
      </c>
      <c r="K755" s="345">
        <v>53.5</v>
      </c>
      <c r="L755" s="345">
        <v>50.5</v>
      </c>
      <c r="M755" s="345">
        <v>47.5</v>
      </c>
    </row>
    <row r="756" ht="60" customHeight="1" spans="1:14">
      <c r="A756" s="269">
        <v>20</v>
      </c>
      <c r="B756" s="269" t="s">
        <v>38</v>
      </c>
      <c r="C756" s="140" t="s">
        <v>9501</v>
      </c>
      <c r="D756" s="133" t="s">
        <v>9502</v>
      </c>
      <c r="E756" s="133" t="s">
        <v>9503</v>
      </c>
      <c r="F756" s="133" t="s">
        <v>9504</v>
      </c>
      <c r="G756" s="140" t="s">
        <v>51</v>
      </c>
      <c r="H756" s="250" t="s">
        <v>9505</v>
      </c>
      <c r="I756" s="398" t="s">
        <v>15952</v>
      </c>
      <c r="J756" s="398" t="s">
        <v>15953</v>
      </c>
      <c r="K756" s="398" t="s">
        <v>15954</v>
      </c>
      <c r="L756" s="398" t="s">
        <v>15955</v>
      </c>
      <c r="M756" s="398" t="s">
        <v>15956</v>
      </c>
      <c r="N756" s="25" t="s">
        <v>15940</v>
      </c>
    </row>
    <row r="757" ht="60" customHeight="1" spans="1:14">
      <c r="A757" s="269">
        <v>21</v>
      </c>
      <c r="B757" s="269" t="s">
        <v>38</v>
      </c>
      <c r="C757" s="140" t="s">
        <v>9506</v>
      </c>
      <c r="D757" s="133" t="s">
        <v>9507</v>
      </c>
      <c r="E757" s="133" t="s">
        <v>9508</v>
      </c>
      <c r="F757" s="133" t="s">
        <v>9509</v>
      </c>
      <c r="G757" s="140" t="s">
        <v>441</v>
      </c>
      <c r="H757" s="250"/>
      <c r="I757" s="350">
        <v>1675.8</v>
      </c>
      <c r="J757" s="350">
        <v>1592</v>
      </c>
      <c r="K757" s="345">
        <v>1508.2</v>
      </c>
      <c r="L757" s="345">
        <v>1424.4</v>
      </c>
      <c r="M757" s="345">
        <v>1340.6</v>
      </c>
    </row>
    <row r="758" ht="60" customHeight="1" spans="1:14">
      <c r="A758" s="269">
        <v>22</v>
      </c>
      <c r="B758" s="269" t="s">
        <v>38</v>
      </c>
      <c r="C758" s="140" t="s">
        <v>9510</v>
      </c>
      <c r="D758" s="133" t="s">
        <v>9511</v>
      </c>
      <c r="E758" s="133" t="s">
        <v>9512</v>
      </c>
      <c r="F758" s="133" t="s">
        <v>9513</v>
      </c>
      <c r="G758" s="140" t="s">
        <v>51</v>
      </c>
      <c r="H758" s="250"/>
      <c r="I758" s="350">
        <v>523.8</v>
      </c>
      <c r="J758" s="350">
        <v>497.6</v>
      </c>
      <c r="K758" s="345">
        <v>471.4</v>
      </c>
      <c r="L758" s="345">
        <v>445.2</v>
      </c>
      <c r="M758" s="345">
        <v>419</v>
      </c>
    </row>
    <row r="759" ht="60" customHeight="1" spans="1:14">
      <c r="A759" s="269">
        <v>23</v>
      </c>
      <c r="B759" s="269" t="s">
        <v>38</v>
      </c>
      <c r="C759" s="140" t="s">
        <v>9514</v>
      </c>
      <c r="D759" s="133" t="s">
        <v>9515</v>
      </c>
      <c r="E759" s="133" t="s">
        <v>9516</v>
      </c>
      <c r="F759" s="133" t="s">
        <v>9513</v>
      </c>
      <c r="G759" s="269" t="s">
        <v>51</v>
      </c>
      <c r="H759" s="250"/>
      <c r="I759" s="350">
        <v>234</v>
      </c>
      <c r="J759" s="350">
        <v>222.3</v>
      </c>
      <c r="K759" s="345">
        <v>210.6</v>
      </c>
      <c r="L759" s="345">
        <v>198.9</v>
      </c>
      <c r="M759" s="345">
        <v>187.2</v>
      </c>
    </row>
    <row r="760" ht="81" customHeight="1" spans="1:14">
      <c r="A760" s="269">
        <v>24</v>
      </c>
      <c r="B760" s="269" t="s">
        <v>38</v>
      </c>
      <c r="C760" s="140" t="s">
        <v>9517</v>
      </c>
      <c r="D760" s="133" t="s">
        <v>9518</v>
      </c>
      <c r="E760" s="133" t="s">
        <v>9519</v>
      </c>
      <c r="F760" s="133" t="s">
        <v>9513</v>
      </c>
      <c r="G760" s="269" t="s">
        <v>51</v>
      </c>
      <c r="H760" s="250"/>
      <c r="I760" s="350">
        <v>541.8</v>
      </c>
      <c r="J760" s="350">
        <v>514.7</v>
      </c>
      <c r="K760" s="345">
        <v>487.6</v>
      </c>
      <c r="L760" s="345">
        <v>460.5</v>
      </c>
      <c r="M760" s="345">
        <v>433.4</v>
      </c>
    </row>
    <row r="761" ht="60" customHeight="1" spans="1:14">
      <c r="A761" s="269">
        <v>25</v>
      </c>
      <c r="B761" s="269" t="s">
        <v>95</v>
      </c>
      <c r="C761" s="140" t="s">
        <v>9520</v>
      </c>
      <c r="D761" s="133" t="s">
        <v>9521</v>
      </c>
      <c r="E761" s="133" t="s">
        <v>9522</v>
      </c>
      <c r="F761" s="133" t="s">
        <v>9523</v>
      </c>
      <c r="G761" s="269" t="s">
        <v>51</v>
      </c>
      <c r="H761" s="250"/>
      <c r="I761" s="350">
        <v>2281.5</v>
      </c>
      <c r="J761" s="350">
        <v>2167.4</v>
      </c>
      <c r="K761" s="345">
        <v>2053.4</v>
      </c>
      <c r="L761" s="345">
        <v>1939.3</v>
      </c>
      <c r="M761" s="345">
        <v>1825.2</v>
      </c>
    </row>
    <row r="762" ht="60" customHeight="1" spans="1:14">
      <c r="A762" s="269"/>
      <c r="B762" s="269" t="s">
        <v>95</v>
      </c>
      <c r="C762" s="140" t="s">
        <v>9524</v>
      </c>
      <c r="D762" s="133" t="s">
        <v>9525</v>
      </c>
      <c r="E762" s="133"/>
      <c r="F762" s="133"/>
      <c r="G762" s="269" t="s">
        <v>51</v>
      </c>
      <c r="H762" s="250"/>
      <c r="I762" s="350">
        <v>456.3</v>
      </c>
      <c r="J762" s="350">
        <v>433.5</v>
      </c>
      <c r="K762" s="345">
        <v>410.7</v>
      </c>
      <c r="L762" s="345">
        <v>387.9</v>
      </c>
      <c r="M762" s="345">
        <v>365</v>
      </c>
    </row>
    <row r="763" ht="60" customHeight="1" spans="1:14">
      <c r="A763" s="269">
        <v>26</v>
      </c>
      <c r="B763" s="269" t="s">
        <v>95</v>
      </c>
      <c r="C763" s="140" t="s">
        <v>9526</v>
      </c>
      <c r="D763" s="133" t="s">
        <v>9527</v>
      </c>
      <c r="E763" s="133" t="s">
        <v>9528</v>
      </c>
      <c r="F763" s="133" t="s">
        <v>9529</v>
      </c>
      <c r="G763" s="140" t="s">
        <v>51</v>
      </c>
      <c r="H763" s="133"/>
      <c r="I763" s="350">
        <v>2281.5</v>
      </c>
      <c r="J763" s="350">
        <v>2167.4</v>
      </c>
      <c r="K763" s="345">
        <v>2053.4</v>
      </c>
      <c r="L763" s="345">
        <v>1939.3</v>
      </c>
      <c r="M763" s="345">
        <v>1825.2</v>
      </c>
    </row>
    <row r="764" ht="60" customHeight="1" spans="1:14">
      <c r="A764" s="269"/>
      <c r="B764" s="269" t="s">
        <v>95</v>
      </c>
      <c r="C764" s="140" t="s">
        <v>9530</v>
      </c>
      <c r="D764" s="133" t="s">
        <v>9531</v>
      </c>
      <c r="E764" s="133"/>
      <c r="F764" s="133"/>
      <c r="G764" s="140" t="s">
        <v>51</v>
      </c>
      <c r="H764" s="250"/>
      <c r="I764" s="350">
        <v>456.3</v>
      </c>
      <c r="J764" s="350">
        <v>433.5</v>
      </c>
      <c r="K764" s="345">
        <v>410.7</v>
      </c>
      <c r="L764" s="345">
        <v>387.9</v>
      </c>
      <c r="M764" s="345">
        <v>365</v>
      </c>
    </row>
    <row r="765" ht="60" customHeight="1" spans="1:14">
      <c r="A765" s="269">
        <v>27</v>
      </c>
      <c r="B765" s="269" t="s">
        <v>95</v>
      </c>
      <c r="C765" s="140" t="s">
        <v>9532</v>
      </c>
      <c r="D765" s="133" t="s">
        <v>9533</v>
      </c>
      <c r="E765" s="133" t="s">
        <v>9534</v>
      </c>
      <c r="F765" s="133" t="s">
        <v>9535</v>
      </c>
      <c r="G765" s="269" t="s">
        <v>51</v>
      </c>
      <c r="H765" s="250"/>
      <c r="I765" s="350">
        <v>2340</v>
      </c>
      <c r="J765" s="350">
        <v>2223</v>
      </c>
      <c r="K765" s="345">
        <v>2106</v>
      </c>
      <c r="L765" s="345">
        <v>1989</v>
      </c>
      <c r="M765" s="345">
        <v>1872</v>
      </c>
    </row>
    <row r="766" ht="60" customHeight="1" spans="1:14">
      <c r="A766" s="269"/>
      <c r="B766" s="269" t="s">
        <v>95</v>
      </c>
      <c r="C766" s="140" t="s">
        <v>9536</v>
      </c>
      <c r="D766" s="133" t="s">
        <v>9537</v>
      </c>
      <c r="E766" s="133"/>
      <c r="F766" s="133"/>
      <c r="G766" s="269" t="s">
        <v>51</v>
      </c>
      <c r="H766" s="250"/>
      <c r="I766" s="350">
        <v>468</v>
      </c>
      <c r="J766" s="350">
        <v>444.6</v>
      </c>
      <c r="K766" s="345">
        <v>421.2</v>
      </c>
      <c r="L766" s="345">
        <v>397.8</v>
      </c>
      <c r="M766" s="345">
        <v>374.4</v>
      </c>
    </row>
    <row r="767" ht="60" customHeight="1" spans="1:14">
      <c r="A767" s="269">
        <v>28</v>
      </c>
      <c r="B767" s="269" t="s">
        <v>95</v>
      </c>
      <c r="C767" s="140" t="s">
        <v>9538</v>
      </c>
      <c r="D767" s="133" t="s">
        <v>9539</v>
      </c>
      <c r="E767" s="133" t="s">
        <v>9540</v>
      </c>
      <c r="F767" s="133" t="s">
        <v>9541</v>
      </c>
      <c r="G767" s="269" t="s">
        <v>51</v>
      </c>
      <c r="H767" s="250"/>
      <c r="I767" s="350">
        <v>2535.3</v>
      </c>
      <c r="J767" s="350">
        <v>2408.5</v>
      </c>
      <c r="K767" s="345">
        <v>2281.8</v>
      </c>
      <c r="L767" s="345">
        <v>2155</v>
      </c>
      <c r="M767" s="345">
        <v>2028.2</v>
      </c>
    </row>
    <row r="768" ht="60" customHeight="1" spans="1:14">
      <c r="A768" s="269"/>
      <c r="B768" s="269" t="s">
        <v>95</v>
      </c>
      <c r="C768" s="140" t="s">
        <v>9542</v>
      </c>
      <c r="D768" s="133" t="s">
        <v>9543</v>
      </c>
      <c r="E768" s="133"/>
      <c r="F768" s="133"/>
      <c r="G768" s="269" t="s">
        <v>51</v>
      </c>
      <c r="H768" s="250"/>
      <c r="I768" s="350">
        <v>507.1</v>
      </c>
      <c r="J768" s="350">
        <v>481.7</v>
      </c>
      <c r="K768" s="345">
        <v>456.4</v>
      </c>
      <c r="L768" s="345">
        <v>431</v>
      </c>
      <c r="M768" s="345">
        <v>405.6</v>
      </c>
    </row>
    <row r="769" ht="60" customHeight="1" spans="1:13">
      <c r="A769" s="269">
        <v>29</v>
      </c>
      <c r="B769" s="269" t="s">
        <v>95</v>
      </c>
      <c r="C769" s="140" t="s">
        <v>9544</v>
      </c>
      <c r="D769" s="133" t="s">
        <v>9545</v>
      </c>
      <c r="E769" s="133" t="s">
        <v>9546</v>
      </c>
      <c r="F769" s="133" t="s">
        <v>9547</v>
      </c>
      <c r="G769" s="140" t="s">
        <v>51</v>
      </c>
      <c r="H769" s="250"/>
      <c r="I769" s="350">
        <v>1710</v>
      </c>
      <c r="J769" s="350">
        <v>1624.5</v>
      </c>
      <c r="K769" s="345">
        <v>1539</v>
      </c>
      <c r="L769" s="345">
        <v>1453.5</v>
      </c>
      <c r="M769" s="345">
        <v>1368</v>
      </c>
    </row>
    <row r="770" ht="60" customHeight="1" spans="1:13">
      <c r="A770" s="269"/>
      <c r="B770" s="269" t="s">
        <v>95</v>
      </c>
      <c r="C770" s="140" t="s">
        <v>9548</v>
      </c>
      <c r="D770" s="133" t="s">
        <v>9549</v>
      </c>
      <c r="E770" s="133"/>
      <c r="F770" s="250"/>
      <c r="G770" s="140" t="s">
        <v>51</v>
      </c>
      <c r="H770" s="250"/>
      <c r="I770" s="350">
        <v>342</v>
      </c>
      <c r="J770" s="350">
        <v>324.9</v>
      </c>
      <c r="K770" s="345">
        <v>307.8</v>
      </c>
      <c r="L770" s="345">
        <v>290.7</v>
      </c>
      <c r="M770" s="345">
        <v>273.6</v>
      </c>
    </row>
    <row r="771" ht="60" customHeight="1" spans="1:13">
      <c r="A771" s="269">
        <v>30</v>
      </c>
      <c r="B771" s="269" t="s">
        <v>95</v>
      </c>
      <c r="C771" s="140" t="s">
        <v>9550</v>
      </c>
      <c r="D771" s="133" t="s">
        <v>9551</v>
      </c>
      <c r="E771" s="133" t="s">
        <v>9552</v>
      </c>
      <c r="F771" s="250" t="s">
        <v>9553</v>
      </c>
      <c r="G771" s="269" t="s">
        <v>51</v>
      </c>
      <c r="H771" s="250"/>
      <c r="I771" s="350">
        <v>327.6</v>
      </c>
      <c r="J771" s="350">
        <v>311.2</v>
      </c>
      <c r="K771" s="345">
        <v>294.8</v>
      </c>
      <c r="L771" s="345">
        <v>278.5</v>
      </c>
      <c r="M771" s="345">
        <v>262.1</v>
      </c>
    </row>
    <row r="772" ht="60" customHeight="1" spans="1:13">
      <c r="A772" s="269"/>
      <c r="B772" s="269" t="s">
        <v>95</v>
      </c>
      <c r="C772" s="140" t="s">
        <v>9554</v>
      </c>
      <c r="D772" s="133" t="s">
        <v>9555</v>
      </c>
      <c r="E772" s="133"/>
      <c r="F772" s="133"/>
      <c r="G772" s="269" t="s">
        <v>51</v>
      </c>
      <c r="H772" s="250"/>
      <c r="I772" s="350">
        <v>65.5</v>
      </c>
      <c r="J772" s="350">
        <v>62.2</v>
      </c>
      <c r="K772" s="345">
        <v>59</v>
      </c>
      <c r="L772" s="345">
        <v>55.7</v>
      </c>
      <c r="M772" s="345">
        <v>52.4</v>
      </c>
    </row>
    <row r="773" ht="60" customHeight="1" spans="1:13">
      <c r="A773" s="269">
        <v>31</v>
      </c>
      <c r="B773" s="269" t="s">
        <v>95</v>
      </c>
      <c r="C773" s="140" t="s">
        <v>9556</v>
      </c>
      <c r="D773" s="133" t="s">
        <v>9557</v>
      </c>
      <c r="E773" s="133" t="s">
        <v>9558</v>
      </c>
      <c r="F773" s="133" t="s">
        <v>9559</v>
      </c>
      <c r="G773" s="269" t="s">
        <v>51</v>
      </c>
      <c r="H773" s="250" t="s">
        <v>9560</v>
      </c>
      <c r="I773" s="350">
        <v>6528.6</v>
      </c>
      <c r="J773" s="350">
        <v>6202.2</v>
      </c>
      <c r="K773" s="345">
        <v>5875.7</v>
      </c>
      <c r="L773" s="345">
        <v>5549.3</v>
      </c>
      <c r="M773" s="345">
        <v>5222.9</v>
      </c>
    </row>
    <row r="774" ht="60" customHeight="1" spans="1:13">
      <c r="A774" s="269"/>
      <c r="B774" s="269" t="s">
        <v>95</v>
      </c>
      <c r="C774" s="140" t="s">
        <v>9561</v>
      </c>
      <c r="D774" s="133" t="s">
        <v>9562</v>
      </c>
      <c r="E774" s="133"/>
      <c r="F774" s="133"/>
      <c r="G774" s="269" t="s">
        <v>51</v>
      </c>
      <c r="H774" s="250"/>
      <c r="I774" s="350">
        <v>1305.7</v>
      </c>
      <c r="J774" s="350">
        <v>1240.4</v>
      </c>
      <c r="K774" s="345">
        <v>1175.1</v>
      </c>
      <c r="L774" s="345">
        <v>1109.9</v>
      </c>
      <c r="M774" s="345">
        <v>1044.6</v>
      </c>
    </row>
    <row r="775" ht="60" customHeight="1" spans="1:13">
      <c r="A775" s="269">
        <v>32</v>
      </c>
      <c r="B775" s="269" t="s">
        <v>95</v>
      </c>
      <c r="C775" s="140" t="s">
        <v>9563</v>
      </c>
      <c r="D775" s="133" t="s">
        <v>9564</v>
      </c>
      <c r="E775" s="133" t="s">
        <v>9565</v>
      </c>
      <c r="F775" s="133" t="s">
        <v>9559</v>
      </c>
      <c r="G775" s="269" t="s">
        <v>51</v>
      </c>
      <c r="H775" s="250" t="s">
        <v>9566</v>
      </c>
      <c r="I775" s="350">
        <v>6549.3</v>
      </c>
      <c r="J775" s="350">
        <v>6221.8</v>
      </c>
      <c r="K775" s="345">
        <v>5894.4</v>
      </c>
      <c r="L775" s="345">
        <v>5566.9</v>
      </c>
      <c r="M775" s="345">
        <v>5239.4</v>
      </c>
    </row>
    <row r="776" ht="60" customHeight="1" spans="1:13">
      <c r="A776" s="269"/>
      <c r="B776" s="269" t="s">
        <v>95</v>
      </c>
      <c r="C776" s="140" t="s">
        <v>9567</v>
      </c>
      <c r="D776" s="133" t="s">
        <v>9568</v>
      </c>
      <c r="E776" s="133"/>
      <c r="F776" s="133"/>
      <c r="G776" s="269" t="s">
        <v>51</v>
      </c>
      <c r="H776" s="250"/>
      <c r="I776" s="350">
        <v>1309.9</v>
      </c>
      <c r="J776" s="350">
        <v>1244.4</v>
      </c>
      <c r="K776" s="345">
        <v>1178.9</v>
      </c>
      <c r="L776" s="345">
        <v>1113.4</v>
      </c>
      <c r="M776" s="345">
        <v>1047.9</v>
      </c>
    </row>
    <row r="777" ht="60" customHeight="1" spans="1:13">
      <c r="A777" s="269">
        <v>33</v>
      </c>
      <c r="B777" s="269" t="s">
        <v>95</v>
      </c>
      <c r="C777" s="140" t="s">
        <v>9569</v>
      </c>
      <c r="D777" s="133" t="s">
        <v>9570</v>
      </c>
      <c r="E777" s="133" t="s">
        <v>9571</v>
      </c>
      <c r="F777" s="133" t="s">
        <v>9572</v>
      </c>
      <c r="G777" s="269" t="s">
        <v>51</v>
      </c>
      <c r="H777" s="250"/>
      <c r="I777" s="350">
        <v>2340</v>
      </c>
      <c r="J777" s="350">
        <v>2223</v>
      </c>
      <c r="K777" s="345">
        <v>2106</v>
      </c>
      <c r="L777" s="345">
        <v>1989</v>
      </c>
      <c r="M777" s="345">
        <v>1872</v>
      </c>
    </row>
    <row r="778" ht="60" customHeight="1" spans="1:13">
      <c r="A778" s="269"/>
      <c r="B778" s="269" t="s">
        <v>95</v>
      </c>
      <c r="C778" s="140" t="s">
        <v>9573</v>
      </c>
      <c r="D778" s="133" t="s">
        <v>9574</v>
      </c>
      <c r="E778" s="133"/>
      <c r="F778" s="133"/>
      <c r="G778" s="269" t="s">
        <v>51</v>
      </c>
      <c r="H778" s="250"/>
      <c r="I778" s="350">
        <v>468</v>
      </c>
      <c r="J778" s="350">
        <v>444.6</v>
      </c>
      <c r="K778" s="345">
        <v>421.2</v>
      </c>
      <c r="L778" s="345">
        <v>397.8</v>
      </c>
      <c r="M778" s="345">
        <v>374.4</v>
      </c>
    </row>
    <row r="779" ht="60" customHeight="1" spans="1:13">
      <c r="A779" s="269">
        <v>34</v>
      </c>
      <c r="B779" s="269" t="s">
        <v>95</v>
      </c>
      <c r="C779" s="140" t="s">
        <v>9575</v>
      </c>
      <c r="D779" s="133" t="s">
        <v>9576</v>
      </c>
      <c r="E779" s="133" t="s">
        <v>9577</v>
      </c>
      <c r="F779" s="133" t="s">
        <v>9572</v>
      </c>
      <c r="G779" s="269" t="s">
        <v>51</v>
      </c>
      <c r="H779" s="250" t="s">
        <v>9578</v>
      </c>
      <c r="I779" s="350">
        <v>3042</v>
      </c>
      <c r="J779" s="350">
        <v>2889.9</v>
      </c>
      <c r="K779" s="345">
        <v>2737.8</v>
      </c>
      <c r="L779" s="345">
        <v>2585.7</v>
      </c>
      <c r="M779" s="345">
        <v>2433.6</v>
      </c>
    </row>
    <row r="780" ht="60" customHeight="1" spans="1:13">
      <c r="A780" s="269"/>
      <c r="B780" s="269" t="s">
        <v>95</v>
      </c>
      <c r="C780" s="140" t="s">
        <v>9579</v>
      </c>
      <c r="D780" s="133" t="s">
        <v>9580</v>
      </c>
      <c r="E780" s="133"/>
      <c r="F780" s="133"/>
      <c r="G780" s="269" t="s">
        <v>51</v>
      </c>
      <c r="H780" s="250"/>
      <c r="I780" s="350">
        <v>608.4</v>
      </c>
      <c r="J780" s="350">
        <v>578</v>
      </c>
      <c r="K780" s="345">
        <v>547.6</v>
      </c>
      <c r="L780" s="345">
        <v>517.1</v>
      </c>
      <c r="M780" s="345">
        <v>486.7</v>
      </c>
    </row>
    <row r="781" ht="60" customHeight="1" spans="1:13">
      <c r="A781" s="269">
        <v>35</v>
      </c>
      <c r="B781" s="269" t="s">
        <v>95</v>
      </c>
      <c r="C781" s="140" t="s">
        <v>9581</v>
      </c>
      <c r="D781" s="133" t="s">
        <v>9582</v>
      </c>
      <c r="E781" s="133" t="s">
        <v>9583</v>
      </c>
      <c r="F781" s="133" t="s">
        <v>9584</v>
      </c>
      <c r="G781" s="269" t="s">
        <v>51</v>
      </c>
      <c r="H781" s="250"/>
      <c r="I781" s="350">
        <v>3210.3</v>
      </c>
      <c r="J781" s="350">
        <v>3049.8</v>
      </c>
      <c r="K781" s="345">
        <v>2889.3</v>
      </c>
      <c r="L781" s="345">
        <v>2728.8</v>
      </c>
      <c r="M781" s="345">
        <v>2568.2</v>
      </c>
    </row>
    <row r="782" ht="60" customHeight="1" spans="1:13">
      <c r="A782" s="269"/>
      <c r="B782" s="269" t="s">
        <v>95</v>
      </c>
      <c r="C782" s="140" t="s">
        <v>9585</v>
      </c>
      <c r="D782" s="133" t="s">
        <v>9586</v>
      </c>
      <c r="E782" s="133"/>
      <c r="F782" s="133"/>
      <c r="G782" s="269" t="s">
        <v>51</v>
      </c>
      <c r="H782" s="250"/>
      <c r="I782" s="350">
        <v>642.1</v>
      </c>
      <c r="J782" s="350">
        <v>610</v>
      </c>
      <c r="K782" s="345">
        <v>577.9</v>
      </c>
      <c r="L782" s="345">
        <v>545.8</v>
      </c>
      <c r="M782" s="345">
        <v>513.6</v>
      </c>
    </row>
    <row r="783" ht="60" customHeight="1" spans="1:13">
      <c r="A783" s="269">
        <v>36</v>
      </c>
      <c r="B783" s="269" t="s">
        <v>95</v>
      </c>
      <c r="C783" s="140" t="s">
        <v>9587</v>
      </c>
      <c r="D783" s="133" t="s">
        <v>9588</v>
      </c>
      <c r="E783" s="133" t="s">
        <v>9589</v>
      </c>
      <c r="F783" s="133" t="s">
        <v>9584</v>
      </c>
      <c r="G783" s="269" t="s">
        <v>51</v>
      </c>
      <c r="H783" s="250"/>
      <c r="I783" s="350">
        <v>3870</v>
      </c>
      <c r="J783" s="350">
        <v>3676.5</v>
      </c>
      <c r="K783" s="345">
        <v>3483</v>
      </c>
      <c r="L783" s="345">
        <v>3289.5</v>
      </c>
      <c r="M783" s="345">
        <v>3096</v>
      </c>
    </row>
    <row r="784" ht="60" customHeight="1" spans="1:13">
      <c r="A784" s="269"/>
      <c r="B784" s="269" t="s">
        <v>95</v>
      </c>
      <c r="C784" s="140" t="s">
        <v>9590</v>
      </c>
      <c r="D784" s="133" t="s">
        <v>9591</v>
      </c>
      <c r="E784" s="133"/>
      <c r="F784" s="133"/>
      <c r="G784" s="269" t="s">
        <v>51</v>
      </c>
      <c r="H784" s="250"/>
      <c r="I784" s="350">
        <v>774</v>
      </c>
      <c r="J784" s="350">
        <v>735.3</v>
      </c>
      <c r="K784" s="345">
        <v>696.6</v>
      </c>
      <c r="L784" s="345">
        <v>657.9</v>
      </c>
      <c r="M784" s="345">
        <v>619.2</v>
      </c>
    </row>
    <row r="785" ht="60" customHeight="1" spans="1:13">
      <c r="A785" s="269">
        <v>37</v>
      </c>
      <c r="B785" s="269" t="s">
        <v>95</v>
      </c>
      <c r="C785" s="140" t="s">
        <v>9592</v>
      </c>
      <c r="D785" s="133" t="s">
        <v>9593</v>
      </c>
      <c r="E785" s="133" t="s">
        <v>9594</v>
      </c>
      <c r="F785" s="133" t="s">
        <v>9595</v>
      </c>
      <c r="G785" s="269" t="s">
        <v>51</v>
      </c>
      <c r="H785" s="250" t="s">
        <v>7512</v>
      </c>
      <c r="I785" s="350">
        <v>3369.6</v>
      </c>
      <c r="J785" s="350">
        <v>3201.1</v>
      </c>
      <c r="K785" s="345">
        <v>3032.6</v>
      </c>
      <c r="L785" s="345">
        <v>2864.2</v>
      </c>
      <c r="M785" s="345">
        <v>2695.7</v>
      </c>
    </row>
    <row r="786" ht="60" customHeight="1" spans="1:13">
      <c r="A786" s="269"/>
      <c r="B786" s="269" t="s">
        <v>95</v>
      </c>
      <c r="C786" s="140" t="s">
        <v>9596</v>
      </c>
      <c r="D786" s="133" t="s">
        <v>9597</v>
      </c>
      <c r="E786" s="133"/>
      <c r="F786" s="133"/>
      <c r="G786" s="269" t="s">
        <v>51</v>
      </c>
      <c r="H786" s="250"/>
      <c r="I786" s="350">
        <v>673.9</v>
      </c>
      <c r="J786" s="350">
        <v>640.2</v>
      </c>
      <c r="K786" s="345">
        <v>606.5</v>
      </c>
      <c r="L786" s="345">
        <v>572.8</v>
      </c>
      <c r="M786" s="345">
        <v>539.1</v>
      </c>
    </row>
    <row r="787" ht="60" customHeight="1" spans="1:13">
      <c r="A787" s="269">
        <v>38</v>
      </c>
      <c r="B787" s="269" t="s">
        <v>95</v>
      </c>
      <c r="C787" s="140" t="s">
        <v>9598</v>
      </c>
      <c r="D787" s="133" t="s">
        <v>9599</v>
      </c>
      <c r="E787" s="133" t="s">
        <v>9600</v>
      </c>
      <c r="F787" s="133" t="s">
        <v>9601</v>
      </c>
      <c r="G787" s="269" t="s">
        <v>51</v>
      </c>
      <c r="H787" s="250" t="s">
        <v>9602</v>
      </c>
      <c r="I787" s="350">
        <v>5616</v>
      </c>
      <c r="J787" s="350">
        <v>5335.2</v>
      </c>
      <c r="K787" s="345">
        <v>5054.4</v>
      </c>
      <c r="L787" s="345">
        <v>4773.6</v>
      </c>
      <c r="M787" s="345">
        <v>4492.8</v>
      </c>
    </row>
    <row r="788" ht="60" customHeight="1" spans="1:13">
      <c r="A788" s="269"/>
      <c r="B788" s="269" t="s">
        <v>95</v>
      </c>
      <c r="C788" s="140" t="s">
        <v>9603</v>
      </c>
      <c r="D788" s="133" t="s">
        <v>9604</v>
      </c>
      <c r="E788" s="133"/>
      <c r="F788" s="133"/>
      <c r="G788" s="269" t="s">
        <v>51</v>
      </c>
      <c r="H788" s="250"/>
      <c r="I788" s="350">
        <v>1123.2</v>
      </c>
      <c r="J788" s="350">
        <v>1067</v>
      </c>
      <c r="K788" s="345">
        <v>1010.9</v>
      </c>
      <c r="L788" s="345">
        <v>954.7</v>
      </c>
      <c r="M788" s="345">
        <v>898.6</v>
      </c>
    </row>
    <row r="789" ht="60" customHeight="1" spans="1:13">
      <c r="A789" s="269">
        <v>39</v>
      </c>
      <c r="B789" s="269" t="s">
        <v>95</v>
      </c>
      <c r="C789" s="140" t="s">
        <v>9605</v>
      </c>
      <c r="D789" s="133" t="s">
        <v>9606</v>
      </c>
      <c r="E789" s="133" t="s">
        <v>9607</v>
      </c>
      <c r="F789" s="133" t="s">
        <v>9584</v>
      </c>
      <c r="G789" s="269" t="s">
        <v>441</v>
      </c>
      <c r="H789" s="250"/>
      <c r="I789" s="350">
        <v>5580</v>
      </c>
      <c r="J789" s="350">
        <v>5301</v>
      </c>
      <c r="K789" s="345">
        <v>5022</v>
      </c>
      <c r="L789" s="345">
        <v>4743</v>
      </c>
      <c r="M789" s="345">
        <v>4464</v>
      </c>
    </row>
    <row r="790" ht="60" customHeight="1" spans="1:13">
      <c r="A790" s="269"/>
      <c r="B790" s="269" t="s">
        <v>95</v>
      </c>
      <c r="C790" s="140" t="s">
        <v>9608</v>
      </c>
      <c r="D790" s="133" t="s">
        <v>9609</v>
      </c>
      <c r="E790" s="133"/>
      <c r="F790" s="133"/>
      <c r="G790" s="269" t="s">
        <v>441</v>
      </c>
      <c r="H790" s="250"/>
      <c r="I790" s="350">
        <v>1116</v>
      </c>
      <c r="J790" s="350">
        <v>1060.2</v>
      </c>
      <c r="K790" s="345">
        <v>1004.4</v>
      </c>
      <c r="L790" s="345">
        <v>948.6</v>
      </c>
      <c r="M790" s="345">
        <v>892.8</v>
      </c>
    </row>
    <row r="791" ht="60" customHeight="1" spans="1:13">
      <c r="A791" s="269">
        <v>40</v>
      </c>
      <c r="B791" s="269" t="s">
        <v>95</v>
      </c>
      <c r="C791" s="140" t="s">
        <v>9610</v>
      </c>
      <c r="D791" s="133" t="s">
        <v>9611</v>
      </c>
      <c r="E791" s="133" t="s">
        <v>9612</v>
      </c>
      <c r="F791" s="133" t="s">
        <v>9584</v>
      </c>
      <c r="G791" s="269" t="s">
        <v>441</v>
      </c>
      <c r="H791" s="250"/>
      <c r="I791" s="350">
        <v>5400</v>
      </c>
      <c r="J791" s="350">
        <v>5130</v>
      </c>
      <c r="K791" s="345">
        <v>4860</v>
      </c>
      <c r="L791" s="345">
        <v>4590</v>
      </c>
      <c r="M791" s="345">
        <v>4320</v>
      </c>
    </row>
    <row r="792" ht="60" customHeight="1" spans="1:13">
      <c r="A792" s="269"/>
      <c r="B792" s="269" t="s">
        <v>95</v>
      </c>
      <c r="C792" s="140" t="s">
        <v>9613</v>
      </c>
      <c r="D792" s="133" t="s">
        <v>9614</v>
      </c>
      <c r="E792" s="133"/>
      <c r="F792" s="133"/>
      <c r="G792" s="269" t="s">
        <v>441</v>
      </c>
      <c r="H792" s="250"/>
      <c r="I792" s="350">
        <v>1080</v>
      </c>
      <c r="J792" s="350">
        <v>1026</v>
      </c>
      <c r="K792" s="345">
        <v>972</v>
      </c>
      <c r="L792" s="345">
        <v>918</v>
      </c>
      <c r="M792" s="345">
        <v>864</v>
      </c>
    </row>
    <row r="793" ht="60" customHeight="1" spans="1:13">
      <c r="A793" s="269">
        <v>41</v>
      </c>
      <c r="B793" s="269" t="s">
        <v>95</v>
      </c>
      <c r="C793" s="140" t="s">
        <v>9615</v>
      </c>
      <c r="D793" s="133" t="s">
        <v>9616</v>
      </c>
      <c r="E793" s="133" t="s">
        <v>9617</v>
      </c>
      <c r="F793" s="133" t="s">
        <v>9584</v>
      </c>
      <c r="G793" s="269" t="s">
        <v>441</v>
      </c>
      <c r="H793" s="250" t="s">
        <v>9618</v>
      </c>
      <c r="I793" s="350">
        <v>7020</v>
      </c>
      <c r="J793" s="350">
        <v>6669</v>
      </c>
      <c r="K793" s="345">
        <v>6318</v>
      </c>
      <c r="L793" s="345">
        <v>5967</v>
      </c>
      <c r="M793" s="345">
        <v>5616</v>
      </c>
    </row>
    <row r="794" ht="60" customHeight="1" spans="1:13">
      <c r="A794" s="269"/>
      <c r="B794" s="269" t="s">
        <v>95</v>
      </c>
      <c r="C794" s="140" t="s">
        <v>9619</v>
      </c>
      <c r="D794" s="133" t="s">
        <v>9620</v>
      </c>
      <c r="E794" s="133"/>
      <c r="F794" s="133"/>
      <c r="G794" s="269" t="s">
        <v>441</v>
      </c>
      <c r="H794" s="250"/>
      <c r="I794" s="350">
        <v>1404</v>
      </c>
      <c r="J794" s="350">
        <v>1333.8</v>
      </c>
      <c r="K794" s="345">
        <v>1263.6</v>
      </c>
      <c r="L794" s="345">
        <v>1193.4</v>
      </c>
      <c r="M794" s="345">
        <v>1123.2</v>
      </c>
    </row>
    <row r="795" ht="60" customHeight="1" spans="1:13">
      <c r="A795" s="269">
        <v>42</v>
      </c>
      <c r="B795" s="269" t="s">
        <v>95</v>
      </c>
      <c r="C795" s="140" t="s">
        <v>9621</v>
      </c>
      <c r="D795" s="133" t="s">
        <v>9622</v>
      </c>
      <c r="E795" s="133" t="s">
        <v>9623</v>
      </c>
      <c r="F795" s="133" t="s">
        <v>9584</v>
      </c>
      <c r="G795" s="269" t="s">
        <v>441</v>
      </c>
      <c r="H795" s="250"/>
      <c r="I795" s="350">
        <v>5490</v>
      </c>
      <c r="J795" s="350">
        <v>5215.5</v>
      </c>
      <c r="K795" s="345">
        <v>4941</v>
      </c>
      <c r="L795" s="345">
        <v>4666.5</v>
      </c>
      <c r="M795" s="345">
        <v>4392</v>
      </c>
    </row>
    <row r="796" ht="60" customHeight="1" spans="1:13">
      <c r="A796" s="269"/>
      <c r="B796" s="269" t="s">
        <v>95</v>
      </c>
      <c r="C796" s="140" t="s">
        <v>9624</v>
      </c>
      <c r="D796" s="133" t="s">
        <v>9625</v>
      </c>
      <c r="E796" s="133"/>
      <c r="F796" s="133"/>
      <c r="G796" s="269" t="s">
        <v>441</v>
      </c>
      <c r="H796" s="250"/>
      <c r="I796" s="350">
        <v>1098</v>
      </c>
      <c r="J796" s="350">
        <v>1043.1</v>
      </c>
      <c r="K796" s="345">
        <v>988.2</v>
      </c>
      <c r="L796" s="345">
        <v>933.3</v>
      </c>
      <c r="M796" s="345">
        <v>878.4</v>
      </c>
    </row>
    <row r="797" ht="60" customHeight="1" spans="1:13">
      <c r="A797" s="269">
        <v>43</v>
      </c>
      <c r="B797" s="269" t="s">
        <v>95</v>
      </c>
      <c r="C797" s="140" t="s">
        <v>9626</v>
      </c>
      <c r="D797" s="133" t="s">
        <v>9627</v>
      </c>
      <c r="E797" s="133" t="s">
        <v>9628</v>
      </c>
      <c r="F797" s="133" t="s">
        <v>9584</v>
      </c>
      <c r="G797" s="269" t="s">
        <v>441</v>
      </c>
      <c r="H797" s="250" t="s">
        <v>9629</v>
      </c>
      <c r="I797" s="350">
        <v>7020</v>
      </c>
      <c r="J797" s="350">
        <v>6669</v>
      </c>
      <c r="K797" s="345">
        <v>6318</v>
      </c>
      <c r="L797" s="345">
        <v>5967</v>
      </c>
      <c r="M797" s="345">
        <v>5616</v>
      </c>
    </row>
    <row r="798" ht="60" customHeight="1" spans="1:13">
      <c r="A798" s="269"/>
      <c r="B798" s="269" t="s">
        <v>95</v>
      </c>
      <c r="C798" s="140" t="s">
        <v>9630</v>
      </c>
      <c r="D798" s="133" t="s">
        <v>9631</v>
      </c>
      <c r="E798" s="133"/>
      <c r="F798" s="133"/>
      <c r="G798" s="269" t="s">
        <v>441</v>
      </c>
      <c r="H798" s="250"/>
      <c r="I798" s="350">
        <v>1404</v>
      </c>
      <c r="J798" s="350">
        <v>1333.8</v>
      </c>
      <c r="K798" s="345">
        <v>1263.6</v>
      </c>
      <c r="L798" s="345">
        <v>1193.4</v>
      </c>
      <c r="M798" s="345">
        <v>1123.2</v>
      </c>
    </row>
    <row r="799" ht="60" customHeight="1" spans="1:13">
      <c r="A799" s="269">
        <v>44</v>
      </c>
      <c r="B799" s="269" t="s">
        <v>95</v>
      </c>
      <c r="C799" s="140" t="s">
        <v>9632</v>
      </c>
      <c r="D799" s="133" t="s">
        <v>9633</v>
      </c>
      <c r="E799" s="133" t="s">
        <v>9634</v>
      </c>
      <c r="F799" s="133" t="s">
        <v>9584</v>
      </c>
      <c r="G799" s="269" t="s">
        <v>441</v>
      </c>
      <c r="H799" s="250"/>
      <c r="I799" s="350">
        <v>4563</v>
      </c>
      <c r="J799" s="350">
        <v>4334.9</v>
      </c>
      <c r="K799" s="345">
        <v>4106.7</v>
      </c>
      <c r="L799" s="345">
        <v>3878.6</v>
      </c>
      <c r="M799" s="345">
        <v>3650.4</v>
      </c>
    </row>
    <row r="800" ht="60" customHeight="1" spans="1:13">
      <c r="A800" s="269"/>
      <c r="B800" s="269" t="s">
        <v>95</v>
      </c>
      <c r="C800" s="140" t="s">
        <v>9635</v>
      </c>
      <c r="D800" s="133" t="s">
        <v>9636</v>
      </c>
      <c r="E800" s="133"/>
      <c r="F800" s="133"/>
      <c r="G800" s="269" t="s">
        <v>441</v>
      </c>
      <c r="H800" s="250"/>
      <c r="I800" s="350">
        <v>912.6</v>
      </c>
      <c r="J800" s="350">
        <v>867</v>
      </c>
      <c r="K800" s="345">
        <v>821.3</v>
      </c>
      <c r="L800" s="345">
        <v>775.7</v>
      </c>
      <c r="M800" s="345">
        <v>730.1</v>
      </c>
    </row>
    <row r="801" ht="60" customHeight="1" spans="1:13">
      <c r="A801" s="269">
        <v>45</v>
      </c>
      <c r="B801" s="269" t="s">
        <v>95</v>
      </c>
      <c r="C801" s="140" t="s">
        <v>9637</v>
      </c>
      <c r="D801" s="133" t="s">
        <v>9638</v>
      </c>
      <c r="E801" s="133" t="s">
        <v>9639</v>
      </c>
      <c r="F801" s="133" t="s">
        <v>9584</v>
      </c>
      <c r="G801" s="269" t="s">
        <v>441</v>
      </c>
      <c r="H801" s="250" t="s">
        <v>9640</v>
      </c>
      <c r="I801" s="350">
        <v>5931.9</v>
      </c>
      <c r="J801" s="350">
        <v>5635.3</v>
      </c>
      <c r="K801" s="345">
        <v>5338.7</v>
      </c>
      <c r="L801" s="345">
        <v>5042.1</v>
      </c>
      <c r="M801" s="345">
        <v>4745.5</v>
      </c>
    </row>
    <row r="802" ht="60" customHeight="1" spans="1:13">
      <c r="A802" s="269"/>
      <c r="B802" s="269" t="s">
        <v>95</v>
      </c>
      <c r="C802" s="140" t="s">
        <v>9641</v>
      </c>
      <c r="D802" s="133" t="s">
        <v>9642</v>
      </c>
      <c r="E802" s="133"/>
      <c r="F802" s="133"/>
      <c r="G802" s="269" t="s">
        <v>441</v>
      </c>
      <c r="H802" s="250"/>
      <c r="I802" s="350">
        <v>1186.4</v>
      </c>
      <c r="J802" s="350">
        <v>1127.1</v>
      </c>
      <c r="K802" s="345">
        <v>1067.7</v>
      </c>
      <c r="L802" s="345">
        <v>1008.4</v>
      </c>
      <c r="M802" s="345">
        <v>949.1</v>
      </c>
    </row>
    <row r="803" ht="60" customHeight="1" spans="1:13">
      <c r="A803" s="269">
        <v>46</v>
      </c>
      <c r="B803" s="269" t="s">
        <v>95</v>
      </c>
      <c r="C803" s="140" t="s">
        <v>9643</v>
      </c>
      <c r="D803" s="133" t="s">
        <v>9644</v>
      </c>
      <c r="E803" s="133" t="s">
        <v>9645</v>
      </c>
      <c r="F803" s="133" t="s">
        <v>8027</v>
      </c>
      <c r="G803" s="269" t="s">
        <v>441</v>
      </c>
      <c r="H803" s="250"/>
      <c r="I803" s="350">
        <v>4335.3</v>
      </c>
      <c r="J803" s="350">
        <v>4118.5</v>
      </c>
      <c r="K803" s="345">
        <v>3901.8</v>
      </c>
      <c r="L803" s="345">
        <v>3685</v>
      </c>
      <c r="M803" s="345">
        <v>3468.2</v>
      </c>
    </row>
    <row r="804" ht="60" customHeight="1" spans="1:13">
      <c r="A804" s="269"/>
      <c r="B804" s="269" t="s">
        <v>95</v>
      </c>
      <c r="C804" s="140" t="s">
        <v>9646</v>
      </c>
      <c r="D804" s="133" t="s">
        <v>9647</v>
      </c>
      <c r="E804" s="133"/>
      <c r="F804" s="133"/>
      <c r="G804" s="269" t="s">
        <v>441</v>
      </c>
      <c r="H804" s="250"/>
      <c r="I804" s="350">
        <v>867.1</v>
      </c>
      <c r="J804" s="350">
        <v>823.7</v>
      </c>
      <c r="K804" s="345">
        <v>780.4</v>
      </c>
      <c r="L804" s="345">
        <v>737</v>
      </c>
      <c r="M804" s="345">
        <v>693.6</v>
      </c>
    </row>
    <row r="805" ht="60" customHeight="1" spans="1:13">
      <c r="A805" s="269">
        <v>47</v>
      </c>
      <c r="B805" s="269" t="s">
        <v>95</v>
      </c>
      <c r="C805" s="140" t="s">
        <v>9648</v>
      </c>
      <c r="D805" s="133" t="s">
        <v>9649</v>
      </c>
      <c r="E805" s="133" t="s">
        <v>9650</v>
      </c>
      <c r="F805" s="133" t="s">
        <v>9584</v>
      </c>
      <c r="G805" s="269" t="s">
        <v>51</v>
      </c>
      <c r="H805" s="250"/>
      <c r="I805" s="350">
        <v>4561.2</v>
      </c>
      <c r="J805" s="350">
        <v>4333.1</v>
      </c>
      <c r="K805" s="345">
        <v>4105.1</v>
      </c>
      <c r="L805" s="345">
        <v>3877</v>
      </c>
      <c r="M805" s="345">
        <v>3649</v>
      </c>
    </row>
    <row r="806" ht="60" customHeight="1" spans="1:13">
      <c r="A806" s="269"/>
      <c r="B806" s="269" t="s">
        <v>95</v>
      </c>
      <c r="C806" s="140" t="s">
        <v>9651</v>
      </c>
      <c r="D806" s="133" t="s">
        <v>9652</v>
      </c>
      <c r="E806" s="133"/>
      <c r="F806" s="133"/>
      <c r="G806" s="269" t="s">
        <v>51</v>
      </c>
      <c r="H806" s="250"/>
      <c r="I806" s="350">
        <v>912.2</v>
      </c>
      <c r="J806" s="350">
        <v>866.6</v>
      </c>
      <c r="K806" s="345">
        <v>821</v>
      </c>
      <c r="L806" s="345">
        <v>775.4</v>
      </c>
      <c r="M806" s="345">
        <v>729.8</v>
      </c>
    </row>
    <row r="807" ht="60" customHeight="1" spans="1:13">
      <c r="A807" s="269">
        <v>48</v>
      </c>
      <c r="B807" s="269" t="s">
        <v>95</v>
      </c>
      <c r="C807" s="140" t="s">
        <v>9653</v>
      </c>
      <c r="D807" s="133" t="s">
        <v>9654</v>
      </c>
      <c r="E807" s="133" t="s">
        <v>9655</v>
      </c>
      <c r="F807" s="133" t="s">
        <v>9656</v>
      </c>
      <c r="G807" s="269" t="s">
        <v>51</v>
      </c>
      <c r="H807" s="250" t="s">
        <v>9657</v>
      </c>
      <c r="I807" s="350">
        <v>5032.8</v>
      </c>
      <c r="J807" s="350">
        <v>4781.2</v>
      </c>
      <c r="K807" s="345">
        <v>4529.5</v>
      </c>
      <c r="L807" s="345">
        <v>4277.9</v>
      </c>
      <c r="M807" s="345">
        <v>4026.2</v>
      </c>
    </row>
    <row r="808" ht="60" customHeight="1" spans="1:13">
      <c r="A808" s="269"/>
      <c r="B808" s="269" t="s">
        <v>95</v>
      </c>
      <c r="C808" s="140" t="s">
        <v>9658</v>
      </c>
      <c r="D808" s="133" t="s">
        <v>9659</v>
      </c>
      <c r="E808" s="133"/>
      <c r="F808" s="133"/>
      <c r="G808" s="269" t="s">
        <v>51</v>
      </c>
      <c r="H808" s="250"/>
      <c r="I808" s="350">
        <v>1006.6</v>
      </c>
      <c r="J808" s="350">
        <v>956.2</v>
      </c>
      <c r="K808" s="345">
        <v>905.9</v>
      </c>
      <c r="L808" s="345">
        <v>855.6</v>
      </c>
      <c r="M808" s="345">
        <v>805.2</v>
      </c>
    </row>
    <row r="809" ht="60" customHeight="1" spans="1:13">
      <c r="A809" s="269">
        <v>49</v>
      </c>
      <c r="B809" s="269" t="s">
        <v>95</v>
      </c>
      <c r="C809" s="140" t="s">
        <v>9660</v>
      </c>
      <c r="D809" s="133" t="s">
        <v>9661</v>
      </c>
      <c r="E809" s="133" t="s">
        <v>9662</v>
      </c>
      <c r="F809" s="133" t="s">
        <v>9663</v>
      </c>
      <c r="G809" s="269" t="s">
        <v>51</v>
      </c>
      <c r="H809" s="250"/>
      <c r="I809" s="350">
        <v>5241.6</v>
      </c>
      <c r="J809" s="350">
        <v>4979.5</v>
      </c>
      <c r="K809" s="345">
        <v>4717.4</v>
      </c>
      <c r="L809" s="345">
        <v>4455.4</v>
      </c>
      <c r="M809" s="345">
        <v>4193.3</v>
      </c>
    </row>
    <row r="810" ht="60" customHeight="1" spans="1:13">
      <c r="A810" s="269"/>
      <c r="B810" s="269" t="s">
        <v>95</v>
      </c>
      <c r="C810" s="140" t="s">
        <v>9664</v>
      </c>
      <c r="D810" s="133" t="s">
        <v>9665</v>
      </c>
      <c r="E810" s="133"/>
      <c r="F810" s="133"/>
      <c r="G810" s="269" t="s">
        <v>51</v>
      </c>
      <c r="H810" s="250"/>
      <c r="I810" s="350">
        <v>1048.3</v>
      </c>
      <c r="J810" s="350">
        <v>995.9</v>
      </c>
      <c r="K810" s="345">
        <v>943.5</v>
      </c>
      <c r="L810" s="345">
        <v>891.1</v>
      </c>
      <c r="M810" s="345">
        <v>838.7</v>
      </c>
    </row>
    <row r="811" ht="60" customHeight="1" spans="1:13">
      <c r="A811" s="269">
        <v>50</v>
      </c>
      <c r="B811" s="269" t="s">
        <v>95</v>
      </c>
      <c r="C811" s="140" t="s">
        <v>9666</v>
      </c>
      <c r="D811" s="133" t="s">
        <v>9667</v>
      </c>
      <c r="E811" s="133" t="s">
        <v>9668</v>
      </c>
      <c r="F811" s="133" t="s">
        <v>9663</v>
      </c>
      <c r="G811" s="269" t="s">
        <v>51</v>
      </c>
      <c r="H811" s="250" t="s">
        <v>9669</v>
      </c>
      <c r="I811" s="350">
        <v>6813.9</v>
      </c>
      <c r="J811" s="350">
        <v>6473.2</v>
      </c>
      <c r="K811" s="345">
        <v>6132.5</v>
      </c>
      <c r="L811" s="345">
        <v>5791.8</v>
      </c>
      <c r="M811" s="345">
        <v>5451.1</v>
      </c>
    </row>
    <row r="812" ht="60" customHeight="1" spans="1:13">
      <c r="A812" s="269"/>
      <c r="B812" s="269" t="s">
        <v>95</v>
      </c>
      <c r="C812" s="140" t="s">
        <v>9670</v>
      </c>
      <c r="D812" s="250" t="s">
        <v>9671</v>
      </c>
      <c r="E812" s="133"/>
      <c r="F812" s="133"/>
      <c r="G812" s="269" t="s">
        <v>51</v>
      </c>
      <c r="H812" s="250"/>
      <c r="I812" s="350">
        <v>1362.8</v>
      </c>
      <c r="J812" s="350">
        <v>1294.6</v>
      </c>
      <c r="K812" s="345">
        <v>1226.5</v>
      </c>
      <c r="L812" s="345">
        <v>1158.4</v>
      </c>
      <c r="M812" s="345">
        <v>1090.2</v>
      </c>
    </row>
    <row r="813" ht="60" customHeight="1" spans="1:13">
      <c r="A813" s="269">
        <v>51</v>
      </c>
      <c r="B813" s="269" t="s">
        <v>95</v>
      </c>
      <c r="C813" s="140" t="s">
        <v>9672</v>
      </c>
      <c r="D813" s="133" t="s">
        <v>9673</v>
      </c>
      <c r="E813" s="133" t="s">
        <v>9674</v>
      </c>
      <c r="F813" s="133" t="s">
        <v>9675</v>
      </c>
      <c r="G813" s="269" t="s">
        <v>51</v>
      </c>
      <c r="H813" s="250" t="s">
        <v>9657</v>
      </c>
      <c r="I813" s="350">
        <v>5179.5</v>
      </c>
      <c r="J813" s="350">
        <v>4920.5</v>
      </c>
      <c r="K813" s="345">
        <v>4661.6</v>
      </c>
      <c r="L813" s="345">
        <v>4402.6</v>
      </c>
      <c r="M813" s="345">
        <v>4143.6</v>
      </c>
    </row>
    <row r="814" ht="60" customHeight="1" spans="1:13">
      <c r="A814" s="269"/>
      <c r="B814" s="269" t="s">
        <v>95</v>
      </c>
      <c r="C814" s="140" t="s">
        <v>9676</v>
      </c>
      <c r="D814" s="133" t="s">
        <v>9677</v>
      </c>
      <c r="E814" s="133"/>
      <c r="F814" s="133"/>
      <c r="G814" s="269" t="s">
        <v>51</v>
      </c>
      <c r="H814" s="250"/>
      <c r="I814" s="350">
        <v>1035.9</v>
      </c>
      <c r="J814" s="350">
        <v>984.1</v>
      </c>
      <c r="K814" s="345">
        <v>932.3</v>
      </c>
      <c r="L814" s="345">
        <v>880.5</v>
      </c>
      <c r="M814" s="345">
        <v>828.7</v>
      </c>
    </row>
    <row r="815" ht="96" customHeight="1" spans="1:13">
      <c r="A815" s="269">
        <v>52</v>
      </c>
      <c r="B815" s="269" t="s">
        <v>95</v>
      </c>
      <c r="C815" s="140" t="s">
        <v>9678</v>
      </c>
      <c r="D815" s="133" t="s">
        <v>9679</v>
      </c>
      <c r="E815" s="133" t="s">
        <v>9680</v>
      </c>
      <c r="F815" s="133" t="s">
        <v>9675</v>
      </c>
      <c r="G815" s="269" t="s">
        <v>51</v>
      </c>
      <c r="H815" s="250" t="s">
        <v>9681</v>
      </c>
      <c r="I815" s="350">
        <v>5990.4</v>
      </c>
      <c r="J815" s="350">
        <v>5690.9</v>
      </c>
      <c r="K815" s="345">
        <v>5391.4</v>
      </c>
      <c r="L815" s="345">
        <v>5091.8</v>
      </c>
      <c r="M815" s="345">
        <v>4792.3</v>
      </c>
    </row>
    <row r="816" ht="60" customHeight="1" spans="1:13">
      <c r="A816" s="269"/>
      <c r="B816" s="269" t="s">
        <v>95</v>
      </c>
      <c r="C816" s="140" t="s">
        <v>9682</v>
      </c>
      <c r="D816" s="133" t="s">
        <v>9683</v>
      </c>
      <c r="E816" s="133"/>
      <c r="F816" s="133"/>
      <c r="G816" s="269" t="s">
        <v>51</v>
      </c>
      <c r="H816" s="250"/>
      <c r="I816" s="350">
        <v>1198.1</v>
      </c>
      <c r="J816" s="350">
        <v>1138.2</v>
      </c>
      <c r="K816" s="345">
        <v>1078.3</v>
      </c>
      <c r="L816" s="345">
        <v>1018.4</v>
      </c>
      <c r="M816" s="345">
        <v>958.5</v>
      </c>
    </row>
    <row r="817" ht="60" customHeight="1" spans="1:13">
      <c r="A817" s="269">
        <v>53</v>
      </c>
      <c r="B817" s="269" t="s">
        <v>95</v>
      </c>
      <c r="C817" s="140" t="s">
        <v>9684</v>
      </c>
      <c r="D817" s="133" t="s">
        <v>9685</v>
      </c>
      <c r="E817" s="133" t="s">
        <v>9686</v>
      </c>
      <c r="F817" s="133" t="s">
        <v>9687</v>
      </c>
      <c r="G817" s="269" t="s">
        <v>51</v>
      </c>
      <c r="H817" s="250"/>
      <c r="I817" s="350">
        <v>2729.7</v>
      </c>
      <c r="J817" s="350">
        <v>2593.2</v>
      </c>
      <c r="K817" s="345">
        <v>2456.7</v>
      </c>
      <c r="L817" s="345">
        <v>2320.2</v>
      </c>
      <c r="M817" s="345">
        <v>2183.8</v>
      </c>
    </row>
    <row r="818" ht="60" customHeight="1" spans="1:13">
      <c r="A818" s="269"/>
      <c r="B818" s="269" t="s">
        <v>95</v>
      </c>
      <c r="C818" s="140" t="s">
        <v>9688</v>
      </c>
      <c r="D818" s="133" t="s">
        <v>9689</v>
      </c>
      <c r="E818" s="133"/>
      <c r="F818" s="133"/>
      <c r="G818" s="269" t="s">
        <v>51</v>
      </c>
      <c r="H818" s="250"/>
      <c r="I818" s="350">
        <v>545.9</v>
      </c>
      <c r="J818" s="350">
        <v>518.6</v>
      </c>
      <c r="K818" s="345">
        <v>491.3</v>
      </c>
      <c r="L818" s="345">
        <v>464</v>
      </c>
      <c r="M818" s="345">
        <v>436.8</v>
      </c>
    </row>
    <row r="819" ht="60" customHeight="1" spans="1:13">
      <c r="A819" s="269">
        <v>54</v>
      </c>
      <c r="B819" s="269" t="s">
        <v>95</v>
      </c>
      <c r="C819" s="140" t="s">
        <v>9690</v>
      </c>
      <c r="D819" s="133" t="s">
        <v>9691</v>
      </c>
      <c r="E819" s="133" t="s">
        <v>9692</v>
      </c>
      <c r="F819" s="133" t="s">
        <v>9693</v>
      </c>
      <c r="G819" s="269" t="s">
        <v>51</v>
      </c>
      <c r="H819" s="250" t="s">
        <v>9578</v>
      </c>
      <c r="I819" s="350">
        <v>3547.8</v>
      </c>
      <c r="J819" s="350">
        <v>3370.4</v>
      </c>
      <c r="K819" s="345">
        <v>3193</v>
      </c>
      <c r="L819" s="345">
        <v>3015.6</v>
      </c>
      <c r="M819" s="345">
        <v>2838.2</v>
      </c>
    </row>
    <row r="820" ht="60" customHeight="1" spans="1:13">
      <c r="A820" s="269"/>
      <c r="B820" s="269" t="s">
        <v>95</v>
      </c>
      <c r="C820" s="140" t="s">
        <v>9694</v>
      </c>
      <c r="D820" s="133" t="s">
        <v>9695</v>
      </c>
      <c r="E820" s="133"/>
      <c r="F820" s="133"/>
      <c r="G820" s="269" t="s">
        <v>51</v>
      </c>
      <c r="H820" s="250"/>
      <c r="I820" s="350">
        <v>709.6</v>
      </c>
      <c r="J820" s="350">
        <v>674.1</v>
      </c>
      <c r="K820" s="345">
        <v>638.6</v>
      </c>
      <c r="L820" s="345">
        <v>603.1</v>
      </c>
      <c r="M820" s="345">
        <v>567.6</v>
      </c>
    </row>
    <row r="821" ht="60" customHeight="1" spans="1:13">
      <c r="A821" s="269">
        <v>55</v>
      </c>
      <c r="B821" s="269" t="s">
        <v>95</v>
      </c>
      <c r="C821" s="140" t="s">
        <v>9696</v>
      </c>
      <c r="D821" s="133" t="s">
        <v>9697</v>
      </c>
      <c r="E821" s="133" t="s">
        <v>9698</v>
      </c>
      <c r="F821" s="133" t="s">
        <v>9699</v>
      </c>
      <c r="G821" s="269" t="s">
        <v>51</v>
      </c>
      <c r="H821" s="250"/>
      <c r="I821" s="350">
        <v>4406.4</v>
      </c>
      <c r="J821" s="350">
        <v>4186.1</v>
      </c>
      <c r="K821" s="345">
        <v>3965.8</v>
      </c>
      <c r="L821" s="345">
        <v>3745.4</v>
      </c>
      <c r="M821" s="345">
        <v>3525.1</v>
      </c>
    </row>
    <row r="822" ht="60" customHeight="1" spans="1:13">
      <c r="A822" s="269"/>
      <c r="B822" s="269" t="s">
        <v>95</v>
      </c>
      <c r="C822" s="140" t="s">
        <v>9700</v>
      </c>
      <c r="D822" s="133" t="s">
        <v>9701</v>
      </c>
      <c r="E822" s="133"/>
      <c r="F822" s="133"/>
      <c r="G822" s="269" t="s">
        <v>51</v>
      </c>
      <c r="H822" s="250"/>
      <c r="I822" s="350">
        <v>881.3</v>
      </c>
      <c r="J822" s="350">
        <v>837.2</v>
      </c>
      <c r="K822" s="345">
        <v>793.2</v>
      </c>
      <c r="L822" s="345">
        <v>749.1</v>
      </c>
      <c r="M822" s="345">
        <v>705</v>
      </c>
    </row>
    <row r="823" ht="60" customHeight="1" spans="1:13">
      <c r="A823" s="269">
        <v>56</v>
      </c>
      <c r="B823" s="269" t="s">
        <v>95</v>
      </c>
      <c r="C823" s="140" t="s">
        <v>9702</v>
      </c>
      <c r="D823" s="133" t="s">
        <v>9703</v>
      </c>
      <c r="E823" s="133" t="s">
        <v>9704</v>
      </c>
      <c r="F823" s="133" t="s">
        <v>9705</v>
      </c>
      <c r="G823" s="269" t="s">
        <v>51</v>
      </c>
      <c r="H823" s="250"/>
      <c r="I823" s="350">
        <v>1170</v>
      </c>
      <c r="J823" s="350">
        <v>1111.5</v>
      </c>
      <c r="K823" s="345">
        <v>1053</v>
      </c>
      <c r="L823" s="345">
        <v>994.5</v>
      </c>
      <c r="M823" s="345">
        <v>936</v>
      </c>
    </row>
    <row r="824" ht="60" customHeight="1" spans="1:13">
      <c r="A824" s="269"/>
      <c r="B824" s="269" t="s">
        <v>95</v>
      </c>
      <c r="C824" s="140" t="s">
        <v>9706</v>
      </c>
      <c r="D824" s="133" t="s">
        <v>9707</v>
      </c>
      <c r="E824" s="133"/>
      <c r="F824" s="133"/>
      <c r="G824" s="269" t="s">
        <v>51</v>
      </c>
      <c r="H824" s="250"/>
      <c r="I824" s="350">
        <v>234</v>
      </c>
      <c r="J824" s="350">
        <v>222.3</v>
      </c>
      <c r="K824" s="345">
        <v>210.6</v>
      </c>
      <c r="L824" s="345">
        <v>198.9</v>
      </c>
      <c r="M824" s="345">
        <v>187.2</v>
      </c>
    </row>
    <row r="825" ht="60" customHeight="1" spans="1:13">
      <c r="A825" s="269">
        <v>57</v>
      </c>
      <c r="B825" s="269" t="s">
        <v>95</v>
      </c>
      <c r="C825" s="140" t="s">
        <v>9708</v>
      </c>
      <c r="D825" s="133" t="s">
        <v>9709</v>
      </c>
      <c r="E825" s="133" t="s">
        <v>9710</v>
      </c>
      <c r="F825" s="133" t="s">
        <v>9711</v>
      </c>
      <c r="G825" s="269" t="s">
        <v>51</v>
      </c>
      <c r="H825" s="250"/>
      <c r="I825" s="350">
        <v>3556.8</v>
      </c>
      <c r="J825" s="350">
        <v>3379</v>
      </c>
      <c r="K825" s="345">
        <v>3201.1</v>
      </c>
      <c r="L825" s="345">
        <v>3023.3</v>
      </c>
      <c r="M825" s="345">
        <v>2845.4</v>
      </c>
    </row>
    <row r="826" ht="60" customHeight="1" spans="1:13">
      <c r="A826" s="269"/>
      <c r="B826" s="269" t="s">
        <v>95</v>
      </c>
      <c r="C826" s="140" t="s">
        <v>9712</v>
      </c>
      <c r="D826" s="133" t="s">
        <v>9713</v>
      </c>
      <c r="E826" s="133"/>
      <c r="F826" s="133"/>
      <c r="G826" s="269" t="s">
        <v>51</v>
      </c>
      <c r="H826" s="250"/>
      <c r="I826" s="350">
        <v>711.4</v>
      </c>
      <c r="J826" s="350">
        <v>675.8</v>
      </c>
      <c r="K826" s="345">
        <v>640.2</v>
      </c>
      <c r="L826" s="345">
        <v>604.7</v>
      </c>
      <c r="M826" s="345">
        <v>569.1</v>
      </c>
    </row>
    <row r="827" ht="60" customHeight="1" spans="1:13">
      <c r="A827" s="269">
        <v>58</v>
      </c>
      <c r="B827" s="269" t="s">
        <v>95</v>
      </c>
      <c r="C827" s="140" t="s">
        <v>9714</v>
      </c>
      <c r="D827" s="133" t="s">
        <v>9715</v>
      </c>
      <c r="E827" s="133" t="s">
        <v>9716</v>
      </c>
      <c r="F827" s="133" t="s">
        <v>9584</v>
      </c>
      <c r="G827" s="269" t="s">
        <v>51</v>
      </c>
      <c r="H827" s="250"/>
      <c r="I827" s="350">
        <v>4860</v>
      </c>
      <c r="J827" s="350">
        <v>4617</v>
      </c>
      <c r="K827" s="345">
        <v>4374</v>
      </c>
      <c r="L827" s="345">
        <v>4131</v>
      </c>
      <c r="M827" s="345">
        <v>3888</v>
      </c>
    </row>
    <row r="828" ht="60" customHeight="1" spans="1:13">
      <c r="A828" s="269"/>
      <c r="B828" s="269" t="s">
        <v>95</v>
      </c>
      <c r="C828" s="140" t="s">
        <v>9717</v>
      </c>
      <c r="D828" s="133" t="s">
        <v>9718</v>
      </c>
      <c r="E828" s="133"/>
      <c r="F828" s="133"/>
      <c r="G828" s="269" t="s">
        <v>51</v>
      </c>
      <c r="H828" s="250"/>
      <c r="I828" s="350">
        <v>972</v>
      </c>
      <c r="J828" s="350">
        <v>923.4</v>
      </c>
      <c r="K828" s="345">
        <v>874.8</v>
      </c>
      <c r="L828" s="345">
        <v>826.2</v>
      </c>
      <c r="M828" s="345">
        <v>777.6</v>
      </c>
    </row>
    <row r="829" ht="60" customHeight="1" spans="1:13">
      <c r="A829" s="269">
        <v>59</v>
      </c>
      <c r="B829" s="269" t="s">
        <v>95</v>
      </c>
      <c r="C829" s="140" t="s">
        <v>9719</v>
      </c>
      <c r="D829" s="133" t="s">
        <v>9720</v>
      </c>
      <c r="E829" s="133" t="s">
        <v>9721</v>
      </c>
      <c r="F829" s="133" t="s">
        <v>9584</v>
      </c>
      <c r="G829" s="269" t="s">
        <v>51</v>
      </c>
      <c r="H829" s="250" t="s">
        <v>9722</v>
      </c>
      <c r="I829" s="350">
        <v>6120</v>
      </c>
      <c r="J829" s="350">
        <v>5814</v>
      </c>
      <c r="K829" s="345">
        <v>5508</v>
      </c>
      <c r="L829" s="345">
        <v>5202</v>
      </c>
      <c r="M829" s="345">
        <v>4896</v>
      </c>
    </row>
    <row r="830" ht="60" customHeight="1" spans="1:13">
      <c r="A830" s="269"/>
      <c r="B830" s="269" t="s">
        <v>95</v>
      </c>
      <c r="C830" s="140" t="s">
        <v>9723</v>
      </c>
      <c r="D830" s="133" t="s">
        <v>9724</v>
      </c>
      <c r="E830" s="133"/>
      <c r="F830" s="133"/>
      <c r="G830" s="269" t="s">
        <v>51</v>
      </c>
      <c r="H830" s="250"/>
      <c r="I830" s="350">
        <v>1224</v>
      </c>
      <c r="J830" s="350">
        <v>1162.8</v>
      </c>
      <c r="K830" s="345">
        <v>1101.6</v>
      </c>
      <c r="L830" s="345">
        <v>1040.4</v>
      </c>
      <c r="M830" s="345">
        <v>979.2</v>
      </c>
    </row>
    <row r="831" ht="60" customHeight="1" spans="1:13">
      <c r="A831" s="269">
        <v>60</v>
      </c>
      <c r="B831" s="269" t="s">
        <v>95</v>
      </c>
      <c r="C831" s="140" t="s">
        <v>9725</v>
      </c>
      <c r="D831" s="133" t="s">
        <v>9726</v>
      </c>
      <c r="E831" s="133" t="s">
        <v>9727</v>
      </c>
      <c r="F831" s="133" t="s">
        <v>9728</v>
      </c>
      <c r="G831" s="269" t="s">
        <v>51</v>
      </c>
      <c r="H831" s="250"/>
      <c r="I831" s="350">
        <v>561.6</v>
      </c>
      <c r="J831" s="350">
        <v>533.5</v>
      </c>
      <c r="K831" s="345">
        <v>505.4</v>
      </c>
      <c r="L831" s="345">
        <v>477.4</v>
      </c>
      <c r="M831" s="345">
        <v>449.3</v>
      </c>
    </row>
    <row r="832" ht="60" customHeight="1" spans="1:13">
      <c r="A832" s="269"/>
      <c r="B832" s="269" t="s">
        <v>95</v>
      </c>
      <c r="C832" s="140" t="s">
        <v>9729</v>
      </c>
      <c r="D832" s="133" t="s">
        <v>9730</v>
      </c>
      <c r="E832" s="133"/>
      <c r="F832" s="133"/>
      <c r="G832" s="269" t="s">
        <v>51</v>
      </c>
      <c r="H832" s="250"/>
      <c r="I832" s="350">
        <v>112.3</v>
      </c>
      <c r="J832" s="350">
        <v>106.7</v>
      </c>
      <c r="K832" s="345">
        <v>101.1</v>
      </c>
      <c r="L832" s="345">
        <v>95.5</v>
      </c>
      <c r="M832" s="345">
        <v>89.9</v>
      </c>
    </row>
    <row r="833" ht="60" customHeight="1" spans="1:13">
      <c r="A833" s="269">
        <v>61</v>
      </c>
      <c r="B833" s="269" t="s">
        <v>95</v>
      </c>
      <c r="C833" s="140" t="s">
        <v>9731</v>
      </c>
      <c r="D833" s="133" t="s">
        <v>9732</v>
      </c>
      <c r="E833" s="133" t="s">
        <v>9733</v>
      </c>
      <c r="F833" s="133" t="s">
        <v>9734</v>
      </c>
      <c r="G833" s="269" t="s">
        <v>51</v>
      </c>
      <c r="H833" s="250" t="s">
        <v>9735</v>
      </c>
      <c r="I833" s="350">
        <v>2774.7</v>
      </c>
      <c r="J833" s="350">
        <v>2636</v>
      </c>
      <c r="K833" s="345">
        <v>2497.2</v>
      </c>
      <c r="L833" s="345">
        <v>2358.5</v>
      </c>
      <c r="M833" s="345">
        <v>2219.8</v>
      </c>
    </row>
    <row r="834" ht="60" customHeight="1" spans="1:13">
      <c r="A834" s="269"/>
      <c r="B834" s="269" t="s">
        <v>95</v>
      </c>
      <c r="C834" s="140" t="s">
        <v>9736</v>
      </c>
      <c r="D834" s="133" t="s">
        <v>9737</v>
      </c>
      <c r="E834" s="133"/>
      <c r="F834" s="250"/>
      <c r="G834" s="269" t="s">
        <v>51</v>
      </c>
      <c r="H834" s="250"/>
      <c r="I834" s="350">
        <v>554.9</v>
      </c>
      <c r="J834" s="350">
        <v>527.2</v>
      </c>
      <c r="K834" s="345">
        <v>499.4</v>
      </c>
      <c r="L834" s="345">
        <v>471.7</v>
      </c>
      <c r="M834" s="345">
        <v>444</v>
      </c>
    </row>
    <row r="835" ht="60" customHeight="1" spans="1:13">
      <c r="A835" s="269">
        <v>62</v>
      </c>
      <c r="B835" s="269" t="s">
        <v>95</v>
      </c>
      <c r="C835" s="140" t="s">
        <v>9738</v>
      </c>
      <c r="D835" s="133" t="s">
        <v>9739</v>
      </c>
      <c r="E835" s="133" t="s">
        <v>9740</v>
      </c>
      <c r="F835" s="250" t="s">
        <v>8027</v>
      </c>
      <c r="G835" s="269" t="s">
        <v>51</v>
      </c>
      <c r="H835" s="250" t="s">
        <v>9741</v>
      </c>
      <c r="I835" s="350">
        <v>5155.2</v>
      </c>
      <c r="J835" s="350">
        <v>4897.4</v>
      </c>
      <c r="K835" s="345">
        <v>4639.7</v>
      </c>
      <c r="L835" s="345">
        <v>4381.9</v>
      </c>
      <c r="M835" s="345">
        <v>4124.2</v>
      </c>
    </row>
    <row r="836" ht="60" customHeight="1" spans="1:13">
      <c r="A836" s="269"/>
      <c r="B836" s="269" t="s">
        <v>95</v>
      </c>
      <c r="C836" s="140" t="s">
        <v>9742</v>
      </c>
      <c r="D836" s="133" t="s">
        <v>9743</v>
      </c>
      <c r="E836" s="133"/>
      <c r="F836" s="250"/>
      <c r="G836" s="269" t="s">
        <v>51</v>
      </c>
      <c r="H836" s="250"/>
      <c r="I836" s="350">
        <v>1031</v>
      </c>
      <c r="J836" s="350">
        <v>979.5</v>
      </c>
      <c r="K836" s="345">
        <v>927.9</v>
      </c>
      <c r="L836" s="345">
        <v>876.4</v>
      </c>
      <c r="M836" s="345">
        <v>824.8</v>
      </c>
    </row>
    <row r="837" ht="60" customHeight="1" spans="1:13">
      <c r="A837" s="269">
        <v>63</v>
      </c>
      <c r="B837" s="269" t="s">
        <v>95</v>
      </c>
      <c r="C837" s="140" t="s">
        <v>9744</v>
      </c>
      <c r="D837" s="133" t="s">
        <v>9745</v>
      </c>
      <c r="E837" s="133" t="s">
        <v>9746</v>
      </c>
      <c r="F837" s="250" t="s">
        <v>9747</v>
      </c>
      <c r="G837" s="269" t="s">
        <v>51</v>
      </c>
      <c r="H837" s="250"/>
      <c r="I837" s="350">
        <v>4829.4</v>
      </c>
      <c r="J837" s="350">
        <v>4587.9</v>
      </c>
      <c r="K837" s="345">
        <v>4346.5</v>
      </c>
      <c r="L837" s="345">
        <v>4105</v>
      </c>
      <c r="M837" s="345">
        <v>3863.5</v>
      </c>
    </row>
    <row r="838" ht="60" customHeight="1" spans="1:13">
      <c r="A838" s="269"/>
      <c r="B838" s="269" t="s">
        <v>95</v>
      </c>
      <c r="C838" s="140" t="s">
        <v>9748</v>
      </c>
      <c r="D838" s="133" t="s">
        <v>9749</v>
      </c>
      <c r="E838" s="133"/>
      <c r="F838" s="250"/>
      <c r="G838" s="269" t="s">
        <v>51</v>
      </c>
      <c r="H838" s="250"/>
      <c r="I838" s="350">
        <v>965.9</v>
      </c>
      <c r="J838" s="350">
        <v>917.6</v>
      </c>
      <c r="K838" s="345">
        <v>869.3</v>
      </c>
      <c r="L838" s="345">
        <v>821</v>
      </c>
      <c r="M838" s="345">
        <v>772.7</v>
      </c>
    </row>
    <row r="839" ht="60" customHeight="1" spans="1:13">
      <c r="A839" s="269">
        <v>64</v>
      </c>
      <c r="B839" s="269" t="s">
        <v>95</v>
      </c>
      <c r="C839" s="140" t="s">
        <v>9750</v>
      </c>
      <c r="D839" s="133" t="s">
        <v>9751</v>
      </c>
      <c r="E839" s="133" t="s">
        <v>9752</v>
      </c>
      <c r="F839" s="250" t="s">
        <v>9753</v>
      </c>
      <c r="G839" s="269" t="s">
        <v>51</v>
      </c>
      <c r="H839" s="250"/>
      <c r="I839" s="350">
        <v>5085</v>
      </c>
      <c r="J839" s="350">
        <v>4830.8</v>
      </c>
      <c r="K839" s="345">
        <v>4576.5</v>
      </c>
      <c r="L839" s="345">
        <v>4322.3</v>
      </c>
      <c r="M839" s="345">
        <v>4068</v>
      </c>
    </row>
    <row r="840" ht="60" customHeight="1" spans="1:13">
      <c r="A840" s="269"/>
      <c r="B840" s="269" t="s">
        <v>95</v>
      </c>
      <c r="C840" s="140" t="s">
        <v>9754</v>
      </c>
      <c r="D840" s="133" t="s">
        <v>9755</v>
      </c>
      <c r="E840" s="133"/>
      <c r="F840" s="250"/>
      <c r="G840" s="269" t="s">
        <v>51</v>
      </c>
      <c r="H840" s="250"/>
      <c r="I840" s="350">
        <v>1017</v>
      </c>
      <c r="J840" s="350">
        <v>966.2</v>
      </c>
      <c r="K840" s="345">
        <v>915.3</v>
      </c>
      <c r="L840" s="345">
        <v>864.5</v>
      </c>
      <c r="M840" s="345">
        <v>813.6</v>
      </c>
    </row>
    <row r="841" ht="60" customHeight="1" spans="1:13">
      <c r="A841" s="269">
        <v>65</v>
      </c>
      <c r="B841" s="269" t="s">
        <v>95</v>
      </c>
      <c r="C841" s="140" t="s">
        <v>9756</v>
      </c>
      <c r="D841" s="133" t="s">
        <v>9757</v>
      </c>
      <c r="E841" s="133" t="s">
        <v>9758</v>
      </c>
      <c r="F841" s="250" t="s">
        <v>9759</v>
      </c>
      <c r="G841" s="269" t="s">
        <v>51</v>
      </c>
      <c r="H841" s="250"/>
      <c r="I841" s="350">
        <v>4140</v>
      </c>
      <c r="J841" s="350">
        <v>3933</v>
      </c>
      <c r="K841" s="345">
        <v>3726</v>
      </c>
      <c r="L841" s="345">
        <v>3519</v>
      </c>
      <c r="M841" s="345">
        <v>3312</v>
      </c>
    </row>
    <row r="842" ht="60" customHeight="1" spans="1:13">
      <c r="A842" s="269"/>
      <c r="B842" s="269" t="s">
        <v>95</v>
      </c>
      <c r="C842" s="140" t="s">
        <v>9760</v>
      </c>
      <c r="D842" s="250" t="s">
        <v>9761</v>
      </c>
      <c r="E842" s="250"/>
      <c r="F842" s="250"/>
      <c r="G842" s="269" t="s">
        <v>51</v>
      </c>
      <c r="H842" s="250"/>
      <c r="I842" s="350">
        <v>828</v>
      </c>
      <c r="J842" s="350">
        <v>786.6</v>
      </c>
      <c r="K842" s="345">
        <v>745.2</v>
      </c>
      <c r="L842" s="345">
        <v>703.8</v>
      </c>
      <c r="M842" s="345">
        <v>662.4</v>
      </c>
    </row>
    <row r="843" ht="60" customHeight="1" spans="1:13">
      <c r="A843" s="269">
        <v>66</v>
      </c>
      <c r="B843" s="269" t="s">
        <v>95</v>
      </c>
      <c r="C843" s="140" t="s">
        <v>9762</v>
      </c>
      <c r="D843" s="250" t="s">
        <v>9763</v>
      </c>
      <c r="E843" s="250" t="s">
        <v>9764</v>
      </c>
      <c r="F843" s="250" t="s">
        <v>8600</v>
      </c>
      <c r="G843" s="140" t="s">
        <v>51</v>
      </c>
      <c r="H843" s="250" t="s">
        <v>9765</v>
      </c>
      <c r="I843" s="350">
        <v>1530</v>
      </c>
      <c r="J843" s="350">
        <v>1453.5</v>
      </c>
      <c r="K843" s="345">
        <v>1377</v>
      </c>
      <c r="L843" s="345">
        <v>1300.5</v>
      </c>
      <c r="M843" s="345">
        <v>1224</v>
      </c>
    </row>
    <row r="844" ht="60" customHeight="1" spans="1:13">
      <c r="A844" s="269"/>
      <c r="B844" s="269" t="s">
        <v>95</v>
      </c>
      <c r="C844" s="140" t="s">
        <v>9766</v>
      </c>
      <c r="D844" s="250" t="s">
        <v>9767</v>
      </c>
      <c r="E844" s="250"/>
      <c r="F844" s="250"/>
      <c r="G844" s="140" t="s">
        <v>51</v>
      </c>
      <c r="H844" s="250"/>
      <c r="I844" s="350">
        <v>306</v>
      </c>
      <c r="J844" s="350">
        <v>290.7</v>
      </c>
      <c r="K844" s="345">
        <v>275.4</v>
      </c>
      <c r="L844" s="345">
        <v>260.1</v>
      </c>
      <c r="M844" s="345">
        <v>244.8</v>
      </c>
    </row>
    <row r="845" ht="60" customHeight="1" spans="1:13">
      <c r="A845" s="269"/>
      <c r="B845" s="269" t="s">
        <v>95</v>
      </c>
      <c r="C845" s="140" t="s">
        <v>9768</v>
      </c>
      <c r="D845" s="250" t="s">
        <v>9769</v>
      </c>
      <c r="E845" s="250"/>
      <c r="F845" s="250"/>
      <c r="G845" s="140" t="s">
        <v>51</v>
      </c>
      <c r="H845" s="250"/>
      <c r="I845" s="350">
        <v>1530</v>
      </c>
      <c r="J845" s="350">
        <v>1453.5</v>
      </c>
      <c r="K845" s="345">
        <v>1377</v>
      </c>
      <c r="L845" s="345">
        <v>1300.5</v>
      </c>
      <c r="M845" s="345">
        <v>1224</v>
      </c>
    </row>
    <row r="846" ht="60" customHeight="1" spans="1:13">
      <c r="A846" s="269">
        <v>67</v>
      </c>
      <c r="B846" s="269" t="s">
        <v>95</v>
      </c>
      <c r="C846" s="140" t="s">
        <v>9770</v>
      </c>
      <c r="D846" s="250" t="s">
        <v>9771</v>
      </c>
      <c r="E846" s="250" t="s">
        <v>9772</v>
      </c>
      <c r="F846" s="250" t="s">
        <v>9773</v>
      </c>
      <c r="G846" s="140" t="s">
        <v>51</v>
      </c>
      <c r="H846" s="250" t="s">
        <v>9774</v>
      </c>
      <c r="I846" s="350">
        <v>4305.6</v>
      </c>
      <c r="J846" s="350">
        <v>4090.3</v>
      </c>
      <c r="K846" s="345">
        <v>3875</v>
      </c>
      <c r="L846" s="345">
        <v>3659.8</v>
      </c>
      <c r="M846" s="345">
        <v>3444.5</v>
      </c>
    </row>
    <row r="847" ht="60" customHeight="1" spans="1:13">
      <c r="A847" s="269"/>
      <c r="B847" s="269" t="s">
        <v>95</v>
      </c>
      <c r="C847" s="140" t="s">
        <v>9775</v>
      </c>
      <c r="D847" s="250" t="s">
        <v>9776</v>
      </c>
      <c r="E847" s="250"/>
      <c r="F847" s="250"/>
      <c r="G847" s="140" t="s">
        <v>51</v>
      </c>
      <c r="H847" s="250"/>
      <c r="I847" s="350">
        <v>861.1</v>
      </c>
      <c r="J847" s="350">
        <v>818.1</v>
      </c>
      <c r="K847" s="345">
        <v>775</v>
      </c>
      <c r="L847" s="345">
        <v>732</v>
      </c>
      <c r="M847" s="345">
        <v>688.9</v>
      </c>
    </row>
    <row r="848" ht="60" customHeight="1" spans="1:13">
      <c r="A848" s="269">
        <v>68</v>
      </c>
      <c r="B848" s="269" t="s">
        <v>95</v>
      </c>
      <c r="C848" s="140" t="s">
        <v>9777</v>
      </c>
      <c r="D848" s="250" t="s">
        <v>9778</v>
      </c>
      <c r="E848" s="250" t="s">
        <v>9779</v>
      </c>
      <c r="F848" s="250" t="s">
        <v>9584</v>
      </c>
      <c r="G848" s="140" t="s">
        <v>51</v>
      </c>
      <c r="H848" s="250"/>
      <c r="I848" s="350">
        <v>5241.6</v>
      </c>
      <c r="J848" s="350">
        <v>4979.5</v>
      </c>
      <c r="K848" s="345">
        <v>4717.4</v>
      </c>
      <c r="L848" s="345">
        <v>4455.4</v>
      </c>
      <c r="M848" s="345">
        <v>4193.3</v>
      </c>
    </row>
    <row r="849" ht="60" customHeight="1" spans="1:112">
      <c r="A849" s="269"/>
      <c r="B849" s="269" t="s">
        <v>95</v>
      </c>
      <c r="C849" s="140" t="s">
        <v>9780</v>
      </c>
      <c r="D849" s="133" t="s">
        <v>9781</v>
      </c>
      <c r="E849" s="133"/>
      <c r="F849" s="133"/>
      <c r="G849" s="140" t="s">
        <v>51</v>
      </c>
      <c r="H849" s="133"/>
      <c r="I849" s="350">
        <v>1048.3</v>
      </c>
      <c r="J849" s="350">
        <v>995.9</v>
      </c>
      <c r="K849" s="345">
        <v>943.5</v>
      </c>
      <c r="L849" s="345">
        <v>891.1</v>
      </c>
      <c r="M849" s="345">
        <v>838.7</v>
      </c>
    </row>
    <row r="850" ht="42" customHeight="1" spans="1:112">
      <c r="A850" s="351" t="s">
        <v>9782</v>
      </c>
      <c r="B850" s="351"/>
      <c r="C850" s="351"/>
      <c r="D850" s="351"/>
      <c r="E850" s="351"/>
      <c r="F850" s="351"/>
      <c r="G850" s="351"/>
      <c r="H850" s="351"/>
      <c r="I850" s="351"/>
      <c r="J850" s="351"/>
      <c r="K850" s="351"/>
      <c r="L850" s="351"/>
      <c r="M850" s="351"/>
    </row>
    <row r="851" ht="257" customHeight="1" spans="1:112">
      <c r="A851" s="154" t="s">
        <v>9783</v>
      </c>
      <c r="B851" s="154"/>
      <c r="C851" s="154"/>
      <c r="D851" s="154"/>
      <c r="E851" s="154"/>
      <c r="F851" s="154"/>
      <c r="G851" s="154"/>
      <c r="H851" s="154"/>
      <c r="I851" s="154"/>
      <c r="J851" s="154"/>
      <c r="K851" s="154"/>
      <c r="L851" s="154"/>
      <c r="M851" s="154"/>
    </row>
    <row r="852" s="316" customFormat="1" ht="33" customHeight="1" spans="1:112">
      <c r="A852" s="355" t="s">
        <v>7210</v>
      </c>
      <c r="B852" s="355" t="s">
        <v>25</v>
      </c>
      <c r="C852" s="340" t="s">
        <v>9784</v>
      </c>
      <c r="D852" s="355" t="s">
        <v>27</v>
      </c>
      <c r="E852" s="355" t="s">
        <v>7212</v>
      </c>
      <c r="F852" s="355" t="s">
        <v>7213</v>
      </c>
      <c r="G852" s="355" t="s">
        <v>30</v>
      </c>
      <c r="H852" s="355" t="s">
        <v>7214</v>
      </c>
      <c r="I852" s="356" t="s">
        <v>32</v>
      </c>
      <c r="J852" s="356"/>
      <c r="K852" s="356"/>
      <c r="L852" s="356"/>
      <c r="M852" s="356"/>
      <c r="N852" s="381"/>
      <c r="O852" s="381"/>
      <c r="P852" s="381"/>
      <c r="Q852" s="381"/>
      <c r="R852" s="381"/>
      <c r="S852" s="381"/>
      <c r="T852" s="381"/>
      <c r="U852" s="381"/>
      <c r="V852" s="381"/>
      <c r="W852" s="381"/>
      <c r="X852" s="381"/>
      <c r="Y852" s="381"/>
      <c r="Z852" s="381"/>
      <c r="AA852" s="381"/>
      <c r="AB852" s="381"/>
      <c r="AC852" s="381"/>
      <c r="AD852" s="381"/>
      <c r="AE852" s="381"/>
      <c r="AF852" s="381"/>
      <c r="AG852" s="381"/>
      <c r="AH852" s="381"/>
      <c r="AI852" s="381"/>
      <c r="AJ852" s="381"/>
      <c r="AK852" s="381"/>
      <c r="AL852" s="381"/>
      <c r="AM852" s="381"/>
      <c r="AN852" s="381"/>
      <c r="AO852" s="381"/>
      <c r="AP852" s="381"/>
      <c r="AQ852" s="381"/>
      <c r="AR852" s="381"/>
      <c r="AS852" s="381"/>
      <c r="AT852" s="381"/>
      <c r="AU852" s="381"/>
      <c r="AV852" s="381"/>
      <c r="AW852" s="381"/>
      <c r="AX852" s="381"/>
      <c r="AY852" s="381"/>
      <c r="AZ852" s="381"/>
      <c r="BA852" s="381"/>
      <c r="BB852" s="381"/>
      <c r="BC852" s="381"/>
      <c r="BD852" s="381"/>
      <c r="BE852" s="381"/>
      <c r="BF852" s="381"/>
      <c r="BG852" s="381"/>
      <c r="BH852" s="381"/>
      <c r="BI852" s="381"/>
      <c r="BJ852" s="381"/>
      <c r="BK852" s="381"/>
      <c r="BL852" s="381"/>
      <c r="BM852" s="381"/>
      <c r="BN852" s="381"/>
      <c r="BO852" s="381"/>
      <c r="BP852" s="381"/>
      <c r="BQ852" s="381"/>
      <c r="BR852" s="381"/>
      <c r="BS852" s="381"/>
      <c r="BT852" s="381"/>
      <c r="BU852" s="381"/>
      <c r="BV852" s="381"/>
      <c r="BW852" s="381"/>
      <c r="BX852" s="381"/>
      <c r="BY852" s="381"/>
      <c r="BZ852" s="381"/>
      <c r="CA852" s="381"/>
      <c r="CB852" s="381"/>
      <c r="CC852" s="381"/>
      <c r="CD852" s="381"/>
      <c r="CE852" s="381"/>
      <c r="CF852" s="381"/>
      <c r="CG852" s="381"/>
      <c r="CH852" s="381"/>
      <c r="CI852" s="381"/>
      <c r="CJ852" s="381"/>
      <c r="CK852" s="381"/>
      <c r="CL852" s="381"/>
      <c r="CM852" s="381"/>
      <c r="CN852" s="381"/>
      <c r="CO852" s="381"/>
      <c r="CP852" s="381"/>
      <c r="CQ852" s="381"/>
      <c r="CR852" s="381"/>
      <c r="CS852" s="381"/>
      <c r="CT852" s="381"/>
      <c r="CU852" s="381"/>
      <c r="CV852" s="381"/>
      <c r="CW852" s="381"/>
      <c r="CX852" s="381"/>
      <c r="CY852" s="381"/>
      <c r="CZ852" s="381"/>
      <c r="DA852" s="381"/>
      <c r="DB852" s="381"/>
      <c r="DC852" s="381"/>
      <c r="DD852" s="381"/>
      <c r="DE852" s="381"/>
      <c r="DF852" s="381"/>
      <c r="DG852" s="381"/>
      <c r="DH852" s="381"/>
    </row>
    <row r="853" s="316" customFormat="1" ht="33" customHeight="1" spans="1:112">
      <c r="A853" s="358"/>
      <c r="B853" s="358"/>
      <c r="C853" s="340"/>
      <c r="D853" s="358"/>
      <c r="E853" s="358"/>
      <c r="F853" s="358"/>
      <c r="G853" s="358"/>
      <c r="H853" s="358"/>
      <c r="I853" s="341" t="s">
        <v>33</v>
      </c>
      <c r="J853" s="341" t="s">
        <v>34</v>
      </c>
      <c r="K853" s="341" t="s">
        <v>35</v>
      </c>
      <c r="L853" s="341" t="s">
        <v>36</v>
      </c>
      <c r="M853" s="341" t="s">
        <v>37</v>
      </c>
      <c r="N853" s="381"/>
      <c r="O853" s="381"/>
      <c r="P853" s="381"/>
      <c r="Q853" s="381"/>
      <c r="R853" s="381"/>
      <c r="S853" s="381"/>
      <c r="T853" s="381"/>
      <c r="U853" s="381"/>
      <c r="V853" s="381"/>
      <c r="W853" s="381"/>
      <c r="X853" s="381"/>
      <c r="Y853" s="381"/>
      <c r="Z853" s="381"/>
      <c r="AA853" s="381"/>
      <c r="AB853" s="381"/>
      <c r="AC853" s="381"/>
      <c r="AD853" s="381"/>
      <c r="AE853" s="381"/>
      <c r="AF853" s="381"/>
      <c r="AG853" s="381"/>
      <c r="AH853" s="381"/>
      <c r="AI853" s="381"/>
      <c r="AJ853" s="381"/>
      <c r="AK853" s="381"/>
      <c r="AL853" s="381"/>
      <c r="AM853" s="381"/>
      <c r="AN853" s="381"/>
      <c r="AO853" s="381"/>
      <c r="AP853" s="381"/>
      <c r="AQ853" s="381"/>
      <c r="AR853" s="381"/>
      <c r="AS853" s="381"/>
      <c r="AT853" s="381"/>
      <c r="AU853" s="381"/>
      <c r="AV853" s="381"/>
      <c r="AW853" s="381"/>
      <c r="AX853" s="381"/>
      <c r="AY853" s="381"/>
      <c r="AZ853" s="381"/>
      <c r="BA853" s="381"/>
      <c r="BB853" s="381"/>
      <c r="BC853" s="381"/>
      <c r="BD853" s="381"/>
      <c r="BE853" s="381"/>
      <c r="BF853" s="381"/>
      <c r="BG853" s="381"/>
      <c r="BH853" s="381"/>
      <c r="BI853" s="381"/>
      <c r="BJ853" s="381"/>
      <c r="BK853" s="381"/>
      <c r="BL853" s="381"/>
      <c r="BM853" s="381"/>
      <c r="BN853" s="381"/>
      <c r="BO853" s="381"/>
      <c r="BP853" s="381"/>
      <c r="BQ853" s="381"/>
      <c r="BR853" s="381"/>
      <c r="BS853" s="381"/>
      <c r="BT853" s="381"/>
      <c r="BU853" s="381"/>
      <c r="BV853" s="381"/>
      <c r="BW853" s="381"/>
      <c r="BX853" s="381"/>
      <c r="BY853" s="381"/>
      <c r="BZ853" s="381"/>
      <c r="CA853" s="381"/>
      <c r="CB853" s="381"/>
      <c r="CC853" s="381"/>
      <c r="CD853" s="381"/>
      <c r="CE853" s="381"/>
      <c r="CF853" s="381"/>
      <c r="CG853" s="381"/>
      <c r="CH853" s="381"/>
      <c r="CI853" s="381"/>
      <c r="CJ853" s="381"/>
      <c r="CK853" s="381"/>
      <c r="CL853" s="381"/>
      <c r="CM853" s="381"/>
      <c r="CN853" s="381"/>
      <c r="CO853" s="381"/>
      <c r="CP853" s="381"/>
      <c r="CQ853" s="381"/>
      <c r="CR853" s="381"/>
      <c r="CS853" s="381"/>
      <c r="CT853" s="381"/>
      <c r="CU853" s="381"/>
      <c r="CV853" s="381"/>
      <c r="CW853" s="381"/>
      <c r="CX853" s="381"/>
      <c r="CY853" s="381"/>
      <c r="CZ853" s="381"/>
      <c r="DA853" s="381"/>
      <c r="DB853" s="381"/>
      <c r="DC853" s="381"/>
      <c r="DD853" s="381"/>
      <c r="DE853" s="381"/>
      <c r="DF853" s="381"/>
      <c r="DG853" s="381"/>
      <c r="DH853" s="381"/>
    </row>
    <row r="854" ht="60" customHeight="1" spans="1:112">
      <c r="A854" s="269">
        <v>1</v>
      </c>
      <c r="B854" s="269" t="s">
        <v>38</v>
      </c>
      <c r="C854" s="140" t="s">
        <v>9785</v>
      </c>
      <c r="D854" s="133" t="s">
        <v>9786</v>
      </c>
      <c r="E854" s="133" t="s">
        <v>9787</v>
      </c>
      <c r="F854" s="133" t="s">
        <v>9788</v>
      </c>
      <c r="G854" s="269" t="s">
        <v>51</v>
      </c>
      <c r="H854" s="133" t="s">
        <v>9789</v>
      </c>
      <c r="I854" s="350">
        <v>1350</v>
      </c>
      <c r="J854" s="350">
        <v>1282.5</v>
      </c>
      <c r="K854" s="345">
        <v>1215</v>
      </c>
      <c r="L854" s="345">
        <v>1147.5</v>
      </c>
      <c r="M854" s="345">
        <v>1080</v>
      </c>
    </row>
    <row r="855" ht="103" customHeight="1" spans="1:112">
      <c r="A855" s="269">
        <v>2</v>
      </c>
      <c r="B855" s="269" t="s">
        <v>38</v>
      </c>
      <c r="C855" s="140" t="s">
        <v>9790</v>
      </c>
      <c r="D855" s="133" t="s">
        <v>9791</v>
      </c>
      <c r="E855" s="133" t="s">
        <v>9792</v>
      </c>
      <c r="F855" s="133" t="s">
        <v>9793</v>
      </c>
      <c r="G855" s="269" t="s">
        <v>51</v>
      </c>
      <c r="H855" s="133" t="s">
        <v>9794</v>
      </c>
      <c r="I855" s="350">
        <v>1620</v>
      </c>
      <c r="J855" s="350">
        <v>1539</v>
      </c>
      <c r="K855" s="345">
        <v>1458</v>
      </c>
      <c r="L855" s="345">
        <v>1377</v>
      </c>
      <c r="M855" s="345">
        <v>1296</v>
      </c>
    </row>
    <row r="856" ht="60" customHeight="1" spans="1:112">
      <c r="A856" s="269">
        <v>3</v>
      </c>
      <c r="B856" s="269" t="s">
        <v>38</v>
      </c>
      <c r="C856" s="140" t="s">
        <v>9795</v>
      </c>
      <c r="D856" s="133" t="s">
        <v>9796</v>
      </c>
      <c r="E856" s="133" t="s">
        <v>9797</v>
      </c>
      <c r="F856" s="133" t="s">
        <v>9798</v>
      </c>
      <c r="G856" s="269" t="s">
        <v>51</v>
      </c>
      <c r="H856" s="133"/>
      <c r="I856" s="350">
        <v>202.5</v>
      </c>
      <c r="J856" s="350">
        <v>192.4</v>
      </c>
      <c r="K856" s="345">
        <v>182.3</v>
      </c>
      <c r="L856" s="345">
        <v>172.1</v>
      </c>
      <c r="M856" s="345">
        <v>162</v>
      </c>
    </row>
    <row r="857" ht="60" customHeight="1" spans="1:112">
      <c r="A857" s="269">
        <v>4</v>
      </c>
      <c r="B857" s="269" t="s">
        <v>38</v>
      </c>
      <c r="C857" s="140" t="s">
        <v>9799</v>
      </c>
      <c r="D857" s="133" t="s">
        <v>9800</v>
      </c>
      <c r="E857" s="133" t="s">
        <v>9801</v>
      </c>
      <c r="F857" s="133" t="s">
        <v>9802</v>
      </c>
      <c r="G857" s="269" t="s">
        <v>9803</v>
      </c>
      <c r="H857" s="133"/>
      <c r="I857" s="350">
        <v>1800</v>
      </c>
      <c r="J857" s="350">
        <v>1710</v>
      </c>
      <c r="K857" s="345">
        <v>1620</v>
      </c>
      <c r="L857" s="345">
        <v>1530</v>
      </c>
      <c r="M857" s="345">
        <v>1440</v>
      </c>
    </row>
    <row r="858" ht="60" customHeight="1" spans="1:112">
      <c r="A858" s="269">
        <v>5</v>
      </c>
      <c r="B858" s="269" t="s">
        <v>38</v>
      </c>
      <c r="C858" s="140" t="s">
        <v>9804</v>
      </c>
      <c r="D858" s="133" t="s">
        <v>9805</v>
      </c>
      <c r="E858" s="133" t="s">
        <v>9806</v>
      </c>
      <c r="F858" s="133" t="s">
        <v>9807</v>
      </c>
      <c r="G858" s="269" t="s">
        <v>9808</v>
      </c>
      <c r="H858" s="133"/>
      <c r="I858" s="350">
        <v>4950</v>
      </c>
      <c r="J858" s="350">
        <v>4702.5</v>
      </c>
      <c r="K858" s="345">
        <v>4455</v>
      </c>
      <c r="L858" s="345">
        <v>4207.5</v>
      </c>
      <c r="M858" s="345">
        <v>3960</v>
      </c>
    </row>
    <row r="859" ht="60" customHeight="1" spans="1:112">
      <c r="A859" s="269">
        <v>6</v>
      </c>
      <c r="B859" s="269" t="s">
        <v>38</v>
      </c>
      <c r="C859" s="140" t="s">
        <v>9809</v>
      </c>
      <c r="D859" s="133" t="s">
        <v>9810</v>
      </c>
      <c r="E859" s="133" t="s">
        <v>9811</v>
      </c>
      <c r="F859" s="133" t="s">
        <v>9812</v>
      </c>
      <c r="G859" s="269" t="s">
        <v>9808</v>
      </c>
      <c r="H859" s="133"/>
      <c r="I859" s="350">
        <v>900</v>
      </c>
      <c r="J859" s="350">
        <v>855</v>
      </c>
      <c r="K859" s="345">
        <v>810</v>
      </c>
      <c r="L859" s="345">
        <v>765</v>
      </c>
      <c r="M859" s="345">
        <v>720</v>
      </c>
    </row>
    <row r="860" ht="60" customHeight="1" spans="1:112">
      <c r="A860" s="269">
        <v>7</v>
      </c>
      <c r="B860" s="269" t="s">
        <v>38</v>
      </c>
      <c r="C860" s="140" t="s">
        <v>9813</v>
      </c>
      <c r="D860" s="133" t="s">
        <v>9814</v>
      </c>
      <c r="E860" s="133" t="s">
        <v>9815</v>
      </c>
      <c r="F860" s="133" t="s">
        <v>9816</v>
      </c>
      <c r="G860" s="269" t="s">
        <v>9817</v>
      </c>
      <c r="H860" s="133"/>
      <c r="I860" s="350">
        <v>4.5</v>
      </c>
      <c r="J860" s="350">
        <v>4.3</v>
      </c>
      <c r="K860" s="345">
        <v>4.1</v>
      </c>
      <c r="L860" s="345">
        <v>3.8</v>
      </c>
      <c r="M860" s="345">
        <v>3.6</v>
      </c>
    </row>
    <row r="861" ht="60" customHeight="1" spans="1:112">
      <c r="A861" s="269">
        <v>8</v>
      </c>
      <c r="B861" s="269" t="s">
        <v>38</v>
      </c>
      <c r="C861" s="140" t="s">
        <v>9818</v>
      </c>
      <c r="D861" s="133" t="s">
        <v>9819</v>
      </c>
      <c r="E861" s="133" t="s">
        <v>9820</v>
      </c>
      <c r="F861" s="133" t="s">
        <v>9821</v>
      </c>
      <c r="G861" s="269" t="s">
        <v>9808</v>
      </c>
      <c r="H861" s="413"/>
      <c r="I861" s="350">
        <v>216</v>
      </c>
      <c r="J861" s="350">
        <v>205.2</v>
      </c>
      <c r="K861" s="345">
        <v>194.4</v>
      </c>
      <c r="L861" s="345">
        <v>183.6</v>
      </c>
      <c r="M861" s="345">
        <v>172.8</v>
      </c>
    </row>
    <row r="862" ht="100" customHeight="1" spans="1:112">
      <c r="A862" s="269">
        <v>9</v>
      </c>
      <c r="B862" s="269" t="s">
        <v>38</v>
      </c>
      <c r="C862" s="140" t="s">
        <v>9822</v>
      </c>
      <c r="D862" s="133" t="s">
        <v>9823</v>
      </c>
      <c r="E862" s="133" t="s">
        <v>9824</v>
      </c>
      <c r="F862" s="133" t="s">
        <v>9825</v>
      </c>
      <c r="G862" s="269" t="s">
        <v>51</v>
      </c>
      <c r="H862" s="133" t="s">
        <v>9826</v>
      </c>
      <c r="I862" s="350">
        <v>4230</v>
      </c>
      <c r="J862" s="350">
        <v>4018.5</v>
      </c>
      <c r="K862" s="345">
        <v>3807</v>
      </c>
      <c r="L862" s="345">
        <v>3595.5</v>
      </c>
      <c r="M862" s="345">
        <v>3384</v>
      </c>
    </row>
    <row r="863" ht="60" customHeight="1" spans="1:112">
      <c r="A863" s="269">
        <v>10</v>
      </c>
      <c r="B863" s="269" t="s">
        <v>38</v>
      </c>
      <c r="C863" s="140" t="s">
        <v>9827</v>
      </c>
      <c r="D863" s="133" t="s">
        <v>9828</v>
      </c>
      <c r="E863" s="133" t="s">
        <v>9829</v>
      </c>
      <c r="F863" s="133" t="s">
        <v>9830</v>
      </c>
      <c r="G863" s="269" t="s">
        <v>51</v>
      </c>
      <c r="H863" s="133" t="s">
        <v>9831</v>
      </c>
      <c r="I863" s="350">
        <v>90</v>
      </c>
      <c r="J863" s="350">
        <v>85.5</v>
      </c>
      <c r="K863" s="345">
        <v>81</v>
      </c>
      <c r="L863" s="345">
        <v>76.5</v>
      </c>
      <c r="M863" s="345">
        <v>72</v>
      </c>
    </row>
    <row r="864" ht="60" customHeight="1" spans="1:112">
      <c r="A864" s="269">
        <v>11</v>
      </c>
      <c r="B864" s="269" t="s">
        <v>38</v>
      </c>
      <c r="C864" s="140" t="s">
        <v>9832</v>
      </c>
      <c r="D864" s="133" t="s">
        <v>9833</v>
      </c>
      <c r="E864" s="133" t="s">
        <v>9834</v>
      </c>
      <c r="F864" s="133" t="s">
        <v>9835</v>
      </c>
      <c r="G864" s="269" t="s">
        <v>51</v>
      </c>
      <c r="H864" s="251" t="s">
        <v>9836</v>
      </c>
      <c r="I864" s="350">
        <v>22.5</v>
      </c>
      <c r="J864" s="350">
        <v>21.4</v>
      </c>
      <c r="K864" s="345">
        <v>20.3</v>
      </c>
      <c r="L864" s="345">
        <v>19.1</v>
      </c>
      <c r="M864" s="345">
        <v>18</v>
      </c>
    </row>
    <row r="865" ht="60" customHeight="1" spans="1:112">
      <c r="A865" s="269">
        <v>12</v>
      </c>
      <c r="B865" s="269" t="s">
        <v>38</v>
      </c>
      <c r="C865" s="140" t="s">
        <v>9837</v>
      </c>
      <c r="D865" s="133" t="s">
        <v>9838</v>
      </c>
      <c r="E865" s="133" t="s">
        <v>9839</v>
      </c>
      <c r="F865" s="133" t="s">
        <v>9840</v>
      </c>
      <c r="G865" s="269" t="s">
        <v>51</v>
      </c>
      <c r="H865" s="133"/>
      <c r="I865" s="350">
        <v>419.4</v>
      </c>
      <c r="J865" s="350">
        <v>398.4</v>
      </c>
      <c r="K865" s="345">
        <v>377.5</v>
      </c>
      <c r="L865" s="345">
        <v>356.5</v>
      </c>
      <c r="M865" s="345">
        <v>335.5</v>
      </c>
    </row>
    <row r="866" ht="60" customHeight="1" spans="1:112">
      <c r="A866" s="269">
        <v>13</v>
      </c>
      <c r="B866" s="269" t="s">
        <v>38</v>
      </c>
      <c r="C866" s="140" t="s">
        <v>9841</v>
      </c>
      <c r="D866" s="133" t="s">
        <v>9842</v>
      </c>
      <c r="E866" s="133" t="s">
        <v>9843</v>
      </c>
      <c r="F866" s="133" t="s">
        <v>9844</v>
      </c>
      <c r="G866" s="269" t="s">
        <v>51</v>
      </c>
      <c r="H866" s="133"/>
      <c r="I866" s="350">
        <v>45</v>
      </c>
      <c r="J866" s="350">
        <v>42.8</v>
      </c>
      <c r="K866" s="345">
        <v>40.5</v>
      </c>
      <c r="L866" s="345">
        <v>38.3</v>
      </c>
      <c r="M866" s="345">
        <v>36</v>
      </c>
    </row>
    <row r="867" ht="60" customHeight="1" spans="1:112">
      <c r="A867" s="269">
        <v>14</v>
      </c>
      <c r="B867" s="269" t="s">
        <v>38</v>
      </c>
      <c r="C867" s="140" t="s">
        <v>9845</v>
      </c>
      <c r="D867" s="133" t="s">
        <v>9846</v>
      </c>
      <c r="E867" s="133" t="s">
        <v>9847</v>
      </c>
      <c r="F867" s="133" t="s">
        <v>9848</v>
      </c>
      <c r="G867" s="269" t="s">
        <v>51</v>
      </c>
      <c r="H867" s="133"/>
      <c r="I867" s="350">
        <v>360</v>
      </c>
      <c r="J867" s="350">
        <v>342</v>
      </c>
      <c r="K867" s="345">
        <v>324</v>
      </c>
      <c r="L867" s="345">
        <v>306</v>
      </c>
      <c r="M867" s="345">
        <v>288</v>
      </c>
    </row>
    <row r="868" ht="60" customHeight="1" spans="1:112">
      <c r="A868" s="269">
        <v>15</v>
      </c>
      <c r="B868" s="269" t="s">
        <v>38</v>
      </c>
      <c r="C868" s="140" t="s">
        <v>9849</v>
      </c>
      <c r="D868" s="133" t="s">
        <v>9850</v>
      </c>
      <c r="E868" s="133" t="s">
        <v>9851</v>
      </c>
      <c r="F868" s="133" t="s">
        <v>9852</v>
      </c>
      <c r="G868" s="269" t="s">
        <v>51</v>
      </c>
      <c r="H868" s="133"/>
      <c r="I868" s="350">
        <v>540</v>
      </c>
      <c r="J868" s="350">
        <v>513</v>
      </c>
      <c r="K868" s="345">
        <v>486</v>
      </c>
      <c r="L868" s="345">
        <v>459</v>
      </c>
      <c r="M868" s="345">
        <v>432</v>
      </c>
    </row>
    <row r="869" ht="42" customHeight="1" spans="1:112">
      <c r="A869" s="336" t="s">
        <v>9853</v>
      </c>
      <c r="B869" s="336"/>
      <c r="C869" s="336"/>
      <c r="D869" s="336"/>
      <c r="E869" s="336"/>
      <c r="F869" s="336"/>
      <c r="G869" s="336"/>
      <c r="H869" s="336"/>
      <c r="I869" s="336"/>
      <c r="J869" s="336"/>
      <c r="K869" s="336"/>
      <c r="L869" s="336"/>
      <c r="M869" s="336"/>
      <c r="N869" s="414"/>
    </row>
    <row r="870" ht="60" customHeight="1" spans="1:112">
      <c r="A870" s="415" t="s">
        <v>9854</v>
      </c>
      <c r="B870" s="415"/>
      <c r="C870" s="415"/>
      <c r="D870" s="415"/>
      <c r="E870" s="415"/>
      <c r="F870" s="415"/>
      <c r="G870" s="415"/>
      <c r="H870" s="415"/>
      <c r="I870" s="415"/>
      <c r="J870" s="415"/>
      <c r="K870" s="415"/>
      <c r="L870" s="415"/>
      <c r="M870" s="415"/>
      <c r="N870" s="43"/>
    </row>
    <row r="871" ht="396" customHeight="1" spans="1:112">
      <c r="A871" s="415"/>
      <c r="B871" s="415"/>
      <c r="C871" s="415"/>
      <c r="D871" s="415"/>
      <c r="E871" s="415"/>
      <c r="F871" s="415"/>
      <c r="G871" s="415"/>
      <c r="H871" s="415"/>
      <c r="I871" s="415"/>
      <c r="J871" s="415"/>
      <c r="K871" s="415"/>
      <c r="L871" s="415"/>
      <c r="M871" s="415"/>
      <c r="N871" s="43"/>
    </row>
    <row r="872" s="316" customFormat="1" ht="33" customHeight="1" spans="1:112">
      <c r="A872" s="355" t="s">
        <v>7210</v>
      </c>
      <c r="B872" s="355" t="s">
        <v>25</v>
      </c>
      <c r="C872" s="340" t="s">
        <v>9784</v>
      </c>
      <c r="D872" s="355" t="s">
        <v>27</v>
      </c>
      <c r="E872" s="355" t="s">
        <v>7212</v>
      </c>
      <c r="F872" s="355" t="s">
        <v>7213</v>
      </c>
      <c r="G872" s="355" t="s">
        <v>30</v>
      </c>
      <c r="H872" s="355" t="s">
        <v>7214</v>
      </c>
      <c r="I872" s="356" t="s">
        <v>32</v>
      </c>
      <c r="J872" s="356"/>
      <c r="K872" s="356"/>
      <c r="L872" s="356"/>
      <c r="M872" s="356"/>
      <c r="N872" s="416"/>
      <c r="O872" s="343"/>
      <c r="P872" s="343"/>
      <c r="Q872" s="343"/>
      <c r="R872" s="343"/>
      <c r="S872" s="343"/>
      <c r="T872" s="343"/>
      <c r="U872" s="343"/>
      <c r="V872" s="343"/>
      <c r="W872" s="343"/>
      <c r="X872" s="343"/>
      <c r="Y872" s="343"/>
      <c r="Z872" s="343"/>
      <c r="AA872" s="343"/>
      <c r="AB872" s="343"/>
      <c r="AC872" s="343"/>
      <c r="AD872" s="343"/>
      <c r="AE872" s="343"/>
      <c r="AF872" s="343"/>
      <c r="AG872" s="343"/>
      <c r="AH872" s="343"/>
      <c r="AI872" s="343"/>
      <c r="AJ872" s="343"/>
      <c r="AK872" s="343"/>
      <c r="AL872" s="343"/>
      <c r="AM872" s="343"/>
      <c r="AN872" s="343"/>
      <c r="AO872" s="343"/>
      <c r="AP872" s="343"/>
      <c r="AQ872" s="343"/>
      <c r="AR872" s="343"/>
      <c r="AS872" s="343"/>
      <c r="AT872" s="343"/>
      <c r="AU872" s="343"/>
      <c r="AV872" s="343"/>
      <c r="AW872" s="343"/>
      <c r="AX872" s="343"/>
      <c r="AY872" s="343"/>
      <c r="AZ872" s="343"/>
      <c r="BA872" s="343"/>
      <c r="BB872" s="343"/>
      <c r="BC872" s="343"/>
      <c r="BD872" s="343"/>
      <c r="BE872" s="343"/>
      <c r="BF872" s="343"/>
      <c r="BG872" s="343"/>
      <c r="BH872" s="343"/>
      <c r="BI872" s="343"/>
      <c r="BJ872" s="343"/>
      <c r="BK872" s="343"/>
      <c r="BL872" s="343"/>
      <c r="BM872" s="343"/>
      <c r="BN872" s="343"/>
      <c r="BO872" s="343"/>
      <c r="BP872" s="343"/>
      <c r="BQ872" s="343"/>
      <c r="BR872" s="343"/>
      <c r="BS872" s="343"/>
      <c r="BT872" s="343"/>
      <c r="BU872" s="343"/>
      <c r="BV872" s="343"/>
      <c r="BW872" s="343"/>
      <c r="BX872" s="343"/>
      <c r="BY872" s="343"/>
      <c r="BZ872" s="343"/>
      <c r="CA872" s="343"/>
      <c r="CB872" s="343"/>
      <c r="CC872" s="343"/>
      <c r="CD872" s="343"/>
      <c r="CE872" s="343"/>
      <c r="CF872" s="343"/>
      <c r="CG872" s="343"/>
      <c r="CH872" s="343"/>
      <c r="CI872" s="343"/>
      <c r="CJ872" s="343"/>
      <c r="CK872" s="343"/>
      <c r="CL872" s="343"/>
      <c r="CM872" s="343"/>
      <c r="CN872" s="343"/>
      <c r="CO872" s="343"/>
      <c r="CP872" s="343"/>
      <c r="CQ872" s="343"/>
      <c r="CR872" s="343"/>
      <c r="CS872" s="343"/>
      <c r="CT872" s="343"/>
      <c r="CU872" s="343"/>
      <c r="CV872" s="343"/>
      <c r="CW872" s="343"/>
      <c r="CX872" s="343"/>
      <c r="CY872" s="343"/>
      <c r="CZ872" s="343"/>
      <c r="DA872" s="343"/>
      <c r="DB872" s="343"/>
      <c r="DC872" s="343"/>
      <c r="DD872" s="343"/>
      <c r="DE872" s="343"/>
      <c r="DF872" s="343"/>
      <c r="DG872" s="343"/>
      <c r="DH872" s="343"/>
    </row>
    <row r="873" s="316" customFormat="1" ht="33" customHeight="1" spans="1:112">
      <c r="A873" s="355"/>
      <c r="B873" s="355"/>
      <c r="C873" s="340"/>
      <c r="D873" s="355"/>
      <c r="E873" s="355"/>
      <c r="F873" s="355"/>
      <c r="G873" s="355"/>
      <c r="H873" s="355"/>
      <c r="I873" s="341" t="s">
        <v>33</v>
      </c>
      <c r="J873" s="341" t="s">
        <v>34</v>
      </c>
      <c r="K873" s="341" t="s">
        <v>35</v>
      </c>
      <c r="L873" s="341" t="s">
        <v>36</v>
      </c>
      <c r="M873" s="341" t="s">
        <v>37</v>
      </c>
      <c r="N873" s="417"/>
      <c r="O873" s="343"/>
      <c r="P873" s="343"/>
      <c r="Q873" s="343"/>
      <c r="R873" s="343"/>
      <c r="S873" s="343"/>
      <c r="T873" s="343"/>
      <c r="U873" s="343"/>
      <c r="V873" s="343"/>
      <c r="W873" s="343"/>
      <c r="X873" s="343"/>
      <c r="Y873" s="343"/>
      <c r="Z873" s="343"/>
      <c r="AA873" s="343"/>
      <c r="AB873" s="343"/>
      <c r="AC873" s="343"/>
      <c r="AD873" s="343"/>
      <c r="AE873" s="343"/>
      <c r="AF873" s="343"/>
      <c r="AG873" s="343"/>
      <c r="AH873" s="343"/>
      <c r="AI873" s="343"/>
      <c r="AJ873" s="343"/>
      <c r="AK873" s="343"/>
      <c r="AL873" s="343"/>
      <c r="AM873" s="343"/>
      <c r="AN873" s="343"/>
      <c r="AO873" s="343"/>
      <c r="AP873" s="343"/>
      <c r="AQ873" s="343"/>
      <c r="AR873" s="343"/>
      <c r="AS873" s="343"/>
      <c r="AT873" s="343"/>
      <c r="AU873" s="343"/>
      <c r="AV873" s="343"/>
      <c r="AW873" s="343"/>
      <c r="AX873" s="343"/>
      <c r="AY873" s="343"/>
      <c r="AZ873" s="343"/>
      <c r="BA873" s="343"/>
      <c r="BB873" s="343"/>
      <c r="BC873" s="343"/>
      <c r="BD873" s="343"/>
      <c r="BE873" s="343"/>
      <c r="BF873" s="343"/>
      <c r="BG873" s="343"/>
      <c r="BH873" s="343"/>
      <c r="BI873" s="343"/>
      <c r="BJ873" s="343"/>
      <c r="BK873" s="343"/>
      <c r="BL873" s="343"/>
      <c r="BM873" s="343"/>
      <c r="BN873" s="343"/>
      <c r="BO873" s="343"/>
      <c r="BP873" s="343"/>
      <c r="BQ873" s="343"/>
      <c r="BR873" s="343"/>
      <c r="BS873" s="343"/>
      <c r="BT873" s="343"/>
      <c r="BU873" s="343"/>
      <c r="BV873" s="343"/>
      <c r="BW873" s="343"/>
      <c r="BX873" s="343"/>
      <c r="BY873" s="343"/>
      <c r="BZ873" s="343"/>
      <c r="CA873" s="343"/>
      <c r="CB873" s="343"/>
      <c r="CC873" s="343"/>
      <c r="CD873" s="343"/>
      <c r="CE873" s="343"/>
      <c r="CF873" s="343"/>
      <c r="CG873" s="343"/>
      <c r="CH873" s="343"/>
      <c r="CI873" s="343"/>
      <c r="CJ873" s="343"/>
      <c r="CK873" s="343"/>
      <c r="CL873" s="343"/>
      <c r="CM873" s="343"/>
      <c r="CN873" s="343"/>
      <c r="CO873" s="343"/>
      <c r="CP873" s="343"/>
      <c r="CQ873" s="343"/>
      <c r="CR873" s="343"/>
      <c r="CS873" s="343"/>
      <c r="CT873" s="343"/>
      <c r="CU873" s="343"/>
      <c r="CV873" s="343"/>
      <c r="CW873" s="343"/>
      <c r="CX873" s="343"/>
      <c r="CY873" s="343"/>
      <c r="CZ873" s="343"/>
      <c r="DA873" s="343"/>
      <c r="DB873" s="343"/>
      <c r="DC873" s="343"/>
      <c r="DD873" s="343"/>
      <c r="DE873" s="343"/>
      <c r="DF873" s="343"/>
      <c r="DG873" s="343"/>
      <c r="DH873" s="343"/>
    </row>
    <row r="874" ht="60" customHeight="1" spans="1:112">
      <c r="A874" s="272">
        <v>1</v>
      </c>
      <c r="B874" s="10" t="s">
        <v>356</v>
      </c>
      <c r="C874" s="999" t="s">
        <v>9855</v>
      </c>
      <c r="D874" s="11" t="s">
        <v>9856</v>
      </c>
      <c r="E874" s="11" t="s">
        <v>9857</v>
      </c>
      <c r="F874" s="11" t="s">
        <v>9858</v>
      </c>
      <c r="G874" s="10" t="s">
        <v>51</v>
      </c>
      <c r="H874" s="418" t="s">
        <v>9859</v>
      </c>
      <c r="I874" s="350">
        <v>387</v>
      </c>
      <c r="J874" s="350">
        <v>367.7</v>
      </c>
      <c r="K874" s="345">
        <v>348.3</v>
      </c>
      <c r="L874" s="345">
        <v>329</v>
      </c>
      <c r="M874" s="345">
        <v>309.6</v>
      </c>
      <c r="N874" s="419"/>
      <c r="O874" s="420"/>
    </row>
    <row r="875" ht="60" customHeight="1" spans="1:112">
      <c r="A875" s="348"/>
      <c r="B875" s="10" t="s">
        <v>356</v>
      </c>
      <c r="C875" s="999" t="s">
        <v>9860</v>
      </c>
      <c r="D875" s="11" t="s">
        <v>9861</v>
      </c>
      <c r="E875" s="11"/>
      <c r="F875" s="11"/>
      <c r="G875" s="10" t="s">
        <v>51</v>
      </c>
      <c r="H875" s="418"/>
      <c r="I875" s="350">
        <v>38.7</v>
      </c>
      <c r="J875" s="350">
        <v>36.8</v>
      </c>
      <c r="K875" s="345">
        <v>34.8</v>
      </c>
      <c r="L875" s="345">
        <v>32.9</v>
      </c>
      <c r="M875" s="345">
        <v>31</v>
      </c>
      <c r="N875" s="419"/>
      <c r="O875" s="420"/>
    </row>
    <row r="876" ht="177" customHeight="1" spans="1:112">
      <c r="A876" s="269">
        <v>2</v>
      </c>
      <c r="B876" s="10" t="s">
        <v>356</v>
      </c>
      <c r="C876" s="999" t="s">
        <v>9862</v>
      </c>
      <c r="D876" s="11" t="s">
        <v>9863</v>
      </c>
      <c r="E876" s="11" t="s">
        <v>9864</v>
      </c>
      <c r="F876" s="11" t="s">
        <v>9858</v>
      </c>
      <c r="G876" s="10" t="s">
        <v>483</v>
      </c>
      <c r="H876" s="421" t="s">
        <v>9865</v>
      </c>
      <c r="I876" s="350">
        <v>379.8</v>
      </c>
      <c r="J876" s="350">
        <v>360.8</v>
      </c>
      <c r="K876" s="345">
        <v>341.8</v>
      </c>
      <c r="L876" s="345">
        <v>322.8</v>
      </c>
      <c r="M876" s="345">
        <v>303.8</v>
      </c>
      <c r="N876" s="419"/>
      <c r="O876" s="420"/>
    </row>
    <row r="877" ht="60" customHeight="1" spans="1:112">
      <c r="A877" s="269">
        <v>3</v>
      </c>
      <c r="B877" s="10" t="s">
        <v>356</v>
      </c>
      <c r="C877" s="999" t="s">
        <v>9866</v>
      </c>
      <c r="D877" s="11" t="s">
        <v>9867</v>
      </c>
      <c r="E877" s="11" t="s">
        <v>9868</v>
      </c>
      <c r="F877" s="11" t="s">
        <v>9869</v>
      </c>
      <c r="G877" s="10" t="s">
        <v>51</v>
      </c>
      <c r="H877" s="418"/>
      <c r="I877" s="350">
        <v>110.7</v>
      </c>
      <c r="J877" s="350">
        <v>105.2</v>
      </c>
      <c r="K877" s="345">
        <v>99.6</v>
      </c>
      <c r="L877" s="345">
        <v>94.1</v>
      </c>
      <c r="M877" s="345">
        <v>88.6</v>
      </c>
      <c r="N877" s="419"/>
      <c r="O877" s="420"/>
    </row>
    <row r="878" ht="60" customHeight="1" spans="1:112">
      <c r="A878" s="269">
        <v>4</v>
      </c>
      <c r="B878" s="10" t="s">
        <v>356</v>
      </c>
      <c r="C878" s="999" t="s">
        <v>9870</v>
      </c>
      <c r="D878" s="11" t="s">
        <v>9871</v>
      </c>
      <c r="E878" s="11" t="s">
        <v>9872</v>
      </c>
      <c r="F878" s="11" t="s">
        <v>9873</v>
      </c>
      <c r="G878" s="10" t="s">
        <v>51</v>
      </c>
      <c r="H878" s="418" t="s">
        <v>9874</v>
      </c>
      <c r="I878" s="350">
        <v>219.6</v>
      </c>
      <c r="J878" s="350">
        <v>208.6</v>
      </c>
      <c r="K878" s="345">
        <v>197.6</v>
      </c>
      <c r="L878" s="345">
        <v>186.7</v>
      </c>
      <c r="M878" s="345">
        <v>175.7</v>
      </c>
      <c r="N878" s="419"/>
      <c r="O878" s="420"/>
    </row>
    <row r="879" ht="60" customHeight="1" spans="1:112">
      <c r="A879" s="269">
        <v>5</v>
      </c>
      <c r="B879" s="10" t="s">
        <v>356</v>
      </c>
      <c r="C879" s="999" t="s">
        <v>9875</v>
      </c>
      <c r="D879" s="11" t="s">
        <v>9876</v>
      </c>
      <c r="E879" s="11" t="s">
        <v>9877</v>
      </c>
      <c r="F879" s="11" t="s">
        <v>9873</v>
      </c>
      <c r="G879" s="10" t="s">
        <v>51</v>
      </c>
      <c r="H879" s="418" t="s">
        <v>9878</v>
      </c>
      <c r="I879" s="350">
        <v>225</v>
      </c>
      <c r="J879" s="350">
        <v>213.8</v>
      </c>
      <c r="K879" s="345">
        <v>202.5</v>
      </c>
      <c r="L879" s="345">
        <v>191.3</v>
      </c>
      <c r="M879" s="345">
        <v>180</v>
      </c>
      <c r="N879" s="419"/>
      <c r="O879" s="420"/>
    </row>
    <row r="880" ht="81" customHeight="1" spans="1:112">
      <c r="A880" s="269">
        <v>6</v>
      </c>
      <c r="B880" s="10" t="s">
        <v>356</v>
      </c>
      <c r="C880" s="999" t="s">
        <v>9879</v>
      </c>
      <c r="D880" s="11" t="s">
        <v>9880</v>
      </c>
      <c r="E880" s="11" t="s">
        <v>9881</v>
      </c>
      <c r="F880" s="11" t="s">
        <v>9882</v>
      </c>
      <c r="G880" s="10" t="s">
        <v>51</v>
      </c>
      <c r="H880" s="418"/>
      <c r="I880" s="350">
        <v>108</v>
      </c>
      <c r="J880" s="350">
        <v>102.6</v>
      </c>
      <c r="K880" s="345">
        <v>97.2</v>
      </c>
      <c r="L880" s="345">
        <v>91.8</v>
      </c>
      <c r="M880" s="345">
        <v>86.4</v>
      </c>
      <c r="N880" s="419"/>
      <c r="O880" s="420"/>
    </row>
    <row r="881" ht="84" customHeight="1" spans="1:15">
      <c r="A881" s="269">
        <v>7</v>
      </c>
      <c r="B881" s="10" t="s">
        <v>356</v>
      </c>
      <c r="C881" s="999" t="s">
        <v>9883</v>
      </c>
      <c r="D881" s="11" t="s">
        <v>9884</v>
      </c>
      <c r="E881" s="11" t="s">
        <v>9885</v>
      </c>
      <c r="F881" s="11" t="s">
        <v>9886</v>
      </c>
      <c r="G881" s="10" t="s">
        <v>483</v>
      </c>
      <c r="H881" s="418" t="s">
        <v>9887</v>
      </c>
      <c r="I881" s="350">
        <v>148.5</v>
      </c>
      <c r="J881" s="350">
        <v>141.1</v>
      </c>
      <c r="K881" s="345">
        <v>133.7</v>
      </c>
      <c r="L881" s="345">
        <v>126.2</v>
      </c>
      <c r="M881" s="345">
        <v>118.8</v>
      </c>
      <c r="N881" s="419"/>
      <c r="O881" s="420"/>
    </row>
    <row r="882" ht="60" customHeight="1" spans="1:15">
      <c r="A882" s="269">
        <v>8</v>
      </c>
      <c r="B882" s="10" t="s">
        <v>356</v>
      </c>
      <c r="C882" s="999" t="s">
        <v>9888</v>
      </c>
      <c r="D882" s="11" t="s">
        <v>9889</v>
      </c>
      <c r="E882" s="11" t="s">
        <v>9890</v>
      </c>
      <c r="F882" s="11" t="s">
        <v>9891</v>
      </c>
      <c r="G882" s="10" t="s">
        <v>51</v>
      </c>
      <c r="H882" s="418"/>
      <c r="I882" s="350">
        <v>315</v>
      </c>
      <c r="J882" s="350">
        <v>299.3</v>
      </c>
      <c r="K882" s="345">
        <v>283.5</v>
      </c>
      <c r="L882" s="345">
        <v>267.8</v>
      </c>
      <c r="M882" s="345">
        <v>252</v>
      </c>
      <c r="N882" s="419"/>
      <c r="O882" s="420"/>
    </row>
    <row r="883" ht="60" customHeight="1" spans="1:15">
      <c r="A883" s="269">
        <v>9</v>
      </c>
      <c r="B883" s="10" t="s">
        <v>356</v>
      </c>
      <c r="C883" s="999" t="s">
        <v>9892</v>
      </c>
      <c r="D883" s="11" t="s">
        <v>9893</v>
      </c>
      <c r="E883" s="11" t="s">
        <v>9894</v>
      </c>
      <c r="F883" s="11" t="s">
        <v>9895</v>
      </c>
      <c r="G883" s="10" t="s">
        <v>51</v>
      </c>
      <c r="H883" s="418" t="s">
        <v>9896</v>
      </c>
      <c r="I883" s="350">
        <v>197.1</v>
      </c>
      <c r="J883" s="350">
        <v>187.2</v>
      </c>
      <c r="K883" s="345">
        <v>177.4</v>
      </c>
      <c r="L883" s="345">
        <v>167.5</v>
      </c>
      <c r="M883" s="345">
        <v>157.7</v>
      </c>
      <c r="N883" s="419"/>
      <c r="O883" s="420"/>
    </row>
    <row r="884" ht="60" customHeight="1" spans="1:15">
      <c r="A884" s="269">
        <v>10</v>
      </c>
      <c r="B884" s="10" t="s">
        <v>38</v>
      </c>
      <c r="C884" s="999" t="s">
        <v>9897</v>
      </c>
      <c r="D884" s="11" t="s">
        <v>9898</v>
      </c>
      <c r="E884" s="11" t="s">
        <v>9899</v>
      </c>
      <c r="F884" s="11" t="s">
        <v>9900</v>
      </c>
      <c r="G884" s="10" t="s">
        <v>51</v>
      </c>
      <c r="H884" s="418" t="s">
        <v>9901</v>
      </c>
      <c r="I884" s="350">
        <v>1620</v>
      </c>
      <c r="J884" s="350">
        <v>1539</v>
      </c>
      <c r="K884" s="345">
        <v>1458</v>
      </c>
      <c r="L884" s="345">
        <v>1377</v>
      </c>
      <c r="M884" s="345">
        <v>1296</v>
      </c>
      <c r="N884" s="419"/>
      <c r="O884" s="420"/>
    </row>
    <row r="885" ht="60" customHeight="1" spans="1:15">
      <c r="A885" s="272">
        <v>11</v>
      </c>
      <c r="B885" s="10" t="s">
        <v>38</v>
      </c>
      <c r="C885" s="999" t="s">
        <v>9902</v>
      </c>
      <c r="D885" s="11" t="s">
        <v>9903</v>
      </c>
      <c r="E885" s="11" t="s">
        <v>9904</v>
      </c>
      <c r="F885" s="11" t="s">
        <v>9905</v>
      </c>
      <c r="G885" s="10" t="s">
        <v>51</v>
      </c>
      <c r="H885" s="418"/>
      <c r="I885" s="350">
        <v>380.7</v>
      </c>
      <c r="J885" s="350">
        <v>361.7</v>
      </c>
      <c r="K885" s="345">
        <v>342.6</v>
      </c>
      <c r="L885" s="345">
        <v>323.6</v>
      </c>
      <c r="M885" s="345">
        <v>304.6</v>
      </c>
      <c r="N885" s="419"/>
      <c r="O885" s="420"/>
    </row>
    <row r="886" ht="60" customHeight="1" spans="1:15">
      <c r="A886" s="348"/>
      <c r="B886" s="10" t="s">
        <v>38</v>
      </c>
      <c r="C886" s="999" t="s">
        <v>9906</v>
      </c>
      <c r="D886" s="11" t="s">
        <v>9907</v>
      </c>
      <c r="E886" s="11"/>
      <c r="F886" s="11"/>
      <c r="G886" s="10" t="s">
        <v>51</v>
      </c>
      <c r="H886" s="418"/>
      <c r="I886" s="350">
        <v>380.7</v>
      </c>
      <c r="J886" s="350">
        <v>361.7</v>
      </c>
      <c r="K886" s="345">
        <v>342.6</v>
      </c>
      <c r="L886" s="345">
        <v>323.6</v>
      </c>
      <c r="M886" s="345">
        <v>304.6</v>
      </c>
      <c r="N886" s="419"/>
      <c r="O886" s="420"/>
    </row>
    <row r="887" ht="60" customHeight="1" spans="1:15">
      <c r="A887" s="272">
        <v>12</v>
      </c>
      <c r="B887" s="10" t="s">
        <v>38</v>
      </c>
      <c r="C887" s="999" t="s">
        <v>9908</v>
      </c>
      <c r="D887" s="11" t="s">
        <v>9909</v>
      </c>
      <c r="E887" s="11" t="s">
        <v>9910</v>
      </c>
      <c r="F887" s="11" t="s">
        <v>9911</v>
      </c>
      <c r="G887" s="10" t="s">
        <v>51</v>
      </c>
      <c r="H887" s="418"/>
      <c r="I887" s="350">
        <v>140.4</v>
      </c>
      <c r="J887" s="350">
        <v>133.4</v>
      </c>
      <c r="K887" s="345">
        <v>126.4</v>
      </c>
      <c r="L887" s="345">
        <v>119.3</v>
      </c>
      <c r="M887" s="345">
        <v>112.3</v>
      </c>
      <c r="N887" s="419"/>
      <c r="O887" s="420"/>
    </row>
    <row r="888" ht="60" customHeight="1" spans="1:15">
      <c r="A888" s="348"/>
      <c r="B888" s="10" t="s">
        <v>38</v>
      </c>
      <c r="C888" s="999" t="s">
        <v>9912</v>
      </c>
      <c r="D888" s="11" t="s">
        <v>9913</v>
      </c>
      <c r="E888" s="11"/>
      <c r="F888" s="11"/>
      <c r="G888" s="10" t="s">
        <v>51</v>
      </c>
      <c r="H888" s="418"/>
      <c r="I888" s="350">
        <v>140.4</v>
      </c>
      <c r="J888" s="350">
        <v>133.4</v>
      </c>
      <c r="K888" s="345">
        <v>126.4</v>
      </c>
      <c r="L888" s="345">
        <v>119.3</v>
      </c>
      <c r="M888" s="345">
        <v>112.3</v>
      </c>
      <c r="N888" s="419"/>
      <c r="O888" s="420"/>
    </row>
    <row r="889" ht="60" customHeight="1" spans="1:15">
      <c r="A889" s="269">
        <v>13</v>
      </c>
      <c r="B889" s="10" t="s">
        <v>356</v>
      </c>
      <c r="C889" s="999" t="s">
        <v>9914</v>
      </c>
      <c r="D889" s="11" t="s">
        <v>9915</v>
      </c>
      <c r="E889" s="11" t="s">
        <v>9916</v>
      </c>
      <c r="F889" s="11" t="s">
        <v>9917</v>
      </c>
      <c r="G889" s="10" t="s">
        <v>51</v>
      </c>
      <c r="H889" s="418"/>
      <c r="I889" s="350">
        <v>864</v>
      </c>
      <c r="J889" s="350">
        <v>820.8</v>
      </c>
      <c r="K889" s="345">
        <v>777.6</v>
      </c>
      <c r="L889" s="345">
        <v>734.4</v>
      </c>
      <c r="M889" s="345">
        <v>691.2</v>
      </c>
      <c r="N889" s="419"/>
      <c r="O889" s="420"/>
    </row>
    <row r="890" ht="60" customHeight="1" spans="1:15">
      <c r="A890" s="269">
        <v>14</v>
      </c>
      <c r="B890" s="10" t="s">
        <v>356</v>
      </c>
      <c r="C890" s="999" t="s">
        <v>9918</v>
      </c>
      <c r="D890" s="11" t="s">
        <v>9919</v>
      </c>
      <c r="E890" s="11" t="s">
        <v>9920</v>
      </c>
      <c r="F890" s="11" t="s">
        <v>9921</v>
      </c>
      <c r="G890" s="10" t="s">
        <v>51</v>
      </c>
      <c r="H890" s="418"/>
      <c r="I890" s="350">
        <v>1080</v>
      </c>
      <c r="J890" s="350">
        <v>1026</v>
      </c>
      <c r="K890" s="345">
        <v>972</v>
      </c>
      <c r="L890" s="345">
        <v>918</v>
      </c>
      <c r="M890" s="345">
        <v>864</v>
      </c>
      <c r="N890" s="419"/>
      <c r="O890" s="420"/>
    </row>
    <row r="891" ht="134" customHeight="1" spans="1:15">
      <c r="A891" s="269">
        <v>15</v>
      </c>
      <c r="B891" s="10" t="s">
        <v>356</v>
      </c>
      <c r="C891" s="999" t="s">
        <v>9922</v>
      </c>
      <c r="D891" s="11" t="s">
        <v>9923</v>
      </c>
      <c r="E891" s="11" t="s">
        <v>9924</v>
      </c>
      <c r="F891" s="11" t="s">
        <v>9925</v>
      </c>
      <c r="G891" s="10" t="s">
        <v>51</v>
      </c>
      <c r="H891" s="418" t="s">
        <v>9926</v>
      </c>
      <c r="I891" s="398" t="s">
        <v>15957</v>
      </c>
      <c r="J891" s="398" t="s">
        <v>15958</v>
      </c>
      <c r="K891" s="398" t="s">
        <v>15959</v>
      </c>
      <c r="L891" s="398" t="s">
        <v>15960</v>
      </c>
      <c r="M891" s="398" t="s">
        <v>15961</v>
      </c>
      <c r="N891" s="400" t="s">
        <v>15946</v>
      </c>
      <c r="O891" s="420"/>
    </row>
    <row r="892" ht="60" customHeight="1" spans="1:15">
      <c r="A892" s="269"/>
      <c r="B892" s="10" t="s">
        <v>356</v>
      </c>
      <c r="C892" s="999" t="s">
        <v>9927</v>
      </c>
      <c r="D892" s="11" t="s">
        <v>9928</v>
      </c>
      <c r="E892" s="11"/>
      <c r="F892" s="11"/>
      <c r="G892" s="10" t="s">
        <v>51</v>
      </c>
      <c r="H892" s="418"/>
      <c r="I892" s="350">
        <v>1008</v>
      </c>
      <c r="J892" s="350">
        <v>957.6</v>
      </c>
      <c r="K892" s="345">
        <v>907.2</v>
      </c>
      <c r="L892" s="345">
        <v>856.8</v>
      </c>
      <c r="M892" s="345">
        <v>806.4</v>
      </c>
      <c r="N892" s="419"/>
      <c r="O892" s="420"/>
    </row>
    <row r="893" ht="60" customHeight="1" spans="1:15">
      <c r="A893" s="347">
        <v>15</v>
      </c>
      <c r="B893" s="10" t="s">
        <v>356</v>
      </c>
      <c r="C893" s="999" t="s">
        <v>9929</v>
      </c>
      <c r="D893" s="11" t="s">
        <v>9930</v>
      </c>
      <c r="E893" s="11"/>
      <c r="F893" s="11"/>
      <c r="G893" s="10" t="s">
        <v>51</v>
      </c>
      <c r="H893" s="418"/>
      <c r="I893" s="350">
        <v>2070</v>
      </c>
      <c r="J893" s="350">
        <v>1966.5</v>
      </c>
      <c r="K893" s="345">
        <v>1863</v>
      </c>
      <c r="L893" s="345">
        <v>1759.5</v>
      </c>
      <c r="M893" s="345">
        <v>1656</v>
      </c>
      <c r="N893" s="419"/>
      <c r="O893" s="420"/>
    </row>
    <row r="894" ht="60" customHeight="1" spans="1:15">
      <c r="A894" s="347"/>
      <c r="B894" s="10" t="s">
        <v>356</v>
      </c>
      <c r="C894" s="999" t="s">
        <v>9931</v>
      </c>
      <c r="D894" s="11" t="s">
        <v>9932</v>
      </c>
      <c r="E894" s="11"/>
      <c r="F894" s="11"/>
      <c r="G894" s="10" t="s">
        <v>51</v>
      </c>
      <c r="H894" s="418"/>
      <c r="I894" s="350">
        <v>206.1</v>
      </c>
      <c r="J894" s="350">
        <v>195.8</v>
      </c>
      <c r="K894" s="345">
        <v>185.5</v>
      </c>
      <c r="L894" s="345">
        <v>175.2</v>
      </c>
      <c r="M894" s="345">
        <v>164.9</v>
      </c>
      <c r="N894" s="419"/>
      <c r="O894" s="420"/>
    </row>
    <row r="895" ht="60" customHeight="1" spans="1:15">
      <c r="A895" s="347"/>
      <c r="B895" s="10" t="s">
        <v>356</v>
      </c>
      <c r="C895" s="999" t="s">
        <v>9933</v>
      </c>
      <c r="D895" s="11" t="s">
        <v>9934</v>
      </c>
      <c r="E895" s="11"/>
      <c r="F895" s="11"/>
      <c r="G895" s="10" t="s">
        <v>51</v>
      </c>
      <c r="H895" s="418"/>
      <c r="I895" s="350">
        <v>1710</v>
      </c>
      <c r="J895" s="350">
        <v>1624.5</v>
      </c>
      <c r="K895" s="345">
        <v>1539</v>
      </c>
      <c r="L895" s="345">
        <v>1453.5</v>
      </c>
      <c r="M895" s="345">
        <v>1368</v>
      </c>
      <c r="N895" s="419"/>
      <c r="O895" s="420"/>
    </row>
    <row r="896" ht="60" customHeight="1" spans="1:15">
      <c r="A896" s="348"/>
      <c r="B896" s="10" t="s">
        <v>356</v>
      </c>
      <c r="C896" s="999" t="s">
        <v>9935</v>
      </c>
      <c r="D896" s="11" t="s">
        <v>9936</v>
      </c>
      <c r="E896" s="11"/>
      <c r="F896" s="11"/>
      <c r="G896" s="10" t="s">
        <v>51</v>
      </c>
      <c r="H896" s="418"/>
      <c r="I896" s="350">
        <v>96.3</v>
      </c>
      <c r="J896" s="350">
        <v>91.5</v>
      </c>
      <c r="K896" s="345">
        <v>86.7</v>
      </c>
      <c r="L896" s="345">
        <v>81.9</v>
      </c>
      <c r="M896" s="345">
        <v>77</v>
      </c>
      <c r="N896" s="419"/>
      <c r="O896" s="420"/>
    </row>
    <row r="897" ht="105" customHeight="1" spans="1:15">
      <c r="A897" s="272">
        <v>16</v>
      </c>
      <c r="B897" s="10" t="s">
        <v>356</v>
      </c>
      <c r="C897" s="999" t="s">
        <v>9937</v>
      </c>
      <c r="D897" s="11" t="s">
        <v>9938</v>
      </c>
      <c r="E897" s="11" t="s">
        <v>9939</v>
      </c>
      <c r="F897" s="11" t="s">
        <v>9925</v>
      </c>
      <c r="G897" s="10" t="s">
        <v>51</v>
      </c>
      <c r="H897" s="418" t="s">
        <v>9940</v>
      </c>
      <c r="I897" s="350">
        <v>360</v>
      </c>
      <c r="J897" s="350">
        <v>342</v>
      </c>
      <c r="K897" s="345">
        <v>324</v>
      </c>
      <c r="L897" s="345">
        <v>306</v>
      </c>
      <c r="M897" s="345">
        <v>288</v>
      </c>
      <c r="N897" s="419"/>
      <c r="O897" s="420"/>
    </row>
    <row r="898" ht="60" customHeight="1" spans="1:15">
      <c r="A898" s="347"/>
      <c r="B898" s="10" t="s">
        <v>356</v>
      </c>
      <c r="C898" s="999" t="s">
        <v>9941</v>
      </c>
      <c r="D898" s="11" t="s">
        <v>9942</v>
      </c>
      <c r="E898" s="11"/>
      <c r="F898" s="11"/>
      <c r="G898" s="10" t="s">
        <v>51</v>
      </c>
      <c r="H898" s="418"/>
      <c r="I898" s="350">
        <v>1008</v>
      </c>
      <c r="J898" s="350">
        <v>957.6</v>
      </c>
      <c r="K898" s="345">
        <v>907.2</v>
      </c>
      <c r="L898" s="345">
        <v>856.8</v>
      </c>
      <c r="M898" s="345">
        <v>806.4</v>
      </c>
      <c r="N898" s="419"/>
      <c r="O898" s="420"/>
    </row>
    <row r="899" ht="60" customHeight="1" spans="1:15">
      <c r="A899" s="347"/>
      <c r="B899" s="10" t="s">
        <v>356</v>
      </c>
      <c r="C899" s="999" t="s">
        <v>9943</v>
      </c>
      <c r="D899" s="11" t="s">
        <v>9944</v>
      </c>
      <c r="E899" s="11"/>
      <c r="F899" s="11"/>
      <c r="G899" s="10" t="s">
        <v>51</v>
      </c>
      <c r="H899" s="418"/>
      <c r="I899" s="350">
        <v>2070</v>
      </c>
      <c r="J899" s="350">
        <v>1966.5</v>
      </c>
      <c r="K899" s="345">
        <v>1863</v>
      </c>
      <c r="L899" s="345">
        <v>1759.5</v>
      </c>
      <c r="M899" s="345">
        <v>1656</v>
      </c>
      <c r="N899" s="419"/>
      <c r="O899" s="420"/>
    </row>
    <row r="900" ht="60" customHeight="1" spans="1:15">
      <c r="A900" s="348"/>
      <c r="B900" s="10" t="s">
        <v>356</v>
      </c>
      <c r="C900" s="999" t="s">
        <v>9945</v>
      </c>
      <c r="D900" s="11" t="s">
        <v>9946</v>
      </c>
      <c r="E900" s="11"/>
      <c r="F900" s="11"/>
      <c r="G900" s="10" t="s">
        <v>51</v>
      </c>
      <c r="H900" s="418"/>
      <c r="I900" s="350">
        <v>96.3</v>
      </c>
      <c r="J900" s="350">
        <v>91.5</v>
      </c>
      <c r="K900" s="345">
        <v>86.7</v>
      </c>
      <c r="L900" s="345">
        <v>81.9</v>
      </c>
      <c r="M900" s="345">
        <v>77</v>
      </c>
      <c r="N900" s="419"/>
      <c r="O900" s="420"/>
    </row>
    <row r="901" ht="60" customHeight="1" spans="1:15">
      <c r="A901" s="272">
        <v>17</v>
      </c>
      <c r="B901" s="10" t="s">
        <v>356</v>
      </c>
      <c r="C901" s="999" t="s">
        <v>9947</v>
      </c>
      <c r="D901" s="11" t="s">
        <v>9948</v>
      </c>
      <c r="E901" s="11" t="s">
        <v>9949</v>
      </c>
      <c r="F901" s="11" t="s">
        <v>9925</v>
      </c>
      <c r="G901" s="10" t="s">
        <v>51</v>
      </c>
      <c r="H901" s="418" t="s">
        <v>9950</v>
      </c>
      <c r="I901" s="350">
        <v>684</v>
      </c>
      <c r="J901" s="350">
        <v>649.8</v>
      </c>
      <c r="K901" s="345">
        <v>615.6</v>
      </c>
      <c r="L901" s="345">
        <v>581.4</v>
      </c>
      <c r="M901" s="345">
        <v>547.2</v>
      </c>
      <c r="N901" s="419"/>
      <c r="O901" s="420"/>
    </row>
    <row r="902" ht="60" customHeight="1" spans="1:15">
      <c r="A902" s="348"/>
      <c r="B902" s="10" t="s">
        <v>356</v>
      </c>
      <c r="C902" s="999" t="s">
        <v>9951</v>
      </c>
      <c r="D902" s="11" t="s">
        <v>9952</v>
      </c>
      <c r="E902" s="11"/>
      <c r="F902" s="11"/>
      <c r="G902" s="10" t="s">
        <v>51</v>
      </c>
      <c r="H902" s="418"/>
      <c r="I902" s="350">
        <v>205.2</v>
      </c>
      <c r="J902" s="350">
        <v>194.9</v>
      </c>
      <c r="K902" s="345">
        <v>184.7</v>
      </c>
      <c r="L902" s="345">
        <v>174.4</v>
      </c>
      <c r="M902" s="345">
        <v>164.2</v>
      </c>
      <c r="N902" s="419"/>
      <c r="O902" s="420"/>
    </row>
    <row r="903" ht="60" customHeight="1" spans="1:15">
      <c r="A903" s="269">
        <v>18</v>
      </c>
      <c r="B903" s="10" t="s">
        <v>356</v>
      </c>
      <c r="C903" s="999" t="s">
        <v>9953</v>
      </c>
      <c r="D903" s="11" t="s">
        <v>9954</v>
      </c>
      <c r="E903" s="11" t="s">
        <v>9949</v>
      </c>
      <c r="F903" s="11" t="s">
        <v>9925</v>
      </c>
      <c r="G903" s="10" t="s">
        <v>51</v>
      </c>
      <c r="H903" s="418" t="s">
        <v>9950</v>
      </c>
      <c r="I903" s="350">
        <v>570.6</v>
      </c>
      <c r="J903" s="350">
        <v>542.1</v>
      </c>
      <c r="K903" s="345">
        <v>513.5</v>
      </c>
      <c r="L903" s="345">
        <v>485</v>
      </c>
      <c r="M903" s="345">
        <v>456.5</v>
      </c>
      <c r="N903" s="419"/>
      <c r="O903" s="420"/>
    </row>
    <row r="904" ht="165" customHeight="1" spans="1:15">
      <c r="A904" s="269">
        <v>19</v>
      </c>
      <c r="B904" s="10" t="s">
        <v>356</v>
      </c>
      <c r="C904" s="999" t="s">
        <v>9955</v>
      </c>
      <c r="D904" s="11" t="s">
        <v>9956</v>
      </c>
      <c r="E904" s="11" t="s">
        <v>9957</v>
      </c>
      <c r="F904" s="11" t="s">
        <v>9958</v>
      </c>
      <c r="G904" s="10" t="s">
        <v>51</v>
      </c>
      <c r="H904" s="418" t="s">
        <v>9959</v>
      </c>
      <c r="I904" s="350">
        <v>1440</v>
      </c>
      <c r="J904" s="350">
        <v>1368</v>
      </c>
      <c r="K904" s="345">
        <v>1296</v>
      </c>
      <c r="L904" s="345">
        <v>1224</v>
      </c>
      <c r="M904" s="345">
        <v>1152</v>
      </c>
      <c r="N904" s="419"/>
      <c r="O904" s="420"/>
    </row>
    <row r="905" ht="60" customHeight="1" spans="1:15">
      <c r="A905" s="269">
        <v>20</v>
      </c>
      <c r="B905" s="10" t="s">
        <v>356</v>
      </c>
      <c r="C905" s="999" t="s">
        <v>9960</v>
      </c>
      <c r="D905" s="11" t="s">
        <v>9961</v>
      </c>
      <c r="E905" s="11" t="s">
        <v>9962</v>
      </c>
      <c r="F905" s="11" t="s">
        <v>9958</v>
      </c>
      <c r="G905" s="10" t="s">
        <v>51</v>
      </c>
      <c r="H905" s="418" t="s">
        <v>9950</v>
      </c>
      <c r="I905" s="350">
        <v>1800</v>
      </c>
      <c r="J905" s="350">
        <v>1710</v>
      </c>
      <c r="K905" s="345">
        <v>1620</v>
      </c>
      <c r="L905" s="345">
        <v>1530</v>
      </c>
      <c r="M905" s="345">
        <v>1440</v>
      </c>
      <c r="N905" s="419"/>
      <c r="O905" s="420"/>
    </row>
    <row r="906" ht="93" customHeight="1" spans="1:15">
      <c r="A906" s="269">
        <v>21</v>
      </c>
      <c r="B906" s="10" t="s">
        <v>356</v>
      </c>
      <c r="C906" s="999" t="s">
        <v>9963</v>
      </c>
      <c r="D906" s="11" t="s">
        <v>9964</v>
      </c>
      <c r="E906" s="11" t="s">
        <v>9965</v>
      </c>
      <c r="F906" s="11" t="s">
        <v>9966</v>
      </c>
      <c r="G906" s="10" t="s">
        <v>51</v>
      </c>
      <c r="H906" s="422"/>
      <c r="I906" s="350">
        <v>347.4</v>
      </c>
      <c r="J906" s="350">
        <v>330</v>
      </c>
      <c r="K906" s="345">
        <v>312.7</v>
      </c>
      <c r="L906" s="345">
        <v>295.3</v>
      </c>
      <c r="M906" s="345">
        <v>277.9</v>
      </c>
      <c r="N906" s="419"/>
      <c r="O906" s="420"/>
    </row>
    <row r="907" ht="86" customHeight="1" spans="1:15">
      <c r="A907" s="269">
        <v>22</v>
      </c>
      <c r="B907" s="10" t="s">
        <v>356</v>
      </c>
      <c r="C907" s="999" t="s">
        <v>9967</v>
      </c>
      <c r="D907" s="11" t="s">
        <v>9968</v>
      </c>
      <c r="E907" s="11" t="s">
        <v>9969</v>
      </c>
      <c r="F907" s="11" t="s">
        <v>9970</v>
      </c>
      <c r="G907" s="10" t="s">
        <v>51</v>
      </c>
      <c r="H907" s="422"/>
      <c r="I907" s="350">
        <v>264.6</v>
      </c>
      <c r="J907" s="350">
        <v>251.4</v>
      </c>
      <c r="K907" s="345">
        <v>238.1</v>
      </c>
      <c r="L907" s="345">
        <v>224.9</v>
      </c>
      <c r="M907" s="345">
        <v>211.7</v>
      </c>
      <c r="N907" s="419"/>
      <c r="O907" s="420"/>
    </row>
    <row r="908" ht="86" customHeight="1" spans="1:15">
      <c r="A908" s="272">
        <v>23</v>
      </c>
      <c r="B908" s="10" t="s">
        <v>38</v>
      </c>
      <c r="C908" s="999" t="s">
        <v>9971</v>
      </c>
      <c r="D908" s="11" t="s">
        <v>9972</v>
      </c>
      <c r="E908" s="11" t="s">
        <v>9973</v>
      </c>
      <c r="F908" s="11" t="s">
        <v>9974</v>
      </c>
      <c r="G908" s="10" t="s">
        <v>51</v>
      </c>
      <c r="H908" s="418"/>
      <c r="I908" s="350">
        <v>761.4</v>
      </c>
      <c r="J908" s="350">
        <v>723.3</v>
      </c>
      <c r="K908" s="345">
        <v>685.3</v>
      </c>
      <c r="L908" s="345">
        <v>647.2</v>
      </c>
      <c r="M908" s="345">
        <v>609.1</v>
      </c>
      <c r="N908" s="419"/>
      <c r="O908" s="420"/>
    </row>
    <row r="909" ht="60" customHeight="1" spans="1:15">
      <c r="A909" s="348"/>
      <c r="B909" s="10" t="s">
        <v>38</v>
      </c>
      <c r="C909" s="999" t="s">
        <v>9975</v>
      </c>
      <c r="D909" s="11" t="s">
        <v>9976</v>
      </c>
      <c r="E909" s="11"/>
      <c r="F909" s="11"/>
      <c r="G909" s="10" t="s">
        <v>51</v>
      </c>
      <c r="H909" s="418"/>
      <c r="I909" s="350">
        <v>523.8</v>
      </c>
      <c r="J909" s="350">
        <v>497.6</v>
      </c>
      <c r="K909" s="345">
        <v>471.4</v>
      </c>
      <c r="L909" s="345">
        <v>445.2</v>
      </c>
      <c r="M909" s="345">
        <v>419</v>
      </c>
      <c r="N909" s="419"/>
      <c r="O909" s="420"/>
    </row>
    <row r="910" ht="91" customHeight="1" spans="1:15">
      <c r="A910" s="272">
        <v>24</v>
      </c>
      <c r="B910" s="10" t="s">
        <v>38</v>
      </c>
      <c r="C910" s="999" t="s">
        <v>9977</v>
      </c>
      <c r="D910" s="11" t="s">
        <v>9978</v>
      </c>
      <c r="E910" s="11" t="s">
        <v>9979</v>
      </c>
      <c r="F910" s="11" t="s">
        <v>9974</v>
      </c>
      <c r="G910" s="10" t="s">
        <v>51</v>
      </c>
      <c r="H910" s="418"/>
      <c r="I910" s="350">
        <v>631.8</v>
      </c>
      <c r="J910" s="350">
        <v>600.2</v>
      </c>
      <c r="K910" s="345">
        <v>568.6</v>
      </c>
      <c r="L910" s="345">
        <v>537</v>
      </c>
      <c r="M910" s="345">
        <v>505.4</v>
      </c>
      <c r="N910" s="419"/>
      <c r="O910" s="420"/>
    </row>
    <row r="911" ht="60" customHeight="1" spans="1:15">
      <c r="A911" s="348"/>
      <c r="B911" s="10" t="s">
        <v>38</v>
      </c>
      <c r="C911" s="999" t="s">
        <v>9980</v>
      </c>
      <c r="D911" s="11" t="s">
        <v>9981</v>
      </c>
      <c r="E911" s="11"/>
      <c r="F911" s="11"/>
      <c r="G911" s="10" t="s">
        <v>51</v>
      </c>
      <c r="H911" s="418"/>
      <c r="I911" s="350">
        <v>631.8</v>
      </c>
      <c r="J911" s="350">
        <v>600.2</v>
      </c>
      <c r="K911" s="345">
        <v>568.6</v>
      </c>
      <c r="L911" s="345">
        <v>537</v>
      </c>
      <c r="M911" s="345">
        <v>505.4</v>
      </c>
      <c r="N911" s="419"/>
      <c r="O911" s="420"/>
    </row>
    <row r="912" ht="78" customHeight="1" spans="1:15">
      <c r="A912" s="272">
        <v>25</v>
      </c>
      <c r="B912" s="10" t="s">
        <v>95</v>
      </c>
      <c r="C912" s="999" t="s">
        <v>9982</v>
      </c>
      <c r="D912" s="11" t="s">
        <v>9983</v>
      </c>
      <c r="E912" s="11" t="s">
        <v>9984</v>
      </c>
      <c r="F912" s="11" t="s">
        <v>9985</v>
      </c>
      <c r="G912" s="10" t="s">
        <v>51</v>
      </c>
      <c r="H912" s="418"/>
      <c r="I912" s="350">
        <v>471.6</v>
      </c>
      <c r="J912" s="350">
        <v>448</v>
      </c>
      <c r="K912" s="345">
        <v>424.4</v>
      </c>
      <c r="L912" s="345">
        <v>400.9</v>
      </c>
      <c r="M912" s="345">
        <v>377.3</v>
      </c>
      <c r="N912" s="419"/>
      <c r="O912" s="420"/>
    </row>
    <row r="913" ht="60" customHeight="1" spans="1:15">
      <c r="A913" s="347"/>
      <c r="B913" s="10" t="s">
        <v>95</v>
      </c>
      <c r="C913" s="999" t="s">
        <v>9986</v>
      </c>
      <c r="D913" s="11" t="s">
        <v>9987</v>
      </c>
      <c r="E913" s="11"/>
      <c r="F913" s="11"/>
      <c r="G913" s="10" t="s">
        <v>51</v>
      </c>
      <c r="H913" s="418"/>
      <c r="I913" s="350">
        <v>94.3</v>
      </c>
      <c r="J913" s="350">
        <v>89.6</v>
      </c>
      <c r="K913" s="345">
        <v>84.9</v>
      </c>
      <c r="L913" s="345">
        <v>80.2</v>
      </c>
      <c r="M913" s="345">
        <v>75.5</v>
      </c>
      <c r="N913" s="419"/>
      <c r="O913" s="420"/>
    </row>
    <row r="914" ht="60" customHeight="1" spans="1:15">
      <c r="A914" s="347"/>
      <c r="B914" s="10" t="s">
        <v>95</v>
      </c>
      <c r="C914" s="999" t="s">
        <v>9988</v>
      </c>
      <c r="D914" s="11" t="s">
        <v>9989</v>
      </c>
      <c r="E914" s="11"/>
      <c r="F914" s="11"/>
      <c r="G914" s="10" t="s">
        <v>51</v>
      </c>
      <c r="H914" s="418"/>
      <c r="I914" s="350">
        <v>235.8</v>
      </c>
      <c r="J914" s="350">
        <v>224</v>
      </c>
      <c r="K914" s="345">
        <v>212.2</v>
      </c>
      <c r="L914" s="345">
        <v>200.4</v>
      </c>
      <c r="M914" s="345">
        <v>188.6</v>
      </c>
      <c r="N914" s="419"/>
      <c r="O914" s="420"/>
    </row>
    <row r="915" ht="60" customHeight="1" spans="1:15">
      <c r="A915" s="348"/>
      <c r="B915" s="10" t="s">
        <v>95</v>
      </c>
      <c r="C915" s="999" t="s">
        <v>9990</v>
      </c>
      <c r="D915" s="11" t="s">
        <v>9991</v>
      </c>
      <c r="E915" s="11"/>
      <c r="F915" s="11"/>
      <c r="G915" s="10" t="s">
        <v>51</v>
      </c>
      <c r="H915" s="418"/>
      <c r="I915" s="350">
        <v>471.6</v>
      </c>
      <c r="J915" s="350">
        <v>448</v>
      </c>
      <c r="K915" s="345">
        <v>424.4</v>
      </c>
      <c r="L915" s="345">
        <v>400.9</v>
      </c>
      <c r="M915" s="345">
        <v>377.3</v>
      </c>
      <c r="N915" s="419"/>
      <c r="O915" s="420"/>
    </row>
    <row r="916" ht="84" customHeight="1" spans="1:15">
      <c r="A916" s="272">
        <v>26</v>
      </c>
      <c r="B916" s="10" t="s">
        <v>95</v>
      </c>
      <c r="C916" s="999" t="s">
        <v>9992</v>
      </c>
      <c r="D916" s="11" t="s">
        <v>9993</v>
      </c>
      <c r="E916" s="11" t="s">
        <v>9994</v>
      </c>
      <c r="F916" s="11" t="s">
        <v>9985</v>
      </c>
      <c r="G916" s="10" t="s">
        <v>51</v>
      </c>
      <c r="H916" s="418"/>
      <c r="I916" s="350">
        <v>1550.7</v>
      </c>
      <c r="J916" s="350">
        <v>1473.2</v>
      </c>
      <c r="K916" s="345">
        <v>1395.6</v>
      </c>
      <c r="L916" s="345">
        <v>1318.1</v>
      </c>
      <c r="M916" s="345">
        <v>1240.6</v>
      </c>
      <c r="N916" s="419"/>
      <c r="O916" s="420"/>
    </row>
    <row r="917" ht="60" customHeight="1" spans="1:15">
      <c r="A917" s="347"/>
      <c r="B917" s="10" t="s">
        <v>95</v>
      </c>
      <c r="C917" s="999" t="s">
        <v>9995</v>
      </c>
      <c r="D917" s="11" t="s">
        <v>9996</v>
      </c>
      <c r="E917" s="11"/>
      <c r="F917" s="11"/>
      <c r="G917" s="10" t="s">
        <v>51</v>
      </c>
      <c r="H917" s="418"/>
      <c r="I917" s="350">
        <v>310.1</v>
      </c>
      <c r="J917" s="350">
        <v>294.6</v>
      </c>
      <c r="K917" s="345">
        <v>279.1</v>
      </c>
      <c r="L917" s="345">
        <v>263.6</v>
      </c>
      <c r="M917" s="345">
        <v>248.1</v>
      </c>
      <c r="N917" s="419"/>
      <c r="O917" s="420"/>
    </row>
    <row r="918" ht="60" customHeight="1" spans="1:15">
      <c r="A918" s="347"/>
      <c r="B918" s="10" t="s">
        <v>95</v>
      </c>
      <c r="C918" s="999" t="s">
        <v>9997</v>
      </c>
      <c r="D918" s="11" t="s">
        <v>9998</v>
      </c>
      <c r="E918" s="11"/>
      <c r="F918" s="11"/>
      <c r="G918" s="10" t="s">
        <v>51</v>
      </c>
      <c r="H918" s="418"/>
      <c r="I918" s="350">
        <v>235.8</v>
      </c>
      <c r="J918" s="350">
        <v>224</v>
      </c>
      <c r="K918" s="345">
        <v>212.2</v>
      </c>
      <c r="L918" s="345">
        <v>200.4</v>
      </c>
      <c r="M918" s="345">
        <v>188.6</v>
      </c>
      <c r="N918" s="419"/>
      <c r="O918" s="420"/>
    </row>
    <row r="919" ht="60" customHeight="1" spans="1:15">
      <c r="A919" s="348"/>
      <c r="B919" s="10" t="s">
        <v>95</v>
      </c>
      <c r="C919" s="999" t="s">
        <v>9999</v>
      </c>
      <c r="D919" s="11" t="s">
        <v>10000</v>
      </c>
      <c r="E919" s="11"/>
      <c r="F919" s="11"/>
      <c r="G919" s="10" t="s">
        <v>51</v>
      </c>
      <c r="H919" s="418"/>
      <c r="I919" s="350">
        <v>1550.7</v>
      </c>
      <c r="J919" s="350">
        <v>1473.2</v>
      </c>
      <c r="K919" s="345">
        <v>1395.6</v>
      </c>
      <c r="L919" s="345">
        <v>1318.1</v>
      </c>
      <c r="M919" s="345">
        <v>1240.6</v>
      </c>
      <c r="N919" s="419"/>
      <c r="O919" s="420"/>
    </row>
    <row r="920" ht="69" customHeight="1" spans="1:15">
      <c r="A920" s="269">
        <v>27</v>
      </c>
      <c r="B920" s="10" t="s">
        <v>38</v>
      </c>
      <c r="C920" s="999" t="s">
        <v>10001</v>
      </c>
      <c r="D920" s="11" t="s">
        <v>10002</v>
      </c>
      <c r="E920" s="11" t="s">
        <v>10003</v>
      </c>
      <c r="F920" s="11" t="s">
        <v>10004</v>
      </c>
      <c r="G920" s="10" t="s">
        <v>51</v>
      </c>
      <c r="H920" s="418" t="s">
        <v>10005</v>
      </c>
      <c r="I920" s="350">
        <v>516.6</v>
      </c>
      <c r="J920" s="350">
        <v>490.8</v>
      </c>
      <c r="K920" s="345">
        <v>464.9</v>
      </c>
      <c r="L920" s="345">
        <v>439.1</v>
      </c>
      <c r="M920" s="345">
        <v>413.3</v>
      </c>
      <c r="N920" s="419"/>
      <c r="O920" s="420"/>
    </row>
    <row r="921" ht="118" customHeight="1" spans="1:15">
      <c r="A921" s="269">
        <v>28</v>
      </c>
      <c r="B921" s="10" t="s">
        <v>38</v>
      </c>
      <c r="C921" s="999" t="s">
        <v>10006</v>
      </c>
      <c r="D921" s="11" t="s">
        <v>10007</v>
      </c>
      <c r="E921" s="11" t="s">
        <v>10008</v>
      </c>
      <c r="F921" s="11" t="s">
        <v>10009</v>
      </c>
      <c r="G921" s="10" t="s">
        <v>51</v>
      </c>
      <c r="H921" s="264" t="s">
        <v>15962</v>
      </c>
      <c r="I921" s="350">
        <v>1606.5</v>
      </c>
      <c r="J921" s="350">
        <v>1526.2</v>
      </c>
      <c r="K921" s="345">
        <v>1445.9</v>
      </c>
      <c r="L921" s="345">
        <v>1365.5</v>
      </c>
      <c r="M921" s="345">
        <v>1285.2</v>
      </c>
      <c r="N921" s="423" t="s">
        <v>15963</v>
      </c>
      <c r="O921" s="25" t="s">
        <v>15964</v>
      </c>
    </row>
    <row r="922" ht="156" customHeight="1" spans="1:15">
      <c r="A922" s="269">
        <v>29</v>
      </c>
      <c r="B922" s="10" t="s">
        <v>38</v>
      </c>
      <c r="C922" s="999" t="s">
        <v>10011</v>
      </c>
      <c r="D922" s="11" t="s">
        <v>10012</v>
      </c>
      <c r="E922" s="11" t="s">
        <v>10013</v>
      </c>
      <c r="F922" s="11" t="s">
        <v>10014</v>
      </c>
      <c r="G922" s="10" t="s">
        <v>51</v>
      </c>
      <c r="H922" s="418" t="s">
        <v>10015</v>
      </c>
      <c r="I922" s="350">
        <v>446.4</v>
      </c>
      <c r="J922" s="350">
        <v>424.1</v>
      </c>
      <c r="K922" s="345">
        <v>401.8</v>
      </c>
      <c r="L922" s="345">
        <v>379.4</v>
      </c>
      <c r="M922" s="345">
        <v>357.1</v>
      </c>
      <c r="N922" s="419"/>
      <c r="O922" s="420"/>
    </row>
    <row r="923" ht="238" customHeight="1" spans="1:15">
      <c r="A923" s="269">
        <v>30</v>
      </c>
      <c r="B923" s="10" t="s">
        <v>38</v>
      </c>
      <c r="C923" s="10" t="s">
        <v>10016</v>
      </c>
      <c r="D923" s="11" t="s">
        <v>10017</v>
      </c>
      <c r="E923" s="11" t="s">
        <v>10018</v>
      </c>
      <c r="F923" s="11" t="s">
        <v>10019</v>
      </c>
      <c r="G923" s="10" t="s">
        <v>51</v>
      </c>
      <c r="H923" s="418" t="s">
        <v>10020</v>
      </c>
      <c r="I923" s="350">
        <v>552.6</v>
      </c>
      <c r="J923" s="350">
        <v>525</v>
      </c>
      <c r="K923" s="345">
        <v>497.3</v>
      </c>
      <c r="L923" s="345">
        <v>469.7</v>
      </c>
      <c r="M923" s="345">
        <v>442.1</v>
      </c>
      <c r="N923" s="419"/>
      <c r="O923" s="420"/>
    </row>
    <row r="924" ht="60" customHeight="1" spans="1:15">
      <c r="A924" s="272">
        <v>31</v>
      </c>
      <c r="B924" s="10" t="s">
        <v>95</v>
      </c>
      <c r="C924" s="999" t="s">
        <v>10021</v>
      </c>
      <c r="D924" s="11" t="s">
        <v>10022</v>
      </c>
      <c r="E924" s="11" t="s">
        <v>10023</v>
      </c>
      <c r="F924" s="11" t="s">
        <v>10024</v>
      </c>
      <c r="G924" s="10" t="s">
        <v>51</v>
      </c>
      <c r="H924" s="418" t="s">
        <v>10025</v>
      </c>
      <c r="I924" s="350">
        <v>2200.5</v>
      </c>
      <c r="J924" s="350">
        <v>2090.5</v>
      </c>
      <c r="K924" s="345">
        <v>1980.5</v>
      </c>
      <c r="L924" s="345">
        <v>1870.4</v>
      </c>
      <c r="M924" s="345">
        <v>1760.4</v>
      </c>
      <c r="N924" s="419"/>
      <c r="O924" s="420"/>
    </row>
    <row r="925" ht="60" customHeight="1" spans="1:15">
      <c r="A925" s="348"/>
      <c r="B925" s="10" t="s">
        <v>95</v>
      </c>
      <c r="C925" s="999" t="s">
        <v>10026</v>
      </c>
      <c r="D925" s="11" t="s">
        <v>10027</v>
      </c>
      <c r="E925" s="11"/>
      <c r="F925" s="11"/>
      <c r="G925" s="10" t="s">
        <v>51</v>
      </c>
      <c r="H925" s="418"/>
      <c r="I925" s="350">
        <v>440.1</v>
      </c>
      <c r="J925" s="350">
        <v>418.1</v>
      </c>
      <c r="K925" s="345">
        <v>396.1</v>
      </c>
      <c r="L925" s="345">
        <v>374.1</v>
      </c>
      <c r="M925" s="345">
        <v>352.1</v>
      </c>
      <c r="N925" s="43"/>
      <c r="O925" s="420"/>
    </row>
    <row r="926" ht="60" customHeight="1" spans="1:15">
      <c r="A926" s="272">
        <v>32</v>
      </c>
      <c r="B926" s="10" t="s">
        <v>95</v>
      </c>
      <c r="C926" s="999" t="s">
        <v>10028</v>
      </c>
      <c r="D926" s="11" t="s">
        <v>10029</v>
      </c>
      <c r="E926" s="11" t="s">
        <v>10030</v>
      </c>
      <c r="F926" s="11" t="s">
        <v>10031</v>
      </c>
      <c r="G926" s="10" t="s">
        <v>10032</v>
      </c>
      <c r="H926" s="418" t="s">
        <v>10033</v>
      </c>
      <c r="I926" s="398" t="s">
        <v>15965</v>
      </c>
      <c r="J926" s="398" t="s">
        <v>15966</v>
      </c>
      <c r="K926" s="398" t="s">
        <v>15967</v>
      </c>
      <c r="L926" s="398" t="s">
        <v>15968</v>
      </c>
      <c r="M926" s="398" t="s">
        <v>15969</v>
      </c>
      <c r="N926" s="400" t="s">
        <v>15946</v>
      </c>
      <c r="O926" s="420"/>
    </row>
    <row r="927" ht="60" customHeight="1" spans="1:15">
      <c r="A927" s="347"/>
      <c r="B927" s="10" t="s">
        <v>95</v>
      </c>
      <c r="C927" s="999" t="s">
        <v>10034</v>
      </c>
      <c r="D927" s="11" t="s">
        <v>10035</v>
      </c>
      <c r="E927" s="11"/>
      <c r="F927" s="11"/>
      <c r="G927" s="10" t="s">
        <v>10032</v>
      </c>
      <c r="H927" s="418"/>
      <c r="I927" s="398" t="s">
        <v>15970</v>
      </c>
      <c r="J927" s="398" t="s">
        <v>15971</v>
      </c>
      <c r="K927" s="398" t="s">
        <v>15972</v>
      </c>
      <c r="L927" s="398" t="s">
        <v>15973</v>
      </c>
      <c r="M927" s="398" t="s">
        <v>15974</v>
      </c>
      <c r="N927" s="400" t="s">
        <v>15946</v>
      </c>
      <c r="O927" s="420"/>
    </row>
    <row r="928" ht="60" customHeight="1" spans="1:15">
      <c r="A928" s="424">
        <v>33</v>
      </c>
      <c r="B928" s="10" t="s">
        <v>95</v>
      </c>
      <c r="C928" s="999" t="s">
        <v>10036</v>
      </c>
      <c r="D928" s="11" t="s">
        <v>10037</v>
      </c>
      <c r="E928" s="11" t="s">
        <v>10038</v>
      </c>
      <c r="F928" s="11" t="s">
        <v>10039</v>
      </c>
      <c r="G928" s="10" t="s">
        <v>10032</v>
      </c>
      <c r="H928" s="418" t="s">
        <v>10040</v>
      </c>
      <c r="I928" s="398" t="s">
        <v>15975</v>
      </c>
      <c r="J928" s="398" t="s">
        <v>15976</v>
      </c>
      <c r="K928" s="398" t="s">
        <v>15977</v>
      </c>
      <c r="L928" s="398" t="s">
        <v>15978</v>
      </c>
      <c r="M928" s="398" t="s">
        <v>15979</v>
      </c>
      <c r="N928" s="400" t="s">
        <v>15946</v>
      </c>
      <c r="O928" s="420"/>
    </row>
    <row r="929" ht="60" customHeight="1" spans="1:15">
      <c r="A929" s="425"/>
      <c r="B929" s="10" t="s">
        <v>95</v>
      </c>
      <c r="C929" s="999" t="s">
        <v>10041</v>
      </c>
      <c r="D929" s="11" t="s">
        <v>10042</v>
      </c>
      <c r="E929" s="11"/>
      <c r="F929" s="11"/>
      <c r="G929" s="10" t="s">
        <v>10032</v>
      </c>
      <c r="H929" s="418"/>
      <c r="I929" s="398" t="s">
        <v>15980</v>
      </c>
      <c r="J929" s="398" t="s">
        <v>15981</v>
      </c>
      <c r="K929" s="398" t="s">
        <v>15982</v>
      </c>
      <c r="L929" s="398" t="s">
        <v>15983</v>
      </c>
      <c r="M929" s="398" t="s">
        <v>15984</v>
      </c>
      <c r="N929" s="400" t="s">
        <v>15946</v>
      </c>
      <c r="O929" s="420"/>
    </row>
    <row r="930" ht="60" customHeight="1" spans="1:15">
      <c r="A930" s="426"/>
      <c r="B930" s="10" t="s">
        <v>95</v>
      </c>
      <c r="C930" s="999" t="s">
        <v>10043</v>
      </c>
      <c r="D930" s="11" t="s">
        <v>10044</v>
      </c>
      <c r="E930" s="11"/>
      <c r="F930" s="11"/>
      <c r="G930" s="10" t="s">
        <v>10032</v>
      </c>
      <c r="H930" s="418"/>
      <c r="I930" s="350">
        <v>894.6</v>
      </c>
      <c r="J930" s="350">
        <v>849.9</v>
      </c>
      <c r="K930" s="345">
        <v>805.1</v>
      </c>
      <c r="L930" s="345">
        <v>760.4</v>
      </c>
      <c r="M930" s="345">
        <v>715.7</v>
      </c>
      <c r="N930" s="43"/>
      <c r="O930" s="420"/>
    </row>
    <row r="931" ht="60" customHeight="1" spans="1:15">
      <c r="A931" s="424">
        <v>34</v>
      </c>
      <c r="B931" s="10" t="s">
        <v>95</v>
      </c>
      <c r="C931" s="999" t="s">
        <v>10045</v>
      </c>
      <c r="D931" s="11" t="s">
        <v>10046</v>
      </c>
      <c r="E931" s="11" t="s">
        <v>10047</v>
      </c>
      <c r="F931" s="11" t="s">
        <v>10048</v>
      </c>
      <c r="G931" s="10" t="s">
        <v>51</v>
      </c>
      <c r="H931" s="418"/>
      <c r="I931" s="350">
        <v>1179.9</v>
      </c>
      <c r="J931" s="350">
        <v>1120.9</v>
      </c>
      <c r="K931" s="345">
        <v>1061.9</v>
      </c>
      <c r="L931" s="345">
        <v>1002.9</v>
      </c>
      <c r="M931" s="345">
        <v>943.9</v>
      </c>
      <c r="N931" s="43"/>
      <c r="O931" s="420"/>
    </row>
    <row r="932" ht="60" customHeight="1" spans="1:15">
      <c r="A932" s="426"/>
      <c r="B932" s="10" t="s">
        <v>95</v>
      </c>
      <c r="C932" s="999" t="s">
        <v>10049</v>
      </c>
      <c r="D932" s="11" t="s">
        <v>10050</v>
      </c>
      <c r="E932" s="11"/>
      <c r="F932" s="11"/>
      <c r="G932" s="10" t="s">
        <v>51</v>
      </c>
      <c r="H932" s="418"/>
      <c r="I932" s="350">
        <v>236</v>
      </c>
      <c r="J932" s="350">
        <v>224.2</v>
      </c>
      <c r="K932" s="345">
        <v>212.4</v>
      </c>
      <c r="L932" s="345">
        <v>200.6</v>
      </c>
      <c r="M932" s="345">
        <v>188.8</v>
      </c>
      <c r="N932" s="419"/>
      <c r="O932" s="420"/>
    </row>
    <row r="933" ht="60" customHeight="1" spans="1:15">
      <c r="A933" s="424">
        <v>35</v>
      </c>
      <c r="B933" s="10" t="s">
        <v>95</v>
      </c>
      <c r="C933" s="999" t="s">
        <v>10051</v>
      </c>
      <c r="D933" s="11" t="s">
        <v>10052</v>
      </c>
      <c r="E933" s="11" t="s">
        <v>10053</v>
      </c>
      <c r="F933" s="11" t="s">
        <v>10054</v>
      </c>
      <c r="G933" s="10" t="s">
        <v>4170</v>
      </c>
      <c r="H933" s="418" t="s">
        <v>10055</v>
      </c>
      <c r="I933" s="350">
        <v>446.4</v>
      </c>
      <c r="J933" s="350">
        <v>424.1</v>
      </c>
      <c r="K933" s="345">
        <v>401.8</v>
      </c>
      <c r="L933" s="345">
        <v>379.4</v>
      </c>
      <c r="M933" s="345">
        <v>357.1</v>
      </c>
      <c r="N933" s="419"/>
      <c r="O933" s="420"/>
    </row>
    <row r="934" ht="60" customHeight="1" spans="1:15">
      <c r="A934" s="425"/>
      <c r="B934" s="10" t="s">
        <v>95</v>
      </c>
      <c r="C934" s="999" t="s">
        <v>10056</v>
      </c>
      <c r="D934" s="11" t="s">
        <v>10057</v>
      </c>
      <c r="E934" s="11"/>
      <c r="F934" s="11"/>
      <c r="G934" s="10" t="s">
        <v>4170</v>
      </c>
      <c r="H934" s="418"/>
      <c r="I934" s="350">
        <v>89.3</v>
      </c>
      <c r="J934" s="350">
        <v>84.8</v>
      </c>
      <c r="K934" s="345">
        <v>80.4</v>
      </c>
      <c r="L934" s="345">
        <v>75.9</v>
      </c>
      <c r="M934" s="345">
        <v>71.4</v>
      </c>
      <c r="N934" s="419"/>
      <c r="O934" s="420"/>
    </row>
    <row r="935" ht="60" customHeight="1" spans="1:15">
      <c r="A935" s="426"/>
      <c r="B935" s="10" t="s">
        <v>95</v>
      </c>
      <c r="C935" s="999" t="s">
        <v>10058</v>
      </c>
      <c r="D935" s="11" t="s">
        <v>10059</v>
      </c>
      <c r="E935" s="11"/>
      <c r="F935" s="11"/>
      <c r="G935" s="10" t="s">
        <v>4170</v>
      </c>
      <c r="H935" s="418"/>
      <c r="I935" s="350">
        <v>223.2</v>
      </c>
      <c r="J935" s="350">
        <v>212</v>
      </c>
      <c r="K935" s="345">
        <v>200.9</v>
      </c>
      <c r="L935" s="345">
        <v>189.7</v>
      </c>
      <c r="M935" s="345">
        <v>178.6</v>
      </c>
      <c r="N935" s="419"/>
      <c r="O935" s="420"/>
    </row>
    <row r="936" ht="60" customHeight="1" spans="1:15">
      <c r="A936" s="424">
        <v>36</v>
      </c>
      <c r="B936" s="10" t="s">
        <v>95</v>
      </c>
      <c r="C936" s="999" t="s">
        <v>10060</v>
      </c>
      <c r="D936" s="11" t="s">
        <v>10061</v>
      </c>
      <c r="E936" s="11" t="s">
        <v>10062</v>
      </c>
      <c r="F936" s="11" t="s">
        <v>10063</v>
      </c>
      <c r="G936" s="10" t="s">
        <v>4170</v>
      </c>
      <c r="H936" s="418" t="s">
        <v>10055</v>
      </c>
      <c r="I936" s="350">
        <v>684</v>
      </c>
      <c r="J936" s="350">
        <v>649.8</v>
      </c>
      <c r="K936" s="345">
        <v>615.6</v>
      </c>
      <c r="L936" s="345">
        <v>581.4</v>
      </c>
      <c r="M936" s="345">
        <v>547.2</v>
      </c>
      <c r="N936" s="419"/>
      <c r="O936" s="420"/>
    </row>
    <row r="937" ht="60" customHeight="1" spans="1:15">
      <c r="A937" s="425"/>
      <c r="B937" s="10" t="s">
        <v>95</v>
      </c>
      <c r="C937" s="999" t="s">
        <v>10064</v>
      </c>
      <c r="D937" s="11" t="s">
        <v>10065</v>
      </c>
      <c r="E937" s="11"/>
      <c r="F937" s="11"/>
      <c r="G937" s="10" t="s">
        <v>4170</v>
      </c>
      <c r="H937" s="418"/>
      <c r="I937" s="350">
        <v>136.8</v>
      </c>
      <c r="J937" s="350">
        <v>130</v>
      </c>
      <c r="K937" s="345">
        <v>123.1</v>
      </c>
      <c r="L937" s="345">
        <v>116.3</v>
      </c>
      <c r="M937" s="345">
        <v>109.4</v>
      </c>
      <c r="N937" s="419"/>
      <c r="O937" s="420"/>
    </row>
    <row r="938" ht="60" customHeight="1" spans="1:15">
      <c r="A938" s="425"/>
      <c r="B938" s="10" t="s">
        <v>95</v>
      </c>
      <c r="C938" s="999" t="s">
        <v>10066</v>
      </c>
      <c r="D938" s="11" t="s">
        <v>10067</v>
      </c>
      <c r="E938" s="11"/>
      <c r="F938" s="11"/>
      <c r="G938" s="10" t="s">
        <v>4170</v>
      </c>
      <c r="H938" s="418"/>
      <c r="I938" s="350">
        <v>153.9</v>
      </c>
      <c r="J938" s="350">
        <v>146.2</v>
      </c>
      <c r="K938" s="345">
        <v>138.5</v>
      </c>
      <c r="L938" s="345">
        <v>130.8</v>
      </c>
      <c r="M938" s="345">
        <v>123.1</v>
      </c>
      <c r="N938" s="419"/>
      <c r="O938" s="420"/>
    </row>
    <row r="939" ht="60" customHeight="1" spans="1:15">
      <c r="A939" s="425"/>
      <c r="B939" s="10" t="s">
        <v>95</v>
      </c>
      <c r="C939" s="999" t="s">
        <v>10068</v>
      </c>
      <c r="D939" s="11" t="s">
        <v>10069</v>
      </c>
      <c r="E939" s="11"/>
      <c r="F939" s="11"/>
      <c r="G939" s="10" t="s">
        <v>4170</v>
      </c>
      <c r="H939" s="418"/>
      <c r="I939" s="350">
        <v>306</v>
      </c>
      <c r="J939" s="350">
        <v>290.7</v>
      </c>
      <c r="K939" s="345">
        <v>275.4</v>
      </c>
      <c r="L939" s="345">
        <v>260.1</v>
      </c>
      <c r="M939" s="345">
        <v>244.8</v>
      </c>
      <c r="N939" s="419"/>
      <c r="O939" s="420"/>
    </row>
    <row r="940" ht="60" customHeight="1" spans="1:15">
      <c r="A940" s="426"/>
      <c r="B940" s="10" t="s">
        <v>95</v>
      </c>
      <c r="C940" s="999" t="s">
        <v>10070</v>
      </c>
      <c r="D940" s="11" t="s">
        <v>10071</v>
      </c>
      <c r="E940" s="11"/>
      <c r="F940" s="11"/>
      <c r="G940" s="10" t="s">
        <v>4170</v>
      </c>
      <c r="H940" s="418"/>
      <c r="I940" s="350">
        <v>153.9</v>
      </c>
      <c r="J940" s="350">
        <v>146.2</v>
      </c>
      <c r="K940" s="345">
        <v>138.5</v>
      </c>
      <c r="L940" s="345">
        <v>130.8</v>
      </c>
      <c r="M940" s="345">
        <v>123.1</v>
      </c>
      <c r="N940" s="419"/>
      <c r="O940" s="420"/>
    </row>
    <row r="941" ht="60" customHeight="1" spans="1:15">
      <c r="A941" s="424">
        <v>37</v>
      </c>
      <c r="B941" s="10" t="s">
        <v>95</v>
      </c>
      <c r="C941" s="999" t="s">
        <v>10072</v>
      </c>
      <c r="D941" s="11" t="s">
        <v>10073</v>
      </c>
      <c r="E941" s="11" t="s">
        <v>10074</v>
      </c>
      <c r="F941" s="11" t="s">
        <v>10075</v>
      </c>
      <c r="G941" s="10" t="s">
        <v>4170</v>
      </c>
      <c r="H941" s="418" t="s">
        <v>10076</v>
      </c>
      <c r="I941" s="350">
        <v>912.6</v>
      </c>
      <c r="J941" s="350">
        <v>867</v>
      </c>
      <c r="K941" s="345">
        <v>821.3</v>
      </c>
      <c r="L941" s="345">
        <v>775.7</v>
      </c>
      <c r="M941" s="345">
        <v>730.1</v>
      </c>
      <c r="N941" s="419"/>
      <c r="O941" s="420"/>
    </row>
    <row r="942" ht="60" customHeight="1" spans="1:15">
      <c r="A942" s="425"/>
      <c r="B942" s="10" t="s">
        <v>95</v>
      </c>
      <c r="C942" s="999" t="s">
        <v>10077</v>
      </c>
      <c r="D942" s="11" t="s">
        <v>10078</v>
      </c>
      <c r="E942" s="11"/>
      <c r="F942" s="11"/>
      <c r="G942" s="10" t="s">
        <v>4170</v>
      </c>
      <c r="H942" s="418"/>
      <c r="I942" s="350">
        <v>182.5</v>
      </c>
      <c r="J942" s="350">
        <v>173.4</v>
      </c>
      <c r="K942" s="345">
        <v>164.3</v>
      </c>
      <c r="L942" s="345">
        <v>155.1</v>
      </c>
      <c r="M942" s="345">
        <v>146</v>
      </c>
      <c r="N942" s="419"/>
      <c r="O942" s="420"/>
    </row>
    <row r="943" ht="60" customHeight="1" spans="1:15">
      <c r="A943" s="425"/>
      <c r="B943" s="10" t="s">
        <v>95</v>
      </c>
      <c r="C943" s="999" t="s">
        <v>10079</v>
      </c>
      <c r="D943" s="11" t="s">
        <v>10080</v>
      </c>
      <c r="E943" s="11"/>
      <c r="F943" s="11"/>
      <c r="G943" s="10" t="s">
        <v>4170</v>
      </c>
      <c r="H943" s="418"/>
      <c r="I943" s="350">
        <v>459.9</v>
      </c>
      <c r="J943" s="350">
        <v>436.9</v>
      </c>
      <c r="K943" s="345">
        <v>413.9</v>
      </c>
      <c r="L943" s="345">
        <v>390.9</v>
      </c>
      <c r="M943" s="345">
        <v>367.9</v>
      </c>
      <c r="N943" s="419"/>
      <c r="O943" s="420"/>
    </row>
    <row r="944" ht="60" customHeight="1" spans="1:15">
      <c r="A944" s="425"/>
      <c r="B944" s="10" t="s">
        <v>95</v>
      </c>
      <c r="C944" s="999" t="s">
        <v>10081</v>
      </c>
      <c r="D944" s="11" t="s">
        <v>10082</v>
      </c>
      <c r="E944" s="11"/>
      <c r="F944" s="11"/>
      <c r="G944" s="10" t="s">
        <v>4170</v>
      </c>
      <c r="H944" s="418"/>
      <c r="I944" s="350">
        <v>612</v>
      </c>
      <c r="J944" s="350">
        <v>581.4</v>
      </c>
      <c r="K944" s="345">
        <v>550.8</v>
      </c>
      <c r="L944" s="345">
        <v>520.2</v>
      </c>
      <c r="M944" s="345">
        <v>489.6</v>
      </c>
      <c r="N944" s="419"/>
      <c r="O944" s="420"/>
    </row>
    <row r="945" ht="60" customHeight="1" spans="1:15">
      <c r="A945" s="426"/>
      <c r="B945" s="10" t="s">
        <v>95</v>
      </c>
      <c r="C945" s="999" t="s">
        <v>10083</v>
      </c>
      <c r="D945" s="11" t="s">
        <v>10084</v>
      </c>
      <c r="E945" s="11"/>
      <c r="F945" s="11"/>
      <c r="G945" s="10" t="s">
        <v>4170</v>
      </c>
      <c r="H945" s="418"/>
      <c r="I945" s="350">
        <v>536.4</v>
      </c>
      <c r="J945" s="350">
        <v>509.6</v>
      </c>
      <c r="K945" s="345">
        <v>482.8</v>
      </c>
      <c r="L945" s="345">
        <v>455.9</v>
      </c>
      <c r="M945" s="345">
        <v>429.1</v>
      </c>
      <c r="N945" s="419"/>
      <c r="O945" s="420"/>
    </row>
    <row r="946" ht="60" customHeight="1" spans="1:15">
      <c r="A946" s="424">
        <v>38</v>
      </c>
      <c r="B946" s="10" t="s">
        <v>95</v>
      </c>
      <c r="C946" s="999" t="s">
        <v>10085</v>
      </c>
      <c r="D946" s="11" t="s">
        <v>10086</v>
      </c>
      <c r="E946" s="11" t="s">
        <v>10087</v>
      </c>
      <c r="F946" s="11" t="s">
        <v>10088</v>
      </c>
      <c r="G946" s="10" t="s">
        <v>4170</v>
      </c>
      <c r="H946" s="418" t="s">
        <v>10055</v>
      </c>
      <c r="I946" s="350">
        <v>651.6</v>
      </c>
      <c r="J946" s="350">
        <v>619</v>
      </c>
      <c r="K946" s="345">
        <v>586.4</v>
      </c>
      <c r="L946" s="345">
        <v>553.9</v>
      </c>
      <c r="M946" s="345">
        <v>521.3</v>
      </c>
      <c r="N946" s="419"/>
      <c r="O946" s="420"/>
    </row>
    <row r="947" ht="60" customHeight="1" spans="1:15">
      <c r="A947" s="425"/>
      <c r="B947" s="10" t="s">
        <v>95</v>
      </c>
      <c r="C947" s="999" t="s">
        <v>10089</v>
      </c>
      <c r="D947" s="11" t="s">
        <v>10090</v>
      </c>
      <c r="E947" s="11"/>
      <c r="F947" s="11"/>
      <c r="G947" s="10" t="s">
        <v>4170</v>
      </c>
      <c r="H947" s="418"/>
      <c r="I947" s="350">
        <v>130.3</v>
      </c>
      <c r="J947" s="350">
        <v>123.8</v>
      </c>
      <c r="K947" s="345">
        <v>117.3</v>
      </c>
      <c r="L947" s="345">
        <v>110.8</v>
      </c>
      <c r="M947" s="345">
        <v>104.3</v>
      </c>
      <c r="N947" s="419"/>
      <c r="O947" s="420"/>
    </row>
    <row r="948" ht="60" customHeight="1" spans="1:15">
      <c r="A948" s="426"/>
      <c r="B948" s="10" t="s">
        <v>95</v>
      </c>
      <c r="C948" s="999" t="s">
        <v>10091</v>
      </c>
      <c r="D948" s="11" t="s">
        <v>10092</v>
      </c>
      <c r="E948" s="11"/>
      <c r="F948" s="11"/>
      <c r="G948" s="10" t="s">
        <v>4170</v>
      </c>
      <c r="H948" s="418"/>
      <c r="I948" s="350">
        <v>651.6</v>
      </c>
      <c r="J948" s="350">
        <v>619</v>
      </c>
      <c r="K948" s="345">
        <v>586.4</v>
      </c>
      <c r="L948" s="345">
        <v>553.9</v>
      </c>
      <c r="M948" s="345">
        <v>521.3</v>
      </c>
      <c r="N948" s="419"/>
      <c r="O948" s="420"/>
    </row>
    <row r="949" ht="60" customHeight="1" spans="1:15">
      <c r="A949" s="424">
        <v>39</v>
      </c>
      <c r="B949" s="10" t="s">
        <v>95</v>
      </c>
      <c r="C949" s="999" t="s">
        <v>10093</v>
      </c>
      <c r="D949" s="11" t="s">
        <v>10094</v>
      </c>
      <c r="E949" s="11" t="s">
        <v>10095</v>
      </c>
      <c r="F949" s="11" t="s">
        <v>10096</v>
      </c>
      <c r="G949" s="10" t="s">
        <v>4170</v>
      </c>
      <c r="H949" s="418" t="s">
        <v>10055</v>
      </c>
      <c r="I949" s="350">
        <v>1584</v>
      </c>
      <c r="J949" s="350">
        <v>1504.8</v>
      </c>
      <c r="K949" s="345">
        <v>1425.6</v>
      </c>
      <c r="L949" s="345">
        <v>1346.4</v>
      </c>
      <c r="M949" s="345">
        <v>1267.2</v>
      </c>
      <c r="N949" s="419"/>
      <c r="O949" s="420"/>
    </row>
    <row r="950" ht="60" customHeight="1" spans="1:15">
      <c r="A950" s="426"/>
      <c r="B950" s="10" t="s">
        <v>95</v>
      </c>
      <c r="C950" s="999" t="s">
        <v>10097</v>
      </c>
      <c r="D950" s="11" t="s">
        <v>10098</v>
      </c>
      <c r="E950" s="11"/>
      <c r="F950" s="11"/>
      <c r="G950" s="10" t="s">
        <v>4170</v>
      </c>
      <c r="H950" s="418"/>
      <c r="I950" s="350">
        <v>316.8</v>
      </c>
      <c r="J950" s="350">
        <v>301</v>
      </c>
      <c r="K950" s="345">
        <v>285.1</v>
      </c>
      <c r="L950" s="345">
        <v>269.3</v>
      </c>
      <c r="M950" s="345">
        <v>253.4</v>
      </c>
      <c r="N950" s="419"/>
      <c r="O950" s="420"/>
    </row>
    <row r="951" ht="97" customHeight="1" spans="1:15">
      <c r="A951" s="424">
        <v>40</v>
      </c>
      <c r="B951" s="10" t="s">
        <v>95</v>
      </c>
      <c r="C951" s="999" t="s">
        <v>10099</v>
      </c>
      <c r="D951" s="11" t="s">
        <v>10100</v>
      </c>
      <c r="E951" s="11" t="s">
        <v>10101</v>
      </c>
      <c r="F951" s="11" t="s">
        <v>10102</v>
      </c>
      <c r="G951" s="10" t="s">
        <v>51</v>
      </c>
      <c r="H951" s="418"/>
      <c r="I951" s="350">
        <v>991.8</v>
      </c>
      <c r="J951" s="350">
        <v>942.2</v>
      </c>
      <c r="K951" s="345">
        <v>892.6</v>
      </c>
      <c r="L951" s="345">
        <v>843</v>
      </c>
      <c r="M951" s="345">
        <v>793.4</v>
      </c>
      <c r="N951" s="419"/>
      <c r="O951" s="420"/>
    </row>
    <row r="952" ht="60" customHeight="1" spans="1:15">
      <c r="A952" s="425"/>
      <c r="B952" s="10" t="s">
        <v>95</v>
      </c>
      <c r="C952" s="999" t="s">
        <v>10103</v>
      </c>
      <c r="D952" s="11" t="s">
        <v>10104</v>
      </c>
      <c r="E952" s="11"/>
      <c r="F952" s="11"/>
      <c r="G952" s="10" t="s">
        <v>51</v>
      </c>
      <c r="H952" s="418"/>
      <c r="I952" s="350">
        <v>198.4</v>
      </c>
      <c r="J952" s="350">
        <v>188.4</v>
      </c>
      <c r="K952" s="345">
        <v>178.5</v>
      </c>
      <c r="L952" s="345">
        <v>168.6</v>
      </c>
      <c r="M952" s="345">
        <v>158.7</v>
      </c>
      <c r="N952" s="419"/>
      <c r="O952" s="420"/>
    </row>
    <row r="953" ht="60" customHeight="1" spans="1:15">
      <c r="A953" s="426"/>
      <c r="B953" s="10" t="s">
        <v>95</v>
      </c>
      <c r="C953" s="999" t="s">
        <v>10105</v>
      </c>
      <c r="D953" s="11" t="s">
        <v>10106</v>
      </c>
      <c r="E953" s="11"/>
      <c r="F953" s="11"/>
      <c r="G953" s="10" t="s">
        <v>51</v>
      </c>
      <c r="H953" s="418"/>
      <c r="I953" s="350">
        <v>991.8</v>
      </c>
      <c r="J953" s="350">
        <v>942.2</v>
      </c>
      <c r="K953" s="345">
        <v>892.6</v>
      </c>
      <c r="L953" s="345">
        <v>843</v>
      </c>
      <c r="M953" s="345">
        <v>793.4</v>
      </c>
      <c r="N953" s="419"/>
      <c r="O953" s="420"/>
    </row>
    <row r="954" ht="89" customHeight="1" spans="1:15">
      <c r="A954" s="424">
        <v>41</v>
      </c>
      <c r="B954" s="10" t="s">
        <v>95</v>
      </c>
      <c r="C954" s="999" t="s">
        <v>10107</v>
      </c>
      <c r="D954" s="11" t="s">
        <v>10108</v>
      </c>
      <c r="E954" s="11" t="s">
        <v>10109</v>
      </c>
      <c r="F954" s="11" t="s">
        <v>10110</v>
      </c>
      <c r="G954" s="10" t="s">
        <v>51</v>
      </c>
      <c r="H954" s="418"/>
      <c r="I954" s="350">
        <v>991.8</v>
      </c>
      <c r="J954" s="350">
        <v>942.2</v>
      </c>
      <c r="K954" s="345">
        <v>892.6</v>
      </c>
      <c r="L954" s="345">
        <v>843</v>
      </c>
      <c r="M954" s="345">
        <v>793.4</v>
      </c>
      <c r="N954" s="419"/>
      <c r="O954" s="420"/>
    </row>
    <row r="955" ht="60" customHeight="1" spans="1:15">
      <c r="A955" s="426"/>
      <c r="B955" s="10" t="s">
        <v>95</v>
      </c>
      <c r="C955" s="999" t="s">
        <v>10111</v>
      </c>
      <c r="D955" s="11" t="s">
        <v>10112</v>
      </c>
      <c r="E955" s="11"/>
      <c r="F955" s="11"/>
      <c r="G955" s="10" t="s">
        <v>51</v>
      </c>
      <c r="H955" s="418"/>
      <c r="I955" s="350">
        <v>198.4</v>
      </c>
      <c r="J955" s="350">
        <v>188.4</v>
      </c>
      <c r="K955" s="345">
        <v>178.5</v>
      </c>
      <c r="L955" s="345">
        <v>168.6</v>
      </c>
      <c r="M955" s="345">
        <v>158.7</v>
      </c>
      <c r="N955" s="419"/>
      <c r="O955" s="420"/>
    </row>
    <row r="956" ht="87" customHeight="1" spans="1:15">
      <c r="A956" s="424">
        <v>42</v>
      </c>
      <c r="B956" s="10" t="s">
        <v>95</v>
      </c>
      <c r="C956" s="999" t="s">
        <v>10113</v>
      </c>
      <c r="D956" s="11" t="s">
        <v>10114</v>
      </c>
      <c r="E956" s="11" t="s">
        <v>10115</v>
      </c>
      <c r="F956" s="11" t="s">
        <v>10116</v>
      </c>
      <c r="G956" s="10" t="s">
        <v>51</v>
      </c>
      <c r="H956" s="418"/>
      <c r="I956" s="350">
        <v>707.4</v>
      </c>
      <c r="J956" s="350">
        <v>672</v>
      </c>
      <c r="K956" s="345">
        <v>636.7</v>
      </c>
      <c r="L956" s="345">
        <v>601.3</v>
      </c>
      <c r="M956" s="345">
        <v>565.9</v>
      </c>
      <c r="N956" s="419"/>
      <c r="O956" s="420"/>
    </row>
    <row r="957" ht="60" customHeight="1" spans="1:15">
      <c r="A957" s="425"/>
      <c r="B957" s="10" t="s">
        <v>95</v>
      </c>
      <c r="C957" s="999" t="s">
        <v>10117</v>
      </c>
      <c r="D957" s="11" t="s">
        <v>10118</v>
      </c>
      <c r="E957" s="11"/>
      <c r="F957" s="11"/>
      <c r="G957" s="10" t="s">
        <v>51</v>
      </c>
      <c r="H957" s="418"/>
      <c r="I957" s="350">
        <v>141.5</v>
      </c>
      <c r="J957" s="350">
        <v>134.4</v>
      </c>
      <c r="K957" s="345">
        <v>127.3</v>
      </c>
      <c r="L957" s="345">
        <v>120.3</v>
      </c>
      <c r="M957" s="345">
        <v>113.2</v>
      </c>
      <c r="N957" s="419"/>
      <c r="O957" s="420"/>
    </row>
    <row r="958" ht="60" customHeight="1" spans="1:15">
      <c r="A958" s="426"/>
      <c r="B958" s="10" t="s">
        <v>95</v>
      </c>
      <c r="C958" s="999" t="s">
        <v>10119</v>
      </c>
      <c r="D958" s="11" t="s">
        <v>10120</v>
      </c>
      <c r="E958" s="11"/>
      <c r="F958" s="11"/>
      <c r="G958" s="10" t="s">
        <v>51</v>
      </c>
      <c r="H958" s="418"/>
      <c r="I958" s="350">
        <v>707.4</v>
      </c>
      <c r="J958" s="350">
        <v>672</v>
      </c>
      <c r="K958" s="345">
        <v>636.7</v>
      </c>
      <c r="L958" s="345">
        <v>601.3</v>
      </c>
      <c r="M958" s="345">
        <v>565.9</v>
      </c>
      <c r="N958" s="419"/>
      <c r="O958" s="420"/>
    </row>
    <row r="959" ht="60" customHeight="1" spans="1:15">
      <c r="A959" s="424">
        <v>43</v>
      </c>
      <c r="B959" s="10" t="s">
        <v>95</v>
      </c>
      <c r="C959" s="999" t="s">
        <v>10121</v>
      </c>
      <c r="D959" s="11" t="s">
        <v>10122</v>
      </c>
      <c r="E959" s="11" t="s">
        <v>10123</v>
      </c>
      <c r="F959" s="11" t="s">
        <v>10096</v>
      </c>
      <c r="G959" s="10" t="s">
        <v>51</v>
      </c>
      <c r="H959" s="418"/>
      <c r="I959" s="350">
        <v>2483.1</v>
      </c>
      <c r="J959" s="350">
        <v>2358.9</v>
      </c>
      <c r="K959" s="345">
        <v>2234.8</v>
      </c>
      <c r="L959" s="345">
        <v>2110.6</v>
      </c>
      <c r="M959" s="345">
        <v>1986.5</v>
      </c>
      <c r="N959" s="419"/>
      <c r="O959" s="420"/>
    </row>
    <row r="960" ht="60" customHeight="1" spans="1:15">
      <c r="A960" s="426"/>
      <c r="B960" s="10" t="s">
        <v>95</v>
      </c>
      <c r="C960" s="999" t="s">
        <v>10124</v>
      </c>
      <c r="D960" s="11" t="s">
        <v>10125</v>
      </c>
      <c r="E960" s="11"/>
      <c r="F960" s="11"/>
      <c r="G960" s="10" t="s">
        <v>51</v>
      </c>
      <c r="H960" s="418"/>
      <c r="I960" s="350">
        <v>496.6</v>
      </c>
      <c r="J960" s="350">
        <v>471.8</v>
      </c>
      <c r="K960" s="345">
        <v>447</v>
      </c>
      <c r="L960" s="345">
        <v>422.1</v>
      </c>
      <c r="M960" s="345">
        <v>397.3</v>
      </c>
      <c r="N960" s="419"/>
      <c r="O960" s="420"/>
    </row>
    <row r="961" ht="60" customHeight="1" spans="1:15">
      <c r="A961" s="424">
        <v>44</v>
      </c>
      <c r="B961" s="10" t="s">
        <v>95</v>
      </c>
      <c r="C961" s="999" t="s">
        <v>10126</v>
      </c>
      <c r="D961" s="11" t="s">
        <v>10127</v>
      </c>
      <c r="E961" s="11" t="s">
        <v>10128</v>
      </c>
      <c r="F961" s="11" t="s">
        <v>10129</v>
      </c>
      <c r="G961" s="10" t="s">
        <v>51</v>
      </c>
      <c r="H961" s="418"/>
      <c r="I961" s="350">
        <v>666</v>
      </c>
      <c r="J961" s="350">
        <v>632.7</v>
      </c>
      <c r="K961" s="345">
        <v>599.4</v>
      </c>
      <c r="L961" s="345">
        <v>566.1</v>
      </c>
      <c r="M961" s="345">
        <v>532.8</v>
      </c>
      <c r="N961" s="419"/>
      <c r="O961" s="420"/>
    </row>
    <row r="962" ht="60" customHeight="1" spans="1:15">
      <c r="A962" s="426"/>
      <c r="B962" s="10" t="s">
        <v>95</v>
      </c>
      <c r="C962" s="999" t="s">
        <v>10130</v>
      </c>
      <c r="D962" s="11" t="s">
        <v>10131</v>
      </c>
      <c r="E962" s="11"/>
      <c r="F962" s="11"/>
      <c r="G962" s="10" t="s">
        <v>51</v>
      </c>
      <c r="H962" s="418"/>
      <c r="I962" s="350">
        <v>133.2</v>
      </c>
      <c r="J962" s="350">
        <v>126.5</v>
      </c>
      <c r="K962" s="345">
        <v>119.9</v>
      </c>
      <c r="L962" s="345">
        <v>113.2</v>
      </c>
      <c r="M962" s="345">
        <v>106.6</v>
      </c>
      <c r="N962" s="419"/>
      <c r="O962" s="420"/>
    </row>
    <row r="963" ht="60" customHeight="1" spans="1:15">
      <c r="A963" s="424">
        <v>45</v>
      </c>
      <c r="B963" s="10" t="s">
        <v>95</v>
      </c>
      <c r="C963" s="999" t="s">
        <v>10132</v>
      </c>
      <c r="D963" s="11" t="s">
        <v>10133</v>
      </c>
      <c r="E963" s="11" t="s">
        <v>10134</v>
      </c>
      <c r="F963" s="11" t="s">
        <v>10135</v>
      </c>
      <c r="G963" s="10" t="s">
        <v>51</v>
      </c>
      <c r="H963" s="418"/>
      <c r="I963" s="350">
        <v>446.4</v>
      </c>
      <c r="J963" s="350">
        <v>424.1</v>
      </c>
      <c r="K963" s="345">
        <v>401.8</v>
      </c>
      <c r="L963" s="345">
        <v>379.4</v>
      </c>
      <c r="M963" s="345">
        <v>357.1</v>
      </c>
      <c r="N963" s="419"/>
      <c r="O963" s="420"/>
    </row>
    <row r="964" ht="60" customHeight="1" spans="1:15">
      <c r="A964" s="425"/>
      <c r="B964" s="10" t="s">
        <v>95</v>
      </c>
      <c r="C964" s="999" t="s">
        <v>10136</v>
      </c>
      <c r="D964" s="11" t="s">
        <v>10137</v>
      </c>
      <c r="E964" s="11"/>
      <c r="F964" s="11"/>
      <c r="G964" s="10" t="s">
        <v>51</v>
      </c>
      <c r="H964" s="422"/>
      <c r="I964" s="350">
        <v>89.3</v>
      </c>
      <c r="J964" s="350">
        <v>84.8</v>
      </c>
      <c r="K964" s="345">
        <v>80.4</v>
      </c>
      <c r="L964" s="345">
        <v>75.9</v>
      </c>
      <c r="M964" s="345">
        <v>71.4</v>
      </c>
      <c r="N964" s="419"/>
      <c r="O964" s="420"/>
    </row>
    <row r="965" ht="60" customHeight="1" spans="1:15">
      <c r="A965" s="426"/>
      <c r="B965" s="10" t="s">
        <v>95</v>
      </c>
      <c r="C965" s="999" t="s">
        <v>10138</v>
      </c>
      <c r="D965" s="11" t="s">
        <v>10139</v>
      </c>
      <c r="E965" s="11"/>
      <c r="F965" s="11"/>
      <c r="G965" s="10" t="s">
        <v>51</v>
      </c>
      <c r="H965" s="422"/>
      <c r="I965" s="350">
        <v>446.4</v>
      </c>
      <c r="J965" s="350">
        <v>424.1</v>
      </c>
      <c r="K965" s="345">
        <v>401.8</v>
      </c>
      <c r="L965" s="345">
        <v>379.4</v>
      </c>
      <c r="M965" s="345">
        <v>357.1</v>
      </c>
      <c r="N965" s="419"/>
      <c r="O965" s="420"/>
    </row>
    <row r="966" ht="60" customHeight="1" spans="1:15">
      <c r="A966" s="424">
        <v>46</v>
      </c>
      <c r="B966" s="10" t="s">
        <v>95</v>
      </c>
      <c r="C966" s="999" t="s">
        <v>10140</v>
      </c>
      <c r="D966" s="11" t="s">
        <v>10141</v>
      </c>
      <c r="E966" s="11" t="s">
        <v>10142</v>
      </c>
      <c r="F966" s="11" t="s">
        <v>10143</v>
      </c>
      <c r="G966" s="10" t="s">
        <v>51</v>
      </c>
      <c r="H966" s="422"/>
      <c r="I966" s="350">
        <v>161.1</v>
      </c>
      <c r="J966" s="350">
        <v>153</v>
      </c>
      <c r="K966" s="345">
        <v>145</v>
      </c>
      <c r="L966" s="345">
        <v>136.9</v>
      </c>
      <c r="M966" s="345">
        <v>128.9</v>
      </c>
      <c r="N966" s="419"/>
      <c r="O966" s="420"/>
    </row>
    <row r="967" ht="60" customHeight="1" spans="1:15">
      <c r="A967" s="426"/>
      <c r="B967" s="10" t="s">
        <v>95</v>
      </c>
      <c r="C967" s="999" t="s">
        <v>10144</v>
      </c>
      <c r="D967" s="11" t="s">
        <v>10145</v>
      </c>
      <c r="E967" s="11"/>
      <c r="F967" s="11"/>
      <c r="G967" s="10" t="s">
        <v>51</v>
      </c>
      <c r="H967" s="418"/>
      <c r="I967" s="350">
        <v>32.2</v>
      </c>
      <c r="J967" s="350">
        <v>30.6</v>
      </c>
      <c r="K967" s="345">
        <v>29</v>
      </c>
      <c r="L967" s="345">
        <v>27.4</v>
      </c>
      <c r="M967" s="345">
        <v>25.8</v>
      </c>
      <c r="N967" s="419"/>
      <c r="O967" s="420"/>
    </row>
    <row r="968" ht="60" customHeight="1" spans="1:15">
      <c r="A968" s="424">
        <v>47</v>
      </c>
      <c r="B968" s="10" t="s">
        <v>95</v>
      </c>
      <c r="C968" s="999" t="s">
        <v>10146</v>
      </c>
      <c r="D968" s="11" t="s">
        <v>10147</v>
      </c>
      <c r="E968" s="11" t="s">
        <v>10148</v>
      </c>
      <c r="F968" s="11" t="s">
        <v>10149</v>
      </c>
      <c r="G968" s="10" t="s">
        <v>51</v>
      </c>
      <c r="H968" s="418"/>
      <c r="I968" s="350">
        <v>2506.5</v>
      </c>
      <c r="J968" s="350">
        <v>2381.2</v>
      </c>
      <c r="K968" s="345">
        <v>2255.9</v>
      </c>
      <c r="L968" s="345">
        <v>2130.5</v>
      </c>
      <c r="M968" s="345">
        <v>2005.2</v>
      </c>
      <c r="N968" s="419"/>
      <c r="O968" s="420"/>
    </row>
    <row r="969" ht="60" customHeight="1" spans="1:15">
      <c r="A969" s="426"/>
      <c r="B969" s="10" t="s">
        <v>95</v>
      </c>
      <c r="C969" s="999" t="s">
        <v>10150</v>
      </c>
      <c r="D969" s="11" t="s">
        <v>10151</v>
      </c>
      <c r="E969" s="11"/>
      <c r="F969" s="11"/>
      <c r="G969" s="10" t="s">
        <v>51</v>
      </c>
      <c r="H969" s="418"/>
      <c r="I969" s="350">
        <v>501.3</v>
      </c>
      <c r="J969" s="350">
        <v>476.2</v>
      </c>
      <c r="K969" s="345">
        <v>451.2</v>
      </c>
      <c r="L969" s="345">
        <v>426.1</v>
      </c>
      <c r="M969" s="345">
        <v>401</v>
      </c>
      <c r="N969" s="43"/>
      <c r="O969" s="420"/>
    </row>
    <row r="970" ht="60" customHeight="1" spans="1:15">
      <c r="A970" s="424">
        <v>48</v>
      </c>
      <c r="B970" s="10" t="s">
        <v>95</v>
      </c>
      <c r="C970" s="999" t="s">
        <v>10152</v>
      </c>
      <c r="D970" s="11" t="s">
        <v>10153</v>
      </c>
      <c r="E970" s="11" t="s">
        <v>10154</v>
      </c>
      <c r="F970" s="11" t="s">
        <v>10155</v>
      </c>
      <c r="G970" s="10" t="s">
        <v>51</v>
      </c>
      <c r="H970" s="418"/>
      <c r="I970" s="350">
        <v>3396.6</v>
      </c>
      <c r="J970" s="350">
        <v>3226.8</v>
      </c>
      <c r="K970" s="345">
        <v>3056.9</v>
      </c>
      <c r="L970" s="345">
        <v>2887.1</v>
      </c>
      <c r="M970" s="345">
        <v>2717.3</v>
      </c>
      <c r="N970" s="419"/>
      <c r="O970" s="420"/>
    </row>
    <row r="971" ht="60" customHeight="1" spans="1:15">
      <c r="A971" s="425"/>
      <c r="B971" s="10" t="s">
        <v>95</v>
      </c>
      <c r="C971" s="999" t="s">
        <v>10156</v>
      </c>
      <c r="D971" s="11" t="s">
        <v>10157</v>
      </c>
      <c r="E971" s="11"/>
      <c r="F971" s="11"/>
      <c r="G971" s="10" t="s">
        <v>51</v>
      </c>
      <c r="H971" s="418"/>
      <c r="I971" s="350">
        <v>679.3</v>
      </c>
      <c r="J971" s="350">
        <v>645.4</v>
      </c>
      <c r="K971" s="345">
        <v>611.4</v>
      </c>
      <c r="L971" s="345">
        <v>577.4</v>
      </c>
      <c r="M971" s="345">
        <v>543.5</v>
      </c>
      <c r="N971" s="419"/>
      <c r="O971" s="420"/>
    </row>
    <row r="972" ht="60" customHeight="1" spans="1:15">
      <c r="A972" s="426"/>
      <c r="B972" s="10" t="s">
        <v>95</v>
      </c>
      <c r="C972" s="999" t="s">
        <v>10158</v>
      </c>
      <c r="D972" s="11" t="s">
        <v>10159</v>
      </c>
      <c r="E972" s="11"/>
      <c r="F972" s="11"/>
      <c r="G972" s="10" t="s">
        <v>51</v>
      </c>
      <c r="H972" s="418"/>
      <c r="I972" s="350">
        <v>765</v>
      </c>
      <c r="J972" s="350">
        <v>726.8</v>
      </c>
      <c r="K972" s="345">
        <v>688.5</v>
      </c>
      <c r="L972" s="345">
        <v>650.3</v>
      </c>
      <c r="M972" s="345">
        <v>612</v>
      </c>
      <c r="N972" s="419"/>
      <c r="O972" s="420"/>
    </row>
    <row r="973" ht="60" customHeight="1" spans="1:15">
      <c r="A973" s="424">
        <v>49</v>
      </c>
      <c r="B973" s="10" t="s">
        <v>95</v>
      </c>
      <c r="C973" s="999" t="s">
        <v>10160</v>
      </c>
      <c r="D973" s="11" t="s">
        <v>10161</v>
      </c>
      <c r="E973" s="11" t="s">
        <v>10162</v>
      </c>
      <c r="F973" s="11" t="s">
        <v>10163</v>
      </c>
      <c r="G973" s="10" t="s">
        <v>51</v>
      </c>
      <c r="H973" s="418"/>
      <c r="I973" s="350">
        <v>5725.8</v>
      </c>
      <c r="J973" s="350">
        <v>5439.5</v>
      </c>
      <c r="K973" s="345">
        <v>5153.2</v>
      </c>
      <c r="L973" s="345">
        <v>4866.9</v>
      </c>
      <c r="M973" s="345">
        <v>4580.6</v>
      </c>
      <c r="N973" s="419"/>
      <c r="O973" s="420"/>
    </row>
    <row r="974" ht="60" customHeight="1" spans="1:15">
      <c r="A974" s="425"/>
      <c r="B974" s="10" t="s">
        <v>95</v>
      </c>
      <c r="C974" s="999" t="s">
        <v>10164</v>
      </c>
      <c r="D974" s="11" t="s">
        <v>10165</v>
      </c>
      <c r="E974" s="11"/>
      <c r="F974" s="11"/>
      <c r="G974" s="10" t="s">
        <v>51</v>
      </c>
      <c r="H974" s="418"/>
      <c r="I974" s="350">
        <v>1145.2</v>
      </c>
      <c r="J974" s="350">
        <v>1087.9</v>
      </c>
      <c r="K974" s="345">
        <v>1030.6</v>
      </c>
      <c r="L974" s="345">
        <v>973.4</v>
      </c>
      <c r="M974" s="345">
        <v>916.1</v>
      </c>
      <c r="N974" s="43"/>
      <c r="O974" s="420"/>
    </row>
    <row r="975" ht="60" customHeight="1" spans="1:15">
      <c r="A975" s="425"/>
      <c r="B975" s="10" t="s">
        <v>95</v>
      </c>
      <c r="C975" s="999" t="s">
        <v>10166</v>
      </c>
      <c r="D975" s="11" t="s">
        <v>10167</v>
      </c>
      <c r="E975" s="11"/>
      <c r="F975" s="11"/>
      <c r="G975" s="10" t="s">
        <v>51</v>
      </c>
      <c r="H975" s="418"/>
      <c r="I975" s="350">
        <v>1718.1</v>
      </c>
      <c r="J975" s="350">
        <v>1632.2</v>
      </c>
      <c r="K975" s="345">
        <v>1546.3</v>
      </c>
      <c r="L975" s="345">
        <v>1460.4</v>
      </c>
      <c r="M975" s="345">
        <v>1374.5</v>
      </c>
      <c r="N975" s="43"/>
      <c r="O975" s="420"/>
    </row>
    <row r="976" ht="60" customHeight="1" spans="1:15">
      <c r="A976" s="426"/>
      <c r="B976" s="10" t="s">
        <v>95</v>
      </c>
      <c r="C976" s="999" t="s">
        <v>10168</v>
      </c>
      <c r="D976" s="11" t="s">
        <v>10169</v>
      </c>
      <c r="E976" s="11"/>
      <c r="F976" s="11"/>
      <c r="G976" s="10" t="s">
        <v>51</v>
      </c>
      <c r="H976" s="418"/>
      <c r="I976" s="350">
        <v>1521</v>
      </c>
      <c r="J976" s="350">
        <v>1445</v>
      </c>
      <c r="K976" s="345">
        <v>1368.9</v>
      </c>
      <c r="L976" s="345">
        <v>1292.9</v>
      </c>
      <c r="M976" s="345">
        <v>1216.8</v>
      </c>
      <c r="N976" s="43"/>
      <c r="O976" s="420"/>
    </row>
    <row r="977" ht="60" customHeight="1" spans="1:15">
      <c r="A977" s="424">
        <v>50</v>
      </c>
      <c r="B977" s="10" t="s">
        <v>95</v>
      </c>
      <c r="C977" s="999" t="s">
        <v>10170</v>
      </c>
      <c r="D977" s="11" t="s">
        <v>10171</v>
      </c>
      <c r="E977" s="11" t="s">
        <v>10172</v>
      </c>
      <c r="F977" s="11" t="s">
        <v>10163</v>
      </c>
      <c r="G977" s="10" t="s">
        <v>51</v>
      </c>
      <c r="H977" s="418" t="s">
        <v>10173</v>
      </c>
      <c r="I977" s="350">
        <v>7443.9</v>
      </c>
      <c r="J977" s="350">
        <v>7071.7</v>
      </c>
      <c r="K977" s="345">
        <v>6699.5</v>
      </c>
      <c r="L977" s="345">
        <v>6327.3</v>
      </c>
      <c r="M977" s="345">
        <v>5955.1</v>
      </c>
      <c r="N977" s="43"/>
      <c r="O977" s="420"/>
    </row>
    <row r="978" ht="60" customHeight="1" spans="1:15">
      <c r="A978" s="425"/>
      <c r="B978" s="10" t="s">
        <v>95</v>
      </c>
      <c r="C978" s="999" t="s">
        <v>10174</v>
      </c>
      <c r="D978" s="11" t="s">
        <v>10175</v>
      </c>
      <c r="E978" s="11"/>
      <c r="F978" s="11"/>
      <c r="G978" s="10" t="s">
        <v>51</v>
      </c>
      <c r="H978" s="418"/>
      <c r="I978" s="350">
        <v>1488.8</v>
      </c>
      <c r="J978" s="350">
        <v>1414.3</v>
      </c>
      <c r="K978" s="345">
        <v>1339.9</v>
      </c>
      <c r="L978" s="345">
        <v>1265.5</v>
      </c>
      <c r="M978" s="345">
        <v>1191</v>
      </c>
      <c r="N978" s="43"/>
      <c r="O978" s="420"/>
    </row>
    <row r="979" ht="60" customHeight="1" spans="1:15">
      <c r="A979" s="425"/>
      <c r="B979" s="10" t="s">
        <v>95</v>
      </c>
      <c r="C979" s="999" t="s">
        <v>10176</v>
      </c>
      <c r="D979" s="11" t="s">
        <v>10177</v>
      </c>
      <c r="E979" s="11"/>
      <c r="F979" s="11"/>
      <c r="G979" s="10" t="s">
        <v>51</v>
      </c>
      <c r="H979" s="418" t="s">
        <v>10173</v>
      </c>
      <c r="I979" s="350">
        <v>2250</v>
      </c>
      <c r="J979" s="350">
        <v>2137.5</v>
      </c>
      <c r="K979" s="345">
        <v>2025</v>
      </c>
      <c r="L979" s="345">
        <v>1912.5</v>
      </c>
      <c r="M979" s="345">
        <v>1800</v>
      </c>
      <c r="N979" s="43"/>
      <c r="O979" s="420"/>
    </row>
    <row r="980" ht="60" customHeight="1" spans="1:15">
      <c r="A980" s="426"/>
      <c r="B980" s="10" t="s">
        <v>95</v>
      </c>
      <c r="C980" s="999" t="s">
        <v>10178</v>
      </c>
      <c r="D980" s="11" t="s">
        <v>10179</v>
      </c>
      <c r="E980" s="11"/>
      <c r="F980" s="11"/>
      <c r="G980" s="10" t="s">
        <v>51</v>
      </c>
      <c r="H980" s="418"/>
      <c r="I980" s="350">
        <v>1521</v>
      </c>
      <c r="J980" s="350">
        <v>1445</v>
      </c>
      <c r="K980" s="345">
        <v>1368.9</v>
      </c>
      <c r="L980" s="345">
        <v>1292.9</v>
      </c>
      <c r="M980" s="345">
        <v>1216.8</v>
      </c>
      <c r="N980" s="43"/>
      <c r="O980" s="420"/>
    </row>
    <row r="981" ht="60" customHeight="1" spans="1:15">
      <c r="A981" s="424">
        <v>51</v>
      </c>
      <c r="B981" s="10" t="s">
        <v>95</v>
      </c>
      <c r="C981" s="999" t="s">
        <v>10180</v>
      </c>
      <c r="D981" s="11" t="s">
        <v>10181</v>
      </c>
      <c r="E981" s="11" t="s">
        <v>10182</v>
      </c>
      <c r="F981" s="11" t="s">
        <v>10183</v>
      </c>
      <c r="G981" s="10" t="s">
        <v>51</v>
      </c>
      <c r="H981" s="418"/>
      <c r="I981" s="350">
        <v>3128.4</v>
      </c>
      <c r="J981" s="350">
        <v>2972</v>
      </c>
      <c r="K981" s="345">
        <v>2815.6</v>
      </c>
      <c r="L981" s="345">
        <v>2659.1</v>
      </c>
      <c r="M981" s="345">
        <v>2502.7</v>
      </c>
      <c r="N981" s="419"/>
      <c r="O981" s="420"/>
    </row>
    <row r="982" ht="60" customHeight="1" spans="1:15">
      <c r="A982" s="426"/>
      <c r="B982" s="10" t="s">
        <v>95</v>
      </c>
      <c r="C982" s="999" t="s">
        <v>10184</v>
      </c>
      <c r="D982" s="11" t="s">
        <v>10185</v>
      </c>
      <c r="E982" s="11"/>
      <c r="F982" s="11"/>
      <c r="G982" s="10" t="s">
        <v>51</v>
      </c>
      <c r="H982" s="422"/>
      <c r="I982" s="350">
        <v>625.7</v>
      </c>
      <c r="J982" s="350">
        <v>594.4</v>
      </c>
      <c r="K982" s="345">
        <v>563.1</v>
      </c>
      <c r="L982" s="345">
        <v>531.8</v>
      </c>
      <c r="M982" s="345">
        <v>500.5</v>
      </c>
      <c r="N982" s="419"/>
      <c r="O982" s="420"/>
    </row>
    <row r="983" ht="60" customHeight="1" spans="1:15">
      <c r="A983" s="424">
        <v>52</v>
      </c>
      <c r="B983" s="10" t="s">
        <v>95</v>
      </c>
      <c r="C983" s="999" t="s">
        <v>10186</v>
      </c>
      <c r="D983" s="11" t="s">
        <v>10187</v>
      </c>
      <c r="E983" s="11" t="s">
        <v>10188</v>
      </c>
      <c r="F983" s="11" t="s">
        <v>10189</v>
      </c>
      <c r="G983" s="10" t="s">
        <v>51</v>
      </c>
      <c r="H983" s="422"/>
      <c r="I983" s="350">
        <v>3157.2</v>
      </c>
      <c r="J983" s="350">
        <v>2999.3</v>
      </c>
      <c r="K983" s="345">
        <v>2841.5</v>
      </c>
      <c r="L983" s="345">
        <v>2683.6</v>
      </c>
      <c r="M983" s="345">
        <v>2525.8</v>
      </c>
      <c r="N983" s="419"/>
      <c r="O983" s="420"/>
    </row>
    <row r="984" ht="60" customHeight="1" spans="1:15">
      <c r="A984" s="426"/>
      <c r="B984" s="10" t="s">
        <v>95</v>
      </c>
      <c r="C984" s="999" t="s">
        <v>10190</v>
      </c>
      <c r="D984" s="11" t="s">
        <v>10191</v>
      </c>
      <c r="E984" s="11"/>
      <c r="F984" s="11"/>
      <c r="G984" s="10" t="s">
        <v>51</v>
      </c>
      <c r="H984" s="418"/>
      <c r="I984" s="350">
        <v>631.4</v>
      </c>
      <c r="J984" s="350">
        <v>599.9</v>
      </c>
      <c r="K984" s="345">
        <v>568.3</v>
      </c>
      <c r="L984" s="345">
        <v>536.7</v>
      </c>
      <c r="M984" s="345">
        <v>505.2</v>
      </c>
      <c r="N984" s="419"/>
      <c r="O984" s="420"/>
    </row>
    <row r="985" ht="60" customHeight="1" spans="1:15">
      <c r="A985" s="424">
        <v>53</v>
      </c>
      <c r="B985" s="10" t="s">
        <v>95</v>
      </c>
      <c r="C985" s="999" t="s">
        <v>10192</v>
      </c>
      <c r="D985" s="11" t="s">
        <v>10193</v>
      </c>
      <c r="E985" s="11" t="s">
        <v>10194</v>
      </c>
      <c r="F985" s="11" t="s">
        <v>10195</v>
      </c>
      <c r="G985" s="10" t="s">
        <v>51</v>
      </c>
      <c r="H985" s="418"/>
      <c r="I985" s="350">
        <v>1828.8</v>
      </c>
      <c r="J985" s="350">
        <v>1737.4</v>
      </c>
      <c r="K985" s="345">
        <v>1645.9</v>
      </c>
      <c r="L985" s="345">
        <v>1554.5</v>
      </c>
      <c r="M985" s="345">
        <v>1463</v>
      </c>
      <c r="N985" s="419"/>
      <c r="O985" s="420"/>
    </row>
    <row r="986" ht="60" customHeight="1" spans="1:15">
      <c r="A986" s="426"/>
      <c r="B986" s="10" t="s">
        <v>95</v>
      </c>
      <c r="C986" s="999" t="s">
        <v>10196</v>
      </c>
      <c r="D986" s="11" t="s">
        <v>10197</v>
      </c>
      <c r="E986" s="11"/>
      <c r="F986" s="11"/>
      <c r="G986" s="10" t="s">
        <v>51</v>
      </c>
      <c r="H986" s="418"/>
      <c r="I986" s="350">
        <v>365.8</v>
      </c>
      <c r="J986" s="350">
        <v>347.5</v>
      </c>
      <c r="K986" s="345">
        <v>329.2</v>
      </c>
      <c r="L986" s="345">
        <v>310.9</v>
      </c>
      <c r="M986" s="345">
        <v>292.6</v>
      </c>
      <c r="N986" s="419"/>
      <c r="O986" s="420"/>
    </row>
    <row r="987" ht="60" customHeight="1" spans="1:15">
      <c r="A987" s="424">
        <v>54</v>
      </c>
      <c r="B987" s="10" t="s">
        <v>95</v>
      </c>
      <c r="C987" s="999" t="s">
        <v>10198</v>
      </c>
      <c r="D987" s="11" t="s">
        <v>10199</v>
      </c>
      <c r="E987" s="11" t="s">
        <v>10200</v>
      </c>
      <c r="F987" s="11" t="s">
        <v>10201</v>
      </c>
      <c r="G987" s="10" t="s">
        <v>51</v>
      </c>
      <c r="H987" s="418" t="s">
        <v>10202</v>
      </c>
      <c r="I987" s="350">
        <v>3042</v>
      </c>
      <c r="J987" s="350">
        <v>2889.9</v>
      </c>
      <c r="K987" s="345">
        <v>2737.8</v>
      </c>
      <c r="L987" s="345">
        <v>2585.7</v>
      </c>
      <c r="M987" s="345">
        <v>2433.6</v>
      </c>
      <c r="N987" s="419"/>
      <c r="O987" s="420"/>
    </row>
    <row r="988" ht="60" customHeight="1" spans="1:15">
      <c r="A988" s="425"/>
      <c r="B988" s="10" t="s">
        <v>95</v>
      </c>
      <c r="C988" s="999" t="s">
        <v>10203</v>
      </c>
      <c r="D988" s="11" t="s">
        <v>10204</v>
      </c>
      <c r="E988" s="11"/>
      <c r="F988" s="11"/>
      <c r="G988" s="10" t="s">
        <v>51</v>
      </c>
      <c r="H988" s="418"/>
      <c r="I988" s="350">
        <v>608.4</v>
      </c>
      <c r="J988" s="350">
        <v>578</v>
      </c>
      <c r="K988" s="345">
        <v>547.6</v>
      </c>
      <c r="L988" s="345">
        <v>517.1</v>
      </c>
      <c r="M988" s="345">
        <v>486.7</v>
      </c>
      <c r="N988" s="43"/>
      <c r="O988" s="420"/>
    </row>
    <row r="989" ht="60" customHeight="1" spans="1:15">
      <c r="A989" s="426"/>
      <c r="B989" s="10" t="s">
        <v>95</v>
      </c>
      <c r="C989" s="999" t="s">
        <v>10205</v>
      </c>
      <c r="D989" s="11" t="s">
        <v>10206</v>
      </c>
      <c r="E989" s="11"/>
      <c r="F989" s="11"/>
      <c r="G989" s="10" t="s">
        <v>51</v>
      </c>
      <c r="H989" s="418"/>
      <c r="I989" s="350">
        <v>1521</v>
      </c>
      <c r="J989" s="350">
        <v>1445</v>
      </c>
      <c r="K989" s="345">
        <v>1368.9</v>
      </c>
      <c r="L989" s="345">
        <v>1292.9</v>
      </c>
      <c r="M989" s="345">
        <v>1216.8</v>
      </c>
      <c r="N989" s="43"/>
      <c r="O989" s="420"/>
    </row>
    <row r="990" ht="75" customHeight="1" spans="1:15">
      <c r="A990" s="424">
        <v>55</v>
      </c>
      <c r="B990" s="10" t="s">
        <v>95</v>
      </c>
      <c r="C990" s="999" t="s">
        <v>10207</v>
      </c>
      <c r="D990" s="11" t="s">
        <v>10208</v>
      </c>
      <c r="E990" s="11" t="s">
        <v>10209</v>
      </c>
      <c r="F990" s="11" t="s">
        <v>10210</v>
      </c>
      <c r="G990" s="10" t="s">
        <v>51</v>
      </c>
      <c r="H990" s="418"/>
      <c r="I990" s="350">
        <v>3338.1</v>
      </c>
      <c r="J990" s="350">
        <v>3171.2</v>
      </c>
      <c r="K990" s="345">
        <v>3004.3</v>
      </c>
      <c r="L990" s="345">
        <v>2837.4</v>
      </c>
      <c r="M990" s="345">
        <v>2670.5</v>
      </c>
      <c r="N990" s="43"/>
      <c r="O990" s="420"/>
    </row>
    <row r="991" ht="60" customHeight="1" spans="1:15">
      <c r="A991" s="425"/>
      <c r="B991" s="10" t="s">
        <v>95</v>
      </c>
      <c r="C991" s="999" t="s">
        <v>10211</v>
      </c>
      <c r="D991" s="11" t="s">
        <v>10212</v>
      </c>
      <c r="E991" s="11"/>
      <c r="F991" s="11"/>
      <c r="G991" s="10" t="s">
        <v>51</v>
      </c>
      <c r="H991" s="418"/>
      <c r="I991" s="350">
        <v>667.6</v>
      </c>
      <c r="J991" s="350">
        <v>634.2</v>
      </c>
      <c r="K991" s="345">
        <v>600.9</v>
      </c>
      <c r="L991" s="345">
        <v>567.5</v>
      </c>
      <c r="M991" s="345">
        <v>534.1</v>
      </c>
      <c r="N991" s="43"/>
      <c r="O991" s="420"/>
    </row>
    <row r="992" ht="60" customHeight="1" spans="1:15">
      <c r="A992" s="425"/>
      <c r="B992" s="10" t="s">
        <v>95</v>
      </c>
      <c r="C992" s="999" t="s">
        <v>10213</v>
      </c>
      <c r="D992" s="11" t="s">
        <v>10214</v>
      </c>
      <c r="E992" s="11"/>
      <c r="F992" s="11"/>
      <c r="G992" s="10" t="s">
        <v>51</v>
      </c>
      <c r="H992" s="418"/>
      <c r="I992" s="350">
        <v>1376.1</v>
      </c>
      <c r="J992" s="350">
        <v>1307.3</v>
      </c>
      <c r="K992" s="345">
        <v>1238.5</v>
      </c>
      <c r="L992" s="345">
        <v>1169.7</v>
      </c>
      <c r="M992" s="345">
        <v>1100.9</v>
      </c>
      <c r="N992" s="43"/>
      <c r="O992" s="420"/>
    </row>
    <row r="993" ht="60" customHeight="1" spans="1:15">
      <c r="A993" s="426"/>
      <c r="B993" s="10" t="s">
        <v>95</v>
      </c>
      <c r="C993" s="999" t="s">
        <v>10215</v>
      </c>
      <c r="D993" s="11" t="s">
        <v>10216</v>
      </c>
      <c r="E993" s="11"/>
      <c r="F993" s="11"/>
      <c r="G993" s="10" t="s">
        <v>51</v>
      </c>
      <c r="H993" s="418"/>
      <c r="I993" s="350">
        <v>1668.6</v>
      </c>
      <c r="J993" s="350">
        <v>1585.2</v>
      </c>
      <c r="K993" s="345">
        <v>1501.7</v>
      </c>
      <c r="L993" s="345">
        <v>1418.3</v>
      </c>
      <c r="M993" s="345">
        <v>1334.9</v>
      </c>
      <c r="N993" s="43"/>
      <c r="O993" s="420"/>
    </row>
    <row r="994" ht="79" customHeight="1" spans="1:15">
      <c r="A994" s="424">
        <v>56</v>
      </c>
      <c r="B994" s="10" t="s">
        <v>95</v>
      </c>
      <c r="C994" s="999" t="s">
        <v>10217</v>
      </c>
      <c r="D994" s="11" t="s">
        <v>10218</v>
      </c>
      <c r="E994" s="11" t="s">
        <v>10219</v>
      </c>
      <c r="F994" s="11" t="s">
        <v>10210</v>
      </c>
      <c r="G994" s="10" t="s">
        <v>51</v>
      </c>
      <c r="H994" s="418" t="s">
        <v>10173</v>
      </c>
      <c r="I994" s="350">
        <v>4802.4</v>
      </c>
      <c r="J994" s="350">
        <v>4562.3</v>
      </c>
      <c r="K994" s="345">
        <v>4322.2</v>
      </c>
      <c r="L994" s="345">
        <v>4082</v>
      </c>
      <c r="M994" s="345">
        <v>3841.9</v>
      </c>
      <c r="N994" s="43"/>
      <c r="O994" s="420"/>
    </row>
    <row r="995" ht="60" customHeight="1" spans="1:15">
      <c r="A995" s="425"/>
      <c r="B995" s="10" t="s">
        <v>95</v>
      </c>
      <c r="C995" s="999" t="s">
        <v>10220</v>
      </c>
      <c r="D995" s="11" t="s">
        <v>10221</v>
      </c>
      <c r="E995" s="11"/>
      <c r="F995" s="11"/>
      <c r="G995" s="10" t="s">
        <v>51</v>
      </c>
      <c r="H995" s="418"/>
      <c r="I995" s="350">
        <v>960.5</v>
      </c>
      <c r="J995" s="350">
        <v>912.5</v>
      </c>
      <c r="K995" s="345">
        <v>864.4</v>
      </c>
      <c r="L995" s="345">
        <v>816.4</v>
      </c>
      <c r="M995" s="345">
        <v>768.4</v>
      </c>
      <c r="N995" s="43"/>
      <c r="O995" s="420"/>
    </row>
    <row r="996" ht="60" customHeight="1" spans="1:15">
      <c r="A996" s="425"/>
      <c r="B996" s="10" t="s">
        <v>95</v>
      </c>
      <c r="C996" s="999" t="s">
        <v>10222</v>
      </c>
      <c r="D996" s="11" t="s">
        <v>10223</v>
      </c>
      <c r="E996" s="11"/>
      <c r="F996" s="11"/>
      <c r="G996" s="10" t="s">
        <v>51</v>
      </c>
      <c r="H996" s="418" t="s">
        <v>10173</v>
      </c>
      <c r="I996" s="350">
        <v>2250</v>
      </c>
      <c r="J996" s="350">
        <v>2137.5</v>
      </c>
      <c r="K996" s="345">
        <v>2025</v>
      </c>
      <c r="L996" s="345">
        <v>1912.5</v>
      </c>
      <c r="M996" s="345">
        <v>1800</v>
      </c>
      <c r="N996" s="43"/>
      <c r="O996" s="420"/>
    </row>
    <row r="997" ht="60" customHeight="1" spans="1:15">
      <c r="A997" s="426"/>
      <c r="B997" s="10" t="s">
        <v>95</v>
      </c>
      <c r="C997" s="999" t="s">
        <v>10224</v>
      </c>
      <c r="D997" s="11" t="s">
        <v>10225</v>
      </c>
      <c r="E997" s="11"/>
      <c r="F997" s="11"/>
      <c r="G997" s="10" t="s">
        <v>51</v>
      </c>
      <c r="H997" s="418"/>
      <c r="I997" s="350">
        <v>720</v>
      </c>
      <c r="J997" s="350">
        <v>684</v>
      </c>
      <c r="K997" s="345">
        <v>648</v>
      </c>
      <c r="L997" s="345">
        <v>612</v>
      </c>
      <c r="M997" s="345">
        <v>576</v>
      </c>
      <c r="N997" s="43"/>
      <c r="O997" s="420"/>
    </row>
    <row r="998" ht="85" customHeight="1" spans="1:15">
      <c r="A998" s="424">
        <v>57</v>
      </c>
      <c r="B998" s="10" t="s">
        <v>95</v>
      </c>
      <c r="C998" s="999" t="s">
        <v>10226</v>
      </c>
      <c r="D998" s="11" t="s">
        <v>10227</v>
      </c>
      <c r="E998" s="11" t="s">
        <v>10228</v>
      </c>
      <c r="F998" s="11" t="s">
        <v>10210</v>
      </c>
      <c r="G998" s="10" t="s">
        <v>51</v>
      </c>
      <c r="H998" s="418" t="s">
        <v>10173</v>
      </c>
      <c r="I998" s="350">
        <v>5908.5</v>
      </c>
      <c r="J998" s="350">
        <v>5613.1</v>
      </c>
      <c r="K998" s="345">
        <v>5317.7</v>
      </c>
      <c r="L998" s="345">
        <v>5022.2</v>
      </c>
      <c r="M998" s="345">
        <v>4726.8</v>
      </c>
      <c r="N998" s="419"/>
      <c r="O998" s="420"/>
    </row>
    <row r="999" ht="60" customHeight="1" spans="1:15">
      <c r="A999" s="425"/>
      <c r="B999" s="10" t="s">
        <v>95</v>
      </c>
      <c r="C999" s="999" t="s">
        <v>10229</v>
      </c>
      <c r="D999" s="11" t="s">
        <v>10230</v>
      </c>
      <c r="E999" s="11"/>
      <c r="F999" s="11"/>
      <c r="G999" s="10" t="s">
        <v>51</v>
      </c>
      <c r="H999" s="418"/>
      <c r="I999" s="350">
        <v>1181.7</v>
      </c>
      <c r="J999" s="350">
        <v>1122.6</v>
      </c>
      <c r="K999" s="345">
        <v>1063.5</v>
      </c>
      <c r="L999" s="345">
        <v>1004.4</v>
      </c>
      <c r="M999" s="345">
        <v>945.4</v>
      </c>
      <c r="N999" s="419"/>
      <c r="O999" s="420"/>
    </row>
    <row r="1000" ht="60" customHeight="1" spans="1:15">
      <c r="A1000" s="426"/>
      <c r="B1000" s="10" t="s">
        <v>95</v>
      </c>
      <c r="C1000" s="999" t="s">
        <v>10231</v>
      </c>
      <c r="D1000" s="11" t="s">
        <v>10232</v>
      </c>
      <c r="E1000" s="11"/>
      <c r="F1000" s="11"/>
      <c r="G1000" s="10" t="s">
        <v>51</v>
      </c>
      <c r="H1000" s="418" t="s">
        <v>10173</v>
      </c>
      <c r="I1000" s="350">
        <v>2250</v>
      </c>
      <c r="J1000" s="350">
        <v>2137.5</v>
      </c>
      <c r="K1000" s="345">
        <v>2025</v>
      </c>
      <c r="L1000" s="345">
        <v>1912.5</v>
      </c>
      <c r="M1000" s="345">
        <v>1800</v>
      </c>
      <c r="N1000" s="419"/>
      <c r="O1000" s="420"/>
    </row>
    <row r="1001" ht="87" customHeight="1" spans="1:15">
      <c r="A1001" s="424">
        <v>58</v>
      </c>
      <c r="B1001" s="10" t="s">
        <v>95</v>
      </c>
      <c r="C1001" s="999" t="s">
        <v>10233</v>
      </c>
      <c r="D1001" s="11" t="s">
        <v>10234</v>
      </c>
      <c r="E1001" s="11" t="s">
        <v>10235</v>
      </c>
      <c r="F1001" s="11" t="s">
        <v>10236</v>
      </c>
      <c r="G1001" s="10" t="s">
        <v>51</v>
      </c>
      <c r="H1001" s="418" t="s">
        <v>10237</v>
      </c>
      <c r="I1001" s="350">
        <v>3524.4</v>
      </c>
      <c r="J1001" s="350">
        <v>3348.2</v>
      </c>
      <c r="K1001" s="345">
        <v>3172</v>
      </c>
      <c r="L1001" s="345">
        <v>2995.7</v>
      </c>
      <c r="M1001" s="345">
        <v>2819.5</v>
      </c>
      <c r="N1001" s="419"/>
      <c r="O1001" s="420"/>
    </row>
    <row r="1002" ht="60" customHeight="1" spans="1:15">
      <c r="A1002" s="426"/>
      <c r="B1002" s="10" t="s">
        <v>95</v>
      </c>
      <c r="C1002" s="999" t="s">
        <v>10238</v>
      </c>
      <c r="D1002" s="11" t="s">
        <v>10239</v>
      </c>
      <c r="E1002" s="11"/>
      <c r="F1002" s="11"/>
      <c r="G1002" s="10" t="s">
        <v>51</v>
      </c>
      <c r="H1002" s="418"/>
      <c r="I1002" s="350">
        <v>704.9</v>
      </c>
      <c r="J1002" s="350">
        <v>669.6</v>
      </c>
      <c r="K1002" s="345">
        <v>634.4</v>
      </c>
      <c r="L1002" s="345">
        <v>599.1</v>
      </c>
      <c r="M1002" s="345">
        <v>563.9</v>
      </c>
      <c r="N1002" s="419"/>
      <c r="O1002" s="420"/>
    </row>
    <row r="1003" ht="84" customHeight="1" spans="1:15">
      <c r="A1003" s="424">
        <v>59</v>
      </c>
      <c r="B1003" s="10" t="s">
        <v>95</v>
      </c>
      <c r="C1003" s="999" t="s">
        <v>10240</v>
      </c>
      <c r="D1003" s="11" t="s">
        <v>10241</v>
      </c>
      <c r="E1003" s="11" t="s">
        <v>10242</v>
      </c>
      <c r="F1003" s="11" t="s">
        <v>10243</v>
      </c>
      <c r="G1003" s="10" t="s">
        <v>51</v>
      </c>
      <c r="H1003" s="418"/>
      <c r="I1003" s="350">
        <v>2927.7</v>
      </c>
      <c r="J1003" s="350">
        <v>2781.3</v>
      </c>
      <c r="K1003" s="345">
        <v>2634.9</v>
      </c>
      <c r="L1003" s="345">
        <v>2488.5</v>
      </c>
      <c r="M1003" s="345">
        <v>2342.2</v>
      </c>
      <c r="N1003" s="419"/>
      <c r="O1003" s="420"/>
    </row>
    <row r="1004" ht="60" customHeight="1" spans="1:15">
      <c r="A1004" s="426"/>
      <c r="B1004" s="10" t="s">
        <v>95</v>
      </c>
      <c r="C1004" s="999" t="s">
        <v>10244</v>
      </c>
      <c r="D1004" s="11" t="s">
        <v>10245</v>
      </c>
      <c r="E1004" s="11"/>
      <c r="F1004" s="11"/>
      <c r="G1004" s="10" t="s">
        <v>51</v>
      </c>
      <c r="H1004" s="427"/>
      <c r="I1004" s="350">
        <v>585.5</v>
      </c>
      <c r="J1004" s="350">
        <v>556.3</v>
      </c>
      <c r="K1004" s="345">
        <v>527</v>
      </c>
      <c r="L1004" s="345">
        <v>497.7</v>
      </c>
      <c r="M1004" s="345">
        <v>468.4</v>
      </c>
      <c r="N1004" s="419"/>
      <c r="O1004" s="420"/>
    </row>
    <row r="1005" ht="60" customHeight="1" spans="1:15">
      <c r="A1005" s="424">
        <v>60</v>
      </c>
      <c r="B1005" s="10" t="s">
        <v>95</v>
      </c>
      <c r="C1005" s="999" t="s">
        <v>10246</v>
      </c>
      <c r="D1005" s="11" t="s">
        <v>10247</v>
      </c>
      <c r="E1005" s="11" t="s">
        <v>10248</v>
      </c>
      <c r="F1005" s="11" t="s">
        <v>10249</v>
      </c>
      <c r="G1005" s="10" t="s">
        <v>51</v>
      </c>
      <c r="H1005" s="427"/>
      <c r="I1005" s="350">
        <v>2753.1</v>
      </c>
      <c r="J1005" s="350">
        <v>2615.4</v>
      </c>
      <c r="K1005" s="345">
        <v>2477.8</v>
      </c>
      <c r="L1005" s="345">
        <v>2340.1</v>
      </c>
      <c r="M1005" s="345">
        <v>2202.5</v>
      </c>
      <c r="N1005" s="419"/>
      <c r="O1005" s="420"/>
    </row>
    <row r="1006" ht="60" customHeight="1" spans="1:15">
      <c r="A1006" s="426"/>
      <c r="B1006" s="10" t="s">
        <v>95</v>
      </c>
      <c r="C1006" s="428" t="s">
        <v>10250</v>
      </c>
      <c r="D1006" s="429" t="s">
        <v>10251</v>
      </c>
      <c r="E1006" s="11"/>
      <c r="F1006" s="11"/>
      <c r="G1006" s="10" t="s">
        <v>51</v>
      </c>
      <c r="H1006" s="418"/>
      <c r="I1006" s="350">
        <v>550.6</v>
      </c>
      <c r="J1006" s="350">
        <v>523.1</v>
      </c>
      <c r="K1006" s="345">
        <v>495.6</v>
      </c>
      <c r="L1006" s="345">
        <v>468</v>
      </c>
      <c r="M1006" s="345">
        <v>440.5</v>
      </c>
      <c r="N1006" s="419"/>
      <c r="O1006" s="420"/>
    </row>
    <row r="1007" ht="60" customHeight="1" spans="1:15">
      <c r="A1007" s="424">
        <v>61</v>
      </c>
      <c r="B1007" s="10" t="s">
        <v>95</v>
      </c>
      <c r="C1007" s="428" t="s">
        <v>10252</v>
      </c>
      <c r="D1007" s="429" t="s">
        <v>10253</v>
      </c>
      <c r="E1007" s="11" t="s">
        <v>10254</v>
      </c>
      <c r="F1007" s="11" t="s">
        <v>10255</v>
      </c>
      <c r="G1007" s="428" t="s">
        <v>51</v>
      </c>
      <c r="H1007" s="418" t="s">
        <v>10202</v>
      </c>
      <c r="I1007" s="350">
        <v>3037.5</v>
      </c>
      <c r="J1007" s="350">
        <v>2885.6</v>
      </c>
      <c r="K1007" s="345">
        <v>2733.8</v>
      </c>
      <c r="L1007" s="345">
        <v>2581.9</v>
      </c>
      <c r="M1007" s="345">
        <v>2430</v>
      </c>
      <c r="N1007" s="419"/>
      <c r="O1007" s="420"/>
    </row>
    <row r="1008" ht="60" customHeight="1" spans="1:15">
      <c r="A1008" s="425"/>
      <c r="B1008" s="10" t="s">
        <v>95</v>
      </c>
      <c r="C1008" s="999" t="s">
        <v>10256</v>
      </c>
      <c r="D1008" s="11" t="s">
        <v>10257</v>
      </c>
      <c r="E1008" s="11"/>
      <c r="F1008" s="11"/>
      <c r="G1008" s="428" t="s">
        <v>51</v>
      </c>
      <c r="H1008" s="418"/>
      <c r="I1008" s="350">
        <v>607.5</v>
      </c>
      <c r="J1008" s="350">
        <v>577.1</v>
      </c>
      <c r="K1008" s="345">
        <v>546.8</v>
      </c>
      <c r="L1008" s="345">
        <v>516.4</v>
      </c>
      <c r="M1008" s="345">
        <v>486</v>
      </c>
      <c r="N1008" s="419"/>
      <c r="O1008" s="420"/>
    </row>
    <row r="1009" ht="60" customHeight="1" spans="1:15">
      <c r="A1009" s="426"/>
      <c r="B1009" s="10" t="s">
        <v>95</v>
      </c>
      <c r="C1009" s="999" t="s">
        <v>10258</v>
      </c>
      <c r="D1009" s="11" t="s">
        <v>10259</v>
      </c>
      <c r="E1009" s="11"/>
      <c r="F1009" s="11"/>
      <c r="G1009" s="428" t="s">
        <v>51</v>
      </c>
      <c r="H1009" s="418"/>
      <c r="I1009" s="350">
        <v>1095.3</v>
      </c>
      <c r="J1009" s="350">
        <v>1040.5</v>
      </c>
      <c r="K1009" s="345">
        <v>985.8</v>
      </c>
      <c r="L1009" s="345">
        <v>931</v>
      </c>
      <c r="M1009" s="345">
        <v>876.2</v>
      </c>
      <c r="N1009" s="419"/>
      <c r="O1009" s="420"/>
    </row>
    <row r="1010" ht="76" customHeight="1" spans="1:15">
      <c r="A1010" s="424">
        <v>62</v>
      </c>
      <c r="B1010" s="10" t="s">
        <v>95</v>
      </c>
      <c r="C1010" s="999" t="s">
        <v>10260</v>
      </c>
      <c r="D1010" s="11" t="s">
        <v>10261</v>
      </c>
      <c r="E1010" s="11" t="s">
        <v>10262</v>
      </c>
      <c r="F1010" s="11" t="s">
        <v>10263</v>
      </c>
      <c r="G1010" s="10" t="s">
        <v>51</v>
      </c>
      <c r="H1010" s="418"/>
      <c r="I1010" s="350">
        <v>2824.2</v>
      </c>
      <c r="J1010" s="350">
        <v>2683</v>
      </c>
      <c r="K1010" s="345">
        <v>2541.8</v>
      </c>
      <c r="L1010" s="345">
        <v>2400.6</v>
      </c>
      <c r="M1010" s="345">
        <v>2259.4</v>
      </c>
      <c r="N1010" s="419"/>
      <c r="O1010" s="420"/>
    </row>
    <row r="1011" ht="60" customHeight="1" spans="1:15">
      <c r="A1011" s="426"/>
      <c r="B1011" s="10" t="s">
        <v>95</v>
      </c>
      <c r="C1011" s="999" t="s">
        <v>10264</v>
      </c>
      <c r="D1011" s="11" t="s">
        <v>10265</v>
      </c>
      <c r="E1011" s="11"/>
      <c r="F1011" s="11"/>
      <c r="G1011" s="10" t="s">
        <v>51</v>
      </c>
      <c r="H1011" s="418"/>
      <c r="I1011" s="350">
        <v>564.8</v>
      </c>
      <c r="J1011" s="350">
        <v>536.6</v>
      </c>
      <c r="K1011" s="345">
        <v>508.4</v>
      </c>
      <c r="L1011" s="345">
        <v>480.1</v>
      </c>
      <c r="M1011" s="345">
        <v>451.9</v>
      </c>
      <c r="N1011" s="419"/>
      <c r="O1011" s="420"/>
    </row>
    <row r="1012" ht="81" customHeight="1" spans="1:15">
      <c r="A1012" s="424">
        <v>63</v>
      </c>
      <c r="B1012" s="10" t="s">
        <v>95</v>
      </c>
      <c r="C1012" s="999" t="s">
        <v>10266</v>
      </c>
      <c r="D1012" s="11" t="s">
        <v>10267</v>
      </c>
      <c r="E1012" s="11" t="s">
        <v>10268</v>
      </c>
      <c r="F1012" s="11" t="s">
        <v>10269</v>
      </c>
      <c r="G1012" s="10" t="s">
        <v>51</v>
      </c>
      <c r="H1012" s="418" t="s">
        <v>10270</v>
      </c>
      <c r="I1012" s="350">
        <v>3022.2</v>
      </c>
      <c r="J1012" s="350">
        <v>2871.1</v>
      </c>
      <c r="K1012" s="345">
        <v>2720</v>
      </c>
      <c r="L1012" s="345">
        <v>2568.9</v>
      </c>
      <c r="M1012" s="345">
        <v>2417.8</v>
      </c>
      <c r="N1012" s="419"/>
      <c r="O1012" s="420"/>
    </row>
    <row r="1013" ht="60" customHeight="1" spans="1:15">
      <c r="A1013" s="426"/>
      <c r="B1013" s="10" t="s">
        <v>95</v>
      </c>
      <c r="C1013" s="999" t="s">
        <v>10271</v>
      </c>
      <c r="D1013" s="11" t="s">
        <v>10272</v>
      </c>
      <c r="E1013" s="11"/>
      <c r="F1013" s="11"/>
      <c r="G1013" s="10" t="s">
        <v>51</v>
      </c>
      <c r="H1013" s="418"/>
      <c r="I1013" s="350">
        <v>604.4</v>
      </c>
      <c r="J1013" s="350">
        <v>574.2</v>
      </c>
      <c r="K1013" s="345">
        <v>544</v>
      </c>
      <c r="L1013" s="345">
        <v>513.8</v>
      </c>
      <c r="M1013" s="345">
        <v>483.6</v>
      </c>
      <c r="N1013" s="419"/>
      <c r="O1013" s="420"/>
    </row>
    <row r="1014" ht="78" customHeight="1" spans="1:15">
      <c r="A1014" s="424">
        <v>64</v>
      </c>
      <c r="B1014" s="10" t="s">
        <v>95</v>
      </c>
      <c r="C1014" s="999" t="s">
        <v>10273</v>
      </c>
      <c r="D1014" s="11" t="s">
        <v>10274</v>
      </c>
      <c r="E1014" s="11" t="s">
        <v>10275</v>
      </c>
      <c r="F1014" s="11" t="s">
        <v>10269</v>
      </c>
      <c r="G1014" s="10" t="s">
        <v>51</v>
      </c>
      <c r="H1014" s="418" t="s">
        <v>10276</v>
      </c>
      <c r="I1014" s="350">
        <v>3928.5</v>
      </c>
      <c r="J1014" s="350">
        <v>3732.1</v>
      </c>
      <c r="K1014" s="345">
        <v>3535.7</v>
      </c>
      <c r="L1014" s="345">
        <v>3339.2</v>
      </c>
      <c r="M1014" s="345">
        <v>3142.8</v>
      </c>
      <c r="N1014" s="419"/>
      <c r="O1014" s="420"/>
    </row>
    <row r="1015" ht="60" customHeight="1" spans="1:15">
      <c r="A1015" s="426"/>
      <c r="B1015" s="10" t="s">
        <v>95</v>
      </c>
      <c r="C1015" s="999" t="s">
        <v>10277</v>
      </c>
      <c r="D1015" s="11" t="s">
        <v>10278</v>
      </c>
      <c r="E1015" s="11"/>
      <c r="F1015" s="11"/>
      <c r="G1015" s="10" t="s">
        <v>51</v>
      </c>
      <c r="H1015" s="418"/>
      <c r="I1015" s="350">
        <v>785.7</v>
      </c>
      <c r="J1015" s="350">
        <v>746.4</v>
      </c>
      <c r="K1015" s="345">
        <v>707.1</v>
      </c>
      <c r="L1015" s="345">
        <v>667.8</v>
      </c>
      <c r="M1015" s="345">
        <v>628.6</v>
      </c>
      <c r="N1015" s="419"/>
      <c r="O1015" s="420"/>
    </row>
    <row r="1016" ht="81" customHeight="1" spans="1:15">
      <c r="A1016" s="424">
        <v>65</v>
      </c>
      <c r="B1016" s="10" t="s">
        <v>95</v>
      </c>
      <c r="C1016" s="999" t="s">
        <v>10279</v>
      </c>
      <c r="D1016" s="11" t="s">
        <v>10280</v>
      </c>
      <c r="E1016" s="11" t="s">
        <v>10281</v>
      </c>
      <c r="F1016" s="11" t="s">
        <v>10210</v>
      </c>
      <c r="G1016" s="10" t="s">
        <v>51</v>
      </c>
      <c r="H1016" s="418"/>
      <c r="I1016" s="350">
        <v>2683.8</v>
      </c>
      <c r="J1016" s="350">
        <v>2549.6</v>
      </c>
      <c r="K1016" s="345">
        <v>2415.4</v>
      </c>
      <c r="L1016" s="345">
        <v>2281.2</v>
      </c>
      <c r="M1016" s="345">
        <v>2147</v>
      </c>
      <c r="N1016" s="419"/>
      <c r="O1016" s="420"/>
    </row>
    <row r="1017" ht="60" customHeight="1" spans="1:15">
      <c r="A1017" s="425"/>
      <c r="B1017" s="10" t="s">
        <v>95</v>
      </c>
      <c r="C1017" s="428" t="s">
        <v>10282</v>
      </c>
      <c r="D1017" s="429" t="s">
        <v>10283</v>
      </c>
      <c r="E1017" s="11"/>
      <c r="F1017" s="11"/>
      <c r="G1017" s="10" t="s">
        <v>51</v>
      </c>
      <c r="H1017" s="418"/>
      <c r="I1017" s="350">
        <v>536.8</v>
      </c>
      <c r="J1017" s="350">
        <v>509.9</v>
      </c>
      <c r="K1017" s="345">
        <v>483.1</v>
      </c>
      <c r="L1017" s="345">
        <v>456.2</v>
      </c>
      <c r="M1017" s="345">
        <v>429.4</v>
      </c>
      <c r="N1017" s="419"/>
      <c r="O1017" s="420"/>
    </row>
    <row r="1018" ht="60" customHeight="1" spans="1:15">
      <c r="A1018" s="425"/>
      <c r="B1018" s="10" t="s">
        <v>95</v>
      </c>
      <c r="C1018" s="428" t="s">
        <v>10284</v>
      </c>
      <c r="D1018" s="429" t="s">
        <v>10285</v>
      </c>
      <c r="E1018" s="11"/>
      <c r="F1018" s="11"/>
      <c r="G1018" s="10" t="s">
        <v>51</v>
      </c>
      <c r="H1018" s="418"/>
      <c r="I1018" s="350">
        <v>654.3</v>
      </c>
      <c r="J1018" s="350">
        <v>621.6</v>
      </c>
      <c r="K1018" s="345">
        <v>588.9</v>
      </c>
      <c r="L1018" s="345">
        <v>556.2</v>
      </c>
      <c r="M1018" s="345">
        <v>523.4</v>
      </c>
      <c r="N1018" s="419"/>
      <c r="O1018" s="420"/>
    </row>
    <row r="1019" ht="60" customHeight="1" spans="1:15">
      <c r="A1019" s="426"/>
      <c r="B1019" s="10" t="s">
        <v>95</v>
      </c>
      <c r="C1019" s="428" t="s">
        <v>10286</v>
      </c>
      <c r="D1019" s="429" t="s">
        <v>10287</v>
      </c>
      <c r="E1019" s="11"/>
      <c r="F1019" s="11"/>
      <c r="G1019" s="10" t="s">
        <v>51</v>
      </c>
      <c r="H1019" s="418"/>
      <c r="I1019" s="350">
        <v>1341.9</v>
      </c>
      <c r="J1019" s="350">
        <v>1274.8</v>
      </c>
      <c r="K1019" s="345">
        <v>1207.7</v>
      </c>
      <c r="L1019" s="345">
        <v>1140.6</v>
      </c>
      <c r="M1019" s="345">
        <v>1073.5</v>
      </c>
      <c r="N1019" s="419"/>
      <c r="O1019" s="420"/>
    </row>
    <row r="1020" ht="60" customHeight="1" spans="1:15">
      <c r="A1020" s="424">
        <v>66</v>
      </c>
      <c r="B1020" s="10" t="s">
        <v>95</v>
      </c>
      <c r="C1020" s="428" t="s">
        <v>10288</v>
      </c>
      <c r="D1020" s="429" t="s">
        <v>10289</v>
      </c>
      <c r="E1020" s="11" t="s">
        <v>10290</v>
      </c>
      <c r="F1020" s="11" t="s">
        <v>10255</v>
      </c>
      <c r="G1020" s="428" t="s">
        <v>51</v>
      </c>
      <c r="H1020" s="418" t="s">
        <v>10202</v>
      </c>
      <c r="I1020" s="350">
        <v>2775.6</v>
      </c>
      <c r="J1020" s="350">
        <v>2636.8</v>
      </c>
      <c r="K1020" s="345">
        <v>2498</v>
      </c>
      <c r="L1020" s="345">
        <v>2359.3</v>
      </c>
      <c r="M1020" s="345">
        <v>2220.5</v>
      </c>
      <c r="N1020" s="419"/>
      <c r="O1020" s="420"/>
    </row>
    <row r="1021" ht="60" customHeight="1" spans="1:15">
      <c r="A1021" s="425"/>
      <c r="B1021" s="10" t="s">
        <v>95</v>
      </c>
      <c r="C1021" s="428" t="s">
        <v>10291</v>
      </c>
      <c r="D1021" s="429" t="s">
        <v>10292</v>
      </c>
      <c r="E1021" s="11"/>
      <c r="F1021" s="11"/>
      <c r="G1021" s="428" t="s">
        <v>51</v>
      </c>
      <c r="H1021" s="418"/>
      <c r="I1021" s="350">
        <v>555.1</v>
      </c>
      <c r="J1021" s="350">
        <v>527.4</v>
      </c>
      <c r="K1021" s="345">
        <v>499.6</v>
      </c>
      <c r="L1021" s="345">
        <v>471.9</v>
      </c>
      <c r="M1021" s="345">
        <v>444.1</v>
      </c>
      <c r="N1021" s="419"/>
      <c r="O1021" s="420"/>
    </row>
    <row r="1022" ht="60" customHeight="1" spans="1:15">
      <c r="A1022" s="426"/>
      <c r="B1022" s="10" t="s">
        <v>95</v>
      </c>
      <c r="C1022" s="428" t="s">
        <v>10293</v>
      </c>
      <c r="D1022" s="429" t="s">
        <v>10294</v>
      </c>
      <c r="E1022" s="11"/>
      <c r="F1022" s="11"/>
      <c r="G1022" s="428" t="s">
        <v>51</v>
      </c>
      <c r="H1022" s="418"/>
      <c r="I1022" s="350">
        <v>1387.8</v>
      </c>
      <c r="J1022" s="350">
        <v>1318.4</v>
      </c>
      <c r="K1022" s="345">
        <v>1249</v>
      </c>
      <c r="L1022" s="345">
        <v>1179.6</v>
      </c>
      <c r="M1022" s="345">
        <v>1110.2</v>
      </c>
      <c r="N1022" s="419"/>
      <c r="O1022" s="420"/>
    </row>
    <row r="1023" ht="87" customHeight="1" spans="1:15">
      <c r="A1023" s="424">
        <v>67</v>
      </c>
      <c r="B1023" s="10" t="s">
        <v>95</v>
      </c>
      <c r="C1023" s="428" t="s">
        <v>10295</v>
      </c>
      <c r="D1023" s="429" t="s">
        <v>10296</v>
      </c>
      <c r="E1023" s="11" t="s">
        <v>10297</v>
      </c>
      <c r="F1023" s="11" t="s">
        <v>10298</v>
      </c>
      <c r="G1023" s="428" t="s">
        <v>51</v>
      </c>
      <c r="H1023" s="427"/>
      <c r="I1023" s="350">
        <v>2091.6</v>
      </c>
      <c r="J1023" s="350">
        <v>1987</v>
      </c>
      <c r="K1023" s="345">
        <v>1882.4</v>
      </c>
      <c r="L1023" s="345">
        <v>1777.9</v>
      </c>
      <c r="M1023" s="345">
        <v>1673.3</v>
      </c>
      <c r="N1023" s="419"/>
      <c r="O1023" s="420"/>
    </row>
    <row r="1024" ht="60" customHeight="1" spans="1:15">
      <c r="A1024" s="425"/>
      <c r="B1024" s="10" t="s">
        <v>95</v>
      </c>
      <c r="C1024" s="999" t="s">
        <v>10299</v>
      </c>
      <c r="D1024" s="11" t="s">
        <v>10300</v>
      </c>
      <c r="E1024" s="11"/>
      <c r="F1024" s="11"/>
      <c r="G1024" s="428" t="s">
        <v>51</v>
      </c>
      <c r="H1024" s="418"/>
      <c r="I1024" s="350">
        <v>418.3</v>
      </c>
      <c r="J1024" s="350">
        <v>397.4</v>
      </c>
      <c r="K1024" s="345">
        <v>376.5</v>
      </c>
      <c r="L1024" s="345">
        <v>355.6</v>
      </c>
      <c r="M1024" s="345">
        <v>334.7</v>
      </c>
      <c r="N1024" s="419"/>
      <c r="O1024" s="420"/>
    </row>
    <row r="1025" ht="60" customHeight="1" spans="1:15">
      <c r="A1025" s="425"/>
      <c r="B1025" s="10" t="s">
        <v>95</v>
      </c>
      <c r="C1025" s="999" t="s">
        <v>10301</v>
      </c>
      <c r="D1025" s="11" t="s">
        <v>10302</v>
      </c>
      <c r="E1025" s="11"/>
      <c r="F1025" s="11"/>
      <c r="G1025" s="428" t="s">
        <v>51</v>
      </c>
      <c r="H1025" s="418"/>
      <c r="I1025" s="350">
        <v>1045.8</v>
      </c>
      <c r="J1025" s="350">
        <v>993.5</v>
      </c>
      <c r="K1025" s="345">
        <v>941.2</v>
      </c>
      <c r="L1025" s="345">
        <v>888.9</v>
      </c>
      <c r="M1025" s="345">
        <v>836.6</v>
      </c>
      <c r="N1025" s="419"/>
      <c r="O1025" s="420"/>
    </row>
    <row r="1026" ht="60" customHeight="1" spans="1:15">
      <c r="A1026" s="426"/>
      <c r="B1026" s="10" t="s">
        <v>95</v>
      </c>
      <c r="C1026" s="999" t="s">
        <v>10303</v>
      </c>
      <c r="D1026" s="11" t="s">
        <v>10304</v>
      </c>
      <c r="E1026" s="11"/>
      <c r="F1026" s="11"/>
      <c r="G1026" s="428" t="s">
        <v>51</v>
      </c>
      <c r="H1026" s="418"/>
      <c r="I1026" s="350">
        <v>1045.8</v>
      </c>
      <c r="J1026" s="350">
        <v>993.5</v>
      </c>
      <c r="K1026" s="345">
        <v>941.2</v>
      </c>
      <c r="L1026" s="345">
        <v>888.9</v>
      </c>
      <c r="M1026" s="345">
        <v>836.6</v>
      </c>
      <c r="N1026" s="419"/>
      <c r="O1026" s="420"/>
    </row>
    <row r="1027" ht="77" customHeight="1" spans="1:15">
      <c r="A1027" s="424">
        <v>68</v>
      </c>
      <c r="B1027" s="10" t="s">
        <v>95</v>
      </c>
      <c r="C1027" s="999" t="s">
        <v>10305</v>
      </c>
      <c r="D1027" s="11" t="s">
        <v>10306</v>
      </c>
      <c r="E1027" s="11" t="s">
        <v>10307</v>
      </c>
      <c r="F1027" s="11" t="s">
        <v>10210</v>
      </c>
      <c r="G1027" s="10" t="s">
        <v>51</v>
      </c>
      <c r="H1027" s="418"/>
      <c r="I1027" s="350">
        <v>2683.8</v>
      </c>
      <c r="J1027" s="350">
        <v>2549.6</v>
      </c>
      <c r="K1027" s="345">
        <v>2415.4</v>
      </c>
      <c r="L1027" s="345">
        <v>2281.2</v>
      </c>
      <c r="M1027" s="345">
        <v>2147</v>
      </c>
      <c r="N1027" s="419"/>
      <c r="O1027" s="420"/>
    </row>
    <row r="1028" ht="60" customHeight="1" spans="1:15">
      <c r="A1028" s="426"/>
      <c r="B1028" s="10" t="s">
        <v>95</v>
      </c>
      <c r="C1028" s="999" t="s">
        <v>10308</v>
      </c>
      <c r="D1028" s="11" t="s">
        <v>10309</v>
      </c>
      <c r="E1028" s="11"/>
      <c r="F1028" s="11"/>
      <c r="G1028" s="10" t="s">
        <v>51</v>
      </c>
      <c r="H1028" s="418"/>
      <c r="I1028" s="350">
        <v>536.8</v>
      </c>
      <c r="J1028" s="350">
        <v>509.9</v>
      </c>
      <c r="K1028" s="345">
        <v>483.1</v>
      </c>
      <c r="L1028" s="345">
        <v>456.2</v>
      </c>
      <c r="M1028" s="345">
        <v>429.4</v>
      </c>
      <c r="N1028" s="419"/>
      <c r="O1028" s="420"/>
    </row>
    <row r="1029" ht="84" customHeight="1" spans="1:15">
      <c r="A1029" s="424">
        <v>69</v>
      </c>
      <c r="B1029" s="10" t="s">
        <v>95</v>
      </c>
      <c r="C1029" s="999" t="s">
        <v>10310</v>
      </c>
      <c r="D1029" s="11" t="s">
        <v>10311</v>
      </c>
      <c r="E1029" s="11" t="s">
        <v>10312</v>
      </c>
      <c r="F1029" s="11" t="s">
        <v>10313</v>
      </c>
      <c r="G1029" s="10" t="s">
        <v>51</v>
      </c>
      <c r="H1029" s="418" t="s">
        <v>10314</v>
      </c>
      <c r="I1029" s="350">
        <v>2106</v>
      </c>
      <c r="J1029" s="350">
        <v>2000.7</v>
      </c>
      <c r="K1029" s="345">
        <v>1895.4</v>
      </c>
      <c r="L1029" s="345">
        <v>1790.1</v>
      </c>
      <c r="M1029" s="345">
        <v>1684.8</v>
      </c>
      <c r="N1029" s="419"/>
      <c r="O1029" s="420"/>
    </row>
    <row r="1030" ht="60" customHeight="1" spans="1:15">
      <c r="A1030" s="426"/>
      <c r="B1030" s="10" t="s">
        <v>95</v>
      </c>
      <c r="C1030" s="999" t="s">
        <v>10315</v>
      </c>
      <c r="D1030" s="11" t="s">
        <v>10316</v>
      </c>
      <c r="E1030" s="11"/>
      <c r="F1030" s="11"/>
      <c r="G1030" s="10" t="s">
        <v>51</v>
      </c>
      <c r="H1030" s="418"/>
      <c r="I1030" s="350">
        <v>421.2</v>
      </c>
      <c r="J1030" s="350">
        <v>400.1</v>
      </c>
      <c r="K1030" s="345">
        <v>379.1</v>
      </c>
      <c r="L1030" s="345">
        <v>358</v>
      </c>
      <c r="M1030" s="345">
        <v>337</v>
      </c>
      <c r="N1030" s="419"/>
      <c r="O1030" s="420"/>
    </row>
    <row r="1031" ht="78" customHeight="1" spans="1:15">
      <c r="A1031" s="424">
        <v>70</v>
      </c>
      <c r="B1031" s="10" t="s">
        <v>95</v>
      </c>
      <c r="C1031" s="999" t="s">
        <v>10317</v>
      </c>
      <c r="D1031" s="11" t="s">
        <v>10318</v>
      </c>
      <c r="E1031" s="11" t="s">
        <v>10319</v>
      </c>
      <c r="F1031" s="11" t="s">
        <v>10313</v>
      </c>
      <c r="G1031" s="10" t="s">
        <v>51</v>
      </c>
      <c r="H1031" s="418" t="s">
        <v>10320</v>
      </c>
      <c r="I1031" s="350">
        <v>2433.6</v>
      </c>
      <c r="J1031" s="350">
        <v>2311.9</v>
      </c>
      <c r="K1031" s="345">
        <v>2190.2</v>
      </c>
      <c r="L1031" s="345">
        <v>2068.6</v>
      </c>
      <c r="M1031" s="345">
        <v>1946.9</v>
      </c>
      <c r="N1031" s="419"/>
      <c r="O1031" s="420"/>
    </row>
    <row r="1032" ht="60" customHeight="1" spans="1:15">
      <c r="A1032" s="426"/>
      <c r="B1032" s="10" t="s">
        <v>95</v>
      </c>
      <c r="C1032" s="999" t="s">
        <v>10321</v>
      </c>
      <c r="D1032" s="11" t="s">
        <v>10322</v>
      </c>
      <c r="E1032" s="11"/>
      <c r="F1032" s="11"/>
      <c r="G1032" s="10" t="s">
        <v>51</v>
      </c>
      <c r="H1032" s="418"/>
      <c r="I1032" s="350">
        <v>486.7</v>
      </c>
      <c r="J1032" s="350">
        <v>462.4</v>
      </c>
      <c r="K1032" s="345">
        <v>438</v>
      </c>
      <c r="L1032" s="345">
        <v>413.7</v>
      </c>
      <c r="M1032" s="345">
        <v>389.4</v>
      </c>
      <c r="N1032" s="419"/>
      <c r="O1032" s="420"/>
    </row>
    <row r="1033" ht="83" customHeight="1" spans="1:15">
      <c r="A1033" s="424">
        <v>71</v>
      </c>
      <c r="B1033" s="10" t="s">
        <v>95</v>
      </c>
      <c r="C1033" s="999" t="s">
        <v>10323</v>
      </c>
      <c r="D1033" s="11" t="s">
        <v>10324</v>
      </c>
      <c r="E1033" s="11" t="s">
        <v>10325</v>
      </c>
      <c r="F1033" s="11" t="s">
        <v>10326</v>
      </c>
      <c r="G1033" s="10" t="s">
        <v>51</v>
      </c>
      <c r="H1033" s="418" t="s">
        <v>10327</v>
      </c>
      <c r="I1033" s="350">
        <v>2793.6</v>
      </c>
      <c r="J1033" s="350">
        <v>2653.9</v>
      </c>
      <c r="K1033" s="345">
        <v>2514.2</v>
      </c>
      <c r="L1033" s="345">
        <v>2374.6</v>
      </c>
      <c r="M1033" s="345">
        <v>2234.9</v>
      </c>
      <c r="N1033" s="419"/>
      <c r="O1033" s="420"/>
    </row>
    <row r="1034" ht="60" customHeight="1" spans="1:15">
      <c r="A1034" s="425"/>
      <c r="B1034" s="10" t="s">
        <v>95</v>
      </c>
      <c r="C1034" s="999" t="s">
        <v>10328</v>
      </c>
      <c r="D1034" s="11" t="s">
        <v>10329</v>
      </c>
      <c r="E1034" s="11"/>
      <c r="F1034" s="11"/>
      <c r="G1034" s="10" t="s">
        <v>51</v>
      </c>
      <c r="H1034" s="418"/>
      <c r="I1034" s="350">
        <v>558.7</v>
      </c>
      <c r="J1034" s="350">
        <v>530.8</v>
      </c>
      <c r="K1034" s="345">
        <v>502.8</v>
      </c>
      <c r="L1034" s="345">
        <v>474.9</v>
      </c>
      <c r="M1034" s="345">
        <v>447</v>
      </c>
      <c r="N1034" s="419"/>
      <c r="O1034" s="420"/>
    </row>
    <row r="1035" ht="60" customHeight="1" spans="1:15">
      <c r="A1035" s="425"/>
      <c r="B1035" s="10" t="s">
        <v>95</v>
      </c>
      <c r="C1035" s="999" t="s">
        <v>10330</v>
      </c>
      <c r="D1035" s="11" t="s">
        <v>10331</v>
      </c>
      <c r="E1035" s="11"/>
      <c r="F1035" s="11"/>
      <c r="G1035" s="10" t="s">
        <v>51</v>
      </c>
      <c r="H1035" s="418"/>
      <c r="I1035" s="350">
        <v>837.9</v>
      </c>
      <c r="J1035" s="350">
        <v>796</v>
      </c>
      <c r="K1035" s="345">
        <v>754.1</v>
      </c>
      <c r="L1035" s="345">
        <v>712.2</v>
      </c>
      <c r="M1035" s="345">
        <v>670.3</v>
      </c>
      <c r="N1035" s="419"/>
      <c r="O1035" s="420"/>
    </row>
    <row r="1036" ht="60" customHeight="1" spans="1:15">
      <c r="A1036" s="426"/>
      <c r="B1036" s="10" t="s">
        <v>95</v>
      </c>
      <c r="C1036" s="999" t="s">
        <v>10332</v>
      </c>
      <c r="D1036" s="11" t="s">
        <v>10333</v>
      </c>
      <c r="E1036" s="11"/>
      <c r="F1036" s="11"/>
      <c r="G1036" s="10" t="s">
        <v>51</v>
      </c>
      <c r="H1036" s="418"/>
      <c r="I1036" s="350">
        <v>2793.6</v>
      </c>
      <c r="J1036" s="350">
        <v>2653.9</v>
      </c>
      <c r="K1036" s="345">
        <v>2514.2</v>
      </c>
      <c r="L1036" s="345">
        <v>2374.6</v>
      </c>
      <c r="M1036" s="345">
        <v>2234.9</v>
      </c>
      <c r="N1036" s="419"/>
      <c r="O1036" s="420"/>
    </row>
    <row r="1037" ht="87" customHeight="1" spans="1:15">
      <c r="A1037" s="424">
        <v>72</v>
      </c>
      <c r="B1037" s="10" t="s">
        <v>95</v>
      </c>
      <c r="C1037" s="999" t="s">
        <v>10334</v>
      </c>
      <c r="D1037" s="11" t="s">
        <v>10335</v>
      </c>
      <c r="E1037" s="11" t="s">
        <v>10336</v>
      </c>
      <c r="F1037" s="11" t="s">
        <v>10337</v>
      </c>
      <c r="G1037" s="10" t="s">
        <v>51</v>
      </c>
      <c r="H1037" s="418" t="s">
        <v>10338</v>
      </c>
      <c r="I1037" s="350">
        <v>1761.3</v>
      </c>
      <c r="J1037" s="350">
        <v>1673.2</v>
      </c>
      <c r="K1037" s="345">
        <v>1585.2</v>
      </c>
      <c r="L1037" s="345">
        <v>1497.1</v>
      </c>
      <c r="M1037" s="345">
        <v>1409</v>
      </c>
      <c r="N1037" s="419"/>
      <c r="O1037" s="420"/>
    </row>
    <row r="1038" ht="60" customHeight="1" spans="1:15">
      <c r="A1038" s="426"/>
      <c r="B1038" s="10" t="s">
        <v>95</v>
      </c>
      <c r="C1038" s="428" t="s">
        <v>10339</v>
      </c>
      <c r="D1038" s="429" t="s">
        <v>10340</v>
      </c>
      <c r="E1038" s="11"/>
      <c r="F1038" s="11"/>
      <c r="G1038" s="10" t="s">
        <v>51</v>
      </c>
      <c r="H1038" s="418"/>
      <c r="I1038" s="350">
        <v>352.3</v>
      </c>
      <c r="J1038" s="350">
        <v>334.6</v>
      </c>
      <c r="K1038" s="345">
        <v>317</v>
      </c>
      <c r="L1038" s="345">
        <v>299.4</v>
      </c>
      <c r="M1038" s="345">
        <v>281.8</v>
      </c>
      <c r="N1038" s="419"/>
      <c r="O1038" s="420"/>
    </row>
    <row r="1039" ht="60" customHeight="1" spans="1:15">
      <c r="A1039" s="424">
        <v>73</v>
      </c>
      <c r="B1039" s="10" t="s">
        <v>95</v>
      </c>
      <c r="C1039" s="428" t="s">
        <v>10341</v>
      </c>
      <c r="D1039" s="429" t="s">
        <v>10342</v>
      </c>
      <c r="E1039" s="11" t="s">
        <v>10343</v>
      </c>
      <c r="F1039" s="11" t="s">
        <v>10344</v>
      </c>
      <c r="G1039" s="10" t="s">
        <v>51</v>
      </c>
      <c r="H1039" s="418"/>
      <c r="I1039" s="350">
        <v>1785.6</v>
      </c>
      <c r="J1039" s="350">
        <v>1696.3</v>
      </c>
      <c r="K1039" s="345">
        <v>1607</v>
      </c>
      <c r="L1039" s="345">
        <v>1517.8</v>
      </c>
      <c r="M1039" s="345">
        <v>1428.5</v>
      </c>
      <c r="N1039" s="419"/>
      <c r="O1039" s="420"/>
    </row>
    <row r="1040" ht="60" customHeight="1" spans="1:15">
      <c r="A1040" s="425"/>
      <c r="B1040" s="10" t="s">
        <v>95</v>
      </c>
      <c r="C1040" s="999" t="s">
        <v>10345</v>
      </c>
      <c r="D1040" s="11" t="s">
        <v>10346</v>
      </c>
      <c r="E1040" s="11"/>
      <c r="F1040" s="11"/>
      <c r="G1040" s="10" t="s">
        <v>51</v>
      </c>
      <c r="H1040" s="418"/>
      <c r="I1040" s="350">
        <v>357.1</v>
      </c>
      <c r="J1040" s="350">
        <v>339.3</v>
      </c>
      <c r="K1040" s="345">
        <v>321.4</v>
      </c>
      <c r="L1040" s="345">
        <v>303.6</v>
      </c>
      <c r="M1040" s="345">
        <v>285.7</v>
      </c>
      <c r="N1040" s="419"/>
      <c r="O1040" s="420"/>
    </row>
    <row r="1041" ht="60" customHeight="1" spans="1:15">
      <c r="A1041" s="426"/>
      <c r="B1041" s="10" t="s">
        <v>95</v>
      </c>
      <c r="C1041" s="999" t="s">
        <v>10347</v>
      </c>
      <c r="D1041" s="11" t="s">
        <v>10348</v>
      </c>
      <c r="E1041" s="11"/>
      <c r="F1041" s="11"/>
      <c r="G1041" s="10" t="s">
        <v>51</v>
      </c>
      <c r="H1041" s="418"/>
      <c r="I1041" s="350">
        <v>592.2</v>
      </c>
      <c r="J1041" s="350">
        <v>562.6</v>
      </c>
      <c r="K1041" s="345">
        <v>533</v>
      </c>
      <c r="L1041" s="345">
        <v>503.4</v>
      </c>
      <c r="M1041" s="345">
        <v>473.8</v>
      </c>
      <c r="N1041" s="419"/>
      <c r="O1041" s="420"/>
    </row>
    <row r="1042" ht="60" customHeight="1" spans="1:15">
      <c r="A1042" s="424">
        <v>74</v>
      </c>
      <c r="B1042" s="10" t="s">
        <v>95</v>
      </c>
      <c r="C1042" s="999" t="s">
        <v>10349</v>
      </c>
      <c r="D1042" s="11" t="s">
        <v>10350</v>
      </c>
      <c r="E1042" s="11" t="s">
        <v>10351</v>
      </c>
      <c r="F1042" s="11" t="s">
        <v>10352</v>
      </c>
      <c r="G1042" s="10" t="s">
        <v>51</v>
      </c>
      <c r="H1042" s="418" t="s">
        <v>10173</v>
      </c>
      <c r="I1042" s="350">
        <v>4304.7</v>
      </c>
      <c r="J1042" s="350">
        <v>4089.5</v>
      </c>
      <c r="K1042" s="345">
        <v>3874.2</v>
      </c>
      <c r="L1042" s="345">
        <v>3659</v>
      </c>
      <c r="M1042" s="345">
        <v>3443.8</v>
      </c>
      <c r="N1042" s="419"/>
      <c r="O1042" s="420"/>
    </row>
    <row r="1043" ht="60" customHeight="1" spans="1:15">
      <c r="A1043" s="425"/>
      <c r="B1043" s="10" t="s">
        <v>95</v>
      </c>
      <c r="C1043" s="999" t="s">
        <v>10353</v>
      </c>
      <c r="D1043" s="11" t="s">
        <v>10354</v>
      </c>
      <c r="E1043" s="11"/>
      <c r="F1043" s="11"/>
      <c r="G1043" s="10" t="s">
        <v>51</v>
      </c>
      <c r="H1043" s="418"/>
      <c r="I1043" s="350">
        <v>860.9</v>
      </c>
      <c r="J1043" s="350">
        <v>817.9</v>
      </c>
      <c r="K1043" s="345">
        <v>774.8</v>
      </c>
      <c r="L1043" s="345">
        <v>731.8</v>
      </c>
      <c r="M1043" s="345">
        <v>688.8</v>
      </c>
      <c r="N1043" s="419"/>
      <c r="O1043" s="420"/>
    </row>
    <row r="1044" ht="60" customHeight="1" spans="1:15">
      <c r="A1044" s="425"/>
      <c r="B1044" s="10" t="s">
        <v>95</v>
      </c>
      <c r="C1044" s="999" t="s">
        <v>10355</v>
      </c>
      <c r="D1044" s="11" t="s">
        <v>10356</v>
      </c>
      <c r="E1044" s="11"/>
      <c r="F1044" s="11"/>
      <c r="G1044" s="10" t="s">
        <v>51</v>
      </c>
      <c r="H1044" s="418"/>
      <c r="I1044" s="350">
        <v>1291.5</v>
      </c>
      <c r="J1044" s="350">
        <v>1226.9</v>
      </c>
      <c r="K1044" s="345">
        <v>1162.4</v>
      </c>
      <c r="L1044" s="345">
        <v>1097.8</v>
      </c>
      <c r="M1044" s="345">
        <v>1033.2</v>
      </c>
      <c r="N1044" s="419"/>
      <c r="O1044" s="420"/>
    </row>
    <row r="1045" ht="60" customHeight="1" spans="1:15">
      <c r="A1045" s="425"/>
      <c r="B1045" s="10" t="s">
        <v>95</v>
      </c>
      <c r="C1045" s="999" t="s">
        <v>10357</v>
      </c>
      <c r="D1045" s="11" t="s">
        <v>10358</v>
      </c>
      <c r="E1045" s="11"/>
      <c r="F1045" s="11"/>
      <c r="G1045" s="10" t="s">
        <v>51</v>
      </c>
      <c r="H1045" s="418" t="s">
        <v>10173</v>
      </c>
      <c r="I1045" s="350">
        <v>2250</v>
      </c>
      <c r="J1045" s="350">
        <v>2137.5</v>
      </c>
      <c r="K1045" s="345">
        <v>2025</v>
      </c>
      <c r="L1045" s="345">
        <v>1912.5</v>
      </c>
      <c r="M1045" s="345">
        <v>1800</v>
      </c>
      <c r="N1045" s="419"/>
      <c r="O1045" s="420"/>
    </row>
    <row r="1046" ht="60" customHeight="1" spans="1:15">
      <c r="A1046" s="426"/>
      <c r="B1046" s="10" t="s">
        <v>95</v>
      </c>
      <c r="C1046" s="999" t="s">
        <v>10359</v>
      </c>
      <c r="D1046" s="11" t="s">
        <v>10360</v>
      </c>
      <c r="E1046" s="11"/>
      <c r="F1046" s="11"/>
      <c r="G1046" s="10" t="s">
        <v>51</v>
      </c>
      <c r="H1046" s="418"/>
      <c r="I1046" s="350">
        <v>2151.9</v>
      </c>
      <c r="J1046" s="350">
        <v>2044.3</v>
      </c>
      <c r="K1046" s="345">
        <v>1936.7</v>
      </c>
      <c r="L1046" s="345">
        <v>1829.1</v>
      </c>
      <c r="M1046" s="345">
        <v>1721.5</v>
      </c>
      <c r="N1046" s="419"/>
      <c r="O1046" s="420"/>
    </row>
    <row r="1047" ht="60" customHeight="1" spans="1:15">
      <c r="A1047" s="10">
        <v>75</v>
      </c>
      <c r="B1047" s="10" t="s">
        <v>95</v>
      </c>
      <c r="C1047" s="999" t="s">
        <v>10361</v>
      </c>
      <c r="D1047" s="11" t="s">
        <v>10362</v>
      </c>
      <c r="E1047" s="11" t="s">
        <v>10363</v>
      </c>
      <c r="F1047" s="11" t="s">
        <v>10352</v>
      </c>
      <c r="G1047" s="10" t="s">
        <v>51</v>
      </c>
      <c r="H1047" s="418" t="s">
        <v>10173</v>
      </c>
      <c r="I1047" s="350">
        <v>5349.6</v>
      </c>
      <c r="J1047" s="350">
        <v>5082.1</v>
      </c>
      <c r="K1047" s="345">
        <v>4814.6</v>
      </c>
      <c r="L1047" s="345">
        <v>4547.2</v>
      </c>
      <c r="M1047" s="345">
        <v>4279.7</v>
      </c>
      <c r="N1047" s="419"/>
      <c r="O1047" s="420"/>
    </row>
    <row r="1048" ht="60" customHeight="1" spans="1:15">
      <c r="A1048" s="10"/>
      <c r="B1048" s="10" t="s">
        <v>95</v>
      </c>
      <c r="C1048" s="999" t="s">
        <v>10364</v>
      </c>
      <c r="D1048" s="11" t="s">
        <v>10365</v>
      </c>
      <c r="E1048" s="11"/>
      <c r="F1048" s="11"/>
      <c r="G1048" s="10" t="s">
        <v>51</v>
      </c>
      <c r="H1048" s="418"/>
      <c r="I1048" s="350">
        <v>1069.9</v>
      </c>
      <c r="J1048" s="350">
        <v>1016.4</v>
      </c>
      <c r="K1048" s="345">
        <v>962.9</v>
      </c>
      <c r="L1048" s="345">
        <v>909.4</v>
      </c>
      <c r="M1048" s="345">
        <v>855.9</v>
      </c>
      <c r="N1048" s="419"/>
      <c r="O1048" s="420"/>
    </row>
    <row r="1049" ht="60" customHeight="1" spans="1:15">
      <c r="A1049" s="10"/>
      <c r="B1049" s="10" t="s">
        <v>95</v>
      </c>
      <c r="C1049" s="999" t="s">
        <v>10366</v>
      </c>
      <c r="D1049" s="11" t="s">
        <v>10367</v>
      </c>
      <c r="E1049" s="11"/>
      <c r="F1049" s="11"/>
      <c r="G1049" s="10" t="s">
        <v>51</v>
      </c>
      <c r="H1049" s="418" t="s">
        <v>10173</v>
      </c>
      <c r="I1049" s="350">
        <v>2250</v>
      </c>
      <c r="J1049" s="350">
        <v>2137.5</v>
      </c>
      <c r="K1049" s="345">
        <v>2025</v>
      </c>
      <c r="L1049" s="345">
        <v>1912.5</v>
      </c>
      <c r="M1049" s="345">
        <v>1800</v>
      </c>
      <c r="N1049" s="419"/>
      <c r="O1049" s="420"/>
    </row>
    <row r="1050" ht="78" customHeight="1" spans="1:15">
      <c r="A1050" s="10">
        <v>76</v>
      </c>
      <c r="B1050" s="10" t="s">
        <v>95</v>
      </c>
      <c r="C1050" s="999" t="s">
        <v>10368</v>
      </c>
      <c r="D1050" s="11" t="s">
        <v>10369</v>
      </c>
      <c r="E1050" s="11" t="s">
        <v>10370</v>
      </c>
      <c r="F1050" s="11" t="s">
        <v>10371</v>
      </c>
      <c r="G1050" s="10" t="s">
        <v>51</v>
      </c>
      <c r="H1050" s="418"/>
      <c r="I1050" s="350">
        <v>1338.3</v>
      </c>
      <c r="J1050" s="350">
        <v>1271.4</v>
      </c>
      <c r="K1050" s="345">
        <v>1204.5</v>
      </c>
      <c r="L1050" s="345">
        <v>1137.6</v>
      </c>
      <c r="M1050" s="345">
        <v>1070.6</v>
      </c>
      <c r="N1050" s="419"/>
      <c r="O1050" s="420"/>
    </row>
    <row r="1051" ht="60" customHeight="1" spans="1:15">
      <c r="A1051" s="10"/>
      <c r="B1051" s="10" t="s">
        <v>95</v>
      </c>
      <c r="C1051" s="999" t="s">
        <v>10372</v>
      </c>
      <c r="D1051" s="11" t="s">
        <v>10373</v>
      </c>
      <c r="E1051" s="11"/>
      <c r="F1051" s="11"/>
      <c r="G1051" s="10" t="s">
        <v>51</v>
      </c>
      <c r="H1051" s="418"/>
      <c r="I1051" s="350">
        <v>267.7</v>
      </c>
      <c r="J1051" s="350">
        <v>254.3</v>
      </c>
      <c r="K1051" s="345">
        <v>240.9</v>
      </c>
      <c r="L1051" s="345">
        <v>227.5</v>
      </c>
      <c r="M1051" s="345">
        <v>214.1</v>
      </c>
      <c r="N1051" s="419"/>
      <c r="O1051" s="420"/>
    </row>
    <row r="1052" ht="60" customHeight="1" spans="1:15">
      <c r="A1052" s="269">
        <v>77</v>
      </c>
      <c r="B1052" s="10" t="s">
        <v>95</v>
      </c>
      <c r="C1052" s="999" t="s">
        <v>10374</v>
      </c>
      <c r="D1052" s="11" t="s">
        <v>10375</v>
      </c>
      <c r="E1052" s="11" t="s">
        <v>10376</v>
      </c>
      <c r="F1052" s="11" t="s">
        <v>10377</v>
      </c>
      <c r="G1052" s="10" t="s">
        <v>51</v>
      </c>
      <c r="H1052" s="418"/>
      <c r="I1052" s="350">
        <v>2145.6</v>
      </c>
      <c r="J1052" s="350">
        <v>2038.3</v>
      </c>
      <c r="K1052" s="345">
        <v>1931</v>
      </c>
      <c r="L1052" s="345">
        <v>1823.8</v>
      </c>
      <c r="M1052" s="345">
        <v>1716.5</v>
      </c>
      <c r="N1052" s="419"/>
      <c r="O1052" s="420"/>
    </row>
    <row r="1053" ht="60" customHeight="1" spans="1:15">
      <c r="A1053" s="269"/>
      <c r="B1053" s="10" t="s">
        <v>95</v>
      </c>
      <c r="C1053" s="999" t="s">
        <v>10378</v>
      </c>
      <c r="D1053" s="11" t="s">
        <v>10379</v>
      </c>
      <c r="E1053" s="11"/>
      <c r="F1053" s="11"/>
      <c r="G1053" s="10" t="s">
        <v>51</v>
      </c>
      <c r="H1053" s="418"/>
      <c r="I1053" s="350">
        <v>429.1</v>
      </c>
      <c r="J1053" s="350">
        <v>407.7</v>
      </c>
      <c r="K1053" s="345">
        <v>386.2</v>
      </c>
      <c r="L1053" s="345">
        <v>364.8</v>
      </c>
      <c r="M1053" s="345">
        <v>343.3</v>
      </c>
      <c r="N1053" s="419"/>
      <c r="O1053" s="420"/>
    </row>
    <row r="1054" ht="60" customHeight="1" spans="1:15">
      <c r="A1054" s="269"/>
      <c r="B1054" s="10" t="s">
        <v>95</v>
      </c>
      <c r="C1054" s="999" t="s">
        <v>10380</v>
      </c>
      <c r="D1054" s="11" t="s">
        <v>10381</v>
      </c>
      <c r="E1054" s="11"/>
      <c r="F1054" s="11"/>
      <c r="G1054" s="10" t="s">
        <v>51</v>
      </c>
      <c r="H1054" s="418"/>
      <c r="I1054" s="350">
        <v>2145.6</v>
      </c>
      <c r="J1054" s="350">
        <v>2038.3</v>
      </c>
      <c r="K1054" s="345">
        <v>1931</v>
      </c>
      <c r="L1054" s="345">
        <v>1823.8</v>
      </c>
      <c r="M1054" s="345">
        <v>1716.5</v>
      </c>
      <c r="N1054" s="419"/>
      <c r="O1054" s="420"/>
    </row>
    <row r="1055" ht="60" customHeight="1" spans="1:15">
      <c r="A1055" s="425">
        <v>78</v>
      </c>
      <c r="B1055" s="10" t="s">
        <v>95</v>
      </c>
      <c r="C1055" s="999" t="s">
        <v>10382</v>
      </c>
      <c r="D1055" s="11" t="s">
        <v>10383</v>
      </c>
      <c r="E1055" s="11" t="s">
        <v>10384</v>
      </c>
      <c r="F1055" s="11" t="s">
        <v>10385</v>
      </c>
      <c r="G1055" s="10" t="s">
        <v>51</v>
      </c>
      <c r="H1055" s="418"/>
      <c r="I1055" s="350">
        <v>1885.5</v>
      </c>
      <c r="J1055" s="350">
        <v>1791.2</v>
      </c>
      <c r="K1055" s="345">
        <v>1697</v>
      </c>
      <c r="L1055" s="345">
        <v>1602.7</v>
      </c>
      <c r="M1055" s="345">
        <v>1508.4</v>
      </c>
      <c r="N1055" s="419"/>
      <c r="O1055" s="420"/>
    </row>
    <row r="1056" ht="60" customHeight="1" spans="1:15">
      <c r="A1056" s="426"/>
      <c r="B1056" s="10" t="s">
        <v>95</v>
      </c>
      <c r="C1056" s="999" t="s">
        <v>10386</v>
      </c>
      <c r="D1056" s="11" t="s">
        <v>10387</v>
      </c>
      <c r="E1056" s="11"/>
      <c r="F1056" s="11"/>
      <c r="G1056" s="10" t="s">
        <v>51</v>
      </c>
      <c r="H1056" s="418"/>
      <c r="I1056" s="350">
        <v>377.1</v>
      </c>
      <c r="J1056" s="350">
        <v>358.2</v>
      </c>
      <c r="K1056" s="345">
        <v>339.4</v>
      </c>
      <c r="L1056" s="345">
        <v>320.5</v>
      </c>
      <c r="M1056" s="345">
        <v>301.7</v>
      </c>
      <c r="N1056" s="419"/>
      <c r="O1056" s="420"/>
    </row>
    <row r="1057" ht="73" customHeight="1" spans="1:15">
      <c r="A1057" s="424">
        <v>79</v>
      </c>
      <c r="B1057" s="10" t="s">
        <v>95</v>
      </c>
      <c r="C1057" s="999" t="s">
        <v>10388</v>
      </c>
      <c r="D1057" s="11" t="s">
        <v>10389</v>
      </c>
      <c r="E1057" s="11" t="s">
        <v>10390</v>
      </c>
      <c r="F1057" s="11" t="s">
        <v>10391</v>
      </c>
      <c r="G1057" s="10" t="s">
        <v>51</v>
      </c>
      <c r="H1057" s="418"/>
      <c r="I1057" s="350">
        <v>2775.6</v>
      </c>
      <c r="J1057" s="350">
        <v>2636.8</v>
      </c>
      <c r="K1057" s="345">
        <v>2498</v>
      </c>
      <c r="L1057" s="345">
        <v>2359.3</v>
      </c>
      <c r="M1057" s="345">
        <v>2220.5</v>
      </c>
      <c r="N1057" s="419"/>
      <c r="O1057" s="420"/>
    </row>
    <row r="1058" ht="60" customHeight="1" spans="1:15">
      <c r="A1058" s="426"/>
      <c r="B1058" s="10" t="s">
        <v>95</v>
      </c>
      <c r="C1058" s="999" t="s">
        <v>10392</v>
      </c>
      <c r="D1058" s="11" t="s">
        <v>10393</v>
      </c>
      <c r="E1058" s="11"/>
      <c r="F1058" s="11"/>
      <c r="G1058" s="10" t="s">
        <v>51</v>
      </c>
      <c r="H1058" s="418"/>
      <c r="I1058" s="350">
        <v>555.1</v>
      </c>
      <c r="J1058" s="350">
        <v>527.4</v>
      </c>
      <c r="K1058" s="345">
        <v>499.6</v>
      </c>
      <c r="L1058" s="345">
        <v>471.9</v>
      </c>
      <c r="M1058" s="345">
        <v>444.1</v>
      </c>
      <c r="N1058" s="419"/>
      <c r="O1058" s="420"/>
    </row>
    <row r="1059" ht="60" customHeight="1" spans="1:15">
      <c r="A1059" s="10">
        <v>80</v>
      </c>
      <c r="B1059" s="10" t="s">
        <v>95</v>
      </c>
      <c r="C1059" s="999" t="s">
        <v>10394</v>
      </c>
      <c r="D1059" s="11" t="s">
        <v>10395</v>
      </c>
      <c r="E1059" s="11" t="s">
        <v>10396</v>
      </c>
      <c r="F1059" s="11" t="s">
        <v>10397</v>
      </c>
      <c r="G1059" s="10" t="s">
        <v>51</v>
      </c>
      <c r="H1059" s="430" t="s">
        <v>15985</v>
      </c>
      <c r="I1059" s="350">
        <v>2106</v>
      </c>
      <c r="J1059" s="350">
        <v>2000.7</v>
      </c>
      <c r="K1059" s="345">
        <v>1895.4</v>
      </c>
      <c r="L1059" s="345">
        <v>1790.1</v>
      </c>
      <c r="M1059" s="345">
        <v>1684.8</v>
      </c>
      <c r="N1059" s="25" t="s">
        <v>15964</v>
      </c>
      <c r="O1059" s="420"/>
    </row>
    <row r="1060" ht="60" customHeight="1" spans="1:15">
      <c r="A1060" s="10"/>
      <c r="B1060" s="10" t="s">
        <v>95</v>
      </c>
      <c r="C1060" s="999" t="s">
        <v>10398</v>
      </c>
      <c r="D1060" s="11" t="s">
        <v>10399</v>
      </c>
      <c r="E1060" s="11"/>
      <c r="F1060" s="11"/>
      <c r="G1060" s="10" t="s">
        <v>51</v>
      </c>
      <c r="H1060" s="418"/>
      <c r="I1060" s="350">
        <v>421.2</v>
      </c>
      <c r="J1060" s="350">
        <v>400.1</v>
      </c>
      <c r="K1060" s="345">
        <v>379.1</v>
      </c>
      <c r="L1060" s="345">
        <v>358</v>
      </c>
      <c r="M1060" s="345">
        <v>337</v>
      </c>
      <c r="N1060" s="419"/>
      <c r="O1060" s="420"/>
    </row>
    <row r="1061" ht="60" customHeight="1" spans="1:15">
      <c r="A1061" s="424">
        <v>81</v>
      </c>
      <c r="B1061" s="10" t="s">
        <v>95</v>
      </c>
      <c r="C1061" s="999" t="s">
        <v>10400</v>
      </c>
      <c r="D1061" s="11" t="s">
        <v>10401</v>
      </c>
      <c r="E1061" s="11" t="s">
        <v>10402</v>
      </c>
      <c r="F1061" s="11" t="s">
        <v>10397</v>
      </c>
      <c r="G1061" s="10" t="s">
        <v>51</v>
      </c>
      <c r="H1061" s="418" t="s">
        <v>10173</v>
      </c>
      <c r="I1061" s="350">
        <v>3386.7</v>
      </c>
      <c r="J1061" s="350">
        <v>3217.4</v>
      </c>
      <c r="K1061" s="345">
        <v>3048</v>
      </c>
      <c r="L1061" s="345">
        <v>2878.7</v>
      </c>
      <c r="M1061" s="345">
        <v>2709.4</v>
      </c>
      <c r="N1061" s="419"/>
      <c r="O1061" s="420"/>
    </row>
    <row r="1062" ht="60" customHeight="1" spans="1:15">
      <c r="A1062" s="425"/>
      <c r="B1062" s="10" t="s">
        <v>95</v>
      </c>
      <c r="C1062" s="999" t="s">
        <v>10403</v>
      </c>
      <c r="D1062" s="11" t="s">
        <v>10404</v>
      </c>
      <c r="E1062" s="11"/>
      <c r="F1062" s="11"/>
      <c r="G1062" s="10" t="s">
        <v>51</v>
      </c>
      <c r="H1062" s="418"/>
      <c r="I1062" s="350">
        <v>677.3</v>
      </c>
      <c r="J1062" s="350">
        <v>643.5</v>
      </c>
      <c r="K1062" s="345">
        <v>609.6</v>
      </c>
      <c r="L1062" s="345">
        <v>575.7</v>
      </c>
      <c r="M1062" s="345">
        <v>541.9</v>
      </c>
      <c r="N1062" s="419"/>
      <c r="O1062" s="420"/>
    </row>
    <row r="1063" ht="60" customHeight="1" spans="1:15">
      <c r="A1063" s="425"/>
      <c r="B1063" s="10" t="s">
        <v>95</v>
      </c>
      <c r="C1063" s="999" t="s">
        <v>10405</v>
      </c>
      <c r="D1063" s="11" t="s">
        <v>10406</v>
      </c>
      <c r="E1063" s="11"/>
      <c r="F1063" s="11"/>
      <c r="G1063" s="10" t="s">
        <v>51</v>
      </c>
      <c r="H1063" s="418"/>
      <c r="I1063" s="350">
        <v>1693.8</v>
      </c>
      <c r="J1063" s="350">
        <v>1609.1</v>
      </c>
      <c r="K1063" s="345">
        <v>1524.4</v>
      </c>
      <c r="L1063" s="345">
        <v>1439.7</v>
      </c>
      <c r="M1063" s="345">
        <v>1355</v>
      </c>
      <c r="N1063" s="419"/>
      <c r="O1063" s="420"/>
    </row>
    <row r="1064" ht="60" customHeight="1" spans="1:15">
      <c r="A1064" s="425"/>
      <c r="B1064" s="10" t="s">
        <v>95</v>
      </c>
      <c r="C1064" s="999" t="s">
        <v>10407</v>
      </c>
      <c r="D1064" s="11" t="s">
        <v>10408</v>
      </c>
      <c r="E1064" s="11"/>
      <c r="F1064" s="11"/>
      <c r="G1064" s="10" t="s">
        <v>51</v>
      </c>
      <c r="H1064" s="418" t="s">
        <v>10173</v>
      </c>
      <c r="I1064" s="350">
        <v>2250</v>
      </c>
      <c r="J1064" s="350">
        <v>2137.5</v>
      </c>
      <c r="K1064" s="345">
        <v>2025</v>
      </c>
      <c r="L1064" s="345">
        <v>1912.5</v>
      </c>
      <c r="M1064" s="345">
        <v>1800</v>
      </c>
      <c r="N1064" s="419"/>
      <c r="O1064" s="420"/>
    </row>
    <row r="1065" ht="60" customHeight="1" spans="1:15">
      <c r="A1065" s="269">
        <v>82</v>
      </c>
      <c r="B1065" s="431" t="s">
        <v>95</v>
      </c>
      <c r="C1065" s="999" t="s">
        <v>10409</v>
      </c>
      <c r="D1065" s="11" t="s">
        <v>10410</v>
      </c>
      <c r="E1065" s="11" t="s">
        <v>10411</v>
      </c>
      <c r="F1065" s="11" t="s">
        <v>10412</v>
      </c>
      <c r="G1065" s="10" t="s">
        <v>51</v>
      </c>
      <c r="H1065" s="418" t="s">
        <v>10173</v>
      </c>
      <c r="I1065" s="350">
        <v>6902.1</v>
      </c>
      <c r="J1065" s="350">
        <v>6557</v>
      </c>
      <c r="K1065" s="345">
        <v>6211.9</v>
      </c>
      <c r="L1065" s="345">
        <v>5866.8</v>
      </c>
      <c r="M1065" s="345">
        <v>5521.7</v>
      </c>
      <c r="N1065" s="419"/>
      <c r="O1065" s="420"/>
    </row>
    <row r="1066" ht="60" customHeight="1" spans="1:15">
      <c r="A1066" s="269"/>
      <c r="B1066" s="431" t="s">
        <v>95</v>
      </c>
      <c r="C1066" s="999" t="s">
        <v>10413</v>
      </c>
      <c r="D1066" s="11" t="s">
        <v>10414</v>
      </c>
      <c r="E1066" s="11"/>
      <c r="F1066" s="11"/>
      <c r="G1066" s="10" t="s">
        <v>51</v>
      </c>
      <c r="H1066" s="418"/>
      <c r="I1066" s="350">
        <v>1380.4</v>
      </c>
      <c r="J1066" s="350">
        <v>1311.4</v>
      </c>
      <c r="K1066" s="345">
        <v>1242.4</v>
      </c>
      <c r="L1066" s="345">
        <v>1173.4</v>
      </c>
      <c r="M1066" s="345">
        <v>1104.3</v>
      </c>
      <c r="N1066" s="419"/>
      <c r="O1066" s="420"/>
    </row>
    <row r="1067" ht="60" customHeight="1" spans="1:15">
      <c r="A1067" s="269"/>
      <c r="B1067" s="431" t="s">
        <v>95</v>
      </c>
      <c r="C1067" s="999" t="s">
        <v>10415</v>
      </c>
      <c r="D1067" s="11" t="s">
        <v>10416</v>
      </c>
      <c r="E1067" s="11"/>
      <c r="F1067" s="11"/>
      <c r="G1067" s="10" t="s">
        <v>51</v>
      </c>
      <c r="H1067" s="418" t="s">
        <v>10173</v>
      </c>
      <c r="I1067" s="350">
        <v>2250</v>
      </c>
      <c r="J1067" s="350">
        <v>2137.5</v>
      </c>
      <c r="K1067" s="345">
        <v>2025</v>
      </c>
      <c r="L1067" s="345">
        <v>1912.5</v>
      </c>
      <c r="M1067" s="345">
        <v>1800</v>
      </c>
      <c r="N1067" s="419"/>
      <c r="O1067" s="420"/>
    </row>
    <row r="1068" ht="82" customHeight="1" spans="1:15">
      <c r="A1068" s="425">
        <v>83</v>
      </c>
      <c r="B1068" s="10" t="s">
        <v>95</v>
      </c>
      <c r="C1068" s="999" t="s">
        <v>10417</v>
      </c>
      <c r="D1068" s="11" t="s">
        <v>10418</v>
      </c>
      <c r="E1068" s="11" t="s">
        <v>10419</v>
      </c>
      <c r="F1068" s="11" t="s">
        <v>10420</v>
      </c>
      <c r="G1068" s="10" t="s">
        <v>51</v>
      </c>
      <c r="H1068" s="418"/>
      <c r="I1068" s="350">
        <v>6902.1</v>
      </c>
      <c r="J1068" s="350">
        <v>6557</v>
      </c>
      <c r="K1068" s="345">
        <v>6211.9</v>
      </c>
      <c r="L1068" s="345">
        <v>5866.8</v>
      </c>
      <c r="M1068" s="345">
        <v>5521.7</v>
      </c>
      <c r="N1068" s="419"/>
      <c r="O1068" s="420"/>
    </row>
    <row r="1069" ht="60" customHeight="1" spans="1:15">
      <c r="A1069" s="425"/>
      <c r="B1069" s="10" t="s">
        <v>95</v>
      </c>
      <c r="C1069" s="999" t="s">
        <v>10421</v>
      </c>
      <c r="D1069" s="11" t="s">
        <v>10422</v>
      </c>
      <c r="E1069" s="11"/>
      <c r="F1069" s="11"/>
      <c r="G1069" s="10" t="s">
        <v>51</v>
      </c>
      <c r="H1069" s="418"/>
      <c r="I1069" s="350">
        <v>1380.4</v>
      </c>
      <c r="J1069" s="350">
        <v>1311.4</v>
      </c>
      <c r="K1069" s="345">
        <v>1242.4</v>
      </c>
      <c r="L1069" s="345">
        <v>1173.4</v>
      </c>
      <c r="M1069" s="345">
        <v>1104.3</v>
      </c>
      <c r="N1069" s="419"/>
      <c r="O1069" s="420"/>
    </row>
    <row r="1070" ht="60" customHeight="1" spans="1:15">
      <c r="A1070" s="425"/>
      <c r="B1070" s="10" t="s">
        <v>95</v>
      </c>
      <c r="C1070" s="999" t="s">
        <v>10423</v>
      </c>
      <c r="D1070" s="11" t="s">
        <v>10424</v>
      </c>
      <c r="E1070" s="11"/>
      <c r="F1070" s="11"/>
      <c r="G1070" s="10" t="s">
        <v>51</v>
      </c>
      <c r="H1070" s="418"/>
      <c r="I1070" s="350">
        <v>690.3</v>
      </c>
      <c r="J1070" s="350">
        <v>655.8</v>
      </c>
      <c r="K1070" s="345">
        <v>621.3</v>
      </c>
      <c r="L1070" s="345">
        <v>586.8</v>
      </c>
      <c r="M1070" s="345">
        <v>552.2</v>
      </c>
      <c r="N1070" s="419"/>
      <c r="O1070" s="420"/>
    </row>
    <row r="1071" ht="60" customHeight="1" spans="1:15">
      <c r="A1071" s="425"/>
      <c r="B1071" s="10" t="s">
        <v>95</v>
      </c>
      <c r="C1071" s="999" t="s">
        <v>10425</v>
      </c>
      <c r="D1071" s="11" t="s">
        <v>10426</v>
      </c>
      <c r="E1071" s="11"/>
      <c r="F1071" s="11"/>
      <c r="G1071" s="10" t="s">
        <v>51</v>
      </c>
      <c r="H1071" s="418"/>
      <c r="I1071" s="350">
        <v>1035</v>
      </c>
      <c r="J1071" s="350">
        <v>983.3</v>
      </c>
      <c r="K1071" s="345">
        <v>931.5</v>
      </c>
      <c r="L1071" s="345">
        <v>879.8</v>
      </c>
      <c r="M1071" s="345">
        <v>828</v>
      </c>
      <c r="N1071" s="419"/>
      <c r="O1071" s="420"/>
    </row>
    <row r="1072" ht="60" customHeight="1" spans="1:15">
      <c r="A1072" s="426"/>
      <c r="B1072" s="10" t="s">
        <v>95</v>
      </c>
      <c r="C1072" s="999" t="s">
        <v>10427</v>
      </c>
      <c r="D1072" s="11" t="s">
        <v>10428</v>
      </c>
      <c r="E1072" s="11"/>
      <c r="F1072" s="11"/>
      <c r="G1072" s="10" t="s">
        <v>51</v>
      </c>
      <c r="H1072" s="418"/>
      <c r="I1072" s="350">
        <v>1380.6</v>
      </c>
      <c r="J1072" s="350">
        <v>1311.6</v>
      </c>
      <c r="K1072" s="345">
        <v>1242.5</v>
      </c>
      <c r="L1072" s="345">
        <v>1173.5</v>
      </c>
      <c r="M1072" s="345">
        <v>1104.5</v>
      </c>
      <c r="N1072" s="419"/>
      <c r="O1072" s="420"/>
    </row>
    <row r="1073" ht="60" customHeight="1" spans="1:15">
      <c r="A1073" s="424">
        <v>84</v>
      </c>
      <c r="B1073" s="10" t="s">
        <v>95</v>
      </c>
      <c r="C1073" s="999" t="s">
        <v>10429</v>
      </c>
      <c r="D1073" s="11" t="s">
        <v>10430</v>
      </c>
      <c r="E1073" s="11" t="s">
        <v>10431</v>
      </c>
      <c r="F1073" s="11" t="s">
        <v>10432</v>
      </c>
      <c r="G1073" s="10" t="s">
        <v>51</v>
      </c>
      <c r="H1073" s="418"/>
      <c r="I1073" s="350">
        <v>3600</v>
      </c>
      <c r="J1073" s="350">
        <v>3420</v>
      </c>
      <c r="K1073" s="345">
        <v>3240</v>
      </c>
      <c r="L1073" s="345">
        <v>3060</v>
      </c>
      <c r="M1073" s="345">
        <v>2880</v>
      </c>
      <c r="N1073" s="419"/>
      <c r="O1073" s="420"/>
    </row>
    <row r="1074" ht="60" customHeight="1" spans="1:15">
      <c r="A1074" s="426"/>
      <c r="B1074" s="10" t="s">
        <v>95</v>
      </c>
      <c r="C1074" s="999" t="s">
        <v>10433</v>
      </c>
      <c r="D1074" s="11" t="s">
        <v>10434</v>
      </c>
      <c r="E1074" s="11"/>
      <c r="F1074" s="11"/>
      <c r="G1074" s="10" t="s">
        <v>51</v>
      </c>
      <c r="H1074" s="418"/>
      <c r="I1074" s="350">
        <v>720</v>
      </c>
      <c r="J1074" s="350">
        <v>684</v>
      </c>
      <c r="K1074" s="345">
        <v>648</v>
      </c>
      <c r="L1074" s="345">
        <v>612</v>
      </c>
      <c r="M1074" s="345">
        <v>576</v>
      </c>
      <c r="N1074" s="419"/>
      <c r="O1074" s="420"/>
    </row>
    <row r="1075" ht="90" customHeight="1" spans="1:15">
      <c r="A1075" s="424">
        <v>85</v>
      </c>
      <c r="B1075" s="10" t="s">
        <v>95</v>
      </c>
      <c r="C1075" s="999" t="s">
        <v>10435</v>
      </c>
      <c r="D1075" s="11" t="s">
        <v>10436</v>
      </c>
      <c r="E1075" s="11" t="s">
        <v>10437</v>
      </c>
      <c r="F1075" s="11" t="s">
        <v>10438</v>
      </c>
      <c r="G1075" s="10" t="s">
        <v>51</v>
      </c>
      <c r="H1075" s="418"/>
      <c r="I1075" s="350">
        <v>3219.3</v>
      </c>
      <c r="J1075" s="350">
        <v>3058.3</v>
      </c>
      <c r="K1075" s="345">
        <v>2897.4</v>
      </c>
      <c r="L1075" s="345">
        <v>2736.4</v>
      </c>
      <c r="M1075" s="345">
        <v>2575.4</v>
      </c>
      <c r="N1075" s="419"/>
      <c r="O1075" s="420"/>
    </row>
    <row r="1076" ht="60" customHeight="1" spans="1:15">
      <c r="A1076" s="426"/>
      <c r="B1076" s="10" t="s">
        <v>95</v>
      </c>
      <c r="C1076" s="999" t="s">
        <v>10439</v>
      </c>
      <c r="D1076" s="11" t="s">
        <v>10440</v>
      </c>
      <c r="E1076" s="11"/>
      <c r="F1076" s="11"/>
      <c r="G1076" s="10" t="s">
        <v>51</v>
      </c>
      <c r="H1076" s="418"/>
      <c r="I1076" s="350">
        <v>643.9</v>
      </c>
      <c r="J1076" s="350">
        <v>611.7</v>
      </c>
      <c r="K1076" s="345">
        <v>579.5</v>
      </c>
      <c r="L1076" s="345">
        <v>547.3</v>
      </c>
      <c r="M1076" s="345">
        <v>515.1</v>
      </c>
      <c r="N1076" s="419"/>
      <c r="O1076" s="420"/>
    </row>
    <row r="1077" ht="60" customHeight="1" spans="1:15">
      <c r="A1077" s="424">
        <v>86</v>
      </c>
      <c r="B1077" s="10" t="s">
        <v>95</v>
      </c>
      <c r="C1077" s="999" t="s">
        <v>10441</v>
      </c>
      <c r="D1077" s="11" t="s">
        <v>10442</v>
      </c>
      <c r="E1077" s="11" t="s">
        <v>10443</v>
      </c>
      <c r="F1077" s="11" t="s">
        <v>10444</v>
      </c>
      <c r="G1077" s="10" t="s">
        <v>51</v>
      </c>
      <c r="H1077" s="418"/>
      <c r="I1077" s="350">
        <v>2281.5</v>
      </c>
      <c r="J1077" s="350">
        <v>2167.4</v>
      </c>
      <c r="K1077" s="345">
        <v>2053.4</v>
      </c>
      <c r="L1077" s="345">
        <v>1939.3</v>
      </c>
      <c r="M1077" s="345">
        <v>1825.2</v>
      </c>
      <c r="N1077" s="419"/>
      <c r="O1077" s="420"/>
    </row>
    <row r="1078" ht="60" customHeight="1" spans="1:15">
      <c r="A1078" s="426"/>
      <c r="B1078" s="10" t="s">
        <v>95</v>
      </c>
      <c r="C1078" s="999" t="s">
        <v>10445</v>
      </c>
      <c r="D1078" s="11" t="s">
        <v>10446</v>
      </c>
      <c r="E1078" s="11"/>
      <c r="F1078" s="11"/>
      <c r="G1078" s="10" t="s">
        <v>51</v>
      </c>
      <c r="H1078" s="418"/>
      <c r="I1078" s="350">
        <v>456.3</v>
      </c>
      <c r="J1078" s="350">
        <v>433.5</v>
      </c>
      <c r="K1078" s="345">
        <v>410.7</v>
      </c>
      <c r="L1078" s="345">
        <v>387.9</v>
      </c>
      <c r="M1078" s="345">
        <v>365</v>
      </c>
      <c r="N1078" s="419"/>
      <c r="O1078" s="420"/>
    </row>
    <row r="1079" ht="86" customHeight="1" spans="1:15">
      <c r="A1079" s="424">
        <v>87</v>
      </c>
      <c r="B1079" s="10" t="s">
        <v>95</v>
      </c>
      <c r="C1079" s="999" t="s">
        <v>10447</v>
      </c>
      <c r="D1079" s="11" t="s">
        <v>10448</v>
      </c>
      <c r="E1079" s="11" t="s">
        <v>10449</v>
      </c>
      <c r="F1079" s="11" t="s">
        <v>10450</v>
      </c>
      <c r="G1079" s="10" t="s">
        <v>51</v>
      </c>
      <c r="H1079" s="418"/>
      <c r="I1079" s="350">
        <v>2500.2</v>
      </c>
      <c r="J1079" s="350">
        <v>2375.2</v>
      </c>
      <c r="K1079" s="345">
        <v>2250.2</v>
      </c>
      <c r="L1079" s="345">
        <v>2125.2</v>
      </c>
      <c r="M1079" s="345">
        <v>2000.2</v>
      </c>
      <c r="N1079" s="419"/>
      <c r="O1079" s="420"/>
    </row>
    <row r="1080" ht="60" customHeight="1" spans="1:15">
      <c r="A1080" s="425"/>
      <c r="B1080" s="10" t="s">
        <v>95</v>
      </c>
      <c r="C1080" s="999" t="s">
        <v>10451</v>
      </c>
      <c r="D1080" s="11" t="s">
        <v>10452</v>
      </c>
      <c r="E1080" s="11"/>
      <c r="F1080" s="11"/>
      <c r="G1080" s="10" t="s">
        <v>51</v>
      </c>
      <c r="H1080" s="418"/>
      <c r="I1080" s="350">
        <v>500</v>
      </c>
      <c r="J1080" s="350">
        <v>475</v>
      </c>
      <c r="K1080" s="345">
        <v>450</v>
      </c>
      <c r="L1080" s="345">
        <v>425</v>
      </c>
      <c r="M1080" s="345">
        <v>400</v>
      </c>
      <c r="N1080" s="419"/>
      <c r="O1080" s="420"/>
    </row>
    <row r="1081" ht="60" customHeight="1" spans="1:15">
      <c r="A1081" s="426"/>
      <c r="B1081" s="10" t="s">
        <v>95</v>
      </c>
      <c r="C1081" s="999" t="s">
        <v>10453</v>
      </c>
      <c r="D1081" s="11" t="s">
        <v>10454</v>
      </c>
      <c r="E1081" s="11"/>
      <c r="F1081" s="11"/>
      <c r="G1081" s="10" t="s">
        <v>51</v>
      </c>
      <c r="H1081" s="418"/>
      <c r="I1081" s="350">
        <v>2500.2</v>
      </c>
      <c r="J1081" s="350">
        <v>2375.2</v>
      </c>
      <c r="K1081" s="345">
        <v>2250.2</v>
      </c>
      <c r="L1081" s="345">
        <v>2125.2</v>
      </c>
      <c r="M1081" s="345">
        <v>2000.2</v>
      </c>
      <c r="N1081" s="419"/>
      <c r="O1081" s="420"/>
    </row>
    <row r="1082" ht="60" customHeight="1" spans="1:15">
      <c r="A1082" s="424">
        <v>88</v>
      </c>
      <c r="B1082" s="10" t="s">
        <v>95</v>
      </c>
      <c r="C1082" s="999" t="s">
        <v>10455</v>
      </c>
      <c r="D1082" s="11" t="s">
        <v>10456</v>
      </c>
      <c r="E1082" s="11" t="s">
        <v>10457</v>
      </c>
      <c r="F1082" s="11" t="s">
        <v>10458</v>
      </c>
      <c r="G1082" s="10" t="s">
        <v>51</v>
      </c>
      <c r="H1082" s="418"/>
      <c r="I1082" s="350">
        <v>3954.6</v>
      </c>
      <c r="J1082" s="350">
        <v>3756.9</v>
      </c>
      <c r="K1082" s="345">
        <v>3559.1</v>
      </c>
      <c r="L1082" s="345">
        <v>3361.4</v>
      </c>
      <c r="M1082" s="345">
        <v>3163.7</v>
      </c>
      <c r="N1082" s="419"/>
      <c r="O1082" s="420"/>
    </row>
    <row r="1083" ht="60" customHeight="1" spans="1:15">
      <c r="A1083" s="426"/>
      <c r="B1083" s="10" t="s">
        <v>95</v>
      </c>
      <c r="C1083" s="999" t="s">
        <v>10459</v>
      </c>
      <c r="D1083" s="11" t="s">
        <v>10460</v>
      </c>
      <c r="E1083" s="11"/>
      <c r="F1083" s="11"/>
      <c r="G1083" s="10" t="s">
        <v>51</v>
      </c>
      <c r="H1083" s="418"/>
      <c r="I1083" s="350">
        <v>790.9</v>
      </c>
      <c r="J1083" s="350">
        <v>751.4</v>
      </c>
      <c r="K1083" s="345">
        <v>711.8</v>
      </c>
      <c r="L1083" s="345">
        <v>672.3</v>
      </c>
      <c r="M1083" s="345">
        <v>632.7</v>
      </c>
      <c r="N1083" s="419"/>
      <c r="O1083" s="420"/>
    </row>
    <row r="1084" ht="60" customHeight="1" spans="1:15">
      <c r="A1084" s="424">
        <v>89</v>
      </c>
      <c r="B1084" s="10" t="s">
        <v>95</v>
      </c>
      <c r="C1084" s="999" t="s">
        <v>10461</v>
      </c>
      <c r="D1084" s="11" t="s">
        <v>10462</v>
      </c>
      <c r="E1084" s="11" t="s">
        <v>10463</v>
      </c>
      <c r="F1084" s="11" t="s">
        <v>10464</v>
      </c>
      <c r="G1084" s="10" t="s">
        <v>51</v>
      </c>
      <c r="H1084" s="418"/>
      <c r="I1084" s="350">
        <v>1977.3</v>
      </c>
      <c r="J1084" s="350">
        <v>1878.4</v>
      </c>
      <c r="K1084" s="345">
        <v>1779.6</v>
      </c>
      <c r="L1084" s="345">
        <v>1680.7</v>
      </c>
      <c r="M1084" s="345">
        <v>1581.8</v>
      </c>
      <c r="N1084" s="419"/>
      <c r="O1084" s="420"/>
    </row>
    <row r="1085" ht="60" customHeight="1" spans="1:15">
      <c r="A1085" s="426"/>
      <c r="B1085" s="10" t="s">
        <v>95</v>
      </c>
      <c r="C1085" s="999" t="s">
        <v>10465</v>
      </c>
      <c r="D1085" s="11" t="s">
        <v>10466</v>
      </c>
      <c r="E1085" s="11"/>
      <c r="F1085" s="11"/>
      <c r="G1085" s="10" t="s">
        <v>51</v>
      </c>
      <c r="H1085" s="418"/>
      <c r="I1085" s="350">
        <v>395.5</v>
      </c>
      <c r="J1085" s="350">
        <v>375.7</v>
      </c>
      <c r="K1085" s="345">
        <v>355.9</v>
      </c>
      <c r="L1085" s="345">
        <v>336.1</v>
      </c>
      <c r="M1085" s="345">
        <v>316.4</v>
      </c>
      <c r="N1085" s="419"/>
      <c r="O1085" s="420"/>
    </row>
    <row r="1086" ht="60" customHeight="1" spans="1:15">
      <c r="A1086" s="424">
        <v>90</v>
      </c>
      <c r="B1086" s="10" t="s">
        <v>95</v>
      </c>
      <c r="C1086" s="999" t="s">
        <v>10467</v>
      </c>
      <c r="D1086" s="11" t="s">
        <v>10468</v>
      </c>
      <c r="E1086" s="11" t="s">
        <v>10469</v>
      </c>
      <c r="F1086" s="11" t="s">
        <v>10470</v>
      </c>
      <c r="G1086" s="10" t="s">
        <v>51</v>
      </c>
      <c r="H1086" s="418"/>
      <c r="I1086" s="350">
        <v>5475.6</v>
      </c>
      <c r="J1086" s="350">
        <v>5201.8</v>
      </c>
      <c r="K1086" s="345">
        <v>4928</v>
      </c>
      <c r="L1086" s="345">
        <v>4654.3</v>
      </c>
      <c r="M1086" s="345">
        <v>4380.5</v>
      </c>
      <c r="N1086" s="419"/>
      <c r="O1086" s="420"/>
    </row>
    <row r="1087" ht="60" customHeight="1" spans="1:15">
      <c r="A1087" s="426"/>
      <c r="B1087" s="10" t="s">
        <v>95</v>
      </c>
      <c r="C1087" s="999" t="s">
        <v>10471</v>
      </c>
      <c r="D1087" s="11" t="s">
        <v>10472</v>
      </c>
      <c r="E1087" s="11"/>
      <c r="F1087" s="11"/>
      <c r="G1087" s="10" t="s">
        <v>51</v>
      </c>
      <c r="H1087" s="418"/>
      <c r="I1087" s="350">
        <v>1095.1</v>
      </c>
      <c r="J1087" s="350">
        <v>1040.4</v>
      </c>
      <c r="K1087" s="345">
        <v>985.6</v>
      </c>
      <c r="L1087" s="345">
        <v>930.9</v>
      </c>
      <c r="M1087" s="345">
        <v>876.1</v>
      </c>
      <c r="N1087" s="419"/>
      <c r="O1087" s="420"/>
    </row>
    <row r="1088" ht="60" customHeight="1" spans="1:15">
      <c r="A1088" s="424">
        <v>91</v>
      </c>
      <c r="B1088" s="10" t="s">
        <v>95</v>
      </c>
      <c r="C1088" s="999" t="s">
        <v>10473</v>
      </c>
      <c r="D1088" s="11" t="s">
        <v>10474</v>
      </c>
      <c r="E1088" s="11" t="s">
        <v>10475</v>
      </c>
      <c r="F1088" s="11" t="s">
        <v>10476</v>
      </c>
      <c r="G1088" s="10" t="s">
        <v>51</v>
      </c>
      <c r="H1088" s="418"/>
      <c r="I1088" s="350">
        <v>2235.6</v>
      </c>
      <c r="J1088" s="350">
        <v>2123.8</v>
      </c>
      <c r="K1088" s="345">
        <v>2012</v>
      </c>
      <c r="L1088" s="345">
        <v>1900.3</v>
      </c>
      <c r="M1088" s="345">
        <v>1788.5</v>
      </c>
      <c r="N1088" s="419"/>
      <c r="O1088" s="420"/>
    </row>
    <row r="1089" ht="60" customHeight="1" spans="1:15">
      <c r="A1089" s="426"/>
      <c r="B1089" s="10" t="s">
        <v>95</v>
      </c>
      <c r="C1089" s="999" t="s">
        <v>10477</v>
      </c>
      <c r="D1089" s="11" t="s">
        <v>10478</v>
      </c>
      <c r="E1089" s="11"/>
      <c r="F1089" s="11"/>
      <c r="G1089" s="10" t="s">
        <v>51</v>
      </c>
      <c r="H1089" s="418"/>
      <c r="I1089" s="350">
        <v>447.1</v>
      </c>
      <c r="J1089" s="350">
        <v>424.8</v>
      </c>
      <c r="K1089" s="345">
        <v>402.4</v>
      </c>
      <c r="L1089" s="345">
        <v>380.1</v>
      </c>
      <c r="M1089" s="345">
        <v>357.7</v>
      </c>
      <c r="N1089" s="419"/>
      <c r="O1089" s="420"/>
    </row>
    <row r="1090" ht="60" customHeight="1" spans="1:15">
      <c r="A1090" s="424">
        <v>92</v>
      </c>
      <c r="B1090" s="10" t="s">
        <v>95</v>
      </c>
      <c r="C1090" s="999" t="s">
        <v>10479</v>
      </c>
      <c r="D1090" s="11" t="s">
        <v>10480</v>
      </c>
      <c r="E1090" s="11" t="s">
        <v>10481</v>
      </c>
      <c r="F1090" s="11" t="s">
        <v>10432</v>
      </c>
      <c r="G1090" s="10" t="s">
        <v>51</v>
      </c>
      <c r="H1090" s="418"/>
      <c r="I1090" s="350">
        <v>2606.4</v>
      </c>
      <c r="J1090" s="350">
        <v>2476.1</v>
      </c>
      <c r="K1090" s="345">
        <v>2345.8</v>
      </c>
      <c r="L1090" s="345">
        <v>2215.4</v>
      </c>
      <c r="M1090" s="345">
        <v>2085.1</v>
      </c>
      <c r="N1090" s="419"/>
      <c r="O1090" s="420"/>
    </row>
    <row r="1091" ht="60" customHeight="1" spans="1:15">
      <c r="A1091" s="426"/>
      <c r="B1091" s="10" t="s">
        <v>95</v>
      </c>
      <c r="C1091" s="999" t="s">
        <v>10482</v>
      </c>
      <c r="D1091" s="11" t="s">
        <v>10483</v>
      </c>
      <c r="E1091" s="11"/>
      <c r="F1091" s="11"/>
      <c r="G1091" s="10" t="s">
        <v>51</v>
      </c>
      <c r="H1091" s="418"/>
      <c r="I1091" s="350">
        <v>521.3</v>
      </c>
      <c r="J1091" s="350">
        <v>495.2</v>
      </c>
      <c r="K1091" s="345">
        <v>469.2</v>
      </c>
      <c r="L1091" s="345">
        <v>443.1</v>
      </c>
      <c r="M1091" s="345">
        <v>417</v>
      </c>
      <c r="N1091" s="419"/>
      <c r="O1091" s="420"/>
    </row>
    <row r="1092" ht="60" customHeight="1" spans="1:15">
      <c r="A1092" s="424">
        <v>93</v>
      </c>
      <c r="B1092" s="10" t="s">
        <v>95</v>
      </c>
      <c r="C1092" s="999" t="s">
        <v>10484</v>
      </c>
      <c r="D1092" s="11" t="s">
        <v>10485</v>
      </c>
      <c r="E1092" s="11" t="s">
        <v>10486</v>
      </c>
      <c r="F1092" s="11" t="s">
        <v>10487</v>
      </c>
      <c r="G1092" s="10" t="s">
        <v>51</v>
      </c>
      <c r="H1092" s="418"/>
      <c r="I1092" s="350">
        <v>25.2</v>
      </c>
      <c r="J1092" s="350">
        <v>23.9</v>
      </c>
      <c r="K1092" s="345">
        <v>22.7</v>
      </c>
      <c r="L1092" s="345">
        <v>21.4</v>
      </c>
      <c r="M1092" s="345">
        <v>20.2</v>
      </c>
      <c r="N1092" s="419"/>
      <c r="O1092" s="420"/>
    </row>
    <row r="1093" ht="60" customHeight="1" spans="1:15">
      <c r="A1093" s="426"/>
      <c r="B1093" s="10" t="s">
        <v>95</v>
      </c>
      <c r="C1093" s="999" t="s">
        <v>10488</v>
      </c>
      <c r="D1093" s="11" t="s">
        <v>10489</v>
      </c>
      <c r="E1093" s="11"/>
      <c r="F1093" s="11"/>
      <c r="G1093" s="10" t="s">
        <v>51</v>
      </c>
      <c r="H1093" s="418"/>
      <c r="I1093" s="350">
        <v>5</v>
      </c>
      <c r="J1093" s="350">
        <v>4.8</v>
      </c>
      <c r="K1093" s="345">
        <v>4.5</v>
      </c>
      <c r="L1093" s="345">
        <v>4.3</v>
      </c>
      <c r="M1093" s="345">
        <v>4</v>
      </c>
      <c r="N1093" s="419"/>
      <c r="O1093" s="420"/>
    </row>
    <row r="1094" ht="60" customHeight="1" spans="1:15">
      <c r="A1094" s="424">
        <v>94</v>
      </c>
      <c r="B1094" s="10" t="s">
        <v>95</v>
      </c>
      <c r="C1094" s="999" t="s">
        <v>10490</v>
      </c>
      <c r="D1094" s="11" t="s">
        <v>10491</v>
      </c>
      <c r="E1094" s="11" t="s">
        <v>10492</v>
      </c>
      <c r="F1094" s="11" t="s">
        <v>10493</v>
      </c>
      <c r="G1094" s="10" t="s">
        <v>51</v>
      </c>
      <c r="H1094" s="418"/>
      <c r="I1094" s="350">
        <v>9</v>
      </c>
      <c r="J1094" s="350">
        <v>8.6</v>
      </c>
      <c r="K1094" s="345">
        <v>8.1</v>
      </c>
      <c r="L1094" s="345">
        <v>7.7</v>
      </c>
      <c r="M1094" s="345">
        <v>7.2</v>
      </c>
      <c r="N1094" s="419"/>
      <c r="O1094" s="420"/>
    </row>
    <row r="1095" ht="60" customHeight="1" spans="1:15">
      <c r="A1095" s="426"/>
      <c r="B1095" s="10" t="s">
        <v>95</v>
      </c>
      <c r="C1095" s="999" t="s">
        <v>10494</v>
      </c>
      <c r="D1095" s="11" t="s">
        <v>10495</v>
      </c>
      <c r="E1095" s="11"/>
      <c r="F1095" s="11"/>
      <c r="G1095" s="10" t="s">
        <v>51</v>
      </c>
      <c r="H1095" s="418"/>
      <c r="I1095" s="350">
        <v>1.8</v>
      </c>
      <c r="J1095" s="350">
        <v>1.7</v>
      </c>
      <c r="K1095" s="345">
        <v>1.6</v>
      </c>
      <c r="L1095" s="345">
        <v>1.5</v>
      </c>
      <c r="M1095" s="345">
        <v>1.4</v>
      </c>
      <c r="N1095" s="419"/>
      <c r="O1095" s="420"/>
    </row>
    <row r="1096" ht="60" customHeight="1" spans="1:15">
      <c r="A1096" s="424">
        <v>95</v>
      </c>
      <c r="B1096" s="10" t="s">
        <v>95</v>
      </c>
      <c r="C1096" s="999" t="s">
        <v>10496</v>
      </c>
      <c r="D1096" s="11" t="s">
        <v>10497</v>
      </c>
      <c r="E1096" s="11" t="s">
        <v>10498</v>
      </c>
      <c r="F1096" s="11" t="s">
        <v>10499</v>
      </c>
      <c r="G1096" s="10" t="s">
        <v>51</v>
      </c>
      <c r="H1096" s="418"/>
      <c r="I1096" s="350">
        <v>72</v>
      </c>
      <c r="J1096" s="350">
        <v>68.4</v>
      </c>
      <c r="K1096" s="345">
        <v>64.8</v>
      </c>
      <c r="L1096" s="345">
        <v>61.2</v>
      </c>
      <c r="M1096" s="345">
        <v>57.6</v>
      </c>
      <c r="N1096" s="419"/>
      <c r="O1096" s="420"/>
    </row>
    <row r="1097" ht="60" customHeight="1" spans="1:15">
      <c r="A1097" s="426"/>
      <c r="B1097" s="10" t="s">
        <v>95</v>
      </c>
      <c r="C1097" s="999" t="s">
        <v>10500</v>
      </c>
      <c r="D1097" s="11" t="s">
        <v>10501</v>
      </c>
      <c r="E1097" s="11"/>
      <c r="F1097" s="11"/>
      <c r="G1097" s="10" t="s">
        <v>51</v>
      </c>
      <c r="H1097" s="418"/>
      <c r="I1097" s="350">
        <v>14.4</v>
      </c>
      <c r="J1097" s="350">
        <v>13.7</v>
      </c>
      <c r="K1097" s="345">
        <v>13</v>
      </c>
      <c r="L1097" s="345">
        <v>12.2</v>
      </c>
      <c r="M1097" s="345">
        <v>11.5</v>
      </c>
      <c r="N1097" s="419"/>
      <c r="O1097" s="420"/>
    </row>
    <row r="1098" ht="60" customHeight="1" spans="1:15">
      <c r="A1098" s="424">
        <v>96</v>
      </c>
      <c r="B1098" s="10" t="s">
        <v>95</v>
      </c>
      <c r="C1098" s="999" t="s">
        <v>10502</v>
      </c>
      <c r="D1098" s="11" t="s">
        <v>10503</v>
      </c>
      <c r="E1098" s="11" t="s">
        <v>10504</v>
      </c>
      <c r="F1098" s="11" t="s">
        <v>10505</v>
      </c>
      <c r="G1098" s="10" t="s">
        <v>51</v>
      </c>
      <c r="H1098" s="418"/>
      <c r="I1098" s="350">
        <v>861.3</v>
      </c>
      <c r="J1098" s="350">
        <v>818.2</v>
      </c>
      <c r="K1098" s="345">
        <v>775.2</v>
      </c>
      <c r="L1098" s="345">
        <v>732.1</v>
      </c>
      <c r="M1098" s="345">
        <v>689</v>
      </c>
      <c r="N1098" s="419"/>
      <c r="O1098" s="420"/>
    </row>
    <row r="1099" ht="60" customHeight="1" spans="1:15">
      <c r="A1099" s="426"/>
      <c r="B1099" s="10" t="s">
        <v>95</v>
      </c>
      <c r="C1099" s="999" t="s">
        <v>10506</v>
      </c>
      <c r="D1099" s="11" t="s">
        <v>10507</v>
      </c>
      <c r="E1099" s="11"/>
      <c r="F1099" s="11"/>
      <c r="G1099" s="10" t="s">
        <v>51</v>
      </c>
      <c r="H1099" s="418"/>
      <c r="I1099" s="350">
        <v>172.3</v>
      </c>
      <c r="J1099" s="350">
        <v>163.6</v>
      </c>
      <c r="K1099" s="345">
        <v>155</v>
      </c>
      <c r="L1099" s="345">
        <v>146.4</v>
      </c>
      <c r="M1099" s="345">
        <v>137.8</v>
      </c>
      <c r="N1099" s="419"/>
      <c r="O1099" s="420"/>
    </row>
    <row r="1100" ht="60" customHeight="1" spans="1:15">
      <c r="A1100" s="424">
        <v>97</v>
      </c>
      <c r="B1100" s="10" t="s">
        <v>95</v>
      </c>
      <c r="C1100" s="999" t="s">
        <v>10508</v>
      </c>
      <c r="D1100" s="11" t="s">
        <v>10509</v>
      </c>
      <c r="E1100" s="11" t="s">
        <v>10510</v>
      </c>
      <c r="F1100" s="11" t="s">
        <v>10511</v>
      </c>
      <c r="G1100" s="10" t="s">
        <v>51</v>
      </c>
      <c r="H1100" s="418" t="s">
        <v>10512</v>
      </c>
      <c r="I1100" s="350">
        <v>1112.4</v>
      </c>
      <c r="J1100" s="350">
        <v>1056.8</v>
      </c>
      <c r="K1100" s="345">
        <v>1001.2</v>
      </c>
      <c r="L1100" s="345">
        <v>945.5</v>
      </c>
      <c r="M1100" s="345">
        <v>889.9</v>
      </c>
      <c r="N1100" s="419"/>
      <c r="O1100" s="420"/>
    </row>
    <row r="1101" ht="60" customHeight="1" spans="1:15">
      <c r="A1101" s="425"/>
      <c r="B1101" s="10" t="s">
        <v>95</v>
      </c>
      <c r="C1101" s="999" t="s">
        <v>10513</v>
      </c>
      <c r="D1101" s="11" t="s">
        <v>10514</v>
      </c>
      <c r="E1101" s="11"/>
      <c r="F1101" s="11"/>
      <c r="G1101" s="10" t="s">
        <v>51</v>
      </c>
      <c r="H1101" s="418"/>
      <c r="I1101" s="350">
        <v>222.5</v>
      </c>
      <c r="J1101" s="350">
        <v>211.4</v>
      </c>
      <c r="K1101" s="345">
        <v>200.2</v>
      </c>
      <c r="L1101" s="345">
        <v>189.1</v>
      </c>
      <c r="M1101" s="345">
        <v>178</v>
      </c>
      <c r="N1101" s="419"/>
      <c r="O1101" s="420"/>
    </row>
    <row r="1102" ht="60" customHeight="1" spans="1:15">
      <c r="A1102" s="426"/>
      <c r="B1102" s="10" t="s">
        <v>95</v>
      </c>
      <c r="C1102" s="999" t="s">
        <v>10515</v>
      </c>
      <c r="D1102" s="11" t="s">
        <v>10516</v>
      </c>
      <c r="E1102" s="11"/>
      <c r="F1102" s="11"/>
      <c r="G1102" s="10" t="s">
        <v>51</v>
      </c>
      <c r="H1102" s="418"/>
      <c r="I1102" s="350">
        <v>333.9</v>
      </c>
      <c r="J1102" s="350">
        <v>317.2</v>
      </c>
      <c r="K1102" s="345">
        <v>300.5</v>
      </c>
      <c r="L1102" s="345">
        <v>283.8</v>
      </c>
      <c r="M1102" s="345">
        <v>267.1</v>
      </c>
      <c r="N1102" s="419"/>
      <c r="O1102" s="420"/>
    </row>
    <row r="1103" ht="60" customHeight="1" spans="1:15">
      <c r="A1103" s="424">
        <v>98</v>
      </c>
      <c r="B1103" s="10" t="s">
        <v>95</v>
      </c>
      <c r="C1103" s="999" t="s">
        <v>10517</v>
      </c>
      <c r="D1103" s="11" t="s">
        <v>10518</v>
      </c>
      <c r="E1103" s="11" t="s">
        <v>10519</v>
      </c>
      <c r="F1103" s="11" t="s">
        <v>10520</v>
      </c>
      <c r="G1103" s="10" t="s">
        <v>51</v>
      </c>
      <c r="H1103" s="418" t="s">
        <v>10512</v>
      </c>
      <c r="I1103" s="350">
        <v>1582.2</v>
      </c>
      <c r="J1103" s="350">
        <v>1503.1</v>
      </c>
      <c r="K1103" s="345">
        <v>1424</v>
      </c>
      <c r="L1103" s="345">
        <v>1344.9</v>
      </c>
      <c r="M1103" s="345">
        <v>1265.8</v>
      </c>
      <c r="N1103" s="419"/>
      <c r="O1103" s="420"/>
    </row>
    <row r="1104" ht="60" customHeight="1" spans="1:15">
      <c r="A1104" s="426"/>
      <c r="B1104" s="10" t="s">
        <v>95</v>
      </c>
      <c r="C1104" s="999" t="s">
        <v>10521</v>
      </c>
      <c r="D1104" s="11" t="s">
        <v>10522</v>
      </c>
      <c r="E1104" s="11"/>
      <c r="F1104" s="11"/>
      <c r="G1104" s="10" t="s">
        <v>51</v>
      </c>
      <c r="H1104" s="418"/>
      <c r="I1104" s="350">
        <v>316.4</v>
      </c>
      <c r="J1104" s="350">
        <v>300.6</v>
      </c>
      <c r="K1104" s="345">
        <v>284.8</v>
      </c>
      <c r="L1104" s="345">
        <v>269</v>
      </c>
      <c r="M1104" s="345">
        <v>253.2</v>
      </c>
      <c r="N1104" s="419"/>
      <c r="O1104" s="420"/>
    </row>
    <row r="1105" ht="60" customHeight="1" spans="1:15">
      <c r="A1105" s="424">
        <v>99</v>
      </c>
      <c r="B1105" s="10" t="s">
        <v>95</v>
      </c>
      <c r="C1105" s="999" t="s">
        <v>10523</v>
      </c>
      <c r="D1105" s="11" t="s">
        <v>10524</v>
      </c>
      <c r="E1105" s="11" t="s">
        <v>10525</v>
      </c>
      <c r="F1105" s="11" t="s">
        <v>10526</v>
      </c>
      <c r="G1105" s="10" t="s">
        <v>10527</v>
      </c>
      <c r="H1105" s="418"/>
      <c r="I1105" s="350">
        <v>79.2</v>
      </c>
      <c r="J1105" s="350">
        <v>75.2</v>
      </c>
      <c r="K1105" s="345">
        <v>71.3</v>
      </c>
      <c r="L1105" s="345">
        <v>67.3</v>
      </c>
      <c r="M1105" s="345">
        <v>63.4</v>
      </c>
      <c r="N1105" s="419"/>
      <c r="O1105" s="420"/>
    </row>
    <row r="1106" ht="60" customHeight="1" spans="1:15">
      <c r="A1106" s="425"/>
      <c r="B1106" s="10" t="s">
        <v>95</v>
      </c>
      <c r="C1106" s="999" t="s">
        <v>10528</v>
      </c>
      <c r="D1106" s="11" t="s">
        <v>10529</v>
      </c>
      <c r="E1106" s="11"/>
      <c r="F1106" s="11"/>
      <c r="G1106" s="10" t="s">
        <v>10527</v>
      </c>
      <c r="H1106" s="418"/>
      <c r="I1106" s="350">
        <v>15.8</v>
      </c>
      <c r="J1106" s="350">
        <v>15</v>
      </c>
      <c r="K1106" s="345">
        <v>14.3</v>
      </c>
      <c r="L1106" s="345">
        <v>13.5</v>
      </c>
      <c r="M1106" s="345">
        <v>12.7</v>
      </c>
      <c r="N1106" s="419"/>
      <c r="O1106" s="420"/>
    </row>
    <row r="1107" ht="60" customHeight="1" spans="1:15">
      <c r="A1107" s="424">
        <v>100</v>
      </c>
      <c r="B1107" s="10" t="s">
        <v>95</v>
      </c>
      <c r="C1107" s="999" t="s">
        <v>10530</v>
      </c>
      <c r="D1107" s="11" t="s">
        <v>10531</v>
      </c>
      <c r="E1107" s="11" t="s">
        <v>10532</v>
      </c>
      <c r="F1107" s="11" t="s">
        <v>10526</v>
      </c>
      <c r="G1107" s="10" t="s">
        <v>51</v>
      </c>
      <c r="H1107" s="418"/>
      <c r="I1107" s="350">
        <v>356.4</v>
      </c>
      <c r="J1107" s="350">
        <v>338.6</v>
      </c>
      <c r="K1107" s="345">
        <v>320.8</v>
      </c>
      <c r="L1107" s="345">
        <v>302.9</v>
      </c>
      <c r="M1107" s="345">
        <v>285.1</v>
      </c>
      <c r="N1107" s="419"/>
      <c r="O1107" s="420"/>
    </row>
    <row r="1108" ht="60" customHeight="1" spans="1:15">
      <c r="A1108" s="425"/>
      <c r="B1108" s="10" t="s">
        <v>95</v>
      </c>
      <c r="C1108" s="999" t="s">
        <v>10533</v>
      </c>
      <c r="D1108" s="11" t="s">
        <v>10534</v>
      </c>
      <c r="E1108" s="11"/>
      <c r="F1108" s="11"/>
      <c r="G1108" s="10" t="s">
        <v>51</v>
      </c>
      <c r="H1108" s="418"/>
      <c r="I1108" s="350">
        <v>71.3</v>
      </c>
      <c r="J1108" s="350">
        <v>67.7</v>
      </c>
      <c r="K1108" s="345">
        <v>64.2</v>
      </c>
      <c r="L1108" s="345">
        <v>60.6</v>
      </c>
      <c r="M1108" s="345">
        <v>57</v>
      </c>
      <c r="N1108" s="419"/>
      <c r="O1108" s="420"/>
    </row>
    <row r="1109" ht="60" customHeight="1" spans="1:15">
      <c r="A1109" s="426"/>
      <c r="B1109" s="10" t="s">
        <v>95</v>
      </c>
      <c r="C1109" s="999" t="s">
        <v>10535</v>
      </c>
      <c r="D1109" s="11" t="s">
        <v>10536</v>
      </c>
      <c r="E1109" s="11"/>
      <c r="F1109" s="11"/>
      <c r="G1109" s="10" t="s">
        <v>51</v>
      </c>
      <c r="H1109" s="418"/>
      <c r="I1109" s="10" t="s">
        <v>102</v>
      </c>
      <c r="J1109" s="10" t="s">
        <v>102</v>
      </c>
      <c r="K1109" s="10" t="s">
        <v>102</v>
      </c>
      <c r="L1109" s="10" t="s">
        <v>102</v>
      </c>
      <c r="M1109" s="10" t="s">
        <v>102</v>
      </c>
      <c r="N1109" s="419"/>
      <c r="O1109" s="420"/>
    </row>
    <row r="1110" ht="60" customHeight="1" spans="1:15">
      <c r="A1110" s="425">
        <v>101</v>
      </c>
      <c r="B1110" s="10" t="s">
        <v>95</v>
      </c>
      <c r="C1110" s="999" t="s">
        <v>10537</v>
      </c>
      <c r="D1110" s="11" t="s">
        <v>10538</v>
      </c>
      <c r="E1110" s="11" t="s">
        <v>10539</v>
      </c>
      <c r="F1110" s="11" t="s">
        <v>10540</v>
      </c>
      <c r="G1110" s="10" t="s">
        <v>51</v>
      </c>
      <c r="H1110" s="418"/>
      <c r="I1110" s="350">
        <v>79.2</v>
      </c>
      <c r="J1110" s="350">
        <v>75.2</v>
      </c>
      <c r="K1110" s="345">
        <v>71.3</v>
      </c>
      <c r="L1110" s="345">
        <v>67.3</v>
      </c>
      <c r="M1110" s="345">
        <v>63.4</v>
      </c>
      <c r="N1110" s="419"/>
      <c r="O1110" s="420"/>
    </row>
    <row r="1111" ht="60" customHeight="1" spans="1:15">
      <c r="A1111" s="426"/>
      <c r="B1111" s="10" t="s">
        <v>95</v>
      </c>
      <c r="C1111" s="999" t="s">
        <v>10541</v>
      </c>
      <c r="D1111" s="11" t="s">
        <v>10542</v>
      </c>
      <c r="E1111" s="11"/>
      <c r="F1111" s="11"/>
      <c r="G1111" s="10" t="s">
        <v>51</v>
      </c>
      <c r="H1111" s="418"/>
      <c r="I1111" s="350">
        <v>15.8</v>
      </c>
      <c r="J1111" s="350">
        <v>15</v>
      </c>
      <c r="K1111" s="345">
        <v>14.3</v>
      </c>
      <c r="L1111" s="345">
        <v>13.5</v>
      </c>
      <c r="M1111" s="345">
        <v>12.7</v>
      </c>
      <c r="N1111" s="419"/>
      <c r="O1111" s="420"/>
    </row>
    <row r="1112" ht="60" customHeight="1" spans="1:15">
      <c r="A1112" s="424">
        <v>102</v>
      </c>
      <c r="B1112" s="10" t="s">
        <v>95</v>
      </c>
      <c r="C1112" s="999" t="s">
        <v>10543</v>
      </c>
      <c r="D1112" s="11" t="s">
        <v>10544</v>
      </c>
      <c r="E1112" s="11" t="s">
        <v>10545</v>
      </c>
      <c r="F1112" s="11" t="s">
        <v>10546</v>
      </c>
      <c r="G1112" s="10" t="s">
        <v>10527</v>
      </c>
      <c r="H1112" s="418"/>
      <c r="I1112" s="350">
        <v>234</v>
      </c>
      <c r="J1112" s="350">
        <v>222.3</v>
      </c>
      <c r="K1112" s="345">
        <v>210.6</v>
      </c>
      <c r="L1112" s="345">
        <v>198.9</v>
      </c>
      <c r="M1112" s="345">
        <v>187.2</v>
      </c>
      <c r="N1112" s="419"/>
      <c r="O1112" s="420"/>
    </row>
    <row r="1113" ht="60" customHeight="1" spans="1:15">
      <c r="A1113" s="426"/>
      <c r="B1113" s="10" t="s">
        <v>95</v>
      </c>
      <c r="C1113" s="999" t="s">
        <v>10547</v>
      </c>
      <c r="D1113" s="11" t="s">
        <v>10548</v>
      </c>
      <c r="E1113" s="11"/>
      <c r="F1113" s="11"/>
      <c r="G1113" s="10" t="s">
        <v>10527</v>
      </c>
      <c r="H1113" s="418"/>
      <c r="I1113" s="350">
        <v>46.8</v>
      </c>
      <c r="J1113" s="350">
        <v>44.5</v>
      </c>
      <c r="K1113" s="345">
        <v>42.1</v>
      </c>
      <c r="L1113" s="345">
        <v>39.8</v>
      </c>
      <c r="M1113" s="345">
        <v>37.4</v>
      </c>
      <c r="N1113" s="419"/>
      <c r="O1113" s="420"/>
    </row>
    <row r="1114" ht="76" customHeight="1" spans="1:15">
      <c r="A1114" s="424">
        <v>103</v>
      </c>
      <c r="B1114" s="10" t="s">
        <v>95</v>
      </c>
      <c r="C1114" s="999" t="s">
        <v>10549</v>
      </c>
      <c r="D1114" s="11" t="s">
        <v>10550</v>
      </c>
      <c r="E1114" s="11" t="s">
        <v>10551</v>
      </c>
      <c r="F1114" s="11" t="s">
        <v>10552</v>
      </c>
      <c r="G1114" s="10" t="s">
        <v>51</v>
      </c>
      <c r="H1114" s="418" t="s">
        <v>10553</v>
      </c>
      <c r="I1114" s="350">
        <v>1216.8</v>
      </c>
      <c r="J1114" s="350">
        <v>1156</v>
      </c>
      <c r="K1114" s="345">
        <v>1095.1</v>
      </c>
      <c r="L1114" s="345">
        <v>1034.3</v>
      </c>
      <c r="M1114" s="345">
        <v>973.4</v>
      </c>
      <c r="N1114" s="419"/>
      <c r="O1114" s="420"/>
    </row>
    <row r="1115" ht="60" customHeight="1" spans="1:15">
      <c r="A1115" s="425"/>
      <c r="B1115" s="10" t="s">
        <v>95</v>
      </c>
      <c r="C1115" s="999" t="s">
        <v>10554</v>
      </c>
      <c r="D1115" s="11" t="s">
        <v>10555</v>
      </c>
      <c r="E1115" s="11"/>
      <c r="F1115" s="11"/>
      <c r="G1115" s="10" t="s">
        <v>51</v>
      </c>
      <c r="H1115" s="418"/>
      <c r="I1115" s="350">
        <v>243.4</v>
      </c>
      <c r="J1115" s="350">
        <v>231.2</v>
      </c>
      <c r="K1115" s="345">
        <v>219</v>
      </c>
      <c r="L1115" s="345">
        <v>206.9</v>
      </c>
      <c r="M1115" s="345">
        <v>194.7</v>
      </c>
      <c r="N1115" s="419"/>
      <c r="O1115" s="420"/>
    </row>
    <row r="1116" ht="60" customHeight="1" spans="1:15">
      <c r="A1116" s="425"/>
      <c r="B1116" s="10" t="s">
        <v>95</v>
      </c>
      <c r="C1116" s="999" t="s">
        <v>10556</v>
      </c>
      <c r="D1116" s="11" t="s">
        <v>10557</v>
      </c>
      <c r="E1116" s="11"/>
      <c r="F1116" s="11"/>
      <c r="G1116" s="10" t="s">
        <v>51</v>
      </c>
      <c r="H1116" s="418" t="s">
        <v>10553</v>
      </c>
      <c r="I1116" s="350">
        <v>349.2</v>
      </c>
      <c r="J1116" s="350">
        <v>331.7</v>
      </c>
      <c r="K1116" s="345">
        <v>314.3</v>
      </c>
      <c r="L1116" s="345">
        <v>296.8</v>
      </c>
      <c r="M1116" s="345">
        <v>279.4</v>
      </c>
      <c r="N1116" s="419"/>
      <c r="O1116" s="420"/>
    </row>
    <row r="1117" ht="60" customHeight="1" spans="1:15">
      <c r="A1117" s="426"/>
      <c r="B1117" s="10" t="s">
        <v>95</v>
      </c>
      <c r="C1117" s="999" t="s">
        <v>10558</v>
      </c>
      <c r="D1117" s="11" t="s">
        <v>10559</v>
      </c>
      <c r="E1117" s="11"/>
      <c r="F1117" s="11"/>
      <c r="G1117" s="10" t="s">
        <v>51</v>
      </c>
      <c r="H1117" s="418"/>
      <c r="I1117" s="350">
        <v>247.5</v>
      </c>
      <c r="J1117" s="350">
        <v>235.1</v>
      </c>
      <c r="K1117" s="345">
        <v>222.8</v>
      </c>
      <c r="L1117" s="345">
        <v>210.4</v>
      </c>
      <c r="M1117" s="345">
        <v>198</v>
      </c>
      <c r="N1117" s="419"/>
      <c r="O1117" s="420"/>
    </row>
    <row r="1118" ht="83" customHeight="1" spans="1:15">
      <c r="A1118" s="424">
        <v>104</v>
      </c>
      <c r="B1118" s="10" t="s">
        <v>95</v>
      </c>
      <c r="C1118" s="999" t="s">
        <v>10560</v>
      </c>
      <c r="D1118" s="11" t="s">
        <v>10561</v>
      </c>
      <c r="E1118" s="11" t="s">
        <v>10562</v>
      </c>
      <c r="F1118" s="11" t="s">
        <v>10563</v>
      </c>
      <c r="G1118" s="10" t="s">
        <v>51</v>
      </c>
      <c r="H1118" s="418"/>
      <c r="I1118" s="350">
        <v>2299.5</v>
      </c>
      <c r="J1118" s="350">
        <v>2184.5</v>
      </c>
      <c r="K1118" s="345">
        <v>2069.6</v>
      </c>
      <c r="L1118" s="345">
        <v>1954.6</v>
      </c>
      <c r="M1118" s="345">
        <v>1839.6</v>
      </c>
      <c r="N1118" s="419"/>
      <c r="O1118" s="420"/>
    </row>
    <row r="1119" ht="60" customHeight="1" spans="1:15">
      <c r="A1119" s="426"/>
      <c r="B1119" s="10" t="s">
        <v>95</v>
      </c>
      <c r="C1119" s="999" t="s">
        <v>10564</v>
      </c>
      <c r="D1119" s="11" t="s">
        <v>10565</v>
      </c>
      <c r="E1119" s="11"/>
      <c r="F1119" s="11"/>
      <c r="G1119" s="10" t="s">
        <v>51</v>
      </c>
      <c r="H1119" s="418"/>
      <c r="I1119" s="350">
        <v>459.9</v>
      </c>
      <c r="J1119" s="350">
        <v>436.9</v>
      </c>
      <c r="K1119" s="345">
        <v>413.9</v>
      </c>
      <c r="L1119" s="345">
        <v>390.9</v>
      </c>
      <c r="M1119" s="345">
        <v>367.9</v>
      </c>
      <c r="N1119" s="419"/>
      <c r="O1119" s="420"/>
    </row>
    <row r="1120" ht="60" customHeight="1" spans="1:15">
      <c r="A1120" s="424">
        <v>105</v>
      </c>
      <c r="B1120" s="10" t="s">
        <v>95</v>
      </c>
      <c r="C1120" s="999" t="s">
        <v>10566</v>
      </c>
      <c r="D1120" s="11" t="s">
        <v>10567</v>
      </c>
      <c r="E1120" s="11" t="s">
        <v>10568</v>
      </c>
      <c r="F1120" s="11" t="s">
        <v>10569</v>
      </c>
      <c r="G1120" s="10" t="s">
        <v>51</v>
      </c>
      <c r="H1120" s="418"/>
      <c r="I1120" s="350">
        <v>801</v>
      </c>
      <c r="J1120" s="350">
        <v>761</v>
      </c>
      <c r="K1120" s="345">
        <v>720.9</v>
      </c>
      <c r="L1120" s="345">
        <v>680.9</v>
      </c>
      <c r="M1120" s="345">
        <v>640.8</v>
      </c>
      <c r="N1120" s="419"/>
      <c r="O1120" s="420"/>
    </row>
    <row r="1121" ht="60" customHeight="1" spans="1:15">
      <c r="A1121" s="426"/>
      <c r="B1121" s="10" t="s">
        <v>95</v>
      </c>
      <c r="C1121" s="999" t="s">
        <v>10570</v>
      </c>
      <c r="D1121" s="11" t="s">
        <v>10571</v>
      </c>
      <c r="E1121" s="11"/>
      <c r="F1121" s="11"/>
      <c r="G1121" s="10" t="s">
        <v>51</v>
      </c>
      <c r="H1121" s="418"/>
      <c r="I1121" s="350">
        <v>160.2</v>
      </c>
      <c r="J1121" s="350">
        <v>152.2</v>
      </c>
      <c r="K1121" s="345">
        <v>144.2</v>
      </c>
      <c r="L1121" s="345">
        <v>136.2</v>
      </c>
      <c r="M1121" s="345">
        <v>128.2</v>
      </c>
      <c r="N1121" s="43"/>
      <c r="O1121" s="420"/>
    </row>
    <row r="1122" ht="60" customHeight="1" spans="1:15">
      <c r="A1122" s="424">
        <v>106</v>
      </c>
      <c r="B1122" s="10" t="s">
        <v>95</v>
      </c>
      <c r="C1122" s="999" t="s">
        <v>10572</v>
      </c>
      <c r="D1122" s="11" t="s">
        <v>10573</v>
      </c>
      <c r="E1122" s="11" t="s">
        <v>10574</v>
      </c>
      <c r="F1122" s="11" t="s">
        <v>10569</v>
      </c>
      <c r="G1122" s="10" t="s">
        <v>51</v>
      </c>
      <c r="H1122" s="418" t="s">
        <v>10575</v>
      </c>
      <c r="I1122" s="350">
        <v>1042.2</v>
      </c>
      <c r="J1122" s="350">
        <v>990.1</v>
      </c>
      <c r="K1122" s="345">
        <v>938</v>
      </c>
      <c r="L1122" s="345">
        <v>885.9</v>
      </c>
      <c r="M1122" s="345">
        <v>833.8</v>
      </c>
      <c r="N1122" s="43"/>
      <c r="O1122" s="420"/>
    </row>
    <row r="1123" ht="60" customHeight="1" spans="1:15">
      <c r="A1123" s="426"/>
      <c r="B1123" s="10" t="s">
        <v>95</v>
      </c>
      <c r="C1123" s="999" t="s">
        <v>10576</v>
      </c>
      <c r="D1123" s="11" t="s">
        <v>10577</v>
      </c>
      <c r="E1123" s="11"/>
      <c r="F1123" s="11"/>
      <c r="G1123" s="10" t="s">
        <v>51</v>
      </c>
      <c r="H1123" s="418"/>
      <c r="I1123" s="350">
        <v>208.4</v>
      </c>
      <c r="J1123" s="350">
        <v>198</v>
      </c>
      <c r="K1123" s="345">
        <v>187.6</v>
      </c>
      <c r="L1123" s="345">
        <v>177.2</v>
      </c>
      <c r="M1123" s="345">
        <v>166.8</v>
      </c>
      <c r="N1123" s="43"/>
      <c r="O1123" s="420"/>
    </row>
    <row r="1124" ht="60" customHeight="1" spans="1:15">
      <c r="A1124" s="424">
        <v>107</v>
      </c>
      <c r="B1124" s="10" t="s">
        <v>95</v>
      </c>
      <c r="C1124" s="999" t="s">
        <v>10578</v>
      </c>
      <c r="D1124" s="11" t="s">
        <v>10579</v>
      </c>
      <c r="E1124" s="11" t="s">
        <v>10580</v>
      </c>
      <c r="F1124" s="11" t="s">
        <v>10476</v>
      </c>
      <c r="G1124" s="10" t="s">
        <v>51</v>
      </c>
      <c r="H1124" s="418"/>
      <c r="I1124" s="350">
        <v>325.8</v>
      </c>
      <c r="J1124" s="350">
        <v>309.5</v>
      </c>
      <c r="K1124" s="345">
        <v>293.2</v>
      </c>
      <c r="L1124" s="345">
        <v>276.9</v>
      </c>
      <c r="M1124" s="345">
        <v>260.6</v>
      </c>
      <c r="N1124" s="419"/>
      <c r="O1124" s="420"/>
    </row>
    <row r="1125" ht="60" customHeight="1" spans="1:15">
      <c r="A1125" s="426"/>
      <c r="B1125" s="10" t="s">
        <v>95</v>
      </c>
      <c r="C1125" s="999" t="s">
        <v>10581</v>
      </c>
      <c r="D1125" s="11" t="s">
        <v>10582</v>
      </c>
      <c r="E1125" s="11"/>
      <c r="F1125" s="11"/>
      <c r="G1125" s="10" t="s">
        <v>51</v>
      </c>
      <c r="H1125" s="418"/>
      <c r="I1125" s="350">
        <v>65.2</v>
      </c>
      <c r="J1125" s="350">
        <v>61.9</v>
      </c>
      <c r="K1125" s="345">
        <v>58.6</v>
      </c>
      <c r="L1125" s="345">
        <v>55.4</v>
      </c>
      <c r="M1125" s="345">
        <v>52.1</v>
      </c>
      <c r="N1125" s="419"/>
      <c r="O1125" s="420"/>
    </row>
    <row r="1126" ht="75" customHeight="1" spans="1:15">
      <c r="A1126" s="424">
        <v>108</v>
      </c>
      <c r="B1126" s="10" t="s">
        <v>95</v>
      </c>
      <c r="C1126" s="999" t="s">
        <v>10583</v>
      </c>
      <c r="D1126" s="11" t="s">
        <v>10584</v>
      </c>
      <c r="E1126" s="11" t="s">
        <v>10585</v>
      </c>
      <c r="F1126" s="11" t="s">
        <v>10586</v>
      </c>
      <c r="G1126" s="10" t="s">
        <v>51</v>
      </c>
      <c r="H1126" s="418"/>
      <c r="I1126" s="350">
        <v>1207.8</v>
      </c>
      <c r="J1126" s="350">
        <v>1147.4</v>
      </c>
      <c r="K1126" s="345">
        <v>1087</v>
      </c>
      <c r="L1126" s="345">
        <v>1026.6</v>
      </c>
      <c r="M1126" s="345">
        <v>966.2</v>
      </c>
      <c r="N1126" s="419"/>
      <c r="O1126" s="420"/>
    </row>
    <row r="1127" ht="60" customHeight="1" spans="1:15">
      <c r="A1127" s="426"/>
      <c r="B1127" s="10" t="s">
        <v>95</v>
      </c>
      <c r="C1127" s="999" t="s">
        <v>10587</v>
      </c>
      <c r="D1127" s="11" t="s">
        <v>10588</v>
      </c>
      <c r="E1127" s="11"/>
      <c r="F1127" s="11"/>
      <c r="G1127" s="10" t="s">
        <v>51</v>
      </c>
      <c r="H1127" s="418"/>
      <c r="I1127" s="350">
        <v>241.6</v>
      </c>
      <c r="J1127" s="350">
        <v>229.5</v>
      </c>
      <c r="K1127" s="345">
        <v>217.4</v>
      </c>
      <c r="L1127" s="345">
        <v>205.3</v>
      </c>
      <c r="M1127" s="345">
        <v>193.2</v>
      </c>
      <c r="N1127" s="419"/>
      <c r="O1127" s="420"/>
    </row>
    <row r="1128" ht="70" customHeight="1" spans="1:15">
      <c r="A1128" s="424">
        <v>109</v>
      </c>
      <c r="B1128" s="10" t="s">
        <v>95</v>
      </c>
      <c r="C1128" s="999" t="s">
        <v>10589</v>
      </c>
      <c r="D1128" s="11" t="s">
        <v>10590</v>
      </c>
      <c r="E1128" s="11" t="s">
        <v>10591</v>
      </c>
      <c r="F1128" s="11" t="s">
        <v>10586</v>
      </c>
      <c r="G1128" s="10" t="s">
        <v>51</v>
      </c>
      <c r="H1128" s="418" t="s">
        <v>10592</v>
      </c>
      <c r="I1128" s="350">
        <v>1611</v>
      </c>
      <c r="J1128" s="350">
        <v>1530.5</v>
      </c>
      <c r="K1128" s="345">
        <v>1449.9</v>
      </c>
      <c r="L1128" s="345">
        <v>1369.4</v>
      </c>
      <c r="M1128" s="345">
        <v>1288.8</v>
      </c>
      <c r="N1128" s="419"/>
      <c r="O1128" s="420"/>
    </row>
    <row r="1129" ht="60" customHeight="1" spans="1:15">
      <c r="A1129" s="426"/>
      <c r="B1129" s="10" t="s">
        <v>95</v>
      </c>
      <c r="C1129" s="999" t="s">
        <v>10593</v>
      </c>
      <c r="D1129" s="11" t="s">
        <v>10594</v>
      </c>
      <c r="E1129" s="11"/>
      <c r="F1129" s="11"/>
      <c r="G1129" s="10" t="s">
        <v>51</v>
      </c>
      <c r="H1129" s="418"/>
      <c r="I1129" s="350">
        <v>322.2</v>
      </c>
      <c r="J1129" s="350">
        <v>306.1</v>
      </c>
      <c r="K1129" s="345">
        <v>290</v>
      </c>
      <c r="L1129" s="345">
        <v>273.9</v>
      </c>
      <c r="M1129" s="345">
        <v>257.8</v>
      </c>
      <c r="N1129" s="419"/>
      <c r="O1129" s="420"/>
    </row>
    <row r="1130" ht="76" customHeight="1" spans="1:15">
      <c r="A1130" s="424">
        <v>110</v>
      </c>
      <c r="B1130" s="10" t="s">
        <v>95</v>
      </c>
      <c r="C1130" s="999" t="s">
        <v>10595</v>
      </c>
      <c r="D1130" s="11" t="s">
        <v>10596</v>
      </c>
      <c r="E1130" s="11" t="s">
        <v>10597</v>
      </c>
      <c r="F1130" s="11" t="s">
        <v>10586</v>
      </c>
      <c r="G1130" s="10" t="s">
        <v>51</v>
      </c>
      <c r="H1130" s="418"/>
      <c r="I1130" s="350">
        <v>2529</v>
      </c>
      <c r="J1130" s="350">
        <v>2402.6</v>
      </c>
      <c r="K1130" s="345">
        <v>2276.1</v>
      </c>
      <c r="L1130" s="345">
        <v>2149.7</v>
      </c>
      <c r="M1130" s="345">
        <v>2023.2</v>
      </c>
      <c r="N1130" s="419"/>
      <c r="O1130" s="420"/>
    </row>
    <row r="1131" ht="60" customHeight="1" spans="1:15">
      <c r="A1131" s="425"/>
      <c r="B1131" s="10" t="s">
        <v>95</v>
      </c>
      <c r="C1131" s="999" t="s">
        <v>10598</v>
      </c>
      <c r="D1131" s="11" t="s">
        <v>10599</v>
      </c>
      <c r="E1131" s="11"/>
      <c r="F1131" s="11"/>
      <c r="G1131" s="10" t="s">
        <v>51</v>
      </c>
      <c r="H1131" s="418"/>
      <c r="I1131" s="350">
        <v>505.8</v>
      </c>
      <c r="J1131" s="350">
        <v>480.5</v>
      </c>
      <c r="K1131" s="345">
        <v>455.2</v>
      </c>
      <c r="L1131" s="345">
        <v>429.9</v>
      </c>
      <c r="M1131" s="345">
        <v>404.6</v>
      </c>
      <c r="N1131" s="419"/>
      <c r="O1131" s="420"/>
    </row>
    <row r="1132" ht="60" customHeight="1" spans="1:15">
      <c r="A1132" s="426"/>
      <c r="B1132" s="10" t="s">
        <v>95</v>
      </c>
      <c r="C1132" s="999" t="s">
        <v>10600</v>
      </c>
      <c r="D1132" s="11" t="s">
        <v>10601</v>
      </c>
      <c r="E1132" s="11"/>
      <c r="F1132" s="11"/>
      <c r="G1132" s="10" t="s">
        <v>51</v>
      </c>
      <c r="H1132" s="418"/>
      <c r="I1132" s="350">
        <v>758.7</v>
      </c>
      <c r="J1132" s="350">
        <v>720.8</v>
      </c>
      <c r="K1132" s="345">
        <v>682.8</v>
      </c>
      <c r="L1132" s="345">
        <v>644.9</v>
      </c>
      <c r="M1132" s="345">
        <v>607</v>
      </c>
      <c r="N1132" s="419"/>
      <c r="O1132" s="420"/>
    </row>
    <row r="1133" ht="69" customHeight="1" spans="1:15">
      <c r="A1133" s="424">
        <v>111</v>
      </c>
      <c r="B1133" s="10" t="s">
        <v>95</v>
      </c>
      <c r="C1133" s="999" t="s">
        <v>10602</v>
      </c>
      <c r="D1133" s="11" t="s">
        <v>10603</v>
      </c>
      <c r="E1133" s="11" t="s">
        <v>10604</v>
      </c>
      <c r="F1133" s="11" t="s">
        <v>10605</v>
      </c>
      <c r="G1133" s="10" t="s">
        <v>51</v>
      </c>
      <c r="H1133" s="418"/>
      <c r="I1133" s="350">
        <v>2141.1</v>
      </c>
      <c r="J1133" s="350">
        <v>2034</v>
      </c>
      <c r="K1133" s="345">
        <v>1927</v>
      </c>
      <c r="L1133" s="345">
        <v>1819.9</v>
      </c>
      <c r="M1133" s="345">
        <v>1712.9</v>
      </c>
      <c r="N1133" s="419"/>
      <c r="O1133" s="420"/>
    </row>
    <row r="1134" ht="60" customHeight="1" spans="1:15">
      <c r="A1134" s="426"/>
      <c r="B1134" s="10" t="s">
        <v>95</v>
      </c>
      <c r="C1134" s="999" t="s">
        <v>10606</v>
      </c>
      <c r="D1134" s="11" t="s">
        <v>10607</v>
      </c>
      <c r="E1134" s="11"/>
      <c r="F1134" s="11"/>
      <c r="G1134" s="10" t="s">
        <v>51</v>
      </c>
      <c r="H1134" s="418"/>
      <c r="I1134" s="350">
        <v>428.2</v>
      </c>
      <c r="J1134" s="350">
        <v>406.8</v>
      </c>
      <c r="K1134" s="345">
        <v>385.4</v>
      </c>
      <c r="L1134" s="345">
        <v>364</v>
      </c>
      <c r="M1134" s="345">
        <v>342.6</v>
      </c>
      <c r="N1134" s="419"/>
      <c r="O1134" s="420"/>
    </row>
    <row r="1135" ht="89" customHeight="1" spans="1:15">
      <c r="A1135" s="424">
        <v>112</v>
      </c>
      <c r="B1135" s="10" t="s">
        <v>95</v>
      </c>
      <c r="C1135" s="999" t="s">
        <v>10608</v>
      </c>
      <c r="D1135" s="11" t="s">
        <v>10609</v>
      </c>
      <c r="E1135" s="11" t="s">
        <v>10610</v>
      </c>
      <c r="F1135" s="11" t="s">
        <v>10611</v>
      </c>
      <c r="G1135" s="10" t="s">
        <v>51</v>
      </c>
      <c r="H1135" s="418"/>
      <c r="I1135" s="350">
        <v>916.2</v>
      </c>
      <c r="J1135" s="350">
        <v>870.4</v>
      </c>
      <c r="K1135" s="345">
        <v>824.6</v>
      </c>
      <c r="L1135" s="345">
        <v>778.8</v>
      </c>
      <c r="M1135" s="345">
        <v>733</v>
      </c>
      <c r="N1135" s="419"/>
      <c r="O1135" s="420"/>
    </row>
    <row r="1136" ht="60" customHeight="1" spans="1:15">
      <c r="A1136" s="426"/>
      <c r="B1136" s="10" t="s">
        <v>95</v>
      </c>
      <c r="C1136" s="999" t="s">
        <v>10612</v>
      </c>
      <c r="D1136" s="11" t="s">
        <v>10613</v>
      </c>
      <c r="E1136" s="11"/>
      <c r="F1136" s="11"/>
      <c r="G1136" s="10" t="s">
        <v>51</v>
      </c>
      <c r="H1136" s="418"/>
      <c r="I1136" s="350">
        <v>183.2</v>
      </c>
      <c r="J1136" s="350">
        <v>174.1</v>
      </c>
      <c r="K1136" s="345">
        <v>164.9</v>
      </c>
      <c r="L1136" s="345">
        <v>155.8</v>
      </c>
      <c r="M1136" s="345">
        <v>146.6</v>
      </c>
      <c r="N1136" s="419"/>
      <c r="O1136" s="420"/>
    </row>
    <row r="1137" ht="76" customHeight="1" spans="1:15">
      <c r="A1137" s="424">
        <v>113</v>
      </c>
      <c r="B1137" s="10" t="s">
        <v>95</v>
      </c>
      <c r="C1137" s="999" t="s">
        <v>10614</v>
      </c>
      <c r="D1137" s="11" t="s">
        <v>10615</v>
      </c>
      <c r="E1137" s="11" t="s">
        <v>10616</v>
      </c>
      <c r="F1137" s="11" t="s">
        <v>10617</v>
      </c>
      <c r="G1137" s="10" t="s">
        <v>51</v>
      </c>
      <c r="H1137" s="418" t="s">
        <v>10618</v>
      </c>
      <c r="I1137" s="350">
        <v>2281.5</v>
      </c>
      <c r="J1137" s="350">
        <v>2167.4</v>
      </c>
      <c r="K1137" s="345">
        <v>2053.4</v>
      </c>
      <c r="L1137" s="345">
        <v>1939.3</v>
      </c>
      <c r="M1137" s="345">
        <v>1825.2</v>
      </c>
      <c r="N1137" s="419"/>
      <c r="O1137" s="420"/>
    </row>
    <row r="1138" ht="60" customHeight="1" spans="1:15">
      <c r="A1138" s="426"/>
      <c r="B1138" s="10" t="s">
        <v>95</v>
      </c>
      <c r="C1138" s="999" t="s">
        <v>10619</v>
      </c>
      <c r="D1138" s="11" t="s">
        <v>10620</v>
      </c>
      <c r="E1138" s="11"/>
      <c r="F1138" s="11"/>
      <c r="G1138" s="10" t="s">
        <v>51</v>
      </c>
      <c r="H1138" s="418"/>
      <c r="I1138" s="350">
        <v>456.3</v>
      </c>
      <c r="J1138" s="350">
        <v>433.5</v>
      </c>
      <c r="K1138" s="345">
        <v>410.7</v>
      </c>
      <c r="L1138" s="345">
        <v>387.9</v>
      </c>
      <c r="M1138" s="345">
        <v>365</v>
      </c>
      <c r="N1138" s="43"/>
      <c r="O1138" s="420"/>
    </row>
    <row r="1139" ht="75" customHeight="1" spans="1:15">
      <c r="A1139" s="424">
        <v>114</v>
      </c>
      <c r="B1139" s="10" t="s">
        <v>95</v>
      </c>
      <c r="C1139" s="999" t="s">
        <v>10621</v>
      </c>
      <c r="D1139" s="11" t="s">
        <v>10622</v>
      </c>
      <c r="E1139" s="11" t="s">
        <v>10623</v>
      </c>
      <c r="F1139" s="11" t="s">
        <v>10617</v>
      </c>
      <c r="G1139" s="10" t="s">
        <v>51</v>
      </c>
      <c r="H1139" s="418" t="s">
        <v>10624</v>
      </c>
      <c r="I1139" s="350">
        <v>3657.6</v>
      </c>
      <c r="J1139" s="350">
        <v>3474.7</v>
      </c>
      <c r="K1139" s="345">
        <v>3291.8</v>
      </c>
      <c r="L1139" s="345">
        <v>3109</v>
      </c>
      <c r="M1139" s="345">
        <v>2926.1</v>
      </c>
      <c r="N1139" s="43"/>
      <c r="O1139" s="420"/>
    </row>
    <row r="1140" ht="60" customHeight="1" spans="1:15">
      <c r="A1140" s="426"/>
      <c r="B1140" s="10" t="s">
        <v>95</v>
      </c>
      <c r="C1140" s="999" t="s">
        <v>10625</v>
      </c>
      <c r="D1140" s="11" t="s">
        <v>10626</v>
      </c>
      <c r="E1140" s="11"/>
      <c r="F1140" s="11"/>
      <c r="G1140" s="10" t="s">
        <v>51</v>
      </c>
      <c r="H1140" s="418"/>
      <c r="I1140" s="350">
        <v>731.5</v>
      </c>
      <c r="J1140" s="350">
        <v>694.9</v>
      </c>
      <c r="K1140" s="345">
        <v>658.4</v>
      </c>
      <c r="L1140" s="345">
        <v>621.8</v>
      </c>
      <c r="M1140" s="345">
        <v>585.2</v>
      </c>
      <c r="N1140" s="43"/>
      <c r="O1140" s="420"/>
    </row>
    <row r="1141" ht="60" customHeight="1" spans="1:15">
      <c r="A1141" s="424">
        <v>115</v>
      </c>
      <c r="B1141" s="10" t="s">
        <v>95</v>
      </c>
      <c r="C1141" s="999" t="s">
        <v>10627</v>
      </c>
      <c r="D1141" s="11" t="s">
        <v>10628</v>
      </c>
      <c r="E1141" s="11" t="s">
        <v>10629</v>
      </c>
      <c r="F1141" s="11" t="s">
        <v>10630</v>
      </c>
      <c r="G1141" s="10" t="s">
        <v>51</v>
      </c>
      <c r="H1141" s="418"/>
      <c r="I1141" s="350">
        <v>118.8</v>
      </c>
      <c r="J1141" s="350">
        <v>112.9</v>
      </c>
      <c r="K1141" s="345">
        <v>106.9</v>
      </c>
      <c r="L1141" s="345">
        <v>101</v>
      </c>
      <c r="M1141" s="345">
        <v>95</v>
      </c>
      <c r="N1141" s="419"/>
      <c r="O1141" s="420"/>
    </row>
    <row r="1142" ht="60" customHeight="1" spans="1:15">
      <c r="A1142" s="426"/>
      <c r="B1142" s="10" t="s">
        <v>95</v>
      </c>
      <c r="C1142" s="428" t="s">
        <v>10631</v>
      </c>
      <c r="D1142" s="429" t="s">
        <v>10632</v>
      </c>
      <c r="E1142" s="429"/>
      <c r="F1142" s="429"/>
      <c r="G1142" s="10" t="s">
        <v>51</v>
      </c>
      <c r="H1142" s="427"/>
      <c r="I1142" s="350">
        <v>23.8</v>
      </c>
      <c r="J1142" s="350">
        <v>22.6</v>
      </c>
      <c r="K1142" s="345">
        <v>21.4</v>
      </c>
      <c r="L1142" s="345">
        <v>20.2</v>
      </c>
      <c r="M1142" s="345">
        <v>19</v>
      </c>
      <c r="N1142" s="419"/>
      <c r="O1142" s="420"/>
    </row>
    <row r="1143" ht="162" customHeight="1" spans="1:15">
      <c r="A1143" s="424">
        <v>116</v>
      </c>
      <c r="B1143" s="10" t="s">
        <v>95</v>
      </c>
      <c r="C1143" s="428" t="s">
        <v>10633</v>
      </c>
      <c r="D1143" s="429" t="s">
        <v>10634</v>
      </c>
      <c r="E1143" s="429" t="s">
        <v>10635</v>
      </c>
      <c r="F1143" s="429" t="s">
        <v>10344</v>
      </c>
      <c r="G1143" s="428" t="s">
        <v>51</v>
      </c>
      <c r="H1143" s="427" t="s">
        <v>10636</v>
      </c>
      <c r="I1143" s="350">
        <v>3880.8</v>
      </c>
      <c r="J1143" s="350">
        <v>3686.8</v>
      </c>
      <c r="K1143" s="345">
        <v>3492.7</v>
      </c>
      <c r="L1143" s="345">
        <v>3298.7</v>
      </c>
      <c r="M1143" s="345">
        <v>3104.6</v>
      </c>
      <c r="N1143" s="432" t="s">
        <v>10637</v>
      </c>
      <c r="O1143" s="420"/>
    </row>
    <row r="1144" ht="60" customHeight="1" spans="1:15">
      <c r="A1144" s="426"/>
      <c r="B1144" s="10" t="s">
        <v>95</v>
      </c>
      <c r="C1144" s="428" t="s">
        <v>10638</v>
      </c>
      <c r="D1144" s="429" t="s">
        <v>10639</v>
      </c>
      <c r="E1144" s="429"/>
      <c r="F1144" s="429"/>
      <c r="G1144" s="428" t="s">
        <v>51</v>
      </c>
      <c r="H1144" s="427"/>
      <c r="I1144" s="350">
        <v>776.2</v>
      </c>
      <c r="J1144" s="350">
        <v>737.4</v>
      </c>
      <c r="K1144" s="345">
        <v>698.5</v>
      </c>
      <c r="L1144" s="345">
        <v>659.7</v>
      </c>
      <c r="M1144" s="345">
        <v>620.9</v>
      </c>
      <c r="N1144" s="419"/>
      <c r="O1144" s="420"/>
    </row>
    <row r="1145" ht="60" customHeight="1" spans="1:15">
      <c r="A1145" s="424">
        <v>117</v>
      </c>
      <c r="B1145" s="10" t="s">
        <v>95</v>
      </c>
      <c r="C1145" s="428" t="s">
        <v>10640</v>
      </c>
      <c r="D1145" s="429" t="s">
        <v>10641</v>
      </c>
      <c r="E1145" s="429" t="s">
        <v>10642</v>
      </c>
      <c r="F1145" s="429" t="s">
        <v>10344</v>
      </c>
      <c r="G1145" s="428" t="s">
        <v>51</v>
      </c>
      <c r="H1145" s="427" t="s">
        <v>10643</v>
      </c>
      <c r="I1145" s="350">
        <v>5413.5</v>
      </c>
      <c r="J1145" s="350">
        <v>5142.8</v>
      </c>
      <c r="K1145" s="345">
        <v>4872.2</v>
      </c>
      <c r="L1145" s="345">
        <v>4601.5</v>
      </c>
      <c r="M1145" s="345">
        <v>4330.8</v>
      </c>
      <c r="N1145" s="419"/>
      <c r="O1145" s="420"/>
    </row>
    <row r="1146" ht="60" customHeight="1" spans="1:15">
      <c r="A1146" s="425"/>
      <c r="B1146" s="10" t="s">
        <v>95</v>
      </c>
      <c r="C1146" s="428" t="s">
        <v>10644</v>
      </c>
      <c r="D1146" s="429" t="s">
        <v>10645</v>
      </c>
      <c r="E1146" s="429"/>
      <c r="F1146" s="429"/>
      <c r="G1146" s="428" t="s">
        <v>51</v>
      </c>
      <c r="H1146" s="427"/>
      <c r="I1146" s="350">
        <v>1082.7</v>
      </c>
      <c r="J1146" s="350">
        <v>1028.6</v>
      </c>
      <c r="K1146" s="345">
        <v>974.4</v>
      </c>
      <c r="L1146" s="345">
        <v>920.3</v>
      </c>
      <c r="M1146" s="345">
        <v>866.2</v>
      </c>
      <c r="N1146" s="419"/>
      <c r="O1146" s="420"/>
    </row>
    <row r="1147" ht="60" customHeight="1" spans="1:15">
      <c r="A1147" s="425"/>
      <c r="B1147" s="10" t="s">
        <v>95</v>
      </c>
      <c r="C1147" s="428" t="s">
        <v>10646</v>
      </c>
      <c r="D1147" s="429" t="s">
        <v>10647</v>
      </c>
      <c r="E1147" s="429"/>
      <c r="F1147" s="429"/>
      <c r="G1147" s="428" t="s">
        <v>51</v>
      </c>
      <c r="H1147" s="427"/>
      <c r="I1147" s="350">
        <v>541.8</v>
      </c>
      <c r="J1147" s="350">
        <v>514.7</v>
      </c>
      <c r="K1147" s="345">
        <v>487.6</v>
      </c>
      <c r="L1147" s="345">
        <v>460.5</v>
      </c>
      <c r="M1147" s="345">
        <v>433.4</v>
      </c>
      <c r="N1147" s="419"/>
      <c r="O1147" s="420"/>
    </row>
    <row r="1148" ht="60" customHeight="1" spans="1:15">
      <c r="A1148" s="426"/>
      <c r="B1148" s="10" t="s">
        <v>95</v>
      </c>
      <c r="C1148" s="428" t="s">
        <v>10648</v>
      </c>
      <c r="D1148" s="429" t="s">
        <v>10649</v>
      </c>
      <c r="E1148" s="429"/>
      <c r="F1148" s="429"/>
      <c r="G1148" s="428" t="s">
        <v>51</v>
      </c>
      <c r="H1148" s="427"/>
      <c r="I1148" s="350">
        <v>1082.7</v>
      </c>
      <c r="J1148" s="350">
        <v>1028.6</v>
      </c>
      <c r="K1148" s="345">
        <v>974.4</v>
      </c>
      <c r="L1148" s="345">
        <v>920.3</v>
      </c>
      <c r="M1148" s="345">
        <v>866.2</v>
      </c>
      <c r="N1148" s="419"/>
      <c r="O1148" s="420"/>
    </row>
    <row r="1149" ht="89" customHeight="1" spans="1:15">
      <c r="A1149" s="424">
        <v>118</v>
      </c>
      <c r="B1149" s="10" t="s">
        <v>95</v>
      </c>
      <c r="C1149" s="428" t="s">
        <v>10650</v>
      </c>
      <c r="D1149" s="429" t="s">
        <v>10651</v>
      </c>
      <c r="E1149" s="429" t="s">
        <v>10652</v>
      </c>
      <c r="F1149" s="429" t="s">
        <v>10344</v>
      </c>
      <c r="G1149" s="428" t="s">
        <v>51</v>
      </c>
      <c r="H1149" s="427" t="s">
        <v>10653</v>
      </c>
      <c r="I1149" s="350">
        <v>4851</v>
      </c>
      <c r="J1149" s="350">
        <v>4608.5</v>
      </c>
      <c r="K1149" s="345">
        <v>4365.9</v>
      </c>
      <c r="L1149" s="345">
        <v>4123.4</v>
      </c>
      <c r="M1149" s="345">
        <v>3880.8</v>
      </c>
      <c r="N1149" s="419"/>
      <c r="O1149" s="420"/>
    </row>
    <row r="1150" ht="60" customHeight="1" spans="1:15">
      <c r="A1150" s="425"/>
      <c r="B1150" s="10" t="s">
        <v>95</v>
      </c>
      <c r="C1150" s="428" t="s">
        <v>10654</v>
      </c>
      <c r="D1150" s="429" t="s">
        <v>10655</v>
      </c>
      <c r="E1150" s="429"/>
      <c r="F1150" s="429"/>
      <c r="G1150" s="428" t="s">
        <v>51</v>
      </c>
      <c r="H1150" s="427"/>
      <c r="I1150" s="350">
        <v>970.2</v>
      </c>
      <c r="J1150" s="350">
        <v>921.7</v>
      </c>
      <c r="K1150" s="345">
        <v>873.2</v>
      </c>
      <c r="L1150" s="345">
        <v>824.7</v>
      </c>
      <c r="M1150" s="345">
        <v>776.2</v>
      </c>
      <c r="N1150" s="419"/>
      <c r="O1150" s="420"/>
    </row>
    <row r="1151" ht="60" customHeight="1" spans="1:15">
      <c r="A1151" s="425"/>
      <c r="B1151" s="10" t="s">
        <v>95</v>
      </c>
      <c r="C1151" s="428" t="s">
        <v>10656</v>
      </c>
      <c r="D1151" s="429" t="s">
        <v>10657</v>
      </c>
      <c r="E1151" s="429"/>
      <c r="F1151" s="429"/>
      <c r="G1151" s="428" t="s">
        <v>51</v>
      </c>
      <c r="H1151" s="427" t="s">
        <v>10658</v>
      </c>
      <c r="I1151" s="350">
        <v>485.1</v>
      </c>
      <c r="J1151" s="350">
        <v>460.8</v>
      </c>
      <c r="K1151" s="345">
        <v>436.6</v>
      </c>
      <c r="L1151" s="345">
        <v>412.3</v>
      </c>
      <c r="M1151" s="345">
        <v>388.1</v>
      </c>
      <c r="N1151" s="419"/>
      <c r="O1151" s="420"/>
    </row>
    <row r="1152" ht="60" customHeight="1" spans="1:15">
      <c r="A1152" s="426"/>
      <c r="B1152" s="10" t="s">
        <v>95</v>
      </c>
      <c r="C1152" s="428" t="s">
        <v>10659</v>
      </c>
      <c r="D1152" s="429" t="s">
        <v>10660</v>
      </c>
      <c r="E1152" s="429"/>
      <c r="F1152" s="429"/>
      <c r="G1152" s="428" t="s">
        <v>51</v>
      </c>
      <c r="H1152" s="427"/>
      <c r="I1152" s="350">
        <v>970.2</v>
      </c>
      <c r="J1152" s="350">
        <v>921.7</v>
      </c>
      <c r="K1152" s="345">
        <v>873.2</v>
      </c>
      <c r="L1152" s="345">
        <v>824.7</v>
      </c>
      <c r="M1152" s="345">
        <v>776.2</v>
      </c>
      <c r="N1152" s="419"/>
      <c r="O1152" s="420"/>
    </row>
    <row r="1153" ht="86" customHeight="1" spans="1:15">
      <c r="A1153" s="424">
        <v>119</v>
      </c>
      <c r="B1153" s="10" t="s">
        <v>95</v>
      </c>
      <c r="C1153" s="428" t="s">
        <v>10661</v>
      </c>
      <c r="D1153" s="429" t="s">
        <v>10662</v>
      </c>
      <c r="E1153" s="429" t="s">
        <v>10663</v>
      </c>
      <c r="F1153" s="429" t="s">
        <v>10664</v>
      </c>
      <c r="G1153" s="428" t="s">
        <v>51</v>
      </c>
      <c r="H1153" s="427" t="s">
        <v>10665</v>
      </c>
      <c r="I1153" s="350">
        <v>4851</v>
      </c>
      <c r="J1153" s="350">
        <v>4608.5</v>
      </c>
      <c r="K1153" s="345">
        <v>4365.9</v>
      </c>
      <c r="L1153" s="345">
        <v>4123.4</v>
      </c>
      <c r="M1153" s="345">
        <v>3880.8</v>
      </c>
      <c r="N1153" s="419"/>
      <c r="O1153" s="420"/>
    </row>
    <row r="1154" ht="60" customHeight="1" spans="1:15">
      <c r="A1154" s="426"/>
      <c r="B1154" s="10" t="s">
        <v>95</v>
      </c>
      <c r="C1154" s="428" t="s">
        <v>10666</v>
      </c>
      <c r="D1154" s="429" t="s">
        <v>10667</v>
      </c>
      <c r="E1154" s="11"/>
      <c r="F1154" s="11"/>
      <c r="G1154" s="428" t="s">
        <v>51</v>
      </c>
      <c r="H1154" s="427"/>
      <c r="I1154" s="350">
        <v>970.2</v>
      </c>
      <c r="J1154" s="350">
        <v>921.7</v>
      </c>
      <c r="K1154" s="345">
        <v>873.2</v>
      </c>
      <c r="L1154" s="345">
        <v>824.7</v>
      </c>
      <c r="M1154" s="345">
        <v>776.2</v>
      </c>
      <c r="N1154" s="419"/>
      <c r="O1154" s="420"/>
    </row>
    <row r="1155" ht="60" customHeight="1" spans="1:15">
      <c r="A1155" s="424">
        <v>120</v>
      </c>
      <c r="B1155" s="10" t="s">
        <v>95</v>
      </c>
      <c r="C1155" s="428" t="s">
        <v>10668</v>
      </c>
      <c r="D1155" s="429" t="s">
        <v>10669</v>
      </c>
      <c r="E1155" s="11" t="s">
        <v>10670</v>
      </c>
      <c r="F1155" s="11" t="s">
        <v>10671</v>
      </c>
      <c r="G1155" s="428" t="s">
        <v>51</v>
      </c>
      <c r="H1155" s="418" t="s">
        <v>10202</v>
      </c>
      <c r="I1155" s="350">
        <v>3219.3</v>
      </c>
      <c r="J1155" s="350">
        <v>3058.3</v>
      </c>
      <c r="K1155" s="345">
        <v>2897.4</v>
      </c>
      <c r="L1155" s="345">
        <v>2736.4</v>
      </c>
      <c r="M1155" s="345">
        <v>2575.4</v>
      </c>
      <c r="N1155" s="419"/>
      <c r="O1155" s="420"/>
    </row>
    <row r="1156" ht="60" customHeight="1" spans="1:15">
      <c r="A1156" s="425"/>
      <c r="B1156" s="10" t="s">
        <v>95</v>
      </c>
      <c r="C1156" s="428" t="s">
        <v>10672</v>
      </c>
      <c r="D1156" s="429" t="s">
        <v>10673</v>
      </c>
      <c r="E1156" s="429"/>
      <c r="F1156" s="429"/>
      <c r="G1156" s="428" t="s">
        <v>51</v>
      </c>
      <c r="H1156" s="418"/>
      <c r="I1156" s="350">
        <v>643.9</v>
      </c>
      <c r="J1156" s="350">
        <v>611.7</v>
      </c>
      <c r="K1156" s="345">
        <v>579.5</v>
      </c>
      <c r="L1156" s="345">
        <v>547.3</v>
      </c>
      <c r="M1156" s="345">
        <v>515.1</v>
      </c>
      <c r="N1156" s="419"/>
      <c r="O1156" s="420"/>
    </row>
    <row r="1157" ht="60" customHeight="1" spans="1:15">
      <c r="A1157" s="426"/>
      <c r="B1157" s="10" t="s">
        <v>95</v>
      </c>
      <c r="C1157" s="428" t="s">
        <v>10674</v>
      </c>
      <c r="D1157" s="429" t="s">
        <v>10675</v>
      </c>
      <c r="E1157" s="429"/>
      <c r="F1157" s="429"/>
      <c r="G1157" s="428" t="s">
        <v>51</v>
      </c>
      <c r="H1157" s="418"/>
      <c r="I1157" s="350">
        <v>965.7</v>
      </c>
      <c r="J1157" s="350">
        <v>917.4</v>
      </c>
      <c r="K1157" s="345">
        <v>869.1</v>
      </c>
      <c r="L1157" s="345">
        <v>820.8</v>
      </c>
      <c r="M1157" s="345">
        <v>772.6</v>
      </c>
      <c r="N1157" s="419"/>
      <c r="O1157" s="420"/>
    </row>
    <row r="1158" ht="72" customHeight="1" spans="1:15">
      <c r="A1158" s="424">
        <v>121</v>
      </c>
      <c r="B1158" s="10" t="s">
        <v>95</v>
      </c>
      <c r="C1158" s="428" t="s">
        <v>10676</v>
      </c>
      <c r="D1158" s="429" t="s">
        <v>10677</v>
      </c>
      <c r="E1158" s="429" t="s">
        <v>10678</v>
      </c>
      <c r="F1158" s="429" t="s">
        <v>10679</v>
      </c>
      <c r="G1158" s="428" t="s">
        <v>51</v>
      </c>
      <c r="H1158" s="427"/>
      <c r="I1158" s="350">
        <v>3042</v>
      </c>
      <c r="J1158" s="350">
        <v>2889.9</v>
      </c>
      <c r="K1158" s="345">
        <v>2737.8</v>
      </c>
      <c r="L1158" s="345">
        <v>2585.7</v>
      </c>
      <c r="M1158" s="345">
        <v>2433.6</v>
      </c>
      <c r="N1158" s="419"/>
      <c r="O1158" s="420"/>
    </row>
    <row r="1159" ht="60" customHeight="1" spans="1:15">
      <c r="A1159" s="426"/>
      <c r="B1159" s="10" t="s">
        <v>95</v>
      </c>
      <c r="C1159" s="999" t="s">
        <v>10680</v>
      </c>
      <c r="D1159" s="11" t="s">
        <v>10681</v>
      </c>
      <c r="E1159" s="11"/>
      <c r="F1159" s="11"/>
      <c r="G1159" s="428" t="s">
        <v>51</v>
      </c>
      <c r="H1159" s="418"/>
      <c r="I1159" s="350">
        <v>608.4</v>
      </c>
      <c r="J1159" s="350">
        <v>578</v>
      </c>
      <c r="K1159" s="345">
        <v>547.6</v>
      </c>
      <c r="L1159" s="345">
        <v>517.1</v>
      </c>
      <c r="M1159" s="345">
        <v>486.7</v>
      </c>
      <c r="N1159" s="419"/>
      <c r="O1159" s="420"/>
    </row>
    <row r="1160" ht="60" customHeight="1" spans="1:15">
      <c r="A1160" s="424">
        <v>122</v>
      </c>
      <c r="B1160" s="10" t="s">
        <v>95</v>
      </c>
      <c r="C1160" s="999" t="s">
        <v>10682</v>
      </c>
      <c r="D1160" s="11" t="s">
        <v>10683</v>
      </c>
      <c r="E1160" s="11" t="s">
        <v>10684</v>
      </c>
      <c r="F1160" s="11" t="s">
        <v>10344</v>
      </c>
      <c r="G1160" s="10" t="s">
        <v>51</v>
      </c>
      <c r="H1160" s="418"/>
      <c r="I1160" s="350">
        <v>2325.6</v>
      </c>
      <c r="J1160" s="350">
        <v>2209.3</v>
      </c>
      <c r="K1160" s="345">
        <v>2093</v>
      </c>
      <c r="L1160" s="345">
        <v>1976.8</v>
      </c>
      <c r="M1160" s="345">
        <v>1860.5</v>
      </c>
      <c r="N1160" s="419"/>
      <c r="O1160" s="420"/>
    </row>
    <row r="1161" ht="60" customHeight="1" spans="1:15">
      <c r="A1161" s="425"/>
      <c r="B1161" s="10" t="s">
        <v>95</v>
      </c>
      <c r="C1161" s="999" t="s">
        <v>10685</v>
      </c>
      <c r="D1161" s="11" t="s">
        <v>10686</v>
      </c>
      <c r="E1161" s="11"/>
      <c r="F1161" s="11"/>
      <c r="G1161" s="10" t="s">
        <v>51</v>
      </c>
      <c r="H1161" s="418"/>
      <c r="I1161" s="350">
        <v>465.1</v>
      </c>
      <c r="J1161" s="350">
        <v>441.9</v>
      </c>
      <c r="K1161" s="345">
        <v>418.6</v>
      </c>
      <c r="L1161" s="345">
        <v>395.4</v>
      </c>
      <c r="M1161" s="345">
        <v>372.1</v>
      </c>
      <c r="N1161" s="419"/>
      <c r="O1161" s="420"/>
    </row>
    <row r="1162" ht="60" customHeight="1" spans="1:15">
      <c r="A1162" s="425"/>
      <c r="B1162" s="10" t="s">
        <v>95</v>
      </c>
      <c r="C1162" s="999" t="s">
        <v>10687</v>
      </c>
      <c r="D1162" s="11" t="s">
        <v>10688</v>
      </c>
      <c r="E1162" s="11"/>
      <c r="F1162" s="11"/>
      <c r="G1162" s="10" t="s">
        <v>51</v>
      </c>
      <c r="H1162" s="418"/>
      <c r="I1162" s="350">
        <v>465.3</v>
      </c>
      <c r="J1162" s="350">
        <v>442</v>
      </c>
      <c r="K1162" s="345">
        <v>418.8</v>
      </c>
      <c r="L1162" s="345">
        <v>395.5</v>
      </c>
      <c r="M1162" s="345">
        <v>372.2</v>
      </c>
      <c r="N1162" s="419"/>
      <c r="O1162" s="420"/>
    </row>
    <row r="1163" ht="60" customHeight="1" spans="1:15">
      <c r="A1163" s="426"/>
      <c r="B1163" s="10" t="s">
        <v>95</v>
      </c>
      <c r="C1163" s="999" t="s">
        <v>10689</v>
      </c>
      <c r="D1163" s="11" t="s">
        <v>10690</v>
      </c>
      <c r="E1163" s="11"/>
      <c r="F1163" s="11"/>
      <c r="G1163" s="10" t="s">
        <v>51</v>
      </c>
      <c r="H1163" s="418"/>
      <c r="I1163" s="350">
        <v>1162.8</v>
      </c>
      <c r="J1163" s="350">
        <v>1104.7</v>
      </c>
      <c r="K1163" s="345">
        <v>1046.5</v>
      </c>
      <c r="L1163" s="345">
        <v>988.4</v>
      </c>
      <c r="M1163" s="345">
        <v>930.2</v>
      </c>
      <c r="N1163" s="419"/>
      <c r="O1163" s="420"/>
    </row>
    <row r="1164" ht="60" customHeight="1" spans="1:15">
      <c r="A1164" s="10">
        <v>123</v>
      </c>
      <c r="B1164" s="10" t="s">
        <v>95</v>
      </c>
      <c r="C1164" s="999" t="s">
        <v>10691</v>
      </c>
      <c r="D1164" s="11" t="s">
        <v>10692</v>
      </c>
      <c r="E1164" s="11" t="s">
        <v>10693</v>
      </c>
      <c r="F1164" s="11" t="s">
        <v>10344</v>
      </c>
      <c r="G1164" s="10" t="s">
        <v>51</v>
      </c>
      <c r="H1164" s="418" t="s">
        <v>10173</v>
      </c>
      <c r="I1164" s="350">
        <v>4162.5</v>
      </c>
      <c r="J1164" s="350">
        <v>3954.4</v>
      </c>
      <c r="K1164" s="345">
        <v>3746.3</v>
      </c>
      <c r="L1164" s="345">
        <v>3538.1</v>
      </c>
      <c r="M1164" s="345">
        <v>3330</v>
      </c>
      <c r="N1164" s="419"/>
      <c r="O1164" s="420"/>
    </row>
    <row r="1165" ht="60" customHeight="1" spans="1:15">
      <c r="A1165" s="10"/>
      <c r="B1165" s="10" t="s">
        <v>95</v>
      </c>
      <c r="C1165" s="428" t="s">
        <v>10694</v>
      </c>
      <c r="D1165" s="429" t="s">
        <v>10695</v>
      </c>
      <c r="E1165" s="429"/>
      <c r="F1165" s="11"/>
      <c r="G1165" s="10" t="s">
        <v>51</v>
      </c>
      <c r="H1165" s="418"/>
      <c r="I1165" s="350">
        <v>832.5</v>
      </c>
      <c r="J1165" s="350">
        <v>790.9</v>
      </c>
      <c r="K1165" s="345">
        <v>749.3</v>
      </c>
      <c r="L1165" s="345">
        <v>707.6</v>
      </c>
      <c r="M1165" s="345">
        <v>666</v>
      </c>
      <c r="N1165" s="419"/>
      <c r="O1165" s="420"/>
    </row>
    <row r="1166" ht="60" customHeight="1" spans="1:15">
      <c r="A1166" s="10"/>
      <c r="B1166" s="10" t="s">
        <v>95</v>
      </c>
      <c r="C1166" s="428" t="s">
        <v>10696</v>
      </c>
      <c r="D1166" s="429" t="s">
        <v>10697</v>
      </c>
      <c r="E1166" s="429"/>
      <c r="F1166" s="11"/>
      <c r="G1166" s="10" t="s">
        <v>51</v>
      </c>
      <c r="H1166" s="418" t="s">
        <v>10173</v>
      </c>
      <c r="I1166" s="350">
        <v>2081.7</v>
      </c>
      <c r="J1166" s="350">
        <v>1977.6</v>
      </c>
      <c r="K1166" s="345">
        <v>1873.5</v>
      </c>
      <c r="L1166" s="345">
        <v>1769.4</v>
      </c>
      <c r="M1166" s="345">
        <v>1665.4</v>
      </c>
      <c r="N1166" s="419"/>
      <c r="O1166" s="420"/>
    </row>
    <row r="1167" ht="60" customHeight="1" spans="1:15">
      <c r="A1167" s="10">
        <v>124</v>
      </c>
      <c r="B1167" s="10" t="s">
        <v>95</v>
      </c>
      <c r="C1167" s="428" t="s">
        <v>10698</v>
      </c>
      <c r="D1167" s="429" t="s">
        <v>10699</v>
      </c>
      <c r="E1167" s="429" t="s">
        <v>10700</v>
      </c>
      <c r="F1167" s="11" t="s">
        <v>10344</v>
      </c>
      <c r="G1167" s="10" t="s">
        <v>51</v>
      </c>
      <c r="H1167" s="418" t="s">
        <v>10701</v>
      </c>
      <c r="I1167" s="350">
        <v>3657.6</v>
      </c>
      <c r="J1167" s="350">
        <v>3474.7</v>
      </c>
      <c r="K1167" s="345">
        <v>3291.8</v>
      </c>
      <c r="L1167" s="345">
        <v>3109</v>
      </c>
      <c r="M1167" s="345">
        <v>2926.1</v>
      </c>
      <c r="N1167" s="419"/>
      <c r="O1167" s="420"/>
    </row>
    <row r="1168" ht="60" customHeight="1" spans="1:15">
      <c r="A1168" s="10"/>
      <c r="B1168" s="10" t="s">
        <v>95</v>
      </c>
      <c r="C1168" s="428" t="s">
        <v>10702</v>
      </c>
      <c r="D1168" s="429" t="s">
        <v>10703</v>
      </c>
      <c r="E1168" s="429"/>
      <c r="F1168" s="11"/>
      <c r="G1168" s="10" t="s">
        <v>51</v>
      </c>
      <c r="H1168" s="418"/>
      <c r="I1168" s="350">
        <v>731.5</v>
      </c>
      <c r="J1168" s="350">
        <v>694.9</v>
      </c>
      <c r="K1168" s="345">
        <v>658.4</v>
      </c>
      <c r="L1168" s="345">
        <v>621.8</v>
      </c>
      <c r="M1168" s="345">
        <v>585.2</v>
      </c>
      <c r="N1168" s="419"/>
      <c r="O1168" s="420"/>
    </row>
    <row r="1169" ht="60" customHeight="1" spans="1:15">
      <c r="A1169" s="10"/>
      <c r="B1169" s="10" t="s">
        <v>95</v>
      </c>
      <c r="C1169" s="428" t="s">
        <v>10704</v>
      </c>
      <c r="D1169" s="429" t="s">
        <v>10705</v>
      </c>
      <c r="E1169" s="429"/>
      <c r="F1169" s="11"/>
      <c r="G1169" s="10" t="s">
        <v>51</v>
      </c>
      <c r="H1169" s="418"/>
      <c r="I1169" s="350">
        <v>731.7</v>
      </c>
      <c r="J1169" s="350">
        <v>695.1</v>
      </c>
      <c r="K1169" s="345">
        <v>658.5</v>
      </c>
      <c r="L1169" s="345">
        <v>621.9</v>
      </c>
      <c r="M1169" s="345">
        <v>585.4</v>
      </c>
      <c r="N1169" s="419"/>
      <c r="O1169" s="420"/>
    </row>
    <row r="1170" ht="60" customHeight="1" spans="1:15">
      <c r="A1170" s="425">
        <v>125</v>
      </c>
      <c r="B1170" s="10" t="s">
        <v>95</v>
      </c>
      <c r="C1170" s="428" t="s">
        <v>10706</v>
      </c>
      <c r="D1170" s="429" t="s">
        <v>10707</v>
      </c>
      <c r="E1170" s="429" t="s">
        <v>10708</v>
      </c>
      <c r="F1170" s="11" t="s">
        <v>10709</v>
      </c>
      <c r="G1170" s="428" t="s">
        <v>51</v>
      </c>
      <c r="H1170" s="427"/>
      <c r="I1170" s="350">
        <v>2421.9</v>
      </c>
      <c r="J1170" s="350">
        <v>2300.8</v>
      </c>
      <c r="K1170" s="345">
        <v>2179.7</v>
      </c>
      <c r="L1170" s="345">
        <v>2058.6</v>
      </c>
      <c r="M1170" s="345">
        <v>1937.5</v>
      </c>
      <c r="N1170" s="419"/>
      <c r="O1170" s="420"/>
    </row>
    <row r="1171" ht="60" customHeight="1" spans="1:15">
      <c r="A1171" s="426"/>
      <c r="B1171" s="10" t="s">
        <v>95</v>
      </c>
      <c r="C1171" s="428" t="s">
        <v>10710</v>
      </c>
      <c r="D1171" s="429" t="s">
        <v>10711</v>
      </c>
      <c r="E1171" s="429"/>
      <c r="F1171" s="11"/>
      <c r="G1171" s="428" t="s">
        <v>51</v>
      </c>
      <c r="H1171" s="427"/>
      <c r="I1171" s="350">
        <v>484.4</v>
      </c>
      <c r="J1171" s="350">
        <v>460.2</v>
      </c>
      <c r="K1171" s="345">
        <v>435.9</v>
      </c>
      <c r="L1171" s="345">
        <v>411.7</v>
      </c>
      <c r="M1171" s="345">
        <v>387.5</v>
      </c>
      <c r="N1171" s="419"/>
      <c r="O1171" s="420"/>
    </row>
    <row r="1172" ht="75" customHeight="1" spans="1:15">
      <c r="A1172" s="424">
        <v>126</v>
      </c>
      <c r="B1172" s="10" t="s">
        <v>95</v>
      </c>
      <c r="C1172" s="428" t="s">
        <v>10712</v>
      </c>
      <c r="D1172" s="429" t="s">
        <v>10713</v>
      </c>
      <c r="E1172" s="429" t="s">
        <v>10714</v>
      </c>
      <c r="F1172" s="11" t="s">
        <v>10715</v>
      </c>
      <c r="G1172" s="428" t="s">
        <v>51</v>
      </c>
      <c r="H1172" s="427" t="s">
        <v>10716</v>
      </c>
      <c r="I1172" s="350">
        <v>3103.2</v>
      </c>
      <c r="J1172" s="350">
        <v>2948</v>
      </c>
      <c r="K1172" s="345">
        <v>2792.9</v>
      </c>
      <c r="L1172" s="345">
        <v>2637.7</v>
      </c>
      <c r="M1172" s="345">
        <v>2482.6</v>
      </c>
      <c r="N1172" s="419"/>
      <c r="O1172" s="420"/>
    </row>
    <row r="1173" ht="60" customHeight="1" spans="1:15">
      <c r="A1173" s="426"/>
      <c r="B1173" s="10" t="s">
        <v>95</v>
      </c>
      <c r="C1173" s="428" t="s">
        <v>10717</v>
      </c>
      <c r="D1173" s="429" t="s">
        <v>10718</v>
      </c>
      <c r="E1173" s="429"/>
      <c r="F1173" s="11"/>
      <c r="G1173" s="428" t="s">
        <v>51</v>
      </c>
      <c r="H1173" s="427"/>
      <c r="I1173" s="350">
        <v>620.6</v>
      </c>
      <c r="J1173" s="350">
        <v>589.6</v>
      </c>
      <c r="K1173" s="345">
        <v>558.6</v>
      </c>
      <c r="L1173" s="345">
        <v>527.5</v>
      </c>
      <c r="M1173" s="345">
        <v>496.5</v>
      </c>
      <c r="N1173" s="43"/>
      <c r="O1173" s="420"/>
    </row>
    <row r="1174" ht="60" customHeight="1" spans="1:15">
      <c r="A1174" s="424">
        <v>127</v>
      </c>
      <c r="B1174" s="10" t="s">
        <v>95</v>
      </c>
      <c r="C1174" s="428" t="s">
        <v>10719</v>
      </c>
      <c r="D1174" s="429" t="s">
        <v>10720</v>
      </c>
      <c r="E1174" s="429" t="s">
        <v>10721</v>
      </c>
      <c r="F1174" s="11" t="s">
        <v>10722</v>
      </c>
      <c r="G1174" s="428" t="s">
        <v>51</v>
      </c>
      <c r="H1174" s="427"/>
      <c r="I1174" s="350">
        <v>707.4</v>
      </c>
      <c r="J1174" s="350">
        <v>672</v>
      </c>
      <c r="K1174" s="345">
        <v>636.7</v>
      </c>
      <c r="L1174" s="345">
        <v>601.3</v>
      </c>
      <c r="M1174" s="345">
        <v>565.9</v>
      </c>
      <c r="N1174" s="43"/>
      <c r="O1174" s="420"/>
    </row>
    <row r="1175" ht="60" customHeight="1" spans="1:15">
      <c r="A1175" s="426"/>
      <c r="B1175" s="10" t="s">
        <v>95</v>
      </c>
      <c r="C1175" s="428" t="s">
        <v>10723</v>
      </c>
      <c r="D1175" s="429" t="s">
        <v>10724</v>
      </c>
      <c r="E1175" s="429"/>
      <c r="F1175" s="11"/>
      <c r="G1175" s="428" t="s">
        <v>51</v>
      </c>
      <c r="H1175" s="427"/>
      <c r="I1175" s="350">
        <v>141.5</v>
      </c>
      <c r="J1175" s="350">
        <v>134.4</v>
      </c>
      <c r="K1175" s="345">
        <v>127.3</v>
      </c>
      <c r="L1175" s="345">
        <v>120.3</v>
      </c>
      <c r="M1175" s="345">
        <v>113.2</v>
      </c>
      <c r="N1175" s="43"/>
      <c r="O1175" s="420"/>
    </row>
    <row r="1176" ht="81" customHeight="1" spans="1:15">
      <c r="A1176" s="424">
        <v>128</v>
      </c>
      <c r="B1176" s="10" t="s">
        <v>95</v>
      </c>
      <c r="C1176" s="428" t="s">
        <v>10725</v>
      </c>
      <c r="D1176" s="429" t="s">
        <v>10726</v>
      </c>
      <c r="E1176" s="429" t="s">
        <v>10727</v>
      </c>
      <c r="F1176" s="11" t="s">
        <v>10728</v>
      </c>
      <c r="G1176" s="428" t="s">
        <v>51</v>
      </c>
      <c r="H1176" s="427"/>
      <c r="I1176" s="350">
        <v>3009.6</v>
      </c>
      <c r="J1176" s="350">
        <v>2859.1</v>
      </c>
      <c r="K1176" s="345">
        <v>2708.6</v>
      </c>
      <c r="L1176" s="345">
        <v>2558.2</v>
      </c>
      <c r="M1176" s="345">
        <v>2407.7</v>
      </c>
      <c r="N1176" s="419"/>
      <c r="O1176" s="420"/>
    </row>
    <row r="1177" ht="60" customHeight="1" spans="1:15">
      <c r="A1177" s="426"/>
      <c r="B1177" s="10" t="s">
        <v>95</v>
      </c>
      <c r="C1177" s="428" t="s">
        <v>10729</v>
      </c>
      <c r="D1177" s="429" t="s">
        <v>10730</v>
      </c>
      <c r="E1177" s="429"/>
      <c r="F1177" s="11"/>
      <c r="G1177" s="428" t="s">
        <v>51</v>
      </c>
      <c r="H1177" s="427"/>
      <c r="I1177" s="350">
        <v>601.9</v>
      </c>
      <c r="J1177" s="350">
        <v>571.8</v>
      </c>
      <c r="K1177" s="345">
        <v>541.7</v>
      </c>
      <c r="L1177" s="345">
        <v>511.6</v>
      </c>
      <c r="M1177" s="345">
        <v>481.5</v>
      </c>
      <c r="N1177" s="419"/>
      <c r="O1177" s="420"/>
    </row>
    <row r="1178" ht="79" customHeight="1" spans="1:15">
      <c r="A1178" s="424">
        <v>129</v>
      </c>
      <c r="B1178" s="10" t="s">
        <v>95</v>
      </c>
      <c r="C1178" s="428" t="s">
        <v>10731</v>
      </c>
      <c r="D1178" s="429" t="s">
        <v>10732</v>
      </c>
      <c r="E1178" s="429" t="s">
        <v>10733</v>
      </c>
      <c r="F1178" s="11" t="s">
        <v>10734</v>
      </c>
      <c r="G1178" s="428" t="s">
        <v>51</v>
      </c>
      <c r="H1178" s="427" t="s">
        <v>10735</v>
      </c>
      <c r="I1178" s="350">
        <v>3103.2</v>
      </c>
      <c r="J1178" s="350">
        <v>2948</v>
      </c>
      <c r="K1178" s="345">
        <v>2792.9</v>
      </c>
      <c r="L1178" s="345">
        <v>2637.7</v>
      </c>
      <c r="M1178" s="345">
        <v>2482.6</v>
      </c>
      <c r="N1178" s="419"/>
      <c r="O1178" s="420"/>
    </row>
    <row r="1179" ht="60" customHeight="1" spans="1:15">
      <c r="A1179" s="426"/>
      <c r="B1179" s="10" t="s">
        <v>95</v>
      </c>
      <c r="C1179" s="428" t="s">
        <v>10736</v>
      </c>
      <c r="D1179" s="429" t="s">
        <v>10737</v>
      </c>
      <c r="E1179" s="11"/>
      <c r="F1179" s="11"/>
      <c r="G1179" s="428" t="s">
        <v>51</v>
      </c>
      <c r="H1179" s="427"/>
      <c r="I1179" s="350">
        <v>620.6</v>
      </c>
      <c r="J1179" s="350">
        <v>589.6</v>
      </c>
      <c r="K1179" s="345">
        <v>558.6</v>
      </c>
      <c r="L1179" s="345">
        <v>527.5</v>
      </c>
      <c r="M1179" s="345">
        <v>496.5</v>
      </c>
      <c r="N1179" s="419"/>
      <c r="O1179" s="420"/>
    </row>
    <row r="1180" ht="60" customHeight="1" spans="1:15">
      <c r="A1180" s="424">
        <v>130</v>
      </c>
      <c r="B1180" s="10" t="s">
        <v>95</v>
      </c>
      <c r="C1180" s="428" t="s">
        <v>10738</v>
      </c>
      <c r="D1180" s="429" t="s">
        <v>10739</v>
      </c>
      <c r="E1180" s="11" t="s">
        <v>10740</v>
      </c>
      <c r="F1180" s="11" t="s">
        <v>10671</v>
      </c>
      <c r="G1180" s="428" t="s">
        <v>51</v>
      </c>
      <c r="H1180" s="427" t="s">
        <v>10741</v>
      </c>
      <c r="I1180" s="350">
        <v>2216.7</v>
      </c>
      <c r="J1180" s="350">
        <v>2105.9</v>
      </c>
      <c r="K1180" s="345">
        <v>1995</v>
      </c>
      <c r="L1180" s="345">
        <v>1884.2</v>
      </c>
      <c r="M1180" s="345">
        <v>1773.4</v>
      </c>
      <c r="N1180" s="419"/>
      <c r="O1180" s="420"/>
    </row>
    <row r="1181" ht="60" customHeight="1" spans="1:15">
      <c r="A1181" s="426"/>
      <c r="B1181" s="10" t="s">
        <v>95</v>
      </c>
      <c r="C1181" s="999" t="s">
        <v>10742</v>
      </c>
      <c r="D1181" s="11" t="s">
        <v>10743</v>
      </c>
      <c r="E1181" s="11"/>
      <c r="F1181" s="429"/>
      <c r="G1181" s="428" t="s">
        <v>51</v>
      </c>
      <c r="H1181" s="427"/>
      <c r="I1181" s="350">
        <v>443.3</v>
      </c>
      <c r="J1181" s="350">
        <v>421.2</v>
      </c>
      <c r="K1181" s="345">
        <v>399</v>
      </c>
      <c r="L1181" s="345">
        <v>376.8</v>
      </c>
      <c r="M1181" s="345">
        <v>354.7</v>
      </c>
      <c r="N1181" s="419"/>
      <c r="O1181" s="420"/>
    </row>
    <row r="1182" ht="81" customHeight="1" spans="1:15">
      <c r="A1182" s="424">
        <v>131</v>
      </c>
      <c r="B1182" s="10" t="s">
        <v>95</v>
      </c>
      <c r="C1182" s="999" t="s">
        <v>10744</v>
      </c>
      <c r="D1182" s="11" t="s">
        <v>10745</v>
      </c>
      <c r="E1182" s="11" t="s">
        <v>10746</v>
      </c>
      <c r="F1182" s="429" t="s">
        <v>10747</v>
      </c>
      <c r="G1182" s="428" t="s">
        <v>51</v>
      </c>
      <c r="H1182" s="427" t="s">
        <v>10748</v>
      </c>
      <c r="I1182" s="350">
        <v>4433.4</v>
      </c>
      <c r="J1182" s="350">
        <v>4211.7</v>
      </c>
      <c r="K1182" s="345">
        <v>3990.1</v>
      </c>
      <c r="L1182" s="345">
        <v>3768.4</v>
      </c>
      <c r="M1182" s="345">
        <v>3546.7</v>
      </c>
      <c r="N1182" s="419"/>
      <c r="O1182" s="420"/>
    </row>
    <row r="1183" ht="60" customHeight="1" spans="1:15">
      <c r="A1183" s="426"/>
      <c r="B1183" s="10" t="s">
        <v>95</v>
      </c>
      <c r="C1183" s="999" t="s">
        <v>10749</v>
      </c>
      <c r="D1183" s="11" t="s">
        <v>10750</v>
      </c>
      <c r="E1183" s="11"/>
      <c r="F1183" s="11"/>
      <c r="G1183" s="428" t="s">
        <v>51</v>
      </c>
      <c r="H1183" s="427"/>
      <c r="I1183" s="350">
        <v>886.7</v>
      </c>
      <c r="J1183" s="350">
        <v>842.3</v>
      </c>
      <c r="K1183" s="345">
        <v>798</v>
      </c>
      <c r="L1183" s="345">
        <v>753.7</v>
      </c>
      <c r="M1183" s="345">
        <v>709.3</v>
      </c>
      <c r="N1183" s="419"/>
      <c r="O1183" s="420"/>
    </row>
    <row r="1184" ht="74" customHeight="1" spans="1:15">
      <c r="A1184" s="424">
        <v>132</v>
      </c>
      <c r="B1184" s="10" t="s">
        <v>95</v>
      </c>
      <c r="C1184" s="999" t="s">
        <v>10751</v>
      </c>
      <c r="D1184" s="11" t="s">
        <v>10752</v>
      </c>
      <c r="E1184" s="11" t="s">
        <v>10753</v>
      </c>
      <c r="F1184" s="11" t="s">
        <v>10210</v>
      </c>
      <c r="G1184" s="428" t="s">
        <v>51</v>
      </c>
      <c r="H1184" s="418"/>
      <c r="I1184" s="350">
        <v>7614</v>
      </c>
      <c r="J1184" s="350">
        <v>7233.3</v>
      </c>
      <c r="K1184" s="345">
        <v>6852.6</v>
      </c>
      <c r="L1184" s="345">
        <v>6471.9</v>
      </c>
      <c r="M1184" s="345">
        <v>6091.2</v>
      </c>
      <c r="N1184" s="419"/>
      <c r="O1184" s="420"/>
    </row>
    <row r="1185" ht="60" customHeight="1" spans="1:15">
      <c r="A1185" s="425"/>
      <c r="B1185" s="10" t="s">
        <v>95</v>
      </c>
      <c r="C1185" s="999" t="s">
        <v>10754</v>
      </c>
      <c r="D1185" s="11" t="s">
        <v>10755</v>
      </c>
      <c r="E1185" s="11"/>
      <c r="F1185" s="11"/>
      <c r="G1185" s="428" t="s">
        <v>51</v>
      </c>
      <c r="H1185" s="422"/>
      <c r="I1185" s="350">
        <v>1522.8</v>
      </c>
      <c r="J1185" s="350">
        <v>1446.7</v>
      </c>
      <c r="K1185" s="345">
        <v>1370.5</v>
      </c>
      <c r="L1185" s="345">
        <v>1294.4</v>
      </c>
      <c r="M1185" s="345">
        <v>1218.2</v>
      </c>
      <c r="N1185" s="419"/>
      <c r="O1185" s="420"/>
    </row>
    <row r="1186" ht="60" customHeight="1" spans="1:15">
      <c r="A1186" s="426"/>
      <c r="B1186" s="10" t="s">
        <v>95</v>
      </c>
      <c r="C1186" s="999" t="s">
        <v>10756</v>
      </c>
      <c r="D1186" s="11" t="s">
        <v>10757</v>
      </c>
      <c r="E1186" s="11"/>
      <c r="F1186" s="11"/>
      <c r="G1186" s="428" t="s">
        <v>51</v>
      </c>
      <c r="H1186" s="422"/>
      <c r="I1186" s="350">
        <v>1522.8</v>
      </c>
      <c r="J1186" s="350">
        <v>1446.7</v>
      </c>
      <c r="K1186" s="345">
        <v>1370.5</v>
      </c>
      <c r="L1186" s="345">
        <v>1294.4</v>
      </c>
      <c r="M1186" s="345">
        <v>1218.2</v>
      </c>
      <c r="N1186" s="419"/>
      <c r="O1186" s="420"/>
    </row>
    <row r="1187" ht="70" customHeight="1" spans="1:15">
      <c r="A1187" s="424">
        <v>133</v>
      </c>
      <c r="B1187" s="10" t="s">
        <v>95</v>
      </c>
      <c r="C1187" s="999" t="s">
        <v>10758</v>
      </c>
      <c r="D1187" s="11" t="s">
        <v>10759</v>
      </c>
      <c r="E1187" s="11" t="s">
        <v>10760</v>
      </c>
      <c r="F1187" s="11" t="s">
        <v>10210</v>
      </c>
      <c r="G1187" s="428" t="s">
        <v>51</v>
      </c>
      <c r="H1187" s="422"/>
      <c r="I1187" s="350">
        <v>7614</v>
      </c>
      <c r="J1187" s="350">
        <v>7233.3</v>
      </c>
      <c r="K1187" s="345">
        <v>6852.6</v>
      </c>
      <c r="L1187" s="345">
        <v>6471.9</v>
      </c>
      <c r="M1187" s="345">
        <v>6091.2</v>
      </c>
      <c r="N1187" s="419"/>
      <c r="O1187" s="420"/>
    </row>
    <row r="1188" ht="60" customHeight="1" spans="1:15">
      <c r="A1188" s="426"/>
      <c r="B1188" s="10" t="s">
        <v>95</v>
      </c>
      <c r="C1188" s="428" t="s">
        <v>10761</v>
      </c>
      <c r="D1188" s="429" t="s">
        <v>10762</v>
      </c>
      <c r="E1188" s="429"/>
      <c r="F1188" s="11"/>
      <c r="G1188" s="428" t="s">
        <v>51</v>
      </c>
      <c r="H1188" s="418"/>
      <c r="I1188" s="350">
        <v>1522.8</v>
      </c>
      <c r="J1188" s="350">
        <v>1446.7</v>
      </c>
      <c r="K1188" s="345">
        <v>1370.5</v>
      </c>
      <c r="L1188" s="345">
        <v>1294.4</v>
      </c>
      <c r="M1188" s="345">
        <v>1218.2</v>
      </c>
      <c r="N1188" s="419"/>
      <c r="O1188" s="420"/>
    </row>
    <row r="1189" ht="60" customHeight="1" spans="1:15">
      <c r="A1189" s="424">
        <v>134</v>
      </c>
      <c r="B1189" s="10" t="s">
        <v>95</v>
      </c>
      <c r="C1189" s="428" t="s">
        <v>10763</v>
      </c>
      <c r="D1189" s="429" t="s">
        <v>10764</v>
      </c>
      <c r="E1189" s="429" t="s">
        <v>10765</v>
      </c>
      <c r="F1189" s="11" t="s">
        <v>10344</v>
      </c>
      <c r="G1189" s="428" t="s">
        <v>51</v>
      </c>
      <c r="H1189" s="418" t="s">
        <v>10173</v>
      </c>
      <c r="I1189" s="350">
        <v>4244.4</v>
      </c>
      <c r="J1189" s="350">
        <v>4032.2</v>
      </c>
      <c r="K1189" s="345">
        <v>3820</v>
      </c>
      <c r="L1189" s="345">
        <v>3607.7</v>
      </c>
      <c r="M1189" s="345">
        <v>3395.5</v>
      </c>
      <c r="N1189" s="419"/>
      <c r="O1189" s="420"/>
    </row>
    <row r="1190" ht="60" customHeight="1" spans="1:15">
      <c r="A1190" s="425"/>
      <c r="B1190" s="10" t="s">
        <v>95</v>
      </c>
      <c r="C1190" s="428" t="s">
        <v>10766</v>
      </c>
      <c r="D1190" s="429" t="s">
        <v>10767</v>
      </c>
      <c r="E1190" s="429"/>
      <c r="F1190" s="11"/>
      <c r="G1190" s="428" t="s">
        <v>51</v>
      </c>
      <c r="H1190" s="418"/>
      <c r="I1190" s="350">
        <v>848.9</v>
      </c>
      <c r="J1190" s="350">
        <v>806.4</v>
      </c>
      <c r="K1190" s="345">
        <v>764</v>
      </c>
      <c r="L1190" s="345">
        <v>721.5</v>
      </c>
      <c r="M1190" s="345">
        <v>679.1</v>
      </c>
      <c r="N1190" s="419"/>
      <c r="O1190" s="420"/>
    </row>
    <row r="1191" ht="60" customHeight="1" spans="1:15">
      <c r="A1191" s="426"/>
      <c r="B1191" s="10" t="s">
        <v>95</v>
      </c>
      <c r="C1191" s="428" t="s">
        <v>10768</v>
      </c>
      <c r="D1191" s="429" t="s">
        <v>10769</v>
      </c>
      <c r="E1191" s="429"/>
      <c r="F1191" s="11"/>
      <c r="G1191" s="428" t="s">
        <v>51</v>
      </c>
      <c r="H1191" s="418" t="s">
        <v>10173</v>
      </c>
      <c r="I1191" s="350">
        <v>2122.2</v>
      </c>
      <c r="J1191" s="350">
        <v>2016.1</v>
      </c>
      <c r="K1191" s="345">
        <v>1910</v>
      </c>
      <c r="L1191" s="345">
        <v>1803.9</v>
      </c>
      <c r="M1191" s="345">
        <v>1697.8</v>
      </c>
      <c r="N1191" s="419"/>
      <c r="O1191" s="420"/>
    </row>
    <row r="1192" ht="60" customHeight="1" spans="1:15">
      <c r="A1192" s="10">
        <v>135</v>
      </c>
      <c r="B1192" s="10" t="s">
        <v>95</v>
      </c>
      <c r="C1192" s="428" t="s">
        <v>10770</v>
      </c>
      <c r="D1192" s="429" t="s">
        <v>10771</v>
      </c>
      <c r="E1192" s="429" t="s">
        <v>10772</v>
      </c>
      <c r="F1192" s="11" t="s">
        <v>10344</v>
      </c>
      <c r="G1192" s="428" t="s">
        <v>51</v>
      </c>
      <c r="H1192" s="427"/>
      <c r="I1192" s="350">
        <v>4837.5</v>
      </c>
      <c r="J1192" s="350">
        <v>4595.6</v>
      </c>
      <c r="K1192" s="345">
        <v>4353.8</v>
      </c>
      <c r="L1192" s="345">
        <v>4111.9</v>
      </c>
      <c r="M1192" s="345">
        <v>3870</v>
      </c>
      <c r="N1192" s="419"/>
      <c r="O1192" s="420"/>
    </row>
    <row r="1193" ht="60" customHeight="1" spans="1:15">
      <c r="A1193" s="10"/>
      <c r="B1193" s="10" t="s">
        <v>95</v>
      </c>
      <c r="C1193" s="428" t="s">
        <v>10773</v>
      </c>
      <c r="D1193" s="429" t="s">
        <v>10774</v>
      </c>
      <c r="E1193" s="429"/>
      <c r="F1193" s="11"/>
      <c r="G1193" s="428" t="s">
        <v>51</v>
      </c>
      <c r="H1193" s="427"/>
      <c r="I1193" s="350">
        <v>967.5</v>
      </c>
      <c r="J1193" s="350">
        <v>919.1</v>
      </c>
      <c r="K1193" s="345">
        <v>870.8</v>
      </c>
      <c r="L1193" s="345">
        <v>822.4</v>
      </c>
      <c r="M1193" s="345">
        <v>774</v>
      </c>
      <c r="N1193" s="419"/>
      <c r="O1193" s="420"/>
    </row>
    <row r="1194" ht="60" customHeight="1" spans="1:15">
      <c r="A1194" s="10"/>
      <c r="B1194" s="10" t="s">
        <v>95</v>
      </c>
      <c r="C1194" s="428" t="s">
        <v>10775</v>
      </c>
      <c r="D1194" s="429" t="s">
        <v>10776</v>
      </c>
      <c r="E1194" s="429"/>
      <c r="F1194" s="11"/>
      <c r="G1194" s="428" t="s">
        <v>51</v>
      </c>
      <c r="H1194" s="427"/>
      <c r="I1194" s="350">
        <v>967.5</v>
      </c>
      <c r="J1194" s="350">
        <v>919.1</v>
      </c>
      <c r="K1194" s="345">
        <v>870.8</v>
      </c>
      <c r="L1194" s="345">
        <v>822.4</v>
      </c>
      <c r="M1194" s="345">
        <v>774</v>
      </c>
      <c r="N1194" s="419"/>
      <c r="O1194" s="420"/>
    </row>
    <row r="1195" ht="60" customHeight="1" spans="1:15">
      <c r="A1195" s="10">
        <v>136</v>
      </c>
      <c r="B1195" s="10" t="s">
        <v>95</v>
      </c>
      <c r="C1195" s="428" t="s">
        <v>10777</v>
      </c>
      <c r="D1195" s="429" t="s">
        <v>10778</v>
      </c>
      <c r="E1195" s="429" t="s">
        <v>10779</v>
      </c>
      <c r="F1195" s="11" t="s">
        <v>10344</v>
      </c>
      <c r="G1195" s="428" t="s">
        <v>51</v>
      </c>
      <c r="H1195" s="427"/>
      <c r="I1195" s="350">
        <v>3845.7</v>
      </c>
      <c r="J1195" s="350">
        <v>3653.4</v>
      </c>
      <c r="K1195" s="345">
        <v>3461.1</v>
      </c>
      <c r="L1195" s="345">
        <v>3268.8</v>
      </c>
      <c r="M1195" s="345">
        <v>3076.6</v>
      </c>
      <c r="N1195" s="419"/>
      <c r="O1195" s="420"/>
    </row>
    <row r="1196" ht="60" customHeight="1" spans="1:15">
      <c r="A1196" s="10"/>
      <c r="B1196" s="10" t="s">
        <v>95</v>
      </c>
      <c r="C1196" s="428" t="s">
        <v>10780</v>
      </c>
      <c r="D1196" s="429" t="s">
        <v>10781</v>
      </c>
      <c r="E1196" s="429"/>
      <c r="F1196" s="11"/>
      <c r="G1196" s="428" t="s">
        <v>51</v>
      </c>
      <c r="H1196" s="427"/>
      <c r="I1196" s="350">
        <v>769.1</v>
      </c>
      <c r="J1196" s="350">
        <v>730.7</v>
      </c>
      <c r="K1196" s="345">
        <v>692.2</v>
      </c>
      <c r="L1196" s="345">
        <v>653.8</v>
      </c>
      <c r="M1196" s="345">
        <v>615.3</v>
      </c>
      <c r="N1196" s="419"/>
      <c r="O1196" s="420"/>
    </row>
    <row r="1197" ht="77" customHeight="1" spans="1:15">
      <c r="A1197" s="425">
        <v>137</v>
      </c>
      <c r="B1197" s="10" t="s">
        <v>95</v>
      </c>
      <c r="C1197" s="428" t="s">
        <v>10782</v>
      </c>
      <c r="D1197" s="429" t="s">
        <v>10783</v>
      </c>
      <c r="E1197" s="429" t="s">
        <v>10784</v>
      </c>
      <c r="F1197" s="11" t="s">
        <v>10210</v>
      </c>
      <c r="G1197" s="428" t="s">
        <v>51</v>
      </c>
      <c r="H1197" s="427"/>
      <c r="I1197" s="350">
        <v>5320.8</v>
      </c>
      <c r="J1197" s="350">
        <v>5054.8</v>
      </c>
      <c r="K1197" s="345">
        <v>4788.7</v>
      </c>
      <c r="L1197" s="345">
        <v>4522.7</v>
      </c>
      <c r="M1197" s="345">
        <v>4256.6</v>
      </c>
      <c r="N1197" s="419"/>
      <c r="O1197" s="420"/>
    </row>
    <row r="1198" ht="60" customHeight="1" spans="1:15">
      <c r="A1198" s="426"/>
      <c r="B1198" s="10" t="s">
        <v>95</v>
      </c>
      <c r="C1198" s="428" t="s">
        <v>10785</v>
      </c>
      <c r="D1198" s="429" t="s">
        <v>10786</v>
      </c>
      <c r="E1198" s="429"/>
      <c r="F1198" s="11"/>
      <c r="G1198" s="428" t="s">
        <v>51</v>
      </c>
      <c r="H1198" s="433"/>
      <c r="I1198" s="350">
        <v>1064.2</v>
      </c>
      <c r="J1198" s="350">
        <v>1011</v>
      </c>
      <c r="K1198" s="345">
        <v>957.7</v>
      </c>
      <c r="L1198" s="345">
        <v>904.5</v>
      </c>
      <c r="M1198" s="345">
        <v>851.3</v>
      </c>
      <c r="N1198" s="419"/>
      <c r="O1198" s="420"/>
    </row>
    <row r="1199" ht="60" customHeight="1" spans="1:15">
      <c r="A1199" s="424">
        <v>138</v>
      </c>
      <c r="B1199" s="10" t="s">
        <v>95</v>
      </c>
      <c r="C1199" s="428" t="s">
        <v>10787</v>
      </c>
      <c r="D1199" s="429" t="s">
        <v>10788</v>
      </c>
      <c r="E1199" s="429" t="s">
        <v>10789</v>
      </c>
      <c r="F1199" s="11" t="s">
        <v>10790</v>
      </c>
      <c r="G1199" s="428" t="s">
        <v>51</v>
      </c>
      <c r="H1199" s="433"/>
      <c r="I1199" s="350">
        <v>4965.3</v>
      </c>
      <c r="J1199" s="350">
        <v>4717</v>
      </c>
      <c r="K1199" s="345">
        <v>4468.8</v>
      </c>
      <c r="L1199" s="345">
        <v>4220.5</v>
      </c>
      <c r="M1199" s="345">
        <v>3972.2</v>
      </c>
      <c r="N1199" s="419"/>
      <c r="O1199" s="420"/>
    </row>
    <row r="1200" ht="60" customHeight="1" spans="1:15">
      <c r="A1200" s="425"/>
      <c r="B1200" s="10" t="s">
        <v>95</v>
      </c>
      <c r="C1200" s="428" t="s">
        <v>10791</v>
      </c>
      <c r="D1200" s="429" t="s">
        <v>10792</v>
      </c>
      <c r="E1200" s="11"/>
      <c r="F1200" s="11"/>
      <c r="G1200" s="428" t="s">
        <v>51</v>
      </c>
      <c r="H1200" s="418"/>
      <c r="I1200" s="350">
        <v>993.1</v>
      </c>
      <c r="J1200" s="350">
        <v>943.4</v>
      </c>
      <c r="K1200" s="345">
        <v>893.8</v>
      </c>
      <c r="L1200" s="345">
        <v>844.1</v>
      </c>
      <c r="M1200" s="345">
        <v>794.4</v>
      </c>
      <c r="N1200" s="419"/>
      <c r="O1200" s="420"/>
    </row>
    <row r="1201" ht="60" customHeight="1" spans="1:15">
      <c r="A1201" s="426"/>
      <c r="B1201" s="10" t="s">
        <v>95</v>
      </c>
      <c r="C1201" s="428" t="s">
        <v>10793</v>
      </c>
      <c r="D1201" s="429" t="s">
        <v>10794</v>
      </c>
      <c r="E1201" s="11"/>
      <c r="F1201" s="11"/>
      <c r="G1201" s="428" t="s">
        <v>51</v>
      </c>
      <c r="H1201" s="418"/>
      <c r="I1201" s="350">
        <v>992.7</v>
      </c>
      <c r="J1201" s="350">
        <v>943.1</v>
      </c>
      <c r="K1201" s="345">
        <v>893.4</v>
      </c>
      <c r="L1201" s="345">
        <v>843.8</v>
      </c>
      <c r="M1201" s="345">
        <v>794.2</v>
      </c>
      <c r="N1201" s="419"/>
      <c r="O1201" s="420"/>
    </row>
    <row r="1202" ht="60" customHeight="1" spans="1:15">
      <c r="A1202" s="424">
        <v>139</v>
      </c>
      <c r="B1202" s="10" t="s">
        <v>95</v>
      </c>
      <c r="C1202" s="428" t="s">
        <v>10795</v>
      </c>
      <c r="D1202" s="429" t="s">
        <v>10796</v>
      </c>
      <c r="E1202" s="11" t="s">
        <v>10797</v>
      </c>
      <c r="F1202" s="11" t="s">
        <v>10671</v>
      </c>
      <c r="G1202" s="428" t="s">
        <v>51</v>
      </c>
      <c r="H1202" s="418" t="s">
        <v>10202</v>
      </c>
      <c r="I1202" s="350">
        <v>2866.5</v>
      </c>
      <c r="J1202" s="350">
        <v>2723.2</v>
      </c>
      <c r="K1202" s="345">
        <v>2579.9</v>
      </c>
      <c r="L1202" s="345">
        <v>2436.5</v>
      </c>
      <c r="M1202" s="345">
        <v>2293.2</v>
      </c>
      <c r="N1202" s="419"/>
      <c r="O1202" s="420"/>
    </row>
    <row r="1203" ht="60" customHeight="1" spans="1:15">
      <c r="A1203" s="425"/>
      <c r="B1203" s="10" t="s">
        <v>95</v>
      </c>
      <c r="C1203" s="999" t="s">
        <v>10798</v>
      </c>
      <c r="D1203" s="11" t="s">
        <v>10799</v>
      </c>
      <c r="E1203" s="11"/>
      <c r="F1203" s="429"/>
      <c r="G1203" s="428" t="s">
        <v>51</v>
      </c>
      <c r="H1203" s="418"/>
      <c r="I1203" s="350">
        <v>573.3</v>
      </c>
      <c r="J1203" s="350">
        <v>544.6</v>
      </c>
      <c r="K1203" s="345">
        <v>516</v>
      </c>
      <c r="L1203" s="345">
        <v>487.3</v>
      </c>
      <c r="M1203" s="345">
        <v>458.6</v>
      </c>
      <c r="N1203" s="419"/>
      <c r="O1203" s="420"/>
    </row>
    <row r="1204" ht="60" customHeight="1" spans="1:15">
      <c r="A1204" s="426"/>
      <c r="B1204" s="10" t="s">
        <v>95</v>
      </c>
      <c r="C1204" s="999" t="s">
        <v>10800</v>
      </c>
      <c r="D1204" s="11" t="s">
        <v>10801</v>
      </c>
      <c r="E1204" s="11"/>
      <c r="F1204" s="429"/>
      <c r="G1204" s="428" t="s">
        <v>51</v>
      </c>
      <c r="H1204" s="418"/>
      <c r="I1204" s="350">
        <v>860.4</v>
      </c>
      <c r="J1204" s="350">
        <v>817.4</v>
      </c>
      <c r="K1204" s="345">
        <v>774.4</v>
      </c>
      <c r="L1204" s="345">
        <v>731.3</v>
      </c>
      <c r="M1204" s="345">
        <v>688.3</v>
      </c>
      <c r="N1204" s="419"/>
      <c r="O1204" s="420"/>
    </row>
    <row r="1205" ht="81" customHeight="1" spans="1:15">
      <c r="A1205" s="424">
        <v>140</v>
      </c>
      <c r="B1205" s="10" t="s">
        <v>95</v>
      </c>
      <c r="C1205" s="999" t="s">
        <v>10802</v>
      </c>
      <c r="D1205" s="11" t="s">
        <v>10803</v>
      </c>
      <c r="E1205" s="11" t="s">
        <v>10804</v>
      </c>
      <c r="F1205" s="429" t="s">
        <v>10805</v>
      </c>
      <c r="G1205" s="428" t="s">
        <v>51</v>
      </c>
      <c r="H1205" s="427"/>
      <c r="I1205" s="350">
        <v>3888.9</v>
      </c>
      <c r="J1205" s="350">
        <v>3694.5</v>
      </c>
      <c r="K1205" s="345">
        <v>3500</v>
      </c>
      <c r="L1205" s="345">
        <v>3305.6</v>
      </c>
      <c r="M1205" s="345">
        <v>3111.1</v>
      </c>
      <c r="N1205" s="419"/>
      <c r="O1205" s="420"/>
    </row>
    <row r="1206" ht="60" customHeight="1" spans="1:15">
      <c r="A1206" s="426"/>
      <c r="B1206" s="10" t="s">
        <v>95</v>
      </c>
      <c r="C1206" s="999" t="s">
        <v>10806</v>
      </c>
      <c r="D1206" s="11" t="s">
        <v>10807</v>
      </c>
      <c r="E1206" s="429"/>
      <c r="F1206" s="11"/>
      <c r="G1206" s="428" t="s">
        <v>51</v>
      </c>
      <c r="H1206" s="418"/>
      <c r="I1206" s="350">
        <v>777.8</v>
      </c>
      <c r="J1206" s="350">
        <v>738.9</v>
      </c>
      <c r="K1206" s="345">
        <v>700</v>
      </c>
      <c r="L1206" s="345">
        <v>661.1</v>
      </c>
      <c r="M1206" s="345">
        <v>622.2</v>
      </c>
      <c r="N1206" s="419"/>
      <c r="O1206" s="420"/>
    </row>
    <row r="1207" ht="60" customHeight="1" spans="1:15">
      <c r="A1207" s="424">
        <v>141</v>
      </c>
      <c r="B1207" s="10" t="s">
        <v>95</v>
      </c>
      <c r="C1207" s="999" t="s">
        <v>10808</v>
      </c>
      <c r="D1207" s="11" t="s">
        <v>10809</v>
      </c>
      <c r="E1207" s="429" t="s">
        <v>10810</v>
      </c>
      <c r="F1207" s="11" t="s">
        <v>10811</v>
      </c>
      <c r="G1207" s="428" t="s">
        <v>51</v>
      </c>
      <c r="H1207" s="418"/>
      <c r="I1207" s="350">
        <v>3664.8</v>
      </c>
      <c r="J1207" s="350">
        <v>3481.6</v>
      </c>
      <c r="K1207" s="345">
        <v>3298.3</v>
      </c>
      <c r="L1207" s="345">
        <v>3115.1</v>
      </c>
      <c r="M1207" s="345">
        <v>2931.8</v>
      </c>
      <c r="N1207" s="419"/>
      <c r="O1207" s="420"/>
    </row>
    <row r="1208" ht="60" customHeight="1" spans="1:15">
      <c r="A1208" s="426"/>
      <c r="B1208" s="10" t="s">
        <v>95</v>
      </c>
      <c r="C1208" s="428" t="s">
        <v>10812</v>
      </c>
      <c r="D1208" s="429" t="s">
        <v>10813</v>
      </c>
      <c r="E1208" s="429"/>
      <c r="F1208" s="429"/>
      <c r="G1208" s="428" t="s">
        <v>51</v>
      </c>
      <c r="H1208" s="427"/>
      <c r="I1208" s="350">
        <v>733</v>
      </c>
      <c r="J1208" s="350">
        <v>696.3</v>
      </c>
      <c r="K1208" s="345">
        <v>659.7</v>
      </c>
      <c r="L1208" s="345">
        <v>623</v>
      </c>
      <c r="M1208" s="345">
        <v>586.4</v>
      </c>
      <c r="N1208" s="419"/>
      <c r="O1208" s="420"/>
    </row>
    <row r="1209" ht="60" customHeight="1" spans="1:15">
      <c r="A1209" s="424">
        <v>142</v>
      </c>
      <c r="B1209" s="10" t="s">
        <v>95</v>
      </c>
      <c r="C1209" s="428" t="s">
        <v>10814</v>
      </c>
      <c r="D1209" s="429" t="s">
        <v>10815</v>
      </c>
      <c r="E1209" s="429" t="s">
        <v>10816</v>
      </c>
      <c r="F1209" s="429" t="s">
        <v>10344</v>
      </c>
      <c r="G1209" s="428" t="s">
        <v>51</v>
      </c>
      <c r="H1209" s="427"/>
      <c r="I1209" s="350">
        <v>3128.4</v>
      </c>
      <c r="J1209" s="350">
        <v>2972</v>
      </c>
      <c r="K1209" s="345">
        <v>2815.6</v>
      </c>
      <c r="L1209" s="345">
        <v>2659.1</v>
      </c>
      <c r="M1209" s="345">
        <v>2502.7</v>
      </c>
      <c r="N1209" s="419"/>
      <c r="O1209" s="420"/>
    </row>
    <row r="1210" ht="60" customHeight="1" spans="1:15">
      <c r="A1210" s="426"/>
      <c r="B1210" s="10" t="s">
        <v>95</v>
      </c>
      <c r="C1210" s="428" t="s">
        <v>10817</v>
      </c>
      <c r="D1210" s="429" t="s">
        <v>10818</v>
      </c>
      <c r="E1210" s="429"/>
      <c r="F1210" s="429"/>
      <c r="G1210" s="428" t="s">
        <v>51</v>
      </c>
      <c r="H1210" s="427"/>
      <c r="I1210" s="350">
        <v>625.7</v>
      </c>
      <c r="J1210" s="350">
        <v>594.4</v>
      </c>
      <c r="K1210" s="345">
        <v>563.1</v>
      </c>
      <c r="L1210" s="345">
        <v>531.8</v>
      </c>
      <c r="M1210" s="345">
        <v>500.5</v>
      </c>
      <c r="N1210" s="419"/>
      <c r="O1210" s="420"/>
    </row>
    <row r="1211" ht="60" customHeight="1" spans="1:15">
      <c r="A1211" s="424">
        <v>143</v>
      </c>
      <c r="B1211" s="10" t="s">
        <v>95</v>
      </c>
      <c r="C1211" s="428" t="s">
        <v>10819</v>
      </c>
      <c r="D1211" s="429" t="s">
        <v>10820</v>
      </c>
      <c r="E1211" s="429" t="s">
        <v>10821</v>
      </c>
      <c r="F1211" s="429" t="s">
        <v>10344</v>
      </c>
      <c r="G1211" s="428" t="s">
        <v>51</v>
      </c>
      <c r="H1211" s="427"/>
      <c r="I1211" s="350">
        <v>2976.3</v>
      </c>
      <c r="J1211" s="350">
        <v>2827.5</v>
      </c>
      <c r="K1211" s="345">
        <v>2678.7</v>
      </c>
      <c r="L1211" s="345">
        <v>2529.9</v>
      </c>
      <c r="M1211" s="345">
        <v>2381</v>
      </c>
      <c r="N1211" s="419"/>
      <c r="O1211" s="420"/>
    </row>
    <row r="1212" ht="60" customHeight="1" spans="1:15">
      <c r="A1212" s="425"/>
      <c r="B1212" s="10" t="s">
        <v>95</v>
      </c>
      <c r="C1212" s="999" t="s">
        <v>10822</v>
      </c>
      <c r="D1212" s="11" t="s">
        <v>10823</v>
      </c>
      <c r="E1212" s="11"/>
      <c r="F1212" s="11"/>
      <c r="G1212" s="428" t="s">
        <v>51</v>
      </c>
      <c r="H1212" s="418"/>
      <c r="I1212" s="350">
        <v>595.3</v>
      </c>
      <c r="J1212" s="350">
        <v>565.5</v>
      </c>
      <c r="K1212" s="345">
        <v>535.7</v>
      </c>
      <c r="L1212" s="345">
        <v>506</v>
      </c>
      <c r="M1212" s="345">
        <v>476.2</v>
      </c>
      <c r="N1212" s="419"/>
      <c r="O1212" s="420"/>
    </row>
    <row r="1213" ht="60" customHeight="1" spans="1:15">
      <c r="A1213" s="425"/>
      <c r="B1213" s="10" t="s">
        <v>95</v>
      </c>
      <c r="C1213" s="999" t="s">
        <v>10824</v>
      </c>
      <c r="D1213" s="11" t="s">
        <v>10825</v>
      </c>
      <c r="E1213" s="11"/>
      <c r="F1213" s="11"/>
      <c r="G1213" s="428" t="s">
        <v>51</v>
      </c>
      <c r="H1213" s="418"/>
      <c r="I1213" s="350">
        <v>594.9</v>
      </c>
      <c r="J1213" s="350">
        <v>565.2</v>
      </c>
      <c r="K1213" s="345">
        <v>535.4</v>
      </c>
      <c r="L1213" s="345">
        <v>505.7</v>
      </c>
      <c r="M1213" s="345">
        <v>475.9</v>
      </c>
      <c r="N1213" s="419"/>
      <c r="O1213" s="420"/>
    </row>
    <row r="1214" ht="60" customHeight="1" spans="1:15">
      <c r="A1214" s="426"/>
      <c r="B1214" s="10" t="s">
        <v>95</v>
      </c>
      <c r="C1214" s="999" t="s">
        <v>10826</v>
      </c>
      <c r="D1214" s="11" t="s">
        <v>10827</v>
      </c>
      <c r="E1214" s="11"/>
      <c r="F1214" s="11"/>
      <c r="G1214" s="428" t="s">
        <v>51</v>
      </c>
      <c r="H1214" s="418"/>
      <c r="I1214" s="350">
        <v>2976.3</v>
      </c>
      <c r="J1214" s="350">
        <v>2827.5</v>
      </c>
      <c r="K1214" s="345">
        <v>2678.7</v>
      </c>
      <c r="L1214" s="345">
        <v>2529.9</v>
      </c>
      <c r="M1214" s="345">
        <v>2381</v>
      </c>
      <c r="N1214" s="419"/>
      <c r="O1214" s="420"/>
    </row>
    <row r="1215" ht="87" customHeight="1" spans="1:15">
      <c r="A1215" s="424">
        <v>144</v>
      </c>
      <c r="B1215" s="10" t="s">
        <v>95</v>
      </c>
      <c r="C1215" s="999" t="s">
        <v>10828</v>
      </c>
      <c r="D1215" s="11" t="s">
        <v>10829</v>
      </c>
      <c r="E1215" s="11" t="s">
        <v>10830</v>
      </c>
      <c r="F1215" s="11" t="s">
        <v>10831</v>
      </c>
      <c r="G1215" s="428" t="s">
        <v>51</v>
      </c>
      <c r="H1215" s="418" t="s">
        <v>10832</v>
      </c>
      <c r="I1215" s="350">
        <v>3168</v>
      </c>
      <c r="J1215" s="350">
        <v>3009.6</v>
      </c>
      <c r="K1215" s="345">
        <v>2851.2</v>
      </c>
      <c r="L1215" s="345">
        <v>2692.8</v>
      </c>
      <c r="M1215" s="345">
        <v>2534.4</v>
      </c>
      <c r="N1215" s="419"/>
      <c r="O1215" s="420"/>
    </row>
    <row r="1216" ht="60" customHeight="1" spans="1:15">
      <c r="A1216" s="425"/>
      <c r="B1216" s="10" t="s">
        <v>95</v>
      </c>
      <c r="C1216" s="999" t="s">
        <v>10833</v>
      </c>
      <c r="D1216" s="11" t="s">
        <v>10834</v>
      </c>
      <c r="E1216" s="11"/>
      <c r="F1216" s="11"/>
      <c r="G1216" s="428" t="s">
        <v>51</v>
      </c>
      <c r="H1216" s="418"/>
      <c r="I1216" s="350">
        <v>633.6</v>
      </c>
      <c r="J1216" s="350">
        <v>601.9</v>
      </c>
      <c r="K1216" s="345">
        <v>570.2</v>
      </c>
      <c r="L1216" s="345">
        <v>538.6</v>
      </c>
      <c r="M1216" s="345">
        <v>506.9</v>
      </c>
      <c r="N1216" s="419"/>
      <c r="O1216" s="420"/>
    </row>
    <row r="1217" ht="60" customHeight="1" spans="1:15">
      <c r="A1217" s="426"/>
      <c r="B1217" s="10" t="s">
        <v>95</v>
      </c>
      <c r="C1217" s="999" t="s">
        <v>10835</v>
      </c>
      <c r="D1217" s="11" t="s">
        <v>10836</v>
      </c>
      <c r="E1217" s="11"/>
      <c r="F1217" s="11"/>
      <c r="G1217" s="428" t="s">
        <v>51</v>
      </c>
      <c r="H1217" s="418"/>
      <c r="I1217" s="350">
        <v>3168</v>
      </c>
      <c r="J1217" s="350">
        <v>3009.6</v>
      </c>
      <c r="K1217" s="345">
        <v>2851.2</v>
      </c>
      <c r="L1217" s="345">
        <v>2692.8</v>
      </c>
      <c r="M1217" s="345">
        <v>2534.4</v>
      </c>
      <c r="N1217" s="419"/>
      <c r="O1217" s="420"/>
    </row>
    <row r="1218" ht="78" customHeight="1" spans="1:15">
      <c r="A1218" s="424">
        <v>145</v>
      </c>
      <c r="B1218" s="10" t="s">
        <v>95</v>
      </c>
      <c r="C1218" s="999" t="s">
        <v>10837</v>
      </c>
      <c r="D1218" s="11" t="s">
        <v>10838</v>
      </c>
      <c r="E1218" s="11" t="s">
        <v>10839</v>
      </c>
      <c r="F1218" s="11" t="s">
        <v>10840</v>
      </c>
      <c r="G1218" s="428" t="s">
        <v>51</v>
      </c>
      <c r="H1218" s="418" t="s">
        <v>10841</v>
      </c>
      <c r="I1218" s="350">
        <v>2129.4</v>
      </c>
      <c r="J1218" s="350">
        <v>2022.9</v>
      </c>
      <c r="K1218" s="345">
        <v>1916.5</v>
      </c>
      <c r="L1218" s="345">
        <v>1810</v>
      </c>
      <c r="M1218" s="345">
        <v>1703.5</v>
      </c>
      <c r="N1218" s="419"/>
      <c r="O1218" s="420"/>
    </row>
    <row r="1219" ht="60" customHeight="1" spans="1:15">
      <c r="A1219" s="426"/>
      <c r="B1219" s="10" t="s">
        <v>95</v>
      </c>
      <c r="C1219" s="428" t="s">
        <v>10842</v>
      </c>
      <c r="D1219" s="429" t="s">
        <v>10843</v>
      </c>
      <c r="E1219" s="11"/>
      <c r="F1219" s="11"/>
      <c r="G1219" s="428" t="s">
        <v>51</v>
      </c>
      <c r="H1219" s="418"/>
      <c r="I1219" s="350">
        <v>425.9</v>
      </c>
      <c r="J1219" s="350">
        <v>404.6</v>
      </c>
      <c r="K1219" s="345">
        <v>383.3</v>
      </c>
      <c r="L1219" s="345">
        <v>362</v>
      </c>
      <c r="M1219" s="345">
        <v>340.7</v>
      </c>
      <c r="N1219" s="419"/>
      <c r="O1219" s="420"/>
    </row>
    <row r="1220" ht="60" customHeight="1" spans="1:15">
      <c r="A1220" s="424">
        <v>146</v>
      </c>
      <c r="B1220" s="10" t="s">
        <v>95</v>
      </c>
      <c r="C1220" s="428" t="s">
        <v>10844</v>
      </c>
      <c r="D1220" s="429" t="s">
        <v>10845</v>
      </c>
      <c r="E1220" s="11" t="s">
        <v>10846</v>
      </c>
      <c r="F1220" s="11" t="s">
        <v>10671</v>
      </c>
      <c r="G1220" s="428" t="s">
        <v>51</v>
      </c>
      <c r="H1220" s="418" t="s">
        <v>10202</v>
      </c>
      <c r="I1220" s="350">
        <v>2672.1</v>
      </c>
      <c r="J1220" s="350">
        <v>2538.5</v>
      </c>
      <c r="K1220" s="345">
        <v>2404.9</v>
      </c>
      <c r="L1220" s="345">
        <v>2271.3</v>
      </c>
      <c r="M1220" s="345">
        <v>2137.7</v>
      </c>
      <c r="N1220" s="419"/>
      <c r="O1220" s="420"/>
    </row>
    <row r="1221" ht="60" customHeight="1" spans="1:15">
      <c r="A1221" s="425"/>
      <c r="B1221" s="10" t="s">
        <v>95</v>
      </c>
      <c r="C1221" s="1000" t="s">
        <v>10847</v>
      </c>
      <c r="D1221" s="435" t="s">
        <v>10848</v>
      </c>
      <c r="E1221" s="11"/>
      <c r="F1221" s="11"/>
      <c r="G1221" s="428" t="s">
        <v>51</v>
      </c>
      <c r="H1221" s="418"/>
      <c r="I1221" s="350">
        <v>534.4</v>
      </c>
      <c r="J1221" s="350">
        <v>507.7</v>
      </c>
      <c r="K1221" s="345">
        <v>481</v>
      </c>
      <c r="L1221" s="345">
        <v>454.3</v>
      </c>
      <c r="M1221" s="345">
        <v>427.5</v>
      </c>
      <c r="N1221" s="419"/>
      <c r="O1221" s="420"/>
    </row>
    <row r="1222" ht="60" customHeight="1" spans="1:15">
      <c r="A1222" s="426"/>
      <c r="B1222" s="10" t="s">
        <v>95</v>
      </c>
      <c r="C1222" s="1000" t="s">
        <v>10849</v>
      </c>
      <c r="D1222" s="435" t="s">
        <v>10850</v>
      </c>
      <c r="E1222" s="11"/>
      <c r="F1222" s="11"/>
      <c r="G1222" s="428" t="s">
        <v>51</v>
      </c>
      <c r="H1222" s="418"/>
      <c r="I1222" s="350">
        <v>801.9</v>
      </c>
      <c r="J1222" s="350">
        <v>761.8</v>
      </c>
      <c r="K1222" s="345">
        <v>721.7</v>
      </c>
      <c r="L1222" s="345">
        <v>681.6</v>
      </c>
      <c r="M1222" s="345">
        <v>641.5</v>
      </c>
      <c r="N1222" s="419"/>
      <c r="O1222" s="420"/>
    </row>
    <row r="1223" ht="90" customHeight="1" spans="1:15">
      <c r="A1223" s="424">
        <v>147</v>
      </c>
      <c r="B1223" s="10" t="s">
        <v>95</v>
      </c>
      <c r="C1223" s="1000" t="s">
        <v>10851</v>
      </c>
      <c r="D1223" s="435" t="s">
        <v>10852</v>
      </c>
      <c r="E1223" s="11" t="s">
        <v>10853</v>
      </c>
      <c r="F1223" s="11" t="s">
        <v>10854</v>
      </c>
      <c r="G1223" s="428" t="s">
        <v>51</v>
      </c>
      <c r="H1223" s="418"/>
      <c r="I1223" s="350">
        <v>2277</v>
      </c>
      <c r="J1223" s="350">
        <v>2163.2</v>
      </c>
      <c r="K1223" s="345">
        <v>2049.3</v>
      </c>
      <c r="L1223" s="345">
        <v>1935.5</v>
      </c>
      <c r="M1223" s="345">
        <v>1821.6</v>
      </c>
      <c r="N1223" s="419"/>
      <c r="O1223" s="420"/>
    </row>
    <row r="1224" ht="60" customHeight="1" spans="1:15">
      <c r="A1224" s="426"/>
      <c r="B1224" s="10" t="s">
        <v>95</v>
      </c>
      <c r="C1224" s="428" t="s">
        <v>10855</v>
      </c>
      <c r="D1224" s="429" t="s">
        <v>10856</v>
      </c>
      <c r="E1224" s="429"/>
      <c r="F1224" s="429"/>
      <c r="G1224" s="428" t="s">
        <v>51</v>
      </c>
      <c r="H1224" s="427"/>
      <c r="I1224" s="350">
        <v>455.4</v>
      </c>
      <c r="J1224" s="350">
        <v>432.6</v>
      </c>
      <c r="K1224" s="345">
        <v>409.9</v>
      </c>
      <c r="L1224" s="345">
        <v>387.1</v>
      </c>
      <c r="M1224" s="345">
        <v>364.3</v>
      </c>
      <c r="N1224" s="43"/>
      <c r="O1224" s="420"/>
    </row>
    <row r="1225" ht="60" customHeight="1" spans="1:15">
      <c r="A1225" s="424">
        <v>148</v>
      </c>
      <c r="B1225" s="10" t="s">
        <v>95</v>
      </c>
      <c r="C1225" s="428" t="s">
        <v>10857</v>
      </c>
      <c r="D1225" s="429" t="s">
        <v>10858</v>
      </c>
      <c r="E1225" s="429" t="s">
        <v>10859</v>
      </c>
      <c r="F1225" s="429" t="s">
        <v>10860</v>
      </c>
      <c r="G1225" s="428" t="s">
        <v>441</v>
      </c>
      <c r="H1225" s="427"/>
      <c r="I1225" s="350">
        <v>1240.2</v>
      </c>
      <c r="J1225" s="350">
        <v>1178.2</v>
      </c>
      <c r="K1225" s="345">
        <v>1116.2</v>
      </c>
      <c r="L1225" s="345">
        <v>1054.2</v>
      </c>
      <c r="M1225" s="345">
        <v>992.2</v>
      </c>
      <c r="N1225" s="43"/>
      <c r="O1225" s="420"/>
    </row>
    <row r="1226" ht="60" customHeight="1" spans="1:15">
      <c r="A1226" s="426"/>
      <c r="B1226" s="10" t="s">
        <v>95</v>
      </c>
      <c r="C1226" s="428" t="s">
        <v>10861</v>
      </c>
      <c r="D1226" s="429" t="s">
        <v>10862</v>
      </c>
      <c r="E1226" s="429"/>
      <c r="F1226" s="429"/>
      <c r="G1226" s="428" t="s">
        <v>441</v>
      </c>
      <c r="H1226" s="427"/>
      <c r="I1226" s="350">
        <v>248</v>
      </c>
      <c r="J1226" s="350">
        <v>235.6</v>
      </c>
      <c r="K1226" s="345">
        <v>223.2</v>
      </c>
      <c r="L1226" s="345">
        <v>210.8</v>
      </c>
      <c r="M1226" s="345">
        <v>198.4</v>
      </c>
      <c r="N1226" s="43"/>
      <c r="O1226" s="420"/>
    </row>
    <row r="1227" ht="60" customHeight="1" spans="1:15">
      <c r="A1227" s="424">
        <v>149</v>
      </c>
      <c r="B1227" s="10" t="s">
        <v>95</v>
      </c>
      <c r="C1227" s="428" t="s">
        <v>10863</v>
      </c>
      <c r="D1227" s="429" t="s">
        <v>10864</v>
      </c>
      <c r="E1227" s="429" t="s">
        <v>10865</v>
      </c>
      <c r="F1227" s="429" t="s">
        <v>10860</v>
      </c>
      <c r="G1227" s="428" t="s">
        <v>51</v>
      </c>
      <c r="H1227" s="427"/>
      <c r="I1227" s="350">
        <v>1668.6</v>
      </c>
      <c r="J1227" s="350">
        <v>1585.2</v>
      </c>
      <c r="K1227" s="345">
        <v>1501.7</v>
      </c>
      <c r="L1227" s="345">
        <v>1418.3</v>
      </c>
      <c r="M1227" s="345">
        <v>1334.9</v>
      </c>
      <c r="N1227" s="43"/>
      <c r="O1227" s="420"/>
    </row>
    <row r="1228" ht="60" customHeight="1" spans="1:15">
      <c r="A1228" s="426"/>
      <c r="B1228" s="10" t="s">
        <v>95</v>
      </c>
      <c r="C1228" s="428" t="s">
        <v>10866</v>
      </c>
      <c r="D1228" s="429" t="s">
        <v>10867</v>
      </c>
      <c r="E1228" s="429"/>
      <c r="F1228" s="429"/>
      <c r="G1228" s="428" t="s">
        <v>51</v>
      </c>
      <c r="H1228" s="427"/>
      <c r="I1228" s="350">
        <v>333.7</v>
      </c>
      <c r="J1228" s="350">
        <v>317</v>
      </c>
      <c r="K1228" s="345">
        <v>300.3</v>
      </c>
      <c r="L1228" s="345">
        <v>283.7</v>
      </c>
      <c r="M1228" s="345">
        <v>267</v>
      </c>
      <c r="N1228" s="43"/>
      <c r="O1228" s="420"/>
    </row>
    <row r="1229" ht="60" customHeight="1" spans="1:15">
      <c r="A1229" s="424">
        <v>150</v>
      </c>
      <c r="B1229" s="10" t="s">
        <v>95</v>
      </c>
      <c r="C1229" s="428" t="s">
        <v>10868</v>
      </c>
      <c r="D1229" s="429" t="s">
        <v>10869</v>
      </c>
      <c r="E1229" s="429" t="s">
        <v>10870</v>
      </c>
      <c r="F1229" s="429" t="s">
        <v>10860</v>
      </c>
      <c r="G1229" s="428" t="s">
        <v>441</v>
      </c>
      <c r="H1229" s="427"/>
      <c r="I1229" s="350">
        <v>1204.2</v>
      </c>
      <c r="J1229" s="350">
        <v>1144</v>
      </c>
      <c r="K1229" s="345">
        <v>1083.8</v>
      </c>
      <c r="L1229" s="345">
        <v>1023.6</v>
      </c>
      <c r="M1229" s="345">
        <v>963.4</v>
      </c>
      <c r="N1229" s="43"/>
      <c r="O1229" s="420"/>
    </row>
    <row r="1230" ht="60" customHeight="1" spans="1:15">
      <c r="A1230" s="426"/>
      <c r="B1230" s="10" t="s">
        <v>95</v>
      </c>
      <c r="C1230" s="1001" t="s">
        <v>10871</v>
      </c>
      <c r="D1230" s="437" t="s">
        <v>10872</v>
      </c>
      <c r="E1230" s="437"/>
      <c r="F1230" s="437"/>
      <c r="G1230" s="428" t="s">
        <v>441</v>
      </c>
      <c r="H1230" s="438"/>
      <c r="I1230" s="350">
        <v>240.8</v>
      </c>
      <c r="J1230" s="350">
        <v>228.8</v>
      </c>
      <c r="K1230" s="345">
        <v>216.8</v>
      </c>
      <c r="L1230" s="345">
        <v>204.7</v>
      </c>
      <c r="M1230" s="345">
        <v>192.7</v>
      </c>
      <c r="N1230" s="43"/>
      <c r="O1230" s="420"/>
    </row>
    <row r="1231" ht="42" customHeight="1" spans="1:15">
      <c r="A1231" s="412" t="s">
        <v>10873</v>
      </c>
      <c r="B1231" s="412"/>
      <c r="C1231" s="412"/>
      <c r="D1231" s="412"/>
      <c r="E1231" s="412"/>
      <c r="F1231" s="412"/>
      <c r="G1231" s="412"/>
      <c r="H1231" s="412"/>
      <c r="I1231" s="412"/>
      <c r="J1231" s="412"/>
      <c r="K1231" s="412"/>
      <c r="L1231" s="412"/>
      <c r="M1231" s="412"/>
    </row>
    <row r="1232" ht="311" customHeight="1" spans="1:15">
      <c r="A1232" s="154" t="s">
        <v>10874</v>
      </c>
      <c r="B1232" s="154"/>
      <c r="C1232" s="154"/>
      <c r="D1232" s="154"/>
      <c r="E1232" s="154"/>
      <c r="F1232" s="154"/>
      <c r="G1232" s="154"/>
      <c r="H1232" s="154"/>
      <c r="I1232" s="154"/>
      <c r="J1232" s="154"/>
      <c r="K1232" s="154"/>
      <c r="L1232" s="154"/>
      <c r="M1232" s="154"/>
    </row>
    <row r="1233" s="316" customFormat="1" ht="33" customHeight="1" spans="1:112">
      <c r="A1233" s="355" t="s">
        <v>7210</v>
      </c>
      <c r="B1233" s="355" t="s">
        <v>25</v>
      </c>
      <c r="C1233" s="340" t="s">
        <v>9784</v>
      </c>
      <c r="D1233" s="355" t="s">
        <v>27</v>
      </c>
      <c r="E1233" s="355" t="s">
        <v>7212</v>
      </c>
      <c r="F1233" s="355" t="s">
        <v>7213</v>
      </c>
      <c r="G1233" s="355" t="s">
        <v>30</v>
      </c>
      <c r="H1233" s="355" t="s">
        <v>7214</v>
      </c>
      <c r="I1233" s="356" t="s">
        <v>32</v>
      </c>
      <c r="J1233" s="356"/>
      <c r="K1233" s="356"/>
      <c r="L1233" s="356"/>
      <c r="M1233" s="356"/>
      <c r="N1233" s="343"/>
      <c r="O1233" s="343"/>
      <c r="P1233" s="343"/>
      <c r="Q1233" s="343"/>
      <c r="R1233" s="343"/>
      <c r="S1233" s="343"/>
      <c r="T1233" s="343"/>
      <c r="U1233" s="343"/>
      <c r="V1233" s="343"/>
      <c r="W1233" s="343"/>
      <c r="X1233" s="343"/>
      <c r="Y1233" s="343"/>
      <c r="Z1233" s="343"/>
      <c r="AA1233" s="343"/>
      <c r="AB1233" s="343"/>
      <c r="AC1233" s="343"/>
      <c r="AD1233" s="343"/>
      <c r="AE1233" s="343"/>
      <c r="AF1233" s="343"/>
      <c r="AG1233" s="343"/>
      <c r="AH1233" s="343"/>
      <c r="AI1233" s="343"/>
      <c r="AJ1233" s="343"/>
      <c r="AK1233" s="343"/>
      <c r="AL1233" s="343"/>
      <c r="AM1233" s="343"/>
      <c r="AN1233" s="343"/>
      <c r="AO1233" s="343"/>
      <c r="AP1233" s="343"/>
      <c r="AQ1233" s="343"/>
      <c r="AR1233" s="343"/>
      <c r="AS1233" s="343"/>
      <c r="AT1233" s="343"/>
      <c r="AU1233" s="343"/>
      <c r="AV1233" s="343"/>
      <c r="AW1233" s="343"/>
      <c r="AX1233" s="343"/>
      <c r="AY1233" s="343"/>
      <c r="AZ1233" s="343"/>
      <c r="BA1233" s="343"/>
      <c r="BB1233" s="343"/>
      <c r="BC1233" s="343"/>
      <c r="BD1233" s="343"/>
      <c r="BE1233" s="343"/>
      <c r="BF1233" s="343"/>
      <c r="BG1233" s="343"/>
      <c r="BH1233" s="343"/>
      <c r="BI1233" s="343"/>
      <c r="BJ1233" s="343"/>
      <c r="BK1233" s="343"/>
      <c r="BL1233" s="343"/>
      <c r="BM1233" s="343"/>
      <c r="BN1233" s="343"/>
      <c r="BO1233" s="343"/>
      <c r="BP1233" s="343"/>
      <c r="BQ1233" s="343"/>
      <c r="BR1233" s="343"/>
      <c r="BS1233" s="343"/>
      <c r="BT1233" s="343"/>
      <c r="BU1233" s="343"/>
      <c r="BV1233" s="343"/>
      <c r="BW1233" s="343"/>
      <c r="BX1233" s="343"/>
      <c r="BY1233" s="343"/>
      <c r="BZ1233" s="343"/>
      <c r="CA1233" s="343"/>
      <c r="CB1233" s="343"/>
      <c r="CC1233" s="343"/>
      <c r="CD1233" s="343"/>
      <c r="CE1233" s="343"/>
      <c r="CF1233" s="343"/>
      <c r="CG1233" s="343"/>
      <c r="CH1233" s="343"/>
      <c r="CI1233" s="343"/>
      <c r="CJ1233" s="343"/>
      <c r="CK1233" s="343"/>
      <c r="CL1233" s="343"/>
      <c r="CM1233" s="343"/>
      <c r="CN1233" s="343"/>
      <c r="CO1233" s="343"/>
      <c r="CP1233" s="343"/>
      <c r="CQ1233" s="343"/>
      <c r="CR1233" s="343"/>
      <c r="CS1233" s="343"/>
      <c r="CT1233" s="343"/>
      <c r="CU1233" s="343"/>
      <c r="CV1233" s="343"/>
      <c r="CW1233" s="343"/>
      <c r="CX1233" s="343"/>
      <c r="CY1233" s="343"/>
      <c r="CZ1233" s="343"/>
      <c r="DA1233" s="343"/>
      <c r="DB1233" s="343"/>
      <c r="DC1233" s="343"/>
      <c r="DD1233" s="343"/>
      <c r="DE1233" s="343"/>
      <c r="DF1233" s="343"/>
      <c r="DG1233" s="343"/>
      <c r="DH1233" s="343"/>
    </row>
    <row r="1234" s="316" customFormat="1" ht="33" customHeight="1" spans="1:112">
      <c r="A1234" s="358"/>
      <c r="B1234" s="358"/>
      <c r="C1234" s="340"/>
      <c r="D1234" s="358"/>
      <c r="E1234" s="358"/>
      <c r="F1234" s="358"/>
      <c r="G1234" s="358"/>
      <c r="H1234" s="358"/>
      <c r="I1234" s="341" t="s">
        <v>33</v>
      </c>
      <c r="J1234" s="341" t="s">
        <v>34</v>
      </c>
      <c r="K1234" s="341" t="s">
        <v>35</v>
      </c>
      <c r="L1234" s="341" t="s">
        <v>36</v>
      </c>
      <c r="M1234" s="341" t="s">
        <v>37</v>
      </c>
      <c r="N1234" s="343"/>
      <c r="O1234" s="343"/>
      <c r="P1234" s="343"/>
      <c r="Q1234" s="343"/>
      <c r="R1234" s="343"/>
      <c r="S1234" s="343"/>
      <c r="T1234" s="343"/>
      <c r="U1234" s="343"/>
      <c r="V1234" s="343"/>
      <c r="W1234" s="343"/>
      <c r="X1234" s="343"/>
      <c r="Y1234" s="343"/>
      <c r="Z1234" s="343"/>
      <c r="AA1234" s="343"/>
      <c r="AB1234" s="343"/>
      <c r="AC1234" s="343"/>
      <c r="AD1234" s="343"/>
      <c r="AE1234" s="343"/>
      <c r="AF1234" s="343"/>
      <c r="AG1234" s="343"/>
      <c r="AH1234" s="343"/>
      <c r="AI1234" s="343"/>
      <c r="AJ1234" s="343"/>
      <c r="AK1234" s="343"/>
      <c r="AL1234" s="343"/>
      <c r="AM1234" s="343"/>
      <c r="AN1234" s="343"/>
      <c r="AO1234" s="343"/>
      <c r="AP1234" s="343"/>
      <c r="AQ1234" s="343"/>
      <c r="AR1234" s="343"/>
      <c r="AS1234" s="343"/>
      <c r="AT1234" s="343"/>
      <c r="AU1234" s="343"/>
      <c r="AV1234" s="343"/>
      <c r="AW1234" s="343"/>
      <c r="AX1234" s="343"/>
      <c r="AY1234" s="343"/>
      <c r="AZ1234" s="343"/>
      <c r="BA1234" s="343"/>
      <c r="BB1234" s="343"/>
      <c r="BC1234" s="343"/>
      <c r="BD1234" s="343"/>
      <c r="BE1234" s="343"/>
      <c r="BF1234" s="343"/>
      <c r="BG1234" s="343"/>
      <c r="BH1234" s="343"/>
      <c r="BI1234" s="343"/>
      <c r="BJ1234" s="343"/>
      <c r="BK1234" s="343"/>
      <c r="BL1234" s="343"/>
      <c r="BM1234" s="343"/>
      <c r="BN1234" s="343"/>
      <c r="BO1234" s="343"/>
      <c r="BP1234" s="343"/>
      <c r="BQ1234" s="343"/>
      <c r="BR1234" s="343"/>
      <c r="BS1234" s="343"/>
      <c r="BT1234" s="343"/>
      <c r="BU1234" s="343"/>
      <c r="BV1234" s="343"/>
      <c r="BW1234" s="343"/>
      <c r="BX1234" s="343"/>
      <c r="BY1234" s="343"/>
      <c r="BZ1234" s="343"/>
      <c r="CA1234" s="343"/>
      <c r="CB1234" s="343"/>
      <c r="CC1234" s="343"/>
      <c r="CD1234" s="343"/>
      <c r="CE1234" s="343"/>
      <c r="CF1234" s="343"/>
      <c r="CG1234" s="343"/>
      <c r="CH1234" s="343"/>
      <c r="CI1234" s="343"/>
      <c r="CJ1234" s="343"/>
      <c r="CK1234" s="343"/>
      <c r="CL1234" s="343"/>
      <c r="CM1234" s="343"/>
      <c r="CN1234" s="343"/>
      <c r="CO1234" s="343"/>
      <c r="CP1234" s="343"/>
      <c r="CQ1234" s="343"/>
      <c r="CR1234" s="343"/>
      <c r="CS1234" s="343"/>
      <c r="CT1234" s="343"/>
      <c r="CU1234" s="343"/>
      <c r="CV1234" s="343"/>
      <c r="CW1234" s="343"/>
      <c r="CX1234" s="343"/>
      <c r="CY1234" s="343"/>
      <c r="CZ1234" s="343"/>
      <c r="DA1234" s="343"/>
      <c r="DB1234" s="343"/>
      <c r="DC1234" s="343"/>
      <c r="DD1234" s="343"/>
      <c r="DE1234" s="343"/>
      <c r="DF1234" s="343"/>
      <c r="DG1234" s="343"/>
      <c r="DH1234" s="343"/>
    </row>
    <row r="1235" ht="60" customHeight="1" spans="1:112">
      <c r="A1235" s="439">
        <v>1</v>
      </c>
      <c r="B1235" s="440" t="s">
        <v>356</v>
      </c>
      <c r="C1235" s="1002" t="s">
        <v>10875</v>
      </c>
      <c r="D1235" s="267" t="s">
        <v>10876</v>
      </c>
      <c r="E1235" s="267" t="s">
        <v>10877</v>
      </c>
      <c r="F1235" s="267" t="s">
        <v>10878</v>
      </c>
      <c r="G1235" s="348" t="s">
        <v>51</v>
      </c>
      <c r="H1235" s="441" t="s">
        <v>10879</v>
      </c>
      <c r="I1235" s="350">
        <v>419.4</v>
      </c>
      <c r="J1235" s="350">
        <v>398.4</v>
      </c>
      <c r="K1235" s="345">
        <v>377.5</v>
      </c>
      <c r="L1235" s="345">
        <v>356.5</v>
      </c>
      <c r="M1235" s="345">
        <v>335.5</v>
      </c>
    </row>
    <row r="1236" ht="60" customHeight="1" spans="1:112">
      <c r="A1236" s="439">
        <v>2</v>
      </c>
      <c r="B1236" s="439" t="s">
        <v>356</v>
      </c>
      <c r="C1236" s="1003" t="s">
        <v>10880</v>
      </c>
      <c r="D1236" s="133" t="s">
        <v>10881</v>
      </c>
      <c r="E1236" s="133" t="s">
        <v>10882</v>
      </c>
      <c r="F1236" s="133" t="s">
        <v>10883</v>
      </c>
      <c r="G1236" s="269" t="s">
        <v>51</v>
      </c>
      <c r="H1236" s="442"/>
      <c r="I1236" s="350">
        <v>244.8</v>
      </c>
      <c r="J1236" s="350">
        <v>232.6</v>
      </c>
      <c r="K1236" s="345">
        <v>220.3</v>
      </c>
      <c r="L1236" s="345">
        <v>208.1</v>
      </c>
      <c r="M1236" s="345">
        <v>195.8</v>
      </c>
    </row>
    <row r="1237" ht="60" customHeight="1" spans="1:112">
      <c r="A1237" s="439">
        <v>3</v>
      </c>
      <c r="B1237" s="439" t="s">
        <v>356</v>
      </c>
      <c r="C1237" s="1003" t="s">
        <v>10884</v>
      </c>
      <c r="D1237" s="133" t="s">
        <v>10885</v>
      </c>
      <c r="E1237" s="133" t="s">
        <v>10886</v>
      </c>
      <c r="F1237" s="133" t="s">
        <v>10887</v>
      </c>
      <c r="G1237" s="269" t="s">
        <v>441</v>
      </c>
      <c r="H1237" s="442"/>
      <c r="I1237" s="350">
        <v>628.2</v>
      </c>
      <c r="J1237" s="350">
        <v>596.8</v>
      </c>
      <c r="K1237" s="345">
        <v>565.4</v>
      </c>
      <c r="L1237" s="345">
        <v>534</v>
      </c>
      <c r="M1237" s="345">
        <v>502.6</v>
      </c>
    </row>
    <row r="1238" ht="60" customHeight="1" spans="1:112">
      <c r="A1238" s="439">
        <v>4</v>
      </c>
      <c r="B1238" s="439" t="s">
        <v>356</v>
      </c>
      <c r="C1238" s="1003" t="s">
        <v>10888</v>
      </c>
      <c r="D1238" s="133" t="s">
        <v>10889</v>
      </c>
      <c r="E1238" s="133" t="s">
        <v>10890</v>
      </c>
      <c r="F1238" s="133" t="s">
        <v>10891</v>
      </c>
      <c r="G1238" s="269" t="s">
        <v>441</v>
      </c>
      <c r="H1238" s="442"/>
      <c r="I1238" s="350">
        <v>359.1</v>
      </c>
      <c r="J1238" s="350">
        <v>341.1</v>
      </c>
      <c r="K1238" s="345">
        <v>323.2</v>
      </c>
      <c r="L1238" s="345">
        <v>305.2</v>
      </c>
      <c r="M1238" s="345">
        <v>287.3</v>
      </c>
    </row>
    <row r="1239" ht="60" customHeight="1" spans="1:112">
      <c r="A1239" s="439"/>
      <c r="B1239" s="439" t="s">
        <v>356</v>
      </c>
      <c r="C1239" s="439" t="s">
        <v>10892</v>
      </c>
      <c r="D1239" s="133" t="s">
        <v>10893</v>
      </c>
      <c r="E1239" s="442"/>
      <c r="F1239" s="442"/>
      <c r="G1239" s="269" t="s">
        <v>441</v>
      </c>
      <c r="H1239" s="442"/>
      <c r="I1239" s="350">
        <v>359.1</v>
      </c>
      <c r="J1239" s="350">
        <v>341.1</v>
      </c>
      <c r="K1239" s="345">
        <v>323.2</v>
      </c>
      <c r="L1239" s="345">
        <v>305.2</v>
      </c>
      <c r="M1239" s="345">
        <v>287.3</v>
      </c>
    </row>
    <row r="1240" ht="60" customHeight="1" spans="1:112">
      <c r="A1240" s="439">
        <v>5</v>
      </c>
      <c r="B1240" s="439" t="s">
        <v>356</v>
      </c>
      <c r="C1240" s="1003" t="s">
        <v>10894</v>
      </c>
      <c r="D1240" s="133" t="s">
        <v>10895</v>
      </c>
      <c r="E1240" s="133" t="s">
        <v>10896</v>
      </c>
      <c r="F1240" s="133" t="s">
        <v>10891</v>
      </c>
      <c r="G1240" s="269" t="s">
        <v>51</v>
      </c>
      <c r="H1240" s="442"/>
      <c r="I1240" s="350">
        <v>300.6</v>
      </c>
      <c r="J1240" s="350">
        <v>285.6</v>
      </c>
      <c r="K1240" s="345">
        <v>270.5</v>
      </c>
      <c r="L1240" s="345">
        <v>255.5</v>
      </c>
      <c r="M1240" s="345">
        <v>240.5</v>
      </c>
    </row>
    <row r="1241" ht="60" customHeight="1" spans="1:112">
      <c r="A1241" s="439">
        <v>6</v>
      </c>
      <c r="B1241" s="439" t="s">
        <v>356</v>
      </c>
      <c r="C1241" s="1003" t="s">
        <v>10897</v>
      </c>
      <c r="D1241" s="133" t="s">
        <v>10898</v>
      </c>
      <c r="E1241" s="133" t="s">
        <v>10899</v>
      </c>
      <c r="F1241" s="133" t="s">
        <v>10900</v>
      </c>
      <c r="G1241" s="269" t="s">
        <v>51</v>
      </c>
      <c r="H1241" s="442"/>
      <c r="I1241" s="350">
        <v>56.7</v>
      </c>
      <c r="J1241" s="350">
        <v>53.9</v>
      </c>
      <c r="K1241" s="345">
        <v>51</v>
      </c>
      <c r="L1241" s="345">
        <v>48.2</v>
      </c>
      <c r="M1241" s="345">
        <v>45.4</v>
      </c>
    </row>
    <row r="1242" ht="60" customHeight="1" spans="1:112">
      <c r="A1242" s="439">
        <v>7</v>
      </c>
      <c r="B1242" s="439" t="s">
        <v>356</v>
      </c>
      <c r="C1242" s="1003" t="s">
        <v>10901</v>
      </c>
      <c r="D1242" s="133" t="s">
        <v>10902</v>
      </c>
      <c r="E1242" s="133" t="s">
        <v>10903</v>
      </c>
      <c r="F1242" s="133" t="s">
        <v>10904</v>
      </c>
      <c r="G1242" s="269" t="s">
        <v>51</v>
      </c>
      <c r="H1242" s="442"/>
      <c r="I1242" s="350">
        <v>180</v>
      </c>
      <c r="J1242" s="350">
        <v>171</v>
      </c>
      <c r="K1242" s="345">
        <v>162</v>
      </c>
      <c r="L1242" s="345">
        <v>153</v>
      </c>
      <c r="M1242" s="345">
        <v>144</v>
      </c>
    </row>
    <row r="1243" ht="60" customHeight="1" spans="1:112">
      <c r="A1243" s="439">
        <v>8</v>
      </c>
      <c r="B1243" s="439" t="s">
        <v>356</v>
      </c>
      <c r="C1243" s="1003" t="s">
        <v>10905</v>
      </c>
      <c r="D1243" s="133" t="s">
        <v>10906</v>
      </c>
      <c r="E1243" s="133" t="s">
        <v>10907</v>
      </c>
      <c r="F1243" s="133" t="s">
        <v>10908</v>
      </c>
      <c r="G1243" s="269" t="s">
        <v>51</v>
      </c>
      <c r="H1243" s="442"/>
      <c r="I1243" s="350">
        <v>93.6</v>
      </c>
      <c r="J1243" s="350">
        <v>88.9</v>
      </c>
      <c r="K1243" s="345">
        <v>84.2</v>
      </c>
      <c r="L1243" s="345">
        <v>79.6</v>
      </c>
      <c r="M1243" s="345">
        <v>74.9</v>
      </c>
    </row>
    <row r="1244" ht="60" customHeight="1" spans="1:112">
      <c r="A1244" s="439">
        <v>9</v>
      </c>
      <c r="B1244" s="439" t="s">
        <v>356</v>
      </c>
      <c r="C1244" s="1003" t="s">
        <v>10909</v>
      </c>
      <c r="D1244" s="133" t="s">
        <v>10910</v>
      </c>
      <c r="E1244" s="133" t="s">
        <v>10911</v>
      </c>
      <c r="F1244" s="133" t="s">
        <v>10912</v>
      </c>
      <c r="G1244" s="269" t="s">
        <v>51</v>
      </c>
      <c r="H1244" s="443"/>
      <c r="I1244" s="350">
        <v>93.6</v>
      </c>
      <c r="J1244" s="350">
        <v>88.9</v>
      </c>
      <c r="K1244" s="345">
        <v>84.2</v>
      </c>
      <c r="L1244" s="345">
        <v>79.6</v>
      </c>
      <c r="M1244" s="345">
        <v>74.9</v>
      </c>
    </row>
    <row r="1245" ht="60" customHeight="1" spans="1:112">
      <c r="A1245" s="439">
        <v>10</v>
      </c>
      <c r="B1245" s="439" t="s">
        <v>95</v>
      </c>
      <c r="C1245" s="1003" t="s">
        <v>10913</v>
      </c>
      <c r="D1245" s="133" t="s">
        <v>10914</v>
      </c>
      <c r="E1245" s="133" t="s">
        <v>10915</v>
      </c>
      <c r="F1245" s="133" t="s">
        <v>10916</v>
      </c>
      <c r="G1245" s="269" t="s">
        <v>51</v>
      </c>
      <c r="H1245" s="133" t="s">
        <v>10917</v>
      </c>
      <c r="I1245" s="350">
        <v>696.6</v>
      </c>
      <c r="J1245" s="350">
        <v>661.8</v>
      </c>
      <c r="K1245" s="345">
        <v>626.9</v>
      </c>
      <c r="L1245" s="345">
        <v>592.1</v>
      </c>
      <c r="M1245" s="345">
        <v>557.3</v>
      </c>
    </row>
    <row r="1246" ht="60" customHeight="1" spans="1:112">
      <c r="A1246" s="439">
        <v>11</v>
      </c>
      <c r="B1246" s="439" t="s">
        <v>38</v>
      </c>
      <c r="C1246" s="1003" t="s">
        <v>10918</v>
      </c>
      <c r="D1246" s="133" t="s">
        <v>10919</v>
      </c>
      <c r="E1246" s="133" t="s">
        <v>10920</v>
      </c>
      <c r="F1246" s="133" t="s">
        <v>10921</v>
      </c>
      <c r="G1246" s="269" t="s">
        <v>51</v>
      </c>
      <c r="H1246" s="133" t="s">
        <v>10922</v>
      </c>
      <c r="I1246" s="350">
        <v>1524.6</v>
      </c>
      <c r="J1246" s="350">
        <v>1448.4</v>
      </c>
      <c r="K1246" s="345">
        <v>1372.1</v>
      </c>
      <c r="L1246" s="345">
        <v>1295.9</v>
      </c>
      <c r="M1246" s="345">
        <v>1219.7</v>
      </c>
    </row>
    <row r="1247" ht="85" customHeight="1" spans="1:112">
      <c r="A1247" s="439">
        <v>12</v>
      </c>
      <c r="B1247" s="439" t="s">
        <v>38</v>
      </c>
      <c r="C1247" s="1003" t="s">
        <v>10923</v>
      </c>
      <c r="D1247" s="133" t="s">
        <v>10924</v>
      </c>
      <c r="E1247" s="133" t="s">
        <v>10925</v>
      </c>
      <c r="F1247" s="133" t="s">
        <v>10926</v>
      </c>
      <c r="G1247" s="269" t="s">
        <v>51</v>
      </c>
      <c r="H1247" s="442" t="s">
        <v>10927</v>
      </c>
      <c r="I1247" s="350">
        <v>2068.2</v>
      </c>
      <c r="J1247" s="350">
        <v>1964.8</v>
      </c>
      <c r="K1247" s="345">
        <v>1861.4</v>
      </c>
      <c r="L1247" s="345">
        <v>1758</v>
      </c>
      <c r="M1247" s="345">
        <v>1654.6</v>
      </c>
    </row>
    <row r="1248" ht="60" customHeight="1" spans="1:112">
      <c r="A1248" s="444">
        <v>13</v>
      </c>
      <c r="B1248" s="439" t="s">
        <v>95</v>
      </c>
      <c r="C1248" s="1003" t="s">
        <v>10928</v>
      </c>
      <c r="D1248" s="133" t="s">
        <v>10929</v>
      </c>
      <c r="E1248" s="133" t="s">
        <v>10930</v>
      </c>
      <c r="F1248" s="133" t="s">
        <v>10931</v>
      </c>
      <c r="G1248" s="269" t="s">
        <v>51</v>
      </c>
      <c r="H1248" s="133" t="s">
        <v>10932</v>
      </c>
      <c r="I1248" s="350">
        <v>2340</v>
      </c>
      <c r="J1248" s="350">
        <v>2223</v>
      </c>
      <c r="K1248" s="345">
        <v>2106</v>
      </c>
      <c r="L1248" s="345">
        <v>1989</v>
      </c>
      <c r="M1248" s="345">
        <v>1872</v>
      </c>
    </row>
    <row r="1249" ht="60" customHeight="1" spans="1:13">
      <c r="A1249" s="445"/>
      <c r="B1249" s="439" t="s">
        <v>95</v>
      </c>
      <c r="C1249" s="1003" t="s">
        <v>10933</v>
      </c>
      <c r="D1249" s="133" t="s">
        <v>10934</v>
      </c>
      <c r="E1249" s="442"/>
      <c r="F1249" s="442"/>
      <c r="G1249" s="269" t="s">
        <v>51</v>
      </c>
      <c r="H1249" s="133" t="s">
        <v>10932</v>
      </c>
      <c r="I1249" s="350">
        <v>234</v>
      </c>
      <c r="J1249" s="350">
        <v>222.3</v>
      </c>
      <c r="K1249" s="345">
        <v>210.6</v>
      </c>
      <c r="L1249" s="345">
        <v>198.9</v>
      </c>
      <c r="M1249" s="345">
        <v>187.2</v>
      </c>
    </row>
    <row r="1250" ht="60" customHeight="1" spans="1:13">
      <c r="A1250" s="440"/>
      <c r="B1250" s="439" t="s">
        <v>95</v>
      </c>
      <c r="C1250" s="1003" t="s">
        <v>10935</v>
      </c>
      <c r="D1250" s="133" t="s">
        <v>10936</v>
      </c>
      <c r="E1250" s="442"/>
      <c r="F1250" s="442"/>
      <c r="G1250" s="269" t="s">
        <v>51</v>
      </c>
      <c r="H1250" s="442"/>
      <c r="I1250" s="350">
        <v>468</v>
      </c>
      <c r="J1250" s="350">
        <v>444.6</v>
      </c>
      <c r="K1250" s="345">
        <v>421.2</v>
      </c>
      <c r="L1250" s="345">
        <v>397.8</v>
      </c>
      <c r="M1250" s="345">
        <v>374.4</v>
      </c>
    </row>
    <row r="1251" ht="60" customHeight="1" spans="1:13">
      <c r="A1251" s="444">
        <v>14</v>
      </c>
      <c r="B1251" s="439" t="s">
        <v>95</v>
      </c>
      <c r="C1251" s="1003" t="s">
        <v>10937</v>
      </c>
      <c r="D1251" s="133" t="s">
        <v>10938</v>
      </c>
      <c r="E1251" s="133" t="s">
        <v>10939</v>
      </c>
      <c r="F1251" s="133" t="s">
        <v>10940</v>
      </c>
      <c r="G1251" s="269" t="s">
        <v>51</v>
      </c>
      <c r="H1251" s="133" t="s">
        <v>10932</v>
      </c>
      <c r="I1251" s="350">
        <v>3103.2</v>
      </c>
      <c r="J1251" s="350">
        <v>2948</v>
      </c>
      <c r="K1251" s="345">
        <v>2792.9</v>
      </c>
      <c r="L1251" s="345">
        <v>2637.7</v>
      </c>
      <c r="M1251" s="345">
        <v>2482.6</v>
      </c>
    </row>
    <row r="1252" ht="60" customHeight="1" spans="1:13">
      <c r="A1252" s="445"/>
      <c r="B1252" s="439" t="s">
        <v>95</v>
      </c>
      <c r="C1252" s="1003" t="s">
        <v>10941</v>
      </c>
      <c r="D1252" s="133" t="s">
        <v>10942</v>
      </c>
      <c r="E1252" s="442"/>
      <c r="F1252" s="442"/>
      <c r="G1252" s="269" t="s">
        <v>51</v>
      </c>
      <c r="H1252" s="133" t="s">
        <v>10932</v>
      </c>
      <c r="I1252" s="350">
        <v>930.6</v>
      </c>
      <c r="J1252" s="350">
        <v>884.1</v>
      </c>
      <c r="K1252" s="345">
        <v>837.5</v>
      </c>
      <c r="L1252" s="345">
        <v>791</v>
      </c>
      <c r="M1252" s="345">
        <v>744.5</v>
      </c>
    </row>
    <row r="1253" ht="60" customHeight="1" spans="1:13">
      <c r="A1253" s="440"/>
      <c r="B1253" s="439" t="s">
        <v>95</v>
      </c>
      <c r="C1253" s="1003" t="s">
        <v>10943</v>
      </c>
      <c r="D1253" s="133" t="s">
        <v>10944</v>
      </c>
      <c r="E1253" s="442"/>
      <c r="F1253" s="442"/>
      <c r="G1253" s="269" t="s">
        <v>51</v>
      </c>
      <c r="H1253" s="442"/>
      <c r="I1253" s="350">
        <v>620.6</v>
      </c>
      <c r="J1253" s="350">
        <v>589.6</v>
      </c>
      <c r="K1253" s="345">
        <v>558.6</v>
      </c>
      <c r="L1253" s="345">
        <v>527.5</v>
      </c>
      <c r="M1253" s="345">
        <v>496.5</v>
      </c>
    </row>
    <row r="1254" ht="60" customHeight="1" spans="1:13">
      <c r="A1254" s="444">
        <v>15</v>
      </c>
      <c r="B1254" s="439" t="s">
        <v>95</v>
      </c>
      <c r="C1254" s="1003" t="s">
        <v>10945</v>
      </c>
      <c r="D1254" s="133" t="s">
        <v>10946</v>
      </c>
      <c r="E1254" s="133" t="s">
        <v>10947</v>
      </c>
      <c r="F1254" s="133" t="s">
        <v>10948</v>
      </c>
      <c r="G1254" s="269" t="s">
        <v>51</v>
      </c>
      <c r="H1254" s="133" t="s">
        <v>10932</v>
      </c>
      <c r="I1254" s="350">
        <v>418.5</v>
      </c>
      <c r="J1254" s="350">
        <v>397.6</v>
      </c>
      <c r="K1254" s="345">
        <v>376.7</v>
      </c>
      <c r="L1254" s="345">
        <v>355.7</v>
      </c>
      <c r="M1254" s="345">
        <v>334.8</v>
      </c>
    </row>
    <row r="1255" ht="60" customHeight="1" spans="1:13">
      <c r="A1255" s="445"/>
      <c r="B1255" s="439" t="s">
        <v>95</v>
      </c>
      <c r="C1255" s="1003" t="s">
        <v>10949</v>
      </c>
      <c r="D1255" s="133" t="s">
        <v>10950</v>
      </c>
      <c r="E1255" s="442"/>
      <c r="F1255" s="442"/>
      <c r="G1255" s="269" t="s">
        <v>51</v>
      </c>
      <c r="H1255" s="133" t="s">
        <v>10932</v>
      </c>
      <c r="I1255" s="350">
        <v>334.8</v>
      </c>
      <c r="J1255" s="350">
        <v>318.1</v>
      </c>
      <c r="K1255" s="345">
        <v>301.3</v>
      </c>
      <c r="L1255" s="345">
        <v>284.6</v>
      </c>
      <c r="M1255" s="345">
        <v>267.8</v>
      </c>
    </row>
    <row r="1256" ht="60" customHeight="1" spans="1:13">
      <c r="A1256" s="440"/>
      <c r="B1256" s="439" t="s">
        <v>95</v>
      </c>
      <c r="C1256" s="1003" t="s">
        <v>10951</v>
      </c>
      <c r="D1256" s="133" t="s">
        <v>10952</v>
      </c>
      <c r="E1256" s="442"/>
      <c r="F1256" s="442"/>
      <c r="G1256" s="269" t="s">
        <v>51</v>
      </c>
      <c r="H1256" s="442"/>
      <c r="I1256" s="350">
        <v>83.7</v>
      </c>
      <c r="J1256" s="350">
        <v>79.5</v>
      </c>
      <c r="K1256" s="345">
        <v>75.3</v>
      </c>
      <c r="L1256" s="345">
        <v>71.1</v>
      </c>
      <c r="M1256" s="345">
        <v>67</v>
      </c>
    </row>
    <row r="1257" ht="60" customHeight="1" spans="1:13">
      <c r="A1257" s="439">
        <v>16</v>
      </c>
      <c r="B1257" s="439" t="s">
        <v>95</v>
      </c>
      <c r="C1257" s="1003" t="s">
        <v>10953</v>
      </c>
      <c r="D1257" s="133" t="s">
        <v>10954</v>
      </c>
      <c r="E1257" s="133" t="s">
        <v>10955</v>
      </c>
      <c r="F1257" s="133" t="s">
        <v>10956</v>
      </c>
      <c r="G1257" s="269" t="s">
        <v>51</v>
      </c>
      <c r="H1257" s="442"/>
      <c r="I1257" s="350">
        <v>3601.8</v>
      </c>
      <c r="J1257" s="350">
        <v>3421.7</v>
      </c>
      <c r="K1257" s="345">
        <v>3241.6</v>
      </c>
      <c r="L1257" s="345">
        <v>3061.5</v>
      </c>
      <c r="M1257" s="345">
        <v>2881.4</v>
      </c>
    </row>
    <row r="1258" ht="60" customHeight="1" spans="1:13">
      <c r="A1258" s="439"/>
      <c r="B1258" s="439" t="s">
        <v>95</v>
      </c>
      <c r="C1258" s="1003" t="s">
        <v>10957</v>
      </c>
      <c r="D1258" s="133" t="s">
        <v>10958</v>
      </c>
      <c r="E1258" s="442"/>
      <c r="F1258" s="442"/>
      <c r="G1258" s="269" t="s">
        <v>51</v>
      </c>
      <c r="H1258" s="442"/>
      <c r="I1258" s="350">
        <v>720.4</v>
      </c>
      <c r="J1258" s="350">
        <v>684.3</v>
      </c>
      <c r="K1258" s="345">
        <v>648.3</v>
      </c>
      <c r="L1258" s="345">
        <v>612.3</v>
      </c>
      <c r="M1258" s="345">
        <v>576.3</v>
      </c>
    </row>
    <row r="1259" ht="60" customHeight="1" spans="1:13">
      <c r="A1259" s="439">
        <v>16</v>
      </c>
      <c r="B1259" s="439" t="s">
        <v>95</v>
      </c>
      <c r="C1259" s="1003" t="s">
        <v>10959</v>
      </c>
      <c r="D1259" s="133" t="s">
        <v>10960</v>
      </c>
      <c r="E1259" s="442"/>
      <c r="F1259" s="442"/>
      <c r="G1259" s="269" t="s">
        <v>51</v>
      </c>
      <c r="H1259" s="442"/>
      <c r="I1259" s="350">
        <v>3601.8</v>
      </c>
      <c r="J1259" s="350">
        <v>3421.7</v>
      </c>
      <c r="K1259" s="345">
        <v>3241.6</v>
      </c>
      <c r="L1259" s="345">
        <v>3061.5</v>
      </c>
      <c r="M1259" s="345">
        <v>2881.4</v>
      </c>
    </row>
    <row r="1260" ht="60" customHeight="1" spans="1:13">
      <c r="A1260" s="439"/>
      <c r="B1260" s="439" t="s">
        <v>95</v>
      </c>
      <c r="C1260" s="1003" t="s">
        <v>10961</v>
      </c>
      <c r="D1260" s="133" t="s">
        <v>10962</v>
      </c>
      <c r="E1260" s="442"/>
      <c r="F1260" s="442"/>
      <c r="G1260" s="269" t="s">
        <v>51</v>
      </c>
      <c r="H1260" s="442"/>
      <c r="I1260" s="350">
        <v>3601.8</v>
      </c>
      <c r="J1260" s="350">
        <v>3421.7</v>
      </c>
      <c r="K1260" s="345">
        <v>3241.6</v>
      </c>
      <c r="L1260" s="345">
        <v>3061.5</v>
      </c>
      <c r="M1260" s="345">
        <v>2881.4</v>
      </c>
    </row>
    <row r="1261" ht="60" customHeight="1" spans="1:13">
      <c r="A1261" s="439">
        <v>17</v>
      </c>
      <c r="B1261" s="439" t="s">
        <v>95</v>
      </c>
      <c r="C1261" s="1003" t="s">
        <v>10963</v>
      </c>
      <c r="D1261" s="133" t="s">
        <v>10964</v>
      </c>
      <c r="E1261" s="133" t="s">
        <v>10965</v>
      </c>
      <c r="F1261" s="133" t="s">
        <v>10966</v>
      </c>
      <c r="G1261" s="269" t="s">
        <v>441</v>
      </c>
      <c r="H1261" s="442"/>
      <c r="I1261" s="350">
        <v>314.1</v>
      </c>
      <c r="J1261" s="350">
        <v>298.4</v>
      </c>
      <c r="K1261" s="345">
        <v>282.7</v>
      </c>
      <c r="L1261" s="345">
        <v>267</v>
      </c>
      <c r="M1261" s="345">
        <v>251.3</v>
      </c>
    </row>
    <row r="1262" ht="60" customHeight="1" spans="1:13">
      <c r="A1262" s="439"/>
      <c r="B1262" s="439" t="s">
        <v>95</v>
      </c>
      <c r="C1262" s="1003" t="s">
        <v>10967</v>
      </c>
      <c r="D1262" s="133" t="s">
        <v>10968</v>
      </c>
      <c r="E1262" s="442"/>
      <c r="F1262" s="442"/>
      <c r="G1262" s="269" t="s">
        <v>441</v>
      </c>
      <c r="H1262" s="442"/>
      <c r="I1262" s="350">
        <v>31.5</v>
      </c>
      <c r="J1262" s="350">
        <v>29.9</v>
      </c>
      <c r="K1262" s="345">
        <v>28.4</v>
      </c>
      <c r="L1262" s="345">
        <v>26.8</v>
      </c>
      <c r="M1262" s="345">
        <v>25.2</v>
      </c>
    </row>
    <row r="1263" ht="60" customHeight="1" spans="1:13">
      <c r="A1263" s="439"/>
      <c r="B1263" s="439" t="s">
        <v>95</v>
      </c>
      <c r="C1263" s="439" t="s">
        <v>10969</v>
      </c>
      <c r="D1263" s="133" t="s">
        <v>10970</v>
      </c>
      <c r="E1263" s="442"/>
      <c r="F1263" s="442"/>
      <c r="G1263" s="269" t="s">
        <v>441</v>
      </c>
      <c r="H1263" s="442"/>
      <c r="I1263" s="350">
        <v>62.8</v>
      </c>
      <c r="J1263" s="350">
        <v>59.7</v>
      </c>
      <c r="K1263" s="345">
        <v>56.5</v>
      </c>
      <c r="L1263" s="345">
        <v>53.4</v>
      </c>
      <c r="M1263" s="345">
        <v>50.3</v>
      </c>
    </row>
    <row r="1264" ht="60" customHeight="1" spans="1:13">
      <c r="A1264" s="439"/>
      <c r="B1264" s="439" t="s">
        <v>95</v>
      </c>
      <c r="C1264" s="1003" t="s">
        <v>10971</v>
      </c>
      <c r="D1264" s="133" t="s">
        <v>10972</v>
      </c>
      <c r="E1264" s="442"/>
      <c r="F1264" s="442"/>
      <c r="G1264" s="269" t="s">
        <v>441</v>
      </c>
      <c r="H1264" s="442"/>
      <c r="I1264" s="350">
        <v>314.1</v>
      </c>
      <c r="J1264" s="350">
        <v>298.4</v>
      </c>
      <c r="K1264" s="345">
        <v>282.7</v>
      </c>
      <c r="L1264" s="345">
        <v>267</v>
      </c>
      <c r="M1264" s="345">
        <v>251.3</v>
      </c>
    </row>
    <row r="1265" ht="60" customHeight="1" spans="1:13">
      <c r="A1265" s="444">
        <v>18</v>
      </c>
      <c r="B1265" s="439" t="s">
        <v>95</v>
      </c>
      <c r="C1265" s="1003" t="s">
        <v>10973</v>
      </c>
      <c r="D1265" s="133" t="s">
        <v>10974</v>
      </c>
      <c r="E1265" s="133" t="s">
        <v>10975</v>
      </c>
      <c r="F1265" s="133" t="s">
        <v>10976</v>
      </c>
      <c r="G1265" s="269" t="s">
        <v>441</v>
      </c>
      <c r="H1265" s="442"/>
      <c r="I1265" s="350">
        <v>3353.4</v>
      </c>
      <c r="J1265" s="350">
        <v>3185.7</v>
      </c>
      <c r="K1265" s="345">
        <v>3018.1</v>
      </c>
      <c r="L1265" s="345">
        <v>2850.4</v>
      </c>
      <c r="M1265" s="345">
        <v>2682.7</v>
      </c>
    </row>
    <row r="1266" ht="60" customHeight="1" spans="1:13">
      <c r="A1266" s="440"/>
      <c r="B1266" s="439" t="s">
        <v>95</v>
      </c>
      <c r="C1266" s="439" t="s">
        <v>10977</v>
      </c>
      <c r="D1266" s="133" t="s">
        <v>10978</v>
      </c>
      <c r="E1266" s="442"/>
      <c r="F1266" s="442"/>
      <c r="G1266" s="269" t="s">
        <v>441</v>
      </c>
      <c r="H1266" s="442"/>
      <c r="I1266" s="350">
        <v>670.7</v>
      </c>
      <c r="J1266" s="350">
        <v>637.1</v>
      </c>
      <c r="K1266" s="345">
        <v>603.6</v>
      </c>
      <c r="L1266" s="345">
        <v>570.1</v>
      </c>
      <c r="M1266" s="345">
        <v>536.5</v>
      </c>
    </row>
    <row r="1267" ht="60" customHeight="1" spans="1:13">
      <c r="A1267" s="444">
        <v>19</v>
      </c>
      <c r="B1267" s="439" t="s">
        <v>95</v>
      </c>
      <c r="C1267" s="1003" t="s">
        <v>10979</v>
      </c>
      <c r="D1267" s="133" t="s">
        <v>10980</v>
      </c>
      <c r="E1267" s="133" t="s">
        <v>10981</v>
      </c>
      <c r="F1267" s="133" t="s">
        <v>10982</v>
      </c>
      <c r="G1267" s="269" t="s">
        <v>441</v>
      </c>
      <c r="H1267" s="442"/>
      <c r="I1267" s="350">
        <v>2038.5</v>
      </c>
      <c r="J1267" s="350">
        <v>1936.6</v>
      </c>
      <c r="K1267" s="345">
        <v>1834.7</v>
      </c>
      <c r="L1267" s="345">
        <v>1732.7</v>
      </c>
      <c r="M1267" s="345">
        <v>1630.8</v>
      </c>
    </row>
    <row r="1268" ht="60" customHeight="1" spans="1:13">
      <c r="A1268" s="440"/>
      <c r="B1268" s="439" t="s">
        <v>95</v>
      </c>
      <c r="C1268" s="1003" t="s">
        <v>10983</v>
      </c>
      <c r="D1268" s="133" t="s">
        <v>10984</v>
      </c>
      <c r="E1268" s="442"/>
      <c r="F1268" s="442"/>
      <c r="G1268" s="269" t="s">
        <v>441</v>
      </c>
      <c r="H1268" s="442"/>
      <c r="I1268" s="350">
        <v>407.7</v>
      </c>
      <c r="J1268" s="350">
        <v>387.3</v>
      </c>
      <c r="K1268" s="345">
        <v>366.9</v>
      </c>
      <c r="L1268" s="345">
        <v>346.5</v>
      </c>
      <c r="M1268" s="345">
        <v>326.2</v>
      </c>
    </row>
    <row r="1269" ht="60" customHeight="1" spans="1:13">
      <c r="A1269" s="444">
        <v>20</v>
      </c>
      <c r="B1269" s="439" t="s">
        <v>95</v>
      </c>
      <c r="C1269" s="1003" t="s">
        <v>10985</v>
      </c>
      <c r="D1269" s="133" t="s">
        <v>10986</v>
      </c>
      <c r="E1269" s="133" t="s">
        <v>10987</v>
      </c>
      <c r="F1269" s="133" t="s">
        <v>10988</v>
      </c>
      <c r="G1269" s="269" t="s">
        <v>51</v>
      </c>
      <c r="H1269" s="442"/>
      <c r="I1269" s="350">
        <v>3779.1</v>
      </c>
      <c r="J1269" s="350">
        <v>3590.1</v>
      </c>
      <c r="K1269" s="345">
        <v>3401.2</v>
      </c>
      <c r="L1269" s="345">
        <v>3212.2</v>
      </c>
      <c r="M1269" s="345">
        <v>3023.3</v>
      </c>
    </row>
    <row r="1270" ht="60" customHeight="1" spans="1:13">
      <c r="A1270" s="440"/>
      <c r="B1270" s="439" t="s">
        <v>95</v>
      </c>
      <c r="C1270" s="439" t="s">
        <v>10989</v>
      </c>
      <c r="D1270" s="133" t="s">
        <v>10990</v>
      </c>
      <c r="E1270" s="442"/>
      <c r="F1270" s="442"/>
      <c r="G1270" s="269" t="s">
        <v>51</v>
      </c>
      <c r="H1270" s="442"/>
      <c r="I1270" s="350">
        <v>755.8</v>
      </c>
      <c r="J1270" s="350">
        <v>718</v>
      </c>
      <c r="K1270" s="345">
        <v>680.2</v>
      </c>
      <c r="L1270" s="345">
        <v>642.4</v>
      </c>
      <c r="M1270" s="345">
        <v>604.7</v>
      </c>
    </row>
    <row r="1271" ht="60" customHeight="1" spans="1:13">
      <c r="A1271" s="444">
        <v>21</v>
      </c>
      <c r="B1271" s="439" t="s">
        <v>95</v>
      </c>
      <c r="C1271" s="1003" t="s">
        <v>10991</v>
      </c>
      <c r="D1271" s="133" t="s">
        <v>10992</v>
      </c>
      <c r="E1271" s="133" t="s">
        <v>10993</v>
      </c>
      <c r="F1271" s="133" t="s">
        <v>10994</v>
      </c>
      <c r="G1271" s="269" t="s">
        <v>441</v>
      </c>
      <c r="H1271" s="442"/>
      <c r="I1271" s="350">
        <v>3042</v>
      </c>
      <c r="J1271" s="350">
        <v>2889.9</v>
      </c>
      <c r="K1271" s="345">
        <v>2737.8</v>
      </c>
      <c r="L1271" s="345">
        <v>2585.7</v>
      </c>
      <c r="M1271" s="345">
        <v>2433.6</v>
      </c>
    </row>
    <row r="1272" ht="60" customHeight="1" spans="1:13">
      <c r="A1272" s="440"/>
      <c r="B1272" s="439" t="s">
        <v>95</v>
      </c>
      <c r="C1272" s="1003" t="s">
        <v>10995</v>
      </c>
      <c r="D1272" s="133" t="s">
        <v>10996</v>
      </c>
      <c r="E1272" s="442"/>
      <c r="F1272" s="442"/>
      <c r="G1272" s="269" t="s">
        <v>441</v>
      </c>
      <c r="H1272" s="442"/>
      <c r="I1272" s="350">
        <v>608.4</v>
      </c>
      <c r="J1272" s="350">
        <v>578</v>
      </c>
      <c r="K1272" s="345">
        <v>547.6</v>
      </c>
      <c r="L1272" s="345">
        <v>517.1</v>
      </c>
      <c r="M1272" s="345">
        <v>486.7</v>
      </c>
    </row>
    <row r="1273" ht="60" customHeight="1" spans="1:13">
      <c r="A1273" s="444">
        <v>22</v>
      </c>
      <c r="B1273" s="439" t="s">
        <v>95</v>
      </c>
      <c r="C1273" s="1003" t="s">
        <v>10997</v>
      </c>
      <c r="D1273" s="133" t="s">
        <v>10998</v>
      </c>
      <c r="E1273" s="133" t="s">
        <v>10999</v>
      </c>
      <c r="F1273" s="133" t="s">
        <v>11000</v>
      </c>
      <c r="G1273" s="269" t="s">
        <v>441</v>
      </c>
      <c r="H1273" s="442"/>
      <c r="I1273" s="350">
        <v>2298.6</v>
      </c>
      <c r="J1273" s="350">
        <v>2183.7</v>
      </c>
      <c r="K1273" s="345">
        <v>2068.7</v>
      </c>
      <c r="L1273" s="345">
        <v>1953.8</v>
      </c>
      <c r="M1273" s="345">
        <v>1838.9</v>
      </c>
    </row>
    <row r="1274" ht="60" customHeight="1" spans="1:13">
      <c r="A1274" s="440"/>
      <c r="B1274" s="439" t="s">
        <v>95</v>
      </c>
      <c r="C1274" s="1003" t="s">
        <v>11001</v>
      </c>
      <c r="D1274" s="133" t="s">
        <v>11002</v>
      </c>
      <c r="E1274" s="442"/>
      <c r="F1274" s="442"/>
      <c r="G1274" s="269" t="s">
        <v>441</v>
      </c>
      <c r="H1274" s="442"/>
      <c r="I1274" s="350">
        <v>459.7</v>
      </c>
      <c r="J1274" s="350">
        <v>436.7</v>
      </c>
      <c r="K1274" s="345">
        <v>413.7</v>
      </c>
      <c r="L1274" s="345">
        <v>390.8</v>
      </c>
      <c r="M1274" s="345">
        <v>367.8</v>
      </c>
    </row>
    <row r="1275" ht="60" customHeight="1" spans="1:13">
      <c r="A1275" s="444">
        <v>23</v>
      </c>
      <c r="B1275" s="439" t="s">
        <v>95</v>
      </c>
      <c r="C1275" s="1003" t="s">
        <v>11003</v>
      </c>
      <c r="D1275" s="133" t="s">
        <v>11004</v>
      </c>
      <c r="E1275" s="133" t="s">
        <v>11005</v>
      </c>
      <c r="F1275" s="133" t="s">
        <v>11006</v>
      </c>
      <c r="G1275" s="269" t="s">
        <v>441</v>
      </c>
      <c r="H1275" s="133" t="s">
        <v>11007</v>
      </c>
      <c r="I1275" s="350">
        <v>4617.9</v>
      </c>
      <c r="J1275" s="350">
        <v>4387</v>
      </c>
      <c r="K1275" s="345">
        <v>4156.1</v>
      </c>
      <c r="L1275" s="345">
        <v>3925.2</v>
      </c>
      <c r="M1275" s="345">
        <v>3694.3</v>
      </c>
    </row>
    <row r="1276" ht="60" customHeight="1" spans="1:13">
      <c r="A1276" s="445"/>
      <c r="B1276" s="439" t="s">
        <v>95</v>
      </c>
      <c r="C1276" s="1003" t="s">
        <v>11008</v>
      </c>
      <c r="D1276" s="133" t="s">
        <v>11009</v>
      </c>
      <c r="E1276" s="442"/>
      <c r="F1276" s="442"/>
      <c r="G1276" s="269" t="s">
        <v>441</v>
      </c>
      <c r="H1276" s="133" t="s">
        <v>11007</v>
      </c>
      <c r="I1276" s="350">
        <v>2016.9</v>
      </c>
      <c r="J1276" s="350">
        <v>1916.1</v>
      </c>
      <c r="K1276" s="345">
        <v>1815.2</v>
      </c>
      <c r="L1276" s="345">
        <v>1714.4</v>
      </c>
      <c r="M1276" s="345">
        <v>1613.5</v>
      </c>
    </row>
    <row r="1277" ht="60" customHeight="1" spans="1:13">
      <c r="A1277" s="440"/>
      <c r="B1277" s="439" t="s">
        <v>95</v>
      </c>
      <c r="C1277" s="1003" t="s">
        <v>11010</v>
      </c>
      <c r="D1277" s="133" t="s">
        <v>11011</v>
      </c>
      <c r="E1277" s="442"/>
      <c r="F1277" s="442"/>
      <c r="G1277" s="269" t="s">
        <v>441</v>
      </c>
      <c r="H1277" s="442"/>
      <c r="I1277" s="350">
        <v>923.6</v>
      </c>
      <c r="J1277" s="350">
        <v>877.4</v>
      </c>
      <c r="K1277" s="345">
        <v>831.2</v>
      </c>
      <c r="L1277" s="345">
        <v>785</v>
      </c>
      <c r="M1277" s="345">
        <v>738.9</v>
      </c>
    </row>
    <row r="1278" ht="60" customHeight="1" spans="1:13">
      <c r="A1278" s="444">
        <v>24</v>
      </c>
      <c r="B1278" s="439" t="s">
        <v>95</v>
      </c>
      <c r="C1278" s="1003" t="s">
        <v>11012</v>
      </c>
      <c r="D1278" s="133" t="s">
        <v>11013</v>
      </c>
      <c r="E1278" s="133" t="s">
        <v>11014</v>
      </c>
      <c r="F1278" s="133" t="s">
        <v>11015</v>
      </c>
      <c r="G1278" s="269" t="s">
        <v>441</v>
      </c>
      <c r="H1278" s="442"/>
      <c r="I1278" s="350">
        <v>3627</v>
      </c>
      <c r="J1278" s="350">
        <v>3445.7</v>
      </c>
      <c r="K1278" s="345">
        <v>3264.3</v>
      </c>
      <c r="L1278" s="345">
        <v>3083</v>
      </c>
      <c r="M1278" s="345">
        <v>2901.6</v>
      </c>
    </row>
    <row r="1279" ht="60" customHeight="1" spans="1:13">
      <c r="A1279" s="440"/>
      <c r="B1279" s="439" t="s">
        <v>95</v>
      </c>
      <c r="C1279" s="1003" t="s">
        <v>11016</v>
      </c>
      <c r="D1279" s="133" t="s">
        <v>11017</v>
      </c>
      <c r="E1279" s="442"/>
      <c r="F1279" s="442"/>
      <c r="G1279" s="269" t="s">
        <v>441</v>
      </c>
      <c r="H1279" s="442"/>
      <c r="I1279" s="350">
        <v>725.4</v>
      </c>
      <c r="J1279" s="350">
        <v>689.1</v>
      </c>
      <c r="K1279" s="345">
        <v>652.9</v>
      </c>
      <c r="L1279" s="345">
        <v>616.6</v>
      </c>
      <c r="M1279" s="345">
        <v>580.3</v>
      </c>
    </row>
    <row r="1280" ht="60" customHeight="1" spans="1:13">
      <c r="A1280" s="444">
        <v>25</v>
      </c>
      <c r="B1280" s="439" t="s">
        <v>95</v>
      </c>
      <c r="C1280" s="1003" t="s">
        <v>11018</v>
      </c>
      <c r="D1280" s="133" t="s">
        <v>11019</v>
      </c>
      <c r="E1280" s="133" t="s">
        <v>11020</v>
      </c>
      <c r="F1280" s="133" t="s">
        <v>11021</v>
      </c>
      <c r="G1280" s="269" t="s">
        <v>441</v>
      </c>
      <c r="H1280" s="442"/>
      <c r="I1280" s="350">
        <v>3384</v>
      </c>
      <c r="J1280" s="350">
        <v>3214.8</v>
      </c>
      <c r="K1280" s="345">
        <v>3045.6</v>
      </c>
      <c r="L1280" s="345">
        <v>2876.4</v>
      </c>
      <c r="M1280" s="345">
        <v>2707.2</v>
      </c>
    </row>
    <row r="1281" ht="60" customHeight="1" spans="1:13">
      <c r="A1281" s="445"/>
      <c r="B1281" s="439" t="s">
        <v>95</v>
      </c>
      <c r="C1281" s="1003" t="s">
        <v>11022</v>
      </c>
      <c r="D1281" s="133" t="s">
        <v>11023</v>
      </c>
      <c r="E1281" s="442"/>
      <c r="F1281" s="442"/>
      <c r="G1281" s="269" t="s">
        <v>441</v>
      </c>
      <c r="H1281" s="442"/>
      <c r="I1281" s="350">
        <v>350.1</v>
      </c>
      <c r="J1281" s="350">
        <v>332.6</v>
      </c>
      <c r="K1281" s="345">
        <v>315.1</v>
      </c>
      <c r="L1281" s="345">
        <v>297.6</v>
      </c>
      <c r="M1281" s="345">
        <v>280.1</v>
      </c>
    </row>
    <row r="1282" ht="60" customHeight="1" spans="1:13">
      <c r="A1282" s="440"/>
      <c r="B1282" s="439" t="s">
        <v>95</v>
      </c>
      <c r="C1282" s="1003" t="s">
        <v>11024</v>
      </c>
      <c r="D1282" s="133" t="s">
        <v>11025</v>
      </c>
      <c r="E1282" s="442"/>
      <c r="F1282" s="442"/>
      <c r="G1282" s="269" t="s">
        <v>441</v>
      </c>
      <c r="H1282" s="442"/>
      <c r="I1282" s="350">
        <v>676.8</v>
      </c>
      <c r="J1282" s="350">
        <v>643</v>
      </c>
      <c r="K1282" s="345">
        <v>609.1</v>
      </c>
      <c r="L1282" s="345">
        <v>575.3</v>
      </c>
      <c r="M1282" s="345">
        <v>541.4</v>
      </c>
    </row>
    <row r="1283" ht="60" customHeight="1" spans="1:13">
      <c r="A1283" s="444">
        <v>26</v>
      </c>
      <c r="B1283" s="439" t="s">
        <v>95</v>
      </c>
      <c r="C1283" s="1003" t="s">
        <v>11026</v>
      </c>
      <c r="D1283" s="133" t="s">
        <v>11027</v>
      </c>
      <c r="E1283" s="133" t="s">
        <v>11028</v>
      </c>
      <c r="F1283" s="133" t="s">
        <v>11029</v>
      </c>
      <c r="G1283" s="269" t="s">
        <v>441</v>
      </c>
      <c r="H1283" s="442"/>
      <c r="I1283" s="350">
        <v>3384</v>
      </c>
      <c r="J1283" s="350">
        <v>3214.8</v>
      </c>
      <c r="K1283" s="345">
        <v>3045.6</v>
      </c>
      <c r="L1283" s="345">
        <v>2876.4</v>
      </c>
      <c r="M1283" s="345">
        <v>2707.2</v>
      </c>
    </row>
    <row r="1284" ht="60" customHeight="1" spans="1:13">
      <c r="A1284" s="445"/>
      <c r="B1284" s="439" t="s">
        <v>95</v>
      </c>
      <c r="C1284" s="1003" t="s">
        <v>11030</v>
      </c>
      <c r="D1284" s="133" t="s">
        <v>11031</v>
      </c>
      <c r="E1284" s="442"/>
      <c r="F1284" s="442"/>
      <c r="G1284" s="269" t="s">
        <v>441</v>
      </c>
      <c r="H1284" s="442"/>
      <c r="I1284" s="350">
        <v>350.1</v>
      </c>
      <c r="J1284" s="350">
        <v>332.6</v>
      </c>
      <c r="K1284" s="345">
        <v>315.1</v>
      </c>
      <c r="L1284" s="345">
        <v>297.6</v>
      </c>
      <c r="M1284" s="345">
        <v>280.1</v>
      </c>
    </row>
    <row r="1285" ht="60" customHeight="1" spans="1:13">
      <c r="A1285" s="440"/>
      <c r="B1285" s="439" t="s">
        <v>95</v>
      </c>
      <c r="C1285" s="1003" t="s">
        <v>11032</v>
      </c>
      <c r="D1285" s="133" t="s">
        <v>11033</v>
      </c>
      <c r="E1285" s="442"/>
      <c r="F1285" s="442"/>
      <c r="G1285" s="269" t="s">
        <v>441</v>
      </c>
      <c r="H1285" s="442"/>
      <c r="I1285" s="350">
        <v>676.8</v>
      </c>
      <c r="J1285" s="350">
        <v>643</v>
      </c>
      <c r="K1285" s="345">
        <v>609.1</v>
      </c>
      <c r="L1285" s="345">
        <v>575.3</v>
      </c>
      <c r="M1285" s="345">
        <v>541.4</v>
      </c>
    </row>
    <row r="1286" ht="60" customHeight="1" spans="1:13">
      <c r="A1286" s="444">
        <v>27</v>
      </c>
      <c r="B1286" s="439" t="s">
        <v>95</v>
      </c>
      <c r="C1286" s="1003" t="s">
        <v>11034</v>
      </c>
      <c r="D1286" s="133" t="s">
        <v>11035</v>
      </c>
      <c r="E1286" s="133" t="s">
        <v>11036</v>
      </c>
      <c r="F1286" s="133" t="s">
        <v>11037</v>
      </c>
      <c r="G1286" s="269" t="s">
        <v>51</v>
      </c>
      <c r="H1286" s="442"/>
      <c r="I1286" s="350">
        <v>4563</v>
      </c>
      <c r="J1286" s="350">
        <v>4334.9</v>
      </c>
      <c r="K1286" s="345">
        <v>4106.7</v>
      </c>
      <c r="L1286" s="345">
        <v>3878.6</v>
      </c>
      <c r="M1286" s="345">
        <v>3650.4</v>
      </c>
    </row>
    <row r="1287" ht="60" customHeight="1" spans="1:13">
      <c r="A1287" s="445"/>
      <c r="B1287" s="439" t="s">
        <v>95</v>
      </c>
      <c r="C1287" s="1003" t="s">
        <v>11038</v>
      </c>
      <c r="D1287" s="133" t="s">
        <v>11039</v>
      </c>
      <c r="E1287" s="442"/>
      <c r="F1287" s="442"/>
      <c r="G1287" s="269" t="s">
        <v>51</v>
      </c>
      <c r="H1287" s="442"/>
      <c r="I1287" s="350">
        <v>912.6</v>
      </c>
      <c r="J1287" s="350">
        <v>867</v>
      </c>
      <c r="K1287" s="345">
        <v>821.3</v>
      </c>
      <c r="L1287" s="345">
        <v>775.7</v>
      </c>
      <c r="M1287" s="345">
        <v>730.1</v>
      </c>
    </row>
    <row r="1288" ht="60" customHeight="1" spans="1:13">
      <c r="A1288" s="440"/>
      <c r="B1288" s="439" t="s">
        <v>95</v>
      </c>
      <c r="C1288" s="1003" t="s">
        <v>11040</v>
      </c>
      <c r="D1288" s="133" t="s">
        <v>11041</v>
      </c>
      <c r="E1288" s="442"/>
      <c r="F1288" s="442"/>
      <c r="G1288" s="269" t="s">
        <v>51</v>
      </c>
      <c r="H1288" s="442"/>
      <c r="I1288" s="350">
        <v>4563</v>
      </c>
      <c r="J1288" s="350">
        <v>4334.9</v>
      </c>
      <c r="K1288" s="345">
        <v>4106.7</v>
      </c>
      <c r="L1288" s="345">
        <v>3878.6</v>
      </c>
      <c r="M1288" s="345">
        <v>3650.4</v>
      </c>
    </row>
    <row r="1289" ht="60" customHeight="1" spans="1:13">
      <c r="A1289" s="444">
        <v>28</v>
      </c>
      <c r="B1289" s="439" t="s">
        <v>95</v>
      </c>
      <c r="C1289" s="1003" t="s">
        <v>11042</v>
      </c>
      <c r="D1289" s="133" t="s">
        <v>11043</v>
      </c>
      <c r="E1289" s="133" t="s">
        <v>11044</v>
      </c>
      <c r="F1289" s="133" t="s">
        <v>11045</v>
      </c>
      <c r="G1289" s="269" t="s">
        <v>51</v>
      </c>
      <c r="H1289" s="442"/>
      <c r="I1289" s="350">
        <v>2826</v>
      </c>
      <c r="J1289" s="350">
        <v>2684.7</v>
      </c>
      <c r="K1289" s="345">
        <v>2543.4</v>
      </c>
      <c r="L1289" s="345">
        <v>2402.1</v>
      </c>
      <c r="M1289" s="345">
        <v>2260.8</v>
      </c>
    </row>
    <row r="1290" ht="60" customHeight="1" spans="1:13">
      <c r="A1290" s="440"/>
      <c r="B1290" s="439" t="s">
        <v>95</v>
      </c>
      <c r="C1290" s="1003" t="s">
        <v>11046</v>
      </c>
      <c r="D1290" s="133" t="s">
        <v>11047</v>
      </c>
      <c r="E1290" s="442"/>
      <c r="F1290" s="442"/>
      <c r="G1290" s="269" t="s">
        <v>51</v>
      </c>
      <c r="H1290" s="442"/>
      <c r="I1290" s="350">
        <v>565.2</v>
      </c>
      <c r="J1290" s="350">
        <v>536.9</v>
      </c>
      <c r="K1290" s="345">
        <v>508.7</v>
      </c>
      <c r="L1290" s="345">
        <v>480.4</v>
      </c>
      <c r="M1290" s="345">
        <v>452.2</v>
      </c>
    </row>
    <row r="1291" ht="60" customHeight="1" spans="1:13">
      <c r="A1291" s="444">
        <v>29</v>
      </c>
      <c r="B1291" s="439" t="s">
        <v>95</v>
      </c>
      <c r="C1291" s="1003" t="s">
        <v>11048</v>
      </c>
      <c r="D1291" s="133" t="s">
        <v>11049</v>
      </c>
      <c r="E1291" s="133" t="s">
        <v>11050</v>
      </c>
      <c r="F1291" s="133" t="s">
        <v>11051</v>
      </c>
      <c r="G1291" s="269" t="s">
        <v>51</v>
      </c>
      <c r="H1291" s="442"/>
      <c r="I1291" s="350">
        <v>4349.7</v>
      </c>
      <c r="J1291" s="350">
        <v>4132.2</v>
      </c>
      <c r="K1291" s="345">
        <v>3914.7</v>
      </c>
      <c r="L1291" s="345">
        <v>3697.2</v>
      </c>
      <c r="M1291" s="345">
        <v>3479.8</v>
      </c>
    </row>
    <row r="1292" ht="60" customHeight="1" spans="1:13">
      <c r="A1292" s="440"/>
      <c r="B1292" s="439" t="s">
        <v>95</v>
      </c>
      <c r="C1292" s="1003" t="s">
        <v>11052</v>
      </c>
      <c r="D1292" s="133" t="s">
        <v>11053</v>
      </c>
      <c r="E1292" s="442"/>
      <c r="F1292" s="442"/>
      <c r="G1292" s="269" t="s">
        <v>51</v>
      </c>
      <c r="H1292" s="442"/>
      <c r="I1292" s="350">
        <v>869.9</v>
      </c>
      <c r="J1292" s="350">
        <v>826.4</v>
      </c>
      <c r="K1292" s="345">
        <v>782.9</v>
      </c>
      <c r="L1292" s="345">
        <v>739.4</v>
      </c>
      <c r="M1292" s="345">
        <v>696</v>
      </c>
    </row>
    <row r="1293" ht="60" customHeight="1" spans="1:13">
      <c r="A1293" s="444">
        <v>30</v>
      </c>
      <c r="B1293" s="439" t="s">
        <v>95</v>
      </c>
      <c r="C1293" s="1003" t="s">
        <v>11054</v>
      </c>
      <c r="D1293" s="133" t="s">
        <v>11055</v>
      </c>
      <c r="E1293" s="133" t="s">
        <v>11056</v>
      </c>
      <c r="F1293" s="133" t="s">
        <v>11057</v>
      </c>
      <c r="G1293" s="269" t="s">
        <v>51</v>
      </c>
      <c r="H1293" s="442"/>
      <c r="I1293" s="350">
        <v>1005.3</v>
      </c>
      <c r="J1293" s="350">
        <v>955</v>
      </c>
      <c r="K1293" s="345">
        <v>904.8</v>
      </c>
      <c r="L1293" s="345">
        <v>854.5</v>
      </c>
      <c r="M1293" s="345">
        <v>804.2</v>
      </c>
    </row>
    <row r="1294" ht="60" customHeight="1" spans="1:13">
      <c r="A1294" s="440"/>
      <c r="B1294" s="439" t="s">
        <v>95</v>
      </c>
      <c r="C1294" s="1003" t="s">
        <v>11058</v>
      </c>
      <c r="D1294" s="133" t="s">
        <v>11059</v>
      </c>
      <c r="E1294" s="442"/>
      <c r="F1294" s="442"/>
      <c r="G1294" s="269" t="s">
        <v>51</v>
      </c>
      <c r="H1294" s="442"/>
      <c r="I1294" s="350">
        <v>201.1</v>
      </c>
      <c r="J1294" s="350">
        <v>191</v>
      </c>
      <c r="K1294" s="345">
        <v>181</v>
      </c>
      <c r="L1294" s="345">
        <v>170.9</v>
      </c>
      <c r="M1294" s="345">
        <v>160.8</v>
      </c>
    </row>
    <row r="1295" ht="60" customHeight="1" spans="1:13">
      <c r="A1295" s="444">
        <v>31</v>
      </c>
      <c r="B1295" s="439" t="s">
        <v>95</v>
      </c>
      <c r="C1295" s="1003" t="s">
        <v>11060</v>
      </c>
      <c r="D1295" s="133" t="s">
        <v>11061</v>
      </c>
      <c r="E1295" s="133" t="s">
        <v>11062</v>
      </c>
      <c r="F1295" s="133" t="s">
        <v>11063</v>
      </c>
      <c r="G1295" s="269" t="s">
        <v>51</v>
      </c>
      <c r="H1295" s="442"/>
      <c r="I1295" s="350">
        <v>904.5</v>
      </c>
      <c r="J1295" s="350">
        <v>859.3</v>
      </c>
      <c r="K1295" s="345">
        <v>814.1</v>
      </c>
      <c r="L1295" s="345">
        <v>768.8</v>
      </c>
      <c r="M1295" s="345">
        <v>723.6</v>
      </c>
    </row>
    <row r="1296" ht="60" customHeight="1" spans="1:13">
      <c r="A1296" s="440"/>
      <c r="B1296" s="439" t="s">
        <v>95</v>
      </c>
      <c r="C1296" s="1003" t="s">
        <v>11064</v>
      </c>
      <c r="D1296" s="133" t="s">
        <v>11065</v>
      </c>
      <c r="E1296" s="442"/>
      <c r="F1296" s="442"/>
      <c r="G1296" s="269" t="s">
        <v>51</v>
      </c>
      <c r="H1296" s="442"/>
      <c r="I1296" s="350">
        <v>180.9</v>
      </c>
      <c r="J1296" s="350">
        <v>171.9</v>
      </c>
      <c r="K1296" s="345">
        <v>162.8</v>
      </c>
      <c r="L1296" s="345">
        <v>153.8</v>
      </c>
      <c r="M1296" s="345">
        <v>144.7</v>
      </c>
    </row>
    <row r="1297" ht="60" customHeight="1" spans="1:13">
      <c r="A1297" s="444">
        <v>32</v>
      </c>
      <c r="B1297" s="439" t="s">
        <v>95</v>
      </c>
      <c r="C1297" s="1003" t="s">
        <v>11066</v>
      </c>
      <c r="D1297" s="133" t="s">
        <v>11067</v>
      </c>
      <c r="E1297" s="133" t="s">
        <v>11068</v>
      </c>
      <c r="F1297" s="133" t="s">
        <v>11069</v>
      </c>
      <c r="G1297" s="269" t="s">
        <v>51</v>
      </c>
      <c r="H1297" s="442"/>
      <c r="I1297" s="350">
        <v>2281.5</v>
      </c>
      <c r="J1297" s="350">
        <v>2167.4</v>
      </c>
      <c r="K1297" s="345">
        <v>2053.4</v>
      </c>
      <c r="L1297" s="345">
        <v>1939.3</v>
      </c>
      <c r="M1297" s="345">
        <v>1825.2</v>
      </c>
    </row>
    <row r="1298" ht="60" customHeight="1" spans="1:13">
      <c r="A1298" s="440"/>
      <c r="B1298" s="439" t="s">
        <v>95</v>
      </c>
      <c r="C1298" s="1003" t="s">
        <v>11070</v>
      </c>
      <c r="D1298" s="133" t="s">
        <v>11071</v>
      </c>
      <c r="E1298" s="442"/>
      <c r="F1298" s="442"/>
      <c r="G1298" s="269" t="s">
        <v>51</v>
      </c>
      <c r="H1298" s="442"/>
      <c r="I1298" s="350">
        <v>456.3</v>
      </c>
      <c r="J1298" s="350">
        <v>433.5</v>
      </c>
      <c r="K1298" s="345">
        <v>410.7</v>
      </c>
      <c r="L1298" s="345">
        <v>387.9</v>
      </c>
      <c r="M1298" s="345">
        <v>365</v>
      </c>
    </row>
    <row r="1299" ht="60" customHeight="1" spans="1:13">
      <c r="A1299" s="444">
        <v>33</v>
      </c>
      <c r="B1299" s="439" t="s">
        <v>95</v>
      </c>
      <c r="C1299" s="1003" t="s">
        <v>11072</v>
      </c>
      <c r="D1299" s="133" t="s">
        <v>11073</v>
      </c>
      <c r="E1299" s="133" t="s">
        <v>11074</v>
      </c>
      <c r="F1299" s="133" t="s">
        <v>11075</v>
      </c>
      <c r="G1299" s="269" t="s">
        <v>51</v>
      </c>
      <c r="H1299" s="442"/>
      <c r="I1299" s="350">
        <v>46.8</v>
      </c>
      <c r="J1299" s="350">
        <v>44.5</v>
      </c>
      <c r="K1299" s="345">
        <v>42.1</v>
      </c>
      <c r="L1299" s="345">
        <v>39.8</v>
      </c>
      <c r="M1299" s="345">
        <v>37.4</v>
      </c>
    </row>
    <row r="1300" ht="60" customHeight="1" spans="1:13">
      <c r="A1300" s="440"/>
      <c r="B1300" s="439" t="s">
        <v>95</v>
      </c>
      <c r="C1300" s="1003" t="s">
        <v>11076</v>
      </c>
      <c r="D1300" s="133" t="s">
        <v>11077</v>
      </c>
      <c r="E1300" s="442"/>
      <c r="F1300" s="442"/>
      <c r="G1300" s="269" t="s">
        <v>51</v>
      </c>
      <c r="H1300" s="442"/>
      <c r="I1300" s="350">
        <v>9.4</v>
      </c>
      <c r="J1300" s="350">
        <v>8.9</v>
      </c>
      <c r="K1300" s="345">
        <v>8.4</v>
      </c>
      <c r="L1300" s="345">
        <v>8</v>
      </c>
      <c r="M1300" s="345">
        <v>7.5</v>
      </c>
    </row>
    <row r="1301" ht="60" customHeight="1" spans="1:13">
      <c r="A1301" s="444">
        <v>34</v>
      </c>
      <c r="B1301" s="439" t="s">
        <v>95</v>
      </c>
      <c r="C1301" s="1003" t="s">
        <v>11078</v>
      </c>
      <c r="D1301" s="133" t="s">
        <v>11079</v>
      </c>
      <c r="E1301" s="133" t="s">
        <v>11080</v>
      </c>
      <c r="F1301" s="133" t="s">
        <v>8027</v>
      </c>
      <c r="G1301" s="269" t="s">
        <v>51</v>
      </c>
      <c r="H1301" s="442"/>
      <c r="I1301" s="350">
        <v>2281.5</v>
      </c>
      <c r="J1301" s="350">
        <v>2167.4</v>
      </c>
      <c r="K1301" s="345">
        <v>2053.4</v>
      </c>
      <c r="L1301" s="345">
        <v>1939.3</v>
      </c>
      <c r="M1301" s="345">
        <v>1825.2</v>
      </c>
    </row>
    <row r="1302" ht="60" customHeight="1" spans="1:13">
      <c r="A1302" s="440"/>
      <c r="B1302" s="439" t="s">
        <v>95</v>
      </c>
      <c r="C1302" s="1003" t="s">
        <v>11081</v>
      </c>
      <c r="D1302" s="133" t="s">
        <v>11082</v>
      </c>
      <c r="E1302" s="442"/>
      <c r="F1302" s="442"/>
      <c r="G1302" s="269" t="s">
        <v>51</v>
      </c>
      <c r="H1302" s="442"/>
      <c r="I1302" s="350">
        <v>456.3</v>
      </c>
      <c r="J1302" s="350">
        <v>433.5</v>
      </c>
      <c r="K1302" s="345">
        <v>410.7</v>
      </c>
      <c r="L1302" s="345">
        <v>387.9</v>
      </c>
      <c r="M1302" s="345">
        <v>365</v>
      </c>
    </row>
    <row r="1303" ht="60" customHeight="1" spans="1:13">
      <c r="A1303" s="444">
        <v>35</v>
      </c>
      <c r="B1303" s="439" t="s">
        <v>95</v>
      </c>
      <c r="C1303" s="1003" t="s">
        <v>11083</v>
      </c>
      <c r="D1303" s="133" t="s">
        <v>11084</v>
      </c>
      <c r="E1303" s="133" t="s">
        <v>11085</v>
      </c>
      <c r="F1303" s="133" t="s">
        <v>11086</v>
      </c>
      <c r="G1303" s="269" t="s">
        <v>51</v>
      </c>
      <c r="H1303" s="442"/>
      <c r="I1303" s="350">
        <v>2866.5</v>
      </c>
      <c r="J1303" s="350">
        <v>2723.2</v>
      </c>
      <c r="K1303" s="345">
        <v>2579.9</v>
      </c>
      <c r="L1303" s="345">
        <v>2436.5</v>
      </c>
      <c r="M1303" s="345">
        <v>2293.2</v>
      </c>
    </row>
    <row r="1304" ht="60" customHeight="1" spans="1:13">
      <c r="A1304" s="440"/>
      <c r="B1304" s="439" t="s">
        <v>95</v>
      </c>
      <c r="C1304" s="1003" t="s">
        <v>11087</v>
      </c>
      <c r="D1304" s="133" t="s">
        <v>11088</v>
      </c>
      <c r="E1304" s="442"/>
      <c r="F1304" s="442"/>
      <c r="G1304" s="269" t="s">
        <v>51</v>
      </c>
      <c r="H1304" s="442"/>
      <c r="I1304" s="350">
        <v>573.3</v>
      </c>
      <c r="J1304" s="350">
        <v>544.6</v>
      </c>
      <c r="K1304" s="345">
        <v>516</v>
      </c>
      <c r="L1304" s="345">
        <v>487.3</v>
      </c>
      <c r="M1304" s="345">
        <v>458.6</v>
      </c>
    </row>
    <row r="1305" ht="60" customHeight="1" spans="1:13">
      <c r="A1305" s="439">
        <v>36</v>
      </c>
      <c r="B1305" s="439" t="s">
        <v>95</v>
      </c>
      <c r="C1305" s="1003" t="s">
        <v>11089</v>
      </c>
      <c r="D1305" s="133" t="s">
        <v>11090</v>
      </c>
      <c r="E1305" s="133" t="s">
        <v>11091</v>
      </c>
      <c r="F1305" s="133" t="s">
        <v>9584</v>
      </c>
      <c r="G1305" s="269" t="s">
        <v>51</v>
      </c>
      <c r="H1305" s="442"/>
      <c r="I1305" s="350">
        <v>3143.7</v>
      </c>
      <c r="J1305" s="350">
        <v>2986.5</v>
      </c>
      <c r="K1305" s="345">
        <v>2829.3</v>
      </c>
      <c r="L1305" s="345">
        <v>2672.1</v>
      </c>
      <c r="M1305" s="345">
        <v>2515</v>
      </c>
    </row>
    <row r="1306" ht="60" customHeight="1" spans="1:13">
      <c r="A1306" s="439"/>
      <c r="B1306" s="439" t="s">
        <v>95</v>
      </c>
      <c r="C1306" s="1003" t="s">
        <v>11092</v>
      </c>
      <c r="D1306" s="133" t="s">
        <v>11093</v>
      </c>
      <c r="E1306" s="442"/>
      <c r="F1306" s="442"/>
      <c r="G1306" s="269" t="s">
        <v>51</v>
      </c>
      <c r="H1306" s="442"/>
      <c r="I1306" s="350">
        <v>628.7</v>
      </c>
      <c r="J1306" s="350">
        <v>597.3</v>
      </c>
      <c r="K1306" s="345">
        <v>565.9</v>
      </c>
      <c r="L1306" s="345">
        <v>534.4</v>
      </c>
      <c r="M1306" s="345">
        <v>503</v>
      </c>
    </row>
    <row r="1307" ht="60" customHeight="1" spans="1:13">
      <c r="A1307" s="439"/>
      <c r="B1307" s="439" t="s">
        <v>95</v>
      </c>
      <c r="C1307" s="1003" t="s">
        <v>11094</v>
      </c>
      <c r="D1307" s="133" t="s">
        <v>11095</v>
      </c>
      <c r="E1307" s="442"/>
      <c r="F1307" s="442"/>
      <c r="G1307" s="269" t="s">
        <v>51</v>
      </c>
      <c r="H1307" s="446"/>
      <c r="I1307" s="350">
        <v>722.7</v>
      </c>
      <c r="J1307" s="350">
        <v>686.6</v>
      </c>
      <c r="K1307" s="345">
        <v>650.4</v>
      </c>
      <c r="L1307" s="345">
        <v>614.3</v>
      </c>
      <c r="M1307" s="345">
        <v>578.2</v>
      </c>
    </row>
    <row r="1308" ht="60" customHeight="1" spans="1:13">
      <c r="A1308" s="444">
        <v>37</v>
      </c>
      <c r="B1308" s="439" t="s">
        <v>95</v>
      </c>
      <c r="C1308" s="1003" t="s">
        <v>11096</v>
      </c>
      <c r="D1308" s="133" t="s">
        <v>11097</v>
      </c>
      <c r="E1308" s="133" t="s">
        <v>11098</v>
      </c>
      <c r="F1308" s="133" t="s">
        <v>9584</v>
      </c>
      <c r="G1308" s="269" t="s">
        <v>51</v>
      </c>
      <c r="H1308" s="442"/>
      <c r="I1308" s="350">
        <v>2483.1</v>
      </c>
      <c r="J1308" s="350">
        <v>2358.9</v>
      </c>
      <c r="K1308" s="345">
        <v>2234.8</v>
      </c>
      <c r="L1308" s="345">
        <v>2110.6</v>
      </c>
      <c r="M1308" s="345">
        <v>1986.5</v>
      </c>
    </row>
    <row r="1309" ht="60" customHeight="1" spans="1:13">
      <c r="A1309" s="440"/>
      <c r="B1309" s="439" t="s">
        <v>95</v>
      </c>
      <c r="C1309" s="1003" t="s">
        <v>11099</v>
      </c>
      <c r="D1309" s="133" t="s">
        <v>11100</v>
      </c>
      <c r="E1309" s="442"/>
      <c r="F1309" s="442"/>
      <c r="G1309" s="269" t="s">
        <v>51</v>
      </c>
      <c r="H1309" s="442"/>
      <c r="I1309" s="350">
        <v>496.6</v>
      </c>
      <c r="J1309" s="350">
        <v>471.8</v>
      </c>
      <c r="K1309" s="345">
        <v>447</v>
      </c>
      <c r="L1309" s="345">
        <v>422.1</v>
      </c>
      <c r="M1309" s="345">
        <v>397.3</v>
      </c>
    </row>
    <row r="1310" ht="60" customHeight="1" spans="1:13">
      <c r="A1310" s="444">
        <v>38</v>
      </c>
      <c r="B1310" s="439" t="s">
        <v>95</v>
      </c>
      <c r="C1310" s="1003" t="s">
        <v>11101</v>
      </c>
      <c r="D1310" s="133" t="s">
        <v>11102</v>
      </c>
      <c r="E1310" s="133" t="s">
        <v>11103</v>
      </c>
      <c r="F1310" s="133" t="s">
        <v>11104</v>
      </c>
      <c r="G1310" s="269" t="s">
        <v>51</v>
      </c>
      <c r="H1310" s="133" t="s">
        <v>11105</v>
      </c>
      <c r="I1310" s="350">
        <v>6552</v>
      </c>
      <c r="J1310" s="350">
        <v>6224.4</v>
      </c>
      <c r="K1310" s="345">
        <v>5896.8</v>
      </c>
      <c r="L1310" s="345">
        <v>5569.2</v>
      </c>
      <c r="M1310" s="345">
        <v>5241.6</v>
      </c>
    </row>
    <row r="1311" ht="60" customHeight="1" spans="1:13">
      <c r="A1311" s="445"/>
      <c r="B1311" s="439" t="s">
        <v>95</v>
      </c>
      <c r="C1311" s="1003" t="s">
        <v>11106</v>
      </c>
      <c r="D1311" s="133" t="s">
        <v>11107</v>
      </c>
      <c r="E1311" s="442"/>
      <c r="F1311" s="442"/>
      <c r="G1311" s="269" t="s">
        <v>51</v>
      </c>
      <c r="H1311" s="442"/>
      <c r="I1311" s="350">
        <v>1310.4</v>
      </c>
      <c r="J1311" s="350">
        <v>1244.9</v>
      </c>
      <c r="K1311" s="345">
        <v>1179.4</v>
      </c>
      <c r="L1311" s="345">
        <v>1113.8</v>
      </c>
      <c r="M1311" s="345">
        <v>1048.3</v>
      </c>
    </row>
    <row r="1312" ht="60" customHeight="1" spans="1:13">
      <c r="A1312" s="440"/>
      <c r="B1312" s="439" t="s">
        <v>95</v>
      </c>
      <c r="C1312" s="1003" t="s">
        <v>11108</v>
      </c>
      <c r="D1312" s="133" t="s">
        <v>11109</v>
      </c>
      <c r="E1312" s="442"/>
      <c r="F1312" s="442"/>
      <c r="G1312" s="269" t="s">
        <v>51</v>
      </c>
      <c r="H1312" s="442"/>
      <c r="I1312" s="350">
        <v>1310.4</v>
      </c>
      <c r="J1312" s="350">
        <v>1244.9</v>
      </c>
      <c r="K1312" s="345">
        <v>1179.4</v>
      </c>
      <c r="L1312" s="345">
        <v>1113.8</v>
      </c>
      <c r="M1312" s="345">
        <v>1048.3</v>
      </c>
    </row>
    <row r="1313" ht="60" customHeight="1" spans="1:13">
      <c r="A1313" s="444">
        <v>39</v>
      </c>
      <c r="B1313" s="439" t="s">
        <v>95</v>
      </c>
      <c r="C1313" s="1003" t="s">
        <v>11110</v>
      </c>
      <c r="D1313" s="133" t="s">
        <v>11111</v>
      </c>
      <c r="E1313" s="133" t="s">
        <v>11112</v>
      </c>
      <c r="F1313" s="133" t="s">
        <v>11113</v>
      </c>
      <c r="G1313" s="269" t="s">
        <v>51</v>
      </c>
      <c r="H1313" s="442"/>
      <c r="I1313" s="350">
        <v>1278</v>
      </c>
      <c r="J1313" s="350">
        <v>1214.1</v>
      </c>
      <c r="K1313" s="345">
        <v>1150.2</v>
      </c>
      <c r="L1313" s="345">
        <v>1086.3</v>
      </c>
      <c r="M1313" s="345">
        <v>1022.4</v>
      </c>
    </row>
    <row r="1314" ht="60" customHeight="1" spans="1:13">
      <c r="A1314" s="440"/>
      <c r="B1314" s="439" t="s">
        <v>95</v>
      </c>
      <c r="C1314" s="1003" t="s">
        <v>11114</v>
      </c>
      <c r="D1314" s="133" t="s">
        <v>11115</v>
      </c>
      <c r="E1314" s="442"/>
      <c r="F1314" s="442"/>
      <c r="G1314" s="269" t="s">
        <v>51</v>
      </c>
      <c r="H1314" s="442"/>
      <c r="I1314" s="350">
        <v>255.6</v>
      </c>
      <c r="J1314" s="350">
        <v>242.8</v>
      </c>
      <c r="K1314" s="345">
        <v>230</v>
      </c>
      <c r="L1314" s="345">
        <v>217.3</v>
      </c>
      <c r="M1314" s="345">
        <v>204.5</v>
      </c>
    </row>
    <row r="1315" ht="60" customHeight="1" spans="1:13">
      <c r="A1315" s="444">
        <v>40</v>
      </c>
      <c r="B1315" s="439" t="s">
        <v>95</v>
      </c>
      <c r="C1315" s="1003" t="s">
        <v>11116</v>
      </c>
      <c r="D1315" s="133" t="s">
        <v>11117</v>
      </c>
      <c r="E1315" s="133" t="s">
        <v>11118</v>
      </c>
      <c r="F1315" s="133" t="s">
        <v>11063</v>
      </c>
      <c r="G1315" s="269" t="s">
        <v>51</v>
      </c>
      <c r="H1315" s="442"/>
      <c r="I1315" s="350">
        <v>904.5</v>
      </c>
      <c r="J1315" s="350">
        <v>859.3</v>
      </c>
      <c r="K1315" s="345">
        <v>814.1</v>
      </c>
      <c r="L1315" s="345">
        <v>768.8</v>
      </c>
      <c r="M1315" s="345">
        <v>723.6</v>
      </c>
    </row>
    <row r="1316" ht="60" customHeight="1" spans="1:13">
      <c r="A1316" s="440"/>
      <c r="B1316" s="439" t="s">
        <v>95</v>
      </c>
      <c r="C1316" s="1003" t="s">
        <v>11119</v>
      </c>
      <c r="D1316" s="133" t="s">
        <v>11120</v>
      </c>
      <c r="E1316" s="442"/>
      <c r="F1316" s="442"/>
      <c r="G1316" s="269" t="s">
        <v>51</v>
      </c>
      <c r="H1316" s="442"/>
      <c r="I1316" s="350">
        <v>180.9</v>
      </c>
      <c r="J1316" s="350">
        <v>171.9</v>
      </c>
      <c r="K1316" s="345">
        <v>162.8</v>
      </c>
      <c r="L1316" s="345">
        <v>153.8</v>
      </c>
      <c r="M1316" s="345">
        <v>144.7</v>
      </c>
    </row>
    <row r="1317" ht="60" customHeight="1" spans="1:13">
      <c r="A1317" s="444">
        <v>41</v>
      </c>
      <c r="B1317" s="439" t="s">
        <v>95</v>
      </c>
      <c r="C1317" s="1003" t="s">
        <v>11121</v>
      </c>
      <c r="D1317" s="133" t="s">
        <v>11122</v>
      </c>
      <c r="E1317" s="133" t="s">
        <v>11123</v>
      </c>
      <c r="F1317" s="133" t="s">
        <v>11124</v>
      </c>
      <c r="G1317" s="269" t="s">
        <v>51</v>
      </c>
      <c r="H1317" s="442"/>
      <c r="I1317" s="350">
        <v>1532.7</v>
      </c>
      <c r="J1317" s="350">
        <v>1456.1</v>
      </c>
      <c r="K1317" s="345">
        <v>1379.4</v>
      </c>
      <c r="L1317" s="345">
        <v>1302.8</v>
      </c>
      <c r="M1317" s="345">
        <v>1226.2</v>
      </c>
    </row>
    <row r="1318" ht="60" customHeight="1" spans="1:13">
      <c r="A1318" s="440"/>
      <c r="B1318" s="439" t="s">
        <v>95</v>
      </c>
      <c r="C1318" s="1003" t="s">
        <v>11125</v>
      </c>
      <c r="D1318" s="133" t="s">
        <v>11126</v>
      </c>
      <c r="E1318" s="442"/>
      <c r="F1318" s="442"/>
      <c r="G1318" s="269" t="s">
        <v>51</v>
      </c>
      <c r="H1318" s="442"/>
      <c r="I1318" s="350">
        <v>306.5</v>
      </c>
      <c r="J1318" s="350">
        <v>291.2</v>
      </c>
      <c r="K1318" s="345">
        <v>275.9</v>
      </c>
      <c r="L1318" s="345">
        <v>260.6</v>
      </c>
      <c r="M1318" s="345">
        <v>245.2</v>
      </c>
    </row>
    <row r="1319" ht="60" customHeight="1" spans="1:13">
      <c r="A1319" s="444">
        <v>42</v>
      </c>
      <c r="B1319" s="439" t="s">
        <v>95</v>
      </c>
      <c r="C1319" s="1003" t="s">
        <v>11127</v>
      </c>
      <c r="D1319" s="133" t="s">
        <v>11128</v>
      </c>
      <c r="E1319" s="133" t="s">
        <v>11129</v>
      </c>
      <c r="F1319" s="133" t="s">
        <v>11130</v>
      </c>
      <c r="G1319" s="269" t="s">
        <v>51</v>
      </c>
      <c r="H1319" s="442"/>
      <c r="I1319" s="350">
        <v>2079.9</v>
      </c>
      <c r="J1319" s="350">
        <v>1975.9</v>
      </c>
      <c r="K1319" s="345">
        <v>1871.9</v>
      </c>
      <c r="L1319" s="345">
        <v>1767.9</v>
      </c>
      <c r="M1319" s="345">
        <v>1663.9</v>
      </c>
    </row>
    <row r="1320" ht="60" customHeight="1" spans="1:13">
      <c r="A1320" s="440"/>
      <c r="B1320" s="439" t="s">
        <v>95</v>
      </c>
      <c r="C1320" s="1003" t="s">
        <v>11131</v>
      </c>
      <c r="D1320" s="133" t="s">
        <v>11132</v>
      </c>
      <c r="E1320" s="442"/>
      <c r="F1320" s="442"/>
      <c r="G1320" s="269" t="s">
        <v>51</v>
      </c>
      <c r="H1320" s="442"/>
      <c r="I1320" s="350">
        <v>416</v>
      </c>
      <c r="J1320" s="350">
        <v>395.2</v>
      </c>
      <c r="K1320" s="345">
        <v>374.4</v>
      </c>
      <c r="L1320" s="345">
        <v>353.6</v>
      </c>
      <c r="M1320" s="345">
        <v>332.8</v>
      </c>
    </row>
    <row r="1321" ht="60" customHeight="1" spans="1:13">
      <c r="A1321" s="444">
        <v>43</v>
      </c>
      <c r="B1321" s="439" t="s">
        <v>95</v>
      </c>
      <c r="C1321" s="1003" t="s">
        <v>11133</v>
      </c>
      <c r="D1321" s="133" t="s">
        <v>11134</v>
      </c>
      <c r="E1321" s="133" t="s">
        <v>11135</v>
      </c>
      <c r="F1321" s="133" t="s">
        <v>11136</v>
      </c>
      <c r="G1321" s="269" t="s">
        <v>51</v>
      </c>
      <c r="H1321" s="442"/>
      <c r="I1321" s="350">
        <v>209.7</v>
      </c>
      <c r="J1321" s="350">
        <v>199.2</v>
      </c>
      <c r="K1321" s="345">
        <v>188.7</v>
      </c>
      <c r="L1321" s="345">
        <v>178.2</v>
      </c>
      <c r="M1321" s="345">
        <v>167.8</v>
      </c>
    </row>
    <row r="1322" ht="60" customHeight="1" spans="1:13">
      <c r="A1322" s="440"/>
      <c r="B1322" s="439" t="s">
        <v>95</v>
      </c>
      <c r="C1322" s="1003" t="s">
        <v>11137</v>
      </c>
      <c r="D1322" s="133" t="s">
        <v>11138</v>
      </c>
      <c r="E1322" s="442"/>
      <c r="F1322" s="442"/>
      <c r="G1322" s="269" t="s">
        <v>51</v>
      </c>
      <c r="H1322" s="442"/>
      <c r="I1322" s="350">
        <v>41.9</v>
      </c>
      <c r="J1322" s="350">
        <v>39.8</v>
      </c>
      <c r="K1322" s="345">
        <v>37.7</v>
      </c>
      <c r="L1322" s="345">
        <v>35.6</v>
      </c>
      <c r="M1322" s="345">
        <v>33.6</v>
      </c>
    </row>
    <row r="1323" ht="60" customHeight="1" spans="1:13">
      <c r="A1323" s="444">
        <v>44</v>
      </c>
      <c r="B1323" s="439" t="s">
        <v>95</v>
      </c>
      <c r="C1323" s="1003" t="s">
        <v>11139</v>
      </c>
      <c r="D1323" s="133" t="s">
        <v>11140</v>
      </c>
      <c r="E1323" s="133" t="s">
        <v>11141</v>
      </c>
      <c r="F1323" s="133" t="s">
        <v>11142</v>
      </c>
      <c r="G1323" s="269" t="s">
        <v>51</v>
      </c>
      <c r="H1323" s="442"/>
      <c r="I1323" s="350">
        <v>3205.8</v>
      </c>
      <c r="J1323" s="350">
        <v>3045.5</v>
      </c>
      <c r="K1323" s="345">
        <v>2885.2</v>
      </c>
      <c r="L1323" s="345">
        <v>2724.9</v>
      </c>
      <c r="M1323" s="345">
        <v>2564.6</v>
      </c>
    </row>
    <row r="1324" ht="60" customHeight="1" spans="1:13">
      <c r="A1324" s="440"/>
      <c r="B1324" s="439" t="s">
        <v>95</v>
      </c>
      <c r="C1324" s="1003" t="s">
        <v>11143</v>
      </c>
      <c r="D1324" s="133" t="s">
        <v>11144</v>
      </c>
      <c r="E1324" s="442"/>
      <c r="F1324" s="442"/>
      <c r="G1324" s="269" t="s">
        <v>51</v>
      </c>
      <c r="H1324" s="442"/>
      <c r="I1324" s="350">
        <v>641.2</v>
      </c>
      <c r="J1324" s="350">
        <v>609.1</v>
      </c>
      <c r="K1324" s="345">
        <v>577</v>
      </c>
      <c r="L1324" s="345">
        <v>545</v>
      </c>
      <c r="M1324" s="345">
        <v>512.9</v>
      </c>
    </row>
    <row r="1325" ht="60" customHeight="1" spans="1:13">
      <c r="A1325" s="444">
        <v>45</v>
      </c>
      <c r="B1325" s="439" t="s">
        <v>95</v>
      </c>
      <c r="C1325" s="1003" t="s">
        <v>11145</v>
      </c>
      <c r="D1325" s="133" t="s">
        <v>11146</v>
      </c>
      <c r="E1325" s="133" t="s">
        <v>11147</v>
      </c>
      <c r="F1325" s="133" t="s">
        <v>11142</v>
      </c>
      <c r="G1325" s="269" t="s">
        <v>51</v>
      </c>
      <c r="H1325" s="133" t="s">
        <v>11148</v>
      </c>
      <c r="I1325" s="350">
        <v>4167</v>
      </c>
      <c r="J1325" s="350">
        <v>3958.7</v>
      </c>
      <c r="K1325" s="345">
        <v>3750.3</v>
      </c>
      <c r="L1325" s="345">
        <v>3542</v>
      </c>
      <c r="M1325" s="345">
        <v>3333.6</v>
      </c>
    </row>
    <row r="1326" ht="60" customHeight="1" spans="1:13">
      <c r="A1326" s="440"/>
      <c r="B1326" s="439" t="s">
        <v>95</v>
      </c>
      <c r="C1326" s="1003" t="s">
        <v>11149</v>
      </c>
      <c r="D1326" s="133" t="s">
        <v>11150</v>
      </c>
      <c r="E1326" s="442"/>
      <c r="F1326" s="442"/>
      <c r="G1326" s="269" t="s">
        <v>51</v>
      </c>
      <c r="H1326" s="442"/>
      <c r="I1326" s="350">
        <v>833.4</v>
      </c>
      <c r="J1326" s="350">
        <v>791.7</v>
      </c>
      <c r="K1326" s="345">
        <v>750.1</v>
      </c>
      <c r="L1326" s="345">
        <v>708.4</v>
      </c>
      <c r="M1326" s="345">
        <v>666.7</v>
      </c>
    </row>
    <row r="1327" ht="60" customHeight="1" spans="1:13">
      <c r="A1327" s="444">
        <v>46</v>
      </c>
      <c r="B1327" s="439" t="s">
        <v>95</v>
      </c>
      <c r="C1327" s="1003" t="s">
        <v>11151</v>
      </c>
      <c r="D1327" s="133" t="s">
        <v>11152</v>
      </c>
      <c r="E1327" s="133" t="s">
        <v>11153</v>
      </c>
      <c r="F1327" s="133" t="s">
        <v>11154</v>
      </c>
      <c r="G1327" s="269" t="s">
        <v>51</v>
      </c>
      <c r="H1327" s="442"/>
      <c r="I1327" s="350">
        <v>3048.3</v>
      </c>
      <c r="J1327" s="350">
        <v>2895.9</v>
      </c>
      <c r="K1327" s="345">
        <v>2743.5</v>
      </c>
      <c r="L1327" s="345">
        <v>2591.1</v>
      </c>
      <c r="M1327" s="345">
        <v>2438.6</v>
      </c>
    </row>
    <row r="1328" ht="60" customHeight="1" spans="1:13">
      <c r="A1328" s="445"/>
      <c r="B1328" s="439" t="s">
        <v>95</v>
      </c>
      <c r="C1328" s="1003" t="s">
        <v>11155</v>
      </c>
      <c r="D1328" s="133" t="s">
        <v>11156</v>
      </c>
      <c r="E1328" s="442"/>
      <c r="F1328" s="442"/>
      <c r="G1328" s="269" t="s">
        <v>51</v>
      </c>
      <c r="H1328" s="442"/>
      <c r="I1328" s="350">
        <v>914.4</v>
      </c>
      <c r="J1328" s="350">
        <v>868.7</v>
      </c>
      <c r="K1328" s="345">
        <v>823</v>
      </c>
      <c r="L1328" s="345">
        <v>777.2</v>
      </c>
      <c r="M1328" s="345">
        <v>731.5</v>
      </c>
    </row>
    <row r="1329" ht="60" customHeight="1" spans="1:13">
      <c r="A1329" s="445"/>
      <c r="B1329" s="439" t="s">
        <v>95</v>
      </c>
      <c r="C1329" s="1003" t="s">
        <v>11157</v>
      </c>
      <c r="D1329" s="133" t="s">
        <v>11158</v>
      </c>
      <c r="E1329" s="442"/>
      <c r="F1329" s="442"/>
      <c r="G1329" s="269" t="s">
        <v>51</v>
      </c>
      <c r="H1329" s="442"/>
      <c r="I1329" s="350">
        <v>1523.7</v>
      </c>
      <c r="J1329" s="350">
        <v>1447.5</v>
      </c>
      <c r="K1329" s="345">
        <v>1371.3</v>
      </c>
      <c r="L1329" s="345">
        <v>1295.1</v>
      </c>
      <c r="M1329" s="345">
        <v>1219</v>
      </c>
    </row>
    <row r="1330" ht="60" customHeight="1" spans="1:13">
      <c r="A1330" s="440"/>
      <c r="B1330" s="439" t="s">
        <v>95</v>
      </c>
      <c r="C1330" s="1003" t="s">
        <v>11159</v>
      </c>
      <c r="D1330" s="133" t="s">
        <v>11160</v>
      </c>
      <c r="E1330" s="442"/>
      <c r="F1330" s="442"/>
      <c r="G1330" s="269" t="s">
        <v>51</v>
      </c>
      <c r="H1330" s="442"/>
      <c r="I1330" s="350">
        <v>609.7</v>
      </c>
      <c r="J1330" s="350">
        <v>579.2</v>
      </c>
      <c r="K1330" s="345">
        <v>548.7</v>
      </c>
      <c r="L1330" s="345">
        <v>518.2</v>
      </c>
      <c r="M1330" s="345">
        <v>487.7</v>
      </c>
    </row>
    <row r="1331" ht="60" customHeight="1" spans="1:13">
      <c r="A1331" s="444">
        <v>47</v>
      </c>
      <c r="B1331" s="439" t="s">
        <v>95</v>
      </c>
      <c r="C1331" s="1003" t="s">
        <v>11161</v>
      </c>
      <c r="D1331" s="133" t="s">
        <v>11162</v>
      </c>
      <c r="E1331" s="133" t="s">
        <v>11163</v>
      </c>
      <c r="F1331" s="133" t="s">
        <v>11164</v>
      </c>
      <c r="G1331" s="269" t="s">
        <v>51</v>
      </c>
      <c r="H1331" s="442"/>
      <c r="I1331" s="350">
        <v>3652.2</v>
      </c>
      <c r="J1331" s="350">
        <v>3469.6</v>
      </c>
      <c r="K1331" s="345">
        <v>3287</v>
      </c>
      <c r="L1331" s="345">
        <v>3104.4</v>
      </c>
      <c r="M1331" s="345">
        <v>2921.8</v>
      </c>
    </row>
    <row r="1332" ht="60" customHeight="1" spans="1:13">
      <c r="A1332" s="440"/>
      <c r="B1332" s="439" t="s">
        <v>95</v>
      </c>
      <c r="C1332" s="1003" t="s">
        <v>11165</v>
      </c>
      <c r="D1332" s="133" t="s">
        <v>11166</v>
      </c>
      <c r="E1332" s="442"/>
      <c r="F1332" s="442"/>
      <c r="G1332" s="269" t="s">
        <v>51</v>
      </c>
      <c r="H1332" s="442"/>
      <c r="I1332" s="350">
        <v>730.4</v>
      </c>
      <c r="J1332" s="350">
        <v>693.9</v>
      </c>
      <c r="K1332" s="345">
        <v>657.4</v>
      </c>
      <c r="L1332" s="345">
        <v>620.9</v>
      </c>
      <c r="M1332" s="345">
        <v>584.4</v>
      </c>
    </row>
    <row r="1333" ht="81" customHeight="1" spans="1:13">
      <c r="A1333" s="444">
        <v>48</v>
      </c>
      <c r="B1333" s="439" t="s">
        <v>95</v>
      </c>
      <c r="C1333" s="1003" t="s">
        <v>11167</v>
      </c>
      <c r="D1333" s="133" t="s">
        <v>11168</v>
      </c>
      <c r="E1333" s="133" t="s">
        <v>11169</v>
      </c>
      <c r="F1333" s="133" t="s">
        <v>11164</v>
      </c>
      <c r="G1333" s="269" t="s">
        <v>51</v>
      </c>
      <c r="H1333" s="133" t="s">
        <v>11170</v>
      </c>
      <c r="I1333" s="350">
        <v>4687.2</v>
      </c>
      <c r="J1333" s="350">
        <v>4452.8</v>
      </c>
      <c r="K1333" s="345">
        <v>4218.5</v>
      </c>
      <c r="L1333" s="345">
        <v>3984.1</v>
      </c>
      <c r="M1333" s="345">
        <v>3749.8</v>
      </c>
    </row>
    <row r="1334" ht="60" customHeight="1" spans="1:13">
      <c r="A1334" s="440"/>
      <c r="B1334" s="439" t="s">
        <v>95</v>
      </c>
      <c r="C1334" s="1003" t="s">
        <v>11171</v>
      </c>
      <c r="D1334" s="133" t="s">
        <v>11172</v>
      </c>
      <c r="E1334" s="442"/>
      <c r="F1334" s="442"/>
      <c r="G1334" s="269" t="s">
        <v>51</v>
      </c>
      <c r="H1334" s="442"/>
      <c r="I1334" s="350">
        <v>937.4</v>
      </c>
      <c r="J1334" s="350">
        <v>890.6</v>
      </c>
      <c r="K1334" s="345">
        <v>843.7</v>
      </c>
      <c r="L1334" s="345">
        <v>796.8</v>
      </c>
      <c r="M1334" s="345">
        <v>750</v>
      </c>
    </row>
    <row r="1335" ht="60" customHeight="1" spans="1:13">
      <c r="A1335" s="444">
        <v>49</v>
      </c>
      <c r="B1335" s="439" t="s">
        <v>95</v>
      </c>
      <c r="C1335" s="1003" t="s">
        <v>11173</v>
      </c>
      <c r="D1335" s="133" t="s">
        <v>11174</v>
      </c>
      <c r="E1335" s="133" t="s">
        <v>11175</v>
      </c>
      <c r="F1335" s="133" t="s">
        <v>11176</v>
      </c>
      <c r="G1335" s="269" t="s">
        <v>51</v>
      </c>
      <c r="H1335" s="133" t="s">
        <v>11177</v>
      </c>
      <c r="I1335" s="350">
        <v>3954.6</v>
      </c>
      <c r="J1335" s="350">
        <v>3756.9</v>
      </c>
      <c r="K1335" s="345">
        <v>3559.1</v>
      </c>
      <c r="L1335" s="345">
        <v>3361.4</v>
      </c>
      <c r="M1335" s="345">
        <v>3163.7</v>
      </c>
    </row>
    <row r="1336" ht="60" customHeight="1" spans="1:13">
      <c r="A1336" s="440"/>
      <c r="B1336" s="439" t="s">
        <v>95</v>
      </c>
      <c r="C1336" s="1003" t="s">
        <v>11178</v>
      </c>
      <c r="D1336" s="133" t="s">
        <v>11179</v>
      </c>
      <c r="E1336" s="442"/>
      <c r="F1336" s="442"/>
      <c r="G1336" s="269" t="s">
        <v>51</v>
      </c>
      <c r="H1336" s="442"/>
      <c r="I1336" s="350">
        <v>790.9</v>
      </c>
      <c r="J1336" s="350">
        <v>751.4</v>
      </c>
      <c r="K1336" s="345">
        <v>711.8</v>
      </c>
      <c r="L1336" s="345">
        <v>672.3</v>
      </c>
      <c r="M1336" s="345">
        <v>632.7</v>
      </c>
    </row>
    <row r="1337" ht="60" customHeight="1" spans="1:13">
      <c r="A1337" s="444">
        <v>50</v>
      </c>
      <c r="B1337" s="439" t="s">
        <v>95</v>
      </c>
      <c r="C1337" s="1003" t="s">
        <v>11180</v>
      </c>
      <c r="D1337" s="133" t="s">
        <v>11181</v>
      </c>
      <c r="E1337" s="133" t="s">
        <v>11182</v>
      </c>
      <c r="F1337" s="133" t="s">
        <v>11183</v>
      </c>
      <c r="G1337" s="269" t="s">
        <v>51</v>
      </c>
      <c r="H1337" s="133" t="s">
        <v>11177</v>
      </c>
      <c r="I1337" s="350">
        <v>1977.3</v>
      </c>
      <c r="J1337" s="350">
        <v>1878.4</v>
      </c>
      <c r="K1337" s="345">
        <v>1779.6</v>
      </c>
      <c r="L1337" s="345">
        <v>1680.7</v>
      </c>
      <c r="M1337" s="345">
        <v>1581.8</v>
      </c>
    </row>
    <row r="1338" ht="60" customHeight="1" spans="1:13">
      <c r="A1338" s="440"/>
      <c r="B1338" s="439" t="s">
        <v>95</v>
      </c>
      <c r="C1338" s="1003" t="s">
        <v>11184</v>
      </c>
      <c r="D1338" s="133" t="s">
        <v>11185</v>
      </c>
      <c r="E1338" s="442"/>
      <c r="F1338" s="442"/>
      <c r="G1338" s="269" t="s">
        <v>51</v>
      </c>
      <c r="H1338" s="442"/>
      <c r="I1338" s="350">
        <v>395.5</v>
      </c>
      <c r="J1338" s="350">
        <v>375.7</v>
      </c>
      <c r="K1338" s="345">
        <v>355.9</v>
      </c>
      <c r="L1338" s="345">
        <v>336.1</v>
      </c>
      <c r="M1338" s="345">
        <v>316.4</v>
      </c>
    </row>
    <row r="1339" ht="60" customHeight="1" spans="1:13">
      <c r="A1339" s="444">
        <v>51</v>
      </c>
      <c r="B1339" s="439" t="s">
        <v>95</v>
      </c>
      <c r="C1339" s="1003" t="s">
        <v>11186</v>
      </c>
      <c r="D1339" s="133" t="s">
        <v>11187</v>
      </c>
      <c r="E1339" s="133" t="s">
        <v>11188</v>
      </c>
      <c r="F1339" s="133" t="s">
        <v>11176</v>
      </c>
      <c r="G1339" s="269" t="s">
        <v>51</v>
      </c>
      <c r="H1339" s="133" t="s">
        <v>11189</v>
      </c>
      <c r="I1339" s="350">
        <v>4745.7</v>
      </c>
      <c r="J1339" s="350">
        <v>4508.4</v>
      </c>
      <c r="K1339" s="345">
        <v>4271.1</v>
      </c>
      <c r="L1339" s="345">
        <v>4033.8</v>
      </c>
      <c r="M1339" s="345">
        <v>3796.6</v>
      </c>
    </row>
    <row r="1340" ht="60" customHeight="1" spans="1:13">
      <c r="A1340" s="440"/>
      <c r="B1340" s="439" t="s">
        <v>95</v>
      </c>
      <c r="C1340" s="1003" t="s">
        <v>11190</v>
      </c>
      <c r="D1340" s="133" t="s">
        <v>11191</v>
      </c>
      <c r="E1340" s="442"/>
      <c r="F1340" s="442"/>
      <c r="G1340" s="269" t="s">
        <v>51</v>
      </c>
      <c r="H1340" s="442"/>
      <c r="I1340" s="350">
        <v>949.1</v>
      </c>
      <c r="J1340" s="350">
        <v>901.7</v>
      </c>
      <c r="K1340" s="345">
        <v>854.2</v>
      </c>
      <c r="L1340" s="345">
        <v>806.8</v>
      </c>
      <c r="M1340" s="345">
        <v>759.3</v>
      </c>
    </row>
    <row r="1341" ht="60" customHeight="1" spans="1:13">
      <c r="A1341" s="439">
        <v>52</v>
      </c>
      <c r="B1341" s="439" t="s">
        <v>95</v>
      </c>
      <c r="C1341" s="1003" t="s">
        <v>11192</v>
      </c>
      <c r="D1341" s="133" t="s">
        <v>11193</v>
      </c>
      <c r="E1341" s="133" t="s">
        <v>11194</v>
      </c>
      <c r="F1341" s="133" t="s">
        <v>11195</v>
      </c>
      <c r="G1341" s="269" t="s">
        <v>441</v>
      </c>
      <c r="H1341" s="442"/>
      <c r="I1341" s="350">
        <v>3498.3</v>
      </c>
      <c r="J1341" s="350">
        <v>3323.4</v>
      </c>
      <c r="K1341" s="345">
        <v>3148.5</v>
      </c>
      <c r="L1341" s="345">
        <v>2973.6</v>
      </c>
      <c r="M1341" s="345">
        <v>2798.6</v>
      </c>
    </row>
    <row r="1342" ht="60" customHeight="1" spans="1:13">
      <c r="A1342" s="439"/>
      <c r="B1342" s="439" t="s">
        <v>95</v>
      </c>
      <c r="C1342" s="1003" t="s">
        <v>11196</v>
      </c>
      <c r="D1342" s="133" t="s">
        <v>11197</v>
      </c>
      <c r="E1342" s="442"/>
      <c r="F1342" s="442"/>
      <c r="G1342" s="269" t="s">
        <v>441</v>
      </c>
      <c r="H1342" s="442"/>
      <c r="I1342" s="350">
        <v>699.7</v>
      </c>
      <c r="J1342" s="350">
        <v>664.7</v>
      </c>
      <c r="K1342" s="345">
        <v>629.7</v>
      </c>
      <c r="L1342" s="345">
        <v>594.7</v>
      </c>
      <c r="M1342" s="345">
        <v>559.7</v>
      </c>
    </row>
    <row r="1343" ht="60" customHeight="1" spans="1:13">
      <c r="A1343" s="439"/>
      <c r="B1343" s="439" t="s">
        <v>95</v>
      </c>
      <c r="C1343" s="1003" t="s">
        <v>11198</v>
      </c>
      <c r="D1343" s="133" t="s">
        <v>11199</v>
      </c>
      <c r="E1343" s="442"/>
      <c r="F1343" s="442"/>
      <c r="G1343" s="269" t="s">
        <v>441</v>
      </c>
      <c r="H1343" s="442"/>
      <c r="I1343" s="350">
        <v>3498.3</v>
      </c>
      <c r="J1343" s="350">
        <v>3323.4</v>
      </c>
      <c r="K1343" s="345">
        <v>3148.5</v>
      </c>
      <c r="L1343" s="345">
        <v>2973.6</v>
      </c>
      <c r="M1343" s="345">
        <v>2798.6</v>
      </c>
    </row>
    <row r="1344" ht="60" customHeight="1" spans="1:13">
      <c r="A1344" s="439">
        <v>53</v>
      </c>
      <c r="B1344" s="439" t="s">
        <v>95</v>
      </c>
      <c r="C1344" s="1003" t="s">
        <v>11200</v>
      </c>
      <c r="D1344" s="133" t="s">
        <v>11201</v>
      </c>
      <c r="E1344" s="133" t="s">
        <v>11202</v>
      </c>
      <c r="F1344" s="133" t="s">
        <v>11203</v>
      </c>
      <c r="G1344" s="269" t="s">
        <v>441</v>
      </c>
      <c r="H1344" s="133" t="s">
        <v>11204</v>
      </c>
      <c r="I1344" s="350">
        <v>1521</v>
      </c>
      <c r="J1344" s="350">
        <v>1445</v>
      </c>
      <c r="K1344" s="345">
        <v>1368.9</v>
      </c>
      <c r="L1344" s="345">
        <v>1292.9</v>
      </c>
      <c r="M1344" s="345">
        <v>1216.8</v>
      </c>
    </row>
    <row r="1345" ht="60" customHeight="1" spans="1:13">
      <c r="A1345" s="439"/>
      <c r="B1345" s="439" t="s">
        <v>95</v>
      </c>
      <c r="C1345" s="1003" t="s">
        <v>11205</v>
      </c>
      <c r="D1345" s="133" t="s">
        <v>11206</v>
      </c>
      <c r="E1345" s="442"/>
      <c r="F1345" s="442"/>
      <c r="G1345" s="269" t="s">
        <v>441</v>
      </c>
      <c r="H1345" s="133" t="s">
        <v>11204</v>
      </c>
      <c r="I1345" s="350">
        <v>1521</v>
      </c>
      <c r="J1345" s="350">
        <v>1445</v>
      </c>
      <c r="K1345" s="345">
        <v>1368.9</v>
      </c>
      <c r="L1345" s="345">
        <v>1292.9</v>
      </c>
      <c r="M1345" s="345">
        <v>1216.8</v>
      </c>
    </row>
    <row r="1346" ht="60" customHeight="1" spans="1:13">
      <c r="A1346" s="439"/>
      <c r="B1346" s="439" t="s">
        <v>95</v>
      </c>
      <c r="C1346" s="1003" t="s">
        <v>11207</v>
      </c>
      <c r="D1346" s="133" t="s">
        <v>11208</v>
      </c>
      <c r="E1346" s="442"/>
      <c r="F1346" s="442"/>
      <c r="G1346" s="269" t="s">
        <v>441</v>
      </c>
      <c r="H1346" s="442"/>
      <c r="I1346" s="350">
        <v>304.2</v>
      </c>
      <c r="J1346" s="350">
        <v>289</v>
      </c>
      <c r="K1346" s="345">
        <v>273.8</v>
      </c>
      <c r="L1346" s="345">
        <v>258.6</v>
      </c>
      <c r="M1346" s="345">
        <v>243.4</v>
      </c>
    </row>
    <row r="1347" ht="60" customHeight="1" spans="1:13">
      <c r="A1347" s="444">
        <v>54</v>
      </c>
      <c r="B1347" s="439" t="s">
        <v>95</v>
      </c>
      <c r="C1347" s="1003" t="s">
        <v>11209</v>
      </c>
      <c r="D1347" s="133" t="s">
        <v>11210</v>
      </c>
      <c r="E1347" s="133" t="s">
        <v>11211</v>
      </c>
      <c r="F1347" s="133" t="s">
        <v>11212</v>
      </c>
      <c r="G1347" s="269" t="s">
        <v>441</v>
      </c>
      <c r="H1347" s="442"/>
      <c r="I1347" s="350">
        <v>1431.9</v>
      </c>
      <c r="J1347" s="350">
        <v>1360.3</v>
      </c>
      <c r="K1347" s="345">
        <v>1288.7</v>
      </c>
      <c r="L1347" s="345">
        <v>1217.1</v>
      </c>
      <c r="M1347" s="345">
        <v>1145.5</v>
      </c>
    </row>
    <row r="1348" ht="60" customHeight="1" spans="1:13">
      <c r="A1348" s="445"/>
      <c r="B1348" s="439" t="s">
        <v>95</v>
      </c>
      <c r="C1348" s="1003" t="s">
        <v>11213</v>
      </c>
      <c r="D1348" s="133" t="s">
        <v>11214</v>
      </c>
      <c r="E1348" s="442"/>
      <c r="F1348" s="442"/>
      <c r="G1348" s="269" t="s">
        <v>441</v>
      </c>
      <c r="H1348" s="442"/>
      <c r="I1348" s="350">
        <v>1841.4</v>
      </c>
      <c r="J1348" s="350">
        <v>1749.3</v>
      </c>
      <c r="K1348" s="345">
        <v>1657.3</v>
      </c>
      <c r="L1348" s="345">
        <v>1565.2</v>
      </c>
      <c r="M1348" s="345">
        <v>1473.1</v>
      </c>
    </row>
    <row r="1349" ht="60" customHeight="1" spans="1:13">
      <c r="A1349" s="445"/>
      <c r="B1349" s="439" t="s">
        <v>95</v>
      </c>
      <c r="C1349" s="1003" t="s">
        <v>11215</v>
      </c>
      <c r="D1349" s="133" t="s">
        <v>11216</v>
      </c>
      <c r="E1349" s="442"/>
      <c r="F1349" s="442"/>
      <c r="G1349" s="269" t="s">
        <v>441</v>
      </c>
      <c r="H1349" s="442"/>
      <c r="I1349" s="350">
        <v>286.4</v>
      </c>
      <c r="J1349" s="350">
        <v>272.1</v>
      </c>
      <c r="K1349" s="345">
        <v>257.7</v>
      </c>
      <c r="L1349" s="345">
        <v>243.4</v>
      </c>
      <c r="M1349" s="345">
        <v>229.1</v>
      </c>
    </row>
    <row r="1350" ht="60" customHeight="1" spans="1:13">
      <c r="A1350" s="440"/>
      <c r="B1350" s="439" t="s">
        <v>95</v>
      </c>
      <c r="C1350" s="1003" t="s">
        <v>11217</v>
      </c>
      <c r="D1350" s="133" t="s">
        <v>11218</v>
      </c>
      <c r="E1350" s="442"/>
      <c r="F1350" s="442"/>
      <c r="G1350" s="269" t="s">
        <v>441</v>
      </c>
      <c r="H1350" s="442"/>
      <c r="I1350" s="350">
        <v>1431.9</v>
      </c>
      <c r="J1350" s="350">
        <v>1360.3</v>
      </c>
      <c r="K1350" s="345">
        <v>1288.7</v>
      </c>
      <c r="L1350" s="345">
        <v>1217.1</v>
      </c>
      <c r="M1350" s="345">
        <v>1145.5</v>
      </c>
    </row>
    <row r="1351" ht="60" customHeight="1" spans="1:13">
      <c r="A1351" s="444">
        <v>55</v>
      </c>
      <c r="B1351" s="439" t="s">
        <v>95</v>
      </c>
      <c r="C1351" s="1003" t="s">
        <v>11219</v>
      </c>
      <c r="D1351" s="133" t="s">
        <v>11220</v>
      </c>
      <c r="E1351" s="133" t="s">
        <v>11221</v>
      </c>
      <c r="F1351" s="133" t="s">
        <v>11222</v>
      </c>
      <c r="G1351" s="269" t="s">
        <v>441</v>
      </c>
      <c r="H1351" s="133" t="s">
        <v>11223</v>
      </c>
      <c r="I1351" s="350">
        <v>1616.4</v>
      </c>
      <c r="J1351" s="350">
        <v>1535.6</v>
      </c>
      <c r="K1351" s="345">
        <v>1454.8</v>
      </c>
      <c r="L1351" s="345">
        <v>1373.9</v>
      </c>
      <c r="M1351" s="345">
        <v>1293.1</v>
      </c>
    </row>
    <row r="1352" ht="60" customHeight="1" spans="1:13">
      <c r="A1352" s="440"/>
      <c r="B1352" s="439" t="s">
        <v>95</v>
      </c>
      <c r="C1352" s="1003" t="s">
        <v>11224</v>
      </c>
      <c r="D1352" s="133" t="s">
        <v>11225</v>
      </c>
      <c r="E1352" s="442"/>
      <c r="F1352" s="442"/>
      <c r="G1352" s="269" t="s">
        <v>441</v>
      </c>
      <c r="H1352" s="442"/>
      <c r="I1352" s="350">
        <v>323.3</v>
      </c>
      <c r="J1352" s="350">
        <v>307.1</v>
      </c>
      <c r="K1352" s="345">
        <v>291</v>
      </c>
      <c r="L1352" s="345">
        <v>274.8</v>
      </c>
      <c r="M1352" s="345">
        <v>258.6</v>
      </c>
    </row>
    <row r="1353" ht="60" customHeight="1" spans="1:13">
      <c r="A1353" s="444">
        <v>56</v>
      </c>
      <c r="B1353" s="439" t="s">
        <v>95</v>
      </c>
      <c r="C1353" s="1003" t="s">
        <v>11226</v>
      </c>
      <c r="D1353" s="133" t="s">
        <v>11227</v>
      </c>
      <c r="E1353" s="133" t="s">
        <v>11228</v>
      </c>
      <c r="F1353" s="133" t="s">
        <v>11229</v>
      </c>
      <c r="G1353" s="269" t="s">
        <v>441</v>
      </c>
      <c r="H1353" s="442"/>
      <c r="I1353" s="350">
        <v>1825.2</v>
      </c>
      <c r="J1353" s="350">
        <v>1733.9</v>
      </c>
      <c r="K1353" s="345">
        <v>1642.7</v>
      </c>
      <c r="L1353" s="345">
        <v>1551.4</v>
      </c>
      <c r="M1353" s="345">
        <v>1460.2</v>
      </c>
    </row>
    <row r="1354" ht="60" customHeight="1" spans="1:13">
      <c r="A1354" s="440"/>
      <c r="B1354" s="439" t="s">
        <v>95</v>
      </c>
      <c r="C1354" s="1003" t="s">
        <v>11230</v>
      </c>
      <c r="D1354" s="133" t="s">
        <v>11231</v>
      </c>
      <c r="E1354" s="442"/>
      <c r="F1354" s="442"/>
      <c r="G1354" s="269" t="s">
        <v>441</v>
      </c>
      <c r="H1354" s="442"/>
      <c r="I1354" s="350">
        <v>365</v>
      </c>
      <c r="J1354" s="350">
        <v>346.8</v>
      </c>
      <c r="K1354" s="345">
        <v>328.5</v>
      </c>
      <c r="L1354" s="345">
        <v>310.3</v>
      </c>
      <c r="M1354" s="345">
        <v>292</v>
      </c>
    </row>
    <row r="1355" ht="60" customHeight="1" spans="1:13">
      <c r="A1355" s="444">
        <v>57</v>
      </c>
      <c r="B1355" s="439" t="s">
        <v>95</v>
      </c>
      <c r="C1355" s="1003" t="s">
        <v>11232</v>
      </c>
      <c r="D1355" s="133" t="s">
        <v>11233</v>
      </c>
      <c r="E1355" s="133" t="s">
        <v>11234</v>
      </c>
      <c r="F1355" s="133" t="s">
        <v>11235</v>
      </c>
      <c r="G1355" s="269" t="s">
        <v>441</v>
      </c>
      <c r="H1355" s="442"/>
      <c r="I1355" s="350">
        <v>1673.1</v>
      </c>
      <c r="J1355" s="350">
        <v>1589.4</v>
      </c>
      <c r="K1355" s="345">
        <v>1505.8</v>
      </c>
      <c r="L1355" s="345">
        <v>1422.1</v>
      </c>
      <c r="M1355" s="345">
        <v>1338.5</v>
      </c>
    </row>
    <row r="1356" ht="60" customHeight="1" spans="1:13">
      <c r="A1356" s="440"/>
      <c r="B1356" s="439" t="s">
        <v>95</v>
      </c>
      <c r="C1356" s="1003" t="s">
        <v>11236</v>
      </c>
      <c r="D1356" s="133" t="s">
        <v>11237</v>
      </c>
      <c r="E1356" s="442"/>
      <c r="F1356" s="442"/>
      <c r="G1356" s="269" t="s">
        <v>441</v>
      </c>
      <c r="H1356" s="442"/>
      <c r="I1356" s="350">
        <v>334.6</v>
      </c>
      <c r="J1356" s="350">
        <v>317.9</v>
      </c>
      <c r="K1356" s="345">
        <v>301.2</v>
      </c>
      <c r="L1356" s="345">
        <v>284.4</v>
      </c>
      <c r="M1356" s="345">
        <v>267.7</v>
      </c>
    </row>
    <row r="1357" ht="60" customHeight="1" spans="1:13">
      <c r="A1357" s="444">
        <v>58</v>
      </c>
      <c r="B1357" s="439" t="s">
        <v>95</v>
      </c>
      <c r="C1357" s="1003" t="s">
        <v>11238</v>
      </c>
      <c r="D1357" s="133" t="s">
        <v>11239</v>
      </c>
      <c r="E1357" s="133" t="s">
        <v>11240</v>
      </c>
      <c r="F1357" s="133" t="s">
        <v>11241</v>
      </c>
      <c r="G1357" s="269" t="s">
        <v>51</v>
      </c>
      <c r="H1357" s="442"/>
      <c r="I1357" s="350">
        <v>81</v>
      </c>
      <c r="J1357" s="350">
        <v>77</v>
      </c>
      <c r="K1357" s="345">
        <v>72.9</v>
      </c>
      <c r="L1357" s="345">
        <v>68.9</v>
      </c>
      <c r="M1357" s="345">
        <v>64.8</v>
      </c>
    </row>
    <row r="1358" ht="60" customHeight="1" spans="1:13">
      <c r="A1358" s="440"/>
      <c r="B1358" s="439" t="s">
        <v>95</v>
      </c>
      <c r="C1358" s="1003" t="s">
        <v>11242</v>
      </c>
      <c r="D1358" s="133" t="s">
        <v>11243</v>
      </c>
      <c r="E1358" s="442"/>
      <c r="F1358" s="442"/>
      <c r="G1358" s="269" t="s">
        <v>51</v>
      </c>
      <c r="H1358" s="442"/>
      <c r="I1358" s="350">
        <v>16.2</v>
      </c>
      <c r="J1358" s="350">
        <v>15.4</v>
      </c>
      <c r="K1358" s="345">
        <v>14.6</v>
      </c>
      <c r="L1358" s="345">
        <v>13.8</v>
      </c>
      <c r="M1358" s="345">
        <v>13</v>
      </c>
    </row>
    <row r="1359" ht="60" customHeight="1" spans="1:13">
      <c r="A1359" s="444">
        <v>59</v>
      </c>
      <c r="B1359" s="439" t="s">
        <v>95</v>
      </c>
      <c r="C1359" s="1003" t="s">
        <v>11244</v>
      </c>
      <c r="D1359" s="133" t="s">
        <v>11245</v>
      </c>
      <c r="E1359" s="133" t="s">
        <v>11246</v>
      </c>
      <c r="F1359" s="133" t="s">
        <v>11247</v>
      </c>
      <c r="G1359" s="269" t="s">
        <v>441</v>
      </c>
      <c r="H1359" s="442"/>
      <c r="I1359" s="350">
        <v>347.4</v>
      </c>
      <c r="J1359" s="350">
        <v>330</v>
      </c>
      <c r="K1359" s="345">
        <v>312.7</v>
      </c>
      <c r="L1359" s="345">
        <v>295.3</v>
      </c>
      <c r="M1359" s="345">
        <v>277.9</v>
      </c>
    </row>
    <row r="1360" ht="60" customHeight="1" spans="1:13">
      <c r="A1360" s="440"/>
      <c r="B1360" s="439" t="s">
        <v>95</v>
      </c>
      <c r="C1360" s="1003" t="s">
        <v>11248</v>
      </c>
      <c r="D1360" s="133" t="s">
        <v>11249</v>
      </c>
      <c r="E1360" s="442"/>
      <c r="F1360" s="442"/>
      <c r="G1360" s="269" t="s">
        <v>441</v>
      </c>
      <c r="H1360" s="442"/>
      <c r="I1360" s="350">
        <v>69.5</v>
      </c>
      <c r="J1360" s="350">
        <v>66</v>
      </c>
      <c r="K1360" s="345">
        <v>62.5</v>
      </c>
      <c r="L1360" s="345">
        <v>59.1</v>
      </c>
      <c r="M1360" s="345">
        <v>55.6</v>
      </c>
    </row>
    <row r="1361" ht="60" customHeight="1" spans="1:13">
      <c r="A1361" s="444">
        <v>60</v>
      </c>
      <c r="B1361" s="439" t="s">
        <v>95</v>
      </c>
      <c r="C1361" s="1003" t="s">
        <v>11250</v>
      </c>
      <c r="D1361" s="133" t="s">
        <v>11251</v>
      </c>
      <c r="E1361" s="133" t="s">
        <v>11252</v>
      </c>
      <c r="F1361" s="133" t="s">
        <v>11253</v>
      </c>
      <c r="G1361" s="269" t="s">
        <v>441</v>
      </c>
      <c r="H1361" s="442"/>
      <c r="I1361" s="350">
        <v>1688.4</v>
      </c>
      <c r="J1361" s="350">
        <v>1604</v>
      </c>
      <c r="K1361" s="345">
        <v>1519.6</v>
      </c>
      <c r="L1361" s="345">
        <v>1435.1</v>
      </c>
      <c r="M1361" s="345">
        <v>1350.7</v>
      </c>
    </row>
    <row r="1362" ht="60" customHeight="1" spans="1:13">
      <c r="A1362" s="445"/>
      <c r="B1362" s="439" t="s">
        <v>95</v>
      </c>
      <c r="C1362" s="1003" t="s">
        <v>11254</v>
      </c>
      <c r="D1362" s="133" t="s">
        <v>11255</v>
      </c>
      <c r="E1362" s="442"/>
      <c r="F1362" s="442"/>
      <c r="G1362" s="269" t="s">
        <v>441</v>
      </c>
      <c r="H1362" s="442"/>
      <c r="I1362" s="350">
        <v>1181.7</v>
      </c>
      <c r="J1362" s="350">
        <v>1122.6</v>
      </c>
      <c r="K1362" s="345">
        <v>1063.5</v>
      </c>
      <c r="L1362" s="345">
        <v>1004.4</v>
      </c>
      <c r="M1362" s="345">
        <v>945.4</v>
      </c>
    </row>
    <row r="1363" ht="60" customHeight="1" spans="1:13">
      <c r="A1363" s="440"/>
      <c r="B1363" s="439" t="s">
        <v>95</v>
      </c>
      <c r="C1363" s="1003" t="s">
        <v>11256</v>
      </c>
      <c r="D1363" s="133" t="s">
        <v>11257</v>
      </c>
      <c r="E1363" s="442"/>
      <c r="F1363" s="442"/>
      <c r="G1363" s="269" t="s">
        <v>441</v>
      </c>
      <c r="H1363" s="442"/>
      <c r="I1363" s="350">
        <v>337.7</v>
      </c>
      <c r="J1363" s="350">
        <v>320.8</v>
      </c>
      <c r="K1363" s="345">
        <v>303.9</v>
      </c>
      <c r="L1363" s="345">
        <v>287</v>
      </c>
      <c r="M1363" s="345">
        <v>270.1</v>
      </c>
    </row>
    <row r="1364" ht="60" customHeight="1" spans="1:13">
      <c r="A1364" s="444">
        <v>61</v>
      </c>
      <c r="B1364" s="439" t="s">
        <v>95</v>
      </c>
      <c r="C1364" s="1003" t="s">
        <v>11258</v>
      </c>
      <c r="D1364" s="133" t="s">
        <v>11259</v>
      </c>
      <c r="E1364" s="133" t="s">
        <v>11260</v>
      </c>
      <c r="F1364" s="133" t="s">
        <v>11261</v>
      </c>
      <c r="G1364" s="269" t="s">
        <v>51</v>
      </c>
      <c r="H1364" s="442"/>
      <c r="I1364" s="350">
        <v>1216.8</v>
      </c>
      <c r="J1364" s="350">
        <v>1156</v>
      </c>
      <c r="K1364" s="345">
        <v>1095.1</v>
      </c>
      <c r="L1364" s="345">
        <v>1034.3</v>
      </c>
      <c r="M1364" s="345">
        <v>973.4</v>
      </c>
    </row>
    <row r="1365" ht="60" customHeight="1" spans="1:13">
      <c r="A1365" s="440"/>
      <c r="B1365" s="439" t="s">
        <v>95</v>
      </c>
      <c r="C1365" s="1003" t="s">
        <v>11262</v>
      </c>
      <c r="D1365" s="133" t="s">
        <v>11263</v>
      </c>
      <c r="E1365" s="442"/>
      <c r="F1365" s="442"/>
      <c r="G1365" s="269" t="s">
        <v>51</v>
      </c>
      <c r="H1365" s="442"/>
      <c r="I1365" s="350">
        <v>243.4</v>
      </c>
      <c r="J1365" s="350">
        <v>231.2</v>
      </c>
      <c r="K1365" s="345">
        <v>219</v>
      </c>
      <c r="L1365" s="345">
        <v>206.9</v>
      </c>
      <c r="M1365" s="345">
        <v>194.7</v>
      </c>
    </row>
    <row r="1366" ht="60" customHeight="1" spans="1:13">
      <c r="A1366" s="444">
        <v>62</v>
      </c>
      <c r="B1366" s="439" t="s">
        <v>95</v>
      </c>
      <c r="C1366" s="1003" t="s">
        <v>11264</v>
      </c>
      <c r="D1366" s="133" t="s">
        <v>11265</v>
      </c>
      <c r="E1366" s="133" t="s">
        <v>11266</v>
      </c>
      <c r="F1366" s="133" t="s">
        <v>11267</v>
      </c>
      <c r="G1366" s="269" t="s">
        <v>51</v>
      </c>
      <c r="H1366" s="442"/>
      <c r="I1366" s="350">
        <v>378</v>
      </c>
      <c r="J1366" s="350">
        <v>359.1</v>
      </c>
      <c r="K1366" s="345">
        <v>340.2</v>
      </c>
      <c r="L1366" s="345">
        <v>321.3</v>
      </c>
      <c r="M1366" s="345">
        <v>302.4</v>
      </c>
    </row>
    <row r="1367" ht="60" customHeight="1" spans="1:13">
      <c r="A1367" s="440"/>
      <c r="B1367" s="439" t="s">
        <v>95</v>
      </c>
      <c r="C1367" s="1003" t="s">
        <v>11268</v>
      </c>
      <c r="D1367" s="133" t="s">
        <v>11269</v>
      </c>
      <c r="E1367" s="442"/>
      <c r="F1367" s="442"/>
      <c r="G1367" s="269" t="s">
        <v>51</v>
      </c>
      <c r="H1367" s="442"/>
      <c r="I1367" s="350">
        <v>75.6</v>
      </c>
      <c r="J1367" s="350">
        <v>71.8</v>
      </c>
      <c r="K1367" s="345">
        <v>68</v>
      </c>
      <c r="L1367" s="345">
        <v>64.3</v>
      </c>
      <c r="M1367" s="345">
        <v>60.5</v>
      </c>
    </row>
    <row r="1368" ht="60" customHeight="1" spans="1:13">
      <c r="A1368" s="444">
        <v>63</v>
      </c>
      <c r="B1368" s="439" t="s">
        <v>95</v>
      </c>
      <c r="C1368" s="1003" t="s">
        <v>11270</v>
      </c>
      <c r="D1368" s="133" t="s">
        <v>11271</v>
      </c>
      <c r="E1368" s="133" t="s">
        <v>11272</v>
      </c>
      <c r="F1368" s="133" t="s">
        <v>11273</v>
      </c>
      <c r="G1368" s="269" t="s">
        <v>51</v>
      </c>
      <c r="H1368" s="442"/>
      <c r="I1368" s="350">
        <v>3042</v>
      </c>
      <c r="J1368" s="350">
        <v>2889.9</v>
      </c>
      <c r="K1368" s="345">
        <v>2737.8</v>
      </c>
      <c r="L1368" s="345">
        <v>2585.7</v>
      </c>
      <c r="M1368" s="345">
        <v>2433.6</v>
      </c>
    </row>
    <row r="1369" ht="60" customHeight="1" spans="1:13">
      <c r="A1369" s="445"/>
      <c r="B1369" s="439" t="s">
        <v>95</v>
      </c>
      <c r="C1369" s="1003" t="s">
        <v>11274</v>
      </c>
      <c r="D1369" s="133" t="s">
        <v>11275</v>
      </c>
      <c r="E1369" s="442"/>
      <c r="F1369" s="442"/>
      <c r="G1369" s="269" t="s">
        <v>51</v>
      </c>
      <c r="H1369" s="442"/>
      <c r="I1369" s="350">
        <v>912.6</v>
      </c>
      <c r="J1369" s="350">
        <v>867</v>
      </c>
      <c r="K1369" s="345">
        <v>821.3</v>
      </c>
      <c r="L1369" s="345">
        <v>775.7</v>
      </c>
      <c r="M1369" s="345">
        <v>730.1</v>
      </c>
    </row>
    <row r="1370" ht="60" customHeight="1" spans="1:13">
      <c r="A1370" s="440"/>
      <c r="B1370" s="439" t="s">
        <v>95</v>
      </c>
      <c r="C1370" s="1003" t="s">
        <v>11276</v>
      </c>
      <c r="D1370" s="133" t="s">
        <v>11277</v>
      </c>
      <c r="E1370" s="442"/>
      <c r="F1370" s="442"/>
      <c r="G1370" s="269" t="s">
        <v>51</v>
      </c>
      <c r="H1370" s="442"/>
      <c r="I1370" s="350">
        <v>608.4</v>
      </c>
      <c r="J1370" s="350">
        <v>578</v>
      </c>
      <c r="K1370" s="345">
        <v>547.6</v>
      </c>
      <c r="L1370" s="345">
        <v>517.1</v>
      </c>
      <c r="M1370" s="345">
        <v>486.7</v>
      </c>
    </row>
    <row r="1371" ht="60" customHeight="1" spans="1:13">
      <c r="A1371" s="444">
        <v>64</v>
      </c>
      <c r="B1371" s="439" t="s">
        <v>95</v>
      </c>
      <c r="C1371" s="1003" t="s">
        <v>11278</v>
      </c>
      <c r="D1371" s="133" t="s">
        <v>11279</v>
      </c>
      <c r="E1371" s="133" t="s">
        <v>11280</v>
      </c>
      <c r="F1371" s="133" t="s">
        <v>11281</v>
      </c>
      <c r="G1371" s="269" t="s">
        <v>441</v>
      </c>
      <c r="H1371" s="442"/>
      <c r="I1371" s="350">
        <v>2178</v>
      </c>
      <c r="J1371" s="350">
        <v>2069.1</v>
      </c>
      <c r="K1371" s="345">
        <v>1960.2</v>
      </c>
      <c r="L1371" s="345">
        <v>1851.3</v>
      </c>
      <c r="M1371" s="345">
        <v>1742.4</v>
      </c>
    </row>
    <row r="1372" ht="60" customHeight="1" spans="1:13">
      <c r="A1372" s="445"/>
      <c r="B1372" s="439" t="s">
        <v>95</v>
      </c>
      <c r="C1372" s="1003" t="s">
        <v>11282</v>
      </c>
      <c r="D1372" s="133" t="s">
        <v>11283</v>
      </c>
      <c r="E1372" s="442"/>
      <c r="F1372" s="442"/>
      <c r="G1372" s="269" t="s">
        <v>441</v>
      </c>
      <c r="H1372" s="442"/>
      <c r="I1372" s="350">
        <v>435.6</v>
      </c>
      <c r="J1372" s="350">
        <v>413.8</v>
      </c>
      <c r="K1372" s="345">
        <v>392</v>
      </c>
      <c r="L1372" s="345">
        <v>370.3</v>
      </c>
      <c r="M1372" s="345">
        <v>348.5</v>
      </c>
    </row>
    <row r="1373" ht="60" customHeight="1" spans="1:13">
      <c r="A1373" s="440"/>
      <c r="B1373" s="439" t="s">
        <v>95</v>
      </c>
      <c r="C1373" s="1003" t="s">
        <v>11284</v>
      </c>
      <c r="D1373" s="133" t="s">
        <v>11285</v>
      </c>
      <c r="E1373" s="442"/>
      <c r="F1373" s="442"/>
      <c r="G1373" s="269" t="s">
        <v>441</v>
      </c>
      <c r="H1373" s="442"/>
      <c r="I1373" s="350">
        <v>2178</v>
      </c>
      <c r="J1373" s="350">
        <v>2069.1</v>
      </c>
      <c r="K1373" s="345">
        <v>1960.2</v>
      </c>
      <c r="L1373" s="345">
        <v>1851.3</v>
      </c>
      <c r="M1373" s="345">
        <v>1742.4</v>
      </c>
    </row>
    <row r="1374" ht="60" customHeight="1" spans="1:13">
      <c r="A1374" s="444">
        <v>65</v>
      </c>
      <c r="B1374" s="439" t="s">
        <v>95</v>
      </c>
      <c r="C1374" s="1003" t="s">
        <v>11286</v>
      </c>
      <c r="D1374" s="133" t="s">
        <v>11287</v>
      </c>
      <c r="E1374" s="133" t="s">
        <v>11288</v>
      </c>
      <c r="F1374" s="133" t="s">
        <v>11289</v>
      </c>
      <c r="G1374" s="269" t="s">
        <v>51</v>
      </c>
      <c r="H1374" s="442"/>
      <c r="I1374" s="350">
        <v>1521</v>
      </c>
      <c r="J1374" s="350">
        <v>1445</v>
      </c>
      <c r="K1374" s="345">
        <v>1368.9</v>
      </c>
      <c r="L1374" s="345">
        <v>1292.9</v>
      </c>
      <c r="M1374" s="345">
        <v>1216.8</v>
      </c>
    </row>
    <row r="1375" ht="60" customHeight="1" spans="1:13">
      <c r="A1375" s="440"/>
      <c r="B1375" s="439" t="s">
        <v>95</v>
      </c>
      <c r="C1375" s="1003" t="s">
        <v>11290</v>
      </c>
      <c r="D1375" s="133" t="s">
        <v>11291</v>
      </c>
      <c r="E1375" s="442"/>
      <c r="F1375" s="442"/>
      <c r="G1375" s="269" t="s">
        <v>51</v>
      </c>
      <c r="H1375" s="442"/>
      <c r="I1375" s="350">
        <v>304.2</v>
      </c>
      <c r="J1375" s="350">
        <v>289</v>
      </c>
      <c r="K1375" s="345">
        <v>273.8</v>
      </c>
      <c r="L1375" s="345">
        <v>258.6</v>
      </c>
      <c r="M1375" s="345">
        <v>243.4</v>
      </c>
    </row>
    <row r="1376" ht="60" customHeight="1" spans="1:13">
      <c r="A1376" s="439">
        <v>66</v>
      </c>
      <c r="B1376" s="439" t="s">
        <v>38</v>
      </c>
      <c r="C1376" s="1003" t="s">
        <v>11292</v>
      </c>
      <c r="D1376" s="133" t="s">
        <v>11293</v>
      </c>
      <c r="E1376" s="133" t="s">
        <v>11294</v>
      </c>
      <c r="F1376" s="133" t="s">
        <v>11295</v>
      </c>
      <c r="G1376" s="269" t="s">
        <v>51</v>
      </c>
      <c r="H1376" s="442"/>
      <c r="I1376" s="350">
        <v>17.1</v>
      </c>
      <c r="J1376" s="350">
        <v>16.2</v>
      </c>
      <c r="K1376" s="345">
        <v>15.4</v>
      </c>
      <c r="L1376" s="345">
        <v>14.5</v>
      </c>
      <c r="M1376" s="345">
        <v>13.7</v>
      </c>
    </row>
    <row r="1377" ht="60" customHeight="1" spans="1:13">
      <c r="A1377" s="439">
        <v>67</v>
      </c>
      <c r="B1377" s="439" t="s">
        <v>38</v>
      </c>
      <c r="C1377" s="1003" t="s">
        <v>11296</v>
      </c>
      <c r="D1377" s="133" t="s">
        <v>11297</v>
      </c>
      <c r="E1377" s="133" t="s">
        <v>11298</v>
      </c>
      <c r="F1377" s="133" t="s">
        <v>11299</v>
      </c>
      <c r="G1377" s="269" t="s">
        <v>51</v>
      </c>
      <c r="H1377" s="442"/>
      <c r="I1377" s="350">
        <v>30.6</v>
      </c>
      <c r="J1377" s="350">
        <v>29.1</v>
      </c>
      <c r="K1377" s="345">
        <v>27.5</v>
      </c>
      <c r="L1377" s="345">
        <v>26</v>
      </c>
      <c r="M1377" s="345">
        <v>24.5</v>
      </c>
    </row>
    <row r="1378" ht="60" customHeight="1" spans="1:13">
      <c r="A1378" s="444">
        <v>68</v>
      </c>
      <c r="B1378" s="439" t="s">
        <v>95</v>
      </c>
      <c r="C1378" s="1003" t="s">
        <v>11300</v>
      </c>
      <c r="D1378" s="133" t="s">
        <v>11301</v>
      </c>
      <c r="E1378" s="133" t="s">
        <v>11302</v>
      </c>
      <c r="F1378" s="133" t="s">
        <v>11303</v>
      </c>
      <c r="G1378" s="269" t="s">
        <v>51</v>
      </c>
      <c r="H1378" s="442"/>
      <c r="I1378" s="350">
        <v>3519</v>
      </c>
      <c r="J1378" s="350">
        <v>3343.1</v>
      </c>
      <c r="K1378" s="345">
        <v>3167.1</v>
      </c>
      <c r="L1378" s="345">
        <v>2991.2</v>
      </c>
      <c r="M1378" s="345">
        <v>2815.2</v>
      </c>
    </row>
    <row r="1379" ht="60" customHeight="1" spans="1:13">
      <c r="A1379" s="440"/>
      <c r="B1379" s="439" t="s">
        <v>95</v>
      </c>
      <c r="C1379" s="1003" t="s">
        <v>11304</v>
      </c>
      <c r="D1379" s="133" t="s">
        <v>11305</v>
      </c>
      <c r="E1379" s="442"/>
      <c r="F1379" s="442"/>
      <c r="G1379" s="269" t="s">
        <v>51</v>
      </c>
      <c r="H1379" s="442"/>
      <c r="I1379" s="350">
        <v>703.8</v>
      </c>
      <c r="J1379" s="350">
        <v>668.6</v>
      </c>
      <c r="K1379" s="345">
        <v>633.4</v>
      </c>
      <c r="L1379" s="345">
        <v>598.2</v>
      </c>
      <c r="M1379" s="345">
        <v>563</v>
      </c>
    </row>
    <row r="1380" ht="60" customHeight="1" spans="1:13">
      <c r="A1380" s="444">
        <v>69</v>
      </c>
      <c r="B1380" s="439" t="s">
        <v>95</v>
      </c>
      <c r="C1380" s="1003" t="s">
        <v>11306</v>
      </c>
      <c r="D1380" s="133" t="s">
        <v>11307</v>
      </c>
      <c r="E1380" s="133" t="s">
        <v>11308</v>
      </c>
      <c r="F1380" s="133" t="s">
        <v>11309</v>
      </c>
      <c r="G1380" s="269" t="s">
        <v>51</v>
      </c>
      <c r="H1380" s="442"/>
      <c r="I1380" s="350">
        <v>4212</v>
      </c>
      <c r="J1380" s="350">
        <v>4001.4</v>
      </c>
      <c r="K1380" s="345">
        <v>3790.8</v>
      </c>
      <c r="L1380" s="345">
        <v>3580.2</v>
      </c>
      <c r="M1380" s="345">
        <v>3369.6</v>
      </c>
    </row>
    <row r="1381" ht="60" customHeight="1" spans="1:13">
      <c r="A1381" s="445"/>
      <c r="B1381" s="439" t="s">
        <v>95</v>
      </c>
      <c r="C1381" s="1003" t="s">
        <v>11310</v>
      </c>
      <c r="D1381" s="133" t="s">
        <v>11311</v>
      </c>
      <c r="E1381" s="442"/>
      <c r="F1381" s="442"/>
      <c r="G1381" s="269" t="s">
        <v>51</v>
      </c>
      <c r="H1381" s="442"/>
      <c r="I1381" s="350">
        <v>842.4</v>
      </c>
      <c r="J1381" s="350">
        <v>800.3</v>
      </c>
      <c r="K1381" s="345">
        <v>758.2</v>
      </c>
      <c r="L1381" s="345">
        <v>716</v>
      </c>
      <c r="M1381" s="345">
        <v>673.9</v>
      </c>
    </row>
    <row r="1382" ht="60" customHeight="1" spans="1:13">
      <c r="A1382" s="440"/>
      <c r="B1382" s="439" t="s">
        <v>95</v>
      </c>
      <c r="C1382" s="1003" t="s">
        <v>11312</v>
      </c>
      <c r="D1382" s="133" t="s">
        <v>11313</v>
      </c>
      <c r="E1382" s="442"/>
      <c r="F1382" s="442"/>
      <c r="G1382" s="269" t="s">
        <v>51</v>
      </c>
      <c r="H1382" s="442"/>
      <c r="I1382" s="350">
        <v>842.4</v>
      </c>
      <c r="J1382" s="350">
        <v>800.3</v>
      </c>
      <c r="K1382" s="345">
        <v>758.2</v>
      </c>
      <c r="L1382" s="345">
        <v>716</v>
      </c>
      <c r="M1382" s="345">
        <v>673.9</v>
      </c>
    </row>
    <row r="1383" ht="60" customHeight="1" spans="1:13">
      <c r="A1383" s="444">
        <v>70</v>
      </c>
      <c r="B1383" s="439" t="s">
        <v>95</v>
      </c>
      <c r="C1383" s="1003" t="s">
        <v>11314</v>
      </c>
      <c r="D1383" s="133" t="s">
        <v>11315</v>
      </c>
      <c r="E1383" s="133" t="s">
        <v>11316</v>
      </c>
      <c r="F1383" s="133" t="s">
        <v>11317</v>
      </c>
      <c r="G1383" s="269" t="s">
        <v>51</v>
      </c>
      <c r="H1383" s="442"/>
      <c r="I1383" s="350">
        <v>1825.2</v>
      </c>
      <c r="J1383" s="350">
        <v>1733.9</v>
      </c>
      <c r="K1383" s="345">
        <v>1642.7</v>
      </c>
      <c r="L1383" s="345">
        <v>1551.4</v>
      </c>
      <c r="M1383" s="345">
        <v>1460.2</v>
      </c>
    </row>
    <row r="1384" ht="60" customHeight="1" spans="1:13">
      <c r="A1384" s="445"/>
      <c r="B1384" s="439" t="s">
        <v>95</v>
      </c>
      <c r="C1384" s="1003" t="s">
        <v>11318</v>
      </c>
      <c r="D1384" s="133" t="s">
        <v>11319</v>
      </c>
      <c r="E1384" s="442"/>
      <c r="F1384" s="442"/>
      <c r="G1384" s="269" t="s">
        <v>51</v>
      </c>
      <c r="H1384" s="442"/>
      <c r="I1384" s="350">
        <v>1216.8</v>
      </c>
      <c r="J1384" s="350">
        <v>1156</v>
      </c>
      <c r="K1384" s="345">
        <v>1095.1</v>
      </c>
      <c r="L1384" s="345">
        <v>1034.3</v>
      </c>
      <c r="M1384" s="345">
        <v>973.4</v>
      </c>
    </row>
    <row r="1385" ht="60" customHeight="1" spans="1:13">
      <c r="A1385" s="440"/>
      <c r="B1385" s="439" t="s">
        <v>95</v>
      </c>
      <c r="C1385" s="1003" t="s">
        <v>11320</v>
      </c>
      <c r="D1385" s="133" t="s">
        <v>11321</v>
      </c>
      <c r="E1385" s="442"/>
      <c r="F1385" s="442"/>
      <c r="G1385" s="269" t="s">
        <v>51</v>
      </c>
      <c r="H1385" s="442"/>
      <c r="I1385" s="350">
        <v>365</v>
      </c>
      <c r="J1385" s="350">
        <v>346.8</v>
      </c>
      <c r="K1385" s="345">
        <v>328.5</v>
      </c>
      <c r="L1385" s="345">
        <v>310.3</v>
      </c>
      <c r="M1385" s="345">
        <v>292</v>
      </c>
    </row>
    <row r="1386" ht="60" customHeight="1" spans="1:13">
      <c r="A1386" s="444">
        <v>71</v>
      </c>
      <c r="B1386" s="439" t="s">
        <v>95</v>
      </c>
      <c r="C1386" s="1003" t="s">
        <v>11322</v>
      </c>
      <c r="D1386" s="133" t="s">
        <v>11323</v>
      </c>
      <c r="E1386" s="133" t="s">
        <v>11324</v>
      </c>
      <c r="F1386" s="133" t="s">
        <v>11325</v>
      </c>
      <c r="G1386" s="269" t="s">
        <v>51</v>
      </c>
      <c r="H1386" s="442"/>
      <c r="I1386" s="350">
        <v>1521</v>
      </c>
      <c r="J1386" s="350">
        <v>1445</v>
      </c>
      <c r="K1386" s="345">
        <v>1368.9</v>
      </c>
      <c r="L1386" s="345">
        <v>1292.9</v>
      </c>
      <c r="M1386" s="345">
        <v>1216.8</v>
      </c>
    </row>
    <row r="1387" ht="60" customHeight="1" spans="1:13">
      <c r="A1387" s="445"/>
      <c r="B1387" s="439" t="s">
        <v>95</v>
      </c>
      <c r="C1387" s="1003" t="s">
        <v>11326</v>
      </c>
      <c r="D1387" s="133" t="s">
        <v>11327</v>
      </c>
      <c r="E1387" s="442"/>
      <c r="F1387" s="442"/>
      <c r="G1387" s="269" t="s">
        <v>51</v>
      </c>
      <c r="H1387" s="442"/>
      <c r="I1387" s="350">
        <v>456.3</v>
      </c>
      <c r="J1387" s="350">
        <v>433.5</v>
      </c>
      <c r="K1387" s="345">
        <v>410.7</v>
      </c>
      <c r="L1387" s="345">
        <v>387.9</v>
      </c>
      <c r="M1387" s="345">
        <v>365</v>
      </c>
    </row>
    <row r="1388" ht="60" customHeight="1" spans="1:13">
      <c r="A1388" s="440"/>
      <c r="B1388" s="439" t="s">
        <v>95</v>
      </c>
      <c r="C1388" s="1003" t="s">
        <v>11328</v>
      </c>
      <c r="D1388" s="133" t="s">
        <v>11329</v>
      </c>
      <c r="E1388" s="442"/>
      <c r="F1388" s="442"/>
      <c r="G1388" s="269" t="s">
        <v>51</v>
      </c>
      <c r="H1388" s="442"/>
      <c r="I1388" s="350">
        <v>304.2</v>
      </c>
      <c r="J1388" s="350">
        <v>289</v>
      </c>
      <c r="K1388" s="345">
        <v>273.8</v>
      </c>
      <c r="L1388" s="345">
        <v>258.6</v>
      </c>
      <c r="M1388" s="345">
        <v>243.4</v>
      </c>
    </row>
    <row r="1389" ht="60" customHeight="1" spans="1:13">
      <c r="A1389" s="444">
        <v>72</v>
      </c>
      <c r="B1389" s="439" t="s">
        <v>95</v>
      </c>
      <c r="C1389" s="1003" t="s">
        <v>11330</v>
      </c>
      <c r="D1389" s="133" t="s">
        <v>11331</v>
      </c>
      <c r="E1389" s="133" t="s">
        <v>11332</v>
      </c>
      <c r="F1389" s="133" t="s">
        <v>9734</v>
      </c>
      <c r="G1389" s="269" t="s">
        <v>51</v>
      </c>
      <c r="H1389" s="442"/>
      <c r="I1389" s="350">
        <v>912.6</v>
      </c>
      <c r="J1389" s="350">
        <v>867</v>
      </c>
      <c r="K1389" s="345">
        <v>821.3</v>
      </c>
      <c r="L1389" s="345">
        <v>775.7</v>
      </c>
      <c r="M1389" s="345">
        <v>730.1</v>
      </c>
    </row>
    <row r="1390" ht="60" customHeight="1" spans="1:13">
      <c r="A1390" s="440"/>
      <c r="B1390" s="439" t="s">
        <v>95</v>
      </c>
      <c r="C1390" s="1003" t="s">
        <v>11333</v>
      </c>
      <c r="D1390" s="133" t="s">
        <v>11334</v>
      </c>
      <c r="E1390" s="442"/>
      <c r="F1390" s="442"/>
      <c r="G1390" s="269" t="s">
        <v>51</v>
      </c>
      <c r="H1390" s="442"/>
      <c r="I1390" s="350">
        <v>182.5</v>
      </c>
      <c r="J1390" s="350">
        <v>173.4</v>
      </c>
      <c r="K1390" s="345">
        <v>164.3</v>
      </c>
      <c r="L1390" s="345">
        <v>155.1</v>
      </c>
      <c r="M1390" s="345">
        <v>146</v>
      </c>
    </row>
    <row r="1391" ht="60" customHeight="1" spans="1:13">
      <c r="A1391" s="439">
        <v>73</v>
      </c>
      <c r="B1391" s="439" t="s">
        <v>38</v>
      </c>
      <c r="C1391" s="1003" t="s">
        <v>11335</v>
      </c>
      <c r="D1391" s="133" t="s">
        <v>11336</v>
      </c>
      <c r="E1391" s="133" t="s">
        <v>11337</v>
      </c>
      <c r="F1391" s="133" t="s">
        <v>11338</v>
      </c>
      <c r="G1391" s="269" t="s">
        <v>51</v>
      </c>
      <c r="H1391" s="442"/>
      <c r="I1391" s="350">
        <v>81</v>
      </c>
      <c r="J1391" s="350">
        <v>77</v>
      </c>
      <c r="K1391" s="345">
        <v>72.9</v>
      </c>
      <c r="L1391" s="345">
        <v>68.9</v>
      </c>
      <c r="M1391" s="345">
        <v>64.8</v>
      </c>
    </row>
    <row r="1392" ht="60" customHeight="1" spans="1:13">
      <c r="A1392" s="439">
        <v>74</v>
      </c>
      <c r="B1392" s="439" t="s">
        <v>38</v>
      </c>
      <c r="C1392" s="1003" t="s">
        <v>11339</v>
      </c>
      <c r="D1392" s="133" t="s">
        <v>11340</v>
      </c>
      <c r="E1392" s="133" t="s">
        <v>11341</v>
      </c>
      <c r="F1392" s="133" t="s">
        <v>11342</v>
      </c>
      <c r="G1392" s="269" t="s">
        <v>51</v>
      </c>
      <c r="H1392" s="442"/>
      <c r="I1392" s="350">
        <v>135.9</v>
      </c>
      <c r="J1392" s="350">
        <v>129.1</v>
      </c>
      <c r="K1392" s="345">
        <v>122.3</v>
      </c>
      <c r="L1392" s="345">
        <v>115.5</v>
      </c>
      <c r="M1392" s="345">
        <v>108.7</v>
      </c>
    </row>
    <row r="1393" ht="60" customHeight="1" spans="1:13">
      <c r="A1393" s="444">
        <v>75</v>
      </c>
      <c r="B1393" s="439" t="s">
        <v>95</v>
      </c>
      <c r="C1393" s="1003" t="s">
        <v>11343</v>
      </c>
      <c r="D1393" s="133" t="s">
        <v>11344</v>
      </c>
      <c r="E1393" s="133" t="s">
        <v>11345</v>
      </c>
      <c r="F1393" s="133" t="s">
        <v>11346</v>
      </c>
      <c r="G1393" s="269" t="s">
        <v>51</v>
      </c>
      <c r="H1393" s="442"/>
      <c r="I1393" s="350">
        <v>1276.2</v>
      </c>
      <c r="J1393" s="350">
        <v>1212.4</v>
      </c>
      <c r="K1393" s="345">
        <v>1148.6</v>
      </c>
      <c r="L1393" s="345">
        <v>1084.8</v>
      </c>
      <c r="M1393" s="345">
        <v>1021</v>
      </c>
    </row>
    <row r="1394" ht="60" customHeight="1" spans="1:13">
      <c r="A1394" s="440"/>
      <c r="B1394" s="439" t="s">
        <v>95</v>
      </c>
      <c r="C1394" s="1003" t="s">
        <v>11347</v>
      </c>
      <c r="D1394" s="133" t="s">
        <v>11348</v>
      </c>
      <c r="E1394" s="442"/>
      <c r="F1394" s="442"/>
      <c r="G1394" s="269" t="s">
        <v>51</v>
      </c>
      <c r="H1394" s="442"/>
      <c r="I1394" s="350">
        <v>255.2</v>
      </c>
      <c r="J1394" s="350">
        <v>242.5</v>
      </c>
      <c r="K1394" s="345">
        <v>229.7</v>
      </c>
      <c r="L1394" s="345">
        <v>217</v>
      </c>
      <c r="M1394" s="345">
        <v>204.2</v>
      </c>
    </row>
    <row r="1395" ht="60" customHeight="1" spans="1:13">
      <c r="A1395" s="444">
        <v>76</v>
      </c>
      <c r="B1395" s="439" t="s">
        <v>95</v>
      </c>
      <c r="C1395" s="1003" t="s">
        <v>11349</v>
      </c>
      <c r="D1395" s="133" t="s">
        <v>11350</v>
      </c>
      <c r="E1395" s="133" t="s">
        <v>11351</v>
      </c>
      <c r="F1395" s="133" t="s">
        <v>11352</v>
      </c>
      <c r="G1395" s="269" t="s">
        <v>51</v>
      </c>
      <c r="H1395" s="442"/>
      <c r="I1395" s="350">
        <v>3042</v>
      </c>
      <c r="J1395" s="350">
        <v>2889.9</v>
      </c>
      <c r="K1395" s="345">
        <v>2737.8</v>
      </c>
      <c r="L1395" s="345">
        <v>2585.7</v>
      </c>
      <c r="M1395" s="345">
        <v>2433.6</v>
      </c>
    </row>
    <row r="1396" ht="60" customHeight="1" spans="1:13">
      <c r="A1396" s="445"/>
      <c r="B1396" s="439" t="s">
        <v>95</v>
      </c>
      <c r="C1396" s="1003" t="s">
        <v>11353</v>
      </c>
      <c r="D1396" s="133" t="s">
        <v>11354</v>
      </c>
      <c r="E1396" s="442"/>
      <c r="F1396" s="442"/>
      <c r="G1396" s="269" t="s">
        <v>51</v>
      </c>
      <c r="H1396" s="442"/>
      <c r="I1396" s="350">
        <v>608.4</v>
      </c>
      <c r="J1396" s="350">
        <v>578</v>
      </c>
      <c r="K1396" s="345">
        <v>547.6</v>
      </c>
      <c r="L1396" s="345">
        <v>517.1</v>
      </c>
      <c r="M1396" s="345">
        <v>486.7</v>
      </c>
    </row>
    <row r="1397" ht="60" customHeight="1" spans="1:13">
      <c r="A1397" s="440"/>
      <c r="B1397" s="439" t="s">
        <v>95</v>
      </c>
      <c r="C1397" s="1003" t="s">
        <v>11355</v>
      </c>
      <c r="D1397" s="133" t="s">
        <v>11356</v>
      </c>
      <c r="E1397" s="442"/>
      <c r="F1397" s="442"/>
      <c r="G1397" s="269" t="s">
        <v>51</v>
      </c>
      <c r="H1397" s="442"/>
      <c r="I1397" s="350">
        <v>608.4</v>
      </c>
      <c r="J1397" s="350">
        <v>578</v>
      </c>
      <c r="K1397" s="345">
        <v>547.6</v>
      </c>
      <c r="L1397" s="345">
        <v>517.1</v>
      </c>
      <c r="M1397" s="345">
        <v>486.7</v>
      </c>
    </row>
    <row r="1398" ht="60" customHeight="1" spans="1:13">
      <c r="A1398" s="444">
        <v>77</v>
      </c>
      <c r="B1398" s="439" t="s">
        <v>95</v>
      </c>
      <c r="C1398" s="1003" t="s">
        <v>11357</v>
      </c>
      <c r="D1398" s="133" t="s">
        <v>11358</v>
      </c>
      <c r="E1398" s="133" t="s">
        <v>11359</v>
      </c>
      <c r="F1398" s="133" t="s">
        <v>11360</v>
      </c>
      <c r="G1398" s="269" t="s">
        <v>51</v>
      </c>
      <c r="H1398" s="133" t="s">
        <v>11361</v>
      </c>
      <c r="I1398" s="350">
        <v>3954.6</v>
      </c>
      <c r="J1398" s="350">
        <v>3756.9</v>
      </c>
      <c r="K1398" s="345">
        <v>3559.1</v>
      </c>
      <c r="L1398" s="345">
        <v>3361.4</v>
      </c>
      <c r="M1398" s="345">
        <v>3163.7</v>
      </c>
    </row>
    <row r="1399" ht="60" customHeight="1" spans="1:13">
      <c r="A1399" s="440"/>
      <c r="B1399" s="439" t="s">
        <v>95</v>
      </c>
      <c r="C1399" s="1003" t="s">
        <v>11362</v>
      </c>
      <c r="D1399" s="133" t="s">
        <v>11363</v>
      </c>
      <c r="E1399" s="442"/>
      <c r="F1399" s="442"/>
      <c r="G1399" s="269" t="s">
        <v>51</v>
      </c>
      <c r="H1399" s="442"/>
      <c r="I1399" s="350">
        <v>790.9</v>
      </c>
      <c r="J1399" s="350">
        <v>751.4</v>
      </c>
      <c r="K1399" s="345">
        <v>711.8</v>
      </c>
      <c r="L1399" s="345">
        <v>672.3</v>
      </c>
      <c r="M1399" s="345">
        <v>632.7</v>
      </c>
    </row>
    <row r="1400" ht="60" customHeight="1" spans="1:13">
      <c r="A1400" s="444">
        <v>78</v>
      </c>
      <c r="B1400" s="439" t="s">
        <v>95</v>
      </c>
      <c r="C1400" s="1003" t="s">
        <v>11364</v>
      </c>
      <c r="D1400" s="133" t="s">
        <v>11365</v>
      </c>
      <c r="E1400" s="133" t="s">
        <v>11366</v>
      </c>
      <c r="F1400" s="133" t="s">
        <v>11367</v>
      </c>
      <c r="G1400" s="269" t="s">
        <v>51</v>
      </c>
      <c r="H1400" s="133" t="s">
        <v>11361</v>
      </c>
      <c r="I1400" s="350">
        <v>1977.3</v>
      </c>
      <c r="J1400" s="350">
        <v>1878.4</v>
      </c>
      <c r="K1400" s="345">
        <v>1779.6</v>
      </c>
      <c r="L1400" s="345">
        <v>1680.7</v>
      </c>
      <c r="M1400" s="345">
        <v>1581.8</v>
      </c>
    </row>
    <row r="1401" ht="60" customHeight="1" spans="1:13">
      <c r="A1401" s="440"/>
      <c r="B1401" s="439" t="s">
        <v>95</v>
      </c>
      <c r="C1401" s="1003" t="s">
        <v>11368</v>
      </c>
      <c r="D1401" s="133" t="s">
        <v>11369</v>
      </c>
      <c r="E1401" s="442"/>
      <c r="F1401" s="442"/>
      <c r="G1401" s="269" t="s">
        <v>51</v>
      </c>
      <c r="H1401" s="442"/>
      <c r="I1401" s="350">
        <v>395.5</v>
      </c>
      <c r="J1401" s="350">
        <v>375.7</v>
      </c>
      <c r="K1401" s="345">
        <v>355.9</v>
      </c>
      <c r="L1401" s="345">
        <v>336.1</v>
      </c>
      <c r="M1401" s="345">
        <v>316.4</v>
      </c>
    </row>
    <row r="1402" ht="60" customHeight="1" spans="1:13">
      <c r="A1402" s="444">
        <v>79</v>
      </c>
      <c r="B1402" s="439" t="s">
        <v>95</v>
      </c>
      <c r="C1402" s="1003" t="s">
        <v>11370</v>
      </c>
      <c r="D1402" s="133" t="s">
        <v>11371</v>
      </c>
      <c r="E1402" s="133" t="s">
        <v>11372</v>
      </c>
      <c r="F1402" s="133" t="s">
        <v>11373</v>
      </c>
      <c r="G1402" s="269" t="s">
        <v>51</v>
      </c>
      <c r="H1402" s="133" t="s">
        <v>11374</v>
      </c>
      <c r="I1402" s="350">
        <v>4745.7</v>
      </c>
      <c r="J1402" s="350">
        <v>4508.4</v>
      </c>
      <c r="K1402" s="345">
        <v>4271.1</v>
      </c>
      <c r="L1402" s="345">
        <v>4033.8</v>
      </c>
      <c r="M1402" s="345">
        <v>3796.6</v>
      </c>
    </row>
    <row r="1403" ht="60" customHeight="1" spans="1:13">
      <c r="A1403" s="440"/>
      <c r="B1403" s="439" t="s">
        <v>95</v>
      </c>
      <c r="C1403" s="1003" t="s">
        <v>11375</v>
      </c>
      <c r="D1403" s="133" t="s">
        <v>11376</v>
      </c>
      <c r="E1403" s="442"/>
      <c r="F1403" s="442"/>
      <c r="G1403" s="269" t="s">
        <v>51</v>
      </c>
      <c r="H1403" s="442"/>
      <c r="I1403" s="350">
        <v>949.1</v>
      </c>
      <c r="J1403" s="350">
        <v>901.7</v>
      </c>
      <c r="K1403" s="345">
        <v>854.2</v>
      </c>
      <c r="L1403" s="345">
        <v>806.8</v>
      </c>
      <c r="M1403" s="345">
        <v>759.3</v>
      </c>
    </row>
    <row r="1404" ht="60" customHeight="1" spans="1:13">
      <c r="A1404" s="439">
        <v>80</v>
      </c>
      <c r="B1404" s="439" t="s">
        <v>95</v>
      </c>
      <c r="C1404" s="1003" t="s">
        <v>11377</v>
      </c>
      <c r="D1404" s="133" t="s">
        <v>11378</v>
      </c>
      <c r="E1404" s="133" t="s">
        <v>11379</v>
      </c>
      <c r="F1404" s="133" t="s">
        <v>11380</v>
      </c>
      <c r="G1404" s="269" t="s">
        <v>51</v>
      </c>
      <c r="H1404" s="442"/>
      <c r="I1404" s="350">
        <v>3042</v>
      </c>
      <c r="J1404" s="350">
        <v>2889.9</v>
      </c>
      <c r="K1404" s="345">
        <v>2737.8</v>
      </c>
      <c r="L1404" s="345">
        <v>2585.7</v>
      </c>
      <c r="M1404" s="345">
        <v>2433.6</v>
      </c>
    </row>
    <row r="1405" ht="60" customHeight="1" spans="1:13">
      <c r="A1405" s="439"/>
      <c r="B1405" s="439" t="s">
        <v>95</v>
      </c>
      <c r="C1405" s="1003" t="s">
        <v>11381</v>
      </c>
      <c r="D1405" s="133" t="s">
        <v>11382</v>
      </c>
      <c r="E1405" s="442"/>
      <c r="F1405" s="442"/>
      <c r="G1405" s="269" t="s">
        <v>51</v>
      </c>
      <c r="H1405" s="442"/>
      <c r="I1405" s="350">
        <v>608.4</v>
      </c>
      <c r="J1405" s="350">
        <v>578</v>
      </c>
      <c r="K1405" s="345">
        <v>547.6</v>
      </c>
      <c r="L1405" s="345">
        <v>517.1</v>
      </c>
      <c r="M1405" s="345">
        <v>486.7</v>
      </c>
    </row>
    <row r="1406" ht="60" customHeight="1" spans="1:13">
      <c r="A1406" s="439"/>
      <c r="B1406" s="439" t="s">
        <v>95</v>
      </c>
      <c r="C1406" s="1003" t="s">
        <v>11383</v>
      </c>
      <c r="D1406" s="133" t="s">
        <v>11384</v>
      </c>
      <c r="E1406" s="442"/>
      <c r="F1406" s="442"/>
      <c r="G1406" s="269" t="s">
        <v>51</v>
      </c>
      <c r="H1406" s="442"/>
      <c r="I1406" s="350">
        <v>3042</v>
      </c>
      <c r="J1406" s="350">
        <v>2889.9</v>
      </c>
      <c r="K1406" s="345">
        <v>2737.8</v>
      </c>
      <c r="L1406" s="345">
        <v>2585.7</v>
      </c>
      <c r="M1406" s="345">
        <v>2433.6</v>
      </c>
    </row>
    <row r="1407" ht="85" customHeight="1" spans="1:13">
      <c r="A1407" s="444">
        <v>81</v>
      </c>
      <c r="B1407" s="439" t="s">
        <v>95</v>
      </c>
      <c r="C1407" s="1003" t="s">
        <v>11385</v>
      </c>
      <c r="D1407" s="133" t="s">
        <v>11386</v>
      </c>
      <c r="E1407" s="133" t="s">
        <v>11387</v>
      </c>
      <c r="F1407" s="133" t="s">
        <v>11388</v>
      </c>
      <c r="G1407" s="269" t="s">
        <v>51</v>
      </c>
      <c r="H1407" s="133" t="s">
        <v>11389</v>
      </c>
      <c r="I1407" s="350">
        <v>2280.6</v>
      </c>
      <c r="J1407" s="350">
        <v>2166.6</v>
      </c>
      <c r="K1407" s="345">
        <v>2052.5</v>
      </c>
      <c r="L1407" s="345">
        <v>1938.5</v>
      </c>
      <c r="M1407" s="345">
        <v>1824.5</v>
      </c>
    </row>
    <row r="1408" ht="60" customHeight="1" spans="1:13">
      <c r="A1408" s="440"/>
      <c r="B1408" s="439" t="s">
        <v>95</v>
      </c>
      <c r="C1408" s="1003" t="s">
        <v>11390</v>
      </c>
      <c r="D1408" s="133" t="s">
        <v>11391</v>
      </c>
      <c r="E1408" s="442"/>
      <c r="F1408" s="442"/>
      <c r="G1408" s="269" t="s">
        <v>51</v>
      </c>
      <c r="H1408" s="442"/>
      <c r="I1408" s="350">
        <v>456.1</v>
      </c>
      <c r="J1408" s="350">
        <v>433.3</v>
      </c>
      <c r="K1408" s="345">
        <v>410.5</v>
      </c>
      <c r="L1408" s="345">
        <v>387.7</v>
      </c>
      <c r="M1408" s="345">
        <v>364.9</v>
      </c>
    </row>
    <row r="1409" ht="60" customHeight="1" spans="1:215">
      <c r="A1409" s="444">
        <v>82</v>
      </c>
      <c r="B1409" s="439" t="s">
        <v>95</v>
      </c>
      <c r="C1409" s="1003" t="s">
        <v>11392</v>
      </c>
      <c r="D1409" s="133" t="s">
        <v>11393</v>
      </c>
      <c r="E1409" s="133" t="s">
        <v>11394</v>
      </c>
      <c r="F1409" s="133" t="s">
        <v>11395</v>
      </c>
      <c r="G1409" s="269" t="s">
        <v>51</v>
      </c>
      <c r="H1409" s="442"/>
      <c r="I1409" s="350">
        <v>1521</v>
      </c>
      <c r="J1409" s="350">
        <v>1445</v>
      </c>
      <c r="K1409" s="345">
        <v>1368.9</v>
      </c>
      <c r="L1409" s="345">
        <v>1292.9</v>
      </c>
      <c r="M1409" s="345">
        <v>1216.8</v>
      </c>
    </row>
    <row r="1410" ht="60" customHeight="1" spans="1:215">
      <c r="A1410" s="440"/>
      <c r="B1410" s="439" t="s">
        <v>95</v>
      </c>
      <c r="C1410" s="1003" t="s">
        <v>11396</v>
      </c>
      <c r="D1410" s="133" t="s">
        <v>11397</v>
      </c>
      <c r="E1410" s="442"/>
      <c r="F1410" s="442"/>
      <c r="G1410" s="269" t="s">
        <v>51</v>
      </c>
      <c r="H1410" s="442"/>
      <c r="I1410" s="350">
        <v>304.2</v>
      </c>
      <c r="J1410" s="350">
        <v>289</v>
      </c>
      <c r="K1410" s="345">
        <v>273.8</v>
      </c>
      <c r="L1410" s="345">
        <v>258.6</v>
      </c>
      <c r="M1410" s="345">
        <v>243.4</v>
      </c>
    </row>
    <row r="1411" ht="60" customHeight="1" spans="1:215">
      <c r="A1411" s="444">
        <v>83</v>
      </c>
      <c r="B1411" s="439" t="s">
        <v>95</v>
      </c>
      <c r="C1411" s="1003" t="s">
        <v>11398</v>
      </c>
      <c r="D1411" s="133" t="s">
        <v>11399</v>
      </c>
      <c r="E1411" s="133" t="s">
        <v>11400</v>
      </c>
      <c r="F1411" s="133" t="s">
        <v>11401</v>
      </c>
      <c r="G1411" s="269" t="s">
        <v>51</v>
      </c>
      <c r="H1411" s="442"/>
      <c r="I1411" s="350">
        <v>456.3</v>
      </c>
      <c r="J1411" s="350">
        <v>433.5</v>
      </c>
      <c r="K1411" s="345">
        <v>410.7</v>
      </c>
      <c r="L1411" s="345">
        <v>387.9</v>
      </c>
      <c r="M1411" s="345">
        <v>365</v>
      </c>
    </row>
    <row r="1412" ht="60" customHeight="1" spans="1:215">
      <c r="A1412" s="440"/>
      <c r="B1412" s="439" t="s">
        <v>95</v>
      </c>
      <c r="C1412" s="1003" t="s">
        <v>11402</v>
      </c>
      <c r="D1412" s="133" t="s">
        <v>11403</v>
      </c>
      <c r="E1412" s="442"/>
      <c r="F1412" s="442"/>
      <c r="G1412" s="269" t="s">
        <v>51</v>
      </c>
      <c r="H1412" s="442"/>
      <c r="I1412" s="350">
        <v>91.3</v>
      </c>
      <c r="J1412" s="350">
        <v>86.7</v>
      </c>
      <c r="K1412" s="345">
        <v>82.1</v>
      </c>
      <c r="L1412" s="345">
        <v>77.6</v>
      </c>
      <c r="M1412" s="345">
        <v>73</v>
      </c>
    </row>
    <row r="1413" ht="60" customHeight="1" spans="1:215">
      <c r="A1413" s="439">
        <v>84</v>
      </c>
      <c r="B1413" s="439" t="s">
        <v>38</v>
      </c>
      <c r="C1413" s="1003" t="s">
        <v>11404</v>
      </c>
      <c r="D1413" s="133" t="s">
        <v>11405</v>
      </c>
      <c r="E1413" s="133" t="s">
        <v>11406</v>
      </c>
      <c r="F1413" s="133" t="s">
        <v>11407</v>
      </c>
      <c r="G1413" s="269" t="s">
        <v>51</v>
      </c>
      <c r="H1413" s="442"/>
      <c r="I1413" s="350">
        <v>72</v>
      </c>
      <c r="J1413" s="350">
        <v>68.4</v>
      </c>
      <c r="K1413" s="345">
        <v>64.8</v>
      </c>
      <c r="L1413" s="345">
        <v>61.2</v>
      </c>
      <c r="M1413" s="345">
        <v>57.6</v>
      </c>
    </row>
    <row r="1414" ht="60" customHeight="1" spans="1:215">
      <c r="A1414" s="444">
        <v>85</v>
      </c>
      <c r="B1414" s="439" t="s">
        <v>95</v>
      </c>
      <c r="C1414" s="1003" t="s">
        <v>11408</v>
      </c>
      <c r="D1414" s="133" t="s">
        <v>11409</v>
      </c>
      <c r="E1414" s="133" t="s">
        <v>11410</v>
      </c>
      <c r="F1414" s="133" t="s">
        <v>11411</v>
      </c>
      <c r="G1414" s="269" t="s">
        <v>51</v>
      </c>
      <c r="H1414" s="442"/>
      <c r="I1414" s="350">
        <v>99.9</v>
      </c>
      <c r="J1414" s="350">
        <v>94.9</v>
      </c>
      <c r="K1414" s="345">
        <v>89.9</v>
      </c>
      <c r="L1414" s="345">
        <v>84.9</v>
      </c>
      <c r="M1414" s="345">
        <v>79.9</v>
      </c>
    </row>
    <row r="1415" ht="60" customHeight="1" spans="1:215">
      <c r="A1415" s="445"/>
      <c r="B1415" s="439" t="s">
        <v>95</v>
      </c>
      <c r="C1415" s="1003" t="s">
        <v>11412</v>
      </c>
      <c r="D1415" s="133" t="s">
        <v>11413</v>
      </c>
      <c r="E1415" s="442"/>
      <c r="F1415" s="442"/>
      <c r="G1415" s="269" t="s">
        <v>51</v>
      </c>
      <c r="H1415" s="442"/>
      <c r="I1415" s="350">
        <v>20</v>
      </c>
      <c r="J1415" s="350">
        <v>19</v>
      </c>
      <c r="K1415" s="345">
        <v>18</v>
      </c>
      <c r="L1415" s="345">
        <v>17</v>
      </c>
      <c r="M1415" s="345">
        <v>16</v>
      </c>
    </row>
    <row r="1416" ht="60" customHeight="1" spans="1:215">
      <c r="A1416" s="444">
        <v>86</v>
      </c>
      <c r="B1416" s="439" t="s">
        <v>95</v>
      </c>
      <c r="C1416" s="1003" t="s">
        <v>11414</v>
      </c>
      <c r="D1416" s="133" t="s">
        <v>11415</v>
      </c>
      <c r="E1416" s="133" t="s">
        <v>11416</v>
      </c>
      <c r="F1416" s="133" t="s">
        <v>11417</v>
      </c>
      <c r="G1416" s="269" t="s">
        <v>51</v>
      </c>
      <c r="H1416" s="442"/>
      <c r="I1416" s="350">
        <v>337.5</v>
      </c>
      <c r="J1416" s="350">
        <v>320.6</v>
      </c>
      <c r="K1416" s="345">
        <v>303.8</v>
      </c>
      <c r="L1416" s="345">
        <v>286.9</v>
      </c>
      <c r="M1416" s="345">
        <v>270</v>
      </c>
    </row>
    <row r="1417" ht="60" customHeight="1" spans="1:215">
      <c r="A1417" s="440"/>
      <c r="B1417" s="439" t="s">
        <v>95</v>
      </c>
      <c r="C1417" s="1003" t="s">
        <v>11418</v>
      </c>
      <c r="D1417" s="133" t="s">
        <v>11419</v>
      </c>
      <c r="E1417" s="442"/>
      <c r="F1417" s="442"/>
      <c r="G1417" s="269" t="s">
        <v>51</v>
      </c>
      <c r="H1417" s="442"/>
      <c r="I1417" s="350">
        <v>67.5</v>
      </c>
      <c r="J1417" s="350">
        <v>64.1</v>
      </c>
      <c r="K1417" s="345">
        <v>60.8</v>
      </c>
      <c r="L1417" s="345">
        <v>57.4</v>
      </c>
      <c r="M1417" s="345">
        <v>54</v>
      </c>
    </row>
    <row r="1418" ht="60" customHeight="1" spans="1:215">
      <c r="A1418" s="439">
        <v>87</v>
      </c>
      <c r="B1418" s="447" t="s">
        <v>95</v>
      </c>
      <c r="C1418" s="1003" t="s">
        <v>11420</v>
      </c>
      <c r="D1418" s="133" t="s">
        <v>11421</v>
      </c>
      <c r="E1418" s="133" t="s">
        <v>11422</v>
      </c>
      <c r="F1418" s="133" t="s">
        <v>11309</v>
      </c>
      <c r="G1418" s="269" t="s">
        <v>51</v>
      </c>
      <c r="H1418" s="442"/>
      <c r="I1418" s="350">
        <v>3368.7</v>
      </c>
      <c r="J1418" s="350">
        <v>3200.3</v>
      </c>
      <c r="K1418" s="345">
        <v>3031.8</v>
      </c>
      <c r="L1418" s="345">
        <v>2863.4</v>
      </c>
      <c r="M1418" s="345">
        <v>2695</v>
      </c>
    </row>
    <row r="1419" ht="60" customHeight="1" spans="1:215">
      <c r="A1419" s="439"/>
      <c r="B1419" s="447" t="s">
        <v>95</v>
      </c>
      <c r="C1419" s="1003" t="s">
        <v>11423</v>
      </c>
      <c r="D1419" s="133" t="s">
        <v>11424</v>
      </c>
      <c r="E1419" s="442"/>
      <c r="F1419" s="442"/>
      <c r="G1419" s="269" t="s">
        <v>51</v>
      </c>
      <c r="H1419" s="442"/>
      <c r="I1419" s="350">
        <v>1311.3</v>
      </c>
      <c r="J1419" s="350">
        <v>1245.7</v>
      </c>
      <c r="K1419" s="345">
        <v>1180.2</v>
      </c>
      <c r="L1419" s="345">
        <v>1114.6</v>
      </c>
      <c r="M1419" s="345">
        <v>1049</v>
      </c>
    </row>
    <row r="1420" ht="60" customHeight="1" spans="1:215">
      <c r="A1420" s="439"/>
      <c r="B1420" s="447" t="s">
        <v>95</v>
      </c>
      <c r="C1420" s="1003" t="s">
        <v>11425</v>
      </c>
      <c r="D1420" s="133" t="s">
        <v>11426</v>
      </c>
      <c r="E1420" s="448"/>
      <c r="F1420" s="448"/>
      <c r="G1420" s="449" t="s">
        <v>51</v>
      </c>
      <c r="H1420" s="448"/>
      <c r="I1420" s="350">
        <v>673.7</v>
      </c>
      <c r="J1420" s="350">
        <v>640.1</v>
      </c>
      <c r="K1420" s="345">
        <v>606.4</v>
      </c>
      <c r="L1420" s="345">
        <v>572.7</v>
      </c>
      <c r="M1420" s="345">
        <v>539</v>
      </c>
    </row>
    <row r="1421" ht="42" customHeight="1" spans="1:215">
      <c r="A1421" s="351" t="s">
        <v>11427</v>
      </c>
      <c r="B1421" s="351"/>
      <c r="C1421" s="351"/>
      <c r="D1421" s="351"/>
      <c r="E1421" s="351"/>
      <c r="F1421" s="351"/>
      <c r="G1421" s="351"/>
      <c r="H1421" s="351"/>
      <c r="I1421" s="351"/>
      <c r="J1421" s="351"/>
      <c r="K1421" s="351"/>
      <c r="L1421" s="351"/>
      <c r="M1421" s="351"/>
      <c r="HG1421" s="331"/>
    </row>
    <row r="1422" ht="238" customHeight="1" spans="1:215">
      <c r="A1422" s="154" t="s">
        <v>11428</v>
      </c>
      <c r="B1422" s="154"/>
      <c r="C1422" s="154"/>
      <c r="D1422" s="154"/>
      <c r="E1422" s="154"/>
      <c r="F1422" s="154"/>
      <c r="G1422" s="154"/>
      <c r="H1422" s="154"/>
      <c r="I1422" s="154"/>
      <c r="J1422" s="154"/>
      <c r="K1422" s="154"/>
      <c r="L1422" s="154"/>
      <c r="M1422" s="154"/>
    </row>
    <row r="1423" s="316" customFormat="1" ht="33" customHeight="1" spans="1:215">
      <c r="A1423" s="355" t="s">
        <v>7210</v>
      </c>
      <c r="B1423" s="355" t="s">
        <v>25</v>
      </c>
      <c r="C1423" s="340" t="s">
        <v>9784</v>
      </c>
      <c r="D1423" s="355" t="s">
        <v>27</v>
      </c>
      <c r="E1423" s="355" t="s">
        <v>7212</v>
      </c>
      <c r="F1423" s="355" t="s">
        <v>7213</v>
      </c>
      <c r="G1423" s="355" t="s">
        <v>30</v>
      </c>
      <c r="H1423" s="355" t="s">
        <v>7214</v>
      </c>
      <c r="I1423" s="356" t="s">
        <v>32</v>
      </c>
      <c r="J1423" s="356"/>
      <c r="K1423" s="356"/>
      <c r="L1423" s="356"/>
      <c r="M1423" s="356"/>
      <c r="N1423" s="343"/>
      <c r="O1423" s="343"/>
      <c r="P1423" s="343"/>
      <c r="Q1423" s="343"/>
      <c r="R1423" s="343"/>
      <c r="S1423" s="343"/>
      <c r="T1423" s="343"/>
      <c r="U1423" s="343"/>
      <c r="V1423" s="343"/>
      <c r="W1423" s="343"/>
      <c r="X1423" s="343"/>
      <c r="Y1423" s="343"/>
      <c r="Z1423" s="343"/>
      <c r="AA1423" s="343"/>
      <c r="AB1423" s="343"/>
      <c r="AC1423" s="343"/>
      <c r="AD1423" s="343"/>
      <c r="AE1423" s="343"/>
      <c r="AF1423" s="343"/>
      <c r="AG1423" s="343"/>
      <c r="AH1423" s="343"/>
      <c r="AI1423" s="343"/>
      <c r="AJ1423" s="343"/>
      <c r="AK1423" s="343"/>
      <c r="AL1423" s="343"/>
      <c r="AM1423" s="343"/>
      <c r="AN1423" s="343"/>
      <c r="AO1423" s="343"/>
      <c r="AP1423" s="343"/>
      <c r="AQ1423" s="343"/>
      <c r="AR1423" s="343"/>
      <c r="AS1423" s="343"/>
      <c r="AT1423" s="343"/>
      <c r="AU1423" s="343"/>
      <c r="AV1423" s="343"/>
      <c r="AW1423" s="343"/>
      <c r="AX1423" s="343"/>
      <c r="AY1423" s="343"/>
      <c r="AZ1423" s="343"/>
      <c r="BA1423" s="343"/>
      <c r="BB1423" s="343"/>
      <c r="BC1423" s="343"/>
      <c r="BD1423" s="343"/>
      <c r="BE1423" s="343"/>
      <c r="BF1423" s="343"/>
      <c r="BG1423" s="343"/>
      <c r="BH1423" s="343"/>
      <c r="BI1423" s="343"/>
      <c r="BJ1423" s="343"/>
      <c r="BK1423" s="343"/>
      <c r="BL1423" s="343"/>
      <c r="BM1423" s="343"/>
      <c r="BN1423" s="343"/>
      <c r="BO1423" s="343"/>
      <c r="BP1423" s="343"/>
      <c r="BQ1423" s="343"/>
      <c r="BR1423" s="343"/>
      <c r="BS1423" s="343"/>
      <c r="BT1423" s="343"/>
      <c r="BU1423" s="343"/>
      <c r="BV1423" s="343"/>
      <c r="BW1423" s="343"/>
      <c r="BX1423" s="343"/>
      <c r="BY1423" s="343"/>
      <c r="BZ1423" s="343"/>
      <c r="CA1423" s="343"/>
      <c r="CB1423" s="343"/>
      <c r="CC1423" s="343"/>
      <c r="CD1423" s="343"/>
      <c r="CE1423" s="343"/>
      <c r="CF1423" s="343"/>
      <c r="CG1423" s="343"/>
      <c r="CH1423" s="343"/>
      <c r="CI1423" s="343"/>
      <c r="CJ1423" s="343"/>
      <c r="CK1423" s="343"/>
      <c r="CL1423" s="343"/>
      <c r="CM1423" s="343"/>
      <c r="CN1423" s="343"/>
      <c r="CO1423" s="343"/>
      <c r="CP1423" s="343"/>
      <c r="CQ1423" s="343"/>
      <c r="CR1423" s="343"/>
      <c r="CS1423" s="343"/>
      <c r="CT1423" s="343"/>
      <c r="CU1423" s="343"/>
      <c r="CV1423" s="343"/>
      <c r="CW1423" s="343"/>
      <c r="CX1423" s="343"/>
      <c r="CY1423" s="343"/>
      <c r="CZ1423" s="343"/>
      <c r="DA1423" s="343"/>
      <c r="DB1423" s="343"/>
      <c r="DC1423" s="343"/>
      <c r="DD1423" s="343"/>
      <c r="DE1423" s="343"/>
      <c r="DF1423" s="343"/>
      <c r="DG1423" s="343"/>
      <c r="DH1423" s="343"/>
    </row>
    <row r="1424" s="316" customFormat="1" ht="33" customHeight="1" spans="1:215">
      <c r="A1424" s="355"/>
      <c r="B1424" s="355"/>
      <c r="C1424" s="340"/>
      <c r="D1424" s="355"/>
      <c r="E1424" s="355"/>
      <c r="F1424" s="355"/>
      <c r="G1424" s="355"/>
      <c r="H1424" s="355"/>
      <c r="I1424" s="341" t="s">
        <v>33</v>
      </c>
      <c r="J1424" s="341" t="s">
        <v>34</v>
      </c>
      <c r="K1424" s="341" t="s">
        <v>35</v>
      </c>
      <c r="L1424" s="341" t="s">
        <v>36</v>
      </c>
      <c r="M1424" s="341" t="s">
        <v>37</v>
      </c>
      <c r="N1424" s="343"/>
      <c r="O1424" s="343"/>
      <c r="P1424" s="343"/>
      <c r="Q1424" s="343"/>
      <c r="R1424" s="343"/>
      <c r="S1424" s="343"/>
      <c r="T1424" s="343"/>
      <c r="U1424" s="343"/>
      <c r="V1424" s="343"/>
      <c r="W1424" s="343"/>
      <c r="X1424" s="343"/>
      <c r="Y1424" s="343"/>
      <c r="Z1424" s="343"/>
      <c r="AA1424" s="343"/>
      <c r="AB1424" s="343"/>
      <c r="AC1424" s="343"/>
      <c r="AD1424" s="343"/>
      <c r="AE1424" s="343"/>
      <c r="AF1424" s="343"/>
      <c r="AG1424" s="343"/>
      <c r="AH1424" s="343"/>
      <c r="AI1424" s="343"/>
      <c r="AJ1424" s="343"/>
      <c r="AK1424" s="343"/>
      <c r="AL1424" s="343"/>
      <c r="AM1424" s="343"/>
      <c r="AN1424" s="343"/>
      <c r="AO1424" s="343"/>
      <c r="AP1424" s="343"/>
      <c r="AQ1424" s="343"/>
      <c r="AR1424" s="343"/>
      <c r="AS1424" s="343"/>
      <c r="AT1424" s="343"/>
      <c r="AU1424" s="343"/>
      <c r="AV1424" s="343"/>
      <c r="AW1424" s="343"/>
      <c r="AX1424" s="343"/>
      <c r="AY1424" s="343"/>
      <c r="AZ1424" s="343"/>
      <c r="BA1424" s="343"/>
      <c r="BB1424" s="343"/>
      <c r="BC1424" s="343"/>
      <c r="BD1424" s="343"/>
      <c r="BE1424" s="343"/>
      <c r="BF1424" s="343"/>
      <c r="BG1424" s="343"/>
      <c r="BH1424" s="343"/>
      <c r="BI1424" s="343"/>
      <c r="BJ1424" s="343"/>
      <c r="BK1424" s="343"/>
      <c r="BL1424" s="343"/>
      <c r="BM1424" s="343"/>
      <c r="BN1424" s="343"/>
      <c r="BO1424" s="343"/>
      <c r="BP1424" s="343"/>
      <c r="BQ1424" s="343"/>
      <c r="BR1424" s="343"/>
      <c r="BS1424" s="343"/>
      <c r="BT1424" s="343"/>
      <c r="BU1424" s="343"/>
      <c r="BV1424" s="343"/>
      <c r="BW1424" s="343"/>
      <c r="BX1424" s="343"/>
      <c r="BY1424" s="343"/>
      <c r="BZ1424" s="343"/>
      <c r="CA1424" s="343"/>
      <c r="CB1424" s="343"/>
      <c r="CC1424" s="343"/>
      <c r="CD1424" s="343"/>
      <c r="CE1424" s="343"/>
      <c r="CF1424" s="343"/>
      <c r="CG1424" s="343"/>
      <c r="CH1424" s="343"/>
      <c r="CI1424" s="343"/>
      <c r="CJ1424" s="343"/>
      <c r="CK1424" s="343"/>
      <c r="CL1424" s="343"/>
      <c r="CM1424" s="343"/>
      <c r="CN1424" s="343"/>
      <c r="CO1424" s="343"/>
      <c r="CP1424" s="343"/>
      <c r="CQ1424" s="343"/>
      <c r="CR1424" s="343"/>
      <c r="CS1424" s="343"/>
      <c r="CT1424" s="343"/>
      <c r="CU1424" s="343"/>
      <c r="CV1424" s="343"/>
      <c r="CW1424" s="343"/>
      <c r="CX1424" s="343"/>
      <c r="CY1424" s="343"/>
      <c r="CZ1424" s="343"/>
      <c r="DA1424" s="343"/>
      <c r="DB1424" s="343"/>
      <c r="DC1424" s="343"/>
      <c r="DD1424" s="343"/>
      <c r="DE1424" s="343"/>
      <c r="DF1424" s="343"/>
      <c r="DG1424" s="343"/>
      <c r="DH1424" s="343"/>
    </row>
    <row r="1425" ht="60" customHeight="1" spans="1:13">
      <c r="A1425" s="410">
        <v>1</v>
      </c>
      <c r="B1425" s="140" t="s">
        <v>38</v>
      </c>
      <c r="C1425" s="140" t="s">
        <v>11429</v>
      </c>
      <c r="D1425" s="133" t="s">
        <v>11430</v>
      </c>
      <c r="E1425" s="250" t="s">
        <v>11431</v>
      </c>
      <c r="F1425" s="250" t="s">
        <v>11432</v>
      </c>
      <c r="G1425" s="269" t="s">
        <v>398</v>
      </c>
      <c r="H1425" s="250" t="s">
        <v>11433</v>
      </c>
      <c r="I1425" s="350">
        <v>135</v>
      </c>
      <c r="J1425" s="350">
        <v>128.3</v>
      </c>
      <c r="K1425" s="345">
        <v>121.5</v>
      </c>
      <c r="L1425" s="345">
        <v>114.8</v>
      </c>
      <c r="M1425" s="345">
        <v>108</v>
      </c>
    </row>
    <row r="1426" ht="87" customHeight="1" spans="1:13">
      <c r="A1426" s="145"/>
      <c r="B1426" s="269" t="s">
        <v>38</v>
      </c>
      <c r="C1426" s="140" t="s">
        <v>11434</v>
      </c>
      <c r="D1426" s="133" t="s">
        <v>11435</v>
      </c>
      <c r="E1426" s="250" t="s">
        <v>11436</v>
      </c>
      <c r="F1426" s="250"/>
      <c r="G1426" s="269" t="s">
        <v>11437</v>
      </c>
      <c r="H1426" s="250" t="s">
        <v>11438</v>
      </c>
      <c r="I1426" s="350">
        <v>45</v>
      </c>
      <c r="J1426" s="350">
        <v>42.8</v>
      </c>
      <c r="K1426" s="345">
        <v>40.5</v>
      </c>
      <c r="L1426" s="345">
        <v>38.3</v>
      </c>
      <c r="M1426" s="345">
        <v>36</v>
      </c>
    </row>
    <row r="1427" ht="60" customHeight="1" spans="1:13">
      <c r="A1427" s="272">
        <v>2</v>
      </c>
      <c r="B1427" s="269" t="s">
        <v>38</v>
      </c>
      <c r="C1427" s="140" t="s">
        <v>11439</v>
      </c>
      <c r="D1427" s="133" t="s">
        <v>11440</v>
      </c>
      <c r="E1427" s="250" t="s">
        <v>11441</v>
      </c>
      <c r="F1427" s="250" t="s">
        <v>11432</v>
      </c>
      <c r="G1427" s="269" t="s">
        <v>62</v>
      </c>
      <c r="H1427" s="250" t="s">
        <v>11442</v>
      </c>
      <c r="I1427" s="350">
        <v>360</v>
      </c>
      <c r="J1427" s="350">
        <v>342</v>
      </c>
      <c r="K1427" s="345">
        <v>324</v>
      </c>
      <c r="L1427" s="345">
        <v>306</v>
      </c>
      <c r="M1427" s="345">
        <v>288</v>
      </c>
    </row>
    <row r="1428" ht="93" customHeight="1" spans="1:13">
      <c r="A1428" s="348"/>
      <c r="B1428" s="140" t="s">
        <v>38</v>
      </c>
      <c r="C1428" s="140" t="s">
        <v>11443</v>
      </c>
      <c r="D1428" s="133" t="s">
        <v>11444</v>
      </c>
      <c r="E1428" s="250" t="s">
        <v>11445</v>
      </c>
      <c r="F1428" s="250"/>
      <c r="G1428" s="269" t="s">
        <v>11446</v>
      </c>
      <c r="H1428" s="250" t="s">
        <v>11438</v>
      </c>
      <c r="I1428" s="350">
        <v>119.7</v>
      </c>
      <c r="J1428" s="350">
        <v>113.7</v>
      </c>
      <c r="K1428" s="345">
        <v>107.7</v>
      </c>
      <c r="L1428" s="345">
        <v>101.7</v>
      </c>
      <c r="M1428" s="345">
        <v>95.8</v>
      </c>
    </row>
    <row r="1429" ht="87" customHeight="1" spans="1:13">
      <c r="A1429" s="410">
        <v>3</v>
      </c>
      <c r="B1429" s="140" t="s">
        <v>38</v>
      </c>
      <c r="C1429" s="140" t="s">
        <v>11447</v>
      </c>
      <c r="D1429" s="133" t="s">
        <v>11448</v>
      </c>
      <c r="E1429" s="250" t="s">
        <v>11449</v>
      </c>
      <c r="F1429" s="250" t="s">
        <v>11432</v>
      </c>
      <c r="G1429" s="269" t="s">
        <v>62</v>
      </c>
      <c r="H1429" s="250" t="s">
        <v>11442</v>
      </c>
      <c r="I1429" s="350">
        <v>36</v>
      </c>
      <c r="J1429" s="350">
        <v>34.2</v>
      </c>
      <c r="K1429" s="345">
        <v>32.4</v>
      </c>
      <c r="L1429" s="345">
        <v>30.6</v>
      </c>
      <c r="M1429" s="345">
        <v>28.8</v>
      </c>
    </row>
    <row r="1430" ht="84" customHeight="1" spans="1:13">
      <c r="A1430" s="145"/>
      <c r="B1430" s="140" t="s">
        <v>38</v>
      </c>
      <c r="C1430" s="140" t="s">
        <v>11450</v>
      </c>
      <c r="D1430" s="133" t="s">
        <v>11451</v>
      </c>
      <c r="E1430" s="250" t="s">
        <v>11452</v>
      </c>
      <c r="F1430" s="250"/>
      <c r="G1430" s="269" t="s">
        <v>11446</v>
      </c>
      <c r="H1430" s="250" t="s">
        <v>11438</v>
      </c>
      <c r="I1430" s="350">
        <v>7.2</v>
      </c>
      <c r="J1430" s="350">
        <v>6.8</v>
      </c>
      <c r="K1430" s="345">
        <v>6.5</v>
      </c>
      <c r="L1430" s="345">
        <v>6.1</v>
      </c>
      <c r="M1430" s="345">
        <v>5.8</v>
      </c>
    </row>
    <row r="1431" ht="60" customHeight="1" spans="1:13">
      <c r="A1431" s="140">
        <v>4</v>
      </c>
      <c r="B1431" s="140" t="s">
        <v>38</v>
      </c>
      <c r="C1431" s="140" t="s">
        <v>11453</v>
      </c>
      <c r="D1431" s="133" t="s">
        <v>11454</v>
      </c>
      <c r="E1431" s="250" t="s">
        <v>11455</v>
      </c>
      <c r="F1431" s="250" t="s">
        <v>11456</v>
      </c>
      <c r="G1431" s="269" t="s">
        <v>51</v>
      </c>
      <c r="H1431" s="250" t="s">
        <v>11457</v>
      </c>
      <c r="I1431" s="350">
        <v>108</v>
      </c>
      <c r="J1431" s="350">
        <v>102.6</v>
      </c>
      <c r="K1431" s="345">
        <v>97.2</v>
      </c>
      <c r="L1431" s="345">
        <v>91.8</v>
      </c>
      <c r="M1431" s="345">
        <v>86.4</v>
      </c>
    </row>
    <row r="1432" ht="60" customHeight="1" spans="1:13">
      <c r="A1432" s="269">
        <v>5</v>
      </c>
      <c r="B1432" s="269" t="s">
        <v>356</v>
      </c>
      <c r="C1432" s="140" t="s">
        <v>11458</v>
      </c>
      <c r="D1432" s="133" t="s">
        <v>11459</v>
      </c>
      <c r="E1432" s="133" t="s">
        <v>11460</v>
      </c>
      <c r="F1432" s="133" t="s">
        <v>11461</v>
      </c>
      <c r="G1432" s="140" t="s">
        <v>51</v>
      </c>
      <c r="H1432" s="140"/>
      <c r="I1432" s="350">
        <v>45</v>
      </c>
      <c r="J1432" s="350">
        <v>42.8</v>
      </c>
      <c r="K1432" s="345">
        <v>40.5</v>
      </c>
      <c r="L1432" s="345">
        <v>38.3</v>
      </c>
      <c r="M1432" s="345">
        <v>36</v>
      </c>
    </row>
    <row r="1433" ht="80" customHeight="1" spans="1:13">
      <c r="A1433" s="140">
        <v>6</v>
      </c>
      <c r="B1433" s="140" t="s">
        <v>38</v>
      </c>
      <c r="C1433" s="140" t="s">
        <v>11462</v>
      </c>
      <c r="D1433" s="133" t="s">
        <v>11463</v>
      </c>
      <c r="E1433" s="250" t="s">
        <v>11464</v>
      </c>
      <c r="F1433" s="133" t="s">
        <v>11465</v>
      </c>
      <c r="G1433" s="269" t="s">
        <v>51</v>
      </c>
      <c r="H1433" s="250" t="s">
        <v>11466</v>
      </c>
      <c r="I1433" s="350">
        <v>263.7</v>
      </c>
      <c r="J1433" s="350">
        <v>250.5</v>
      </c>
      <c r="K1433" s="345">
        <v>237.3</v>
      </c>
      <c r="L1433" s="345">
        <v>224.1</v>
      </c>
      <c r="M1433" s="345">
        <v>211</v>
      </c>
    </row>
    <row r="1434" ht="60" customHeight="1" spans="1:13">
      <c r="A1434" s="410">
        <v>7</v>
      </c>
      <c r="B1434" s="140" t="s">
        <v>38</v>
      </c>
      <c r="C1434" s="140" t="s">
        <v>11467</v>
      </c>
      <c r="D1434" s="133" t="s">
        <v>11468</v>
      </c>
      <c r="E1434" s="133" t="s">
        <v>11469</v>
      </c>
      <c r="F1434" s="250" t="s">
        <v>11470</v>
      </c>
      <c r="G1434" s="269" t="s">
        <v>398</v>
      </c>
      <c r="H1434" s="250" t="s">
        <v>11471</v>
      </c>
      <c r="I1434" s="350">
        <v>79.2</v>
      </c>
      <c r="J1434" s="350">
        <v>75.2</v>
      </c>
      <c r="K1434" s="345">
        <v>71.3</v>
      </c>
      <c r="L1434" s="345">
        <v>67.3</v>
      </c>
      <c r="M1434" s="345">
        <v>63.4</v>
      </c>
    </row>
    <row r="1435" ht="60" customHeight="1" spans="1:13">
      <c r="A1435" s="145"/>
      <c r="B1435" s="269" t="s">
        <v>38</v>
      </c>
      <c r="C1435" s="140" t="s">
        <v>11472</v>
      </c>
      <c r="D1435" s="133" t="s">
        <v>11473</v>
      </c>
      <c r="E1435" s="133" t="s">
        <v>11474</v>
      </c>
      <c r="F1435" s="250"/>
      <c r="G1435" s="269" t="s">
        <v>11437</v>
      </c>
      <c r="H1435" s="250"/>
      <c r="I1435" s="350">
        <v>26.1</v>
      </c>
      <c r="J1435" s="350">
        <v>24.8</v>
      </c>
      <c r="K1435" s="345">
        <v>23.5</v>
      </c>
      <c r="L1435" s="345">
        <v>22.2</v>
      </c>
      <c r="M1435" s="345">
        <v>20.9</v>
      </c>
    </row>
    <row r="1436" ht="60" customHeight="1" spans="1:13">
      <c r="A1436" s="272">
        <v>8</v>
      </c>
      <c r="B1436" s="269" t="s">
        <v>38</v>
      </c>
      <c r="C1436" s="140" t="s">
        <v>11475</v>
      </c>
      <c r="D1436" s="133" t="s">
        <v>11476</v>
      </c>
      <c r="E1436" s="133" t="s">
        <v>11477</v>
      </c>
      <c r="F1436" s="250" t="s">
        <v>11470</v>
      </c>
      <c r="G1436" s="269" t="s">
        <v>398</v>
      </c>
      <c r="H1436" s="250" t="s">
        <v>11478</v>
      </c>
      <c r="I1436" s="350">
        <v>89.1</v>
      </c>
      <c r="J1436" s="350">
        <v>84.6</v>
      </c>
      <c r="K1436" s="345">
        <v>80.2</v>
      </c>
      <c r="L1436" s="345">
        <v>75.7</v>
      </c>
      <c r="M1436" s="345">
        <v>71.3</v>
      </c>
    </row>
    <row r="1437" ht="60" customHeight="1" spans="1:13">
      <c r="A1437" s="348"/>
      <c r="B1437" s="140" t="s">
        <v>38</v>
      </c>
      <c r="C1437" s="140" t="s">
        <v>11479</v>
      </c>
      <c r="D1437" s="133" t="s">
        <v>11480</v>
      </c>
      <c r="E1437" s="250" t="s">
        <v>11481</v>
      </c>
      <c r="F1437" s="250"/>
      <c r="G1437" s="269" t="s">
        <v>11437</v>
      </c>
      <c r="H1437" s="250"/>
      <c r="I1437" s="350">
        <v>29.7</v>
      </c>
      <c r="J1437" s="350">
        <v>28.2</v>
      </c>
      <c r="K1437" s="345">
        <v>26.7</v>
      </c>
      <c r="L1437" s="345">
        <v>25.2</v>
      </c>
      <c r="M1437" s="345">
        <v>23.8</v>
      </c>
    </row>
    <row r="1438" ht="60" customHeight="1" spans="1:13">
      <c r="A1438" s="410">
        <v>9</v>
      </c>
      <c r="B1438" s="140" t="s">
        <v>38</v>
      </c>
      <c r="C1438" s="140" t="s">
        <v>11482</v>
      </c>
      <c r="D1438" s="133" t="s">
        <v>11483</v>
      </c>
      <c r="E1438" s="250" t="s">
        <v>11484</v>
      </c>
      <c r="F1438" s="250" t="s">
        <v>11470</v>
      </c>
      <c r="G1438" s="269" t="s">
        <v>398</v>
      </c>
      <c r="H1438" s="250" t="s">
        <v>11478</v>
      </c>
      <c r="I1438" s="350">
        <v>22.5</v>
      </c>
      <c r="J1438" s="350">
        <v>21.4</v>
      </c>
      <c r="K1438" s="345">
        <v>20.3</v>
      </c>
      <c r="L1438" s="345">
        <v>19.1</v>
      </c>
      <c r="M1438" s="345">
        <v>18</v>
      </c>
    </row>
    <row r="1439" ht="83" customHeight="1" spans="1:13">
      <c r="A1439" s="145"/>
      <c r="B1439" s="140" t="s">
        <v>38</v>
      </c>
      <c r="C1439" s="140" t="s">
        <v>11485</v>
      </c>
      <c r="D1439" s="133" t="s">
        <v>11486</v>
      </c>
      <c r="E1439" s="250" t="s">
        <v>11487</v>
      </c>
      <c r="F1439" s="250"/>
      <c r="G1439" s="269" t="s">
        <v>11437</v>
      </c>
      <c r="H1439" s="250"/>
      <c r="I1439" s="350">
        <v>4.5</v>
      </c>
      <c r="J1439" s="350">
        <v>4.3</v>
      </c>
      <c r="K1439" s="345">
        <v>4.1</v>
      </c>
      <c r="L1439" s="345">
        <v>3.8</v>
      </c>
      <c r="M1439" s="345">
        <v>3.6</v>
      </c>
    </row>
    <row r="1440" ht="98" customHeight="1" spans="1:13">
      <c r="A1440" s="140">
        <v>10</v>
      </c>
      <c r="B1440" s="140" t="s">
        <v>38</v>
      </c>
      <c r="C1440" s="140" t="s">
        <v>11488</v>
      </c>
      <c r="D1440" s="133" t="s">
        <v>11489</v>
      </c>
      <c r="E1440" s="250" t="s">
        <v>11490</v>
      </c>
      <c r="F1440" s="250" t="s">
        <v>11491</v>
      </c>
      <c r="G1440" s="269" t="s">
        <v>62</v>
      </c>
      <c r="H1440" s="250" t="s">
        <v>11492</v>
      </c>
      <c r="I1440" s="350">
        <v>4.5</v>
      </c>
      <c r="J1440" s="350">
        <v>4.3</v>
      </c>
      <c r="K1440" s="345">
        <v>4.1</v>
      </c>
      <c r="L1440" s="345">
        <v>3.8</v>
      </c>
      <c r="M1440" s="345">
        <v>3.6</v>
      </c>
    </row>
    <row r="1441" ht="42" customHeight="1" spans="1:112">
      <c r="A1441" s="336" t="s">
        <v>11493</v>
      </c>
      <c r="B1441" s="336"/>
      <c r="C1441" s="336"/>
      <c r="D1441" s="336"/>
      <c r="E1441" s="336"/>
      <c r="F1441" s="336"/>
      <c r="G1441" s="336"/>
      <c r="H1441" s="336"/>
      <c r="I1441" s="450"/>
      <c r="J1441" s="450"/>
      <c r="K1441" s="450"/>
      <c r="L1441" s="450"/>
      <c r="M1441" s="450"/>
    </row>
    <row r="1442" ht="60" customHeight="1" spans="1:112">
      <c r="A1442" s="451" t="s">
        <v>11494</v>
      </c>
      <c r="B1442" s="451"/>
      <c r="C1442" s="451"/>
      <c r="D1442" s="451"/>
      <c r="E1442" s="451"/>
      <c r="F1442" s="451"/>
      <c r="G1442" s="451"/>
      <c r="H1442" s="451"/>
      <c r="I1442" s="429"/>
      <c r="J1442" s="429"/>
      <c r="K1442" s="429"/>
      <c r="L1442" s="429"/>
      <c r="M1442" s="429"/>
    </row>
    <row r="1443" ht="302" customHeight="1" spans="1:112">
      <c r="A1443" s="451"/>
      <c r="B1443" s="451"/>
      <c r="C1443" s="451"/>
      <c r="D1443" s="451"/>
      <c r="E1443" s="451"/>
      <c r="F1443" s="451"/>
      <c r="G1443" s="451"/>
      <c r="H1443" s="451"/>
      <c r="I1443" s="429"/>
      <c r="J1443" s="429"/>
      <c r="K1443" s="429"/>
      <c r="L1443" s="429"/>
      <c r="M1443" s="429"/>
    </row>
    <row r="1444" s="316" customFormat="1" ht="33" customHeight="1" spans="1:112">
      <c r="A1444" s="355" t="s">
        <v>7210</v>
      </c>
      <c r="B1444" s="355" t="s">
        <v>25</v>
      </c>
      <c r="C1444" s="340" t="s">
        <v>9784</v>
      </c>
      <c r="D1444" s="355" t="s">
        <v>27</v>
      </c>
      <c r="E1444" s="355" t="s">
        <v>7212</v>
      </c>
      <c r="F1444" s="355" t="s">
        <v>7213</v>
      </c>
      <c r="G1444" s="355" t="s">
        <v>30</v>
      </c>
      <c r="H1444" s="355" t="s">
        <v>7214</v>
      </c>
      <c r="I1444" s="356" t="s">
        <v>32</v>
      </c>
      <c r="J1444" s="356"/>
      <c r="K1444" s="356"/>
      <c r="L1444" s="356"/>
      <c r="M1444" s="356"/>
      <c r="N1444" s="343"/>
      <c r="O1444" s="343"/>
      <c r="P1444" s="343"/>
      <c r="Q1444" s="343"/>
      <c r="R1444" s="343"/>
      <c r="S1444" s="343"/>
      <c r="T1444" s="343"/>
      <c r="U1444" s="343"/>
      <c r="V1444" s="343"/>
      <c r="W1444" s="343"/>
      <c r="X1444" s="343"/>
      <c r="Y1444" s="343"/>
      <c r="Z1444" s="343"/>
      <c r="AA1444" s="343"/>
      <c r="AB1444" s="343"/>
      <c r="AC1444" s="343"/>
      <c r="AD1444" s="343"/>
      <c r="AE1444" s="343"/>
      <c r="AF1444" s="343"/>
      <c r="AG1444" s="343"/>
      <c r="AH1444" s="343"/>
      <c r="AI1444" s="343"/>
      <c r="AJ1444" s="343"/>
      <c r="AK1444" s="343"/>
      <c r="AL1444" s="343"/>
      <c r="AM1444" s="343"/>
      <c r="AN1444" s="343"/>
      <c r="AO1444" s="343"/>
      <c r="AP1444" s="343"/>
      <c r="AQ1444" s="343"/>
      <c r="AR1444" s="343"/>
      <c r="AS1444" s="343"/>
      <c r="AT1444" s="343"/>
      <c r="AU1444" s="343"/>
      <c r="AV1444" s="343"/>
      <c r="AW1444" s="343"/>
      <c r="AX1444" s="343"/>
      <c r="AY1444" s="343"/>
      <c r="AZ1444" s="343"/>
      <c r="BA1444" s="343"/>
      <c r="BB1444" s="343"/>
      <c r="BC1444" s="343"/>
      <c r="BD1444" s="343"/>
      <c r="BE1444" s="343"/>
      <c r="BF1444" s="343"/>
      <c r="BG1444" s="343"/>
      <c r="BH1444" s="343"/>
      <c r="BI1444" s="343"/>
      <c r="BJ1444" s="343"/>
      <c r="BK1444" s="343"/>
      <c r="BL1444" s="343"/>
      <c r="BM1444" s="343"/>
      <c r="BN1444" s="343"/>
      <c r="BO1444" s="343"/>
      <c r="BP1444" s="343"/>
      <c r="BQ1444" s="343"/>
      <c r="BR1444" s="343"/>
      <c r="BS1444" s="343"/>
      <c r="BT1444" s="343"/>
      <c r="BU1444" s="343"/>
      <c r="BV1444" s="343"/>
      <c r="BW1444" s="343"/>
      <c r="BX1444" s="343"/>
      <c r="BY1444" s="343"/>
      <c r="BZ1444" s="343"/>
      <c r="CA1444" s="343"/>
      <c r="CB1444" s="343"/>
      <c r="CC1444" s="343"/>
      <c r="CD1444" s="343"/>
      <c r="CE1444" s="343"/>
      <c r="CF1444" s="343"/>
      <c r="CG1444" s="343"/>
      <c r="CH1444" s="343"/>
      <c r="CI1444" s="343"/>
      <c r="CJ1444" s="343"/>
      <c r="CK1444" s="343"/>
      <c r="CL1444" s="343"/>
      <c r="CM1444" s="343"/>
      <c r="CN1444" s="343"/>
      <c r="CO1444" s="343"/>
      <c r="CP1444" s="343"/>
      <c r="CQ1444" s="343"/>
      <c r="CR1444" s="343"/>
      <c r="CS1444" s="343"/>
      <c r="CT1444" s="343"/>
      <c r="CU1444" s="343"/>
      <c r="CV1444" s="343"/>
      <c r="CW1444" s="343"/>
      <c r="CX1444" s="343"/>
      <c r="CY1444" s="343"/>
      <c r="CZ1444" s="343"/>
      <c r="DA1444" s="343"/>
      <c r="DB1444" s="343"/>
      <c r="DC1444" s="343"/>
      <c r="DD1444" s="343"/>
      <c r="DE1444" s="343"/>
      <c r="DF1444" s="343"/>
      <c r="DG1444" s="343"/>
      <c r="DH1444" s="343"/>
    </row>
    <row r="1445" s="316" customFormat="1" ht="33" customHeight="1" spans="1:112">
      <c r="A1445" s="358"/>
      <c r="B1445" s="358"/>
      <c r="C1445" s="340"/>
      <c r="D1445" s="358"/>
      <c r="E1445" s="358"/>
      <c r="F1445" s="358"/>
      <c r="G1445" s="358"/>
      <c r="H1445" s="358"/>
      <c r="I1445" s="341" t="s">
        <v>33</v>
      </c>
      <c r="J1445" s="341" t="s">
        <v>34</v>
      </c>
      <c r="K1445" s="341" t="s">
        <v>35</v>
      </c>
      <c r="L1445" s="341" t="s">
        <v>36</v>
      </c>
      <c r="M1445" s="341" t="s">
        <v>37</v>
      </c>
      <c r="N1445" s="343"/>
      <c r="O1445" s="343"/>
      <c r="P1445" s="343"/>
      <c r="Q1445" s="343"/>
      <c r="R1445" s="343"/>
      <c r="S1445" s="343"/>
      <c r="T1445" s="343"/>
      <c r="U1445" s="343"/>
      <c r="V1445" s="343"/>
      <c r="W1445" s="343"/>
      <c r="X1445" s="343"/>
      <c r="Y1445" s="343"/>
      <c r="Z1445" s="343"/>
      <c r="AA1445" s="343"/>
      <c r="AB1445" s="343"/>
      <c r="AC1445" s="343"/>
      <c r="AD1445" s="343"/>
      <c r="AE1445" s="343"/>
      <c r="AF1445" s="343"/>
      <c r="AG1445" s="343"/>
      <c r="AH1445" s="343"/>
      <c r="AI1445" s="343"/>
      <c r="AJ1445" s="343"/>
      <c r="AK1445" s="343"/>
      <c r="AL1445" s="343"/>
      <c r="AM1445" s="343"/>
      <c r="AN1445" s="343"/>
      <c r="AO1445" s="343"/>
      <c r="AP1445" s="343"/>
      <c r="AQ1445" s="343"/>
      <c r="AR1445" s="343"/>
      <c r="AS1445" s="343"/>
      <c r="AT1445" s="343"/>
      <c r="AU1445" s="343"/>
      <c r="AV1445" s="343"/>
      <c r="AW1445" s="343"/>
      <c r="AX1445" s="343"/>
      <c r="AY1445" s="343"/>
      <c r="AZ1445" s="343"/>
      <c r="BA1445" s="343"/>
      <c r="BB1445" s="343"/>
      <c r="BC1445" s="343"/>
      <c r="BD1445" s="343"/>
      <c r="BE1445" s="343"/>
      <c r="BF1445" s="343"/>
      <c r="BG1445" s="343"/>
      <c r="BH1445" s="343"/>
      <c r="BI1445" s="343"/>
      <c r="BJ1445" s="343"/>
      <c r="BK1445" s="343"/>
      <c r="BL1445" s="343"/>
      <c r="BM1445" s="343"/>
      <c r="BN1445" s="343"/>
      <c r="BO1445" s="343"/>
      <c r="BP1445" s="343"/>
      <c r="BQ1445" s="343"/>
      <c r="BR1445" s="343"/>
      <c r="BS1445" s="343"/>
      <c r="BT1445" s="343"/>
      <c r="BU1445" s="343"/>
      <c r="BV1445" s="343"/>
      <c r="BW1445" s="343"/>
      <c r="BX1445" s="343"/>
      <c r="BY1445" s="343"/>
      <c r="BZ1445" s="343"/>
      <c r="CA1445" s="343"/>
      <c r="CB1445" s="343"/>
      <c r="CC1445" s="343"/>
      <c r="CD1445" s="343"/>
      <c r="CE1445" s="343"/>
      <c r="CF1445" s="343"/>
      <c r="CG1445" s="343"/>
      <c r="CH1445" s="343"/>
      <c r="CI1445" s="343"/>
      <c r="CJ1445" s="343"/>
      <c r="CK1445" s="343"/>
      <c r="CL1445" s="343"/>
      <c r="CM1445" s="343"/>
      <c r="CN1445" s="343"/>
      <c r="CO1445" s="343"/>
      <c r="CP1445" s="343"/>
      <c r="CQ1445" s="343"/>
      <c r="CR1445" s="343"/>
      <c r="CS1445" s="343"/>
      <c r="CT1445" s="343"/>
      <c r="CU1445" s="343"/>
      <c r="CV1445" s="343"/>
      <c r="CW1445" s="343"/>
      <c r="CX1445" s="343"/>
      <c r="CY1445" s="343"/>
      <c r="CZ1445" s="343"/>
      <c r="DA1445" s="343"/>
      <c r="DB1445" s="343"/>
      <c r="DC1445" s="343"/>
      <c r="DD1445" s="343"/>
      <c r="DE1445" s="343"/>
      <c r="DF1445" s="343"/>
      <c r="DG1445" s="343"/>
      <c r="DH1445" s="343"/>
    </row>
    <row r="1446" ht="87" customHeight="1" spans="1:112">
      <c r="A1446" s="112" t="s">
        <v>11495</v>
      </c>
      <c r="B1446" s="112" t="s">
        <v>95</v>
      </c>
      <c r="C1446" s="112" t="s">
        <v>11496</v>
      </c>
      <c r="D1446" s="113" t="s">
        <v>11497</v>
      </c>
      <c r="E1446" s="113" t="s">
        <v>11498</v>
      </c>
      <c r="F1446" s="113" t="s">
        <v>11499</v>
      </c>
      <c r="G1446" s="114" t="s">
        <v>51</v>
      </c>
      <c r="H1446" s="264"/>
      <c r="I1446" s="350">
        <v>5807.7</v>
      </c>
      <c r="J1446" s="350">
        <v>5517.3</v>
      </c>
      <c r="K1446" s="345">
        <v>5226.9</v>
      </c>
      <c r="L1446" s="345">
        <v>4936.5</v>
      </c>
      <c r="M1446" s="345">
        <v>4646.2</v>
      </c>
    </row>
    <row r="1447" ht="60" customHeight="1" spans="1:112">
      <c r="A1447" s="112"/>
      <c r="B1447" s="112" t="s">
        <v>95</v>
      </c>
      <c r="C1447" s="1004" t="s">
        <v>11500</v>
      </c>
      <c r="D1447" s="113" t="s">
        <v>11501</v>
      </c>
      <c r="E1447" s="264"/>
      <c r="F1447" s="264"/>
      <c r="G1447" s="114" t="s">
        <v>51</v>
      </c>
      <c r="H1447" s="264"/>
      <c r="I1447" s="350">
        <v>1161.5</v>
      </c>
      <c r="J1447" s="350">
        <v>1103.5</v>
      </c>
      <c r="K1447" s="345">
        <v>1045.4</v>
      </c>
      <c r="L1447" s="345">
        <v>987.3</v>
      </c>
      <c r="M1447" s="345">
        <v>929.2</v>
      </c>
    </row>
    <row r="1448" ht="82" customHeight="1" spans="1:112">
      <c r="A1448" s="112">
        <v>2</v>
      </c>
      <c r="B1448" s="112" t="s">
        <v>95</v>
      </c>
      <c r="C1448" s="112" t="s">
        <v>11502</v>
      </c>
      <c r="D1448" s="113" t="s">
        <v>11503</v>
      </c>
      <c r="E1448" s="113" t="s">
        <v>11504</v>
      </c>
      <c r="F1448" s="113" t="s">
        <v>11505</v>
      </c>
      <c r="G1448" s="114" t="s">
        <v>51</v>
      </c>
      <c r="H1448" s="113" t="s">
        <v>11506</v>
      </c>
      <c r="I1448" s="350">
        <v>2537.1</v>
      </c>
      <c r="J1448" s="350">
        <v>2410.2</v>
      </c>
      <c r="K1448" s="345">
        <v>2283.4</v>
      </c>
      <c r="L1448" s="345">
        <v>2156.5</v>
      </c>
      <c r="M1448" s="345">
        <v>2029.7</v>
      </c>
    </row>
    <row r="1449" ht="60" customHeight="1" spans="1:112">
      <c r="A1449" s="112"/>
      <c r="B1449" s="112" t="s">
        <v>95</v>
      </c>
      <c r="C1449" s="1004" t="s">
        <v>11507</v>
      </c>
      <c r="D1449" s="113" t="s">
        <v>11508</v>
      </c>
      <c r="E1449" s="264"/>
      <c r="F1449" s="264"/>
      <c r="G1449" s="114" t="s">
        <v>51</v>
      </c>
      <c r="H1449" s="264"/>
      <c r="I1449" s="350">
        <v>507.4</v>
      </c>
      <c r="J1449" s="350">
        <v>482</v>
      </c>
      <c r="K1449" s="345">
        <v>456.7</v>
      </c>
      <c r="L1449" s="345">
        <v>431.3</v>
      </c>
      <c r="M1449" s="345">
        <v>405.9</v>
      </c>
    </row>
    <row r="1450" ht="60" customHeight="1" spans="1:112">
      <c r="A1450" s="112"/>
      <c r="B1450" s="112" t="s">
        <v>95</v>
      </c>
      <c r="C1450" s="112" t="s">
        <v>11509</v>
      </c>
      <c r="D1450" s="113" t="s">
        <v>11510</v>
      </c>
      <c r="E1450" s="264"/>
      <c r="F1450" s="264"/>
      <c r="G1450" s="114" t="s">
        <v>51</v>
      </c>
      <c r="H1450" s="264"/>
      <c r="I1450" s="350">
        <v>2537.1</v>
      </c>
      <c r="J1450" s="350">
        <v>2410.2</v>
      </c>
      <c r="K1450" s="345">
        <v>2283.4</v>
      </c>
      <c r="L1450" s="345">
        <v>2156.5</v>
      </c>
      <c r="M1450" s="345">
        <v>2029.7</v>
      </c>
    </row>
    <row r="1451" ht="96" customHeight="1" spans="1:112">
      <c r="A1451" s="112">
        <v>3</v>
      </c>
      <c r="B1451" s="112" t="s">
        <v>95</v>
      </c>
      <c r="C1451" s="112" t="s">
        <v>11511</v>
      </c>
      <c r="D1451" s="113" t="s">
        <v>11512</v>
      </c>
      <c r="E1451" s="113" t="s">
        <v>11513</v>
      </c>
      <c r="F1451" s="113" t="s">
        <v>11514</v>
      </c>
      <c r="G1451" s="114" t="s">
        <v>441</v>
      </c>
      <c r="H1451" s="113" t="s">
        <v>11506</v>
      </c>
      <c r="I1451" s="350">
        <v>1813.5</v>
      </c>
      <c r="J1451" s="350">
        <v>1722.8</v>
      </c>
      <c r="K1451" s="345">
        <v>1632.2</v>
      </c>
      <c r="L1451" s="345">
        <v>1541.5</v>
      </c>
      <c r="M1451" s="345">
        <v>1450.8</v>
      </c>
    </row>
    <row r="1452" ht="60" customHeight="1" spans="1:112">
      <c r="A1452" s="112"/>
      <c r="B1452" s="112" t="s">
        <v>95</v>
      </c>
      <c r="C1452" s="112" t="s">
        <v>11515</v>
      </c>
      <c r="D1452" s="113" t="s">
        <v>11516</v>
      </c>
      <c r="E1452" s="264"/>
      <c r="F1452" s="264"/>
      <c r="G1452" s="114" t="s">
        <v>441</v>
      </c>
      <c r="H1452" s="264"/>
      <c r="I1452" s="350">
        <v>362.7</v>
      </c>
      <c r="J1452" s="350">
        <v>344.6</v>
      </c>
      <c r="K1452" s="345">
        <v>326.4</v>
      </c>
      <c r="L1452" s="345">
        <v>308.3</v>
      </c>
      <c r="M1452" s="345">
        <v>290.2</v>
      </c>
    </row>
    <row r="1453" ht="75" customHeight="1" spans="1:112">
      <c r="A1453" s="112">
        <v>4</v>
      </c>
      <c r="B1453" s="112" t="s">
        <v>95</v>
      </c>
      <c r="C1453" s="112" t="s">
        <v>11517</v>
      </c>
      <c r="D1453" s="113" t="s">
        <v>11518</v>
      </c>
      <c r="E1453" s="113" t="s">
        <v>11519</v>
      </c>
      <c r="F1453" s="113" t="s">
        <v>11505</v>
      </c>
      <c r="G1453" s="114" t="s">
        <v>51</v>
      </c>
      <c r="H1453" s="113" t="s">
        <v>11506</v>
      </c>
      <c r="I1453" s="350">
        <v>2520</v>
      </c>
      <c r="J1453" s="350">
        <v>2394</v>
      </c>
      <c r="K1453" s="345">
        <v>2268</v>
      </c>
      <c r="L1453" s="345">
        <v>2142</v>
      </c>
      <c r="M1453" s="345">
        <v>2016</v>
      </c>
    </row>
    <row r="1454" ht="60" customHeight="1" spans="1:112">
      <c r="A1454" s="112"/>
      <c r="B1454" s="112" t="s">
        <v>95</v>
      </c>
      <c r="C1454" s="1004" t="s">
        <v>11520</v>
      </c>
      <c r="D1454" s="113" t="s">
        <v>11521</v>
      </c>
      <c r="E1454" s="264"/>
      <c r="F1454" s="264"/>
      <c r="G1454" s="114" t="s">
        <v>51</v>
      </c>
      <c r="H1454" s="264"/>
      <c r="I1454" s="350">
        <v>504</v>
      </c>
      <c r="J1454" s="350">
        <v>478.8</v>
      </c>
      <c r="K1454" s="345">
        <v>453.6</v>
      </c>
      <c r="L1454" s="345">
        <v>428.4</v>
      </c>
      <c r="M1454" s="345">
        <v>403.2</v>
      </c>
    </row>
    <row r="1455" ht="81" customHeight="1" spans="1:112">
      <c r="A1455" s="112">
        <v>5</v>
      </c>
      <c r="B1455" s="112" t="s">
        <v>95</v>
      </c>
      <c r="C1455" s="112" t="s">
        <v>11522</v>
      </c>
      <c r="D1455" s="113" t="s">
        <v>11523</v>
      </c>
      <c r="E1455" s="113" t="s">
        <v>11524</v>
      </c>
      <c r="F1455" s="113" t="s">
        <v>11505</v>
      </c>
      <c r="G1455" s="114" t="s">
        <v>51</v>
      </c>
      <c r="H1455" s="113" t="s">
        <v>11506</v>
      </c>
      <c r="I1455" s="350">
        <v>2520</v>
      </c>
      <c r="J1455" s="350">
        <v>2394</v>
      </c>
      <c r="K1455" s="345">
        <v>2268</v>
      </c>
      <c r="L1455" s="345">
        <v>2142</v>
      </c>
      <c r="M1455" s="345">
        <v>2016</v>
      </c>
    </row>
    <row r="1456" ht="60" customHeight="1" spans="1:112">
      <c r="A1456" s="112"/>
      <c r="B1456" s="112" t="s">
        <v>95</v>
      </c>
      <c r="C1456" s="112" t="s">
        <v>11525</v>
      </c>
      <c r="D1456" s="113" t="s">
        <v>11526</v>
      </c>
      <c r="E1456" s="264"/>
      <c r="F1456" s="264"/>
      <c r="G1456" s="114" t="s">
        <v>51</v>
      </c>
      <c r="H1456" s="264"/>
      <c r="I1456" s="350">
        <v>504</v>
      </c>
      <c r="J1456" s="350">
        <v>478.8</v>
      </c>
      <c r="K1456" s="345">
        <v>453.6</v>
      </c>
      <c r="L1456" s="345">
        <v>428.4</v>
      </c>
      <c r="M1456" s="345">
        <v>403.2</v>
      </c>
    </row>
    <row r="1457" ht="98" customHeight="1" spans="1:13">
      <c r="A1457" s="112">
        <v>6</v>
      </c>
      <c r="B1457" s="112" t="s">
        <v>95</v>
      </c>
      <c r="C1457" s="112" t="s">
        <v>11527</v>
      </c>
      <c r="D1457" s="113" t="s">
        <v>11528</v>
      </c>
      <c r="E1457" s="113" t="s">
        <v>11529</v>
      </c>
      <c r="F1457" s="113" t="s">
        <v>11530</v>
      </c>
      <c r="G1457" s="114" t="s">
        <v>51</v>
      </c>
      <c r="H1457" s="264" t="s">
        <v>11531</v>
      </c>
      <c r="I1457" s="350">
        <v>2520</v>
      </c>
      <c r="J1457" s="350">
        <v>2394</v>
      </c>
      <c r="K1457" s="345">
        <v>2268</v>
      </c>
      <c r="L1457" s="345">
        <v>2142</v>
      </c>
      <c r="M1457" s="345">
        <v>2016</v>
      </c>
    </row>
    <row r="1458" ht="60" customHeight="1" spans="1:13">
      <c r="A1458" s="112"/>
      <c r="B1458" s="112" t="s">
        <v>95</v>
      </c>
      <c r="C1458" s="112" t="s">
        <v>11532</v>
      </c>
      <c r="D1458" s="113" t="s">
        <v>11533</v>
      </c>
      <c r="E1458" s="264"/>
      <c r="F1458" s="264"/>
      <c r="G1458" s="114" t="s">
        <v>51</v>
      </c>
      <c r="H1458" s="264"/>
      <c r="I1458" s="350">
        <v>504</v>
      </c>
      <c r="J1458" s="350">
        <v>478.8</v>
      </c>
      <c r="K1458" s="345">
        <v>453.6</v>
      </c>
      <c r="L1458" s="345">
        <v>428.4</v>
      </c>
      <c r="M1458" s="345">
        <v>403.2</v>
      </c>
    </row>
    <row r="1459" ht="77" customHeight="1" spans="1:13">
      <c r="A1459" s="112">
        <v>7</v>
      </c>
      <c r="B1459" s="112" t="s">
        <v>95</v>
      </c>
      <c r="C1459" s="112" t="s">
        <v>11534</v>
      </c>
      <c r="D1459" s="113" t="s">
        <v>11535</v>
      </c>
      <c r="E1459" s="113" t="s">
        <v>11536</v>
      </c>
      <c r="F1459" s="113" t="s">
        <v>11505</v>
      </c>
      <c r="G1459" s="114" t="s">
        <v>51</v>
      </c>
      <c r="H1459" s="113" t="s">
        <v>11537</v>
      </c>
      <c r="I1459" s="350">
        <v>3780</v>
      </c>
      <c r="J1459" s="350">
        <v>3591</v>
      </c>
      <c r="K1459" s="345">
        <v>3402</v>
      </c>
      <c r="L1459" s="345">
        <v>3213</v>
      </c>
      <c r="M1459" s="345">
        <v>3024</v>
      </c>
    </row>
    <row r="1460" ht="60" customHeight="1" spans="1:13">
      <c r="A1460" s="112"/>
      <c r="B1460" s="112" t="s">
        <v>95</v>
      </c>
      <c r="C1460" s="112" t="s">
        <v>11538</v>
      </c>
      <c r="D1460" s="113" t="s">
        <v>11539</v>
      </c>
      <c r="E1460" s="264"/>
      <c r="F1460" s="264"/>
      <c r="G1460" s="114" t="s">
        <v>51</v>
      </c>
      <c r="H1460" s="264"/>
      <c r="I1460" s="350">
        <v>756</v>
      </c>
      <c r="J1460" s="350">
        <v>718.2</v>
      </c>
      <c r="K1460" s="345">
        <v>680.4</v>
      </c>
      <c r="L1460" s="345">
        <v>642.6</v>
      </c>
      <c r="M1460" s="345">
        <v>604.8</v>
      </c>
    </row>
    <row r="1461" ht="60" customHeight="1" spans="1:13">
      <c r="A1461" s="112">
        <v>8</v>
      </c>
      <c r="B1461" s="112" t="s">
        <v>95</v>
      </c>
      <c r="C1461" s="112" t="s">
        <v>11540</v>
      </c>
      <c r="D1461" s="113" t="s">
        <v>11541</v>
      </c>
      <c r="E1461" s="113" t="s">
        <v>11542</v>
      </c>
      <c r="F1461" s="113" t="s">
        <v>11543</v>
      </c>
      <c r="G1461" s="114" t="s">
        <v>51</v>
      </c>
      <c r="H1461" s="264"/>
      <c r="I1461" s="350">
        <v>2281.5</v>
      </c>
      <c r="J1461" s="350">
        <v>2167.4</v>
      </c>
      <c r="K1461" s="345">
        <v>2053.4</v>
      </c>
      <c r="L1461" s="345">
        <v>1939.3</v>
      </c>
      <c r="M1461" s="345">
        <v>1825.2</v>
      </c>
    </row>
    <row r="1462" ht="60" customHeight="1" spans="1:13">
      <c r="A1462" s="112"/>
      <c r="B1462" s="112" t="s">
        <v>95</v>
      </c>
      <c r="C1462" s="112" t="s">
        <v>11544</v>
      </c>
      <c r="D1462" s="113" t="s">
        <v>11545</v>
      </c>
      <c r="E1462" s="264"/>
      <c r="F1462" s="264"/>
      <c r="G1462" s="114" t="s">
        <v>51</v>
      </c>
      <c r="H1462" s="264"/>
      <c r="I1462" s="350">
        <v>456.3</v>
      </c>
      <c r="J1462" s="350">
        <v>433.5</v>
      </c>
      <c r="K1462" s="345">
        <v>410.7</v>
      </c>
      <c r="L1462" s="345">
        <v>387.9</v>
      </c>
      <c r="M1462" s="345">
        <v>365</v>
      </c>
    </row>
    <row r="1463" ht="60" customHeight="1" spans="1:13">
      <c r="A1463" s="112">
        <v>9</v>
      </c>
      <c r="B1463" s="112" t="s">
        <v>95</v>
      </c>
      <c r="C1463" s="112" t="s">
        <v>11546</v>
      </c>
      <c r="D1463" s="113" t="s">
        <v>11547</v>
      </c>
      <c r="E1463" s="113" t="s">
        <v>11548</v>
      </c>
      <c r="F1463" s="113" t="s">
        <v>10344</v>
      </c>
      <c r="G1463" s="114" t="s">
        <v>51</v>
      </c>
      <c r="H1463" s="264"/>
      <c r="I1463" s="350">
        <v>1391.4</v>
      </c>
      <c r="J1463" s="350">
        <v>1321.8</v>
      </c>
      <c r="K1463" s="345">
        <v>1252.3</v>
      </c>
      <c r="L1463" s="345">
        <v>1182.7</v>
      </c>
      <c r="M1463" s="345">
        <v>1113.1</v>
      </c>
    </row>
    <row r="1464" ht="60" customHeight="1" spans="1:13">
      <c r="A1464" s="112"/>
      <c r="B1464" s="112" t="s">
        <v>95</v>
      </c>
      <c r="C1464" s="112" t="s">
        <v>11549</v>
      </c>
      <c r="D1464" s="113" t="s">
        <v>11550</v>
      </c>
      <c r="E1464" s="264"/>
      <c r="F1464" s="264"/>
      <c r="G1464" s="114" t="s">
        <v>51</v>
      </c>
      <c r="H1464" s="264"/>
      <c r="I1464" s="350">
        <v>278.3</v>
      </c>
      <c r="J1464" s="350">
        <v>264.4</v>
      </c>
      <c r="K1464" s="345">
        <v>250.5</v>
      </c>
      <c r="L1464" s="345">
        <v>236.5</v>
      </c>
      <c r="M1464" s="345">
        <v>222.6</v>
      </c>
    </row>
    <row r="1465" ht="60" customHeight="1" spans="1:13">
      <c r="A1465" s="112"/>
      <c r="B1465" s="112" t="s">
        <v>95</v>
      </c>
      <c r="C1465" s="112" t="s">
        <v>11551</v>
      </c>
      <c r="D1465" s="113" t="s">
        <v>11552</v>
      </c>
      <c r="E1465" s="264"/>
      <c r="F1465" s="264"/>
      <c r="G1465" s="114" t="s">
        <v>51</v>
      </c>
      <c r="H1465" s="264"/>
      <c r="I1465" s="350">
        <v>1391.4</v>
      </c>
      <c r="J1465" s="350">
        <v>1321.8</v>
      </c>
      <c r="K1465" s="345">
        <v>1252.3</v>
      </c>
      <c r="L1465" s="345">
        <v>1182.7</v>
      </c>
      <c r="M1465" s="345">
        <v>1113.1</v>
      </c>
    </row>
    <row r="1466" ht="60" customHeight="1" spans="1:13">
      <c r="A1466" s="112"/>
      <c r="B1466" s="112" t="s">
        <v>95</v>
      </c>
      <c r="C1466" s="112" t="s">
        <v>11553</v>
      </c>
      <c r="D1466" s="113" t="s">
        <v>11554</v>
      </c>
      <c r="E1466" s="264"/>
      <c r="F1466" s="264"/>
      <c r="G1466" s="114" t="s">
        <v>51</v>
      </c>
      <c r="H1466" s="264"/>
      <c r="I1466" s="350">
        <v>695.7</v>
      </c>
      <c r="J1466" s="350">
        <v>660.9</v>
      </c>
      <c r="K1466" s="345">
        <v>626.1</v>
      </c>
      <c r="L1466" s="345">
        <v>591.3</v>
      </c>
      <c r="M1466" s="345">
        <v>556.6</v>
      </c>
    </row>
    <row r="1467" ht="60" customHeight="1" spans="1:13">
      <c r="A1467" s="112">
        <v>10</v>
      </c>
      <c r="B1467" s="112" t="s">
        <v>95</v>
      </c>
      <c r="C1467" s="112" t="s">
        <v>11555</v>
      </c>
      <c r="D1467" s="113" t="s">
        <v>11556</v>
      </c>
      <c r="E1467" s="113" t="s">
        <v>11557</v>
      </c>
      <c r="F1467" s="113" t="s">
        <v>10344</v>
      </c>
      <c r="G1467" s="114" t="s">
        <v>51</v>
      </c>
      <c r="H1467" s="113" t="s">
        <v>11558</v>
      </c>
      <c r="I1467" s="350">
        <v>1170</v>
      </c>
      <c r="J1467" s="350">
        <v>1111.5</v>
      </c>
      <c r="K1467" s="345">
        <v>1053</v>
      </c>
      <c r="L1467" s="345">
        <v>994.5</v>
      </c>
      <c r="M1467" s="345">
        <v>936</v>
      </c>
    </row>
    <row r="1468" ht="60" customHeight="1" spans="1:13">
      <c r="A1468" s="112"/>
      <c r="B1468" s="112" t="s">
        <v>95</v>
      </c>
      <c r="C1468" s="112" t="s">
        <v>11559</v>
      </c>
      <c r="D1468" s="113" t="s">
        <v>11560</v>
      </c>
      <c r="E1468" s="264"/>
      <c r="F1468" s="264"/>
      <c r="G1468" s="114" t="s">
        <v>51</v>
      </c>
      <c r="H1468" s="264"/>
      <c r="I1468" s="350">
        <v>234</v>
      </c>
      <c r="J1468" s="350">
        <v>222.3</v>
      </c>
      <c r="K1468" s="345">
        <v>210.6</v>
      </c>
      <c r="L1468" s="345">
        <v>198.9</v>
      </c>
      <c r="M1468" s="345">
        <v>187.2</v>
      </c>
    </row>
    <row r="1469" ht="60" customHeight="1" spans="1:13">
      <c r="A1469" s="112"/>
      <c r="B1469" s="112" t="s">
        <v>95</v>
      </c>
      <c r="C1469" s="112" t="s">
        <v>11561</v>
      </c>
      <c r="D1469" s="113" t="s">
        <v>11562</v>
      </c>
      <c r="E1469" s="264"/>
      <c r="F1469" s="264"/>
      <c r="G1469" s="114" t="s">
        <v>51</v>
      </c>
      <c r="H1469" s="264"/>
      <c r="I1469" s="350">
        <v>1170</v>
      </c>
      <c r="J1469" s="350">
        <v>1111.5</v>
      </c>
      <c r="K1469" s="345">
        <v>1053</v>
      </c>
      <c r="L1469" s="345">
        <v>994.5</v>
      </c>
      <c r="M1469" s="345">
        <v>936</v>
      </c>
    </row>
    <row r="1470" ht="60" customHeight="1" spans="1:13">
      <c r="A1470" s="112"/>
      <c r="B1470" s="112" t="s">
        <v>95</v>
      </c>
      <c r="C1470" s="112" t="s">
        <v>11563</v>
      </c>
      <c r="D1470" s="113" t="s">
        <v>11564</v>
      </c>
      <c r="E1470" s="264"/>
      <c r="F1470" s="264"/>
      <c r="G1470" s="114" t="s">
        <v>51</v>
      </c>
      <c r="H1470" s="264"/>
      <c r="I1470" s="350">
        <v>585</v>
      </c>
      <c r="J1470" s="350">
        <v>555.8</v>
      </c>
      <c r="K1470" s="345">
        <v>526.5</v>
      </c>
      <c r="L1470" s="345">
        <v>497.3</v>
      </c>
      <c r="M1470" s="345">
        <v>468</v>
      </c>
    </row>
    <row r="1471" ht="60" customHeight="1" spans="1:13">
      <c r="A1471" s="112">
        <v>11</v>
      </c>
      <c r="B1471" s="112" t="s">
        <v>356</v>
      </c>
      <c r="C1471" s="112" t="s">
        <v>11565</v>
      </c>
      <c r="D1471" s="113" t="s">
        <v>11566</v>
      </c>
      <c r="E1471" s="113" t="s">
        <v>11567</v>
      </c>
      <c r="F1471" s="113" t="s">
        <v>11568</v>
      </c>
      <c r="G1471" s="114" t="s">
        <v>441</v>
      </c>
      <c r="H1471" s="264"/>
      <c r="I1471" s="350">
        <v>432</v>
      </c>
      <c r="J1471" s="350">
        <v>410.4</v>
      </c>
      <c r="K1471" s="345">
        <v>388.8</v>
      </c>
      <c r="L1471" s="345">
        <v>367.2</v>
      </c>
      <c r="M1471" s="345">
        <v>345.6</v>
      </c>
    </row>
    <row r="1472" ht="60" customHeight="1" spans="1:13">
      <c r="A1472" s="112">
        <v>12</v>
      </c>
      <c r="B1472" s="112" t="s">
        <v>38</v>
      </c>
      <c r="C1472" s="112" t="s">
        <v>11569</v>
      </c>
      <c r="D1472" s="113" t="s">
        <v>11570</v>
      </c>
      <c r="E1472" s="113" t="s">
        <v>11571</v>
      </c>
      <c r="F1472" s="113" t="s">
        <v>7911</v>
      </c>
      <c r="G1472" s="114" t="s">
        <v>441</v>
      </c>
      <c r="H1472" s="264"/>
      <c r="I1472" s="350">
        <v>36</v>
      </c>
      <c r="J1472" s="350">
        <v>34.2</v>
      </c>
      <c r="K1472" s="345">
        <v>32.4</v>
      </c>
      <c r="L1472" s="345">
        <v>30.6</v>
      </c>
      <c r="M1472" s="345">
        <v>28.8</v>
      </c>
    </row>
    <row r="1473" ht="79" customHeight="1" spans="1:13">
      <c r="A1473" s="112">
        <v>13</v>
      </c>
      <c r="B1473" s="112" t="s">
        <v>95</v>
      </c>
      <c r="C1473" s="112" t="s">
        <v>11572</v>
      </c>
      <c r="D1473" s="113" t="s">
        <v>11573</v>
      </c>
      <c r="E1473" s="113" t="s">
        <v>11574</v>
      </c>
      <c r="F1473" s="113" t="s">
        <v>11575</v>
      </c>
      <c r="G1473" s="114" t="s">
        <v>441</v>
      </c>
      <c r="H1473" s="452"/>
      <c r="I1473" s="350">
        <v>1093.5</v>
      </c>
      <c r="J1473" s="350">
        <v>1038.8</v>
      </c>
      <c r="K1473" s="345">
        <v>984.2</v>
      </c>
      <c r="L1473" s="345">
        <v>929.5</v>
      </c>
      <c r="M1473" s="345">
        <v>874.8</v>
      </c>
    </row>
    <row r="1474" ht="60" customHeight="1" spans="1:13">
      <c r="A1474" s="112"/>
      <c r="B1474" s="112" t="s">
        <v>95</v>
      </c>
      <c r="C1474" s="112" t="s">
        <v>11576</v>
      </c>
      <c r="D1474" s="113" t="s">
        <v>11577</v>
      </c>
      <c r="E1474" s="264"/>
      <c r="F1474" s="264"/>
      <c r="G1474" s="114" t="s">
        <v>441</v>
      </c>
      <c r="H1474" s="264"/>
      <c r="I1474" s="350">
        <v>218.7</v>
      </c>
      <c r="J1474" s="350">
        <v>207.8</v>
      </c>
      <c r="K1474" s="345">
        <v>196.8</v>
      </c>
      <c r="L1474" s="345">
        <v>185.9</v>
      </c>
      <c r="M1474" s="345">
        <v>175</v>
      </c>
    </row>
    <row r="1475" ht="60" customHeight="1" spans="1:13">
      <c r="A1475" s="112"/>
      <c r="B1475" s="112" t="s">
        <v>95</v>
      </c>
      <c r="C1475" s="112" t="s">
        <v>11578</v>
      </c>
      <c r="D1475" s="113" t="s">
        <v>11579</v>
      </c>
      <c r="E1475" s="113" t="s">
        <v>11574</v>
      </c>
      <c r="F1475" s="264"/>
      <c r="G1475" s="114" t="s">
        <v>441</v>
      </c>
      <c r="H1475" s="264"/>
      <c r="I1475" s="350">
        <v>547.2</v>
      </c>
      <c r="J1475" s="350">
        <v>519.8</v>
      </c>
      <c r="K1475" s="345">
        <v>492.5</v>
      </c>
      <c r="L1475" s="345">
        <v>465.1</v>
      </c>
      <c r="M1475" s="345">
        <v>437.8</v>
      </c>
    </row>
    <row r="1476" ht="60" customHeight="1" spans="1:13">
      <c r="A1476" s="112">
        <v>14</v>
      </c>
      <c r="B1476" s="112" t="s">
        <v>95</v>
      </c>
      <c r="C1476" s="112" t="s">
        <v>11580</v>
      </c>
      <c r="D1476" s="113" t="s">
        <v>11581</v>
      </c>
      <c r="E1476" s="113" t="s">
        <v>11582</v>
      </c>
      <c r="F1476" s="113" t="s">
        <v>10344</v>
      </c>
      <c r="G1476" s="114" t="s">
        <v>441</v>
      </c>
      <c r="H1476" s="113" t="s">
        <v>11583</v>
      </c>
      <c r="I1476" s="350">
        <v>1581.3</v>
      </c>
      <c r="J1476" s="350">
        <v>1502.2</v>
      </c>
      <c r="K1476" s="345">
        <v>1423.2</v>
      </c>
      <c r="L1476" s="345">
        <v>1344.1</v>
      </c>
      <c r="M1476" s="345">
        <v>1265</v>
      </c>
    </row>
    <row r="1477" ht="60" customHeight="1" spans="1:13">
      <c r="A1477" s="112"/>
      <c r="B1477" s="112" t="s">
        <v>95</v>
      </c>
      <c r="C1477" s="112" t="s">
        <v>11584</v>
      </c>
      <c r="D1477" s="113" t="s">
        <v>11585</v>
      </c>
      <c r="E1477" s="264"/>
      <c r="F1477" s="264"/>
      <c r="G1477" s="114" t="s">
        <v>441</v>
      </c>
      <c r="H1477" s="453"/>
      <c r="I1477" s="350">
        <v>316.3</v>
      </c>
      <c r="J1477" s="350">
        <v>300.4</v>
      </c>
      <c r="K1477" s="345">
        <v>284.6</v>
      </c>
      <c r="L1477" s="345">
        <v>268.8</v>
      </c>
      <c r="M1477" s="345">
        <v>253</v>
      </c>
    </row>
    <row r="1478" ht="60" customHeight="1" spans="1:13">
      <c r="A1478" s="112"/>
      <c r="B1478" s="112" t="s">
        <v>95</v>
      </c>
      <c r="C1478" s="112" t="s">
        <v>11586</v>
      </c>
      <c r="D1478" s="113" t="s">
        <v>11587</v>
      </c>
      <c r="E1478" s="264"/>
      <c r="F1478" s="264"/>
      <c r="G1478" s="114" t="s">
        <v>441</v>
      </c>
      <c r="H1478" s="453"/>
      <c r="I1478" s="350">
        <v>1132.2</v>
      </c>
      <c r="J1478" s="350">
        <v>1075.6</v>
      </c>
      <c r="K1478" s="345">
        <v>1019</v>
      </c>
      <c r="L1478" s="345">
        <v>962.4</v>
      </c>
      <c r="M1478" s="345">
        <v>905.8</v>
      </c>
    </row>
    <row r="1479" ht="92" customHeight="1" spans="1:13">
      <c r="A1479" s="112">
        <v>15</v>
      </c>
      <c r="B1479" s="112" t="s">
        <v>95</v>
      </c>
      <c r="C1479" s="112" t="s">
        <v>11588</v>
      </c>
      <c r="D1479" s="113" t="s">
        <v>11589</v>
      </c>
      <c r="E1479" s="113" t="s">
        <v>11590</v>
      </c>
      <c r="F1479" s="113" t="s">
        <v>10344</v>
      </c>
      <c r="G1479" s="114" t="s">
        <v>441</v>
      </c>
      <c r="H1479" s="264" t="s">
        <v>11591</v>
      </c>
      <c r="I1479" s="350">
        <v>2713.5</v>
      </c>
      <c r="J1479" s="350">
        <v>2577.8</v>
      </c>
      <c r="K1479" s="345">
        <v>2442.2</v>
      </c>
      <c r="L1479" s="345">
        <v>2306.5</v>
      </c>
      <c r="M1479" s="345">
        <v>2170.8</v>
      </c>
    </row>
    <row r="1480" ht="60" customHeight="1" spans="1:13">
      <c r="A1480" s="112"/>
      <c r="B1480" s="112" t="s">
        <v>95</v>
      </c>
      <c r="C1480" s="112" t="s">
        <v>11592</v>
      </c>
      <c r="D1480" s="113" t="s">
        <v>11593</v>
      </c>
      <c r="E1480" s="264"/>
      <c r="F1480" s="264"/>
      <c r="G1480" s="114" t="s">
        <v>441</v>
      </c>
      <c r="H1480" s="264"/>
      <c r="I1480" s="350">
        <v>542.7</v>
      </c>
      <c r="J1480" s="350">
        <v>515.6</v>
      </c>
      <c r="K1480" s="345">
        <v>488.4</v>
      </c>
      <c r="L1480" s="345">
        <v>461.3</v>
      </c>
      <c r="M1480" s="345">
        <v>434.2</v>
      </c>
    </row>
    <row r="1481" ht="88" customHeight="1" spans="1:13">
      <c r="A1481" s="112"/>
      <c r="B1481" s="112" t="s">
        <v>95</v>
      </c>
      <c r="C1481" s="112" t="s">
        <v>11594</v>
      </c>
      <c r="D1481" s="113" t="s">
        <v>11595</v>
      </c>
      <c r="E1481" s="264"/>
      <c r="F1481" s="264"/>
      <c r="G1481" s="114" t="s">
        <v>441</v>
      </c>
      <c r="H1481" s="264" t="s">
        <v>11591</v>
      </c>
      <c r="I1481" s="350">
        <v>1357.2</v>
      </c>
      <c r="J1481" s="350">
        <v>1289.3</v>
      </c>
      <c r="K1481" s="345">
        <v>1221.5</v>
      </c>
      <c r="L1481" s="345">
        <v>1153.6</v>
      </c>
      <c r="M1481" s="345">
        <v>1085.8</v>
      </c>
    </row>
    <row r="1482" ht="60" customHeight="1" spans="1:13">
      <c r="A1482" s="112"/>
      <c r="B1482" s="112" t="s">
        <v>95</v>
      </c>
      <c r="C1482" s="112" t="s">
        <v>11596</v>
      </c>
      <c r="D1482" s="113" t="s">
        <v>11597</v>
      </c>
      <c r="E1482" s="264"/>
      <c r="F1482" s="264"/>
      <c r="G1482" s="114" t="s">
        <v>441</v>
      </c>
      <c r="H1482" s="264"/>
      <c r="I1482" s="350">
        <v>1546.2</v>
      </c>
      <c r="J1482" s="350">
        <v>1468.9</v>
      </c>
      <c r="K1482" s="345">
        <v>1391.6</v>
      </c>
      <c r="L1482" s="345">
        <v>1314.3</v>
      </c>
      <c r="M1482" s="345">
        <v>1237</v>
      </c>
    </row>
    <row r="1483" ht="60" customHeight="1" spans="1:13">
      <c r="A1483" s="112">
        <v>16</v>
      </c>
      <c r="B1483" s="112" t="s">
        <v>95</v>
      </c>
      <c r="C1483" s="112" t="s">
        <v>11598</v>
      </c>
      <c r="D1483" s="113" t="s">
        <v>11599</v>
      </c>
      <c r="E1483" s="113" t="s">
        <v>11600</v>
      </c>
      <c r="F1483" s="113" t="s">
        <v>10344</v>
      </c>
      <c r="G1483" s="114" t="s">
        <v>441</v>
      </c>
      <c r="H1483" s="264"/>
      <c r="I1483" s="350">
        <v>1216.8</v>
      </c>
      <c r="J1483" s="350">
        <v>1156</v>
      </c>
      <c r="K1483" s="345">
        <v>1095.1</v>
      </c>
      <c r="L1483" s="345">
        <v>1034.3</v>
      </c>
      <c r="M1483" s="345">
        <v>973.4</v>
      </c>
    </row>
    <row r="1484" ht="60" customHeight="1" spans="1:13">
      <c r="A1484" s="112"/>
      <c r="B1484" s="112" t="s">
        <v>95</v>
      </c>
      <c r="C1484" s="112" t="s">
        <v>11601</v>
      </c>
      <c r="D1484" s="113" t="s">
        <v>11602</v>
      </c>
      <c r="E1484" s="264"/>
      <c r="F1484" s="264"/>
      <c r="G1484" s="114" t="s">
        <v>441</v>
      </c>
      <c r="H1484" s="452"/>
      <c r="I1484" s="350">
        <v>243.4</v>
      </c>
      <c r="J1484" s="350">
        <v>231.2</v>
      </c>
      <c r="K1484" s="345">
        <v>219</v>
      </c>
      <c r="L1484" s="345">
        <v>206.9</v>
      </c>
      <c r="M1484" s="345">
        <v>194.7</v>
      </c>
    </row>
    <row r="1485" ht="72" customHeight="1" spans="1:13">
      <c r="A1485" s="112">
        <v>17</v>
      </c>
      <c r="B1485" s="112" t="s">
        <v>95</v>
      </c>
      <c r="C1485" s="112" t="s">
        <v>11603</v>
      </c>
      <c r="D1485" s="113" t="s">
        <v>11604</v>
      </c>
      <c r="E1485" s="113" t="s">
        <v>11605</v>
      </c>
      <c r="F1485" s="113" t="s">
        <v>11606</v>
      </c>
      <c r="G1485" s="114" t="s">
        <v>441</v>
      </c>
      <c r="H1485" s="452"/>
      <c r="I1485" s="350">
        <v>1916.1</v>
      </c>
      <c r="J1485" s="350">
        <v>1820.3</v>
      </c>
      <c r="K1485" s="345">
        <v>1724.5</v>
      </c>
      <c r="L1485" s="345">
        <v>1628.7</v>
      </c>
      <c r="M1485" s="345">
        <v>1532.9</v>
      </c>
    </row>
    <row r="1486" ht="60" customHeight="1" spans="1:13">
      <c r="A1486" s="112"/>
      <c r="B1486" s="112" t="s">
        <v>95</v>
      </c>
      <c r="C1486" s="254" t="s">
        <v>11607</v>
      </c>
      <c r="D1486" s="113" t="s">
        <v>11608</v>
      </c>
      <c r="E1486" s="264"/>
      <c r="F1486" s="264"/>
      <c r="G1486" s="114" t="s">
        <v>441</v>
      </c>
      <c r="H1486" s="264"/>
      <c r="I1486" s="350">
        <v>383.2</v>
      </c>
      <c r="J1486" s="350">
        <v>364.1</v>
      </c>
      <c r="K1486" s="345">
        <v>344.9</v>
      </c>
      <c r="L1486" s="345">
        <v>325.7</v>
      </c>
      <c r="M1486" s="345">
        <v>306.6</v>
      </c>
    </row>
    <row r="1487" ht="60" customHeight="1" spans="1:13">
      <c r="A1487" s="112">
        <v>18</v>
      </c>
      <c r="B1487" s="112" t="s">
        <v>38</v>
      </c>
      <c r="C1487" s="112" t="s">
        <v>11609</v>
      </c>
      <c r="D1487" s="113" t="s">
        <v>11610</v>
      </c>
      <c r="E1487" s="113" t="s">
        <v>11611</v>
      </c>
      <c r="F1487" s="113" t="s">
        <v>11612</v>
      </c>
      <c r="G1487" s="114" t="s">
        <v>51</v>
      </c>
      <c r="H1487" s="264"/>
      <c r="I1487" s="350">
        <v>158.4</v>
      </c>
      <c r="J1487" s="350">
        <v>150.5</v>
      </c>
      <c r="K1487" s="345">
        <v>142.6</v>
      </c>
      <c r="L1487" s="345">
        <v>134.6</v>
      </c>
      <c r="M1487" s="345">
        <v>126.7</v>
      </c>
    </row>
    <row r="1488" ht="60" customHeight="1" spans="1:13">
      <c r="A1488" s="112"/>
      <c r="B1488" s="112" t="s">
        <v>38</v>
      </c>
      <c r="C1488" s="112" t="s">
        <v>11613</v>
      </c>
      <c r="D1488" s="113" t="s">
        <v>11614</v>
      </c>
      <c r="E1488" s="264"/>
      <c r="F1488" s="264"/>
      <c r="G1488" s="114" t="s">
        <v>51</v>
      </c>
      <c r="H1488" s="264"/>
      <c r="I1488" s="350">
        <v>158.4</v>
      </c>
      <c r="J1488" s="350">
        <v>150.5</v>
      </c>
      <c r="K1488" s="345">
        <v>142.6</v>
      </c>
      <c r="L1488" s="345">
        <v>134.6</v>
      </c>
      <c r="M1488" s="345">
        <v>126.7</v>
      </c>
    </row>
    <row r="1489" ht="93" customHeight="1" spans="1:14">
      <c r="A1489" s="112">
        <v>19</v>
      </c>
      <c r="B1489" s="112" t="s">
        <v>95</v>
      </c>
      <c r="C1489" s="112" t="s">
        <v>11615</v>
      </c>
      <c r="D1489" s="113" t="s">
        <v>11616</v>
      </c>
      <c r="E1489" s="113" t="s">
        <v>11617</v>
      </c>
      <c r="F1489" s="113" t="s">
        <v>11618</v>
      </c>
      <c r="G1489" s="114" t="s">
        <v>441</v>
      </c>
      <c r="H1489" s="264"/>
      <c r="I1489" s="350">
        <v>1862.1</v>
      </c>
      <c r="J1489" s="350">
        <v>1769</v>
      </c>
      <c r="K1489" s="345">
        <v>1675.9</v>
      </c>
      <c r="L1489" s="345">
        <v>1582.8</v>
      </c>
      <c r="M1489" s="345">
        <v>1489.7</v>
      </c>
    </row>
    <row r="1490" ht="60" customHeight="1" spans="1:14">
      <c r="A1490" s="112"/>
      <c r="B1490" s="112" t="s">
        <v>95</v>
      </c>
      <c r="C1490" s="112" t="s">
        <v>11619</v>
      </c>
      <c r="D1490" s="113" t="s">
        <v>11620</v>
      </c>
      <c r="E1490" s="264"/>
      <c r="F1490" s="264"/>
      <c r="G1490" s="114" t="s">
        <v>441</v>
      </c>
      <c r="H1490" s="264"/>
      <c r="I1490" s="350">
        <v>372.4</v>
      </c>
      <c r="J1490" s="350">
        <v>353.8</v>
      </c>
      <c r="K1490" s="345">
        <v>335.2</v>
      </c>
      <c r="L1490" s="345">
        <v>316.6</v>
      </c>
      <c r="M1490" s="345">
        <v>297.9</v>
      </c>
    </row>
    <row r="1491" ht="98" customHeight="1" spans="1:14">
      <c r="A1491" s="112">
        <v>20</v>
      </c>
      <c r="B1491" s="112" t="s">
        <v>95</v>
      </c>
      <c r="C1491" s="112" t="s">
        <v>11621</v>
      </c>
      <c r="D1491" s="113" t="s">
        <v>11622</v>
      </c>
      <c r="E1491" s="113" t="s">
        <v>11623</v>
      </c>
      <c r="F1491" s="113" t="s">
        <v>11618</v>
      </c>
      <c r="G1491" s="114" t="s">
        <v>441</v>
      </c>
      <c r="H1491" s="113" t="s">
        <v>11624</v>
      </c>
      <c r="I1491" s="350">
        <v>3724.2</v>
      </c>
      <c r="J1491" s="350">
        <v>3538</v>
      </c>
      <c r="K1491" s="345">
        <v>3351.8</v>
      </c>
      <c r="L1491" s="345">
        <v>3165.6</v>
      </c>
      <c r="M1491" s="345">
        <v>2979.4</v>
      </c>
    </row>
    <row r="1492" ht="60" customHeight="1" spans="1:14">
      <c r="A1492" s="112"/>
      <c r="B1492" s="112" t="s">
        <v>95</v>
      </c>
      <c r="C1492" s="112" t="s">
        <v>11625</v>
      </c>
      <c r="D1492" s="113" t="s">
        <v>11626</v>
      </c>
      <c r="E1492" s="264"/>
      <c r="F1492" s="264"/>
      <c r="G1492" s="114" t="s">
        <v>441</v>
      </c>
      <c r="H1492" s="264"/>
      <c r="I1492" s="350">
        <v>744.8</v>
      </c>
      <c r="J1492" s="350">
        <v>707.6</v>
      </c>
      <c r="K1492" s="345">
        <v>670.4</v>
      </c>
      <c r="L1492" s="345">
        <v>633.1</v>
      </c>
      <c r="M1492" s="345">
        <v>595.9</v>
      </c>
    </row>
    <row r="1493" ht="97" customHeight="1" spans="1:14">
      <c r="A1493" s="112">
        <v>21</v>
      </c>
      <c r="B1493" s="112" t="s">
        <v>95</v>
      </c>
      <c r="C1493" s="112" t="s">
        <v>11627</v>
      </c>
      <c r="D1493" s="113" t="s">
        <v>11628</v>
      </c>
      <c r="E1493" s="113" t="s">
        <v>11629</v>
      </c>
      <c r="F1493" s="113" t="s">
        <v>11618</v>
      </c>
      <c r="G1493" s="114" t="s">
        <v>441</v>
      </c>
      <c r="H1493" s="113" t="s">
        <v>11630</v>
      </c>
      <c r="I1493" s="398" t="s">
        <v>15986</v>
      </c>
      <c r="J1493" s="398" t="s">
        <v>15987</v>
      </c>
      <c r="K1493" s="398" t="s">
        <v>15988</v>
      </c>
      <c r="L1493" s="398" t="s">
        <v>15989</v>
      </c>
      <c r="M1493" s="398" t="s">
        <v>15990</v>
      </c>
      <c r="N1493" s="400" t="s">
        <v>15946</v>
      </c>
    </row>
    <row r="1494" ht="60" customHeight="1" spans="1:14">
      <c r="A1494" s="112"/>
      <c r="B1494" s="112" t="s">
        <v>95</v>
      </c>
      <c r="C1494" s="112" t="s">
        <v>11631</v>
      </c>
      <c r="D1494" s="113" t="s">
        <v>11632</v>
      </c>
      <c r="E1494" s="264"/>
      <c r="F1494" s="264"/>
      <c r="G1494" s="114" t="s">
        <v>441</v>
      </c>
      <c r="H1494" s="112"/>
      <c r="I1494" s="398" t="s">
        <v>15991</v>
      </c>
      <c r="J1494" s="398" t="s">
        <v>15992</v>
      </c>
      <c r="K1494" s="398" t="s">
        <v>15993</v>
      </c>
      <c r="L1494" s="398" t="s">
        <v>15994</v>
      </c>
      <c r="M1494" s="398" t="s">
        <v>15995</v>
      </c>
      <c r="N1494" s="400" t="s">
        <v>15946</v>
      </c>
    </row>
    <row r="1495" ht="60" customHeight="1" spans="1:14">
      <c r="A1495" s="112"/>
      <c r="B1495" s="112" t="s">
        <v>95</v>
      </c>
      <c r="C1495" s="112" t="s">
        <v>11633</v>
      </c>
      <c r="D1495" s="113" t="s">
        <v>11634</v>
      </c>
      <c r="E1495" s="264"/>
      <c r="F1495" s="264"/>
      <c r="G1495" s="114" t="s">
        <v>441</v>
      </c>
      <c r="H1495" s="113" t="s">
        <v>11630</v>
      </c>
      <c r="I1495" s="350">
        <v>2249.1</v>
      </c>
      <c r="J1495" s="350">
        <v>2136.6</v>
      </c>
      <c r="K1495" s="345">
        <v>2024.2</v>
      </c>
      <c r="L1495" s="345">
        <v>1911.7</v>
      </c>
      <c r="M1495" s="345">
        <v>1799.3</v>
      </c>
    </row>
    <row r="1496" ht="97" customHeight="1" spans="1:14">
      <c r="A1496" s="112">
        <v>22</v>
      </c>
      <c r="B1496" s="112" t="s">
        <v>95</v>
      </c>
      <c r="C1496" s="112" t="s">
        <v>11635</v>
      </c>
      <c r="D1496" s="113" t="s">
        <v>11636</v>
      </c>
      <c r="E1496" s="113" t="s">
        <v>11637</v>
      </c>
      <c r="F1496" s="113" t="s">
        <v>11618</v>
      </c>
      <c r="G1496" s="114" t="s">
        <v>441</v>
      </c>
      <c r="H1496" s="264" t="s">
        <v>11638</v>
      </c>
      <c r="I1496" s="350">
        <v>3724.2</v>
      </c>
      <c r="J1496" s="350">
        <v>3538</v>
      </c>
      <c r="K1496" s="345">
        <v>3351.8</v>
      </c>
      <c r="L1496" s="345">
        <v>3165.6</v>
      </c>
      <c r="M1496" s="345">
        <v>2979.4</v>
      </c>
    </row>
    <row r="1497" ht="60" customHeight="1" spans="1:14">
      <c r="A1497" s="112"/>
      <c r="B1497" s="112" t="s">
        <v>95</v>
      </c>
      <c r="C1497" s="112" t="s">
        <v>11639</v>
      </c>
      <c r="D1497" s="113" t="s">
        <v>11640</v>
      </c>
      <c r="E1497" s="264"/>
      <c r="F1497" s="264"/>
      <c r="G1497" s="114" t="s">
        <v>441</v>
      </c>
      <c r="H1497" s="112"/>
      <c r="I1497" s="350">
        <v>744.8</v>
      </c>
      <c r="J1497" s="350">
        <v>707.6</v>
      </c>
      <c r="K1497" s="345">
        <v>670.4</v>
      </c>
      <c r="L1497" s="345">
        <v>633.1</v>
      </c>
      <c r="M1497" s="345">
        <v>595.9</v>
      </c>
    </row>
    <row r="1498" ht="103" customHeight="1" spans="1:14">
      <c r="A1498" s="112"/>
      <c r="B1498" s="112" t="s">
        <v>95</v>
      </c>
      <c r="C1498" s="112" t="s">
        <v>11641</v>
      </c>
      <c r="D1498" s="113" t="s">
        <v>11642</v>
      </c>
      <c r="E1498" s="264"/>
      <c r="F1498" s="264"/>
      <c r="G1498" s="114" t="s">
        <v>441</v>
      </c>
      <c r="H1498" s="264" t="s">
        <v>11638</v>
      </c>
      <c r="I1498" s="350">
        <v>2249.1</v>
      </c>
      <c r="J1498" s="350">
        <v>2136.6</v>
      </c>
      <c r="K1498" s="345">
        <v>2024.2</v>
      </c>
      <c r="L1498" s="345">
        <v>1911.7</v>
      </c>
      <c r="M1498" s="345">
        <v>1799.3</v>
      </c>
    </row>
    <row r="1499" ht="99" customHeight="1" spans="1:14">
      <c r="A1499" s="112">
        <v>23</v>
      </c>
      <c r="B1499" s="112" t="s">
        <v>95</v>
      </c>
      <c r="C1499" s="112" t="s">
        <v>11643</v>
      </c>
      <c r="D1499" s="113" t="s">
        <v>11644</v>
      </c>
      <c r="E1499" s="113" t="s">
        <v>11645</v>
      </c>
      <c r="F1499" s="113" t="s">
        <v>11618</v>
      </c>
      <c r="G1499" s="114" t="s">
        <v>51</v>
      </c>
      <c r="H1499" s="264"/>
      <c r="I1499" s="350">
        <v>1952.1</v>
      </c>
      <c r="J1499" s="350">
        <v>1854.5</v>
      </c>
      <c r="K1499" s="345">
        <v>1756.9</v>
      </c>
      <c r="L1499" s="345">
        <v>1659.3</v>
      </c>
      <c r="M1499" s="345">
        <v>1561.7</v>
      </c>
    </row>
    <row r="1500" ht="60" customHeight="1" spans="1:14">
      <c r="A1500" s="112"/>
      <c r="B1500" s="112" t="s">
        <v>95</v>
      </c>
      <c r="C1500" s="112" t="s">
        <v>11646</v>
      </c>
      <c r="D1500" s="113" t="s">
        <v>11647</v>
      </c>
      <c r="E1500" s="264"/>
      <c r="F1500" s="264"/>
      <c r="G1500" s="114" t="s">
        <v>51</v>
      </c>
      <c r="H1500" s="264"/>
      <c r="I1500" s="350">
        <v>390.4</v>
      </c>
      <c r="J1500" s="350">
        <v>370.9</v>
      </c>
      <c r="K1500" s="345">
        <v>351.4</v>
      </c>
      <c r="L1500" s="345">
        <v>331.9</v>
      </c>
      <c r="M1500" s="345">
        <v>312.3</v>
      </c>
    </row>
    <row r="1501" ht="60" customHeight="1" spans="1:14">
      <c r="A1501" s="112"/>
      <c r="B1501" s="112" t="s">
        <v>95</v>
      </c>
      <c r="C1501" s="112" t="s">
        <v>11648</v>
      </c>
      <c r="D1501" s="113" t="s">
        <v>11649</v>
      </c>
      <c r="E1501" s="264"/>
      <c r="F1501" s="264"/>
      <c r="G1501" s="114" t="s">
        <v>51</v>
      </c>
      <c r="H1501" s="264"/>
      <c r="I1501" s="350">
        <v>976.5</v>
      </c>
      <c r="J1501" s="350">
        <v>927.7</v>
      </c>
      <c r="K1501" s="345">
        <v>878.9</v>
      </c>
      <c r="L1501" s="345">
        <v>830</v>
      </c>
      <c r="M1501" s="345">
        <v>781.2</v>
      </c>
    </row>
    <row r="1502" ht="91" customHeight="1" spans="1:14">
      <c r="A1502" s="112">
        <v>24</v>
      </c>
      <c r="B1502" s="112" t="s">
        <v>95</v>
      </c>
      <c r="C1502" s="112" t="s">
        <v>11650</v>
      </c>
      <c r="D1502" s="113" t="s">
        <v>11651</v>
      </c>
      <c r="E1502" s="113" t="s">
        <v>11652</v>
      </c>
      <c r="F1502" s="113" t="s">
        <v>11653</v>
      </c>
      <c r="G1502" s="1005" t="s">
        <v>51</v>
      </c>
      <c r="H1502" s="264"/>
      <c r="I1502" s="350">
        <v>1283.4</v>
      </c>
      <c r="J1502" s="350">
        <v>1219.2</v>
      </c>
      <c r="K1502" s="345">
        <v>1155.1</v>
      </c>
      <c r="L1502" s="345">
        <v>1090.9</v>
      </c>
      <c r="M1502" s="345">
        <v>1026.7</v>
      </c>
    </row>
    <row r="1503" ht="60" customHeight="1" spans="1:14">
      <c r="A1503" s="112"/>
      <c r="B1503" s="112" t="s">
        <v>95</v>
      </c>
      <c r="C1503" s="112" t="s">
        <v>11654</v>
      </c>
      <c r="D1503" s="113" t="s">
        <v>11655</v>
      </c>
      <c r="E1503" s="264"/>
      <c r="F1503" s="264"/>
      <c r="G1503" s="114" t="s">
        <v>51</v>
      </c>
      <c r="H1503" s="264"/>
      <c r="I1503" s="350">
        <v>256.7</v>
      </c>
      <c r="J1503" s="350">
        <v>243.8</v>
      </c>
      <c r="K1503" s="345">
        <v>231</v>
      </c>
      <c r="L1503" s="345">
        <v>218.2</v>
      </c>
      <c r="M1503" s="345">
        <v>205.3</v>
      </c>
    </row>
    <row r="1504" ht="60" customHeight="1" spans="1:14">
      <c r="A1504" s="112"/>
      <c r="B1504" s="112" t="s">
        <v>95</v>
      </c>
      <c r="C1504" s="112" t="s">
        <v>11656</v>
      </c>
      <c r="D1504" s="113" t="s">
        <v>11657</v>
      </c>
      <c r="E1504" s="264"/>
      <c r="F1504" s="264"/>
      <c r="G1504" s="114" t="s">
        <v>51</v>
      </c>
      <c r="H1504" s="264"/>
      <c r="I1504" s="350">
        <v>1283.4</v>
      </c>
      <c r="J1504" s="350">
        <v>1219.2</v>
      </c>
      <c r="K1504" s="345">
        <v>1155.1</v>
      </c>
      <c r="L1504" s="345">
        <v>1090.9</v>
      </c>
      <c r="M1504" s="345">
        <v>1026.7</v>
      </c>
    </row>
    <row r="1505" ht="60" customHeight="1" spans="1:112">
      <c r="A1505" s="112"/>
      <c r="B1505" s="112" t="s">
        <v>95</v>
      </c>
      <c r="C1505" s="112" t="s">
        <v>11658</v>
      </c>
      <c r="D1505" s="113" t="s">
        <v>11659</v>
      </c>
      <c r="E1505" s="264"/>
      <c r="F1505" s="264"/>
      <c r="G1505" s="1005" t="s">
        <v>51</v>
      </c>
      <c r="H1505" s="264"/>
      <c r="I1505" s="350">
        <v>1283.4</v>
      </c>
      <c r="J1505" s="350">
        <v>1219.2</v>
      </c>
      <c r="K1505" s="345">
        <v>1155.1</v>
      </c>
      <c r="L1505" s="345">
        <v>1090.9</v>
      </c>
      <c r="M1505" s="345">
        <v>1026.7</v>
      </c>
    </row>
    <row r="1506" ht="60" customHeight="1" spans="1:112">
      <c r="A1506" s="112">
        <v>25</v>
      </c>
      <c r="B1506" s="112" t="s">
        <v>95</v>
      </c>
      <c r="C1506" s="112" t="s">
        <v>11660</v>
      </c>
      <c r="D1506" s="113" t="s">
        <v>11661</v>
      </c>
      <c r="E1506" s="113" t="s">
        <v>11662</v>
      </c>
      <c r="F1506" s="113" t="s">
        <v>10344</v>
      </c>
      <c r="G1506" s="114" t="s">
        <v>51</v>
      </c>
      <c r="H1506" s="264"/>
      <c r="I1506" s="350">
        <v>1627.2</v>
      </c>
      <c r="J1506" s="350">
        <v>1545.8</v>
      </c>
      <c r="K1506" s="345">
        <v>1464.5</v>
      </c>
      <c r="L1506" s="345">
        <v>1383.1</v>
      </c>
      <c r="M1506" s="345">
        <v>1301.8</v>
      </c>
    </row>
    <row r="1507" ht="60" customHeight="1" spans="1:112">
      <c r="A1507" s="112"/>
      <c r="B1507" s="112" t="s">
        <v>95</v>
      </c>
      <c r="C1507" s="112" t="s">
        <v>11663</v>
      </c>
      <c r="D1507" s="113" t="s">
        <v>11664</v>
      </c>
      <c r="E1507" s="156"/>
      <c r="F1507" s="156"/>
      <c r="G1507" s="114" t="s">
        <v>51</v>
      </c>
      <c r="H1507" s="156"/>
      <c r="I1507" s="350">
        <v>325.4</v>
      </c>
      <c r="J1507" s="350">
        <v>309.2</v>
      </c>
      <c r="K1507" s="345">
        <v>292.9</v>
      </c>
      <c r="L1507" s="345">
        <v>276.6</v>
      </c>
      <c r="M1507" s="345">
        <v>260.4</v>
      </c>
    </row>
    <row r="1508" ht="42" customHeight="1" spans="1:112">
      <c r="A1508" s="351" t="s">
        <v>11665</v>
      </c>
      <c r="B1508" s="351"/>
      <c r="C1508" s="351"/>
      <c r="D1508" s="351"/>
      <c r="E1508" s="351"/>
      <c r="F1508" s="351"/>
      <c r="G1508" s="351"/>
      <c r="H1508" s="351"/>
      <c r="I1508" s="454"/>
      <c r="J1508" s="454"/>
      <c r="K1508" s="454"/>
      <c r="L1508" s="454"/>
      <c r="M1508" s="454"/>
    </row>
    <row r="1509" ht="240" customHeight="1" spans="1:112">
      <c r="A1509" s="154" t="s">
        <v>11666</v>
      </c>
      <c r="B1509" s="154"/>
      <c r="C1509" s="154"/>
      <c r="D1509" s="154"/>
      <c r="E1509" s="154"/>
      <c r="F1509" s="154"/>
      <c r="G1509" s="154"/>
      <c r="H1509" s="154"/>
      <c r="I1509" s="133"/>
      <c r="J1509" s="133"/>
      <c r="K1509" s="133"/>
      <c r="L1509" s="133"/>
      <c r="M1509" s="133"/>
    </row>
    <row r="1510" s="316" customFormat="1" ht="33" customHeight="1" spans="1:112">
      <c r="A1510" s="355" t="s">
        <v>7210</v>
      </c>
      <c r="B1510" s="355" t="s">
        <v>25</v>
      </c>
      <c r="C1510" s="340" t="s">
        <v>9784</v>
      </c>
      <c r="D1510" s="355" t="s">
        <v>27</v>
      </c>
      <c r="E1510" s="355" t="s">
        <v>7212</v>
      </c>
      <c r="F1510" s="355" t="s">
        <v>7213</v>
      </c>
      <c r="G1510" s="355" t="s">
        <v>30</v>
      </c>
      <c r="H1510" s="355" t="s">
        <v>7214</v>
      </c>
      <c r="I1510" s="356" t="s">
        <v>32</v>
      </c>
      <c r="J1510" s="356"/>
      <c r="K1510" s="356"/>
      <c r="L1510" s="356"/>
      <c r="M1510" s="356"/>
      <c r="N1510" s="343"/>
      <c r="O1510" s="343"/>
      <c r="P1510" s="343"/>
      <c r="Q1510" s="343"/>
      <c r="R1510" s="343"/>
      <c r="S1510" s="343"/>
      <c r="T1510" s="343"/>
      <c r="U1510" s="343"/>
      <c r="V1510" s="343"/>
      <c r="W1510" s="343"/>
      <c r="X1510" s="343"/>
      <c r="Y1510" s="343"/>
      <c r="Z1510" s="343"/>
      <c r="AA1510" s="343"/>
      <c r="AB1510" s="343"/>
      <c r="AC1510" s="343"/>
      <c r="AD1510" s="343"/>
      <c r="AE1510" s="343"/>
      <c r="AF1510" s="343"/>
      <c r="AG1510" s="343"/>
      <c r="AH1510" s="343"/>
      <c r="AI1510" s="343"/>
      <c r="AJ1510" s="343"/>
      <c r="AK1510" s="343"/>
      <c r="AL1510" s="343"/>
      <c r="AM1510" s="343"/>
      <c r="AN1510" s="343"/>
      <c r="AO1510" s="343"/>
      <c r="AP1510" s="343"/>
      <c r="AQ1510" s="343"/>
      <c r="AR1510" s="343"/>
      <c r="AS1510" s="343"/>
      <c r="AT1510" s="343"/>
      <c r="AU1510" s="343"/>
      <c r="AV1510" s="343"/>
      <c r="AW1510" s="343"/>
      <c r="AX1510" s="343"/>
      <c r="AY1510" s="343"/>
      <c r="AZ1510" s="343"/>
      <c r="BA1510" s="343"/>
      <c r="BB1510" s="343"/>
      <c r="BC1510" s="343"/>
      <c r="BD1510" s="343"/>
      <c r="BE1510" s="343"/>
      <c r="BF1510" s="343"/>
      <c r="BG1510" s="343"/>
      <c r="BH1510" s="343"/>
      <c r="BI1510" s="343"/>
      <c r="BJ1510" s="343"/>
      <c r="BK1510" s="343"/>
      <c r="BL1510" s="343"/>
      <c r="BM1510" s="343"/>
      <c r="BN1510" s="343"/>
      <c r="BO1510" s="343"/>
      <c r="BP1510" s="343"/>
      <c r="BQ1510" s="343"/>
      <c r="BR1510" s="343"/>
      <c r="BS1510" s="343"/>
      <c r="BT1510" s="343"/>
      <c r="BU1510" s="343"/>
      <c r="BV1510" s="343"/>
      <c r="BW1510" s="343"/>
      <c r="BX1510" s="343"/>
      <c r="BY1510" s="343"/>
      <c r="BZ1510" s="343"/>
      <c r="CA1510" s="343"/>
      <c r="CB1510" s="343"/>
      <c r="CC1510" s="343"/>
      <c r="CD1510" s="343"/>
      <c r="CE1510" s="343"/>
      <c r="CF1510" s="343"/>
      <c r="CG1510" s="343"/>
      <c r="CH1510" s="343"/>
      <c r="CI1510" s="343"/>
      <c r="CJ1510" s="343"/>
      <c r="CK1510" s="343"/>
      <c r="CL1510" s="343"/>
      <c r="CM1510" s="343"/>
      <c r="CN1510" s="343"/>
      <c r="CO1510" s="343"/>
      <c r="CP1510" s="343"/>
      <c r="CQ1510" s="343"/>
      <c r="CR1510" s="343"/>
      <c r="CS1510" s="343"/>
      <c r="CT1510" s="343"/>
      <c r="CU1510" s="343"/>
      <c r="CV1510" s="343"/>
      <c r="CW1510" s="343"/>
      <c r="CX1510" s="343"/>
      <c r="CY1510" s="343"/>
      <c r="CZ1510" s="343"/>
      <c r="DA1510" s="343"/>
      <c r="DB1510" s="343"/>
      <c r="DC1510" s="343"/>
      <c r="DD1510" s="343"/>
      <c r="DE1510" s="343"/>
      <c r="DF1510" s="343"/>
      <c r="DG1510" s="343"/>
      <c r="DH1510" s="343"/>
    </row>
    <row r="1511" s="316" customFormat="1" ht="33" customHeight="1" spans="1:112">
      <c r="A1511" s="358"/>
      <c r="B1511" s="358"/>
      <c r="C1511" s="340"/>
      <c r="D1511" s="358"/>
      <c r="E1511" s="358"/>
      <c r="F1511" s="358"/>
      <c r="G1511" s="358"/>
      <c r="H1511" s="358"/>
      <c r="I1511" s="341" t="s">
        <v>33</v>
      </c>
      <c r="J1511" s="341" t="s">
        <v>34</v>
      </c>
      <c r="K1511" s="341" t="s">
        <v>35</v>
      </c>
      <c r="L1511" s="341" t="s">
        <v>36</v>
      </c>
      <c r="M1511" s="341" t="s">
        <v>37</v>
      </c>
      <c r="N1511" s="343"/>
      <c r="O1511" s="343"/>
      <c r="P1511" s="343"/>
      <c r="Q1511" s="343"/>
      <c r="R1511" s="343"/>
      <c r="S1511" s="343"/>
      <c r="T1511" s="343"/>
      <c r="U1511" s="343"/>
      <c r="V1511" s="343"/>
      <c r="W1511" s="343"/>
      <c r="X1511" s="343"/>
      <c r="Y1511" s="343"/>
      <c r="Z1511" s="343"/>
      <c r="AA1511" s="343"/>
      <c r="AB1511" s="343"/>
      <c r="AC1511" s="343"/>
      <c r="AD1511" s="343"/>
      <c r="AE1511" s="343"/>
      <c r="AF1511" s="343"/>
      <c r="AG1511" s="343"/>
      <c r="AH1511" s="343"/>
      <c r="AI1511" s="343"/>
      <c r="AJ1511" s="343"/>
      <c r="AK1511" s="343"/>
      <c r="AL1511" s="343"/>
      <c r="AM1511" s="343"/>
      <c r="AN1511" s="343"/>
      <c r="AO1511" s="343"/>
      <c r="AP1511" s="343"/>
      <c r="AQ1511" s="343"/>
      <c r="AR1511" s="343"/>
      <c r="AS1511" s="343"/>
      <c r="AT1511" s="343"/>
      <c r="AU1511" s="343"/>
      <c r="AV1511" s="343"/>
      <c r="AW1511" s="343"/>
      <c r="AX1511" s="343"/>
      <c r="AY1511" s="343"/>
      <c r="AZ1511" s="343"/>
      <c r="BA1511" s="343"/>
      <c r="BB1511" s="343"/>
      <c r="BC1511" s="343"/>
      <c r="BD1511" s="343"/>
      <c r="BE1511" s="343"/>
      <c r="BF1511" s="343"/>
      <c r="BG1511" s="343"/>
      <c r="BH1511" s="343"/>
      <c r="BI1511" s="343"/>
      <c r="BJ1511" s="343"/>
      <c r="BK1511" s="343"/>
      <c r="BL1511" s="343"/>
      <c r="BM1511" s="343"/>
      <c r="BN1511" s="343"/>
      <c r="BO1511" s="343"/>
      <c r="BP1511" s="343"/>
      <c r="BQ1511" s="343"/>
      <c r="BR1511" s="343"/>
      <c r="BS1511" s="343"/>
      <c r="BT1511" s="343"/>
      <c r="BU1511" s="343"/>
      <c r="BV1511" s="343"/>
      <c r="BW1511" s="343"/>
      <c r="BX1511" s="343"/>
      <c r="BY1511" s="343"/>
      <c r="BZ1511" s="343"/>
      <c r="CA1511" s="343"/>
      <c r="CB1511" s="343"/>
      <c r="CC1511" s="343"/>
      <c r="CD1511" s="343"/>
      <c r="CE1511" s="343"/>
      <c r="CF1511" s="343"/>
      <c r="CG1511" s="343"/>
      <c r="CH1511" s="343"/>
      <c r="CI1511" s="343"/>
      <c r="CJ1511" s="343"/>
      <c r="CK1511" s="343"/>
      <c r="CL1511" s="343"/>
      <c r="CM1511" s="343"/>
      <c r="CN1511" s="343"/>
      <c r="CO1511" s="343"/>
      <c r="CP1511" s="343"/>
      <c r="CQ1511" s="343"/>
      <c r="CR1511" s="343"/>
      <c r="CS1511" s="343"/>
      <c r="CT1511" s="343"/>
      <c r="CU1511" s="343"/>
      <c r="CV1511" s="343"/>
      <c r="CW1511" s="343"/>
      <c r="CX1511" s="343"/>
      <c r="CY1511" s="343"/>
      <c r="CZ1511" s="343"/>
      <c r="DA1511" s="343"/>
      <c r="DB1511" s="343"/>
      <c r="DC1511" s="343"/>
      <c r="DD1511" s="343"/>
      <c r="DE1511" s="343"/>
      <c r="DF1511" s="343"/>
      <c r="DG1511" s="343"/>
      <c r="DH1511" s="343"/>
    </row>
    <row r="1512" ht="82" customHeight="1" spans="1:112">
      <c r="A1512" s="112">
        <v>1</v>
      </c>
      <c r="B1512" s="112" t="s">
        <v>38</v>
      </c>
      <c r="C1512" s="1004" t="s">
        <v>11667</v>
      </c>
      <c r="D1512" s="154" t="s">
        <v>11668</v>
      </c>
      <c r="E1512" s="154" t="s">
        <v>11669</v>
      </c>
      <c r="F1512" s="154" t="s">
        <v>11670</v>
      </c>
      <c r="G1512" s="114" t="s">
        <v>398</v>
      </c>
      <c r="H1512" s="156" t="s">
        <v>11671</v>
      </c>
      <c r="I1512" s="350">
        <v>54</v>
      </c>
      <c r="J1512" s="350">
        <v>51.3</v>
      </c>
      <c r="K1512" s="345">
        <v>48.6</v>
      </c>
      <c r="L1512" s="345">
        <v>45.9</v>
      </c>
      <c r="M1512" s="345">
        <v>43.2</v>
      </c>
    </row>
    <row r="1513" ht="60" customHeight="1" spans="1:112">
      <c r="A1513" s="112"/>
      <c r="B1513" s="112" t="s">
        <v>38</v>
      </c>
      <c r="C1513" s="1004" t="s">
        <v>11672</v>
      </c>
      <c r="D1513" s="154" t="s">
        <v>11673</v>
      </c>
      <c r="E1513" s="156"/>
      <c r="F1513" s="156"/>
      <c r="G1513" s="112" t="s">
        <v>11674</v>
      </c>
      <c r="H1513" s="156"/>
      <c r="I1513" s="350">
        <v>18</v>
      </c>
      <c r="J1513" s="350">
        <v>17.1</v>
      </c>
      <c r="K1513" s="345">
        <v>16.2</v>
      </c>
      <c r="L1513" s="345">
        <v>15.3</v>
      </c>
      <c r="M1513" s="345">
        <v>14.4</v>
      </c>
    </row>
    <row r="1514" ht="60" customHeight="1" spans="1:112">
      <c r="A1514" s="112"/>
      <c r="B1514" s="112" t="s">
        <v>38</v>
      </c>
      <c r="C1514" s="254" t="s">
        <v>11675</v>
      </c>
      <c r="D1514" s="154" t="s">
        <v>11676</v>
      </c>
      <c r="E1514" s="156"/>
      <c r="F1514" s="156"/>
      <c r="G1514" s="114" t="s">
        <v>398</v>
      </c>
      <c r="H1514" s="156"/>
      <c r="I1514" s="350">
        <v>54</v>
      </c>
      <c r="J1514" s="350">
        <v>51.3</v>
      </c>
      <c r="K1514" s="345">
        <v>48.6</v>
      </c>
      <c r="L1514" s="345">
        <v>45.9</v>
      </c>
      <c r="M1514" s="345">
        <v>43.2</v>
      </c>
    </row>
    <row r="1515" ht="60" customHeight="1" spans="1:112">
      <c r="A1515" s="112">
        <v>2</v>
      </c>
      <c r="B1515" s="112" t="s">
        <v>38</v>
      </c>
      <c r="C1515" s="254" t="s">
        <v>11677</v>
      </c>
      <c r="D1515" s="154" t="s">
        <v>11678</v>
      </c>
      <c r="E1515" s="154" t="s">
        <v>11679</v>
      </c>
      <c r="F1515" s="154" t="s">
        <v>11680</v>
      </c>
      <c r="G1515" s="114" t="s">
        <v>398</v>
      </c>
      <c r="H1515" s="154" t="s">
        <v>11681</v>
      </c>
      <c r="I1515" s="350">
        <v>75.6</v>
      </c>
      <c r="J1515" s="350">
        <v>71.8</v>
      </c>
      <c r="K1515" s="345">
        <v>68</v>
      </c>
      <c r="L1515" s="345">
        <v>64.3</v>
      </c>
      <c r="M1515" s="345">
        <v>60.5</v>
      </c>
    </row>
    <row r="1516" ht="60" customHeight="1" spans="1:112">
      <c r="A1516" s="112"/>
      <c r="B1516" s="112" t="s">
        <v>38</v>
      </c>
      <c r="C1516" s="254" t="s">
        <v>11682</v>
      </c>
      <c r="D1516" s="154" t="s">
        <v>11683</v>
      </c>
      <c r="E1516" s="156"/>
      <c r="F1516" s="156"/>
      <c r="G1516" s="112" t="s">
        <v>11674</v>
      </c>
      <c r="H1516" s="156"/>
      <c r="I1516" s="350">
        <v>25.2</v>
      </c>
      <c r="J1516" s="350">
        <v>23.9</v>
      </c>
      <c r="K1516" s="345">
        <v>22.7</v>
      </c>
      <c r="L1516" s="345">
        <v>21.4</v>
      </c>
      <c r="M1516" s="345">
        <v>20.2</v>
      </c>
    </row>
    <row r="1517" ht="60" customHeight="1" spans="1:112">
      <c r="A1517" s="112"/>
      <c r="B1517" s="112" t="s">
        <v>38</v>
      </c>
      <c r="C1517" s="254" t="s">
        <v>11684</v>
      </c>
      <c r="D1517" s="154" t="s">
        <v>11685</v>
      </c>
      <c r="E1517" s="156"/>
      <c r="F1517" s="156"/>
      <c r="G1517" s="114" t="s">
        <v>398</v>
      </c>
      <c r="H1517" s="156"/>
      <c r="I1517" s="350">
        <v>75.6</v>
      </c>
      <c r="J1517" s="350">
        <v>71.8</v>
      </c>
      <c r="K1517" s="345">
        <v>68</v>
      </c>
      <c r="L1517" s="345">
        <v>64.3</v>
      </c>
      <c r="M1517" s="345">
        <v>60.5</v>
      </c>
    </row>
    <row r="1518" ht="60" customHeight="1" spans="1:112">
      <c r="A1518" s="112">
        <v>3</v>
      </c>
      <c r="B1518" s="112" t="s">
        <v>38</v>
      </c>
      <c r="C1518" s="1006" t="s">
        <v>11686</v>
      </c>
      <c r="D1518" s="154" t="s">
        <v>11687</v>
      </c>
      <c r="E1518" s="154" t="s">
        <v>11688</v>
      </c>
      <c r="F1518" s="154" t="s">
        <v>11689</v>
      </c>
      <c r="G1518" s="114" t="s">
        <v>398</v>
      </c>
      <c r="H1518" s="154" t="s">
        <v>11681</v>
      </c>
      <c r="I1518" s="350">
        <v>86.4</v>
      </c>
      <c r="J1518" s="350">
        <v>82.1</v>
      </c>
      <c r="K1518" s="345">
        <v>77.8</v>
      </c>
      <c r="L1518" s="345">
        <v>73.4</v>
      </c>
      <c r="M1518" s="345">
        <v>69.1</v>
      </c>
    </row>
    <row r="1519" ht="60" customHeight="1" spans="1:112">
      <c r="A1519" s="112"/>
      <c r="B1519" s="112" t="s">
        <v>38</v>
      </c>
      <c r="C1519" s="254" t="s">
        <v>11690</v>
      </c>
      <c r="D1519" s="154" t="s">
        <v>11691</v>
      </c>
      <c r="E1519" s="156"/>
      <c r="F1519" s="156"/>
      <c r="G1519" s="112" t="s">
        <v>11674</v>
      </c>
      <c r="H1519" s="156"/>
      <c r="I1519" s="350">
        <v>28.8</v>
      </c>
      <c r="J1519" s="350">
        <v>27.4</v>
      </c>
      <c r="K1519" s="345">
        <v>25.9</v>
      </c>
      <c r="L1519" s="345">
        <v>24.5</v>
      </c>
      <c r="M1519" s="345">
        <v>23</v>
      </c>
    </row>
    <row r="1520" ht="60" customHeight="1" spans="1:112">
      <c r="A1520" s="112"/>
      <c r="B1520" s="112" t="s">
        <v>38</v>
      </c>
      <c r="C1520" s="254" t="s">
        <v>11692</v>
      </c>
      <c r="D1520" s="154" t="s">
        <v>11693</v>
      </c>
      <c r="E1520" s="156"/>
      <c r="F1520" s="156"/>
      <c r="G1520" s="114" t="s">
        <v>398</v>
      </c>
      <c r="H1520" s="156"/>
      <c r="I1520" s="350">
        <v>86.4</v>
      </c>
      <c r="J1520" s="350">
        <v>82.1</v>
      </c>
      <c r="K1520" s="345">
        <v>77.8</v>
      </c>
      <c r="L1520" s="345">
        <v>73.4</v>
      </c>
      <c r="M1520" s="345">
        <v>69.1</v>
      </c>
    </row>
    <row r="1521" ht="60" customHeight="1" spans="1:13">
      <c r="A1521" s="271">
        <v>4</v>
      </c>
      <c r="B1521" s="112" t="s">
        <v>38</v>
      </c>
      <c r="C1521" s="254" t="s">
        <v>11694</v>
      </c>
      <c r="D1521" s="154" t="s">
        <v>11695</v>
      </c>
      <c r="E1521" s="154" t="s">
        <v>11696</v>
      </c>
      <c r="F1521" s="154" t="s">
        <v>11697</v>
      </c>
      <c r="G1521" s="114" t="s">
        <v>398</v>
      </c>
      <c r="H1521" s="154" t="s">
        <v>11681</v>
      </c>
      <c r="I1521" s="350">
        <v>75.6</v>
      </c>
      <c r="J1521" s="350">
        <v>71.8</v>
      </c>
      <c r="K1521" s="345">
        <v>68</v>
      </c>
      <c r="L1521" s="345">
        <v>64.3</v>
      </c>
      <c r="M1521" s="345">
        <v>60.5</v>
      </c>
    </row>
    <row r="1522" ht="60" customHeight="1" spans="1:13">
      <c r="A1522" s="455"/>
      <c r="B1522" s="112" t="s">
        <v>38</v>
      </c>
      <c r="C1522" s="254" t="s">
        <v>11698</v>
      </c>
      <c r="D1522" s="154" t="s">
        <v>11699</v>
      </c>
      <c r="E1522" s="156"/>
      <c r="F1522" s="156"/>
      <c r="G1522" s="112" t="s">
        <v>11674</v>
      </c>
      <c r="H1522" s="156"/>
      <c r="I1522" s="350">
        <v>25.2</v>
      </c>
      <c r="J1522" s="350">
        <v>23.9</v>
      </c>
      <c r="K1522" s="345">
        <v>22.7</v>
      </c>
      <c r="L1522" s="345">
        <v>21.4</v>
      </c>
      <c r="M1522" s="345">
        <v>20.2</v>
      </c>
    </row>
    <row r="1523" ht="60" customHeight="1" spans="1:13">
      <c r="A1523" s="456"/>
      <c r="B1523" s="112" t="s">
        <v>38</v>
      </c>
      <c r="C1523" s="254" t="s">
        <v>11700</v>
      </c>
      <c r="D1523" s="154" t="s">
        <v>11701</v>
      </c>
      <c r="E1523" s="156"/>
      <c r="F1523" s="156"/>
      <c r="G1523" s="114" t="s">
        <v>398</v>
      </c>
      <c r="H1523" s="156"/>
      <c r="I1523" s="350">
        <v>75.6</v>
      </c>
      <c r="J1523" s="350">
        <v>71.8</v>
      </c>
      <c r="K1523" s="345">
        <v>68</v>
      </c>
      <c r="L1523" s="345">
        <v>64.3</v>
      </c>
      <c r="M1523" s="345">
        <v>60.5</v>
      </c>
    </row>
    <row r="1524" ht="60" customHeight="1" spans="1:13">
      <c r="A1524" s="112">
        <v>5</v>
      </c>
      <c r="B1524" s="112" t="s">
        <v>38</v>
      </c>
      <c r="C1524" s="254" t="s">
        <v>11702</v>
      </c>
      <c r="D1524" s="154" t="s">
        <v>11703</v>
      </c>
      <c r="E1524" s="154" t="s">
        <v>11704</v>
      </c>
      <c r="F1524" s="154" t="s">
        <v>11705</v>
      </c>
      <c r="G1524" s="114" t="s">
        <v>398</v>
      </c>
      <c r="H1524" s="154" t="s">
        <v>11706</v>
      </c>
      <c r="I1524" s="350">
        <v>75.6</v>
      </c>
      <c r="J1524" s="350">
        <v>71.8</v>
      </c>
      <c r="K1524" s="345">
        <v>68</v>
      </c>
      <c r="L1524" s="345">
        <v>64.3</v>
      </c>
      <c r="M1524" s="345">
        <v>60.5</v>
      </c>
    </row>
    <row r="1525" ht="60" customHeight="1" spans="1:13">
      <c r="A1525" s="112"/>
      <c r="B1525" s="112" t="s">
        <v>38</v>
      </c>
      <c r="C1525" s="254" t="s">
        <v>11707</v>
      </c>
      <c r="D1525" s="154" t="s">
        <v>11708</v>
      </c>
      <c r="E1525" s="264"/>
      <c r="F1525" s="156"/>
      <c r="G1525" s="112" t="s">
        <v>11674</v>
      </c>
      <c r="H1525" s="156"/>
      <c r="I1525" s="350">
        <v>25.2</v>
      </c>
      <c r="J1525" s="350">
        <v>23.9</v>
      </c>
      <c r="K1525" s="345">
        <v>22.7</v>
      </c>
      <c r="L1525" s="345">
        <v>21.4</v>
      </c>
      <c r="M1525" s="345">
        <v>20.2</v>
      </c>
    </row>
    <row r="1526" ht="60" customHeight="1" spans="1:13">
      <c r="A1526" s="112"/>
      <c r="B1526" s="112" t="s">
        <v>38</v>
      </c>
      <c r="C1526" s="254" t="s">
        <v>11709</v>
      </c>
      <c r="D1526" s="154" t="s">
        <v>11710</v>
      </c>
      <c r="E1526" s="264"/>
      <c r="F1526" s="156"/>
      <c r="G1526" s="114" t="s">
        <v>398</v>
      </c>
      <c r="H1526" s="156"/>
      <c r="I1526" s="350">
        <v>37.8</v>
      </c>
      <c r="J1526" s="350">
        <v>35.9</v>
      </c>
      <c r="K1526" s="345">
        <v>34</v>
      </c>
      <c r="L1526" s="345">
        <v>32.1</v>
      </c>
      <c r="M1526" s="345">
        <v>30.2</v>
      </c>
    </row>
    <row r="1527" ht="60" customHeight="1" spans="1:13">
      <c r="A1527" s="112"/>
      <c r="B1527" s="112" t="s">
        <v>38</v>
      </c>
      <c r="C1527" s="254" t="s">
        <v>11711</v>
      </c>
      <c r="D1527" s="154" t="s">
        <v>11712</v>
      </c>
      <c r="E1527" s="264"/>
      <c r="F1527" s="264"/>
      <c r="G1527" s="114" t="s">
        <v>398</v>
      </c>
      <c r="H1527" s="156"/>
      <c r="I1527" s="350">
        <v>75.6</v>
      </c>
      <c r="J1527" s="350">
        <v>71.8</v>
      </c>
      <c r="K1527" s="345">
        <v>68</v>
      </c>
      <c r="L1527" s="345">
        <v>64.3</v>
      </c>
      <c r="M1527" s="345">
        <v>60.5</v>
      </c>
    </row>
    <row r="1528" ht="60" customHeight="1" spans="1:13">
      <c r="A1528" s="271">
        <v>6</v>
      </c>
      <c r="B1528" s="112" t="s">
        <v>38</v>
      </c>
      <c r="C1528" s="254" t="s">
        <v>11713</v>
      </c>
      <c r="D1528" s="154" t="s">
        <v>11714</v>
      </c>
      <c r="E1528" s="154" t="s">
        <v>11715</v>
      </c>
      <c r="F1528" s="154" t="s">
        <v>11716</v>
      </c>
      <c r="G1528" s="114" t="s">
        <v>398</v>
      </c>
      <c r="H1528" s="154" t="s">
        <v>11681</v>
      </c>
      <c r="I1528" s="350">
        <v>75.6</v>
      </c>
      <c r="J1528" s="350">
        <v>71.8</v>
      </c>
      <c r="K1528" s="345">
        <v>68</v>
      </c>
      <c r="L1528" s="345">
        <v>64.3</v>
      </c>
      <c r="M1528" s="345">
        <v>60.5</v>
      </c>
    </row>
    <row r="1529" ht="60" customHeight="1" spans="1:13">
      <c r="A1529" s="455"/>
      <c r="B1529" s="112" t="s">
        <v>38</v>
      </c>
      <c r="C1529" s="254" t="s">
        <v>11717</v>
      </c>
      <c r="D1529" s="154" t="s">
        <v>11718</v>
      </c>
      <c r="E1529" s="264"/>
      <c r="F1529" s="156"/>
      <c r="G1529" s="112" t="s">
        <v>11674</v>
      </c>
      <c r="H1529" s="156"/>
      <c r="I1529" s="350">
        <v>25.2</v>
      </c>
      <c r="J1529" s="350">
        <v>23.9</v>
      </c>
      <c r="K1529" s="345">
        <v>22.7</v>
      </c>
      <c r="L1529" s="345">
        <v>21.4</v>
      </c>
      <c r="M1529" s="345">
        <v>20.2</v>
      </c>
    </row>
    <row r="1530" ht="60" customHeight="1" spans="1:13">
      <c r="A1530" s="456"/>
      <c r="B1530" s="112" t="s">
        <v>38</v>
      </c>
      <c r="C1530" s="254" t="s">
        <v>11719</v>
      </c>
      <c r="D1530" s="154" t="s">
        <v>11720</v>
      </c>
      <c r="E1530" s="264"/>
      <c r="F1530" s="264"/>
      <c r="G1530" s="114" t="s">
        <v>398</v>
      </c>
      <c r="H1530" s="156"/>
      <c r="I1530" s="350">
        <v>75.6</v>
      </c>
      <c r="J1530" s="350">
        <v>71.8</v>
      </c>
      <c r="K1530" s="345">
        <v>68</v>
      </c>
      <c r="L1530" s="345">
        <v>64.3</v>
      </c>
      <c r="M1530" s="345">
        <v>60.5</v>
      </c>
    </row>
    <row r="1531" ht="60" customHeight="1" spans="1:13">
      <c r="A1531" s="112">
        <v>7</v>
      </c>
      <c r="B1531" s="112" t="s">
        <v>38</v>
      </c>
      <c r="C1531" s="254" t="s">
        <v>11721</v>
      </c>
      <c r="D1531" s="154" t="s">
        <v>11722</v>
      </c>
      <c r="E1531" s="154" t="s">
        <v>11723</v>
      </c>
      <c r="F1531" s="154" t="s">
        <v>11724</v>
      </c>
      <c r="G1531" s="114" t="s">
        <v>398</v>
      </c>
      <c r="H1531" s="154" t="s">
        <v>11681</v>
      </c>
      <c r="I1531" s="350">
        <v>21.6</v>
      </c>
      <c r="J1531" s="350">
        <v>20.5</v>
      </c>
      <c r="K1531" s="345">
        <v>19.4</v>
      </c>
      <c r="L1531" s="345">
        <v>18.4</v>
      </c>
      <c r="M1531" s="345">
        <v>17.3</v>
      </c>
    </row>
    <row r="1532" ht="60" customHeight="1" spans="1:13">
      <c r="A1532" s="112"/>
      <c r="B1532" s="112" t="s">
        <v>38</v>
      </c>
      <c r="C1532" s="254" t="s">
        <v>11725</v>
      </c>
      <c r="D1532" s="154" t="s">
        <v>11726</v>
      </c>
      <c r="E1532" s="264"/>
      <c r="F1532" s="156"/>
      <c r="G1532" s="112" t="s">
        <v>11674</v>
      </c>
      <c r="H1532" s="156"/>
      <c r="I1532" s="350">
        <v>7.2</v>
      </c>
      <c r="J1532" s="350">
        <v>6.8</v>
      </c>
      <c r="K1532" s="345">
        <v>6.5</v>
      </c>
      <c r="L1532" s="345">
        <v>6.1</v>
      </c>
      <c r="M1532" s="345">
        <v>5.8</v>
      </c>
    </row>
    <row r="1533" ht="60" customHeight="1" spans="1:13">
      <c r="A1533" s="112"/>
      <c r="B1533" s="112" t="s">
        <v>38</v>
      </c>
      <c r="C1533" s="254" t="s">
        <v>11727</v>
      </c>
      <c r="D1533" s="154" t="s">
        <v>11728</v>
      </c>
      <c r="E1533" s="264"/>
      <c r="F1533" s="264"/>
      <c r="G1533" s="114" t="s">
        <v>398</v>
      </c>
      <c r="H1533" s="156"/>
      <c r="I1533" s="350">
        <v>21.6</v>
      </c>
      <c r="J1533" s="350">
        <v>20.5</v>
      </c>
      <c r="K1533" s="345">
        <v>19.4</v>
      </c>
      <c r="L1533" s="345">
        <v>18.4</v>
      </c>
      <c r="M1533" s="345">
        <v>17.3</v>
      </c>
    </row>
    <row r="1534" ht="94" customHeight="1" spans="1:13">
      <c r="A1534" s="112">
        <v>8</v>
      </c>
      <c r="B1534" s="112" t="s">
        <v>38</v>
      </c>
      <c r="C1534" s="254" t="s">
        <v>11729</v>
      </c>
      <c r="D1534" s="154" t="s">
        <v>11730</v>
      </c>
      <c r="E1534" s="154" t="s">
        <v>11731</v>
      </c>
      <c r="F1534" s="154" t="s">
        <v>11732</v>
      </c>
      <c r="G1534" s="114" t="s">
        <v>398</v>
      </c>
      <c r="H1534" s="154" t="s">
        <v>11681</v>
      </c>
      <c r="I1534" s="350">
        <v>75.6</v>
      </c>
      <c r="J1534" s="350">
        <v>71.8</v>
      </c>
      <c r="K1534" s="345">
        <v>68</v>
      </c>
      <c r="L1534" s="345">
        <v>64.3</v>
      </c>
      <c r="M1534" s="345">
        <v>60.5</v>
      </c>
    </row>
    <row r="1535" ht="60" customHeight="1" spans="1:13">
      <c r="A1535" s="112"/>
      <c r="B1535" s="112" t="s">
        <v>38</v>
      </c>
      <c r="C1535" s="254" t="s">
        <v>11733</v>
      </c>
      <c r="D1535" s="154" t="s">
        <v>11734</v>
      </c>
      <c r="E1535" s="264"/>
      <c r="F1535" s="156"/>
      <c r="G1535" s="112" t="s">
        <v>11674</v>
      </c>
      <c r="H1535" s="156"/>
      <c r="I1535" s="350">
        <v>25.2</v>
      </c>
      <c r="J1535" s="350">
        <v>23.9</v>
      </c>
      <c r="K1535" s="345">
        <v>22.7</v>
      </c>
      <c r="L1535" s="345">
        <v>21.4</v>
      </c>
      <c r="M1535" s="345">
        <v>20.2</v>
      </c>
    </row>
    <row r="1536" ht="60" customHeight="1" spans="1:13">
      <c r="A1536" s="112"/>
      <c r="B1536" s="112" t="s">
        <v>38</v>
      </c>
      <c r="C1536" s="254" t="s">
        <v>11735</v>
      </c>
      <c r="D1536" s="154" t="s">
        <v>11736</v>
      </c>
      <c r="E1536" s="264"/>
      <c r="F1536" s="156"/>
      <c r="G1536" s="114" t="s">
        <v>398</v>
      </c>
      <c r="H1536" s="156"/>
      <c r="I1536" s="350">
        <v>75.6</v>
      </c>
      <c r="J1536" s="350">
        <v>71.8</v>
      </c>
      <c r="K1536" s="345">
        <v>68</v>
      </c>
      <c r="L1536" s="345">
        <v>64.3</v>
      </c>
      <c r="M1536" s="345">
        <v>60.5</v>
      </c>
    </row>
    <row r="1537" ht="87" customHeight="1" spans="1:13">
      <c r="A1537" s="112">
        <v>9</v>
      </c>
      <c r="B1537" s="112" t="s">
        <v>38</v>
      </c>
      <c r="C1537" s="254" t="s">
        <v>11737</v>
      </c>
      <c r="D1537" s="154" t="s">
        <v>11738</v>
      </c>
      <c r="E1537" s="154" t="s">
        <v>11739</v>
      </c>
      <c r="F1537" s="154" t="s">
        <v>11732</v>
      </c>
      <c r="G1537" s="114" t="s">
        <v>398</v>
      </c>
      <c r="H1537" s="154" t="s">
        <v>11681</v>
      </c>
      <c r="I1537" s="350">
        <v>75.6</v>
      </c>
      <c r="J1537" s="350">
        <v>71.8</v>
      </c>
      <c r="K1537" s="345">
        <v>68</v>
      </c>
      <c r="L1537" s="345">
        <v>64.3</v>
      </c>
      <c r="M1537" s="345">
        <v>60.5</v>
      </c>
    </row>
    <row r="1538" ht="60" customHeight="1" spans="1:13">
      <c r="A1538" s="112"/>
      <c r="B1538" s="112" t="s">
        <v>38</v>
      </c>
      <c r="C1538" s="254" t="s">
        <v>11740</v>
      </c>
      <c r="D1538" s="154" t="s">
        <v>11741</v>
      </c>
      <c r="E1538" s="264"/>
      <c r="F1538" s="156"/>
      <c r="G1538" s="112" t="s">
        <v>11674</v>
      </c>
      <c r="H1538" s="156"/>
      <c r="I1538" s="350">
        <v>25.2</v>
      </c>
      <c r="J1538" s="350">
        <v>23.9</v>
      </c>
      <c r="K1538" s="345">
        <v>22.7</v>
      </c>
      <c r="L1538" s="345">
        <v>21.4</v>
      </c>
      <c r="M1538" s="345">
        <v>20.2</v>
      </c>
    </row>
    <row r="1539" ht="60" customHeight="1" spans="1:13">
      <c r="A1539" s="112"/>
      <c r="B1539" s="112" t="s">
        <v>38</v>
      </c>
      <c r="C1539" s="254" t="s">
        <v>11742</v>
      </c>
      <c r="D1539" s="154" t="s">
        <v>11743</v>
      </c>
      <c r="E1539" s="264"/>
      <c r="F1539" s="156"/>
      <c r="G1539" s="114" t="s">
        <v>398</v>
      </c>
      <c r="H1539" s="156"/>
      <c r="I1539" s="350">
        <v>75.6</v>
      </c>
      <c r="J1539" s="350">
        <v>71.8</v>
      </c>
      <c r="K1539" s="345">
        <v>68</v>
      </c>
      <c r="L1539" s="345">
        <v>64.3</v>
      </c>
      <c r="M1539" s="345">
        <v>60.5</v>
      </c>
    </row>
    <row r="1540" ht="60" customHeight="1" spans="1:13">
      <c r="A1540" s="112">
        <v>10</v>
      </c>
      <c r="B1540" s="112" t="s">
        <v>38</v>
      </c>
      <c r="C1540" s="254" t="s">
        <v>11744</v>
      </c>
      <c r="D1540" s="154" t="s">
        <v>11745</v>
      </c>
      <c r="E1540" s="154" t="s">
        <v>11746</v>
      </c>
      <c r="F1540" s="281" t="s">
        <v>11732</v>
      </c>
      <c r="G1540" s="114" t="s">
        <v>398</v>
      </c>
      <c r="H1540" s="154" t="s">
        <v>11681</v>
      </c>
      <c r="I1540" s="350">
        <v>75.6</v>
      </c>
      <c r="J1540" s="350">
        <v>71.8</v>
      </c>
      <c r="K1540" s="345">
        <v>68</v>
      </c>
      <c r="L1540" s="345">
        <v>64.3</v>
      </c>
      <c r="M1540" s="345">
        <v>60.5</v>
      </c>
    </row>
    <row r="1541" ht="60" customHeight="1" spans="1:13">
      <c r="A1541" s="112"/>
      <c r="B1541" s="112" t="s">
        <v>38</v>
      </c>
      <c r="C1541" s="254" t="s">
        <v>11747</v>
      </c>
      <c r="D1541" s="154" t="s">
        <v>11748</v>
      </c>
      <c r="E1541" s="264"/>
      <c r="F1541" s="156"/>
      <c r="G1541" s="112" t="s">
        <v>11674</v>
      </c>
      <c r="H1541" s="156"/>
      <c r="I1541" s="350">
        <v>25.2</v>
      </c>
      <c r="J1541" s="350">
        <v>23.9</v>
      </c>
      <c r="K1541" s="345">
        <v>22.7</v>
      </c>
      <c r="L1541" s="345">
        <v>21.4</v>
      </c>
      <c r="M1541" s="345">
        <v>20.2</v>
      </c>
    </row>
    <row r="1542" ht="60" customHeight="1" spans="1:13">
      <c r="A1542" s="112"/>
      <c r="B1542" s="112" t="s">
        <v>38</v>
      </c>
      <c r="C1542" s="254" t="s">
        <v>11749</v>
      </c>
      <c r="D1542" s="154" t="s">
        <v>11750</v>
      </c>
      <c r="E1542" s="264"/>
      <c r="F1542" s="264"/>
      <c r="G1542" s="114" t="s">
        <v>398</v>
      </c>
      <c r="H1542" s="156"/>
      <c r="I1542" s="350">
        <v>75.6</v>
      </c>
      <c r="J1542" s="350">
        <v>71.8</v>
      </c>
      <c r="K1542" s="345">
        <v>68</v>
      </c>
      <c r="L1542" s="345">
        <v>64.3</v>
      </c>
      <c r="M1542" s="345">
        <v>60.5</v>
      </c>
    </row>
    <row r="1543" ht="60" customHeight="1" spans="1:13">
      <c r="A1543" s="112">
        <v>11</v>
      </c>
      <c r="B1543" s="112" t="s">
        <v>38</v>
      </c>
      <c r="C1543" s="254" t="s">
        <v>11751</v>
      </c>
      <c r="D1543" s="154" t="s">
        <v>11752</v>
      </c>
      <c r="E1543" s="154" t="s">
        <v>11753</v>
      </c>
      <c r="F1543" s="154" t="s">
        <v>11732</v>
      </c>
      <c r="G1543" s="114" t="s">
        <v>398</v>
      </c>
      <c r="H1543" s="154" t="s">
        <v>11681</v>
      </c>
      <c r="I1543" s="350">
        <v>43.2</v>
      </c>
      <c r="J1543" s="350">
        <v>41</v>
      </c>
      <c r="K1543" s="345">
        <v>38.9</v>
      </c>
      <c r="L1543" s="345">
        <v>36.7</v>
      </c>
      <c r="M1543" s="345">
        <v>34.6</v>
      </c>
    </row>
    <row r="1544" ht="60" customHeight="1" spans="1:13">
      <c r="A1544" s="112"/>
      <c r="B1544" s="112" t="s">
        <v>38</v>
      </c>
      <c r="C1544" s="254" t="s">
        <v>11754</v>
      </c>
      <c r="D1544" s="154" t="s">
        <v>11755</v>
      </c>
      <c r="E1544" s="264"/>
      <c r="F1544" s="156"/>
      <c r="G1544" s="112" t="s">
        <v>11674</v>
      </c>
      <c r="H1544" s="156"/>
      <c r="I1544" s="350">
        <v>14.4</v>
      </c>
      <c r="J1544" s="350">
        <v>13.7</v>
      </c>
      <c r="K1544" s="345">
        <v>13</v>
      </c>
      <c r="L1544" s="345">
        <v>12.2</v>
      </c>
      <c r="M1544" s="345">
        <v>11.5</v>
      </c>
    </row>
    <row r="1545" ht="60" customHeight="1" spans="1:13">
      <c r="A1545" s="112"/>
      <c r="B1545" s="112" t="s">
        <v>38</v>
      </c>
      <c r="C1545" s="254" t="s">
        <v>11756</v>
      </c>
      <c r="D1545" s="154" t="s">
        <v>11757</v>
      </c>
      <c r="E1545" s="264"/>
      <c r="F1545" s="156"/>
      <c r="G1545" s="114" t="s">
        <v>398</v>
      </c>
      <c r="H1545" s="156"/>
      <c r="I1545" s="350">
        <v>43.2</v>
      </c>
      <c r="J1545" s="350">
        <v>41</v>
      </c>
      <c r="K1545" s="345">
        <v>38.9</v>
      </c>
      <c r="L1545" s="345">
        <v>36.7</v>
      </c>
      <c r="M1545" s="345">
        <v>34.6</v>
      </c>
    </row>
    <row r="1546" ht="84" customHeight="1" spans="1:13">
      <c r="A1546" s="112">
        <v>12</v>
      </c>
      <c r="B1546" s="112" t="s">
        <v>356</v>
      </c>
      <c r="C1546" s="254" t="s">
        <v>11758</v>
      </c>
      <c r="D1546" s="154" t="s">
        <v>11759</v>
      </c>
      <c r="E1546" s="154" t="s">
        <v>11760</v>
      </c>
      <c r="F1546" s="154" t="s">
        <v>11761</v>
      </c>
      <c r="G1546" s="114" t="s">
        <v>51</v>
      </c>
      <c r="H1546" s="154" t="s">
        <v>11762</v>
      </c>
      <c r="I1546" s="350">
        <v>34.2</v>
      </c>
      <c r="J1546" s="350">
        <v>32.5</v>
      </c>
      <c r="K1546" s="345">
        <v>30.8</v>
      </c>
      <c r="L1546" s="345">
        <v>29.1</v>
      </c>
      <c r="M1546" s="345">
        <v>27.4</v>
      </c>
    </row>
    <row r="1547" ht="60" customHeight="1" spans="1:13">
      <c r="A1547" s="112"/>
      <c r="B1547" s="112" t="s">
        <v>356</v>
      </c>
      <c r="C1547" s="254" t="s">
        <v>11763</v>
      </c>
      <c r="D1547" s="154" t="s">
        <v>11764</v>
      </c>
      <c r="E1547" s="264"/>
      <c r="F1547" s="156"/>
      <c r="G1547" s="114" t="s">
        <v>51</v>
      </c>
      <c r="H1547" s="156"/>
      <c r="I1547" s="350">
        <v>34.2</v>
      </c>
      <c r="J1547" s="350">
        <v>32.5</v>
      </c>
      <c r="K1547" s="345">
        <v>30.8</v>
      </c>
      <c r="L1547" s="345">
        <v>29.1</v>
      </c>
      <c r="M1547" s="345">
        <v>27.4</v>
      </c>
    </row>
    <row r="1548" ht="82" customHeight="1" spans="1:13">
      <c r="A1548" s="112">
        <v>13</v>
      </c>
      <c r="B1548" s="112" t="s">
        <v>356</v>
      </c>
      <c r="C1548" s="1004" t="s">
        <v>11765</v>
      </c>
      <c r="D1548" s="154" t="s">
        <v>11766</v>
      </c>
      <c r="E1548" s="154" t="s">
        <v>11767</v>
      </c>
      <c r="F1548" s="154" t="s">
        <v>11761</v>
      </c>
      <c r="G1548" s="114" t="s">
        <v>51</v>
      </c>
      <c r="H1548" s="154" t="s">
        <v>11762</v>
      </c>
      <c r="I1548" s="350">
        <v>34.2</v>
      </c>
      <c r="J1548" s="350">
        <v>32.5</v>
      </c>
      <c r="K1548" s="345">
        <v>30.8</v>
      </c>
      <c r="L1548" s="345">
        <v>29.1</v>
      </c>
      <c r="M1548" s="345">
        <v>27.4</v>
      </c>
    </row>
    <row r="1549" ht="60" customHeight="1" spans="1:13">
      <c r="A1549" s="112"/>
      <c r="B1549" s="112" t="s">
        <v>356</v>
      </c>
      <c r="C1549" s="254" t="s">
        <v>11768</v>
      </c>
      <c r="D1549" s="154" t="s">
        <v>11769</v>
      </c>
      <c r="E1549" s="264"/>
      <c r="F1549" s="264"/>
      <c r="G1549" s="114" t="s">
        <v>51</v>
      </c>
      <c r="H1549" s="156"/>
      <c r="I1549" s="350">
        <v>34.2</v>
      </c>
      <c r="J1549" s="350">
        <v>32.5</v>
      </c>
      <c r="K1549" s="345">
        <v>30.8</v>
      </c>
      <c r="L1549" s="345">
        <v>29.1</v>
      </c>
      <c r="M1549" s="345">
        <v>27.4</v>
      </c>
    </row>
    <row r="1550" ht="93" customHeight="1" spans="1:13">
      <c r="A1550" s="112">
        <v>14</v>
      </c>
      <c r="B1550" s="112" t="s">
        <v>356</v>
      </c>
      <c r="C1550" s="254" t="s">
        <v>11770</v>
      </c>
      <c r="D1550" s="154" t="s">
        <v>11771</v>
      </c>
      <c r="E1550" s="154" t="s">
        <v>11772</v>
      </c>
      <c r="F1550" s="154" t="s">
        <v>11761</v>
      </c>
      <c r="G1550" s="114" t="s">
        <v>51</v>
      </c>
      <c r="H1550" s="154" t="s">
        <v>11762</v>
      </c>
      <c r="I1550" s="350">
        <v>34.2</v>
      </c>
      <c r="J1550" s="350">
        <v>32.5</v>
      </c>
      <c r="K1550" s="345">
        <v>30.8</v>
      </c>
      <c r="L1550" s="345">
        <v>29.1</v>
      </c>
      <c r="M1550" s="345">
        <v>27.4</v>
      </c>
    </row>
    <row r="1551" ht="60" customHeight="1" spans="1:13">
      <c r="A1551" s="112"/>
      <c r="B1551" s="112" t="s">
        <v>356</v>
      </c>
      <c r="C1551" s="254" t="s">
        <v>11773</v>
      </c>
      <c r="D1551" s="154" t="s">
        <v>11774</v>
      </c>
      <c r="E1551" s="264"/>
      <c r="F1551" s="156"/>
      <c r="G1551" s="114" t="s">
        <v>51</v>
      </c>
      <c r="H1551" s="156"/>
      <c r="I1551" s="350">
        <v>34.2</v>
      </c>
      <c r="J1551" s="350">
        <v>32.5</v>
      </c>
      <c r="K1551" s="345">
        <v>30.8</v>
      </c>
      <c r="L1551" s="345">
        <v>29.1</v>
      </c>
      <c r="M1551" s="345">
        <v>27.4</v>
      </c>
    </row>
    <row r="1552" ht="79" customHeight="1" spans="1:13">
      <c r="A1552" s="112">
        <v>15</v>
      </c>
      <c r="B1552" s="112" t="s">
        <v>356</v>
      </c>
      <c r="C1552" s="1004" t="s">
        <v>11775</v>
      </c>
      <c r="D1552" s="154" t="s">
        <v>11776</v>
      </c>
      <c r="E1552" s="154" t="s">
        <v>11777</v>
      </c>
      <c r="F1552" s="154" t="s">
        <v>11778</v>
      </c>
      <c r="G1552" s="114" t="s">
        <v>51</v>
      </c>
      <c r="H1552" s="154" t="s">
        <v>11762</v>
      </c>
      <c r="I1552" s="350">
        <v>43.2</v>
      </c>
      <c r="J1552" s="350">
        <v>41</v>
      </c>
      <c r="K1552" s="345">
        <v>38.9</v>
      </c>
      <c r="L1552" s="345">
        <v>36.7</v>
      </c>
      <c r="M1552" s="345">
        <v>34.6</v>
      </c>
    </row>
    <row r="1553" ht="60" customHeight="1" spans="1:112">
      <c r="A1553" s="112"/>
      <c r="B1553" s="112" t="s">
        <v>356</v>
      </c>
      <c r="C1553" s="254" t="s">
        <v>11779</v>
      </c>
      <c r="D1553" s="154" t="s">
        <v>11780</v>
      </c>
      <c r="E1553" s="264"/>
      <c r="F1553" s="156"/>
      <c r="G1553" s="114" t="s">
        <v>51</v>
      </c>
      <c r="H1553" s="156"/>
      <c r="I1553" s="350">
        <v>43.2</v>
      </c>
      <c r="J1553" s="350">
        <v>41</v>
      </c>
      <c r="K1553" s="345">
        <v>38.9</v>
      </c>
      <c r="L1553" s="345">
        <v>36.7</v>
      </c>
      <c r="M1553" s="345">
        <v>34.6</v>
      </c>
    </row>
    <row r="1554" ht="84" customHeight="1" spans="1:112">
      <c r="A1554" s="112">
        <v>16</v>
      </c>
      <c r="B1554" s="112" t="s">
        <v>356</v>
      </c>
      <c r="C1554" s="1004" t="s">
        <v>11781</v>
      </c>
      <c r="D1554" s="154" t="s">
        <v>11782</v>
      </c>
      <c r="E1554" s="154" t="s">
        <v>11783</v>
      </c>
      <c r="F1554" s="154" t="s">
        <v>11761</v>
      </c>
      <c r="G1554" s="114" t="s">
        <v>51</v>
      </c>
      <c r="H1554" s="154" t="s">
        <v>11762</v>
      </c>
      <c r="I1554" s="350">
        <v>34.2</v>
      </c>
      <c r="J1554" s="350">
        <v>32.5</v>
      </c>
      <c r="K1554" s="345">
        <v>30.8</v>
      </c>
      <c r="L1554" s="345">
        <v>29.1</v>
      </c>
      <c r="M1554" s="345">
        <v>27.4</v>
      </c>
    </row>
    <row r="1555" ht="60" customHeight="1" spans="1:112">
      <c r="A1555" s="112"/>
      <c r="B1555" s="112" t="s">
        <v>356</v>
      </c>
      <c r="C1555" s="254" t="s">
        <v>11784</v>
      </c>
      <c r="D1555" s="154" t="s">
        <v>11785</v>
      </c>
      <c r="E1555" s="156"/>
      <c r="F1555" s="156"/>
      <c r="G1555" s="114" t="s">
        <v>51</v>
      </c>
      <c r="H1555" s="112"/>
      <c r="I1555" s="350">
        <v>34.2</v>
      </c>
      <c r="J1555" s="350">
        <v>32.5</v>
      </c>
      <c r="K1555" s="345">
        <v>30.8</v>
      </c>
      <c r="L1555" s="345">
        <v>29.1</v>
      </c>
      <c r="M1555" s="345">
        <v>27.4</v>
      </c>
    </row>
    <row r="1556" ht="91" customHeight="1" spans="1:112">
      <c r="A1556" s="112">
        <v>17</v>
      </c>
      <c r="B1556" s="112" t="s">
        <v>356</v>
      </c>
      <c r="C1556" s="254" t="s">
        <v>11786</v>
      </c>
      <c r="D1556" s="154" t="s">
        <v>11787</v>
      </c>
      <c r="E1556" s="154" t="s">
        <v>11788</v>
      </c>
      <c r="F1556" s="154" t="s">
        <v>11761</v>
      </c>
      <c r="G1556" s="114" t="s">
        <v>51</v>
      </c>
      <c r="H1556" s="154" t="s">
        <v>11762</v>
      </c>
      <c r="I1556" s="350">
        <v>25.2</v>
      </c>
      <c r="J1556" s="350">
        <v>23.9</v>
      </c>
      <c r="K1556" s="345">
        <v>22.7</v>
      </c>
      <c r="L1556" s="345">
        <v>21.4</v>
      </c>
      <c r="M1556" s="345">
        <v>20.2</v>
      </c>
    </row>
    <row r="1557" ht="60" customHeight="1" spans="1:112">
      <c r="A1557" s="112"/>
      <c r="B1557" s="112" t="s">
        <v>356</v>
      </c>
      <c r="C1557" s="254" t="s">
        <v>11789</v>
      </c>
      <c r="D1557" s="154" t="s">
        <v>11790</v>
      </c>
      <c r="E1557" s="264"/>
      <c r="F1557" s="156"/>
      <c r="G1557" s="114" t="s">
        <v>51</v>
      </c>
      <c r="H1557" s="156"/>
      <c r="I1557" s="350">
        <v>25.2</v>
      </c>
      <c r="J1557" s="350">
        <v>23.9</v>
      </c>
      <c r="K1557" s="345">
        <v>22.7</v>
      </c>
      <c r="L1557" s="345">
        <v>21.4</v>
      </c>
      <c r="M1557" s="345">
        <v>20.2</v>
      </c>
    </row>
    <row r="1558" ht="42" customHeight="1" spans="1:112">
      <c r="A1558" s="457" t="s">
        <v>11791</v>
      </c>
      <c r="B1558" s="457"/>
      <c r="C1558" s="457"/>
      <c r="D1558" s="457"/>
      <c r="E1558" s="457"/>
      <c r="F1558" s="457"/>
      <c r="G1558" s="457"/>
      <c r="H1558" s="457"/>
      <c r="I1558" s="458"/>
      <c r="J1558" s="458"/>
      <c r="K1558" s="458"/>
      <c r="L1558" s="458"/>
      <c r="M1558" s="458"/>
    </row>
    <row r="1559" ht="60" customHeight="1" spans="1:112">
      <c r="A1559" s="459" t="s">
        <v>11792</v>
      </c>
      <c r="B1559" s="460"/>
      <c r="C1559" s="460"/>
      <c r="D1559" s="460"/>
      <c r="E1559" s="460"/>
      <c r="F1559" s="460"/>
      <c r="G1559" s="460"/>
      <c r="H1559" s="460"/>
      <c r="I1559" s="136"/>
      <c r="J1559" s="134"/>
      <c r="K1559" s="134"/>
      <c r="L1559" s="134"/>
      <c r="M1559" s="134"/>
    </row>
    <row r="1560" ht="267" customHeight="1" spans="1:112">
      <c r="A1560" s="460"/>
      <c r="B1560" s="460"/>
      <c r="C1560" s="460"/>
      <c r="D1560" s="460"/>
      <c r="E1560" s="460"/>
      <c r="F1560" s="460"/>
      <c r="G1560" s="460"/>
      <c r="H1560" s="460"/>
      <c r="I1560" s="136"/>
      <c r="J1560" s="134"/>
      <c r="K1560" s="134"/>
      <c r="L1560" s="134"/>
      <c r="M1560" s="134"/>
    </row>
    <row r="1561" s="316" customFormat="1" ht="34" customHeight="1" spans="1:112">
      <c r="A1561" s="461" t="s">
        <v>7210</v>
      </c>
      <c r="B1561" s="462" t="s">
        <v>25</v>
      </c>
      <c r="C1561" s="463" t="s">
        <v>9784</v>
      </c>
      <c r="D1561" s="462" t="s">
        <v>27</v>
      </c>
      <c r="E1561" s="462" t="s">
        <v>7212</v>
      </c>
      <c r="F1561" s="462" t="s">
        <v>7213</v>
      </c>
      <c r="G1561" s="462" t="s">
        <v>30</v>
      </c>
      <c r="H1561" s="462" t="s">
        <v>7214</v>
      </c>
      <c r="I1561" s="464" t="s">
        <v>32</v>
      </c>
      <c r="J1561" s="464"/>
      <c r="K1561" s="464"/>
      <c r="L1561" s="464"/>
      <c r="M1561" s="464"/>
      <c r="N1561" s="343"/>
      <c r="O1561" s="343"/>
      <c r="P1561" s="343"/>
      <c r="Q1561" s="343"/>
      <c r="R1561" s="343"/>
      <c r="S1561" s="343"/>
      <c r="T1561" s="343"/>
      <c r="U1561" s="343"/>
      <c r="V1561" s="343"/>
      <c r="W1561" s="343"/>
      <c r="X1561" s="343"/>
      <c r="Y1561" s="343"/>
      <c r="Z1561" s="343"/>
      <c r="AA1561" s="343"/>
      <c r="AB1561" s="343"/>
      <c r="AC1561" s="343"/>
      <c r="AD1561" s="343"/>
      <c r="AE1561" s="343"/>
      <c r="AF1561" s="343"/>
      <c r="AG1561" s="343"/>
      <c r="AH1561" s="343"/>
      <c r="AI1561" s="343"/>
      <c r="AJ1561" s="343"/>
      <c r="AK1561" s="343"/>
      <c r="AL1561" s="343"/>
      <c r="AM1561" s="343"/>
      <c r="AN1561" s="343"/>
      <c r="AO1561" s="343"/>
      <c r="AP1561" s="343"/>
      <c r="AQ1561" s="343"/>
      <c r="AR1561" s="343"/>
      <c r="AS1561" s="343"/>
      <c r="AT1561" s="343"/>
      <c r="AU1561" s="343"/>
      <c r="AV1561" s="343"/>
      <c r="AW1561" s="343"/>
      <c r="AX1561" s="343"/>
      <c r="AY1561" s="343"/>
      <c r="AZ1561" s="343"/>
      <c r="BA1561" s="343"/>
      <c r="BB1561" s="343"/>
      <c r="BC1561" s="343"/>
      <c r="BD1561" s="343"/>
      <c r="BE1561" s="343"/>
      <c r="BF1561" s="343"/>
      <c r="BG1561" s="343"/>
      <c r="BH1561" s="343"/>
      <c r="BI1561" s="343"/>
      <c r="BJ1561" s="343"/>
      <c r="BK1561" s="343"/>
      <c r="BL1561" s="343"/>
      <c r="BM1561" s="343"/>
      <c r="BN1561" s="343"/>
      <c r="BO1561" s="343"/>
      <c r="BP1561" s="343"/>
      <c r="BQ1561" s="343"/>
      <c r="BR1561" s="343"/>
      <c r="BS1561" s="343"/>
      <c r="BT1561" s="343"/>
      <c r="BU1561" s="343"/>
      <c r="BV1561" s="343"/>
      <c r="BW1561" s="343"/>
      <c r="BX1561" s="343"/>
      <c r="BY1561" s="343"/>
      <c r="BZ1561" s="343"/>
      <c r="CA1561" s="343"/>
      <c r="CB1561" s="343"/>
      <c r="CC1561" s="343"/>
      <c r="CD1561" s="343"/>
      <c r="CE1561" s="343"/>
      <c r="CF1561" s="343"/>
      <c r="CG1561" s="343"/>
      <c r="CH1561" s="343"/>
      <c r="CI1561" s="343"/>
      <c r="CJ1561" s="343"/>
      <c r="CK1561" s="343"/>
      <c r="CL1561" s="343"/>
      <c r="CM1561" s="343"/>
      <c r="CN1561" s="343"/>
      <c r="CO1561" s="343"/>
      <c r="CP1561" s="343"/>
      <c r="CQ1561" s="343"/>
      <c r="CR1561" s="343"/>
      <c r="CS1561" s="343"/>
      <c r="CT1561" s="343"/>
      <c r="CU1561" s="343"/>
      <c r="CV1561" s="343"/>
      <c r="CW1561" s="343"/>
      <c r="CX1561" s="343"/>
      <c r="CY1561" s="343"/>
      <c r="CZ1561" s="343"/>
      <c r="DA1561" s="343"/>
      <c r="DB1561" s="343"/>
      <c r="DC1561" s="343"/>
      <c r="DD1561" s="343"/>
      <c r="DE1561" s="343"/>
      <c r="DF1561" s="343"/>
      <c r="DG1561" s="343"/>
      <c r="DH1561" s="343"/>
    </row>
    <row r="1562" s="316" customFormat="1" ht="34" customHeight="1" spans="1:112">
      <c r="A1562" s="465"/>
      <c r="B1562" s="466"/>
      <c r="C1562" s="358"/>
      <c r="D1562" s="466"/>
      <c r="E1562" s="466"/>
      <c r="F1562" s="466"/>
      <c r="G1562" s="466"/>
      <c r="H1562" s="466"/>
      <c r="I1562" s="464" t="s">
        <v>33</v>
      </c>
      <c r="J1562" s="464" t="s">
        <v>34</v>
      </c>
      <c r="K1562" s="464" t="s">
        <v>35</v>
      </c>
      <c r="L1562" s="464" t="s">
        <v>36</v>
      </c>
      <c r="M1562" s="464" t="s">
        <v>37</v>
      </c>
      <c r="N1562" s="343"/>
      <c r="O1562" s="343"/>
      <c r="P1562" s="343"/>
      <c r="Q1562" s="343"/>
      <c r="R1562" s="343"/>
      <c r="S1562" s="343"/>
      <c r="T1562" s="343"/>
      <c r="U1562" s="343"/>
      <c r="V1562" s="343"/>
      <c r="W1562" s="343"/>
      <c r="X1562" s="343"/>
      <c r="Y1562" s="343"/>
      <c r="Z1562" s="343"/>
      <c r="AA1562" s="343"/>
      <c r="AB1562" s="343"/>
      <c r="AC1562" s="343"/>
      <c r="AD1562" s="343"/>
      <c r="AE1562" s="343"/>
      <c r="AF1562" s="343"/>
      <c r="AG1562" s="343"/>
      <c r="AH1562" s="343"/>
      <c r="AI1562" s="343"/>
      <c r="AJ1562" s="343"/>
      <c r="AK1562" s="343"/>
      <c r="AL1562" s="343"/>
      <c r="AM1562" s="343"/>
      <c r="AN1562" s="343"/>
      <c r="AO1562" s="343"/>
      <c r="AP1562" s="343"/>
      <c r="AQ1562" s="343"/>
      <c r="AR1562" s="343"/>
      <c r="AS1562" s="343"/>
      <c r="AT1562" s="343"/>
      <c r="AU1562" s="343"/>
      <c r="AV1562" s="343"/>
      <c r="AW1562" s="343"/>
      <c r="AX1562" s="343"/>
      <c r="AY1562" s="343"/>
      <c r="AZ1562" s="343"/>
      <c r="BA1562" s="343"/>
      <c r="BB1562" s="343"/>
      <c r="BC1562" s="343"/>
      <c r="BD1562" s="343"/>
      <c r="BE1562" s="343"/>
      <c r="BF1562" s="343"/>
      <c r="BG1562" s="343"/>
      <c r="BH1562" s="343"/>
      <c r="BI1562" s="343"/>
      <c r="BJ1562" s="343"/>
      <c r="BK1562" s="343"/>
      <c r="BL1562" s="343"/>
      <c r="BM1562" s="343"/>
      <c r="BN1562" s="343"/>
      <c r="BO1562" s="343"/>
      <c r="BP1562" s="343"/>
      <c r="BQ1562" s="343"/>
      <c r="BR1562" s="343"/>
      <c r="BS1562" s="343"/>
      <c r="BT1562" s="343"/>
      <c r="BU1562" s="343"/>
      <c r="BV1562" s="343"/>
      <c r="BW1562" s="343"/>
      <c r="BX1562" s="343"/>
      <c r="BY1562" s="343"/>
      <c r="BZ1562" s="343"/>
      <c r="CA1562" s="343"/>
      <c r="CB1562" s="343"/>
      <c r="CC1562" s="343"/>
      <c r="CD1562" s="343"/>
      <c r="CE1562" s="343"/>
      <c r="CF1562" s="343"/>
      <c r="CG1562" s="343"/>
      <c r="CH1562" s="343"/>
      <c r="CI1562" s="343"/>
      <c r="CJ1562" s="343"/>
      <c r="CK1562" s="343"/>
      <c r="CL1562" s="343"/>
      <c r="CM1562" s="343"/>
      <c r="CN1562" s="343"/>
      <c r="CO1562" s="343"/>
      <c r="CP1562" s="343"/>
      <c r="CQ1562" s="343"/>
      <c r="CR1562" s="343"/>
      <c r="CS1562" s="343"/>
      <c r="CT1562" s="343"/>
      <c r="CU1562" s="343"/>
      <c r="CV1562" s="343"/>
      <c r="CW1562" s="343"/>
      <c r="CX1562" s="343"/>
      <c r="CY1562" s="343"/>
      <c r="CZ1562" s="343"/>
      <c r="DA1562" s="343"/>
      <c r="DB1562" s="343"/>
      <c r="DC1562" s="343"/>
      <c r="DD1562" s="343"/>
      <c r="DE1562" s="343"/>
      <c r="DF1562" s="343"/>
      <c r="DG1562" s="343"/>
      <c r="DH1562" s="343"/>
    </row>
    <row r="1563" ht="109" customHeight="1" spans="1:112">
      <c r="A1563" s="467">
        <v>1</v>
      </c>
      <c r="B1563" s="468" t="s">
        <v>3139</v>
      </c>
      <c r="C1563" s="1007" t="s">
        <v>11793</v>
      </c>
      <c r="D1563" s="469" t="s">
        <v>11794</v>
      </c>
      <c r="E1563" s="469" t="s">
        <v>11795</v>
      </c>
      <c r="F1563" s="470" t="s">
        <v>11796</v>
      </c>
      <c r="G1563" s="471" t="s">
        <v>51</v>
      </c>
      <c r="H1563" s="472"/>
      <c r="I1563" s="473">
        <v>10</v>
      </c>
      <c r="J1563" s="473">
        <v>10</v>
      </c>
      <c r="K1563" s="473">
        <v>9</v>
      </c>
      <c r="L1563" s="473">
        <v>9</v>
      </c>
      <c r="M1563" s="473">
        <v>8</v>
      </c>
    </row>
    <row r="1564" ht="89" customHeight="1" spans="1:112">
      <c r="A1564" s="474"/>
      <c r="B1564" s="468" t="s">
        <v>3139</v>
      </c>
      <c r="C1564" s="1007" t="s">
        <v>11797</v>
      </c>
      <c r="D1564" s="459" t="s">
        <v>11798</v>
      </c>
      <c r="E1564" s="459" t="s">
        <v>11799</v>
      </c>
      <c r="F1564" s="460"/>
      <c r="G1564" s="471" t="s">
        <v>51</v>
      </c>
      <c r="H1564" s="475"/>
      <c r="I1564" s="473">
        <v>10</v>
      </c>
      <c r="J1564" s="473">
        <v>10</v>
      </c>
      <c r="K1564" s="473">
        <v>6</v>
      </c>
      <c r="L1564" s="473">
        <v>6</v>
      </c>
      <c r="M1564" s="473">
        <v>2</v>
      </c>
    </row>
    <row r="1565" ht="90" customHeight="1" spans="1:112">
      <c r="A1565" s="474"/>
      <c r="B1565" s="468" t="s">
        <v>3139</v>
      </c>
      <c r="C1565" s="1007" t="s">
        <v>11800</v>
      </c>
      <c r="D1565" s="459" t="s">
        <v>11801</v>
      </c>
      <c r="E1565" s="459" t="s">
        <v>11802</v>
      </c>
      <c r="F1565" s="460"/>
      <c r="G1565" s="471" t="s">
        <v>51</v>
      </c>
      <c r="H1565" s="471" t="s">
        <v>51</v>
      </c>
      <c r="I1565" s="473">
        <v>15</v>
      </c>
      <c r="J1565" s="473">
        <v>15</v>
      </c>
      <c r="K1565" s="473">
        <v>11</v>
      </c>
      <c r="L1565" s="473">
        <v>11</v>
      </c>
      <c r="M1565" s="473">
        <v>7</v>
      </c>
    </row>
    <row r="1566" ht="84" customHeight="1" spans="1:112">
      <c r="A1566" s="474"/>
      <c r="B1566" s="468" t="s">
        <v>3139</v>
      </c>
      <c r="C1566" s="1007" t="s">
        <v>11803</v>
      </c>
      <c r="D1566" s="459" t="s">
        <v>11804</v>
      </c>
      <c r="E1566" s="459" t="s">
        <v>11805</v>
      </c>
      <c r="F1566" s="460"/>
      <c r="G1566" s="471" t="s">
        <v>51</v>
      </c>
      <c r="H1566" s="475"/>
      <c r="I1566" s="473">
        <v>73.7</v>
      </c>
      <c r="J1566" s="473">
        <v>70</v>
      </c>
      <c r="K1566" s="473">
        <v>66.3</v>
      </c>
      <c r="L1566" s="473">
        <v>62.6</v>
      </c>
      <c r="M1566" s="473">
        <v>59</v>
      </c>
    </row>
    <row r="1567" ht="60" customHeight="1" spans="1:112">
      <c r="A1567" s="476"/>
      <c r="B1567" s="468" t="s">
        <v>3139</v>
      </c>
      <c r="C1567" s="1007" t="s">
        <v>11806</v>
      </c>
      <c r="D1567" s="459" t="s">
        <v>11807</v>
      </c>
      <c r="E1567" s="459"/>
      <c r="F1567" s="460"/>
      <c r="G1567" s="471" t="s">
        <v>51</v>
      </c>
      <c r="H1567" s="475"/>
      <c r="I1567" s="473">
        <v>2</v>
      </c>
      <c r="J1567" s="473">
        <v>2</v>
      </c>
      <c r="K1567" s="473">
        <v>1.8</v>
      </c>
      <c r="L1567" s="473">
        <v>1.8</v>
      </c>
      <c r="M1567" s="473">
        <v>1.6</v>
      </c>
    </row>
    <row r="1568" ht="111" customHeight="1" spans="1:112">
      <c r="A1568" s="467">
        <v>2</v>
      </c>
      <c r="B1568" s="468" t="s">
        <v>3139</v>
      </c>
      <c r="C1568" s="1007" t="s">
        <v>11808</v>
      </c>
      <c r="D1568" s="469" t="s">
        <v>11809</v>
      </c>
      <c r="E1568" s="469" t="s">
        <v>11810</v>
      </c>
      <c r="F1568" s="469" t="s">
        <v>11811</v>
      </c>
      <c r="G1568" s="471" t="s">
        <v>51</v>
      </c>
      <c r="H1568" s="477" t="s">
        <v>11812</v>
      </c>
      <c r="I1568" s="473">
        <v>12</v>
      </c>
      <c r="J1568" s="473">
        <v>12</v>
      </c>
      <c r="K1568" s="473">
        <v>11</v>
      </c>
      <c r="L1568" s="473">
        <v>11</v>
      </c>
      <c r="M1568" s="473">
        <v>10</v>
      </c>
    </row>
    <row r="1569" ht="87" customHeight="1" spans="1:14">
      <c r="A1569" s="474"/>
      <c r="B1569" s="468" t="s">
        <v>3139</v>
      </c>
      <c r="C1569" s="1007" t="s">
        <v>11813</v>
      </c>
      <c r="D1569" s="459" t="s">
        <v>11814</v>
      </c>
      <c r="E1569" s="459" t="s">
        <v>11815</v>
      </c>
      <c r="F1569" s="478"/>
      <c r="G1569" s="471" t="s">
        <v>51</v>
      </c>
      <c r="H1569" s="475"/>
      <c r="I1569" s="473">
        <v>10</v>
      </c>
      <c r="J1569" s="473">
        <v>10</v>
      </c>
      <c r="K1569" s="473">
        <v>6</v>
      </c>
      <c r="L1569" s="473">
        <v>6</v>
      </c>
      <c r="M1569" s="473">
        <v>2</v>
      </c>
    </row>
    <row r="1570" ht="92" customHeight="1" spans="1:14">
      <c r="A1570" s="474"/>
      <c r="B1570" s="468" t="s">
        <v>3139</v>
      </c>
      <c r="C1570" s="1007" t="s">
        <v>11816</v>
      </c>
      <c r="D1570" s="459" t="s">
        <v>11817</v>
      </c>
      <c r="E1570" s="459" t="s">
        <v>11818</v>
      </c>
      <c r="F1570" s="478"/>
      <c r="G1570" s="471" t="s">
        <v>51</v>
      </c>
      <c r="H1570" s="475"/>
      <c r="I1570" s="473">
        <v>15</v>
      </c>
      <c r="J1570" s="473">
        <v>15</v>
      </c>
      <c r="K1570" s="473">
        <v>11</v>
      </c>
      <c r="L1570" s="473">
        <v>11</v>
      </c>
      <c r="M1570" s="473">
        <v>7</v>
      </c>
    </row>
    <row r="1571" ht="94" customHeight="1" spans="1:14">
      <c r="A1571" s="474"/>
      <c r="B1571" s="468" t="s">
        <v>3139</v>
      </c>
      <c r="C1571" s="1007" t="s">
        <v>11819</v>
      </c>
      <c r="D1571" s="459" t="s">
        <v>11820</v>
      </c>
      <c r="E1571" s="459" t="s">
        <v>11821</v>
      </c>
      <c r="F1571" s="478"/>
      <c r="G1571" s="471" t="s">
        <v>51</v>
      </c>
      <c r="H1571" s="475"/>
      <c r="I1571" s="473">
        <v>73.7</v>
      </c>
      <c r="J1571" s="473">
        <v>70</v>
      </c>
      <c r="K1571" s="473">
        <v>66.3</v>
      </c>
      <c r="L1571" s="473">
        <v>62.6</v>
      </c>
      <c r="M1571" s="473">
        <v>59</v>
      </c>
    </row>
    <row r="1572" ht="60" customHeight="1" spans="1:14">
      <c r="A1572" s="476"/>
      <c r="B1572" s="468" t="s">
        <v>3139</v>
      </c>
      <c r="C1572" s="1007" t="s">
        <v>11822</v>
      </c>
      <c r="D1572" s="459" t="s">
        <v>11823</v>
      </c>
      <c r="E1572" s="459"/>
      <c r="F1572" s="478"/>
      <c r="G1572" s="471" t="s">
        <v>51</v>
      </c>
      <c r="H1572" s="475"/>
      <c r="I1572" s="473">
        <v>2.4</v>
      </c>
      <c r="J1572" s="473">
        <v>2.4</v>
      </c>
      <c r="K1572" s="473">
        <v>2.2</v>
      </c>
      <c r="L1572" s="473">
        <v>2.2</v>
      </c>
      <c r="M1572" s="473">
        <v>2</v>
      </c>
    </row>
    <row r="1573" ht="97" customHeight="1" spans="1:14">
      <c r="A1573" s="467">
        <v>3</v>
      </c>
      <c r="B1573" s="468" t="s">
        <v>3139</v>
      </c>
      <c r="C1573" s="1007" t="s">
        <v>11824</v>
      </c>
      <c r="D1573" s="469" t="s">
        <v>11825</v>
      </c>
      <c r="E1573" s="469" t="s">
        <v>11826</v>
      </c>
      <c r="F1573" s="470" t="s">
        <v>11827</v>
      </c>
      <c r="G1573" s="471" t="s">
        <v>51</v>
      </c>
      <c r="H1573" s="477" t="s">
        <v>11828</v>
      </c>
      <c r="I1573" s="473">
        <v>10</v>
      </c>
      <c r="J1573" s="473">
        <v>10</v>
      </c>
      <c r="K1573" s="473">
        <v>9</v>
      </c>
      <c r="L1573" s="473">
        <v>9</v>
      </c>
      <c r="M1573" s="473">
        <v>8</v>
      </c>
    </row>
    <row r="1574" ht="95" customHeight="1" spans="1:14">
      <c r="A1574" s="474"/>
      <c r="B1574" s="468" t="s">
        <v>3139</v>
      </c>
      <c r="C1574" s="1007" t="s">
        <v>11829</v>
      </c>
      <c r="D1574" s="459" t="s">
        <v>11830</v>
      </c>
      <c r="E1574" s="459" t="s">
        <v>11831</v>
      </c>
      <c r="F1574" s="478"/>
      <c r="G1574" s="471" t="s">
        <v>51</v>
      </c>
      <c r="H1574" s="475"/>
      <c r="I1574" s="473">
        <v>10</v>
      </c>
      <c r="J1574" s="473">
        <v>10</v>
      </c>
      <c r="K1574" s="473">
        <v>6</v>
      </c>
      <c r="L1574" s="473">
        <v>6</v>
      </c>
      <c r="M1574" s="473">
        <v>2</v>
      </c>
    </row>
    <row r="1575" ht="90" customHeight="1" spans="1:14">
      <c r="A1575" s="476"/>
      <c r="B1575" s="468" t="s">
        <v>3139</v>
      </c>
      <c r="C1575" s="1007" t="s">
        <v>11832</v>
      </c>
      <c r="D1575" s="459" t="s">
        <v>11833</v>
      </c>
      <c r="E1575" s="459" t="s">
        <v>11834</v>
      </c>
      <c r="F1575" s="478"/>
      <c r="G1575" s="471" t="s">
        <v>51</v>
      </c>
      <c r="H1575" s="475"/>
      <c r="I1575" s="473">
        <v>15</v>
      </c>
      <c r="J1575" s="473">
        <v>15</v>
      </c>
      <c r="K1575" s="473">
        <v>11</v>
      </c>
      <c r="L1575" s="473">
        <v>11</v>
      </c>
      <c r="M1575" s="473">
        <v>7</v>
      </c>
    </row>
    <row r="1576" ht="71" customHeight="1" spans="1:14">
      <c r="A1576" s="468">
        <v>4</v>
      </c>
      <c r="B1576" s="468" t="s">
        <v>3139</v>
      </c>
      <c r="C1576" s="1007" t="s">
        <v>11835</v>
      </c>
      <c r="D1576" s="469" t="s">
        <v>11836</v>
      </c>
      <c r="E1576" s="469" t="s">
        <v>11837</v>
      </c>
      <c r="F1576" s="470" t="s">
        <v>11838</v>
      </c>
      <c r="G1576" s="471" t="s">
        <v>51</v>
      </c>
      <c r="H1576" s="477" t="s">
        <v>11839</v>
      </c>
      <c r="I1576" s="473">
        <v>10</v>
      </c>
      <c r="J1576" s="473">
        <v>10</v>
      </c>
      <c r="K1576" s="473">
        <v>9</v>
      </c>
      <c r="L1576" s="473">
        <v>9</v>
      </c>
      <c r="M1576" s="473">
        <v>8</v>
      </c>
    </row>
    <row r="1577" ht="60" customHeight="1" spans="1:14">
      <c r="A1577" s="468">
        <v>5</v>
      </c>
      <c r="B1577" s="468" t="s">
        <v>3139</v>
      </c>
      <c r="C1577" s="1007" t="s">
        <v>11840</v>
      </c>
      <c r="D1577" s="469" t="s">
        <v>11841</v>
      </c>
      <c r="E1577" s="470" t="s">
        <v>11842</v>
      </c>
      <c r="F1577" s="470" t="s">
        <v>11843</v>
      </c>
      <c r="G1577" s="471" t="s">
        <v>51</v>
      </c>
      <c r="H1577" s="479"/>
      <c r="I1577" s="473">
        <v>1</v>
      </c>
      <c r="J1577" s="473">
        <v>1</v>
      </c>
      <c r="K1577" s="473">
        <v>1</v>
      </c>
      <c r="L1577" s="473">
        <v>1</v>
      </c>
      <c r="M1577" s="473">
        <v>1</v>
      </c>
    </row>
    <row r="1578" ht="169" customHeight="1" spans="1:14">
      <c r="A1578" s="468">
        <v>6</v>
      </c>
      <c r="B1578" s="468" t="s">
        <v>3139</v>
      </c>
      <c r="C1578" s="1007" t="s">
        <v>11844</v>
      </c>
      <c r="D1578" s="469" t="s">
        <v>11845</v>
      </c>
      <c r="E1578" s="469" t="s">
        <v>11846</v>
      </c>
      <c r="F1578" s="470" t="s">
        <v>11847</v>
      </c>
      <c r="G1578" s="471" t="s">
        <v>51</v>
      </c>
      <c r="H1578" s="477" t="s">
        <v>15996</v>
      </c>
      <c r="I1578" s="473">
        <v>10</v>
      </c>
      <c r="J1578" s="473">
        <v>10</v>
      </c>
      <c r="K1578" s="473">
        <v>10</v>
      </c>
      <c r="L1578" s="473">
        <v>10</v>
      </c>
      <c r="M1578" s="473">
        <v>10</v>
      </c>
      <c r="N1578" s="25" t="s">
        <v>15964</v>
      </c>
    </row>
    <row r="1579" ht="127" customHeight="1" spans="1:14">
      <c r="A1579" s="467">
        <v>7</v>
      </c>
      <c r="B1579" s="468" t="s">
        <v>3139</v>
      </c>
      <c r="C1579" s="1007" t="s">
        <v>11849</v>
      </c>
      <c r="D1579" s="469" t="s">
        <v>11850</v>
      </c>
      <c r="E1579" s="469" t="s">
        <v>11851</v>
      </c>
      <c r="F1579" s="470" t="s">
        <v>11852</v>
      </c>
      <c r="G1579" s="471" t="s">
        <v>51</v>
      </c>
      <c r="H1579" s="475"/>
      <c r="I1579" s="473">
        <v>20</v>
      </c>
      <c r="J1579" s="473">
        <v>20</v>
      </c>
      <c r="K1579" s="473">
        <v>15</v>
      </c>
      <c r="L1579" s="473">
        <v>15</v>
      </c>
      <c r="M1579" s="473">
        <v>10</v>
      </c>
    </row>
    <row r="1580" ht="60" customHeight="1" spans="1:14">
      <c r="A1580" s="476"/>
      <c r="B1580" s="468" t="s">
        <v>3139</v>
      </c>
      <c r="C1580" s="1007" t="s">
        <v>11853</v>
      </c>
      <c r="D1580" s="469" t="s">
        <v>11854</v>
      </c>
      <c r="E1580" s="460"/>
      <c r="F1580" s="478"/>
      <c r="G1580" s="471" t="s">
        <v>51</v>
      </c>
      <c r="H1580" s="475"/>
      <c r="I1580" s="473">
        <v>4</v>
      </c>
      <c r="J1580" s="473">
        <v>4</v>
      </c>
      <c r="K1580" s="473">
        <v>3</v>
      </c>
      <c r="L1580" s="473">
        <v>3</v>
      </c>
      <c r="M1580" s="473">
        <v>2</v>
      </c>
    </row>
    <row r="1581" ht="129" customHeight="1" spans="1:14">
      <c r="A1581" s="467">
        <v>8</v>
      </c>
      <c r="B1581" s="468" t="s">
        <v>3139</v>
      </c>
      <c r="C1581" s="1007" t="s">
        <v>11855</v>
      </c>
      <c r="D1581" s="469" t="s">
        <v>11856</v>
      </c>
      <c r="E1581" s="469" t="s">
        <v>11857</v>
      </c>
      <c r="F1581" s="469" t="s">
        <v>11858</v>
      </c>
      <c r="G1581" s="471" t="s">
        <v>123</v>
      </c>
      <c r="H1581" s="475" t="s">
        <v>11859</v>
      </c>
      <c r="I1581" s="473">
        <v>25</v>
      </c>
      <c r="J1581" s="473">
        <v>23.8</v>
      </c>
      <c r="K1581" s="473">
        <v>22.5</v>
      </c>
      <c r="L1581" s="473">
        <v>21.3</v>
      </c>
      <c r="M1581" s="473">
        <v>20</v>
      </c>
    </row>
    <row r="1582" ht="60" customHeight="1" spans="1:14">
      <c r="A1582" s="476"/>
      <c r="B1582" s="468" t="s">
        <v>3139</v>
      </c>
      <c r="C1582" s="1007" t="s">
        <v>11860</v>
      </c>
      <c r="D1582" s="459" t="s">
        <v>11861</v>
      </c>
      <c r="E1582" s="459" t="s">
        <v>11862</v>
      </c>
      <c r="F1582" s="478"/>
      <c r="G1582" s="471" t="s">
        <v>123</v>
      </c>
      <c r="H1582" s="475"/>
      <c r="I1582" s="473">
        <v>12.5</v>
      </c>
      <c r="J1582" s="473">
        <v>11.9</v>
      </c>
      <c r="K1582" s="473">
        <v>11.3</v>
      </c>
      <c r="L1582" s="473">
        <v>10.6</v>
      </c>
      <c r="M1582" s="473">
        <v>10</v>
      </c>
    </row>
    <row r="1583" ht="115" customHeight="1" spans="1:14">
      <c r="A1583" s="468">
        <v>9</v>
      </c>
      <c r="B1583" s="468" t="s">
        <v>3139</v>
      </c>
      <c r="C1583" s="1007" t="s">
        <v>11863</v>
      </c>
      <c r="D1583" s="469" t="s">
        <v>11864</v>
      </c>
      <c r="E1583" s="469" t="s">
        <v>11865</v>
      </c>
      <c r="F1583" s="470" t="s">
        <v>11866</v>
      </c>
      <c r="G1583" s="471" t="s">
        <v>123</v>
      </c>
      <c r="H1583" s="475"/>
      <c r="I1583" s="473">
        <v>16</v>
      </c>
      <c r="J1583" s="473">
        <v>15.2</v>
      </c>
      <c r="K1583" s="473">
        <v>14.4</v>
      </c>
      <c r="L1583" s="473">
        <v>13.6</v>
      </c>
      <c r="M1583" s="473">
        <v>12.8</v>
      </c>
    </row>
    <row r="1584" ht="119" customHeight="1" spans="1:14">
      <c r="A1584" s="468">
        <v>10</v>
      </c>
      <c r="B1584" s="468" t="s">
        <v>3139</v>
      </c>
      <c r="C1584" s="1007" t="s">
        <v>11867</v>
      </c>
      <c r="D1584" s="469" t="s">
        <v>11868</v>
      </c>
      <c r="E1584" s="469" t="s">
        <v>11869</v>
      </c>
      <c r="F1584" s="470" t="s">
        <v>11870</v>
      </c>
      <c r="G1584" s="471" t="s">
        <v>123</v>
      </c>
      <c r="H1584" s="480" t="s">
        <v>11871</v>
      </c>
      <c r="I1584" s="473">
        <v>12.6</v>
      </c>
      <c r="J1584" s="473">
        <v>12</v>
      </c>
      <c r="K1584" s="473">
        <v>11.3</v>
      </c>
      <c r="L1584" s="473">
        <v>10.7</v>
      </c>
      <c r="M1584" s="473">
        <v>10.1</v>
      </c>
    </row>
    <row r="1585" ht="195" customHeight="1" spans="1:13">
      <c r="A1585" s="468">
        <v>11</v>
      </c>
      <c r="B1585" s="468" t="s">
        <v>3139</v>
      </c>
      <c r="C1585" s="1007" t="s">
        <v>11872</v>
      </c>
      <c r="D1585" s="469" t="s">
        <v>11873</v>
      </c>
      <c r="E1585" s="469" t="s">
        <v>11874</v>
      </c>
      <c r="F1585" s="470" t="s">
        <v>11875</v>
      </c>
      <c r="G1585" s="471" t="s">
        <v>51</v>
      </c>
      <c r="H1585" s="475" t="s">
        <v>11876</v>
      </c>
      <c r="I1585" s="8" t="s">
        <v>8994</v>
      </c>
      <c r="J1585" s="8" t="s">
        <v>8994</v>
      </c>
      <c r="K1585" s="8" t="s">
        <v>8994</v>
      </c>
      <c r="L1585" s="8" t="s">
        <v>8994</v>
      </c>
      <c r="M1585" s="8" t="s">
        <v>8994</v>
      </c>
    </row>
    <row r="1586" ht="108" customHeight="1" spans="1:13">
      <c r="A1586" s="467">
        <v>12</v>
      </c>
      <c r="B1586" s="468" t="s">
        <v>3139</v>
      </c>
      <c r="C1586" s="1007" t="s">
        <v>11877</v>
      </c>
      <c r="D1586" s="469" t="s">
        <v>11878</v>
      </c>
      <c r="E1586" s="469" t="s">
        <v>11879</v>
      </c>
      <c r="F1586" s="470" t="s">
        <v>11880</v>
      </c>
      <c r="G1586" s="481" t="s">
        <v>11881</v>
      </c>
      <c r="H1586" s="137" t="s">
        <v>11882</v>
      </c>
      <c r="I1586" s="473">
        <v>19.8</v>
      </c>
      <c r="J1586" s="473">
        <v>18.8</v>
      </c>
      <c r="K1586" s="473">
        <v>17.8</v>
      </c>
      <c r="L1586" s="473">
        <v>16.8</v>
      </c>
      <c r="M1586" s="473">
        <v>15.8</v>
      </c>
    </row>
    <row r="1587" ht="60" customHeight="1" spans="1:13">
      <c r="A1587" s="474"/>
      <c r="B1587" s="468" t="s">
        <v>3139</v>
      </c>
      <c r="C1587" s="1007" t="s">
        <v>11883</v>
      </c>
      <c r="D1587" s="459" t="s">
        <v>11884</v>
      </c>
      <c r="E1587" s="459" t="s">
        <v>11885</v>
      </c>
      <c r="F1587" s="478"/>
      <c r="G1587" s="481" t="s">
        <v>11881</v>
      </c>
      <c r="H1587" s="475"/>
      <c r="I1587" s="473">
        <v>19.8</v>
      </c>
      <c r="J1587" s="473">
        <v>18.8</v>
      </c>
      <c r="K1587" s="473">
        <v>17.8</v>
      </c>
      <c r="L1587" s="473">
        <v>16.8</v>
      </c>
      <c r="M1587" s="473">
        <v>15.8</v>
      </c>
    </row>
    <row r="1588" ht="60" customHeight="1" spans="1:13">
      <c r="A1588" s="476"/>
      <c r="B1588" s="468" t="s">
        <v>3139</v>
      </c>
      <c r="C1588" s="1007" t="s">
        <v>11886</v>
      </c>
      <c r="D1588" s="459" t="s">
        <v>11887</v>
      </c>
      <c r="E1588" s="459" t="s">
        <v>11888</v>
      </c>
      <c r="F1588" s="478"/>
      <c r="G1588" s="481" t="s">
        <v>11881</v>
      </c>
      <c r="H1588" s="475"/>
      <c r="I1588" s="473">
        <v>39.6</v>
      </c>
      <c r="J1588" s="473">
        <v>37.6</v>
      </c>
      <c r="K1588" s="473">
        <v>35.6</v>
      </c>
      <c r="L1588" s="473">
        <v>33.6</v>
      </c>
      <c r="M1588" s="473">
        <v>31.6</v>
      </c>
    </row>
    <row r="1589" ht="102" customHeight="1" spans="1:13">
      <c r="A1589" s="467">
        <v>13</v>
      </c>
      <c r="B1589" s="468" t="s">
        <v>3139</v>
      </c>
      <c r="C1589" s="1007" t="s">
        <v>11889</v>
      </c>
      <c r="D1589" s="469" t="s">
        <v>11890</v>
      </c>
      <c r="E1589" s="469" t="s">
        <v>11891</v>
      </c>
      <c r="F1589" s="470" t="s">
        <v>11892</v>
      </c>
      <c r="G1589" s="481" t="s">
        <v>11881</v>
      </c>
      <c r="H1589" s="475" t="s">
        <v>11893</v>
      </c>
      <c r="I1589" s="473">
        <v>90</v>
      </c>
      <c r="J1589" s="473">
        <v>85.5</v>
      </c>
      <c r="K1589" s="473">
        <v>81</v>
      </c>
      <c r="L1589" s="473">
        <v>76.5</v>
      </c>
      <c r="M1589" s="473">
        <v>72</v>
      </c>
    </row>
    <row r="1590" ht="60" customHeight="1" spans="1:13">
      <c r="A1590" s="474"/>
      <c r="B1590" s="468" t="s">
        <v>3139</v>
      </c>
      <c r="C1590" s="1007" t="s">
        <v>11894</v>
      </c>
      <c r="D1590" s="459" t="s">
        <v>11895</v>
      </c>
      <c r="E1590" s="459" t="s">
        <v>11896</v>
      </c>
      <c r="F1590" s="478"/>
      <c r="G1590" s="481" t="s">
        <v>11881</v>
      </c>
      <c r="H1590" s="475"/>
      <c r="I1590" s="473">
        <v>45</v>
      </c>
      <c r="J1590" s="473">
        <v>42.8</v>
      </c>
      <c r="K1590" s="473">
        <v>40.5</v>
      </c>
      <c r="L1590" s="473">
        <v>38.3</v>
      </c>
      <c r="M1590" s="473">
        <v>36</v>
      </c>
    </row>
    <row r="1591" ht="60" customHeight="1" spans="1:13">
      <c r="A1591" s="476"/>
      <c r="B1591" s="468" t="s">
        <v>3139</v>
      </c>
      <c r="C1591" s="1007" t="s">
        <v>11897</v>
      </c>
      <c r="D1591" s="459" t="s">
        <v>11898</v>
      </c>
      <c r="E1591" s="459" t="s">
        <v>11899</v>
      </c>
      <c r="F1591" s="478"/>
      <c r="G1591" s="481" t="s">
        <v>11881</v>
      </c>
      <c r="H1591" s="475"/>
      <c r="I1591" s="473">
        <v>90</v>
      </c>
      <c r="J1591" s="473">
        <v>85.6</v>
      </c>
      <c r="K1591" s="473">
        <v>81</v>
      </c>
      <c r="L1591" s="473">
        <v>76.6</v>
      </c>
      <c r="M1591" s="473">
        <v>72</v>
      </c>
    </row>
    <row r="1592" ht="178" customHeight="1" spans="1:13">
      <c r="A1592" s="468">
        <v>14</v>
      </c>
      <c r="B1592" s="468" t="s">
        <v>3139</v>
      </c>
      <c r="C1592" s="1007" t="s">
        <v>11900</v>
      </c>
      <c r="D1592" s="469" t="s">
        <v>11901</v>
      </c>
      <c r="E1592" s="469" t="s">
        <v>11902</v>
      </c>
      <c r="F1592" s="470" t="s">
        <v>11903</v>
      </c>
      <c r="G1592" s="481" t="s">
        <v>123</v>
      </c>
      <c r="H1592" s="475" t="s">
        <v>11904</v>
      </c>
      <c r="I1592" s="8" t="s">
        <v>8994</v>
      </c>
      <c r="J1592" s="8" t="s">
        <v>8994</v>
      </c>
      <c r="K1592" s="8" t="s">
        <v>8994</v>
      </c>
      <c r="L1592" s="8" t="s">
        <v>8994</v>
      </c>
      <c r="M1592" s="8" t="s">
        <v>8994</v>
      </c>
    </row>
    <row r="1593" ht="101" customHeight="1" spans="1:13">
      <c r="A1593" s="467">
        <v>15</v>
      </c>
      <c r="B1593" s="468" t="s">
        <v>3139</v>
      </c>
      <c r="C1593" s="1007" t="s">
        <v>11905</v>
      </c>
      <c r="D1593" s="469" t="s">
        <v>11906</v>
      </c>
      <c r="E1593" s="469" t="s">
        <v>11907</v>
      </c>
      <c r="F1593" s="470" t="s">
        <v>11908</v>
      </c>
      <c r="G1593" s="471" t="s">
        <v>51</v>
      </c>
      <c r="H1593" s="477" t="s">
        <v>11909</v>
      </c>
      <c r="I1593" s="8" t="s">
        <v>102</v>
      </c>
      <c r="J1593" s="8" t="s">
        <v>102</v>
      </c>
      <c r="K1593" s="8" t="s">
        <v>102</v>
      </c>
      <c r="L1593" s="8" t="s">
        <v>102</v>
      </c>
      <c r="M1593" s="8" t="s">
        <v>102</v>
      </c>
    </row>
    <row r="1594" ht="101" customHeight="1" spans="1:13">
      <c r="A1594" s="474"/>
      <c r="B1594" s="468" t="s">
        <v>3139</v>
      </c>
      <c r="C1594" s="1007" t="s">
        <v>11910</v>
      </c>
      <c r="D1594" s="459" t="s">
        <v>11911</v>
      </c>
      <c r="E1594" s="459" t="s">
        <v>11912</v>
      </c>
      <c r="F1594" s="478"/>
      <c r="G1594" s="471" t="s">
        <v>51</v>
      </c>
      <c r="H1594" s="475"/>
      <c r="I1594" s="8" t="s">
        <v>102</v>
      </c>
      <c r="J1594" s="8" t="s">
        <v>102</v>
      </c>
      <c r="K1594" s="8" t="s">
        <v>102</v>
      </c>
      <c r="L1594" s="8" t="s">
        <v>102</v>
      </c>
      <c r="M1594" s="8" t="s">
        <v>102</v>
      </c>
    </row>
    <row r="1595" ht="101" customHeight="1" spans="1:13">
      <c r="A1595" s="474"/>
      <c r="B1595" s="468" t="s">
        <v>3139</v>
      </c>
      <c r="C1595" s="1007" t="s">
        <v>11913</v>
      </c>
      <c r="D1595" s="459" t="s">
        <v>11914</v>
      </c>
      <c r="E1595" s="459" t="s">
        <v>11915</v>
      </c>
      <c r="F1595" s="478"/>
      <c r="G1595" s="471" t="s">
        <v>51</v>
      </c>
      <c r="H1595" s="475"/>
      <c r="I1595" s="8" t="s">
        <v>102</v>
      </c>
      <c r="J1595" s="8" t="s">
        <v>102</v>
      </c>
      <c r="K1595" s="8" t="s">
        <v>102</v>
      </c>
      <c r="L1595" s="8" t="s">
        <v>102</v>
      </c>
      <c r="M1595" s="8" t="s">
        <v>102</v>
      </c>
    </row>
    <row r="1596" ht="108" customHeight="1" spans="1:13">
      <c r="A1596" s="476"/>
      <c r="B1596" s="468" t="s">
        <v>3139</v>
      </c>
      <c r="C1596" s="1007" t="s">
        <v>11916</v>
      </c>
      <c r="D1596" s="459" t="s">
        <v>11917</v>
      </c>
      <c r="E1596" s="459" t="s">
        <v>11918</v>
      </c>
      <c r="F1596" s="478"/>
      <c r="G1596" s="471" t="s">
        <v>51</v>
      </c>
      <c r="H1596" s="475"/>
      <c r="I1596" s="8" t="s">
        <v>102</v>
      </c>
      <c r="J1596" s="8" t="s">
        <v>102</v>
      </c>
      <c r="K1596" s="8" t="s">
        <v>102</v>
      </c>
      <c r="L1596" s="8" t="s">
        <v>102</v>
      </c>
      <c r="M1596" s="8" t="s">
        <v>102</v>
      </c>
    </row>
    <row r="1597" ht="127" customHeight="1" spans="1:13">
      <c r="A1597" s="468">
        <v>16</v>
      </c>
      <c r="B1597" s="468" t="s">
        <v>3139</v>
      </c>
      <c r="C1597" s="1007" t="s">
        <v>11919</v>
      </c>
      <c r="D1597" s="469" t="s">
        <v>11920</v>
      </c>
      <c r="E1597" s="469" t="s">
        <v>11921</v>
      </c>
      <c r="F1597" s="470" t="s">
        <v>11922</v>
      </c>
      <c r="G1597" s="471" t="s">
        <v>51</v>
      </c>
      <c r="H1597" s="475" t="s">
        <v>11923</v>
      </c>
      <c r="I1597" s="473">
        <v>10</v>
      </c>
      <c r="J1597" s="473">
        <v>10</v>
      </c>
      <c r="K1597" s="473">
        <v>9</v>
      </c>
      <c r="L1597" s="473">
        <v>9</v>
      </c>
      <c r="M1597" s="473">
        <v>8</v>
      </c>
    </row>
    <row r="1598" ht="221" customHeight="1" spans="1:13">
      <c r="A1598" s="468">
        <v>17</v>
      </c>
      <c r="B1598" s="468" t="s">
        <v>356</v>
      </c>
      <c r="C1598" s="1007" t="s">
        <v>11924</v>
      </c>
      <c r="D1598" s="469" t="s">
        <v>11925</v>
      </c>
      <c r="E1598" s="470" t="s">
        <v>11926</v>
      </c>
      <c r="F1598" s="469" t="s">
        <v>11927</v>
      </c>
      <c r="G1598" s="481" t="s">
        <v>123</v>
      </c>
      <c r="H1598" s="475" t="s">
        <v>11928</v>
      </c>
      <c r="I1598" s="473">
        <v>79.2</v>
      </c>
      <c r="J1598" s="473">
        <v>75.2</v>
      </c>
      <c r="K1598" s="473">
        <v>71.3</v>
      </c>
      <c r="L1598" s="473">
        <v>67.3</v>
      </c>
      <c r="M1598" s="473">
        <v>63.4</v>
      </c>
    </row>
    <row r="1599" ht="107" customHeight="1" spans="1:13">
      <c r="A1599" s="468">
        <v>18</v>
      </c>
      <c r="B1599" s="468" t="s">
        <v>11929</v>
      </c>
      <c r="C1599" s="1007" t="s">
        <v>11930</v>
      </c>
      <c r="D1599" s="469" t="s">
        <v>11931</v>
      </c>
      <c r="E1599" s="470" t="s">
        <v>11932</v>
      </c>
      <c r="F1599" s="469" t="s">
        <v>11933</v>
      </c>
      <c r="G1599" s="481" t="s">
        <v>11934</v>
      </c>
      <c r="H1599" s="472" t="s">
        <v>11935</v>
      </c>
      <c r="I1599" s="8" t="s">
        <v>8994</v>
      </c>
      <c r="J1599" s="8" t="s">
        <v>8994</v>
      </c>
      <c r="K1599" s="8" t="s">
        <v>8994</v>
      </c>
      <c r="L1599" s="8" t="s">
        <v>8994</v>
      </c>
      <c r="M1599" s="8" t="s">
        <v>8994</v>
      </c>
    </row>
    <row r="1600" ht="93" customHeight="1" spans="1:13">
      <c r="A1600" s="468">
        <v>19</v>
      </c>
      <c r="B1600" s="468" t="s">
        <v>11929</v>
      </c>
      <c r="C1600" s="1007" t="s">
        <v>11936</v>
      </c>
      <c r="D1600" s="469" t="s">
        <v>11937</v>
      </c>
      <c r="E1600" s="470" t="s">
        <v>11938</v>
      </c>
      <c r="F1600" s="469" t="s">
        <v>11939</v>
      </c>
      <c r="G1600" s="481" t="s">
        <v>11934</v>
      </c>
      <c r="H1600" s="472" t="s">
        <v>11940</v>
      </c>
      <c r="I1600" s="473">
        <v>66</v>
      </c>
      <c r="J1600" s="473">
        <v>62.7</v>
      </c>
      <c r="K1600" s="473">
        <v>59.4</v>
      </c>
      <c r="L1600" s="473">
        <v>56.1</v>
      </c>
      <c r="M1600" s="473">
        <v>52.8</v>
      </c>
    </row>
    <row r="1601" ht="94" customHeight="1" spans="1:13">
      <c r="A1601" s="468">
        <v>20</v>
      </c>
      <c r="B1601" s="468" t="s">
        <v>11929</v>
      </c>
      <c r="C1601" s="1007" t="s">
        <v>11941</v>
      </c>
      <c r="D1601" s="469" t="s">
        <v>11942</v>
      </c>
      <c r="E1601" s="470" t="s">
        <v>11943</v>
      </c>
      <c r="F1601" s="469" t="s">
        <v>11939</v>
      </c>
      <c r="G1601" s="481" t="s">
        <v>11934</v>
      </c>
      <c r="H1601" s="472" t="s">
        <v>11940</v>
      </c>
      <c r="I1601" s="473">
        <v>50.6</v>
      </c>
      <c r="J1601" s="473">
        <v>48.1</v>
      </c>
      <c r="K1601" s="473">
        <v>45.5</v>
      </c>
      <c r="L1601" s="473">
        <v>43</v>
      </c>
      <c r="M1601" s="473">
        <v>40.5</v>
      </c>
    </row>
    <row r="1602" ht="120" customHeight="1" spans="1:13">
      <c r="A1602" s="467">
        <v>21</v>
      </c>
      <c r="B1602" s="468" t="s">
        <v>11929</v>
      </c>
      <c r="C1602" s="1007" t="s">
        <v>11944</v>
      </c>
      <c r="D1602" s="469" t="s">
        <v>11945</v>
      </c>
      <c r="E1602" s="470" t="s">
        <v>11946</v>
      </c>
      <c r="F1602" s="469" t="s">
        <v>11947</v>
      </c>
      <c r="G1602" s="481" t="s">
        <v>11934</v>
      </c>
      <c r="H1602" s="472" t="s">
        <v>11940</v>
      </c>
      <c r="I1602" s="473">
        <v>40.7</v>
      </c>
      <c r="J1602" s="473">
        <v>38.7</v>
      </c>
      <c r="K1602" s="473">
        <v>36.6</v>
      </c>
      <c r="L1602" s="473">
        <v>34.6</v>
      </c>
      <c r="M1602" s="473">
        <v>32.6</v>
      </c>
    </row>
    <row r="1603" ht="60" customHeight="1" spans="1:13">
      <c r="A1603" s="476"/>
      <c r="B1603" s="468" t="s">
        <v>11929</v>
      </c>
      <c r="C1603" s="1007" t="s">
        <v>11948</v>
      </c>
      <c r="D1603" s="459" t="s">
        <v>11949</v>
      </c>
      <c r="E1603" s="482" t="s">
        <v>11950</v>
      </c>
      <c r="F1603" s="460"/>
      <c r="G1603" s="481" t="s">
        <v>11934</v>
      </c>
      <c r="H1603" s="475"/>
      <c r="I1603" s="473">
        <v>18</v>
      </c>
      <c r="J1603" s="473">
        <v>17.1</v>
      </c>
      <c r="K1603" s="473">
        <v>16.2</v>
      </c>
      <c r="L1603" s="473">
        <v>15.3</v>
      </c>
      <c r="M1603" s="473">
        <v>14.4</v>
      </c>
    </row>
    <row r="1604" ht="157" customHeight="1" spans="1:13">
      <c r="A1604" s="467">
        <v>22</v>
      </c>
      <c r="B1604" s="468" t="s">
        <v>11929</v>
      </c>
      <c r="C1604" s="1007" t="s">
        <v>11951</v>
      </c>
      <c r="D1604" s="469" t="s">
        <v>11952</v>
      </c>
      <c r="E1604" s="470" t="s">
        <v>11953</v>
      </c>
      <c r="F1604" s="469" t="s">
        <v>11954</v>
      </c>
      <c r="G1604" s="481" t="s">
        <v>123</v>
      </c>
      <c r="H1604" s="480" t="s">
        <v>11955</v>
      </c>
      <c r="I1604" s="473">
        <v>16</v>
      </c>
      <c r="J1604" s="473">
        <v>15.2</v>
      </c>
      <c r="K1604" s="473">
        <v>14.4</v>
      </c>
      <c r="L1604" s="473">
        <v>13.6</v>
      </c>
      <c r="M1604" s="473">
        <v>12.8</v>
      </c>
    </row>
    <row r="1605" ht="60" customHeight="1" spans="1:13">
      <c r="A1605" s="476"/>
      <c r="B1605" s="468" t="s">
        <v>11929</v>
      </c>
      <c r="C1605" s="1007" t="s">
        <v>11956</v>
      </c>
      <c r="D1605" s="459" t="s">
        <v>11957</v>
      </c>
      <c r="E1605" s="482" t="s">
        <v>11958</v>
      </c>
      <c r="F1605" s="460"/>
      <c r="G1605" s="481" t="s">
        <v>123</v>
      </c>
      <c r="H1605" s="475"/>
      <c r="I1605" s="473">
        <v>8</v>
      </c>
      <c r="J1605" s="473">
        <v>7.6</v>
      </c>
      <c r="K1605" s="473">
        <v>7.2</v>
      </c>
      <c r="L1605" s="473">
        <v>6.8</v>
      </c>
      <c r="M1605" s="473">
        <v>6.4</v>
      </c>
    </row>
    <row r="1606" ht="111" customHeight="1" spans="1:13">
      <c r="A1606" s="468">
        <v>23</v>
      </c>
      <c r="B1606" s="468" t="s">
        <v>11929</v>
      </c>
      <c r="C1606" s="1007" t="s">
        <v>11959</v>
      </c>
      <c r="D1606" s="469" t="s">
        <v>11960</v>
      </c>
      <c r="E1606" s="470" t="s">
        <v>11961</v>
      </c>
      <c r="F1606" s="469" t="s">
        <v>11962</v>
      </c>
      <c r="G1606" s="481" t="s">
        <v>123</v>
      </c>
      <c r="H1606" s="477" t="s">
        <v>11963</v>
      </c>
      <c r="I1606" s="473">
        <v>90</v>
      </c>
      <c r="J1606" s="473">
        <v>85.5</v>
      </c>
      <c r="K1606" s="473">
        <v>81</v>
      </c>
      <c r="L1606" s="473">
        <v>76.5</v>
      </c>
      <c r="M1606" s="473">
        <v>72</v>
      </c>
    </row>
    <row r="1607" ht="108" customHeight="1" spans="1:13">
      <c r="A1607" s="468">
        <v>24</v>
      </c>
      <c r="B1607" s="468" t="s">
        <v>11929</v>
      </c>
      <c r="C1607" s="1007" t="s">
        <v>11964</v>
      </c>
      <c r="D1607" s="469" t="s">
        <v>11965</v>
      </c>
      <c r="E1607" s="470" t="s">
        <v>11966</v>
      </c>
      <c r="F1607" s="469" t="s">
        <v>11967</v>
      </c>
      <c r="G1607" s="481" t="s">
        <v>123</v>
      </c>
      <c r="H1607" s="475" t="s">
        <v>11968</v>
      </c>
      <c r="I1607" s="473">
        <v>273.6</v>
      </c>
      <c r="J1607" s="473">
        <v>259.9</v>
      </c>
      <c r="K1607" s="473">
        <v>246.2</v>
      </c>
      <c r="L1607" s="473">
        <v>232.6</v>
      </c>
      <c r="M1607" s="473">
        <v>218.9</v>
      </c>
    </row>
    <row r="1608" ht="108" customHeight="1" spans="1:13">
      <c r="A1608" s="468">
        <v>25</v>
      </c>
      <c r="B1608" s="468" t="s">
        <v>11929</v>
      </c>
      <c r="C1608" s="1007" t="s">
        <v>11969</v>
      </c>
      <c r="D1608" s="469" t="s">
        <v>11970</v>
      </c>
      <c r="E1608" s="470" t="s">
        <v>11971</v>
      </c>
      <c r="F1608" s="469" t="s">
        <v>11972</v>
      </c>
      <c r="G1608" s="481" t="s">
        <v>123</v>
      </c>
      <c r="H1608" s="477" t="s">
        <v>11963</v>
      </c>
      <c r="I1608" s="473">
        <v>328.5</v>
      </c>
      <c r="J1608" s="473">
        <v>312.1</v>
      </c>
      <c r="K1608" s="473">
        <v>295.7</v>
      </c>
      <c r="L1608" s="473">
        <v>279.2</v>
      </c>
      <c r="M1608" s="473">
        <v>262.8</v>
      </c>
    </row>
    <row r="1609" ht="122" customHeight="1" spans="1:13">
      <c r="A1609" s="467">
        <v>26</v>
      </c>
      <c r="B1609" s="468" t="s">
        <v>11929</v>
      </c>
      <c r="C1609" s="1007" t="s">
        <v>11973</v>
      </c>
      <c r="D1609" s="469" t="s">
        <v>11974</v>
      </c>
      <c r="E1609" s="470" t="s">
        <v>11975</v>
      </c>
      <c r="F1609" s="469" t="s">
        <v>11976</v>
      </c>
      <c r="G1609" s="481" t="s">
        <v>123</v>
      </c>
      <c r="H1609" s="475" t="s">
        <v>11977</v>
      </c>
      <c r="I1609" s="473">
        <v>18</v>
      </c>
      <c r="J1609" s="473">
        <v>17.1</v>
      </c>
      <c r="K1609" s="473">
        <v>16.2</v>
      </c>
      <c r="L1609" s="473">
        <v>15.3</v>
      </c>
      <c r="M1609" s="473">
        <v>14.4</v>
      </c>
    </row>
    <row r="1610" ht="60" customHeight="1" spans="1:13">
      <c r="A1610" s="476"/>
      <c r="B1610" s="468" t="s">
        <v>11929</v>
      </c>
      <c r="C1610" s="1007" t="s">
        <v>11978</v>
      </c>
      <c r="D1610" s="459" t="s">
        <v>11979</v>
      </c>
      <c r="E1610" s="459" t="s">
        <v>11980</v>
      </c>
      <c r="F1610" s="460"/>
      <c r="G1610" s="481" t="s">
        <v>123</v>
      </c>
      <c r="H1610" s="477"/>
      <c r="I1610" s="473">
        <v>3.6</v>
      </c>
      <c r="J1610" s="473">
        <v>3.4</v>
      </c>
      <c r="K1610" s="473">
        <v>3.2</v>
      </c>
      <c r="L1610" s="473">
        <v>3.1</v>
      </c>
      <c r="M1610" s="473">
        <v>2.9</v>
      </c>
    </row>
    <row r="1611" ht="95" customHeight="1" spans="1:13">
      <c r="A1611" s="468">
        <v>27</v>
      </c>
      <c r="B1611" s="468" t="s">
        <v>38</v>
      </c>
      <c r="C1611" s="1007" t="s">
        <v>11981</v>
      </c>
      <c r="D1611" s="469" t="s">
        <v>11982</v>
      </c>
      <c r="E1611" s="469" t="s">
        <v>11983</v>
      </c>
      <c r="F1611" s="469" t="s">
        <v>11984</v>
      </c>
      <c r="G1611" s="471" t="s">
        <v>123</v>
      </c>
      <c r="H1611" s="483" t="s">
        <v>11985</v>
      </c>
      <c r="I1611" s="473">
        <v>64.8</v>
      </c>
      <c r="J1611" s="473">
        <v>61.6</v>
      </c>
      <c r="K1611" s="473">
        <v>58.3</v>
      </c>
      <c r="L1611" s="473">
        <v>55.1</v>
      </c>
      <c r="M1611" s="473">
        <v>51.8</v>
      </c>
    </row>
    <row r="1612" ht="157" customHeight="1" spans="1:13">
      <c r="A1612" s="468">
        <v>28</v>
      </c>
      <c r="B1612" s="468" t="s">
        <v>38</v>
      </c>
      <c r="C1612" s="1007" t="s">
        <v>11986</v>
      </c>
      <c r="D1612" s="469" t="s">
        <v>11987</v>
      </c>
      <c r="E1612" s="470" t="s">
        <v>11988</v>
      </c>
      <c r="F1612" s="470" t="s">
        <v>11989</v>
      </c>
      <c r="G1612" s="481" t="s">
        <v>51</v>
      </c>
      <c r="H1612" s="477" t="s">
        <v>11990</v>
      </c>
      <c r="I1612" s="473">
        <v>30</v>
      </c>
      <c r="J1612" s="473">
        <v>28.5</v>
      </c>
      <c r="K1612" s="473">
        <v>27</v>
      </c>
      <c r="L1612" s="473">
        <v>25.5</v>
      </c>
      <c r="M1612" s="473">
        <v>24</v>
      </c>
    </row>
    <row r="1613" ht="376" customHeight="1" spans="1:13">
      <c r="A1613" s="468">
        <v>29</v>
      </c>
      <c r="B1613" s="468" t="s">
        <v>3139</v>
      </c>
      <c r="C1613" s="1007" t="s">
        <v>11991</v>
      </c>
      <c r="D1613" s="469" t="s">
        <v>11992</v>
      </c>
      <c r="E1613" s="470" t="s">
        <v>11993</v>
      </c>
      <c r="F1613" s="470" t="s">
        <v>11994</v>
      </c>
      <c r="G1613" s="481" t="s">
        <v>11995</v>
      </c>
      <c r="H1613" s="475" t="s">
        <v>11996</v>
      </c>
      <c r="I1613" s="8" t="s">
        <v>8994</v>
      </c>
      <c r="J1613" s="8" t="s">
        <v>8994</v>
      </c>
      <c r="K1613" s="8" t="s">
        <v>8994</v>
      </c>
      <c r="L1613" s="8" t="s">
        <v>8994</v>
      </c>
      <c r="M1613" s="8" t="s">
        <v>8994</v>
      </c>
    </row>
    <row r="1614" ht="60" customHeight="1" spans="1:13">
      <c r="A1614" s="468">
        <v>30</v>
      </c>
      <c r="B1614" s="468" t="s">
        <v>38</v>
      </c>
      <c r="C1614" s="1007" t="s">
        <v>11997</v>
      </c>
      <c r="D1614" s="469" t="s">
        <v>11998</v>
      </c>
      <c r="E1614" s="484" t="s">
        <v>11999</v>
      </c>
      <c r="F1614" s="470" t="s">
        <v>12000</v>
      </c>
      <c r="G1614" s="471" t="s">
        <v>123</v>
      </c>
      <c r="H1614" s="475"/>
      <c r="I1614" s="473">
        <v>100.8</v>
      </c>
      <c r="J1614" s="473">
        <v>95.8</v>
      </c>
      <c r="K1614" s="473">
        <v>90.7</v>
      </c>
      <c r="L1614" s="473">
        <v>85.7</v>
      </c>
      <c r="M1614" s="473">
        <v>80.6</v>
      </c>
    </row>
    <row r="1615" ht="60" customHeight="1" spans="1:13">
      <c r="A1615" s="468">
        <v>31</v>
      </c>
      <c r="B1615" s="468" t="s">
        <v>38</v>
      </c>
      <c r="C1615" s="1007" t="s">
        <v>12001</v>
      </c>
      <c r="D1615" s="469" t="s">
        <v>12002</v>
      </c>
      <c r="E1615" s="484" t="s">
        <v>12003</v>
      </c>
      <c r="F1615" s="470" t="s">
        <v>12000</v>
      </c>
      <c r="G1615" s="481" t="s">
        <v>123</v>
      </c>
      <c r="H1615" s="472" t="s">
        <v>11882</v>
      </c>
      <c r="I1615" s="473">
        <v>201.6</v>
      </c>
      <c r="J1615" s="473">
        <v>191.5</v>
      </c>
      <c r="K1615" s="473">
        <v>181.4</v>
      </c>
      <c r="L1615" s="473">
        <v>171.4</v>
      </c>
      <c r="M1615" s="473">
        <v>161.3</v>
      </c>
    </row>
    <row r="1616" ht="60" customHeight="1" spans="1:13">
      <c r="A1616" s="468">
        <v>32</v>
      </c>
      <c r="B1616" s="468" t="s">
        <v>38</v>
      </c>
      <c r="C1616" s="1007" t="s">
        <v>12004</v>
      </c>
      <c r="D1616" s="469" t="s">
        <v>12005</v>
      </c>
      <c r="E1616" s="484" t="s">
        <v>12006</v>
      </c>
      <c r="F1616" s="470" t="s">
        <v>12007</v>
      </c>
      <c r="G1616" s="481" t="s">
        <v>51</v>
      </c>
      <c r="H1616" s="475"/>
      <c r="I1616" s="473">
        <v>216</v>
      </c>
      <c r="J1616" s="473">
        <v>205.2</v>
      </c>
      <c r="K1616" s="473">
        <v>194.4</v>
      </c>
      <c r="L1616" s="473">
        <v>183.6</v>
      </c>
      <c r="M1616" s="473">
        <v>172.8</v>
      </c>
    </row>
    <row r="1617" ht="60" customHeight="1" spans="1:112">
      <c r="A1617" s="468">
        <v>33</v>
      </c>
      <c r="B1617" s="468" t="s">
        <v>38</v>
      </c>
      <c r="C1617" s="1007" t="s">
        <v>12008</v>
      </c>
      <c r="D1617" s="469" t="s">
        <v>12009</v>
      </c>
      <c r="E1617" s="484" t="s">
        <v>12010</v>
      </c>
      <c r="F1617" s="470" t="s">
        <v>12011</v>
      </c>
      <c r="G1617" s="481" t="s">
        <v>51</v>
      </c>
      <c r="H1617" s="475" t="s">
        <v>12012</v>
      </c>
      <c r="I1617" s="473">
        <v>90</v>
      </c>
      <c r="J1617" s="473">
        <v>85.5</v>
      </c>
      <c r="K1617" s="473">
        <v>81</v>
      </c>
      <c r="L1617" s="473">
        <v>76.5</v>
      </c>
      <c r="M1617" s="473">
        <v>72</v>
      </c>
    </row>
    <row r="1618" ht="96" customHeight="1" spans="1:112">
      <c r="A1618" s="468">
        <v>34</v>
      </c>
      <c r="B1618" s="468" t="s">
        <v>395</v>
      </c>
      <c r="C1618" s="1007" t="s">
        <v>12013</v>
      </c>
      <c r="D1618" s="485" t="s">
        <v>12014</v>
      </c>
      <c r="E1618" s="484" t="s">
        <v>12015</v>
      </c>
      <c r="F1618" s="484" t="s">
        <v>12016</v>
      </c>
      <c r="G1618" s="481" t="s">
        <v>123</v>
      </c>
      <c r="H1618" s="486" t="s">
        <v>12017</v>
      </c>
      <c r="I1618" s="473">
        <v>234</v>
      </c>
      <c r="J1618" s="473">
        <v>222.3</v>
      </c>
      <c r="K1618" s="473">
        <v>210.6</v>
      </c>
      <c r="L1618" s="473">
        <v>198.9</v>
      </c>
      <c r="M1618" s="473">
        <v>187.2</v>
      </c>
    </row>
    <row r="1619" ht="195" customHeight="1" spans="1:112">
      <c r="A1619" s="467">
        <v>35</v>
      </c>
      <c r="B1619" s="468" t="s">
        <v>395</v>
      </c>
      <c r="C1619" s="1007" t="s">
        <v>12018</v>
      </c>
      <c r="D1619" s="487" t="s">
        <v>12019</v>
      </c>
      <c r="E1619" s="484" t="s">
        <v>12020</v>
      </c>
      <c r="F1619" s="484" t="s">
        <v>12021</v>
      </c>
      <c r="G1619" s="153" t="s">
        <v>12022</v>
      </c>
      <c r="H1619" s="488" t="s">
        <v>12023</v>
      </c>
      <c r="I1619" s="269" t="s">
        <v>12024</v>
      </c>
      <c r="J1619" s="269" t="s">
        <v>12024</v>
      </c>
      <c r="K1619" s="269" t="s">
        <v>12024</v>
      </c>
      <c r="L1619" s="269" t="s">
        <v>12024</v>
      </c>
      <c r="M1619" s="269" t="s">
        <v>12024</v>
      </c>
    </row>
    <row r="1620" ht="60" customHeight="1" spans="1:112">
      <c r="A1620" s="474"/>
      <c r="B1620" s="468" t="s">
        <v>395</v>
      </c>
      <c r="C1620" s="1007" t="s">
        <v>12025</v>
      </c>
      <c r="D1620" s="489" t="s">
        <v>12026</v>
      </c>
      <c r="E1620" s="490" t="s">
        <v>12027</v>
      </c>
      <c r="F1620" s="491"/>
      <c r="G1620" s="492" t="s">
        <v>12028</v>
      </c>
      <c r="H1620" s="493" t="s">
        <v>12029</v>
      </c>
      <c r="I1620" s="473">
        <v>9</v>
      </c>
      <c r="J1620" s="473">
        <v>9</v>
      </c>
      <c r="K1620" s="473">
        <v>9</v>
      </c>
      <c r="L1620" s="473">
        <v>9</v>
      </c>
      <c r="M1620" s="473">
        <v>9</v>
      </c>
    </row>
    <row r="1621" ht="60" customHeight="1" spans="1:112">
      <c r="A1621" s="476"/>
      <c r="B1621" s="468" t="s">
        <v>395</v>
      </c>
      <c r="C1621" s="1007" t="s">
        <v>12030</v>
      </c>
      <c r="D1621" s="489" t="s">
        <v>12031</v>
      </c>
      <c r="E1621" s="490" t="s">
        <v>12032</v>
      </c>
      <c r="F1621" s="491"/>
      <c r="G1621" s="492" t="s">
        <v>51</v>
      </c>
      <c r="H1621" s="494" t="s">
        <v>15997</v>
      </c>
      <c r="I1621" s="142" t="s">
        <v>8994</v>
      </c>
      <c r="J1621" s="142" t="s">
        <v>8994</v>
      </c>
      <c r="K1621" s="142" t="s">
        <v>8994</v>
      </c>
      <c r="L1621" s="142" t="s">
        <v>8994</v>
      </c>
      <c r="M1621" s="142" t="s">
        <v>8994</v>
      </c>
      <c r="N1621" s="25" t="s">
        <v>15964</v>
      </c>
    </row>
    <row r="1622" ht="45" customHeight="1" spans="1:112">
      <c r="A1622" s="495" t="s">
        <v>12033</v>
      </c>
      <c r="B1622" s="495"/>
      <c r="C1622" s="495"/>
      <c r="D1622" s="495"/>
      <c r="E1622" s="495"/>
      <c r="F1622" s="495"/>
      <c r="G1622" s="495"/>
      <c r="H1622" s="495"/>
      <c r="I1622" s="496"/>
      <c r="J1622" s="496"/>
      <c r="K1622" s="496"/>
      <c r="L1622" s="496"/>
      <c r="M1622" s="496"/>
    </row>
    <row r="1623" ht="210" customHeight="1" spans="1:112">
      <c r="A1623" s="497" t="s">
        <v>12034</v>
      </c>
      <c r="B1623" s="497"/>
      <c r="C1623" s="497"/>
      <c r="D1623" s="497"/>
      <c r="E1623" s="497"/>
      <c r="F1623" s="497"/>
      <c r="G1623" s="497"/>
      <c r="H1623" s="497"/>
      <c r="I1623" s="498"/>
      <c r="J1623" s="498"/>
      <c r="K1623" s="498"/>
      <c r="L1623" s="498"/>
      <c r="M1623" s="498"/>
    </row>
    <row r="1624" s="316" customFormat="1" ht="34" customHeight="1" spans="1:112">
      <c r="A1624" s="355" t="s">
        <v>7210</v>
      </c>
      <c r="B1624" s="499" t="s">
        <v>25</v>
      </c>
      <c r="C1624" s="499" t="s">
        <v>7211</v>
      </c>
      <c r="D1624" s="355" t="s">
        <v>27</v>
      </c>
      <c r="E1624" s="355" t="s">
        <v>7212</v>
      </c>
      <c r="F1624" s="355" t="s">
        <v>7213</v>
      </c>
      <c r="G1624" s="355" t="s">
        <v>30</v>
      </c>
      <c r="H1624" s="355" t="s">
        <v>7214</v>
      </c>
      <c r="I1624" s="465" t="s">
        <v>32</v>
      </c>
      <c r="J1624" s="465"/>
      <c r="K1624" s="465"/>
      <c r="L1624" s="465"/>
      <c r="M1624" s="465"/>
      <c r="N1624" s="343"/>
      <c r="O1624" s="343"/>
      <c r="P1624" s="343"/>
      <c r="Q1624" s="343"/>
      <c r="R1624" s="343"/>
      <c r="S1624" s="343"/>
      <c r="T1624" s="343"/>
      <c r="U1624" s="343"/>
      <c r="V1624" s="343"/>
      <c r="W1624" s="343"/>
      <c r="X1624" s="343"/>
      <c r="Y1624" s="343"/>
      <c r="Z1624" s="343"/>
      <c r="AA1624" s="343"/>
      <c r="AB1624" s="343"/>
      <c r="AC1624" s="343"/>
      <c r="AD1624" s="343"/>
      <c r="AE1624" s="343"/>
      <c r="AF1624" s="343"/>
      <c r="AG1624" s="343"/>
      <c r="AH1624" s="343"/>
      <c r="AI1624" s="343"/>
      <c r="AJ1624" s="343"/>
      <c r="AK1624" s="343"/>
      <c r="AL1624" s="343"/>
      <c r="AM1624" s="343"/>
      <c r="AN1624" s="343"/>
      <c r="AO1624" s="343"/>
      <c r="AP1624" s="343"/>
      <c r="AQ1624" s="343"/>
      <c r="AR1624" s="343"/>
      <c r="AS1624" s="343"/>
      <c r="AT1624" s="343"/>
      <c r="AU1624" s="343"/>
      <c r="AV1624" s="343"/>
      <c r="AW1624" s="343"/>
      <c r="AX1624" s="343"/>
      <c r="AY1624" s="343"/>
      <c r="AZ1624" s="343"/>
      <c r="BA1624" s="343"/>
      <c r="BB1624" s="343"/>
      <c r="BC1624" s="343"/>
      <c r="BD1624" s="343"/>
      <c r="BE1624" s="343"/>
      <c r="BF1624" s="343"/>
      <c r="BG1624" s="343"/>
      <c r="BH1624" s="343"/>
      <c r="BI1624" s="343"/>
      <c r="BJ1624" s="343"/>
      <c r="BK1624" s="343"/>
      <c r="BL1624" s="343"/>
      <c r="BM1624" s="343"/>
      <c r="BN1624" s="343"/>
      <c r="BO1624" s="343"/>
      <c r="BP1624" s="343"/>
      <c r="BQ1624" s="343"/>
      <c r="BR1624" s="343"/>
      <c r="BS1624" s="343"/>
      <c r="BT1624" s="343"/>
      <c r="BU1624" s="343"/>
      <c r="BV1624" s="343"/>
      <c r="BW1624" s="343"/>
      <c r="BX1624" s="343"/>
      <c r="BY1624" s="343"/>
      <c r="BZ1624" s="343"/>
      <c r="CA1624" s="343"/>
      <c r="CB1624" s="343"/>
      <c r="CC1624" s="343"/>
      <c r="CD1624" s="343"/>
      <c r="CE1624" s="343"/>
      <c r="CF1624" s="343"/>
      <c r="CG1624" s="343"/>
      <c r="CH1624" s="343"/>
      <c r="CI1624" s="343"/>
      <c r="CJ1624" s="343"/>
      <c r="CK1624" s="343"/>
      <c r="CL1624" s="343"/>
      <c r="CM1624" s="343"/>
      <c r="CN1624" s="343"/>
      <c r="CO1624" s="343"/>
      <c r="CP1624" s="343"/>
      <c r="CQ1624" s="343"/>
      <c r="CR1624" s="343"/>
      <c r="CS1624" s="343"/>
      <c r="CT1624" s="343"/>
      <c r="CU1624" s="343"/>
      <c r="CV1624" s="343"/>
      <c r="CW1624" s="343"/>
      <c r="CX1624" s="343"/>
      <c r="CY1624" s="343"/>
      <c r="CZ1624" s="343"/>
      <c r="DA1624" s="343"/>
      <c r="DB1624" s="343"/>
      <c r="DC1624" s="343"/>
      <c r="DD1624" s="343"/>
      <c r="DE1624" s="343"/>
      <c r="DF1624" s="343"/>
      <c r="DG1624" s="343"/>
      <c r="DH1624" s="343"/>
    </row>
    <row r="1625" s="316" customFormat="1" ht="34" customHeight="1" spans="1:112">
      <c r="A1625" s="358"/>
      <c r="B1625" s="500"/>
      <c r="C1625" s="500"/>
      <c r="D1625" s="358"/>
      <c r="E1625" s="358"/>
      <c r="F1625" s="358"/>
      <c r="G1625" s="358"/>
      <c r="H1625" s="358"/>
      <c r="I1625" s="464" t="s">
        <v>33</v>
      </c>
      <c r="J1625" s="464" t="s">
        <v>34</v>
      </c>
      <c r="K1625" s="464" t="s">
        <v>35</v>
      </c>
      <c r="L1625" s="464" t="s">
        <v>36</v>
      </c>
      <c r="M1625" s="464" t="s">
        <v>37</v>
      </c>
      <c r="N1625" s="343"/>
      <c r="O1625" s="343"/>
      <c r="P1625" s="343"/>
      <c r="Q1625" s="343"/>
      <c r="R1625" s="343"/>
      <c r="S1625" s="343"/>
      <c r="T1625" s="343"/>
      <c r="U1625" s="343"/>
      <c r="V1625" s="343"/>
      <c r="W1625" s="343"/>
      <c r="X1625" s="343"/>
      <c r="Y1625" s="343"/>
      <c r="Z1625" s="343"/>
      <c r="AA1625" s="343"/>
      <c r="AB1625" s="343"/>
      <c r="AC1625" s="343"/>
      <c r="AD1625" s="343"/>
      <c r="AE1625" s="343"/>
      <c r="AF1625" s="343"/>
      <c r="AG1625" s="343"/>
      <c r="AH1625" s="343"/>
      <c r="AI1625" s="343"/>
      <c r="AJ1625" s="343"/>
      <c r="AK1625" s="343"/>
      <c r="AL1625" s="343"/>
      <c r="AM1625" s="343"/>
      <c r="AN1625" s="343"/>
      <c r="AO1625" s="343"/>
      <c r="AP1625" s="343"/>
      <c r="AQ1625" s="343"/>
      <c r="AR1625" s="343"/>
      <c r="AS1625" s="343"/>
      <c r="AT1625" s="343"/>
      <c r="AU1625" s="343"/>
      <c r="AV1625" s="343"/>
      <c r="AW1625" s="343"/>
      <c r="AX1625" s="343"/>
      <c r="AY1625" s="343"/>
      <c r="AZ1625" s="343"/>
      <c r="BA1625" s="343"/>
      <c r="BB1625" s="343"/>
      <c r="BC1625" s="343"/>
      <c r="BD1625" s="343"/>
      <c r="BE1625" s="343"/>
      <c r="BF1625" s="343"/>
      <c r="BG1625" s="343"/>
      <c r="BH1625" s="343"/>
      <c r="BI1625" s="343"/>
      <c r="BJ1625" s="343"/>
      <c r="BK1625" s="343"/>
      <c r="BL1625" s="343"/>
      <c r="BM1625" s="343"/>
      <c r="BN1625" s="343"/>
      <c r="BO1625" s="343"/>
      <c r="BP1625" s="343"/>
      <c r="BQ1625" s="343"/>
      <c r="BR1625" s="343"/>
      <c r="BS1625" s="343"/>
      <c r="BT1625" s="343"/>
      <c r="BU1625" s="343"/>
      <c r="BV1625" s="343"/>
      <c r="BW1625" s="343"/>
      <c r="BX1625" s="343"/>
      <c r="BY1625" s="343"/>
      <c r="BZ1625" s="343"/>
      <c r="CA1625" s="343"/>
      <c r="CB1625" s="343"/>
      <c r="CC1625" s="343"/>
      <c r="CD1625" s="343"/>
      <c r="CE1625" s="343"/>
      <c r="CF1625" s="343"/>
      <c r="CG1625" s="343"/>
      <c r="CH1625" s="343"/>
      <c r="CI1625" s="343"/>
      <c r="CJ1625" s="343"/>
      <c r="CK1625" s="343"/>
      <c r="CL1625" s="343"/>
      <c r="CM1625" s="343"/>
      <c r="CN1625" s="343"/>
      <c r="CO1625" s="343"/>
      <c r="CP1625" s="343"/>
      <c r="CQ1625" s="343"/>
      <c r="CR1625" s="343"/>
      <c r="CS1625" s="343"/>
      <c r="CT1625" s="343"/>
      <c r="CU1625" s="343"/>
      <c r="CV1625" s="343"/>
      <c r="CW1625" s="343"/>
      <c r="CX1625" s="343"/>
      <c r="CY1625" s="343"/>
      <c r="CZ1625" s="343"/>
      <c r="DA1625" s="343"/>
      <c r="DB1625" s="343"/>
      <c r="DC1625" s="343"/>
      <c r="DD1625" s="343"/>
      <c r="DE1625" s="343"/>
      <c r="DF1625" s="343"/>
      <c r="DG1625" s="343"/>
      <c r="DH1625" s="343"/>
    </row>
    <row r="1626" ht="60" customHeight="1" spans="1:112">
      <c r="A1626" s="468">
        <v>1</v>
      </c>
      <c r="B1626" s="501" t="s">
        <v>95</v>
      </c>
      <c r="C1626" s="502" t="s">
        <v>12035</v>
      </c>
      <c r="D1626" s="503" t="s">
        <v>12036</v>
      </c>
      <c r="E1626" s="503" t="s">
        <v>12037</v>
      </c>
      <c r="F1626" s="503" t="s">
        <v>12038</v>
      </c>
      <c r="G1626" s="504" t="s">
        <v>51</v>
      </c>
      <c r="H1626" s="505"/>
      <c r="I1626" s="506">
        <v>24336</v>
      </c>
      <c r="J1626" s="506">
        <v>23119.2</v>
      </c>
      <c r="K1626" s="506">
        <v>21902.4</v>
      </c>
      <c r="L1626" s="506">
        <v>20685.6</v>
      </c>
      <c r="M1626" s="506">
        <v>19468.8</v>
      </c>
    </row>
    <row r="1627" ht="60" customHeight="1" spans="1:112">
      <c r="A1627" s="468"/>
      <c r="B1627" s="468"/>
      <c r="C1627" s="502" t="s">
        <v>12039</v>
      </c>
      <c r="D1627" s="503" t="s">
        <v>12040</v>
      </c>
      <c r="E1627" s="503" t="s">
        <v>12041</v>
      </c>
      <c r="F1627" s="503" t="s">
        <v>12042</v>
      </c>
      <c r="G1627" s="504" t="s">
        <v>51</v>
      </c>
      <c r="H1627" s="505"/>
      <c r="I1627" s="506">
        <v>4867.2</v>
      </c>
      <c r="J1627" s="506">
        <v>4623.8</v>
      </c>
      <c r="K1627" s="506">
        <v>4380.5</v>
      </c>
      <c r="L1627" s="506">
        <v>4137.1</v>
      </c>
      <c r="M1627" s="506">
        <v>3893.8</v>
      </c>
    </row>
    <row r="1628" ht="60" customHeight="1" spans="1:112">
      <c r="A1628" s="468"/>
      <c r="B1628" s="468"/>
      <c r="C1628" s="502" t="s">
        <v>12043</v>
      </c>
      <c r="D1628" s="503" t="s">
        <v>12044</v>
      </c>
      <c r="E1628" s="503" t="s">
        <v>12045</v>
      </c>
      <c r="F1628" s="503" t="s">
        <v>12038</v>
      </c>
      <c r="G1628" s="504" t="s">
        <v>51</v>
      </c>
      <c r="H1628" s="505"/>
      <c r="I1628" s="506">
        <v>24336</v>
      </c>
      <c r="J1628" s="506">
        <v>23119.2</v>
      </c>
      <c r="K1628" s="506">
        <v>21902.4</v>
      </c>
      <c r="L1628" s="506">
        <v>20685.6</v>
      </c>
      <c r="M1628" s="506">
        <v>19468.8</v>
      </c>
    </row>
    <row r="1629" ht="60" customHeight="1" spans="1:112">
      <c r="A1629" s="468"/>
      <c r="B1629" s="468"/>
      <c r="C1629" s="502" t="s">
        <v>12046</v>
      </c>
      <c r="D1629" s="503" t="s">
        <v>12047</v>
      </c>
      <c r="E1629" s="503" t="s">
        <v>12048</v>
      </c>
      <c r="F1629" s="503" t="s">
        <v>12038</v>
      </c>
      <c r="G1629" s="504" t="s">
        <v>51</v>
      </c>
      <c r="H1629" s="505"/>
      <c r="I1629" s="506">
        <v>24336</v>
      </c>
      <c r="J1629" s="506">
        <v>23119.2</v>
      </c>
      <c r="K1629" s="506">
        <v>21902.4</v>
      </c>
      <c r="L1629" s="506">
        <v>20685.6</v>
      </c>
      <c r="M1629" s="506">
        <v>19468.8</v>
      </c>
    </row>
    <row r="1630" ht="60" customHeight="1" spans="1:112">
      <c r="A1630" s="468">
        <v>2</v>
      </c>
      <c r="B1630" s="501" t="s">
        <v>95</v>
      </c>
      <c r="C1630" s="502" t="s">
        <v>12049</v>
      </c>
      <c r="D1630" s="503" t="s">
        <v>12050</v>
      </c>
      <c r="E1630" s="503" t="s">
        <v>12051</v>
      </c>
      <c r="F1630" s="503" t="s">
        <v>12052</v>
      </c>
      <c r="G1630" s="504" t="s">
        <v>51</v>
      </c>
      <c r="H1630" s="505"/>
      <c r="I1630" s="506">
        <v>26100</v>
      </c>
      <c r="J1630" s="506">
        <v>24795</v>
      </c>
      <c r="K1630" s="506">
        <v>23490</v>
      </c>
      <c r="L1630" s="506">
        <v>22185</v>
      </c>
      <c r="M1630" s="506">
        <v>20880</v>
      </c>
    </row>
    <row r="1631" ht="60" customHeight="1" spans="1:112">
      <c r="A1631" s="468"/>
      <c r="B1631" s="468"/>
      <c r="C1631" s="502" t="s">
        <v>12053</v>
      </c>
      <c r="D1631" s="503" t="s">
        <v>12054</v>
      </c>
      <c r="E1631" s="503" t="s">
        <v>12055</v>
      </c>
      <c r="F1631" s="503" t="s">
        <v>12042</v>
      </c>
      <c r="G1631" s="504" t="s">
        <v>51</v>
      </c>
      <c r="H1631" s="505"/>
      <c r="I1631" s="506">
        <v>5220</v>
      </c>
      <c r="J1631" s="506">
        <v>4959</v>
      </c>
      <c r="K1631" s="506">
        <v>4698</v>
      </c>
      <c r="L1631" s="506">
        <v>4437</v>
      </c>
      <c r="M1631" s="506">
        <v>4176</v>
      </c>
    </row>
    <row r="1632" ht="60" customHeight="1" spans="1:112">
      <c r="A1632" s="468"/>
      <c r="B1632" s="468"/>
      <c r="C1632" s="502" t="s">
        <v>12056</v>
      </c>
      <c r="D1632" s="503" t="s">
        <v>12057</v>
      </c>
      <c r="E1632" s="503" t="s">
        <v>12058</v>
      </c>
      <c r="F1632" s="503" t="s">
        <v>12042</v>
      </c>
      <c r="G1632" s="504" t="s">
        <v>51</v>
      </c>
      <c r="H1632" s="505"/>
      <c r="I1632" s="506">
        <v>2610</v>
      </c>
      <c r="J1632" s="506">
        <v>2479.5</v>
      </c>
      <c r="K1632" s="506">
        <v>2349</v>
      </c>
      <c r="L1632" s="506">
        <v>2218.5</v>
      </c>
      <c r="M1632" s="506">
        <v>2088</v>
      </c>
    </row>
    <row r="1633" ht="60" customHeight="1" spans="1:14">
      <c r="A1633" s="468"/>
      <c r="B1633" s="468"/>
      <c r="C1633" s="502" t="s">
        <v>12059</v>
      </c>
      <c r="D1633" s="503" t="s">
        <v>12060</v>
      </c>
      <c r="E1633" s="503" t="s">
        <v>12061</v>
      </c>
      <c r="F1633" s="503" t="s">
        <v>12052</v>
      </c>
      <c r="G1633" s="504" t="s">
        <v>51</v>
      </c>
      <c r="H1633" s="505"/>
      <c r="I1633" s="506">
        <v>26100</v>
      </c>
      <c r="J1633" s="506">
        <v>24795</v>
      </c>
      <c r="K1633" s="506">
        <v>23490</v>
      </c>
      <c r="L1633" s="506">
        <v>22185</v>
      </c>
      <c r="M1633" s="506">
        <v>20880</v>
      </c>
    </row>
    <row r="1634" ht="60" customHeight="1" spans="1:14">
      <c r="A1634" s="468">
        <v>3</v>
      </c>
      <c r="B1634" s="501" t="s">
        <v>95</v>
      </c>
      <c r="C1634" s="502" t="s">
        <v>12062</v>
      </c>
      <c r="D1634" s="503" t="s">
        <v>12063</v>
      </c>
      <c r="E1634" s="503" t="s">
        <v>12064</v>
      </c>
      <c r="F1634" s="503" t="s">
        <v>12065</v>
      </c>
      <c r="G1634" s="504" t="s">
        <v>51</v>
      </c>
      <c r="H1634" s="507" t="s">
        <v>15998</v>
      </c>
      <c r="I1634" s="506">
        <v>18000</v>
      </c>
      <c r="J1634" s="506">
        <v>17100</v>
      </c>
      <c r="K1634" s="506">
        <v>16200</v>
      </c>
      <c r="L1634" s="506">
        <v>15300</v>
      </c>
      <c r="M1634" s="506">
        <v>14400</v>
      </c>
      <c r="N1634" s="25" t="s">
        <v>15964</v>
      </c>
    </row>
    <row r="1635" ht="60" customHeight="1" spans="1:14">
      <c r="A1635" s="468"/>
      <c r="B1635" s="468"/>
      <c r="C1635" s="502" t="s">
        <v>12066</v>
      </c>
      <c r="D1635" s="503" t="s">
        <v>12067</v>
      </c>
      <c r="E1635" s="503" t="s">
        <v>12068</v>
      </c>
      <c r="F1635" s="503" t="s">
        <v>12042</v>
      </c>
      <c r="G1635" s="504" t="s">
        <v>51</v>
      </c>
      <c r="H1635" s="505"/>
      <c r="I1635" s="506">
        <v>3600</v>
      </c>
      <c r="J1635" s="506">
        <v>3420</v>
      </c>
      <c r="K1635" s="506">
        <v>3240</v>
      </c>
      <c r="L1635" s="506">
        <v>3060</v>
      </c>
      <c r="M1635" s="506">
        <v>2880</v>
      </c>
    </row>
    <row r="1636" ht="60" customHeight="1" spans="1:14">
      <c r="A1636" s="468"/>
      <c r="B1636" s="468"/>
      <c r="C1636" s="502" t="s">
        <v>12069</v>
      </c>
      <c r="D1636" s="503" t="s">
        <v>12070</v>
      </c>
      <c r="E1636" s="503" t="s">
        <v>12071</v>
      </c>
      <c r="F1636" s="503" t="s">
        <v>12042</v>
      </c>
      <c r="G1636" s="504" t="s">
        <v>51</v>
      </c>
      <c r="H1636" s="505"/>
      <c r="I1636" s="508" t="s">
        <v>102</v>
      </c>
      <c r="J1636" s="508" t="s">
        <v>102</v>
      </c>
      <c r="K1636" s="508" t="s">
        <v>102</v>
      </c>
      <c r="L1636" s="508" t="s">
        <v>102</v>
      </c>
      <c r="M1636" s="508" t="s">
        <v>102</v>
      </c>
    </row>
    <row r="1637" ht="60" customHeight="1" spans="1:14">
      <c r="A1637" s="468"/>
      <c r="B1637" s="468"/>
      <c r="C1637" s="502" t="s">
        <v>12072</v>
      </c>
      <c r="D1637" s="503" t="s">
        <v>12073</v>
      </c>
      <c r="E1637" s="503" t="s">
        <v>12074</v>
      </c>
      <c r="F1637" s="503" t="s">
        <v>12065</v>
      </c>
      <c r="G1637" s="504" t="s">
        <v>51</v>
      </c>
      <c r="H1637" s="509" t="s">
        <v>15998</v>
      </c>
      <c r="I1637" s="506">
        <v>18000</v>
      </c>
      <c r="J1637" s="506">
        <v>17100</v>
      </c>
      <c r="K1637" s="506">
        <v>16200</v>
      </c>
      <c r="L1637" s="506">
        <v>15300</v>
      </c>
      <c r="M1637" s="506">
        <v>14400</v>
      </c>
      <c r="N1637" s="25" t="s">
        <v>15964</v>
      </c>
    </row>
    <row r="1638" ht="60" customHeight="1" spans="1:14">
      <c r="A1638" s="468">
        <v>4</v>
      </c>
      <c r="B1638" s="501" t="s">
        <v>95</v>
      </c>
      <c r="C1638" s="502" t="s">
        <v>12075</v>
      </c>
      <c r="D1638" s="503" t="s">
        <v>12076</v>
      </c>
      <c r="E1638" s="503" t="s">
        <v>12077</v>
      </c>
      <c r="F1638" s="503" t="s">
        <v>12078</v>
      </c>
      <c r="G1638" s="504" t="s">
        <v>51</v>
      </c>
      <c r="H1638" s="505"/>
      <c r="I1638" s="506">
        <v>7020</v>
      </c>
      <c r="J1638" s="506">
        <v>6669</v>
      </c>
      <c r="K1638" s="506">
        <v>6318</v>
      </c>
      <c r="L1638" s="506">
        <v>5967</v>
      </c>
      <c r="M1638" s="506">
        <v>5616</v>
      </c>
    </row>
    <row r="1639" ht="60" customHeight="1" spans="1:14">
      <c r="A1639" s="468"/>
      <c r="B1639" s="468"/>
      <c r="C1639" s="502" t="s">
        <v>12079</v>
      </c>
      <c r="D1639" s="503" t="s">
        <v>12080</v>
      </c>
      <c r="E1639" s="503" t="s">
        <v>12081</v>
      </c>
      <c r="F1639" s="503" t="s">
        <v>12042</v>
      </c>
      <c r="G1639" s="504" t="s">
        <v>51</v>
      </c>
      <c r="H1639" s="505"/>
      <c r="I1639" s="506">
        <v>1404</v>
      </c>
      <c r="J1639" s="506">
        <v>1333.8</v>
      </c>
      <c r="K1639" s="506">
        <v>1263.6</v>
      </c>
      <c r="L1639" s="506">
        <v>1193.4</v>
      </c>
      <c r="M1639" s="506">
        <v>1123.2</v>
      </c>
    </row>
    <row r="1640" ht="60" customHeight="1" spans="1:14">
      <c r="A1640" s="468"/>
      <c r="B1640" s="468"/>
      <c r="C1640" s="502" t="s">
        <v>12082</v>
      </c>
      <c r="D1640" s="503" t="s">
        <v>12083</v>
      </c>
      <c r="E1640" s="503" t="s">
        <v>12084</v>
      </c>
      <c r="F1640" s="503" t="s">
        <v>12078</v>
      </c>
      <c r="G1640" s="504" t="s">
        <v>51</v>
      </c>
      <c r="H1640" s="505"/>
      <c r="I1640" s="506">
        <v>7020</v>
      </c>
      <c r="J1640" s="506">
        <v>6669</v>
      </c>
      <c r="K1640" s="506">
        <v>6318</v>
      </c>
      <c r="L1640" s="506">
        <v>5967</v>
      </c>
      <c r="M1640" s="506">
        <v>5616</v>
      </c>
    </row>
    <row r="1641" ht="60" customHeight="1" spans="1:14">
      <c r="A1641" s="468">
        <v>5</v>
      </c>
      <c r="B1641" s="501" t="s">
        <v>95</v>
      </c>
      <c r="C1641" s="502" t="s">
        <v>12085</v>
      </c>
      <c r="D1641" s="503" t="s">
        <v>12086</v>
      </c>
      <c r="E1641" s="503" t="s">
        <v>12087</v>
      </c>
      <c r="F1641" s="503" t="s">
        <v>12088</v>
      </c>
      <c r="G1641" s="504" t="s">
        <v>51</v>
      </c>
      <c r="H1641" s="505"/>
      <c r="I1641" s="506">
        <v>16200</v>
      </c>
      <c r="J1641" s="506">
        <v>15390</v>
      </c>
      <c r="K1641" s="506">
        <v>14580</v>
      </c>
      <c r="L1641" s="506">
        <v>13770</v>
      </c>
      <c r="M1641" s="506">
        <v>12960</v>
      </c>
    </row>
    <row r="1642" ht="60" customHeight="1" spans="1:14">
      <c r="A1642" s="468"/>
      <c r="B1642" s="468"/>
      <c r="C1642" s="502" t="s">
        <v>12089</v>
      </c>
      <c r="D1642" s="503" t="s">
        <v>12090</v>
      </c>
      <c r="E1642" s="503" t="s">
        <v>12091</v>
      </c>
      <c r="F1642" s="503" t="s">
        <v>12042</v>
      </c>
      <c r="G1642" s="504" t="s">
        <v>51</v>
      </c>
      <c r="H1642" s="505"/>
      <c r="I1642" s="506">
        <v>3240</v>
      </c>
      <c r="J1642" s="506">
        <v>3078</v>
      </c>
      <c r="K1642" s="506">
        <v>2916</v>
      </c>
      <c r="L1642" s="506">
        <v>2754</v>
      </c>
      <c r="M1642" s="506">
        <v>2592</v>
      </c>
    </row>
    <row r="1643" ht="60" customHeight="1" spans="1:14">
      <c r="A1643" s="468"/>
      <c r="B1643" s="468"/>
      <c r="C1643" s="502" t="s">
        <v>12092</v>
      </c>
      <c r="D1643" s="503" t="s">
        <v>12093</v>
      </c>
      <c r="E1643" s="503" t="s">
        <v>12094</v>
      </c>
      <c r="F1643" s="503" t="s">
        <v>12088</v>
      </c>
      <c r="G1643" s="504" t="s">
        <v>51</v>
      </c>
      <c r="H1643" s="505"/>
      <c r="I1643" s="506">
        <v>16200</v>
      </c>
      <c r="J1643" s="506">
        <v>15390</v>
      </c>
      <c r="K1643" s="506">
        <v>14580</v>
      </c>
      <c r="L1643" s="506">
        <v>13770</v>
      </c>
      <c r="M1643" s="506">
        <v>12960</v>
      </c>
    </row>
    <row r="1644" ht="60" customHeight="1" spans="1:14">
      <c r="A1644" s="468">
        <v>6</v>
      </c>
      <c r="B1644" s="501" t="s">
        <v>95</v>
      </c>
      <c r="C1644" s="502" t="s">
        <v>12095</v>
      </c>
      <c r="D1644" s="503" t="s">
        <v>12096</v>
      </c>
      <c r="E1644" s="503" t="s">
        <v>12097</v>
      </c>
      <c r="F1644" s="503" t="s">
        <v>12098</v>
      </c>
      <c r="G1644" s="504" t="s">
        <v>51</v>
      </c>
      <c r="H1644" s="505"/>
      <c r="I1644" s="506">
        <v>20700</v>
      </c>
      <c r="J1644" s="506">
        <v>19665</v>
      </c>
      <c r="K1644" s="506">
        <v>18630</v>
      </c>
      <c r="L1644" s="506">
        <v>17595</v>
      </c>
      <c r="M1644" s="506">
        <v>16560</v>
      </c>
    </row>
    <row r="1645" ht="60" customHeight="1" spans="1:14">
      <c r="A1645" s="468"/>
      <c r="B1645" s="468"/>
      <c r="C1645" s="502" t="s">
        <v>12099</v>
      </c>
      <c r="D1645" s="503" t="s">
        <v>12100</v>
      </c>
      <c r="E1645" s="503" t="s">
        <v>12101</v>
      </c>
      <c r="F1645" s="503" t="s">
        <v>12042</v>
      </c>
      <c r="G1645" s="504" t="s">
        <v>51</v>
      </c>
      <c r="H1645" s="505"/>
      <c r="I1645" s="506">
        <v>4140</v>
      </c>
      <c r="J1645" s="506">
        <v>3933</v>
      </c>
      <c r="K1645" s="506">
        <v>3726</v>
      </c>
      <c r="L1645" s="506">
        <v>3519</v>
      </c>
      <c r="M1645" s="506">
        <v>3312</v>
      </c>
    </row>
    <row r="1646" ht="60" customHeight="1" spans="1:14">
      <c r="A1646" s="468"/>
      <c r="B1646" s="468"/>
      <c r="C1646" s="502" t="s">
        <v>12102</v>
      </c>
      <c r="D1646" s="503" t="s">
        <v>12103</v>
      </c>
      <c r="E1646" s="503" t="s">
        <v>12104</v>
      </c>
      <c r="F1646" s="503" t="s">
        <v>12098</v>
      </c>
      <c r="G1646" s="504" t="s">
        <v>51</v>
      </c>
      <c r="H1646" s="505"/>
      <c r="I1646" s="506">
        <v>20700</v>
      </c>
      <c r="J1646" s="506">
        <v>19665</v>
      </c>
      <c r="K1646" s="506">
        <v>18630</v>
      </c>
      <c r="L1646" s="506">
        <v>17595</v>
      </c>
      <c r="M1646" s="506">
        <v>16560</v>
      </c>
    </row>
    <row r="1647" ht="60" customHeight="1" spans="1:14">
      <c r="A1647" s="468">
        <v>7</v>
      </c>
      <c r="B1647" s="501" t="s">
        <v>95</v>
      </c>
      <c r="C1647" s="502" t="s">
        <v>12105</v>
      </c>
      <c r="D1647" s="503" t="s">
        <v>12106</v>
      </c>
      <c r="E1647" s="503" t="s">
        <v>12107</v>
      </c>
      <c r="F1647" s="503" t="s">
        <v>12108</v>
      </c>
      <c r="G1647" s="504" t="s">
        <v>51</v>
      </c>
      <c r="H1647" s="505"/>
      <c r="I1647" s="506">
        <v>3402</v>
      </c>
      <c r="J1647" s="506">
        <v>3231.9</v>
      </c>
      <c r="K1647" s="506">
        <v>3061.8</v>
      </c>
      <c r="L1647" s="506">
        <v>2891.7</v>
      </c>
      <c r="M1647" s="506">
        <v>2721.6</v>
      </c>
    </row>
    <row r="1648" ht="60" customHeight="1" spans="1:14">
      <c r="A1648" s="468"/>
      <c r="B1648" s="468"/>
      <c r="C1648" s="502" t="s">
        <v>12109</v>
      </c>
      <c r="D1648" s="503" t="s">
        <v>12110</v>
      </c>
      <c r="E1648" s="503" t="s">
        <v>12111</v>
      </c>
      <c r="F1648" s="503" t="s">
        <v>12042</v>
      </c>
      <c r="G1648" s="504" t="s">
        <v>51</v>
      </c>
      <c r="H1648" s="505"/>
      <c r="I1648" s="506">
        <v>680.4</v>
      </c>
      <c r="J1648" s="506">
        <v>646.4</v>
      </c>
      <c r="K1648" s="506">
        <v>612.4</v>
      </c>
      <c r="L1648" s="506">
        <v>578.3</v>
      </c>
      <c r="M1648" s="506">
        <v>544.3</v>
      </c>
    </row>
    <row r="1649" ht="60" customHeight="1" spans="1:112">
      <c r="A1649" s="468"/>
      <c r="B1649" s="468"/>
      <c r="C1649" s="502" t="s">
        <v>12112</v>
      </c>
      <c r="D1649" s="503" t="s">
        <v>12113</v>
      </c>
      <c r="E1649" s="503" t="s">
        <v>12114</v>
      </c>
      <c r="F1649" s="503" t="s">
        <v>12108</v>
      </c>
      <c r="G1649" s="504" t="s">
        <v>51</v>
      </c>
      <c r="H1649" s="505"/>
      <c r="I1649" s="506">
        <v>3402</v>
      </c>
      <c r="J1649" s="506">
        <v>3231.9</v>
      </c>
      <c r="K1649" s="506">
        <v>3061.8</v>
      </c>
      <c r="L1649" s="506">
        <v>2891.7</v>
      </c>
      <c r="M1649" s="506">
        <v>2721.6</v>
      </c>
    </row>
    <row r="1650" ht="60" customHeight="1" spans="1:112">
      <c r="A1650" s="468">
        <v>8</v>
      </c>
      <c r="B1650" s="501" t="s">
        <v>95</v>
      </c>
      <c r="C1650" s="502" t="s">
        <v>12115</v>
      </c>
      <c r="D1650" s="503" t="s">
        <v>12116</v>
      </c>
      <c r="E1650" s="503" t="s">
        <v>12117</v>
      </c>
      <c r="F1650" s="503" t="s">
        <v>12118</v>
      </c>
      <c r="G1650" s="504" t="s">
        <v>51</v>
      </c>
      <c r="H1650" s="503" t="s">
        <v>12119</v>
      </c>
      <c r="I1650" s="506">
        <v>3802.5</v>
      </c>
      <c r="J1650" s="506">
        <v>3612.4</v>
      </c>
      <c r="K1650" s="506">
        <v>3422.3</v>
      </c>
      <c r="L1650" s="506">
        <v>3232.1</v>
      </c>
      <c r="M1650" s="506">
        <v>3042</v>
      </c>
    </row>
    <row r="1651" ht="60" customHeight="1" spans="1:112">
      <c r="A1651" s="468">
        <v>9</v>
      </c>
      <c r="B1651" s="501" t="s">
        <v>95</v>
      </c>
      <c r="C1651" s="502" t="s">
        <v>12120</v>
      </c>
      <c r="D1651" s="503" t="s">
        <v>12121</v>
      </c>
      <c r="E1651" s="503" t="s">
        <v>12122</v>
      </c>
      <c r="F1651" s="503" t="s">
        <v>12123</v>
      </c>
      <c r="G1651" s="504" t="s">
        <v>51</v>
      </c>
      <c r="H1651" s="503" t="s">
        <v>12119</v>
      </c>
      <c r="I1651" s="506">
        <v>4563</v>
      </c>
      <c r="J1651" s="506">
        <v>4334.9</v>
      </c>
      <c r="K1651" s="506">
        <v>4106.7</v>
      </c>
      <c r="L1651" s="506">
        <v>3878.6</v>
      </c>
      <c r="M1651" s="506">
        <v>3650.4</v>
      </c>
    </row>
    <row r="1652" ht="60" customHeight="1" spans="1:112">
      <c r="A1652" s="468">
        <v>10</v>
      </c>
      <c r="B1652" s="501" t="s">
        <v>95</v>
      </c>
      <c r="C1652" s="502" t="s">
        <v>12124</v>
      </c>
      <c r="D1652" s="503" t="s">
        <v>12125</v>
      </c>
      <c r="E1652" s="503" t="s">
        <v>12126</v>
      </c>
      <c r="F1652" s="503" t="s">
        <v>12127</v>
      </c>
      <c r="G1652" s="504" t="s">
        <v>51</v>
      </c>
      <c r="H1652" s="503" t="s">
        <v>12119</v>
      </c>
      <c r="I1652" s="506">
        <v>3042</v>
      </c>
      <c r="J1652" s="506">
        <v>2889.9</v>
      </c>
      <c r="K1652" s="506">
        <v>2737.8</v>
      </c>
      <c r="L1652" s="506">
        <v>2585.7</v>
      </c>
      <c r="M1652" s="506">
        <v>2433.6</v>
      </c>
    </row>
    <row r="1653" ht="60" customHeight="1" spans="1:112">
      <c r="A1653" s="468">
        <v>11</v>
      </c>
      <c r="B1653" s="501" t="s">
        <v>95</v>
      </c>
      <c r="C1653" s="502" t="s">
        <v>12128</v>
      </c>
      <c r="D1653" s="503" t="s">
        <v>12129</v>
      </c>
      <c r="E1653" s="503" t="s">
        <v>12130</v>
      </c>
      <c r="F1653" s="503" t="s">
        <v>12131</v>
      </c>
      <c r="G1653" s="504" t="s">
        <v>51</v>
      </c>
      <c r="H1653" s="503" t="s">
        <v>12119</v>
      </c>
      <c r="I1653" s="506">
        <v>2190.6</v>
      </c>
      <c r="J1653" s="506">
        <v>2081.1</v>
      </c>
      <c r="K1653" s="506">
        <v>1971.5</v>
      </c>
      <c r="L1653" s="506">
        <v>1862</v>
      </c>
      <c r="M1653" s="506">
        <v>1752.5</v>
      </c>
    </row>
    <row r="1654" ht="60" customHeight="1" spans="1:112">
      <c r="A1654" s="468">
        <v>12</v>
      </c>
      <c r="B1654" s="501" t="s">
        <v>95</v>
      </c>
      <c r="C1654" s="502" t="s">
        <v>12132</v>
      </c>
      <c r="D1654" s="503" t="s">
        <v>12133</v>
      </c>
      <c r="E1654" s="503" t="s">
        <v>12134</v>
      </c>
      <c r="F1654" s="503" t="s">
        <v>12135</v>
      </c>
      <c r="G1654" s="504" t="s">
        <v>51</v>
      </c>
      <c r="H1654" s="503" t="s">
        <v>12119</v>
      </c>
      <c r="I1654" s="506">
        <v>4380.3</v>
      </c>
      <c r="J1654" s="506">
        <v>4161.3</v>
      </c>
      <c r="K1654" s="506">
        <v>3942.3</v>
      </c>
      <c r="L1654" s="506">
        <v>3723.3</v>
      </c>
      <c r="M1654" s="506">
        <v>3504.2</v>
      </c>
    </row>
    <row r="1655" ht="52" customHeight="1" spans="1:112">
      <c r="A1655" s="510" t="s">
        <v>12136</v>
      </c>
      <c r="B1655" s="510"/>
      <c r="C1655" s="510"/>
      <c r="D1655" s="510"/>
      <c r="E1655" s="510"/>
      <c r="F1655" s="510"/>
      <c r="G1655" s="510"/>
      <c r="H1655" s="510"/>
      <c r="I1655" s="511"/>
      <c r="J1655" s="511"/>
      <c r="K1655" s="511"/>
      <c r="L1655" s="511"/>
      <c r="M1655" s="511"/>
    </row>
    <row r="1656" ht="305" customHeight="1" spans="1:112">
      <c r="A1656" s="154" t="s">
        <v>15999</v>
      </c>
      <c r="B1656" s="154"/>
      <c r="C1656" s="154"/>
      <c r="D1656" s="154"/>
      <c r="E1656" s="154"/>
      <c r="F1656" s="154"/>
      <c r="G1656" s="154"/>
      <c r="H1656" s="154"/>
      <c r="I1656" s="133"/>
      <c r="J1656" s="133"/>
      <c r="K1656" s="133"/>
      <c r="L1656" s="133"/>
      <c r="M1656" s="133"/>
      <c r="N1656" s="25" t="s">
        <v>15964</v>
      </c>
    </row>
    <row r="1657" s="316" customFormat="1" ht="34" customHeight="1" spans="1:112">
      <c r="A1657" s="253" t="s">
        <v>7210</v>
      </c>
      <c r="B1657" s="340" t="s">
        <v>25</v>
      </c>
      <c r="C1657" s="512" t="s">
        <v>9784</v>
      </c>
      <c r="D1657" s="253" t="s">
        <v>27</v>
      </c>
      <c r="E1657" s="253" t="s">
        <v>7212</v>
      </c>
      <c r="F1657" s="253" t="s">
        <v>7213</v>
      </c>
      <c r="G1657" s="253" t="s">
        <v>30</v>
      </c>
      <c r="H1657" s="253" t="s">
        <v>7214</v>
      </c>
      <c r="I1657" s="513" t="s">
        <v>32</v>
      </c>
      <c r="J1657" s="513"/>
      <c r="K1657" s="513"/>
      <c r="L1657" s="513"/>
      <c r="M1657" s="513"/>
      <c r="N1657" s="343"/>
      <c r="O1657" s="343"/>
      <c r="P1657" s="343"/>
      <c r="Q1657" s="343"/>
      <c r="R1657" s="343"/>
      <c r="S1657" s="343"/>
      <c r="T1657" s="343"/>
      <c r="U1657" s="343"/>
      <c r="V1657" s="343"/>
      <c r="W1657" s="343"/>
      <c r="X1657" s="343"/>
      <c r="Y1657" s="343"/>
      <c r="Z1657" s="343"/>
      <c r="AA1657" s="343"/>
      <c r="AB1657" s="343"/>
      <c r="AC1657" s="343"/>
      <c r="AD1657" s="343"/>
      <c r="AE1657" s="343"/>
      <c r="AF1657" s="343"/>
      <c r="AG1657" s="343"/>
      <c r="AH1657" s="343"/>
      <c r="AI1657" s="343"/>
      <c r="AJ1657" s="343"/>
      <c r="AK1657" s="343"/>
      <c r="AL1657" s="343"/>
      <c r="AM1657" s="343"/>
      <c r="AN1657" s="343"/>
      <c r="AO1657" s="343"/>
      <c r="AP1657" s="343"/>
      <c r="AQ1657" s="343"/>
      <c r="AR1657" s="343"/>
      <c r="AS1657" s="343"/>
      <c r="AT1657" s="343"/>
      <c r="AU1657" s="343"/>
      <c r="AV1657" s="343"/>
      <c r="AW1657" s="343"/>
      <c r="AX1657" s="343"/>
      <c r="AY1657" s="343"/>
      <c r="AZ1657" s="343"/>
      <c r="BA1657" s="343"/>
      <c r="BB1657" s="343"/>
      <c r="BC1657" s="343"/>
      <c r="BD1657" s="343"/>
      <c r="BE1657" s="343"/>
      <c r="BF1657" s="343"/>
      <c r="BG1657" s="343"/>
      <c r="BH1657" s="343"/>
      <c r="BI1657" s="343"/>
      <c r="BJ1657" s="343"/>
      <c r="BK1657" s="343"/>
      <c r="BL1657" s="343"/>
      <c r="BM1657" s="343"/>
      <c r="BN1657" s="343"/>
      <c r="BO1657" s="343"/>
      <c r="BP1657" s="343"/>
      <c r="BQ1657" s="343"/>
      <c r="BR1657" s="343"/>
      <c r="BS1657" s="343"/>
      <c r="BT1657" s="343"/>
      <c r="BU1657" s="343"/>
      <c r="BV1657" s="343"/>
      <c r="BW1657" s="343"/>
      <c r="BX1657" s="343"/>
      <c r="BY1657" s="343"/>
      <c r="BZ1657" s="343"/>
      <c r="CA1657" s="343"/>
      <c r="CB1657" s="343"/>
      <c r="CC1657" s="343"/>
      <c r="CD1657" s="343"/>
      <c r="CE1657" s="343"/>
      <c r="CF1657" s="343"/>
      <c r="CG1657" s="343"/>
      <c r="CH1657" s="343"/>
      <c r="CI1657" s="343"/>
      <c r="CJ1657" s="343"/>
      <c r="CK1657" s="343"/>
      <c r="CL1657" s="343"/>
      <c r="CM1657" s="343"/>
      <c r="CN1657" s="343"/>
      <c r="CO1657" s="343"/>
      <c r="CP1657" s="343"/>
      <c r="CQ1657" s="343"/>
      <c r="CR1657" s="343"/>
      <c r="CS1657" s="343"/>
      <c r="CT1657" s="343"/>
      <c r="CU1657" s="343"/>
      <c r="CV1657" s="343"/>
      <c r="CW1657" s="343"/>
      <c r="CX1657" s="343"/>
      <c r="CY1657" s="343"/>
      <c r="CZ1657" s="343"/>
      <c r="DA1657" s="343"/>
      <c r="DB1657" s="343"/>
      <c r="DC1657" s="343"/>
      <c r="DD1657" s="343"/>
      <c r="DE1657" s="343"/>
      <c r="DF1657" s="343"/>
      <c r="DG1657" s="343"/>
      <c r="DH1657" s="343"/>
    </row>
    <row r="1658" s="316" customFormat="1" ht="34" customHeight="1" spans="1:112">
      <c r="A1658" s="253"/>
      <c r="B1658" s="340"/>
      <c r="C1658" s="500"/>
      <c r="D1658" s="253"/>
      <c r="E1658" s="253"/>
      <c r="F1658" s="253"/>
      <c r="G1658" s="253"/>
      <c r="H1658" s="253"/>
      <c r="I1658" s="514" t="s">
        <v>33</v>
      </c>
      <c r="J1658" s="513" t="s">
        <v>34</v>
      </c>
      <c r="K1658" s="513" t="s">
        <v>35</v>
      </c>
      <c r="L1658" s="513" t="s">
        <v>36</v>
      </c>
      <c r="M1658" s="513" t="s">
        <v>37</v>
      </c>
      <c r="N1658" s="343"/>
      <c r="O1658" s="343"/>
      <c r="P1658" s="343"/>
      <c r="Q1658" s="343"/>
      <c r="R1658" s="343"/>
      <c r="S1658" s="343"/>
      <c r="T1658" s="343"/>
      <c r="U1658" s="343"/>
      <c r="V1658" s="343"/>
      <c r="W1658" s="343"/>
      <c r="X1658" s="343"/>
      <c r="Y1658" s="343"/>
      <c r="Z1658" s="343"/>
      <c r="AA1658" s="343"/>
      <c r="AB1658" s="343"/>
      <c r="AC1658" s="343"/>
      <c r="AD1658" s="343"/>
      <c r="AE1658" s="343"/>
      <c r="AF1658" s="343"/>
      <c r="AG1658" s="343"/>
      <c r="AH1658" s="343"/>
      <c r="AI1658" s="343"/>
      <c r="AJ1658" s="343"/>
      <c r="AK1658" s="343"/>
      <c r="AL1658" s="343"/>
      <c r="AM1658" s="343"/>
      <c r="AN1658" s="343"/>
      <c r="AO1658" s="343"/>
      <c r="AP1658" s="343"/>
      <c r="AQ1658" s="343"/>
      <c r="AR1658" s="343"/>
      <c r="AS1658" s="343"/>
      <c r="AT1658" s="343"/>
      <c r="AU1658" s="343"/>
      <c r="AV1658" s="343"/>
      <c r="AW1658" s="343"/>
      <c r="AX1658" s="343"/>
      <c r="AY1658" s="343"/>
      <c r="AZ1658" s="343"/>
      <c r="BA1658" s="343"/>
      <c r="BB1658" s="343"/>
      <c r="BC1658" s="343"/>
      <c r="BD1658" s="343"/>
      <c r="BE1658" s="343"/>
      <c r="BF1658" s="343"/>
      <c r="BG1658" s="343"/>
      <c r="BH1658" s="343"/>
      <c r="BI1658" s="343"/>
      <c r="BJ1658" s="343"/>
      <c r="BK1658" s="343"/>
      <c r="BL1658" s="343"/>
      <c r="BM1658" s="343"/>
      <c r="BN1658" s="343"/>
      <c r="BO1658" s="343"/>
      <c r="BP1658" s="343"/>
      <c r="BQ1658" s="343"/>
      <c r="BR1658" s="343"/>
      <c r="BS1658" s="343"/>
      <c r="BT1658" s="343"/>
      <c r="BU1658" s="343"/>
      <c r="BV1658" s="343"/>
      <c r="BW1658" s="343"/>
      <c r="BX1658" s="343"/>
      <c r="BY1658" s="343"/>
      <c r="BZ1658" s="343"/>
      <c r="CA1658" s="343"/>
      <c r="CB1658" s="343"/>
      <c r="CC1658" s="343"/>
      <c r="CD1658" s="343"/>
      <c r="CE1658" s="343"/>
      <c r="CF1658" s="343"/>
      <c r="CG1658" s="343"/>
      <c r="CH1658" s="343"/>
      <c r="CI1658" s="343"/>
      <c r="CJ1658" s="343"/>
      <c r="CK1658" s="343"/>
      <c r="CL1658" s="343"/>
      <c r="CM1658" s="343"/>
      <c r="CN1658" s="343"/>
      <c r="CO1658" s="343"/>
      <c r="CP1658" s="343"/>
      <c r="CQ1658" s="343"/>
      <c r="CR1658" s="343"/>
      <c r="CS1658" s="343"/>
      <c r="CT1658" s="343"/>
      <c r="CU1658" s="343"/>
      <c r="CV1658" s="343"/>
      <c r="CW1658" s="343"/>
      <c r="CX1658" s="343"/>
      <c r="CY1658" s="343"/>
      <c r="CZ1658" s="343"/>
      <c r="DA1658" s="343"/>
      <c r="DB1658" s="343"/>
      <c r="DC1658" s="343"/>
      <c r="DD1658" s="343"/>
      <c r="DE1658" s="343"/>
      <c r="DF1658" s="343"/>
      <c r="DG1658" s="343"/>
      <c r="DH1658" s="343"/>
    </row>
    <row r="1659" s="318" customFormat="1" ht="38" customHeight="1" spans="1:112">
      <c r="A1659" s="515" t="s">
        <v>12138</v>
      </c>
      <c r="B1659" s="516"/>
      <c r="C1659" s="517"/>
      <c r="D1659" s="518"/>
      <c r="E1659" s="517"/>
      <c r="F1659" s="517"/>
      <c r="G1659" s="517"/>
      <c r="H1659" s="518"/>
      <c r="I1659" s="519"/>
      <c r="J1659" s="520"/>
      <c r="K1659" s="520"/>
      <c r="L1659" s="520"/>
      <c r="M1659" s="520"/>
      <c r="N1659" s="521"/>
      <c r="O1659" s="521"/>
      <c r="P1659" s="521"/>
      <c r="Q1659" s="521"/>
      <c r="R1659" s="521"/>
      <c r="S1659" s="521"/>
      <c r="T1659" s="521"/>
      <c r="U1659" s="521"/>
      <c r="V1659" s="521"/>
      <c r="W1659" s="521"/>
      <c r="X1659" s="521"/>
      <c r="Y1659" s="521"/>
      <c r="Z1659" s="521"/>
      <c r="AA1659" s="521"/>
      <c r="AB1659" s="521"/>
      <c r="AC1659" s="521"/>
      <c r="AD1659" s="521"/>
      <c r="AE1659" s="521"/>
      <c r="AF1659" s="521"/>
      <c r="AG1659" s="521"/>
      <c r="AH1659" s="521"/>
      <c r="AI1659" s="521"/>
      <c r="AJ1659" s="521"/>
      <c r="AK1659" s="521"/>
      <c r="AL1659" s="521"/>
      <c r="AM1659" s="521"/>
      <c r="AN1659" s="521"/>
      <c r="AO1659" s="521"/>
      <c r="AP1659" s="521"/>
      <c r="AQ1659" s="521"/>
      <c r="AR1659" s="521"/>
      <c r="AS1659" s="521"/>
      <c r="AT1659" s="521"/>
      <c r="AU1659" s="521"/>
      <c r="AV1659" s="521"/>
      <c r="AW1659" s="521"/>
      <c r="AX1659" s="521"/>
      <c r="AY1659" s="521"/>
      <c r="AZ1659" s="521"/>
      <c r="BA1659" s="521"/>
      <c r="BB1659" s="521"/>
      <c r="BC1659" s="521"/>
      <c r="BD1659" s="521"/>
      <c r="BE1659" s="521"/>
      <c r="BF1659" s="521"/>
      <c r="BG1659" s="521"/>
      <c r="BH1659" s="521"/>
      <c r="BI1659" s="521"/>
      <c r="BJ1659" s="521"/>
      <c r="BK1659" s="521"/>
      <c r="BL1659" s="521"/>
      <c r="BM1659" s="521"/>
      <c r="BN1659" s="521"/>
      <c r="BO1659" s="521"/>
      <c r="BP1659" s="521"/>
      <c r="BQ1659" s="521"/>
      <c r="BR1659" s="521"/>
      <c r="BS1659" s="521"/>
      <c r="BT1659" s="521"/>
      <c r="BU1659" s="521"/>
      <c r="BV1659" s="521"/>
      <c r="BW1659" s="521"/>
      <c r="BX1659" s="521"/>
      <c r="BY1659" s="521"/>
      <c r="BZ1659" s="521"/>
      <c r="CA1659" s="521"/>
      <c r="CB1659" s="521"/>
      <c r="CC1659" s="521"/>
      <c r="CD1659" s="521"/>
      <c r="CE1659" s="521"/>
      <c r="CF1659" s="521"/>
      <c r="CG1659" s="521"/>
      <c r="CH1659" s="521"/>
      <c r="CI1659" s="521"/>
      <c r="CJ1659" s="521"/>
      <c r="CK1659" s="521"/>
      <c r="CL1659" s="521"/>
      <c r="CM1659" s="521"/>
      <c r="CN1659" s="521"/>
      <c r="CO1659" s="521"/>
      <c r="CP1659" s="521"/>
      <c r="CQ1659" s="521"/>
      <c r="CR1659" s="521"/>
      <c r="CS1659" s="521"/>
      <c r="CT1659" s="521"/>
      <c r="CU1659" s="521"/>
      <c r="CV1659" s="521"/>
      <c r="CW1659" s="521"/>
      <c r="CX1659" s="521"/>
      <c r="CY1659" s="521"/>
      <c r="CZ1659" s="521"/>
      <c r="DA1659" s="521"/>
      <c r="DB1659" s="521"/>
      <c r="DC1659" s="521"/>
      <c r="DD1659" s="521"/>
      <c r="DE1659" s="521"/>
      <c r="DF1659" s="521"/>
      <c r="DG1659" s="521"/>
      <c r="DH1659" s="521"/>
    </row>
    <row r="1660" ht="60" customHeight="1" spans="1:112">
      <c r="A1660" s="254">
        <v>1</v>
      </c>
      <c r="B1660" s="254" t="s">
        <v>356</v>
      </c>
      <c r="C1660" s="1008" t="s">
        <v>12139</v>
      </c>
      <c r="D1660" s="113" t="s">
        <v>12140</v>
      </c>
      <c r="E1660" s="113" t="s">
        <v>12141</v>
      </c>
      <c r="F1660" s="113" t="s">
        <v>12142</v>
      </c>
      <c r="G1660" s="153" t="s">
        <v>51</v>
      </c>
      <c r="H1660" s="156"/>
      <c r="I1660" s="349">
        <v>8.1</v>
      </c>
      <c r="J1660" s="349">
        <v>7.7</v>
      </c>
      <c r="K1660" s="349">
        <v>7.3</v>
      </c>
      <c r="L1660" s="349">
        <v>6.9</v>
      </c>
      <c r="M1660" s="349">
        <v>6.5</v>
      </c>
    </row>
    <row r="1661" ht="60" customHeight="1" spans="1:112">
      <c r="A1661" s="254">
        <v>2</v>
      </c>
      <c r="B1661" s="254" t="s">
        <v>356</v>
      </c>
      <c r="C1661" s="152" t="s">
        <v>12143</v>
      </c>
      <c r="D1661" s="113" t="s">
        <v>12144</v>
      </c>
      <c r="E1661" s="113" t="s">
        <v>12145</v>
      </c>
      <c r="F1661" s="113" t="s">
        <v>12146</v>
      </c>
      <c r="G1661" s="153" t="s">
        <v>51</v>
      </c>
      <c r="H1661" s="156"/>
      <c r="I1661" s="349">
        <v>96.3</v>
      </c>
      <c r="J1661" s="349">
        <v>91.5</v>
      </c>
      <c r="K1661" s="349">
        <v>86.7</v>
      </c>
      <c r="L1661" s="349">
        <v>81.9</v>
      </c>
      <c r="M1661" s="349">
        <v>77</v>
      </c>
    </row>
    <row r="1662" ht="60" customHeight="1" spans="1:112">
      <c r="A1662" s="254">
        <v>3</v>
      </c>
      <c r="B1662" s="254" t="s">
        <v>356</v>
      </c>
      <c r="C1662" s="152" t="s">
        <v>12147</v>
      </c>
      <c r="D1662" s="113" t="s">
        <v>12148</v>
      </c>
      <c r="E1662" s="113" t="s">
        <v>12149</v>
      </c>
      <c r="F1662" s="113" t="s">
        <v>12150</v>
      </c>
      <c r="G1662" s="153" t="s">
        <v>51</v>
      </c>
      <c r="H1662" s="156"/>
      <c r="I1662" s="349">
        <v>36</v>
      </c>
      <c r="J1662" s="349">
        <v>34.2</v>
      </c>
      <c r="K1662" s="349">
        <v>32.4</v>
      </c>
      <c r="L1662" s="349">
        <v>30.6</v>
      </c>
      <c r="M1662" s="349">
        <v>28.8</v>
      </c>
    </row>
    <row r="1663" ht="60" customHeight="1" spans="1:112">
      <c r="A1663" s="254">
        <v>4</v>
      </c>
      <c r="B1663" s="254" t="s">
        <v>356</v>
      </c>
      <c r="C1663" s="152" t="s">
        <v>12151</v>
      </c>
      <c r="D1663" s="113" t="s">
        <v>12152</v>
      </c>
      <c r="E1663" s="113" t="s">
        <v>12153</v>
      </c>
      <c r="F1663" s="113" t="s">
        <v>12146</v>
      </c>
      <c r="G1663" s="153" t="s">
        <v>51</v>
      </c>
      <c r="H1663" s="156"/>
      <c r="I1663" s="349">
        <v>468</v>
      </c>
      <c r="J1663" s="349">
        <v>444.6</v>
      </c>
      <c r="K1663" s="349">
        <v>421.2</v>
      </c>
      <c r="L1663" s="349">
        <v>397.8</v>
      </c>
      <c r="M1663" s="349">
        <v>374.4</v>
      </c>
    </row>
    <row r="1664" ht="60" customHeight="1" spans="1:112">
      <c r="A1664" s="254">
        <v>5</v>
      </c>
      <c r="B1664" s="254" t="s">
        <v>356</v>
      </c>
      <c r="C1664" s="152" t="s">
        <v>12154</v>
      </c>
      <c r="D1664" s="113" t="s">
        <v>12155</v>
      </c>
      <c r="E1664" s="113" t="s">
        <v>12156</v>
      </c>
      <c r="F1664" s="113" t="s">
        <v>12146</v>
      </c>
      <c r="G1664" s="153" t="s">
        <v>441</v>
      </c>
      <c r="H1664" s="156"/>
      <c r="I1664" s="349">
        <v>340.2</v>
      </c>
      <c r="J1664" s="349">
        <v>323.2</v>
      </c>
      <c r="K1664" s="349">
        <v>306.2</v>
      </c>
      <c r="L1664" s="349">
        <v>289.2</v>
      </c>
      <c r="M1664" s="349">
        <v>272.2</v>
      </c>
    </row>
    <row r="1665" s="318" customFormat="1" ht="37" customHeight="1" spans="1:112">
      <c r="A1665" s="515" t="s">
        <v>12157</v>
      </c>
      <c r="B1665" s="522"/>
      <c r="C1665" s="523"/>
      <c r="D1665" s="524"/>
      <c r="E1665" s="525"/>
      <c r="F1665" s="525"/>
      <c r="G1665" s="525"/>
      <c r="H1665" s="524"/>
      <c r="I1665" s="519"/>
      <c r="J1665" s="526"/>
      <c r="K1665" s="526"/>
      <c r="L1665" s="526"/>
      <c r="M1665" s="526"/>
      <c r="N1665" s="521"/>
      <c r="O1665" s="521"/>
      <c r="P1665" s="521"/>
      <c r="Q1665" s="521"/>
      <c r="R1665" s="521"/>
      <c r="S1665" s="521"/>
      <c r="T1665" s="521"/>
      <c r="U1665" s="521"/>
      <c r="V1665" s="521"/>
      <c r="W1665" s="521"/>
      <c r="X1665" s="521"/>
      <c r="Y1665" s="521"/>
      <c r="Z1665" s="521"/>
      <c r="AA1665" s="521"/>
      <c r="AB1665" s="521"/>
      <c r="AC1665" s="521"/>
      <c r="AD1665" s="521"/>
      <c r="AE1665" s="521"/>
      <c r="AF1665" s="521"/>
      <c r="AG1665" s="521"/>
      <c r="AH1665" s="521"/>
      <c r="AI1665" s="521"/>
      <c r="AJ1665" s="521"/>
      <c r="AK1665" s="521"/>
      <c r="AL1665" s="521"/>
      <c r="AM1665" s="521"/>
      <c r="AN1665" s="521"/>
      <c r="AO1665" s="521"/>
      <c r="AP1665" s="521"/>
      <c r="AQ1665" s="521"/>
      <c r="AR1665" s="521"/>
      <c r="AS1665" s="521"/>
      <c r="AT1665" s="521"/>
      <c r="AU1665" s="521"/>
      <c r="AV1665" s="521"/>
      <c r="AW1665" s="521"/>
      <c r="AX1665" s="521"/>
      <c r="AY1665" s="521"/>
      <c r="AZ1665" s="521"/>
      <c r="BA1665" s="521"/>
      <c r="BB1665" s="521"/>
      <c r="BC1665" s="521"/>
      <c r="BD1665" s="521"/>
      <c r="BE1665" s="521"/>
      <c r="BF1665" s="521"/>
      <c r="BG1665" s="521"/>
      <c r="BH1665" s="521"/>
      <c r="BI1665" s="521"/>
      <c r="BJ1665" s="521"/>
      <c r="BK1665" s="521"/>
      <c r="BL1665" s="521"/>
      <c r="BM1665" s="521"/>
      <c r="BN1665" s="521"/>
      <c r="BO1665" s="521"/>
      <c r="BP1665" s="521"/>
      <c r="BQ1665" s="521"/>
      <c r="BR1665" s="521"/>
      <c r="BS1665" s="521"/>
      <c r="BT1665" s="521"/>
      <c r="BU1665" s="521"/>
      <c r="BV1665" s="521"/>
      <c r="BW1665" s="521"/>
      <c r="BX1665" s="521"/>
      <c r="BY1665" s="521"/>
      <c r="BZ1665" s="521"/>
      <c r="CA1665" s="521"/>
      <c r="CB1665" s="521"/>
      <c r="CC1665" s="521"/>
      <c r="CD1665" s="521"/>
      <c r="CE1665" s="521"/>
      <c r="CF1665" s="521"/>
      <c r="CG1665" s="521"/>
      <c r="CH1665" s="521"/>
      <c r="CI1665" s="521"/>
      <c r="CJ1665" s="521"/>
      <c r="CK1665" s="521"/>
      <c r="CL1665" s="521"/>
      <c r="CM1665" s="521"/>
      <c r="CN1665" s="521"/>
      <c r="CO1665" s="521"/>
      <c r="CP1665" s="521"/>
      <c r="CQ1665" s="521"/>
      <c r="CR1665" s="521"/>
      <c r="CS1665" s="521"/>
      <c r="CT1665" s="521"/>
      <c r="CU1665" s="521"/>
      <c r="CV1665" s="521"/>
      <c r="CW1665" s="521"/>
      <c r="CX1665" s="521"/>
      <c r="CY1665" s="521"/>
      <c r="CZ1665" s="521"/>
      <c r="DA1665" s="521"/>
      <c r="DB1665" s="521"/>
      <c r="DC1665" s="521"/>
      <c r="DD1665" s="521"/>
      <c r="DE1665" s="521"/>
      <c r="DF1665" s="521"/>
      <c r="DG1665" s="521"/>
      <c r="DH1665" s="521"/>
    </row>
    <row r="1666" ht="81" customHeight="1" spans="1:112">
      <c r="A1666" s="254">
        <v>6</v>
      </c>
      <c r="B1666" s="254" t="s">
        <v>38</v>
      </c>
      <c r="C1666" s="152" t="s">
        <v>12158</v>
      </c>
      <c r="D1666" s="113" t="s">
        <v>12159</v>
      </c>
      <c r="E1666" s="113" t="s">
        <v>12160</v>
      </c>
      <c r="F1666" s="113" t="s">
        <v>12161</v>
      </c>
      <c r="G1666" s="153" t="s">
        <v>4170</v>
      </c>
      <c r="H1666" s="156" t="s">
        <v>12162</v>
      </c>
      <c r="I1666" s="345">
        <v>49.5</v>
      </c>
      <c r="J1666" s="349">
        <v>47</v>
      </c>
      <c r="K1666" s="349">
        <v>44.6</v>
      </c>
      <c r="L1666" s="349">
        <v>42.1</v>
      </c>
      <c r="M1666" s="349">
        <v>39.6</v>
      </c>
    </row>
    <row r="1667" ht="96" customHeight="1" spans="1:112">
      <c r="A1667" s="254">
        <v>7</v>
      </c>
      <c r="B1667" s="254" t="s">
        <v>38</v>
      </c>
      <c r="C1667" s="152" t="s">
        <v>12163</v>
      </c>
      <c r="D1667" s="113" t="s">
        <v>12164</v>
      </c>
      <c r="E1667" s="113" t="s">
        <v>12165</v>
      </c>
      <c r="F1667" s="113" t="s">
        <v>12161</v>
      </c>
      <c r="G1667" s="153" t="s">
        <v>4170</v>
      </c>
      <c r="H1667" s="156" t="s">
        <v>12166</v>
      </c>
      <c r="I1667" s="345">
        <v>155.7</v>
      </c>
      <c r="J1667" s="349">
        <v>147.9</v>
      </c>
      <c r="K1667" s="349">
        <v>140.1</v>
      </c>
      <c r="L1667" s="349">
        <v>132.3</v>
      </c>
      <c r="M1667" s="349">
        <v>124.6</v>
      </c>
    </row>
    <row r="1668" ht="60" customHeight="1" spans="1:112">
      <c r="A1668" s="527">
        <v>8</v>
      </c>
      <c r="B1668" s="254" t="s">
        <v>38</v>
      </c>
      <c r="C1668" s="152" t="s">
        <v>12167</v>
      </c>
      <c r="D1668" s="113" t="s">
        <v>12168</v>
      </c>
      <c r="E1668" s="113" t="s">
        <v>12169</v>
      </c>
      <c r="F1668" s="113" t="s">
        <v>12170</v>
      </c>
      <c r="G1668" s="153" t="s">
        <v>51</v>
      </c>
      <c r="H1668" s="154" t="s">
        <v>12171</v>
      </c>
      <c r="I1668" s="345">
        <v>234</v>
      </c>
      <c r="J1668" s="349">
        <v>222.3</v>
      </c>
      <c r="K1668" s="349">
        <v>210.6</v>
      </c>
      <c r="L1668" s="349">
        <v>198.9</v>
      </c>
      <c r="M1668" s="349">
        <v>187.2</v>
      </c>
    </row>
    <row r="1669" ht="60" customHeight="1" spans="1:112">
      <c r="A1669" s="528"/>
      <c r="B1669" s="254" t="s">
        <v>38</v>
      </c>
      <c r="C1669" s="152" t="s">
        <v>12172</v>
      </c>
      <c r="D1669" s="113" t="s">
        <v>12173</v>
      </c>
      <c r="E1669" s="264"/>
      <c r="F1669" s="264"/>
      <c r="G1669" s="153" t="s">
        <v>51</v>
      </c>
      <c r="H1669" s="156"/>
      <c r="I1669" s="345">
        <v>46.8</v>
      </c>
      <c r="J1669" s="345">
        <v>44.5</v>
      </c>
      <c r="K1669" s="345">
        <v>42.1</v>
      </c>
      <c r="L1669" s="345">
        <v>39.8</v>
      </c>
      <c r="M1669" s="345">
        <v>37.4</v>
      </c>
    </row>
    <row r="1670" ht="60" customHeight="1" spans="1:112">
      <c r="A1670" s="254">
        <v>9</v>
      </c>
      <c r="B1670" s="254" t="s">
        <v>38</v>
      </c>
      <c r="C1670" s="152" t="s">
        <v>12174</v>
      </c>
      <c r="D1670" s="113" t="s">
        <v>12175</v>
      </c>
      <c r="E1670" s="113" t="s">
        <v>12176</v>
      </c>
      <c r="F1670" s="113" t="s">
        <v>12177</v>
      </c>
      <c r="G1670" s="153" t="s">
        <v>51</v>
      </c>
      <c r="H1670" s="156"/>
      <c r="I1670" s="345">
        <v>37.8</v>
      </c>
      <c r="J1670" s="349">
        <v>35.9</v>
      </c>
      <c r="K1670" s="349">
        <v>34</v>
      </c>
      <c r="L1670" s="349">
        <v>32.1</v>
      </c>
      <c r="M1670" s="349">
        <v>30.2</v>
      </c>
    </row>
    <row r="1671" ht="60" customHeight="1" spans="1:112">
      <c r="A1671" s="254">
        <v>10</v>
      </c>
      <c r="B1671" s="254" t="s">
        <v>38</v>
      </c>
      <c r="C1671" s="152" t="s">
        <v>12178</v>
      </c>
      <c r="D1671" s="113" t="s">
        <v>12179</v>
      </c>
      <c r="E1671" s="113" t="s">
        <v>12180</v>
      </c>
      <c r="F1671" s="113" t="s">
        <v>12181</v>
      </c>
      <c r="G1671" s="153" t="s">
        <v>51</v>
      </c>
      <c r="H1671" s="156"/>
      <c r="I1671" s="345">
        <v>65.7</v>
      </c>
      <c r="J1671" s="349">
        <v>62.4</v>
      </c>
      <c r="K1671" s="349">
        <v>59.1</v>
      </c>
      <c r="L1671" s="349">
        <v>55.8</v>
      </c>
      <c r="M1671" s="349">
        <v>52.6</v>
      </c>
    </row>
    <row r="1672" ht="60" customHeight="1" spans="1:112">
      <c r="A1672" s="254">
        <v>11</v>
      </c>
      <c r="B1672" s="254" t="s">
        <v>38</v>
      </c>
      <c r="C1672" s="152" t="s">
        <v>12182</v>
      </c>
      <c r="D1672" s="113" t="s">
        <v>12183</v>
      </c>
      <c r="E1672" s="113" t="s">
        <v>12184</v>
      </c>
      <c r="F1672" s="113" t="s">
        <v>12181</v>
      </c>
      <c r="G1672" s="153" t="s">
        <v>441</v>
      </c>
      <c r="H1672" s="156"/>
      <c r="I1672" s="345">
        <v>585</v>
      </c>
      <c r="J1672" s="349">
        <v>555.8</v>
      </c>
      <c r="K1672" s="349">
        <v>526.5</v>
      </c>
      <c r="L1672" s="349">
        <v>497.3</v>
      </c>
      <c r="M1672" s="349">
        <v>468</v>
      </c>
    </row>
    <row r="1673" ht="60" customHeight="1" spans="1:112">
      <c r="A1673" s="254">
        <v>12</v>
      </c>
      <c r="B1673" s="254" t="s">
        <v>38</v>
      </c>
      <c r="C1673" s="152" t="s">
        <v>12185</v>
      </c>
      <c r="D1673" s="113" t="s">
        <v>12186</v>
      </c>
      <c r="E1673" s="113" t="s">
        <v>12187</v>
      </c>
      <c r="F1673" s="113" t="s">
        <v>12188</v>
      </c>
      <c r="G1673" s="153" t="s">
        <v>51</v>
      </c>
      <c r="H1673" s="156"/>
      <c r="I1673" s="345">
        <v>238.5</v>
      </c>
      <c r="J1673" s="349">
        <v>226.6</v>
      </c>
      <c r="K1673" s="349">
        <v>214.7</v>
      </c>
      <c r="L1673" s="349">
        <v>202.7</v>
      </c>
      <c r="M1673" s="349">
        <v>190.8</v>
      </c>
    </row>
    <row r="1674" ht="60" customHeight="1" spans="1:112">
      <c r="A1674" s="254">
        <v>13</v>
      </c>
      <c r="B1674" s="254" t="s">
        <v>38</v>
      </c>
      <c r="C1674" s="152" t="s">
        <v>12189</v>
      </c>
      <c r="D1674" s="113" t="s">
        <v>12190</v>
      </c>
      <c r="E1674" s="113" t="s">
        <v>12191</v>
      </c>
      <c r="F1674" s="113" t="s">
        <v>12192</v>
      </c>
      <c r="G1674" s="153" t="s">
        <v>51</v>
      </c>
      <c r="H1674" s="156"/>
      <c r="I1674" s="345">
        <v>135.9</v>
      </c>
      <c r="J1674" s="349">
        <v>129.1</v>
      </c>
      <c r="K1674" s="349">
        <v>122.3</v>
      </c>
      <c r="L1674" s="349">
        <v>115.5</v>
      </c>
      <c r="M1674" s="349">
        <v>108.7</v>
      </c>
    </row>
    <row r="1675" ht="60" customHeight="1" spans="1:112">
      <c r="A1675" s="254">
        <v>14</v>
      </c>
      <c r="B1675" s="254" t="s">
        <v>38</v>
      </c>
      <c r="C1675" s="152" t="s">
        <v>12193</v>
      </c>
      <c r="D1675" s="113" t="s">
        <v>12194</v>
      </c>
      <c r="E1675" s="113" t="s">
        <v>12195</v>
      </c>
      <c r="F1675" s="113" t="s">
        <v>12196</v>
      </c>
      <c r="G1675" s="153" t="s">
        <v>51</v>
      </c>
      <c r="H1675" s="154" t="s">
        <v>12197</v>
      </c>
      <c r="I1675" s="345" t="s">
        <v>8994</v>
      </c>
      <c r="J1675" s="345" t="s">
        <v>8994</v>
      </c>
      <c r="K1675" s="345" t="s">
        <v>8994</v>
      </c>
      <c r="L1675" s="345" t="s">
        <v>8994</v>
      </c>
      <c r="M1675" s="345" t="s">
        <v>8994</v>
      </c>
    </row>
    <row r="1676" ht="60" customHeight="1" spans="1:112">
      <c r="A1676" s="254">
        <v>15</v>
      </c>
      <c r="B1676" s="254" t="s">
        <v>38</v>
      </c>
      <c r="C1676" s="152" t="s">
        <v>12198</v>
      </c>
      <c r="D1676" s="113" t="s">
        <v>12199</v>
      </c>
      <c r="E1676" s="113" t="s">
        <v>12200</v>
      </c>
      <c r="F1676" s="113" t="s">
        <v>12201</v>
      </c>
      <c r="G1676" s="153" t="s">
        <v>12202</v>
      </c>
      <c r="H1676" s="154" t="s">
        <v>12203</v>
      </c>
      <c r="I1676" s="345" t="s">
        <v>8994</v>
      </c>
      <c r="J1676" s="345" t="s">
        <v>8994</v>
      </c>
      <c r="K1676" s="345" t="s">
        <v>8994</v>
      </c>
      <c r="L1676" s="345" t="s">
        <v>8994</v>
      </c>
      <c r="M1676" s="345" t="s">
        <v>8994</v>
      </c>
    </row>
    <row r="1677" ht="60" customHeight="1" spans="1:112">
      <c r="A1677" s="254">
        <v>16</v>
      </c>
      <c r="B1677" s="254" t="s">
        <v>38</v>
      </c>
      <c r="C1677" s="152" t="s">
        <v>12204</v>
      </c>
      <c r="D1677" s="113" t="s">
        <v>12205</v>
      </c>
      <c r="E1677" s="113" t="s">
        <v>12206</v>
      </c>
      <c r="F1677" s="113" t="s">
        <v>12207</v>
      </c>
      <c r="G1677" s="153" t="s">
        <v>51</v>
      </c>
      <c r="H1677" s="156"/>
      <c r="I1677" s="345" t="s">
        <v>8994</v>
      </c>
      <c r="J1677" s="345" t="s">
        <v>8994</v>
      </c>
      <c r="K1677" s="345" t="s">
        <v>8994</v>
      </c>
      <c r="L1677" s="345" t="s">
        <v>8994</v>
      </c>
      <c r="M1677" s="345" t="s">
        <v>8994</v>
      </c>
    </row>
    <row r="1678" ht="60" customHeight="1" spans="1:112">
      <c r="A1678" s="254">
        <v>17</v>
      </c>
      <c r="B1678" s="254" t="s">
        <v>38</v>
      </c>
      <c r="C1678" s="152" t="s">
        <v>12208</v>
      </c>
      <c r="D1678" s="113" t="s">
        <v>12209</v>
      </c>
      <c r="E1678" s="113" t="s">
        <v>12210</v>
      </c>
      <c r="F1678" s="113" t="s">
        <v>12211</v>
      </c>
      <c r="G1678" s="153" t="s">
        <v>398</v>
      </c>
      <c r="H1678" s="154" t="s">
        <v>12212</v>
      </c>
      <c r="I1678" s="345">
        <v>162.9</v>
      </c>
      <c r="J1678" s="349">
        <v>154.8</v>
      </c>
      <c r="K1678" s="349">
        <v>146.6</v>
      </c>
      <c r="L1678" s="349">
        <v>138.5</v>
      </c>
      <c r="M1678" s="349">
        <v>130.3</v>
      </c>
    </row>
    <row r="1679" s="318" customFormat="1" ht="37" customHeight="1" spans="1:112">
      <c r="A1679" s="515" t="s">
        <v>12213</v>
      </c>
      <c r="B1679" s="522"/>
      <c r="C1679" s="529"/>
      <c r="D1679" s="524"/>
      <c r="E1679" s="530"/>
      <c r="F1679" s="530"/>
      <c r="G1679" s="530"/>
      <c r="H1679" s="524"/>
      <c r="I1679" s="519"/>
      <c r="J1679" s="526"/>
      <c r="K1679" s="526"/>
      <c r="L1679" s="526"/>
      <c r="M1679" s="526"/>
      <c r="N1679" s="521"/>
      <c r="O1679" s="521"/>
      <c r="P1679" s="521"/>
      <c r="Q1679" s="521"/>
      <c r="R1679" s="521"/>
      <c r="S1679" s="521"/>
      <c r="T1679" s="521"/>
      <c r="U1679" s="521"/>
      <c r="V1679" s="521"/>
      <c r="W1679" s="521"/>
      <c r="X1679" s="521"/>
      <c r="Y1679" s="521"/>
      <c r="Z1679" s="521"/>
      <c r="AA1679" s="521"/>
      <c r="AB1679" s="521"/>
      <c r="AC1679" s="521"/>
      <c r="AD1679" s="521"/>
      <c r="AE1679" s="521"/>
      <c r="AF1679" s="521"/>
      <c r="AG1679" s="521"/>
      <c r="AH1679" s="521"/>
      <c r="AI1679" s="521"/>
      <c r="AJ1679" s="521"/>
      <c r="AK1679" s="521"/>
      <c r="AL1679" s="521"/>
      <c r="AM1679" s="521"/>
      <c r="AN1679" s="521"/>
      <c r="AO1679" s="521"/>
      <c r="AP1679" s="521"/>
      <c r="AQ1679" s="521"/>
      <c r="AR1679" s="521"/>
      <c r="AS1679" s="521"/>
      <c r="AT1679" s="521"/>
      <c r="AU1679" s="521"/>
      <c r="AV1679" s="521"/>
      <c r="AW1679" s="521"/>
      <c r="AX1679" s="521"/>
      <c r="AY1679" s="521"/>
      <c r="AZ1679" s="521"/>
      <c r="BA1679" s="521"/>
      <c r="BB1679" s="521"/>
      <c r="BC1679" s="521"/>
      <c r="BD1679" s="521"/>
      <c r="BE1679" s="521"/>
      <c r="BF1679" s="521"/>
      <c r="BG1679" s="521"/>
      <c r="BH1679" s="521"/>
      <c r="BI1679" s="521"/>
      <c r="BJ1679" s="521"/>
      <c r="BK1679" s="521"/>
      <c r="BL1679" s="521"/>
      <c r="BM1679" s="521"/>
      <c r="BN1679" s="521"/>
      <c r="BO1679" s="521"/>
      <c r="BP1679" s="521"/>
      <c r="BQ1679" s="521"/>
      <c r="BR1679" s="521"/>
      <c r="BS1679" s="521"/>
      <c r="BT1679" s="521"/>
      <c r="BU1679" s="521"/>
      <c r="BV1679" s="521"/>
      <c r="BW1679" s="521"/>
      <c r="BX1679" s="521"/>
      <c r="BY1679" s="521"/>
      <c r="BZ1679" s="521"/>
      <c r="CA1679" s="521"/>
      <c r="CB1679" s="521"/>
      <c r="CC1679" s="521"/>
      <c r="CD1679" s="521"/>
      <c r="CE1679" s="521"/>
      <c r="CF1679" s="521"/>
      <c r="CG1679" s="521"/>
      <c r="CH1679" s="521"/>
      <c r="CI1679" s="521"/>
      <c r="CJ1679" s="521"/>
      <c r="CK1679" s="521"/>
      <c r="CL1679" s="521"/>
      <c r="CM1679" s="521"/>
      <c r="CN1679" s="521"/>
      <c r="CO1679" s="521"/>
      <c r="CP1679" s="521"/>
      <c r="CQ1679" s="521"/>
      <c r="CR1679" s="521"/>
      <c r="CS1679" s="521"/>
      <c r="CT1679" s="521"/>
      <c r="CU1679" s="521"/>
      <c r="CV1679" s="521"/>
      <c r="CW1679" s="521"/>
      <c r="CX1679" s="521"/>
      <c r="CY1679" s="521"/>
      <c r="CZ1679" s="521"/>
      <c r="DA1679" s="521"/>
      <c r="DB1679" s="521"/>
      <c r="DC1679" s="521"/>
      <c r="DD1679" s="521"/>
      <c r="DE1679" s="521"/>
      <c r="DF1679" s="521"/>
      <c r="DG1679" s="521"/>
      <c r="DH1679" s="521"/>
    </row>
    <row r="1680" ht="60" customHeight="1" spans="1:112">
      <c r="A1680" s="254">
        <v>18</v>
      </c>
      <c r="B1680" s="254" t="s">
        <v>95</v>
      </c>
      <c r="C1680" s="152" t="s">
        <v>12214</v>
      </c>
      <c r="D1680" s="113" t="s">
        <v>12215</v>
      </c>
      <c r="E1680" s="113" t="s">
        <v>12216</v>
      </c>
      <c r="F1680" s="113" t="s">
        <v>12217</v>
      </c>
      <c r="G1680" s="153" t="s">
        <v>51</v>
      </c>
      <c r="H1680" s="154" t="s">
        <v>12218</v>
      </c>
      <c r="I1680" s="345">
        <v>778.5</v>
      </c>
      <c r="J1680" s="349">
        <v>739.6</v>
      </c>
      <c r="K1680" s="349">
        <v>700.7</v>
      </c>
      <c r="L1680" s="349">
        <v>661.7</v>
      </c>
      <c r="M1680" s="349">
        <v>622.8</v>
      </c>
    </row>
    <row r="1681" ht="101" customHeight="1" spans="1:13">
      <c r="A1681" s="254">
        <v>19</v>
      </c>
      <c r="B1681" s="254" t="s">
        <v>95</v>
      </c>
      <c r="C1681" s="152" t="s">
        <v>12219</v>
      </c>
      <c r="D1681" s="113" t="s">
        <v>12220</v>
      </c>
      <c r="E1681" s="113" t="s">
        <v>12221</v>
      </c>
      <c r="F1681" s="113" t="s">
        <v>12217</v>
      </c>
      <c r="G1681" s="153" t="s">
        <v>51</v>
      </c>
      <c r="H1681" s="156" t="s">
        <v>12222</v>
      </c>
      <c r="I1681" s="345">
        <v>1012.5</v>
      </c>
      <c r="J1681" s="349">
        <v>961.9</v>
      </c>
      <c r="K1681" s="349">
        <v>911.3</v>
      </c>
      <c r="L1681" s="349">
        <v>860.6</v>
      </c>
      <c r="M1681" s="349">
        <v>810</v>
      </c>
    </row>
    <row r="1682" ht="60" customHeight="1" spans="1:13">
      <c r="A1682" s="254">
        <v>20</v>
      </c>
      <c r="B1682" s="254" t="s">
        <v>95</v>
      </c>
      <c r="C1682" s="152" t="s">
        <v>12223</v>
      </c>
      <c r="D1682" s="113" t="s">
        <v>12224</v>
      </c>
      <c r="E1682" s="113" t="s">
        <v>12225</v>
      </c>
      <c r="F1682" s="113" t="s">
        <v>12226</v>
      </c>
      <c r="G1682" s="153" t="s">
        <v>51</v>
      </c>
      <c r="H1682" s="156"/>
      <c r="I1682" s="345">
        <v>678.6</v>
      </c>
      <c r="J1682" s="349">
        <v>644.7</v>
      </c>
      <c r="K1682" s="349">
        <v>610.7</v>
      </c>
      <c r="L1682" s="349">
        <v>576.8</v>
      </c>
      <c r="M1682" s="349">
        <v>542.9</v>
      </c>
    </row>
    <row r="1683" ht="60" customHeight="1" spans="1:13">
      <c r="A1683" s="254">
        <v>21</v>
      </c>
      <c r="B1683" s="254" t="s">
        <v>95</v>
      </c>
      <c r="C1683" s="152" t="s">
        <v>12227</v>
      </c>
      <c r="D1683" s="113" t="s">
        <v>12228</v>
      </c>
      <c r="E1683" s="113" t="s">
        <v>12229</v>
      </c>
      <c r="F1683" s="113" t="s">
        <v>12230</v>
      </c>
      <c r="G1683" s="153" t="s">
        <v>51</v>
      </c>
      <c r="H1683" s="156"/>
      <c r="I1683" s="345">
        <v>655.2</v>
      </c>
      <c r="J1683" s="349">
        <v>622.4</v>
      </c>
      <c r="K1683" s="349">
        <v>589.7</v>
      </c>
      <c r="L1683" s="349">
        <v>556.9</v>
      </c>
      <c r="M1683" s="349">
        <v>524.2</v>
      </c>
    </row>
    <row r="1684" ht="60" customHeight="1" spans="1:13">
      <c r="A1684" s="254">
        <v>22</v>
      </c>
      <c r="B1684" s="254" t="s">
        <v>95</v>
      </c>
      <c r="C1684" s="152" t="s">
        <v>12231</v>
      </c>
      <c r="D1684" s="113" t="s">
        <v>12232</v>
      </c>
      <c r="E1684" s="113" t="s">
        <v>12233</v>
      </c>
      <c r="F1684" s="113" t="s">
        <v>12234</v>
      </c>
      <c r="G1684" s="153" t="s">
        <v>51</v>
      </c>
      <c r="H1684" s="156"/>
      <c r="I1684" s="345">
        <v>1971</v>
      </c>
      <c r="J1684" s="349">
        <v>1872.5</v>
      </c>
      <c r="K1684" s="349">
        <v>1773.9</v>
      </c>
      <c r="L1684" s="349">
        <v>1675.4</v>
      </c>
      <c r="M1684" s="349">
        <v>1576.8</v>
      </c>
    </row>
    <row r="1685" ht="60" customHeight="1" spans="1:13">
      <c r="A1685" s="254">
        <v>23</v>
      </c>
      <c r="B1685" s="254" t="s">
        <v>95</v>
      </c>
      <c r="C1685" s="152" t="s">
        <v>12235</v>
      </c>
      <c r="D1685" s="113" t="s">
        <v>12236</v>
      </c>
      <c r="E1685" s="113" t="s">
        <v>12237</v>
      </c>
      <c r="F1685" s="113" t="s">
        <v>12238</v>
      </c>
      <c r="G1685" s="153" t="s">
        <v>51</v>
      </c>
      <c r="H1685" s="156"/>
      <c r="I1685" s="345">
        <v>1033.2</v>
      </c>
      <c r="J1685" s="349">
        <v>981.5</v>
      </c>
      <c r="K1685" s="349">
        <v>929.9</v>
      </c>
      <c r="L1685" s="349">
        <v>878.2</v>
      </c>
      <c r="M1685" s="349">
        <v>826.6</v>
      </c>
    </row>
    <row r="1686" ht="60" customHeight="1" spans="1:13">
      <c r="A1686" s="254">
        <v>24</v>
      </c>
      <c r="B1686" s="254" t="s">
        <v>95</v>
      </c>
      <c r="C1686" s="152" t="s">
        <v>12239</v>
      </c>
      <c r="D1686" s="113" t="s">
        <v>12240</v>
      </c>
      <c r="E1686" s="113" t="s">
        <v>12241</v>
      </c>
      <c r="F1686" s="113" t="s">
        <v>12238</v>
      </c>
      <c r="G1686" s="153" t="s">
        <v>441</v>
      </c>
      <c r="H1686" s="156"/>
      <c r="I1686" s="345">
        <v>1176.3</v>
      </c>
      <c r="J1686" s="349">
        <v>1117.5</v>
      </c>
      <c r="K1686" s="349">
        <v>1058.7</v>
      </c>
      <c r="L1686" s="349">
        <v>999.9</v>
      </c>
      <c r="M1686" s="349">
        <v>941</v>
      </c>
    </row>
    <row r="1687" ht="60" customHeight="1" spans="1:13">
      <c r="A1687" s="254">
        <v>25</v>
      </c>
      <c r="B1687" s="254" t="s">
        <v>95</v>
      </c>
      <c r="C1687" s="152" t="s">
        <v>12242</v>
      </c>
      <c r="D1687" s="113" t="s">
        <v>12243</v>
      </c>
      <c r="E1687" s="113" t="s">
        <v>12244</v>
      </c>
      <c r="F1687" s="113" t="s">
        <v>12245</v>
      </c>
      <c r="G1687" s="153" t="s">
        <v>51</v>
      </c>
      <c r="H1687" s="156"/>
      <c r="I1687" s="345">
        <v>678.6</v>
      </c>
      <c r="J1687" s="349">
        <v>644.7</v>
      </c>
      <c r="K1687" s="349">
        <v>610.7</v>
      </c>
      <c r="L1687" s="349">
        <v>576.8</v>
      </c>
      <c r="M1687" s="349">
        <v>542.9</v>
      </c>
    </row>
    <row r="1688" ht="60" customHeight="1" spans="1:13">
      <c r="A1688" s="254">
        <v>26</v>
      </c>
      <c r="B1688" s="254" t="s">
        <v>95</v>
      </c>
      <c r="C1688" s="152" t="s">
        <v>12246</v>
      </c>
      <c r="D1688" s="113" t="s">
        <v>12247</v>
      </c>
      <c r="E1688" s="113" t="s">
        <v>12248</v>
      </c>
      <c r="F1688" s="113" t="s">
        <v>9728</v>
      </c>
      <c r="G1688" s="153" t="s">
        <v>51</v>
      </c>
      <c r="H1688" s="156"/>
      <c r="I1688" s="345">
        <v>315.9</v>
      </c>
      <c r="J1688" s="349">
        <v>300.1</v>
      </c>
      <c r="K1688" s="349">
        <v>284.3</v>
      </c>
      <c r="L1688" s="349">
        <v>268.5</v>
      </c>
      <c r="M1688" s="349">
        <v>252.7</v>
      </c>
    </row>
    <row r="1689" ht="60" customHeight="1" spans="1:13">
      <c r="A1689" s="254">
        <v>27</v>
      </c>
      <c r="B1689" s="254" t="s">
        <v>95</v>
      </c>
      <c r="C1689" s="152" t="s">
        <v>12249</v>
      </c>
      <c r="D1689" s="113" t="s">
        <v>12250</v>
      </c>
      <c r="E1689" s="113" t="s">
        <v>12251</v>
      </c>
      <c r="F1689" s="113" t="s">
        <v>12252</v>
      </c>
      <c r="G1689" s="153" t="s">
        <v>51</v>
      </c>
      <c r="H1689" s="156"/>
      <c r="I1689" s="345">
        <v>936</v>
      </c>
      <c r="J1689" s="349">
        <v>889.2</v>
      </c>
      <c r="K1689" s="349">
        <v>842.4</v>
      </c>
      <c r="L1689" s="349">
        <v>795.6</v>
      </c>
      <c r="M1689" s="349">
        <v>748.8</v>
      </c>
    </row>
    <row r="1690" ht="60" customHeight="1" spans="1:13">
      <c r="A1690" s="527">
        <v>28</v>
      </c>
      <c r="B1690" s="254" t="s">
        <v>95</v>
      </c>
      <c r="C1690" s="152" t="s">
        <v>12253</v>
      </c>
      <c r="D1690" s="113" t="s">
        <v>12254</v>
      </c>
      <c r="E1690" s="113" t="s">
        <v>12255</v>
      </c>
      <c r="F1690" s="113" t="s">
        <v>12256</v>
      </c>
      <c r="G1690" s="153" t="s">
        <v>51</v>
      </c>
      <c r="H1690" s="156"/>
      <c r="I1690" s="345">
        <v>4032</v>
      </c>
      <c r="J1690" s="349">
        <v>3830.4</v>
      </c>
      <c r="K1690" s="349">
        <v>3628.8</v>
      </c>
      <c r="L1690" s="349">
        <v>3427.2</v>
      </c>
      <c r="M1690" s="349">
        <v>3225.6</v>
      </c>
    </row>
    <row r="1691" ht="60" customHeight="1" spans="1:13">
      <c r="A1691" s="528"/>
      <c r="B1691" s="254" t="s">
        <v>95</v>
      </c>
      <c r="C1691" s="152" t="s">
        <v>12257</v>
      </c>
      <c r="D1691" s="113" t="s">
        <v>12258</v>
      </c>
      <c r="E1691" s="264"/>
      <c r="F1691" s="264"/>
      <c r="G1691" s="254"/>
      <c r="H1691" s="156"/>
      <c r="I1691" s="345">
        <v>3096</v>
      </c>
      <c r="J1691" s="349">
        <v>2941.2</v>
      </c>
      <c r="K1691" s="349">
        <v>2786.4</v>
      </c>
      <c r="L1691" s="349">
        <v>2631.6</v>
      </c>
      <c r="M1691" s="349">
        <v>2476.8</v>
      </c>
    </row>
    <row r="1692" ht="60" customHeight="1" spans="1:13">
      <c r="A1692" s="527">
        <v>29</v>
      </c>
      <c r="B1692" s="254" t="s">
        <v>95</v>
      </c>
      <c r="C1692" s="152" t="s">
        <v>12259</v>
      </c>
      <c r="D1692" s="113" t="s">
        <v>12260</v>
      </c>
      <c r="E1692" s="113" t="s">
        <v>12261</v>
      </c>
      <c r="F1692" s="113" t="s">
        <v>12262</v>
      </c>
      <c r="G1692" s="153" t="s">
        <v>51</v>
      </c>
      <c r="H1692" s="156"/>
      <c r="I1692" s="345">
        <v>1141.2</v>
      </c>
      <c r="J1692" s="349">
        <v>1084.1</v>
      </c>
      <c r="K1692" s="349">
        <v>1027.1</v>
      </c>
      <c r="L1692" s="349">
        <v>970</v>
      </c>
      <c r="M1692" s="349">
        <v>913</v>
      </c>
    </row>
    <row r="1693" ht="60" customHeight="1" spans="1:13">
      <c r="A1693" s="528"/>
      <c r="B1693" s="254" t="s">
        <v>95</v>
      </c>
      <c r="C1693" s="152" t="s">
        <v>12263</v>
      </c>
      <c r="D1693" s="113" t="s">
        <v>12264</v>
      </c>
      <c r="E1693" s="264"/>
      <c r="F1693" s="264"/>
      <c r="G1693" s="153" t="s">
        <v>51</v>
      </c>
      <c r="H1693" s="156"/>
      <c r="I1693" s="345">
        <v>380.7</v>
      </c>
      <c r="J1693" s="349">
        <v>361.7</v>
      </c>
      <c r="K1693" s="349">
        <v>342.6</v>
      </c>
      <c r="L1693" s="349">
        <v>323.6</v>
      </c>
      <c r="M1693" s="349">
        <v>304.6</v>
      </c>
    </row>
    <row r="1694" ht="60" customHeight="1" spans="1:13">
      <c r="A1694" s="254">
        <v>30</v>
      </c>
      <c r="B1694" s="254" t="s">
        <v>95</v>
      </c>
      <c r="C1694" s="152" t="s">
        <v>12265</v>
      </c>
      <c r="D1694" s="113" t="s">
        <v>12266</v>
      </c>
      <c r="E1694" s="113" t="s">
        <v>12267</v>
      </c>
      <c r="F1694" s="113" t="s">
        <v>12268</v>
      </c>
      <c r="G1694" s="153" t="s">
        <v>12269</v>
      </c>
      <c r="H1694" s="156"/>
      <c r="I1694" s="345">
        <v>2434.5</v>
      </c>
      <c r="J1694" s="349">
        <v>2312.8</v>
      </c>
      <c r="K1694" s="349">
        <v>2191.1</v>
      </c>
      <c r="L1694" s="349">
        <v>2069.3</v>
      </c>
      <c r="M1694" s="349">
        <v>1947.6</v>
      </c>
    </row>
    <row r="1695" ht="60" customHeight="1" spans="1:13">
      <c r="A1695" s="254">
        <v>31</v>
      </c>
      <c r="B1695" s="254" t="s">
        <v>95</v>
      </c>
      <c r="C1695" s="152" t="s">
        <v>12270</v>
      </c>
      <c r="D1695" s="113" t="s">
        <v>12271</v>
      </c>
      <c r="E1695" s="113" t="s">
        <v>12272</v>
      </c>
      <c r="F1695" s="113" t="s">
        <v>12273</v>
      </c>
      <c r="G1695" s="153" t="s">
        <v>51</v>
      </c>
      <c r="H1695" s="156"/>
      <c r="I1695" s="345">
        <v>1477.8</v>
      </c>
      <c r="J1695" s="349">
        <v>1403.9</v>
      </c>
      <c r="K1695" s="349">
        <v>1330</v>
      </c>
      <c r="L1695" s="349">
        <v>1256.1</v>
      </c>
      <c r="M1695" s="349">
        <v>1182.2</v>
      </c>
    </row>
    <row r="1696" ht="60" customHeight="1" spans="1:13">
      <c r="A1696" s="254">
        <v>32</v>
      </c>
      <c r="B1696" s="254" t="s">
        <v>95</v>
      </c>
      <c r="C1696" s="152" t="s">
        <v>12274</v>
      </c>
      <c r="D1696" s="113" t="s">
        <v>12275</v>
      </c>
      <c r="E1696" s="113" t="s">
        <v>12276</v>
      </c>
      <c r="F1696" s="113" t="s">
        <v>12277</v>
      </c>
      <c r="G1696" s="153" t="s">
        <v>51</v>
      </c>
      <c r="H1696" s="157"/>
      <c r="I1696" s="345" t="s">
        <v>8994</v>
      </c>
      <c r="J1696" s="345" t="s">
        <v>8994</v>
      </c>
      <c r="K1696" s="345" t="s">
        <v>8994</v>
      </c>
      <c r="L1696" s="345" t="s">
        <v>8994</v>
      </c>
      <c r="M1696" s="345" t="s">
        <v>8994</v>
      </c>
    </row>
    <row r="1697" ht="60" customHeight="1" spans="1:13">
      <c r="A1697" s="254">
        <v>33</v>
      </c>
      <c r="B1697" s="254" t="s">
        <v>95</v>
      </c>
      <c r="C1697" s="152" t="s">
        <v>12278</v>
      </c>
      <c r="D1697" s="113" t="s">
        <v>12279</v>
      </c>
      <c r="E1697" s="113" t="s">
        <v>12280</v>
      </c>
      <c r="F1697" s="113" t="s">
        <v>12273</v>
      </c>
      <c r="G1697" s="153" t="s">
        <v>51</v>
      </c>
      <c r="H1697" s="156"/>
      <c r="I1697" s="345">
        <v>3341.7</v>
      </c>
      <c r="J1697" s="349">
        <v>3174.6</v>
      </c>
      <c r="K1697" s="349">
        <v>3007.5</v>
      </c>
      <c r="L1697" s="349">
        <v>2840.4</v>
      </c>
      <c r="M1697" s="349">
        <v>2673.4</v>
      </c>
    </row>
    <row r="1698" ht="60" customHeight="1" spans="1:13">
      <c r="A1698" s="254">
        <v>34</v>
      </c>
      <c r="B1698" s="254" t="s">
        <v>95</v>
      </c>
      <c r="C1698" s="152" t="s">
        <v>12281</v>
      </c>
      <c r="D1698" s="113" t="s">
        <v>12282</v>
      </c>
      <c r="E1698" s="113" t="s">
        <v>12283</v>
      </c>
      <c r="F1698" s="113" t="s">
        <v>12284</v>
      </c>
      <c r="G1698" s="153" t="s">
        <v>51</v>
      </c>
      <c r="H1698" s="156"/>
      <c r="I1698" s="345">
        <v>1815.3</v>
      </c>
      <c r="J1698" s="349">
        <v>1724.5</v>
      </c>
      <c r="K1698" s="349">
        <v>1633.8</v>
      </c>
      <c r="L1698" s="349">
        <v>1543</v>
      </c>
      <c r="M1698" s="349">
        <v>1452.2</v>
      </c>
    </row>
    <row r="1699" ht="60" customHeight="1" spans="1:13">
      <c r="A1699" s="254">
        <v>35</v>
      </c>
      <c r="B1699" s="254" t="s">
        <v>95</v>
      </c>
      <c r="C1699" s="152" t="s">
        <v>12285</v>
      </c>
      <c r="D1699" s="113" t="s">
        <v>12286</v>
      </c>
      <c r="E1699" s="113" t="s">
        <v>12287</v>
      </c>
      <c r="F1699" s="113" t="s">
        <v>12288</v>
      </c>
      <c r="G1699" s="153" t="s">
        <v>51</v>
      </c>
      <c r="H1699" s="156"/>
      <c r="I1699" s="345">
        <v>1400.4</v>
      </c>
      <c r="J1699" s="349">
        <v>1330.4</v>
      </c>
      <c r="K1699" s="349">
        <v>1260.4</v>
      </c>
      <c r="L1699" s="349">
        <v>1190.3</v>
      </c>
      <c r="M1699" s="349">
        <v>1120.3</v>
      </c>
    </row>
    <row r="1700" ht="60" customHeight="1" spans="1:13">
      <c r="A1700" s="254">
        <v>36</v>
      </c>
      <c r="B1700" s="254" t="s">
        <v>95</v>
      </c>
      <c r="C1700" s="152" t="s">
        <v>12289</v>
      </c>
      <c r="D1700" s="113" t="s">
        <v>12290</v>
      </c>
      <c r="E1700" s="113" t="s">
        <v>12291</v>
      </c>
      <c r="F1700" s="113" t="s">
        <v>12256</v>
      </c>
      <c r="G1700" s="153" t="s">
        <v>51</v>
      </c>
      <c r="H1700" s="156"/>
      <c r="I1700" s="345">
        <v>1335.6</v>
      </c>
      <c r="J1700" s="349">
        <v>1268.8</v>
      </c>
      <c r="K1700" s="349">
        <v>1202</v>
      </c>
      <c r="L1700" s="349">
        <v>1135.3</v>
      </c>
      <c r="M1700" s="349">
        <v>1068.5</v>
      </c>
    </row>
    <row r="1701" ht="60" customHeight="1" spans="1:13">
      <c r="A1701" s="254">
        <v>37</v>
      </c>
      <c r="B1701" s="254" t="s">
        <v>95</v>
      </c>
      <c r="C1701" s="152" t="s">
        <v>12292</v>
      </c>
      <c r="D1701" s="113" t="s">
        <v>12293</v>
      </c>
      <c r="E1701" s="113" t="s">
        <v>12294</v>
      </c>
      <c r="F1701" s="113" t="s">
        <v>12295</v>
      </c>
      <c r="G1701" s="153" t="s">
        <v>51</v>
      </c>
      <c r="H1701" s="156"/>
      <c r="I1701" s="345">
        <v>5850</v>
      </c>
      <c r="J1701" s="349">
        <v>5557.5</v>
      </c>
      <c r="K1701" s="349">
        <v>5265</v>
      </c>
      <c r="L1701" s="349">
        <v>4972.5</v>
      </c>
      <c r="M1701" s="349">
        <v>4680</v>
      </c>
    </row>
    <row r="1702" ht="60" customHeight="1" spans="1:13">
      <c r="A1702" s="254">
        <v>38</v>
      </c>
      <c r="B1702" s="254" t="s">
        <v>95</v>
      </c>
      <c r="C1702" s="152" t="s">
        <v>12296</v>
      </c>
      <c r="D1702" s="113" t="s">
        <v>12297</v>
      </c>
      <c r="E1702" s="113" t="s">
        <v>12298</v>
      </c>
      <c r="F1702" s="113" t="s">
        <v>12299</v>
      </c>
      <c r="G1702" s="153" t="s">
        <v>51</v>
      </c>
      <c r="H1702" s="156"/>
      <c r="I1702" s="345">
        <v>1872.9</v>
      </c>
      <c r="J1702" s="349">
        <v>1779.3</v>
      </c>
      <c r="K1702" s="349">
        <v>1685.6</v>
      </c>
      <c r="L1702" s="349">
        <v>1592</v>
      </c>
      <c r="M1702" s="349">
        <v>1498.3</v>
      </c>
    </row>
    <row r="1703" ht="60" customHeight="1" spans="1:13">
      <c r="A1703" s="254">
        <v>39</v>
      </c>
      <c r="B1703" s="254" t="s">
        <v>95</v>
      </c>
      <c r="C1703" s="152" t="s">
        <v>12300</v>
      </c>
      <c r="D1703" s="113" t="s">
        <v>12301</v>
      </c>
      <c r="E1703" s="113" t="s">
        <v>12302</v>
      </c>
      <c r="F1703" s="113" t="s">
        <v>12299</v>
      </c>
      <c r="G1703" s="153" t="s">
        <v>51</v>
      </c>
      <c r="H1703" s="154" t="s">
        <v>12303</v>
      </c>
      <c r="I1703" s="345">
        <v>2434.5</v>
      </c>
      <c r="J1703" s="349">
        <v>2312.8</v>
      </c>
      <c r="K1703" s="349">
        <v>2191.1</v>
      </c>
      <c r="L1703" s="349">
        <v>2069.3</v>
      </c>
      <c r="M1703" s="349">
        <v>1947.6</v>
      </c>
    </row>
    <row r="1704" ht="60" customHeight="1" spans="1:13">
      <c r="A1704" s="254">
        <v>40</v>
      </c>
      <c r="B1704" s="254" t="s">
        <v>95</v>
      </c>
      <c r="C1704" s="152" t="s">
        <v>12304</v>
      </c>
      <c r="D1704" s="113" t="s">
        <v>12305</v>
      </c>
      <c r="E1704" s="113" t="s">
        <v>12306</v>
      </c>
      <c r="F1704" s="113" t="s">
        <v>12307</v>
      </c>
      <c r="G1704" s="153" t="s">
        <v>51</v>
      </c>
      <c r="H1704" s="156"/>
      <c r="I1704" s="345">
        <v>343.8</v>
      </c>
      <c r="J1704" s="349">
        <v>326.6</v>
      </c>
      <c r="K1704" s="349">
        <v>309.4</v>
      </c>
      <c r="L1704" s="349">
        <v>292.2</v>
      </c>
      <c r="M1704" s="349">
        <v>275</v>
      </c>
    </row>
    <row r="1705" ht="60" customHeight="1" spans="1:13">
      <c r="A1705" s="254">
        <v>41</v>
      </c>
      <c r="B1705" s="254" t="s">
        <v>95</v>
      </c>
      <c r="C1705" s="152" t="s">
        <v>12308</v>
      </c>
      <c r="D1705" s="113" t="s">
        <v>12309</v>
      </c>
      <c r="E1705" s="113" t="s">
        <v>12310</v>
      </c>
      <c r="F1705" s="113" t="s">
        <v>12307</v>
      </c>
      <c r="G1705" s="153" t="s">
        <v>51</v>
      </c>
      <c r="H1705" s="154" t="s">
        <v>12311</v>
      </c>
      <c r="I1705" s="345">
        <v>447.3</v>
      </c>
      <c r="J1705" s="349">
        <v>424.9</v>
      </c>
      <c r="K1705" s="349">
        <v>402.6</v>
      </c>
      <c r="L1705" s="349">
        <v>380.2</v>
      </c>
      <c r="M1705" s="349">
        <v>357.8</v>
      </c>
    </row>
    <row r="1706" ht="60" customHeight="1" spans="1:13">
      <c r="A1706" s="527">
        <v>42</v>
      </c>
      <c r="B1706" s="254" t="s">
        <v>95</v>
      </c>
      <c r="C1706" s="152" t="s">
        <v>12312</v>
      </c>
      <c r="D1706" s="113" t="s">
        <v>12313</v>
      </c>
      <c r="E1706" s="113" t="s">
        <v>12314</v>
      </c>
      <c r="F1706" s="113" t="s">
        <v>12315</v>
      </c>
      <c r="G1706" s="153" t="s">
        <v>51</v>
      </c>
      <c r="H1706" s="154" t="s">
        <v>12316</v>
      </c>
      <c r="I1706" s="345">
        <v>225</v>
      </c>
      <c r="J1706" s="349">
        <v>213.8</v>
      </c>
      <c r="K1706" s="349">
        <v>202.5</v>
      </c>
      <c r="L1706" s="349">
        <v>191.3</v>
      </c>
      <c r="M1706" s="349">
        <v>180</v>
      </c>
    </row>
    <row r="1707" ht="60" customHeight="1" spans="1:13">
      <c r="A1707" s="531"/>
      <c r="B1707" s="254" t="s">
        <v>95</v>
      </c>
      <c r="C1707" s="152" t="s">
        <v>12317</v>
      </c>
      <c r="D1707" s="113" t="s">
        <v>12318</v>
      </c>
      <c r="E1707" s="264"/>
      <c r="F1707" s="264"/>
      <c r="G1707" s="153" t="s">
        <v>51</v>
      </c>
      <c r="H1707" s="156"/>
      <c r="I1707" s="345">
        <v>225</v>
      </c>
      <c r="J1707" s="349">
        <v>213.8</v>
      </c>
      <c r="K1707" s="349">
        <v>202.5</v>
      </c>
      <c r="L1707" s="349">
        <v>191.3</v>
      </c>
      <c r="M1707" s="349">
        <v>180</v>
      </c>
    </row>
    <row r="1708" ht="60" customHeight="1" spans="1:13">
      <c r="A1708" s="528"/>
      <c r="B1708" s="254" t="s">
        <v>95</v>
      </c>
      <c r="C1708" s="152" t="s">
        <v>12319</v>
      </c>
      <c r="D1708" s="113" t="s">
        <v>12320</v>
      </c>
      <c r="E1708" s="264"/>
      <c r="F1708" s="264"/>
      <c r="G1708" s="153" t="s">
        <v>51</v>
      </c>
      <c r="H1708" s="156"/>
      <c r="I1708" s="345">
        <v>225</v>
      </c>
      <c r="J1708" s="349">
        <v>213.8</v>
      </c>
      <c r="K1708" s="349">
        <v>202.5</v>
      </c>
      <c r="L1708" s="349">
        <v>191.3</v>
      </c>
      <c r="M1708" s="349">
        <v>180</v>
      </c>
    </row>
    <row r="1709" ht="60" customHeight="1" spans="1:13">
      <c r="A1709" s="527">
        <v>43</v>
      </c>
      <c r="B1709" s="254" t="s">
        <v>95</v>
      </c>
      <c r="C1709" s="152" t="s">
        <v>12321</v>
      </c>
      <c r="D1709" s="113" t="s">
        <v>12322</v>
      </c>
      <c r="E1709" s="113" t="s">
        <v>12323</v>
      </c>
      <c r="F1709" s="113" t="s">
        <v>12315</v>
      </c>
      <c r="G1709" s="153" t="s">
        <v>51</v>
      </c>
      <c r="H1709" s="156" t="s">
        <v>12324</v>
      </c>
      <c r="I1709" s="345">
        <v>292.5</v>
      </c>
      <c r="J1709" s="349">
        <v>277.9</v>
      </c>
      <c r="K1709" s="349">
        <v>263.3</v>
      </c>
      <c r="L1709" s="349">
        <v>248.6</v>
      </c>
      <c r="M1709" s="349">
        <v>234</v>
      </c>
    </row>
    <row r="1710" ht="60" customHeight="1" spans="1:13">
      <c r="A1710" s="528"/>
      <c r="B1710" s="254" t="s">
        <v>95</v>
      </c>
      <c r="C1710" s="152" t="s">
        <v>12325</v>
      </c>
      <c r="D1710" s="113" t="s">
        <v>12326</v>
      </c>
      <c r="E1710" s="264"/>
      <c r="F1710" s="264"/>
      <c r="G1710" s="153" t="s">
        <v>51</v>
      </c>
      <c r="H1710" s="156"/>
      <c r="I1710" s="345">
        <v>292.5</v>
      </c>
      <c r="J1710" s="349">
        <v>277.9</v>
      </c>
      <c r="K1710" s="349">
        <v>263.3</v>
      </c>
      <c r="L1710" s="349">
        <v>248.6</v>
      </c>
      <c r="M1710" s="349">
        <v>234</v>
      </c>
    </row>
    <row r="1711" ht="60" customHeight="1" spans="1:13">
      <c r="A1711" s="527">
        <v>44</v>
      </c>
      <c r="B1711" s="254" t="s">
        <v>95</v>
      </c>
      <c r="C1711" s="152" t="s">
        <v>12327</v>
      </c>
      <c r="D1711" s="113" t="s">
        <v>12328</v>
      </c>
      <c r="E1711" s="113" t="s">
        <v>12329</v>
      </c>
      <c r="F1711" s="113" t="s">
        <v>12330</v>
      </c>
      <c r="G1711" s="153" t="s">
        <v>51</v>
      </c>
      <c r="H1711" s="156"/>
      <c r="I1711" s="345">
        <v>1170</v>
      </c>
      <c r="J1711" s="349">
        <v>1111.5</v>
      </c>
      <c r="K1711" s="349">
        <v>1053</v>
      </c>
      <c r="L1711" s="349">
        <v>994.5</v>
      </c>
      <c r="M1711" s="349">
        <v>936</v>
      </c>
    </row>
    <row r="1712" ht="60" customHeight="1" spans="1:13">
      <c r="A1712" s="528"/>
      <c r="B1712" s="254" t="s">
        <v>95</v>
      </c>
      <c r="C1712" s="152" t="s">
        <v>12331</v>
      </c>
      <c r="D1712" s="113" t="s">
        <v>12332</v>
      </c>
      <c r="E1712" s="264"/>
      <c r="F1712" s="264"/>
      <c r="G1712" s="254"/>
      <c r="H1712" s="156"/>
      <c r="I1712" s="345">
        <v>351</v>
      </c>
      <c r="J1712" s="349">
        <v>333.5</v>
      </c>
      <c r="K1712" s="349">
        <v>315.9</v>
      </c>
      <c r="L1712" s="349">
        <v>298.4</v>
      </c>
      <c r="M1712" s="349">
        <v>280.8</v>
      </c>
    </row>
    <row r="1713" ht="60" customHeight="1" spans="1:13">
      <c r="A1713" s="254">
        <v>45</v>
      </c>
      <c r="B1713" s="254" t="s">
        <v>95</v>
      </c>
      <c r="C1713" s="152" t="s">
        <v>12333</v>
      </c>
      <c r="D1713" s="113" t="s">
        <v>12334</v>
      </c>
      <c r="E1713" s="113" t="s">
        <v>12335</v>
      </c>
      <c r="F1713" s="113" t="s">
        <v>12336</v>
      </c>
      <c r="G1713" s="153" t="s">
        <v>51</v>
      </c>
      <c r="H1713" s="154" t="s">
        <v>12337</v>
      </c>
      <c r="I1713" s="345">
        <v>472.5</v>
      </c>
      <c r="J1713" s="349">
        <v>448.9</v>
      </c>
      <c r="K1713" s="349">
        <v>425.3</v>
      </c>
      <c r="L1713" s="349">
        <v>401.6</v>
      </c>
      <c r="M1713" s="349">
        <v>378</v>
      </c>
    </row>
    <row r="1714" ht="60" customHeight="1" spans="1:13">
      <c r="A1714" s="527">
        <v>46</v>
      </c>
      <c r="B1714" s="254" t="s">
        <v>95</v>
      </c>
      <c r="C1714" s="152" t="s">
        <v>12338</v>
      </c>
      <c r="D1714" s="113" t="s">
        <v>12339</v>
      </c>
      <c r="E1714" s="113" t="s">
        <v>12340</v>
      </c>
      <c r="F1714" s="113" t="s">
        <v>12341</v>
      </c>
      <c r="G1714" s="153" t="s">
        <v>51</v>
      </c>
      <c r="H1714" s="156"/>
      <c r="I1714" s="345">
        <v>180</v>
      </c>
      <c r="J1714" s="349">
        <v>171</v>
      </c>
      <c r="K1714" s="349">
        <v>162</v>
      </c>
      <c r="L1714" s="349">
        <v>153</v>
      </c>
      <c r="M1714" s="349">
        <v>144</v>
      </c>
    </row>
    <row r="1715" ht="60" customHeight="1" spans="1:13">
      <c r="A1715" s="528"/>
      <c r="B1715" s="254" t="s">
        <v>95</v>
      </c>
      <c r="C1715" s="152" t="s">
        <v>12342</v>
      </c>
      <c r="D1715" s="113" t="s">
        <v>12343</v>
      </c>
      <c r="E1715" s="264"/>
      <c r="F1715" s="264"/>
      <c r="G1715" s="153" t="s">
        <v>51</v>
      </c>
      <c r="H1715" s="156"/>
      <c r="I1715" s="345">
        <v>54</v>
      </c>
      <c r="J1715" s="349">
        <v>51.3</v>
      </c>
      <c r="K1715" s="349">
        <v>48.6</v>
      </c>
      <c r="L1715" s="349">
        <v>45.9</v>
      </c>
      <c r="M1715" s="349">
        <v>43.2</v>
      </c>
    </row>
    <row r="1716" ht="60" customHeight="1" spans="1:13">
      <c r="A1716" s="254">
        <v>47</v>
      </c>
      <c r="B1716" s="254" t="s">
        <v>95</v>
      </c>
      <c r="C1716" s="152" t="s">
        <v>12344</v>
      </c>
      <c r="D1716" s="113" t="s">
        <v>12345</v>
      </c>
      <c r="E1716" s="113" t="s">
        <v>12346</v>
      </c>
      <c r="F1716" s="113" t="s">
        <v>12347</v>
      </c>
      <c r="G1716" s="153" t="s">
        <v>51</v>
      </c>
      <c r="H1716" s="154" t="s">
        <v>12348</v>
      </c>
      <c r="I1716" s="345">
        <v>180</v>
      </c>
      <c r="J1716" s="349">
        <v>171</v>
      </c>
      <c r="K1716" s="349">
        <v>162</v>
      </c>
      <c r="L1716" s="349">
        <v>153</v>
      </c>
      <c r="M1716" s="349">
        <v>144</v>
      </c>
    </row>
    <row r="1717" ht="60" customHeight="1" spans="1:13">
      <c r="A1717" s="254">
        <v>48</v>
      </c>
      <c r="B1717" s="254" t="s">
        <v>95</v>
      </c>
      <c r="C1717" s="152" t="s">
        <v>12349</v>
      </c>
      <c r="D1717" s="113" t="s">
        <v>12350</v>
      </c>
      <c r="E1717" s="113" t="s">
        <v>12351</v>
      </c>
      <c r="F1717" s="113" t="s">
        <v>12352</v>
      </c>
      <c r="G1717" s="153" t="s">
        <v>51</v>
      </c>
      <c r="H1717" s="154" t="s">
        <v>8048</v>
      </c>
      <c r="I1717" s="345">
        <v>58.5</v>
      </c>
      <c r="J1717" s="349">
        <v>55.6</v>
      </c>
      <c r="K1717" s="349">
        <v>52.7</v>
      </c>
      <c r="L1717" s="349">
        <v>49.7</v>
      </c>
      <c r="M1717" s="349">
        <v>46.8</v>
      </c>
    </row>
    <row r="1718" ht="60" customHeight="1" spans="1:13">
      <c r="A1718" s="527">
        <v>49</v>
      </c>
      <c r="B1718" s="254" t="s">
        <v>95</v>
      </c>
      <c r="C1718" s="152" t="s">
        <v>12353</v>
      </c>
      <c r="D1718" s="113" t="s">
        <v>12354</v>
      </c>
      <c r="E1718" s="113" t="s">
        <v>12355</v>
      </c>
      <c r="F1718" s="113" t="s">
        <v>12356</v>
      </c>
      <c r="G1718" s="153" t="s">
        <v>51</v>
      </c>
      <c r="H1718" s="154" t="s">
        <v>12357</v>
      </c>
      <c r="I1718" s="345">
        <v>2260.8</v>
      </c>
      <c r="J1718" s="349">
        <v>2147.8</v>
      </c>
      <c r="K1718" s="349">
        <v>2034.7</v>
      </c>
      <c r="L1718" s="349">
        <v>1921.7</v>
      </c>
      <c r="M1718" s="349">
        <v>1808.6</v>
      </c>
    </row>
    <row r="1719" ht="60" customHeight="1" spans="1:13">
      <c r="A1719" s="528"/>
      <c r="B1719" s="254" t="s">
        <v>95</v>
      </c>
      <c r="C1719" s="152" t="s">
        <v>12358</v>
      </c>
      <c r="D1719" s="113" t="s">
        <v>12359</v>
      </c>
      <c r="E1719" s="264"/>
      <c r="F1719" s="264"/>
      <c r="G1719" s="153" t="s">
        <v>51</v>
      </c>
      <c r="H1719" s="156"/>
      <c r="I1719" s="345">
        <v>2260.8</v>
      </c>
      <c r="J1719" s="349">
        <v>2147.8</v>
      </c>
      <c r="K1719" s="349">
        <v>2034.7</v>
      </c>
      <c r="L1719" s="349">
        <v>1921.7</v>
      </c>
      <c r="M1719" s="349">
        <v>1808.6</v>
      </c>
    </row>
    <row r="1720" ht="60" customHeight="1" spans="1:13">
      <c r="A1720" s="254">
        <v>50</v>
      </c>
      <c r="B1720" s="254" t="s">
        <v>95</v>
      </c>
      <c r="C1720" s="152" t="s">
        <v>12360</v>
      </c>
      <c r="D1720" s="113" t="s">
        <v>12361</v>
      </c>
      <c r="E1720" s="113" t="s">
        <v>12362</v>
      </c>
      <c r="F1720" s="113" t="s">
        <v>12363</v>
      </c>
      <c r="G1720" s="153" t="s">
        <v>51</v>
      </c>
      <c r="H1720" s="156"/>
      <c r="I1720" s="345">
        <v>1872</v>
      </c>
      <c r="J1720" s="349">
        <v>1778.4</v>
      </c>
      <c r="K1720" s="349">
        <v>1684.8</v>
      </c>
      <c r="L1720" s="349">
        <v>1591.2</v>
      </c>
      <c r="M1720" s="349">
        <v>1497.6</v>
      </c>
    </row>
    <row r="1721" ht="60" customHeight="1" spans="1:13">
      <c r="A1721" s="527">
        <v>51</v>
      </c>
      <c r="B1721" s="254" t="s">
        <v>95</v>
      </c>
      <c r="C1721" s="152" t="s">
        <v>12364</v>
      </c>
      <c r="D1721" s="113" t="s">
        <v>12365</v>
      </c>
      <c r="E1721" s="113" t="s">
        <v>12366</v>
      </c>
      <c r="F1721" s="113" t="s">
        <v>12367</v>
      </c>
      <c r="G1721" s="153" t="s">
        <v>51</v>
      </c>
      <c r="H1721" s="156"/>
      <c r="I1721" s="345">
        <v>919.8</v>
      </c>
      <c r="J1721" s="349">
        <v>873.8</v>
      </c>
      <c r="K1721" s="349">
        <v>827.8</v>
      </c>
      <c r="L1721" s="349">
        <v>781.8</v>
      </c>
      <c r="M1721" s="349">
        <v>735.8</v>
      </c>
    </row>
    <row r="1722" ht="60" customHeight="1" spans="1:13">
      <c r="A1722" s="528"/>
      <c r="B1722" s="254" t="s">
        <v>95</v>
      </c>
      <c r="C1722" s="152" t="s">
        <v>12368</v>
      </c>
      <c r="D1722" s="113" t="s">
        <v>12369</v>
      </c>
      <c r="E1722" s="264"/>
      <c r="F1722" s="264"/>
      <c r="G1722" s="254"/>
      <c r="H1722" s="156"/>
      <c r="I1722" s="532">
        <v>639</v>
      </c>
      <c r="J1722" s="349">
        <v>607.1</v>
      </c>
      <c r="K1722" s="349">
        <v>575.1</v>
      </c>
      <c r="L1722" s="349">
        <v>543.2</v>
      </c>
      <c r="M1722" s="349">
        <v>511.2</v>
      </c>
    </row>
    <row r="1723" ht="60" customHeight="1" spans="1:13">
      <c r="A1723" s="527">
        <v>52</v>
      </c>
      <c r="B1723" s="254" t="s">
        <v>95</v>
      </c>
      <c r="C1723" s="152" t="s">
        <v>12370</v>
      </c>
      <c r="D1723" s="113" t="s">
        <v>12371</v>
      </c>
      <c r="E1723" s="113" t="s">
        <v>12372</v>
      </c>
      <c r="F1723" s="113" t="s">
        <v>12299</v>
      </c>
      <c r="G1723" s="153" t="s">
        <v>51</v>
      </c>
      <c r="H1723" s="156"/>
      <c r="I1723" s="345">
        <v>1872.9</v>
      </c>
      <c r="J1723" s="349">
        <v>1779.3</v>
      </c>
      <c r="K1723" s="349">
        <v>1685.6</v>
      </c>
      <c r="L1723" s="349">
        <v>1592</v>
      </c>
      <c r="M1723" s="349">
        <v>1498.3</v>
      </c>
    </row>
    <row r="1724" ht="60" customHeight="1" spans="1:13">
      <c r="A1724" s="528"/>
      <c r="B1724" s="254" t="s">
        <v>95</v>
      </c>
      <c r="C1724" s="152" t="s">
        <v>12373</v>
      </c>
      <c r="D1724" s="113" t="s">
        <v>12374</v>
      </c>
      <c r="E1724" s="264"/>
      <c r="F1724" s="264"/>
      <c r="G1724" s="153" t="s">
        <v>51</v>
      </c>
      <c r="H1724" s="156"/>
      <c r="I1724" s="345">
        <v>1872.9</v>
      </c>
      <c r="J1724" s="349">
        <v>1779.3</v>
      </c>
      <c r="K1724" s="349">
        <v>1685.6</v>
      </c>
      <c r="L1724" s="349">
        <v>1592</v>
      </c>
      <c r="M1724" s="349">
        <v>1498.3</v>
      </c>
    </row>
    <row r="1725" ht="60" customHeight="1" spans="1:13">
      <c r="A1725" s="254">
        <v>53</v>
      </c>
      <c r="B1725" s="254" t="s">
        <v>95</v>
      </c>
      <c r="C1725" s="152" t="s">
        <v>12375</v>
      </c>
      <c r="D1725" s="113" t="s">
        <v>12376</v>
      </c>
      <c r="E1725" s="113" t="s">
        <v>12377</v>
      </c>
      <c r="F1725" s="113" t="s">
        <v>12299</v>
      </c>
      <c r="G1725" s="153" t="s">
        <v>51</v>
      </c>
      <c r="H1725" s="154" t="s">
        <v>12378</v>
      </c>
      <c r="I1725" s="345">
        <v>2434.5</v>
      </c>
      <c r="J1725" s="349">
        <v>2312.8</v>
      </c>
      <c r="K1725" s="349">
        <v>2191.1</v>
      </c>
      <c r="L1725" s="349">
        <v>2069.3</v>
      </c>
      <c r="M1725" s="349">
        <v>1947.6</v>
      </c>
    </row>
    <row r="1726" ht="60" customHeight="1" spans="1:13">
      <c r="A1726" s="254">
        <v>54</v>
      </c>
      <c r="B1726" s="254" t="s">
        <v>95</v>
      </c>
      <c r="C1726" s="152" t="s">
        <v>12379</v>
      </c>
      <c r="D1726" s="113" t="s">
        <v>12380</v>
      </c>
      <c r="E1726" s="113" t="s">
        <v>12381</v>
      </c>
      <c r="F1726" s="113" t="s">
        <v>12382</v>
      </c>
      <c r="G1726" s="153" t="s">
        <v>441</v>
      </c>
      <c r="H1726" s="156"/>
      <c r="I1726" s="345">
        <v>877.5</v>
      </c>
      <c r="J1726" s="349">
        <v>833.6</v>
      </c>
      <c r="K1726" s="349">
        <v>789.8</v>
      </c>
      <c r="L1726" s="349">
        <v>745.9</v>
      </c>
      <c r="M1726" s="349">
        <v>702</v>
      </c>
    </row>
    <row r="1727" ht="60" customHeight="1" spans="1:13">
      <c r="A1727" s="254">
        <v>55</v>
      </c>
      <c r="B1727" s="254" t="s">
        <v>95</v>
      </c>
      <c r="C1727" s="152" t="s">
        <v>12383</v>
      </c>
      <c r="D1727" s="113" t="s">
        <v>12384</v>
      </c>
      <c r="E1727" s="113" t="s">
        <v>12385</v>
      </c>
      <c r="F1727" s="113" t="s">
        <v>12386</v>
      </c>
      <c r="G1727" s="153" t="s">
        <v>51</v>
      </c>
      <c r="H1727" s="156"/>
      <c r="I1727" s="345">
        <v>1872.9</v>
      </c>
      <c r="J1727" s="349">
        <v>1779.3</v>
      </c>
      <c r="K1727" s="349">
        <v>1685.6</v>
      </c>
      <c r="L1727" s="349">
        <v>1592</v>
      </c>
      <c r="M1727" s="349">
        <v>1498.3</v>
      </c>
    </row>
    <row r="1728" ht="60" customHeight="1" spans="1:13">
      <c r="A1728" s="254">
        <v>56</v>
      </c>
      <c r="B1728" s="254" t="s">
        <v>95</v>
      </c>
      <c r="C1728" s="152" t="s">
        <v>12387</v>
      </c>
      <c r="D1728" s="113" t="s">
        <v>12388</v>
      </c>
      <c r="E1728" s="113" t="s">
        <v>12389</v>
      </c>
      <c r="F1728" s="113" t="s">
        <v>12386</v>
      </c>
      <c r="G1728" s="153" t="s">
        <v>51</v>
      </c>
      <c r="H1728" s="156"/>
      <c r="I1728" s="345">
        <v>2434.5</v>
      </c>
      <c r="J1728" s="349">
        <v>2312.8</v>
      </c>
      <c r="K1728" s="349">
        <v>2191.1</v>
      </c>
      <c r="L1728" s="349">
        <v>2069.3</v>
      </c>
      <c r="M1728" s="349">
        <v>1947.6</v>
      </c>
    </row>
    <row r="1729" ht="60" customHeight="1" spans="1:14">
      <c r="A1729" s="254">
        <v>57</v>
      </c>
      <c r="B1729" s="254" t="s">
        <v>95</v>
      </c>
      <c r="C1729" s="152" t="s">
        <v>12390</v>
      </c>
      <c r="D1729" s="113" t="s">
        <v>12391</v>
      </c>
      <c r="E1729" s="113" t="s">
        <v>12392</v>
      </c>
      <c r="F1729" s="113" t="s">
        <v>12393</v>
      </c>
      <c r="G1729" s="153" t="s">
        <v>51</v>
      </c>
      <c r="H1729" s="156"/>
      <c r="I1729" s="345">
        <v>3233.7</v>
      </c>
      <c r="J1729" s="349">
        <v>3072</v>
      </c>
      <c r="K1729" s="349">
        <v>2910.3</v>
      </c>
      <c r="L1729" s="349">
        <v>2748.6</v>
      </c>
      <c r="M1729" s="349">
        <v>2587</v>
      </c>
    </row>
    <row r="1730" ht="60" customHeight="1" spans="1:14">
      <c r="A1730" s="254">
        <v>58</v>
      </c>
      <c r="B1730" s="254" t="s">
        <v>95</v>
      </c>
      <c r="C1730" s="152" t="s">
        <v>12394</v>
      </c>
      <c r="D1730" s="113" t="s">
        <v>12395</v>
      </c>
      <c r="E1730" s="113" t="s">
        <v>12396</v>
      </c>
      <c r="F1730" s="113" t="s">
        <v>12393</v>
      </c>
      <c r="G1730" s="153" t="s">
        <v>51</v>
      </c>
      <c r="H1730" s="533" t="s">
        <v>16000</v>
      </c>
      <c r="I1730" s="345">
        <v>4203.9</v>
      </c>
      <c r="J1730" s="349">
        <v>3993.7</v>
      </c>
      <c r="K1730" s="349">
        <v>3783.5</v>
      </c>
      <c r="L1730" s="349">
        <v>3573.3</v>
      </c>
      <c r="M1730" s="349">
        <v>3363.1</v>
      </c>
      <c r="N1730" s="25" t="s">
        <v>15964</v>
      </c>
    </row>
    <row r="1731" ht="60" customHeight="1" spans="1:14">
      <c r="A1731" s="254">
        <v>59</v>
      </c>
      <c r="B1731" s="254" t="s">
        <v>95</v>
      </c>
      <c r="C1731" s="152" t="s">
        <v>12397</v>
      </c>
      <c r="D1731" s="113" t="s">
        <v>12398</v>
      </c>
      <c r="E1731" s="113" t="s">
        <v>12399</v>
      </c>
      <c r="F1731" s="113" t="s">
        <v>12400</v>
      </c>
      <c r="G1731" s="153" t="s">
        <v>51</v>
      </c>
      <c r="H1731" s="156"/>
      <c r="I1731" s="345">
        <v>1872.9</v>
      </c>
      <c r="J1731" s="349">
        <v>1779.3</v>
      </c>
      <c r="K1731" s="349">
        <v>1685.6</v>
      </c>
      <c r="L1731" s="349">
        <v>1592</v>
      </c>
      <c r="M1731" s="349">
        <v>1498.3</v>
      </c>
    </row>
    <row r="1732" ht="60" customHeight="1" spans="1:14">
      <c r="A1732" s="254">
        <v>60</v>
      </c>
      <c r="B1732" s="254" t="s">
        <v>95</v>
      </c>
      <c r="C1732" s="152" t="s">
        <v>12401</v>
      </c>
      <c r="D1732" s="113" t="s">
        <v>12402</v>
      </c>
      <c r="E1732" s="113" t="s">
        <v>12403</v>
      </c>
      <c r="F1732" s="113" t="s">
        <v>12404</v>
      </c>
      <c r="G1732" s="153" t="s">
        <v>51</v>
      </c>
      <c r="H1732" s="156"/>
      <c r="I1732" s="345">
        <v>1755</v>
      </c>
      <c r="J1732" s="349">
        <v>1667.3</v>
      </c>
      <c r="K1732" s="349">
        <v>1579.5</v>
      </c>
      <c r="L1732" s="349">
        <v>1491.8</v>
      </c>
      <c r="M1732" s="349">
        <v>1404</v>
      </c>
    </row>
    <row r="1733" ht="60" customHeight="1" spans="1:14">
      <c r="A1733" s="254">
        <v>61</v>
      </c>
      <c r="B1733" s="254" t="s">
        <v>95</v>
      </c>
      <c r="C1733" s="152" t="s">
        <v>12405</v>
      </c>
      <c r="D1733" s="113" t="s">
        <v>12406</v>
      </c>
      <c r="E1733" s="113" t="s">
        <v>12407</v>
      </c>
      <c r="F1733" s="113" t="s">
        <v>12408</v>
      </c>
      <c r="G1733" s="153" t="s">
        <v>51</v>
      </c>
      <c r="H1733" s="534" t="s">
        <v>16001</v>
      </c>
      <c r="I1733" s="345">
        <v>1755</v>
      </c>
      <c r="J1733" s="349">
        <v>1667.3</v>
      </c>
      <c r="K1733" s="349">
        <v>1579.5</v>
      </c>
      <c r="L1733" s="349">
        <v>1491.8</v>
      </c>
      <c r="M1733" s="349">
        <v>1404</v>
      </c>
      <c r="N1733" s="25" t="s">
        <v>15964</v>
      </c>
    </row>
    <row r="1734" ht="60" customHeight="1" spans="1:14">
      <c r="A1734" s="254">
        <v>62</v>
      </c>
      <c r="B1734" s="254" t="s">
        <v>95</v>
      </c>
      <c r="C1734" s="152" t="s">
        <v>12409</v>
      </c>
      <c r="D1734" s="113" t="s">
        <v>12410</v>
      </c>
      <c r="E1734" s="113" t="s">
        <v>12411</v>
      </c>
      <c r="F1734" s="113" t="s">
        <v>12412</v>
      </c>
      <c r="G1734" s="153" t="s">
        <v>441</v>
      </c>
      <c r="H1734" s="156"/>
      <c r="I1734" s="345">
        <v>585</v>
      </c>
      <c r="J1734" s="349">
        <v>555.8</v>
      </c>
      <c r="K1734" s="349">
        <v>526.5</v>
      </c>
      <c r="L1734" s="349">
        <v>497.3</v>
      </c>
      <c r="M1734" s="349">
        <v>468</v>
      </c>
    </row>
    <row r="1735" ht="100" customHeight="1" spans="1:14">
      <c r="A1735" s="254">
        <v>63</v>
      </c>
      <c r="B1735" s="254" t="s">
        <v>95</v>
      </c>
      <c r="C1735" s="152" t="s">
        <v>12413</v>
      </c>
      <c r="D1735" s="113" t="s">
        <v>12414</v>
      </c>
      <c r="E1735" s="113" t="s">
        <v>12415</v>
      </c>
      <c r="F1735" s="113" t="s">
        <v>12416</v>
      </c>
      <c r="G1735" s="153" t="s">
        <v>441</v>
      </c>
      <c r="H1735" s="256" t="s">
        <v>16002</v>
      </c>
      <c r="I1735" s="345">
        <v>351</v>
      </c>
      <c r="J1735" s="349">
        <v>333.5</v>
      </c>
      <c r="K1735" s="349">
        <v>315.9</v>
      </c>
      <c r="L1735" s="349">
        <v>298.4</v>
      </c>
      <c r="M1735" s="349">
        <v>280.8</v>
      </c>
      <c r="N1735" s="25" t="s">
        <v>15964</v>
      </c>
    </row>
    <row r="1736" ht="60" customHeight="1" spans="1:14">
      <c r="A1736" s="254">
        <v>64</v>
      </c>
      <c r="B1736" s="254" t="s">
        <v>95</v>
      </c>
      <c r="C1736" s="152" t="s">
        <v>12418</v>
      </c>
      <c r="D1736" s="113" t="s">
        <v>12419</v>
      </c>
      <c r="E1736" s="113" t="s">
        <v>12420</v>
      </c>
      <c r="F1736" s="113" t="s">
        <v>8735</v>
      </c>
      <c r="G1736" s="153" t="s">
        <v>441</v>
      </c>
      <c r="H1736" s="156"/>
      <c r="I1736" s="345">
        <v>1809</v>
      </c>
      <c r="J1736" s="349">
        <v>1718.6</v>
      </c>
      <c r="K1736" s="349">
        <v>1628.1</v>
      </c>
      <c r="L1736" s="349">
        <v>1537.7</v>
      </c>
      <c r="M1736" s="349">
        <v>1447.2</v>
      </c>
    </row>
    <row r="1737" ht="60" customHeight="1" spans="1:14">
      <c r="A1737" s="254">
        <v>65</v>
      </c>
      <c r="B1737" s="254" t="s">
        <v>95</v>
      </c>
      <c r="C1737" s="152" t="s">
        <v>12421</v>
      </c>
      <c r="D1737" s="113" t="s">
        <v>12422</v>
      </c>
      <c r="E1737" s="113" t="s">
        <v>12423</v>
      </c>
      <c r="F1737" s="113" t="s">
        <v>12424</v>
      </c>
      <c r="G1737" s="153" t="s">
        <v>441</v>
      </c>
      <c r="H1737" s="156"/>
      <c r="I1737" s="345">
        <v>2008.8</v>
      </c>
      <c r="J1737" s="349">
        <v>1908.4</v>
      </c>
      <c r="K1737" s="349">
        <v>1807.9</v>
      </c>
      <c r="L1737" s="349">
        <v>1707.5</v>
      </c>
      <c r="M1737" s="349">
        <v>1607</v>
      </c>
    </row>
    <row r="1738" ht="60" customHeight="1" spans="1:14">
      <c r="A1738" s="254">
        <v>66</v>
      </c>
      <c r="B1738" s="254" t="s">
        <v>95</v>
      </c>
      <c r="C1738" s="152" t="s">
        <v>12425</v>
      </c>
      <c r="D1738" s="113" t="s">
        <v>12426</v>
      </c>
      <c r="E1738" s="113" t="s">
        <v>12427</v>
      </c>
      <c r="F1738" s="113" t="s">
        <v>12428</v>
      </c>
      <c r="G1738" s="153" t="s">
        <v>441</v>
      </c>
      <c r="H1738" s="156"/>
      <c r="I1738" s="345">
        <v>2340</v>
      </c>
      <c r="J1738" s="349">
        <v>2223</v>
      </c>
      <c r="K1738" s="349">
        <v>2106</v>
      </c>
      <c r="L1738" s="349">
        <v>1989</v>
      </c>
      <c r="M1738" s="349">
        <v>1872</v>
      </c>
    </row>
    <row r="1739" ht="60" customHeight="1" spans="1:14">
      <c r="A1739" s="254">
        <v>67</v>
      </c>
      <c r="B1739" s="254" t="s">
        <v>95</v>
      </c>
      <c r="C1739" s="152" t="s">
        <v>12429</v>
      </c>
      <c r="D1739" s="113" t="s">
        <v>12430</v>
      </c>
      <c r="E1739" s="113" t="s">
        <v>12431</v>
      </c>
      <c r="F1739" s="113" t="s">
        <v>11309</v>
      </c>
      <c r="G1739" s="153" t="s">
        <v>441</v>
      </c>
      <c r="H1739" s="156"/>
      <c r="I1739" s="345">
        <v>1285.2</v>
      </c>
      <c r="J1739" s="349">
        <v>1220.9</v>
      </c>
      <c r="K1739" s="349">
        <v>1156.7</v>
      </c>
      <c r="L1739" s="349">
        <v>1092.4</v>
      </c>
      <c r="M1739" s="349">
        <v>1028.2</v>
      </c>
    </row>
    <row r="1740" ht="60" customHeight="1" spans="1:14">
      <c r="A1740" s="254">
        <v>68</v>
      </c>
      <c r="B1740" s="254" t="s">
        <v>95</v>
      </c>
      <c r="C1740" s="152" t="s">
        <v>12432</v>
      </c>
      <c r="D1740" s="113" t="s">
        <v>12433</v>
      </c>
      <c r="E1740" s="113" t="s">
        <v>12434</v>
      </c>
      <c r="F1740" s="113" t="s">
        <v>12435</v>
      </c>
      <c r="G1740" s="153" t="s">
        <v>441</v>
      </c>
      <c r="H1740" s="156"/>
      <c r="I1740" s="345">
        <v>2340</v>
      </c>
      <c r="J1740" s="349">
        <v>2223</v>
      </c>
      <c r="K1740" s="349">
        <v>2106</v>
      </c>
      <c r="L1740" s="349">
        <v>1989</v>
      </c>
      <c r="M1740" s="349">
        <v>1872</v>
      </c>
    </row>
    <row r="1741" ht="60" customHeight="1" spans="1:14">
      <c r="A1741" s="254">
        <v>69</v>
      </c>
      <c r="B1741" s="254" t="s">
        <v>95</v>
      </c>
      <c r="C1741" s="152" t="s">
        <v>12436</v>
      </c>
      <c r="D1741" s="113" t="s">
        <v>12437</v>
      </c>
      <c r="E1741" s="113" t="s">
        <v>12438</v>
      </c>
      <c r="F1741" s="113" t="s">
        <v>12439</v>
      </c>
      <c r="G1741" s="153" t="s">
        <v>441</v>
      </c>
      <c r="H1741" s="156"/>
      <c r="I1741" s="345">
        <v>694.8</v>
      </c>
      <c r="J1741" s="349">
        <v>660.1</v>
      </c>
      <c r="K1741" s="349">
        <v>625.3</v>
      </c>
      <c r="L1741" s="349">
        <v>590.6</v>
      </c>
      <c r="M1741" s="349">
        <v>555.8</v>
      </c>
    </row>
    <row r="1742" ht="60" customHeight="1" spans="1:14">
      <c r="A1742" s="254">
        <v>70</v>
      </c>
      <c r="B1742" s="254" t="s">
        <v>95</v>
      </c>
      <c r="C1742" s="152" t="s">
        <v>12440</v>
      </c>
      <c r="D1742" s="113" t="s">
        <v>12441</v>
      </c>
      <c r="E1742" s="113" t="s">
        <v>12442</v>
      </c>
      <c r="F1742" s="113" t="s">
        <v>12443</v>
      </c>
      <c r="G1742" s="153" t="s">
        <v>441</v>
      </c>
      <c r="H1742" s="156"/>
      <c r="I1742" s="345">
        <v>1224</v>
      </c>
      <c r="J1742" s="349">
        <v>1162.8</v>
      </c>
      <c r="K1742" s="349">
        <v>1101.6</v>
      </c>
      <c r="L1742" s="349">
        <v>1040.4</v>
      </c>
      <c r="M1742" s="349">
        <v>979.2</v>
      </c>
    </row>
    <row r="1743" ht="60" customHeight="1" spans="1:14">
      <c r="A1743" s="254">
        <v>71</v>
      </c>
      <c r="B1743" s="254" t="s">
        <v>95</v>
      </c>
      <c r="C1743" s="152" t="s">
        <v>12444</v>
      </c>
      <c r="D1743" s="113" t="s">
        <v>12445</v>
      </c>
      <c r="E1743" s="113" t="s">
        <v>12446</v>
      </c>
      <c r="F1743" s="113" t="s">
        <v>12447</v>
      </c>
      <c r="G1743" s="153" t="s">
        <v>441</v>
      </c>
      <c r="H1743" s="154" t="s">
        <v>8048</v>
      </c>
      <c r="I1743" s="345">
        <v>1755</v>
      </c>
      <c r="J1743" s="349">
        <v>1667.3</v>
      </c>
      <c r="K1743" s="349">
        <v>1579.5</v>
      </c>
      <c r="L1743" s="349">
        <v>1491.8</v>
      </c>
      <c r="M1743" s="349">
        <v>1404</v>
      </c>
    </row>
    <row r="1744" ht="60" customHeight="1" spans="1:14">
      <c r="A1744" s="527">
        <v>72</v>
      </c>
      <c r="B1744" s="254" t="s">
        <v>95</v>
      </c>
      <c r="C1744" s="152" t="s">
        <v>12448</v>
      </c>
      <c r="D1744" s="113" t="s">
        <v>12449</v>
      </c>
      <c r="E1744" s="113" t="s">
        <v>12450</v>
      </c>
      <c r="F1744" s="113" t="s">
        <v>12451</v>
      </c>
      <c r="G1744" s="153" t="s">
        <v>441</v>
      </c>
      <c r="H1744" s="156"/>
      <c r="I1744" s="345">
        <v>1755</v>
      </c>
      <c r="J1744" s="349">
        <v>1667.3</v>
      </c>
      <c r="K1744" s="349">
        <v>1579.5</v>
      </c>
      <c r="L1744" s="349">
        <v>1491.8</v>
      </c>
      <c r="M1744" s="349">
        <v>1404</v>
      </c>
    </row>
    <row r="1745" ht="60" customHeight="1" spans="1:14">
      <c r="A1745" s="528"/>
      <c r="B1745" s="254" t="s">
        <v>95</v>
      </c>
      <c r="C1745" s="152" t="s">
        <v>12452</v>
      </c>
      <c r="D1745" s="113" t="s">
        <v>12453</v>
      </c>
      <c r="E1745" s="264"/>
      <c r="F1745" s="264"/>
      <c r="G1745" s="153" t="s">
        <v>441</v>
      </c>
      <c r="H1745" s="156"/>
      <c r="I1745" s="345">
        <v>1755</v>
      </c>
      <c r="J1745" s="349">
        <v>1667.3</v>
      </c>
      <c r="K1745" s="349">
        <v>1579.5</v>
      </c>
      <c r="L1745" s="349">
        <v>1491.8</v>
      </c>
      <c r="M1745" s="349">
        <v>1404</v>
      </c>
    </row>
    <row r="1746" ht="60" customHeight="1" spans="1:14">
      <c r="A1746" s="254">
        <v>73</v>
      </c>
      <c r="B1746" s="254" t="s">
        <v>95</v>
      </c>
      <c r="C1746" s="152" t="s">
        <v>12454</v>
      </c>
      <c r="D1746" s="113" t="s">
        <v>12455</v>
      </c>
      <c r="E1746" s="113" t="s">
        <v>12456</v>
      </c>
      <c r="F1746" s="113" t="s">
        <v>8600</v>
      </c>
      <c r="G1746" s="153" t="s">
        <v>441</v>
      </c>
      <c r="H1746" s="535" t="s">
        <v>16003</v>
      </c>
      <c r="I1746" s="345">
        <v>1755</v>
      </c>
      <c r="J1746" s="349">
        <v>1667.3</v>
      </c>
      <c r="K1746" s="349">
        <v>1579.5</v>
      </c>
      <c r="L1746" s="349">
        <v>1491.8</v>
      </c>
      <c r="M1746" s="349">
        <v>1404</v>
      </c>
      <c r="N1746" s="25" t="s">
        <v>15964</v>
      </c>
    </row>
    <row r="1747" ht="60" customHeight="1" spans="1:14">
      <c r="A1747" s="254">
        <v>74</v>
      </c>
      <c r="B1747" s="254" t="s">
        <v>95</v>
      </c>
      <c r="C1747" s="152" t="s">
        <v>12457</v>
      </c>
      <c r="D1747" s="113" t="s">
        <v>12458</v>
      </c>
      <c r="E1747" s="113" t="s">
        <v>12459</v>
      </c>
      <c r="F1747" s="113" t="s">
        <v>8600</v>
      </c>
      <c r="G1747" s="153" t="s">
        <v>51</v>
      </c>
      <c r="H1747" s="156"/>
      <c r="I1747" s="345">
        <v>6417.9</v>
      </c>
      <c r="J1747" s="349">
        <v>6097</v>
      </c>
      <c r="K1747" s="349">
        <v>5776.1</v>
      </c>
      <c r="L1747" s="349">
        <v>5455.2</v>
      </c>
      <c r="M1747" s="349">
        <v>5134.3</v>
      </c>
    </row>
    <row r="1748" ht="60" customHeight="1" spans="1:14">
      <c r="A1748" s="254">
        <v>75</v>
      </c>
      <c r="B1748" s="254" t="s">
        <v>95</v>
      </c>
      <c r="C1748" s="152" t="s">
        <v>12460</v>
      </c>
      <c r="D1748" s="113" t="s">
        <v>12461</v>
      </c>
      <c r="E1748" s="113" t="s">
        <v>12462</v>
      </c>
      <c r="F1748" s="113" t="s">
        <v>12463</v>
      </c>
      <c r="G1748" s="153" t="s">
        <v>441</v>
      </c>
      <c r="H1748" s="156"/>
      <c r="I1748" s="345">
        <v>1755</v>
      </c>
      <c r="J1748" s="349">
        <v>1667.3</v>
      </c>
      <c r="K1748" s="349">
        <v>1579.5</v>
      </c>
      <c r="L1748" s="349">
        <v>1491.8</v>
      </c>
      <c r="M1748" s="349">
        <v>1404</v>
      </c>
    </row>
    <row r="1749" ht="60" customHeight="1" spans="1:14">
      <c r="A1749" s="254">
        <v>76</v>
      </c>
      <c r="B1749" s="254" t="s">
        <v>95</v>
      </c>
      <c r="C1749" s="152" t="s">
        <v>12464</v>
      </c>
      <c r="D1749" s="113" t="s">
        <v>12465</v>
      </c>
      <c r="E1749" s="113" t="s">
        <v>12466</v>
      </c>
      <c r="F1749" s="113" t="s">
        <v>12467</v>
      </c>
      <c r="G1749" s="153" t="s">
        <v>441</v>
      </c>
      <c r="H1749" s="156"/>
      <c r="I1749" s="345">
        <v>2925</v>
      </c>
      <c r="J1749" s="349">
        <v>2778.8</v>
      </c>
      <c r="K1749" s="349">
        <v>2632.5</v>
      </c>
      <c r="L1749" s="349">
        <v>2486.3</v>
      </c>
      <c r="M1749" s="349">
        <v>2340</v>
      </c>
    </row>
    <row r="1750" ht="60" customHeight="1" spans="1:14">
      <c r="A1750" s="254">
        <v>77</v>
      </c>
      <c r="B1750" s="254" t="s">
        <v>95</v>
      </c>
      <c r="C1750" s="152" t="s">
        <v>12468</v>
      </c>
      <c r="D1750" s="113" t="s">
        <v>12469</v>
      </c>
      <c r="E1750" s="113" t="s">
        <v>12470</v>
      </c>
      <c r="F1750" s="113" t="s">
        <v>12447</v>
      </c>
      <c r="G1750" s="153" t="s">
        <v>51</v>
      </c>
      <c r="H1750" s="154" t="s">
        <v>8048</v>
      </c>
      <c r="I1750" s="345">
        <v>1609.2</v>
      </c>
      <c r="J1750" s="349">
        <v>1528.7</v>
      </c>
      <c r="K1750" s="349">
        <v>1448.3</v>
      </c>
      <c r="L1750" s="349">
        <v>1367.8</v>
      </c>
      <c r="M1750" s="349">
        <v>1287.4</v>
      </c>
    </row>
    <row r="1751" ht="79" customHeight="1" spans="1:14">
      <c r="A1751" s="254">
        <v>78</v>
      </c>
      <c r="B1751" s="254" t="s">
        <v>95</v>
      </c>
      <c r="C1751" s="152" t="s">
        <v>12471</v>
      </c>
      <c r="D1751" s="113" t="s">
        <v>12472</v>
      </c>
      <c r="E1751" s="113" t="s">
        <v>12473</v>
      </c>
      <c r="F1751" s="113" t="s">
        <v>12474</v>
      </c>
      <c r="G1751" s="153" t="s">
        <v>51</v>
      </c>
      <c r="H1751" s="156"/>
      <c r="I1751" s="345">
        <v>2970</v>
      </c>
      <c r="J1751" s="349">
        <v>2821.5</v>
      </c>
      <c r="K1751" s="349">
        <v>2673</v>
      </c>
      <c r="L1751" s="349">
        <v>2524.5</v>
      </c>
      <c r="M1751" s="349">
        <v>2376</v>
      </c>
    </row>
    <row r="1752" ht="95" customHeight="1" spans="1:14">
      <c r="A1752" s="254">
        <v>79</v>
      </c>
      <c r="B1752" s="254" t="s">
        <v>95</v>
      </c>
      <c r="C1752" s="152" t="s">
        <v>12475</v>
      </c>
      <c r="D1752" s="113" t="s">
        <v>12476</v>
      </c>
      <c r="E1752" s="113" t="s">
        <v>12477</v>
      </c>
      <c r="F1752" s="113" t="s">
        <v>12474</v>
      </c>
      <c r="G1752" s="153" t="s">
        <v>51</v>
      </c>
      <c r="H1752" s="154" t="s">
        <v>12478</v>
      </c>
      <c r="I1752" s="345">
        <v>3861</v>
      </c>
      <c r="J1752" s="349">
        <v>3668</v>
      </c>
      <c r="K1752" s="349">
        <v>3474.9</v>
      </c>
      <c r="L1752" s="349">
        <v>3281.9</v>
      </c>
      <c r="M1752" s="349">
        <v>3088.8</v>
      </c>
    </row>
    <row r="1753" ht="60" customHeight="1" spans="1:14">
      <c r="A1753" s="254">
        <v>80</v>
      </c>
      <c r="B1753" s="254" t="s">
        <v>95</v>
      </c>
      <c r="C1753" s="152" t="s">
        <v>12479</v>
      </c>
      <c r="D1753" s="113" t="s">
        <v>12480</v>
      </c>
      <c r="E1753" s="113" t="s">
        <v>12481</v>
      </c>
      <c r="F1753" s="113" t="s">
        <v>8600</v>
      </c>
      <c r="G1753" s="153" t="s">
        <v>51</v>
      </c>
      <c r="H1753" s="156"/>
      <c r="I1753" s="345">
        <v>2015.1</v>
      </c>
      <c r="J1753" s="349">
        <v>1914.3</v>
      </c>
      <c r="K1753" s="349">
        <v>1813.6</v>
      </c>
      <c r="L1753" s="349">
        <v>1712.8</v>
      </c>
      <c r="M1753" s="349">
        <v>1612.1</v>
      </c>
    </row>
    <row r="1754" ht="60" customHeight="1" spans="1:14">
      <c r="A1754" s="254">
        <v>81</v>
      </c>
      <c r="B1754" s="254" t="s">
        <v>95</v>
      </c>
      <c r="C1754" s="152" t="s">
        <v>12482</v>
      </c>
      <c r="D1754" s="113" t="s">
        <v>12483</v>
      </c>
      <c r="E1754" s="113" t="s">
        <v>12484</v>
      </c>
      <c r="F1754" s="113" t="s">
        <v>12485</v>
      </c>
      <c r="G1754" s="153" t="s">
        <v>51</v>
      </c>
      <c r="H1754" s="154" t="s">
        <v>8048</v>
      </c>
      <c r="I1754" s="345">
        <v>1755</v>
      </c>
      <c r="J1754" s="349">
        <v>1667.3</v>
      </c>
      <c r="K1754" s="349">
        <v>1579.5</v>
      </c>
      <c r="L1754" s="349">
        <v>1491.8</v>
      </c>
      <c r="M1754" s="349">
        <v>1404</v>
      </c>
    </row>
    <row r="1755" ht="60" customHeight="1" spans="1:14">
      <c r="A1755" s="254">
        <v>82</v>
      </c>
      <c r="B1755" s="254" t="s">
        <v>95</v>
      </c>
      <c r="C1755" s="152" t="s">
        <v>12486</v>
      </c>
      <c r="D1755" s="113" t="s">
        <v>12487</v>
      </c>
      <c r="E1755" s="113" t="s">
        <v>12488</v>
      </c>
      <c r="F1755" s="113" t="s">
        <v>12489</v>
      </c>
      <c r="G1755" s="153" t="s">
        <v>51</v>
      </c>
      <c r="H1755" s="156"/>
      <c r="I1755" s="345">
        <v>2813.4</v>
      </c>
      <c r="J1755" s="349">
        <v>2672.7</v>
      </c>
      <c r="K1755" s="349">
        <v>2532.1</v>
      </c>
      <c r="L1755" s="349">
        <v>2391.4</v>
      </c>
      <c r="M1755" s="349">
        <v>2250.7</v>
      </c>
    </row>
    <row r="1756" ht="60" customHeight="1" spans="1:14">
      <c r="A1756" s="254">
        <v>83</v>
      </c>
      <c r="B1756" s="254" t="s">
        <v>95</v>
      </c>
      <c r="C1756" s="152" t="s">
        <v>12490</v>
      </c>
      <c r="D1756" s="113" t="s">
        <v>12491</v>
      </c>
      <c r="E1756" s="113" t="s">
        <v>12492</v>
      </c>
      <c r="F1756" s="113" t="s">
        <v>9728</v>
      </c>
      <c r="G1756" s="153" t="s">
        <v>51</v>
      </c>
      <c r="H1756" s="156"/>
      <c r="I1756" s="345">
        <v>3641.4</v>
      </c>
      <c r="J1756" s="349">
        <v>3459.3</v>
      </c>
      <c r="K1756" s="349">
        <v>3277.3</v>
      </c>
      <c r="L1756" s="349">
        <v>3095.2</v>
      </c>
      <c r="M1756" s="349">
        <v>2913.1</v>
      </c>
    </row>
    <row r="1757" ht="60" customHeight="1" spans="1:14">
      <c r="A1757" s="254">
        <v>84</v>
      </c>
      <c r="B1757" s="254" t="s">
        <v>95</v>
      </c>
      <c r="C1757" s="152" t="s">
        <v>12493</v>
      </c>
      <c r="D1757" s="113" t="s">
        <v>12494</v>
      </c>
      <c r="E1757" s="113" t="s">
        <v>12495</v>
      </c>
      <c r="F1757" s="113" t="s">
        <v>12496</v>
      </c>
      <c r="G1757" s="153" t="s">
        <v>51</v>
      </c>
      <c r="H1757" s="156"/>
      <c r="I1757" s="345">
        <v>135</v>
      </c>
      <c r="J1757" s="349">
        <v>128.3</v>
      </c>
      <c r="K1757" s="349">
        <v>121.5</v>
      </c>
      <c r="L1757" s="349">
        <v>114.8</v>
      </c>
      <c r="M1757" s="349">
        <v>108</v>
      </c>
    </row>
    <row r="1758" ht="60" customHeight="1" spans="1:14">
      <c r="A1758" s="254">
        <v>85</v>
      </c>
      <c r="B1758" s="254" t="s">
        <v>95</v>
      </c>
      <c r="C1758" s="152" t="s">
        <v>12497</v>
      </c>
      <c r="D1758" s="113" t="s">
        <v>12498</v>
      </c>
      <c r="E1758" s="113" t="s">
        <v>12499</v>
      </c>
      <c r="F1758" s="113" t="s">
        <v>12500</v>
      </c>
      <c r="G1758" s="153" t="s">
        <v>51</v>
      </c>
      <c r="H1758" s="156"/>
      <c r="I1758" s="345">
        <v>135</v>
      </c>
      <c r="J1758" s="349">
        <v>128.3</v>
      </c>
      <c r="K1758" s="349">
        <v>121.5</v>
      </c>
      <c r="L1758" s="349">
        <v>114.8</v>
      </c>
      <c r="M1758" s="349">
        <v>108</v>
      </c>
    </row>
    <row r="1759" ht="49" customHeight="1" spans="1:14">
      <c r="A1759" s="351" t="s">
        <v>12501</v>
      </c>
      <c r="B1759" s="351"/>
      <c r="C1759" s="351"/>
      <c r="D1759" s="351"/>
      <c r="E1759" s="351"/>
      <c r="F1759" s="351"/>
      <c r="G1759" s="351"/>
      <c r="H1759" s="351"/>
      <c r="I1759" s="454"/>
      <c r="J1759" s="454"/>
      <c r="K1759" s="454"/>
      <c r="L1759" s="454"/>
      <c r="M1759" s="454"/>
    </row>
    <row r="1760" ht="60" customHeight="1" spans="1:14">
      <c r="A1760" s="154" t="s">
        <v>12502</v>
      </c>
      <c r="B1760" s="154"/>
      <c r="C1760" s="154"/>
      <c r="D1760" s="154"/>
      <c r="E1760" s="154"/>
      <c r="F1760" s="154"/>
      <c r="G1760" s="154"/>
      <c r="H1760" s="154"/>
      <c r="I1760" s="536"/>
      <c r="J1760" s="536"/>
      <c r="K1760" s="536"/>
      <c r="L1760" s="536"/>
      <c r="M1760" s="536"/>
    </row>
    <row r="1761" ht="289" customHeight="1" spans="1:112">
      <c r="A1761" s="154"/>
      <c r="B1761" s="154"/>
      <c r="C1761" s="154"/>
      <c r="D1761" s="154"/>
      <c r="E1761" s="154"/>
      <c r="F1761" s="154"/>
      <c r="G1761" s="154"/>
      <c r="H1761" s="154"/>
      <c r="I1761" s="536"/>
      <c r="J1761" s="536"/>
      <c r="K1761" s="536"/>
      <c r="L1761" s="536"/>
      <c r="M1761" s="536"/>
    </row>
    <row r="1762" s="316" customFormat="1" ht="34" customHeight="1" spans="1:112">
      <c r="A1762" s="463" t="s">
        <v>7210</v>
      </c>
      <c r="B1762" s="512" t="s">
        <v>25</v>
      </c>
      <c r="C1762" s="512" t="s">
        <v>9784</v>
      </c>
      <c r="D1762" s="463" t="s">
        <v>27</v>
      </c>
      <c r="E1762" s="463" t="s">
        <v>7212</v>
      </c>
      <c r="F1762" s="463" t="s">
        <v>7213</v>
      </c>
      <c r="G1762" s="463" t="s">
        <v>30</v>
      </c>
      <c r="H1762" s="463" t="s">
        <v>7214</v>
      </c>
      <c r="I1762" s="464" t="s">
        <v>32</v>
      </c>
      <c r="J1762" s="464"/>
      <c r="K1762" s="464"/>
      <c r="L1762" s="464"/>
      <c r="M1762" s="464"/>
      <c r="N1762" s="343"/>
      <c r="O1762" s="343"/>
      <c r="P1762" s="343"/>
      <c r="Q1762" s="343"/>
      <c r="R1762" s="343"/>
      <c r="S1762" s="343"/>
      <c r="T1762" s="343"/>
      <c r="U1762" s="343"/>
      <c r="V1762" s="343"/>
      <c r="W1762" s="343"/>
      <c r="X1762" s="343"/>
      <c r="Y1762" s="343"/>
      <c r="Z1762" s="343"/>
      <c r="AA1762" s="343"/>
      <c r="AB1762" s="343"/>
      <c r="AC1762" s="343"/>
      <c r="AD1762" s="343"/>
      <c r="AE1762" s="343"/>
      <c r="AF1762" s="343"/>
      <c r="AG1762" s="343"/>
      <c r="AH1762" s="343"/>
      <c r="AI1762" s="343"/>
      <c r="AJ1762" s="343"/>
      <c r="AK1762" s="343"/>
      <c r="AL1762" s="343"/>
      <c r="AM1762" s="343"/>
      <c r="AN1762" s="343"/>
      <c r="AO1762" s="343"/>
      <c r="AP1762" s="343"/>
      <c r="AQ1762" s="343"/>
      <c r="AR1762" s="343"/>
      <c r="AS1762" s="343"/>
      <c r="AT1762" s="343"/>
      <c r="AU1762" s="343"/>
      <c r="AV1762" s="343"/>
      <c r="AW1762" s="343"/>
      <c r="AX1762" s="343"/>
      <c r="AY1762" s="343"/>
      <c r="AZ1762" s="343"/>
      <c r="BA1762" s="343"/>
      <c r="BB1762" s="343"/>
      <c r="BC1762" s="343"/>
      <c r="BD1762" s="343"/>
      <c r="BE1762" s="343"/>
      <c r="BF1762" s="343"/>
      <c r="BG1762" s="343"/>
      <c r="BH1762" s="343"/>
      <c r="BI1762" s="343"/>
      <c r="BJ1762" s="343"/>
      <c r="BK1762" s="343"/>
      <c r="BL1762" s="343"/>
      <c r="BM1762" s="343"/>
      <c r="BN1762" s="343"/>
      <c r="BO1762" s="343"/>
      <c r="BP1762" s="343"/>
      <c r="BQ1762" s="343"/>
      <c r="BR1762" s="343"/>
      <c r="BS1762" s="343"/>
      <c r="BT1762" s="343"/>
      <c r="BU1762" s="343"/>
      <c r="BV1762" s="343"/>
      <c r="BW1762" s="343"/>
      <c r="BX1762" s="343"/>
      <c r="BY1762" s="343"/>
      <c r="BZ1762" s="343"/>
      <c r="CA1762" s="343"/>
      <c r="CB1762" s="343"/>
      <c r="CC1762" s="343"/>
      <c r="CD1762" s="343"/>
      <c r="CE1762" s="343"/>
      <c r="CF1762" s="343"/>
      <c r="CG1762" s="343"/>
      <c r="CH1762" s="343"/>
      <c r="CI1762" s="343"/>
      <c r="CJ1762" s="343"/>
      <c r="CK1762" s="343"/>
      <c r="CL1762" s="343"/>
      <c r="CM1762" s="343"/>
      <c r="CN1762" s="343"/>
      <c r="CO1762" s="343"/>
      <c r="CP1762" s="343"/>
      <c r="CQ1762" s="343"/>
      <c r="CR1762" s="343"/>
      <c r="CS1762" s="343"/>
      <c r="CT1762" s="343"/>
      <c r="CU1762" s="343"/>
      <c r="CV1762" s="343"/>
      <c r="CW1762" s="343"/>
      <c r="CX1762" s="343"/>
      <c r="CY1762" s="343"/>
      <c r="CZ1762" s="343"/>
      <c r="DA1762" s="343"/>
      <c r="DB1762" s="343"/>
      <c r="DC1762" s="343"/>
      <c r="DD1762" s="343"/>
      <c r="DE1762" s="343"/>
      <c r="DF1762" s="343"/>
      <c r="DG1762" s="343"/>
      <c r="DH1762" s="343"/>
    </row>
    <row r="1763" s="316" customFormat="1" ht="34" customHeight="1" spans="1:112">
      <c r="A1763" s="358"/>
      <c r="B1763" s="500"/>
      <c r="C1763" s="500"/>
      <c r="D1763" s="358"/>
      <c r="E1763" s="358"/>
      <c r="F1763" s="358"/>
      <c r="G1763" s="358"/>
      <c r="H1763" s="358"/>
      <c r="I1763" s="464" t="s">
        <v>33</v>
      </c>
      <c r="J1763" s="464" t="s">
        <v>34</v>
      </c>
      <c r="K1763" s="464" t="s">
        <v>35</v>
      </c>
      <c r="L1763" s="464" t="s">
        <v>36</v>
      </c>
      <c r="M1763" s="464" t="s">
        <v>37</v>
      </c>
      <c r="N1763" s="343"/>
      <c r="O1763" s="343"/>
      <c r="P1763" s="343"/>
      <c r="Q1763" s="343"/>
      <c r="R1763" s="343"/>
      <c r="S1763" s="343"/>
      <c r="T1763" s="343"/>
      <c r="U1763" s="343"/>
      <c r="V1763" s="343"/>
      <c r="W1763" s="343"/>
      <c r="X1763" s="343"/>
      <c r="Y1763" s="343"/>
      <c r="Z1763" s="343"/>
      <c r="AA1763" s="343"/>
      <c r="AB1763" s="343"/>
      <c r="AC1763" s="343"/>
      <c r="AD1763" s="343"/>
      <c r="AE1763" s="343"/>
      <c r="AF1763" s="343"/>
      <c r="AG1763" s="343"/>
      <c r="AH1763" s="343"/>
      <c r="AI1763" s="343"/>
      <c r="AJ1763" s="343"/>
      <c r="AK1763" s="343"/>
      <c r="AL1763" s="343"/>
      <c r="AM1763" s="343"/>
      <c r="AN1763" s="343"/>
      <c r="AO1763" s="343"/>
      <c r="AP1763" s="343"/>
      <c r="AQ1763" s="343"/>
      <c r="AR1763" s="343"/>
      <c r="AS1763" s="343"/>
      <c r="AT1763" s="343"/>
      <c r="AU1763" s="343"/>
      <c r="AV1763" s="343"/>
      <c r="AW1763" s="343"/>
      <c r="AX1763" s="343"/>
      <c r="AY1763" s="343"/>
      <c r="AZ1763" s="343"/>
      <c r="BA1763" s="343"/>
      <c r="BB1763" s="343"/>
      <c r="BC1763" s="343"/>
      <c r="BD1763" s="343"/>
      <c r="BE1763" s="343"/>
      <c r="BF1763" s="343"/>
      <c r="BG1763" s="343"/>
      <c r="BH1763" s="343"/>
      <c r="BI1763" s="343"/>
      <c r="BJ1763" s="343"/>
      <c r="BK1763" s="343"/>
      <c r="BL1763" s="343"/>
      <c r="BM1763" s="343"/>
      <c r="BN1763" s="343"/>
      <c r="BO1763" s="343"/>
      <c r="BP1763" s="343"/>
      <c r="BQ1763" s="343"/>
      <c r="BR1763" s="343"/>
      <c r="BS1763" s="343"/>
      <c r="BT1763" s="343"/>
      <c r="BU1763" s="343"/>
      <c r="BV1763" s="343"/>
      <c r="BW1763" s="343"/>
      <c r="BX1763" s="343"/>
      <c r="BY1763" s="343"/>
      <c r="BZ1763" s="343"/>
      <c r="CA1763" s="343"/>
      <c r="CB1763" s="343"/>
      <c r="CC1763" s="343"/>
      <c r="CD1763" s="343"/>
      <c r="CE1763" s="343"/>
      <c r="CF1763" s="343"/>
      <c r="CG1763" s="343"/>
      <c r="CH1763" s="343"/>
      <c r="CI1763" s="343"/>
      <c r="CJ1763" s="343"/>
      <c r="CK1763" s="343"/>
      <c r="CL1763" s="343"/>
      <c r="CM1763" s="343"/>
      <c r="CN1763" s="343"/>
      <c r="CO1763" s="343"/>
      <c r="CP1763" s="343"/>
      <c r="CQ1763" s="343"/>
      <c r="CR1763" s="343"/>
      <c r="CS1763" s="343"/>
      <c r="CT1763" s="343"/>
      <c r="CU1763" s="343"/>
      <c r="CV1763" s="343"/>
      <c r="CW1763" s="343"/>
      <c r="CX1763" s="343"/>
      <c r="CY1763" s="343"/>
      <c r="CZ1763" s="343"/>
      <c r="DA1763" s="343"/>
      <c r="DB1763" s="343"/>
      <c r="DC1763" s="343"/>
      <c r="DD1763" s="343"/>
      <c r="DE1763" s="343"/>
      <c r="DF1763" s="343"/>
      <c r="DG1763" s="343"/>
      <c r="DH1763" s="343"/>
    </row>
    <row r="1764" ht="60" customHeight="1" spans="1:112">
      <c r="A1764" s="112">
        <v>1</v>
      </c>
      <c r="B1764" s="112" t="s">
        <v>356</v>
      </c>
      <c r="C1764" s="269" t="s">
        <v>12503</v>
      </c>
      <c r="D1764" s="154" t="s">
        <v>12504</v>
      </c>
      <c r="E1764" s="154" t="s">
        <v>12505</v>
      </c>
      <c r="F1764" s="154" t="s">
        <v>12506</v>
      </c>
      <c r="G1764" s="114" t="s">
        <v>62</v>
      </c>
      <c r="H1764" s="156"/>
      <c r="I1764" s="345">
        <v>9</v>
      </c>
      <c r="J1764" s="345">
        <v>8.6</v>
      </c>
      <c r="K1764" s="345">
        <v>8.1</v>
      </c>
      <c r="L1764" s="345">
        <v>7.7</v>
      </c>
      <c r="M1764" s="345">
        <v>7.2</v>
      </c>
    </row>
    <row r="1765" ht="60" customHeight="1" spans="1:112">
      <c r="A1765" s="112"/>
      <c r="B1765" s="112" t="s">
        <v>356</v>
      </c>
      <c r="C1765" s="269" t="s">
        <v>12507</v>
      </c>
      <c r="D1765" s="154" t="s">
        <v>12508</v>
      </c>
      <c r="E1765" s="156"/>
      <c r="F1765" s="156"/>
      <c r="G1765" s="114" t="s">
        <v>62</v>
      </c>
      <c r="H1765" s="156"/>
      <c r="I1765" s="345">
        <v>9</v>
      </c>
      <c r="J1765" s="345">
        <v>8.6</v>
      </c>
      <c r="K1765" s="345">
        <v>8.1</v>
      </c>
      <c r="L1765" s="345">
        <v>7.7</v>
      </c>
      <c r="M1765" s="345">
        <v>7.2</v>
      </c>
    </row>
    <row r="1766" ht="60" customHeight="1" spans="1:112">
      <c r="A1766" s="112">
        <v>2</v>
      </c>
      <c r="B1766" s="112" t="s">
        <v>356</v>
      </c>
      <c r="C1766" s="269" t="s">
        <v>12509</v>
      </c>
      <c r="D1766" s="154" t="s">
        <v>12510</v>
      </c>
      <c r="E1766" s="154" t="s">
        <v>12511</v>
      </c>
      <c r="F1766" s="154" t="s">
        <v>12512</v>
      </c>
      <c r="G1766" s="114" t="s">
        <v>51</v>
      </c>
      <c r="H1766" s="156"/>
      <c r="I1766" s="398" t="s">
        <v>16004</v>
      </c>
      <c r="J1766" s="398" t="s">
        <v>16005</v>
      </c>
      <c r="K1766" s="398" t="s">
        <v>16006</v>
      </c>
      <c r="L1766" s="398" t="s">
        <v>16007</v>
      </c>
      <c r="M1766" s="398" t="s">
        <v>16008</v>
      </c>
      <c r="N1766" s="400" t="s">
        <v>15946</v>
      </c>
      <c r="O1766" s="537"/>
    </row>
    <row r="1767" ht="60" customHeight="1" spans="1:112">
      <c r="A1767" s="112"/>
      <c r="B1767" s="112" t="s">
        <v>356</v>
      </c>
      <c r="C1767" s="269" t="s">
        <v>12513</v>
      </c>
      <c r="D1767" s="154" t="s">
        <v>12514</v>
      </c>
      <c r="E1767" s="156"/>
      <c r="F1767" s="156"/>
      <c r="G1767" s="114" t="s">
        <v>51</v>
      </c>
      <c r="H1767" s="156"/>
      <c r="I1767" s="345">
        <v>8.1</v>
      </c>
      <c r="J1767" s="345">
        <v>7.7</v>
      </c>
      <c r="K1767" s="345">
        <v>7.3</v>
      </c>
      <c r="L1767" s="345">
        <v>6.9</v>
      </c>
      <c r="M1767" s="345">
        <v>6.5</v>
      </c>
    </row>
    <row r="1768" ht="60" customHeight="1" spans="1:112">
      <c r="A1768" s="112"/>
      <c r="B1768" s="112" t="s">
        <v>356</v>
      </c>
      <c r="C1768" s="269" t="s">
        <v>12515</v>
      </c>
      <c r="D1768" s="154" t="s">
        <v>12516</v>
      </c>
      <c r="E1768" s="156"/>
      <c r="F1768" s="156"/>
      <c r="G1768" s="114" t="s">
        <v>51</v>
      </c>
      <c r="H1768" s="156"/>
      <c r="I1768" s="345">
        <v>43.2</v>
      </c>
      <c r="J1768" s="345">
        <v>41</v>
      </c>
      <c r="K1768" s="345">
        <v>38.9</v>
      </c>
      <c r="L1768" s="345">
        <v>36.7</v>
      </c>
      <c r="M1768" s="345">
        <v>34.6</v>
      </c>
    </row>
    <row r="1769" ht="60" customHeight="1" spans="1:112">
      <c r="A1769" s="112"/>
      <c r="B1769" s="112" t="s">
        <v>356</v>
      </c>
      <c r="C1769" s="269" t="s">
        <v>12517</v>
      </c>
      <c r="D1769" s="154" t="s">
        <v>12518</v>
      </c>
      <c r="E1769" s="156"/>
      <c r="F1769" s="156"/>
      <c r="G1769" s="114" t="s">
        <v>51</v>
      </c>
      <c r="H1769" s="156"/>
      <c r="I1769" s="345">
        <v>27</v>
      </c>
      <c r="J1769" s="345">
        <v>25.7</v>
      </c>
      <c r="K1769" s="345">
        <v>24.3</v>
      </c>
      <c r="L1769" s="345">
        <v>23</v>
      </c>
      <c r="M1769" s="345">
        <v>21.6</v>
      </c>
    </row>
    <row r="1770" ht="60" customHeight="1" spans="1:112">
      <c r="A1770" s="112"/>
      <c r="B1770" s="112" t="s">
        <v>356</v>
      </c>
      <c r="C1770" s="269" t="s">
        <v>12519</v>
      </c>
      <c r="D1770" s="154" t="s">
        <v>12520</v>
      </c>
      <c r="E1770" s="156"/>
      <c r="F1770" s="156"/>
      <c r="G1770" s="114" t="s">
        <v>51</v>
      </c>
      <c r="H1770" s="156"/>
      <c r="I1770" s="345">
        <v>27</v>
      </c>
      <c r="J1770" s="345">
        <v>25.7</v>
      </c>
      <c r="K1770" s="345">
        <v>24.3</v>
      </c>
      <c r="L1770" s="345">
        <v>23</v>
      </c>
      <c r="M1770" s="345">
        <v>21.6</v>
      </c>
    </row>
    <row r="1771" ht="60" customHeight="1" spans="1:112">
      <c r="A1771" s="112">
        <v>3</v>
      </c>
      <c r="B1771" s="112" t="s">
        <v>356</v>
      </c>
      <c r="C1771" s="269" t="s">
        <v>12521</v>
      </c>
      <c r="D1771" s="154" t="s">
        <v>12522</v>
      </c>
      <c r="E1771" s="154" t="s">
        <v>12523</v>
      </c>
      <c r="F1771" s="154" t="s">
        <v>12512</v>
      </c>
      <c r="G1771" s="114" t="s">
        <v>51</v>
      </c>
      <c r="H1771" s="156"/>
      <c r="I1771" s="345">
        <v>54</v>
      </c>
      <c r="J1771" s="345">
        <v>51.3</v>
      </c>
      <c r="K1771" s="345">
        <v>48.6</v>
      </c>
      <c r="L1771" s="345">
        <v>45.9</v>
      </c>
      <c r="M1771" s="345">
        <v>43.2</v>
      </c>
    </row>
    <row r="1772" ht="78" customHeight="1" spans="1:112">
      <c r="A1772" s="112">
        <v>4</v>
      </c>
      <c r="B1772" s="112" t="s">
        <v>356</v>
      </c>
      <c r="C1772" s="269" t="s">
        <v>12524</v>
      </c>
      <c r="D1772" s="154" t="s">
        <v>12525</v>
      </c>
      <c r="E1772" s="154" t="s">
        <v>12526</v>
      </c>
      <c r="F1772" s="154" t="s">
        <v>12527</v>
      </c>
      <c r="G1772" s="114" t="s">
        <v>51</v>
      </c>
      <c r="H1772" s="156"/>
      <c r="I1772" s="345">
        <v>215.1</v>
      </c>
      <c r="J1772" s="345">
        <v>204.3</v>
      </c>
      <c r="K1772" s="345">
        <v>193.6</v>
      </c>
      <c r="L1772" s="345">
        <v>182.8</v>
      </c>
      <c r="M1772" s="345">
        <v>172.1</v>
      </c>
    </row>
    <row r="1773" ht="60" customHeight="1" spans="1:112">
      <c r="A1773" s="112">
        <v>5</v>
      </c>
      <c r="B1773" s="112" t="s">
        <v>356</v>
      </c>
      <c r="C1773" s="269" t="s">
        <v>12528</v>
      </c>
      <c r="D1773" s="154" t="s">
        <v>12529</v>
      </c>
      <c r="E1773" s="154" t="s">
        <v>12530</v>
      </c>
      <c r="F1773" s="154" t="s">
        <v>12512</v>
      </c>
      <c r="G1773" s="114" t="s">
        <v>123</v>
      </c>
      <c r="H1773" s="154" t="s">
        <v>12531</v>
      </c>
      <c r="I1773" s="345">
        <v>268.2</v>
      </c>
      <c r="J1773" s="345">
        <v>254.8</v>
      </c>
      <c r="K1773" s="345">
        <v>241.4</v>
      </c>
      <c r="L1773" s="345">
        <v>228</v>
      </c>
      <c r="M1773" s="345">
        <v>214.6</v>
      </c>
    </row>
    <row r="1774" ht="60" customHeight="1" spans="1:112">
      <c r="A1774" s="112">
        <v>6</v>
      </c>
      <c r="B1774" s="112" t="s">
        <v>356</v>
      </c>
      <c r="C1774" s="269" t="s">
        <v>12532</v>
      </c>
      <c r="D1774" s="154" t="s">
        <v>12533</v>
      </c>
      <c r="E1774" s="154" t="s">
        <v>12534</v>
      </c>
      <c r="F1774" s="154" t="s">
        <v>12535</v>
      </c>
      <c r="G1774" s="114" t="s">
        <v>51</v>
      </c>
      <c r="H1774" s="156"/>
      <c r="I1774" s="345">
        <v>360</v>
      </c>
      <c r="J1774" s="345">
        <v>342</v>
      </c>
      <c r="K1774" s="345">
        <v>324</v>
      </c>
      <c r="L1774" s="345">
        <v>306</v>
      </c>
      <c r="M1774" s="345">
        <v>288</v>
      </c>
    </row>
    <row r="1775" ht="71" customHeight="1" spans="1:112">
      <c r="A1775" s="112">
        <v>7</v>
      </c>
      <c r="B1775" s="112" t="s">
        <v>38</v>
      </c>
      <c r="C1775" s="269" t="s">
        <v>12536</v>
      </c>
      <c r="D1775" s="154" t="s">
        <v>12537</v>
      </c>
      <c r="E1775" s="154" t="s">
        <v>12538</v>
      </c>
      <c r="F1775" s="154" t="s">
        <v>12539</v>
      </c>
      <c r="G1775" s="114" t="s">
        <v>51</v>
      </c>
      <c r="H1775" s="156"/>
      <c r="I1775" s="345">
        <v>135</v>
      </c>
      <c r="J1775" s="345">
        <v>128.3</v>
      </c>
      <c r="K1775" s="345">
        <v>121.5</v>
      </c>
      <c r="L1775" s="345">
        <v>114.8</v>
      </c>
      <c r="M1775" s="345">
        <v>108</v>
      </c>
    </row>
    <row r="1776" ht="60" customHeight="1" spans="1:112">
      <c r="A1776" s="112">
        <v>8</v>
      </c>
      <c r="B1776" s="112" t="s">
        <v>38</v>
      </c>
      <c r="C1776" s="269" t="s">
        <v>12540</v>
      </c>
      <c r="D1776" s="154" t="s">
        <v>12541</v>
      </c>
      <c r="E1776" s="154" t="s">
        <v>12542</v>
      </c>
      <c r="F1776" s="154" t="s">
        <v>12543</v>
      </c>
      <c r="G1776" s="114" t="s">
        <v>51</v>
      </c>
      <c r="H1776" s="156"/>
      <c r="I1776" s="345">
        <v>144</v>
      </c>
      <c r="J1776" s="345">
        <v>136.8</v>
      </c>
      <c r="K1776" s="345">
        <v>129.6</v>
      </c>
      <c r="L1776" s="345">
        <v>122.4</v>
      </c>
      <c r="M1776" s="345">
        <v>115.2</v>
      </c>
    </row>
    <row r="1777" ht="60" customHeight="1" spans="1:15">
      <c r="A1777" s="112">
        <v>9</v>
      </c>
      <c r="B1777" s="112" t="s">
        <v>356</v>
      </c>
      <c r="C1777" s="269" t="s">
        <v>12544</v>
      </c>
      <c r="D1777" s="154" t="s">
        <v>12545</v>
      </c>
      <c r="E1777" s="154" t="s">
        <v>12546</v>
      </c>
      <c r="F1777" s="154" t="s">
        <v>12547</v>
      </c>
      <c r="G1777" s="114" t="s">
        <v>51</v>
      </c>
      <c r="H1777" s="156"/>
      <c r="I1777" s="345">
        <v>900</v>
      </c>
      <c r="J1777" s="345">
        <v>855</v>
      </c>
      <c r="K1777" s="345">
        <v>810</v>
      </c>
      <c r="L1777" s="345">
        <v>765</v>
      </c>
      <c r="M1777" s="345">
        <v>720</v>
      </c>
    </row>
    <row r="1778" ht="75" customHeight="1" spans="1:15">
      <c r="A1778" s="112">
        <v>10</v>
      </c>
      <c r="B1778" s="112" t="s">
        <v>356</v>
      </c>
      <c r="C1778" s="269" t="s">
        <v>12548</v>
      </c>
      <c r="D1778" s="154" t="s">
        <v>12549</v>
      </c>
      <c r="E1778" s="154" t="s">
        <v>12550</v>
      </c>
      <c r="F1778" s="154" t="s">
        <v>12551</v>
      </c>
      <c r="G1778" s="114" t="s">
        <v>51</v>
      </c>
      <c r="H1778" s="154" t="s">
        <v>12552</v>
      </c>
      <c r="I1778" s="345">
        <v>216</v>
      </c>
      <c r="J1778" s="345">
        <v>205.2</v>
      </c>
      <c r="K1778" s="345">
        <v>194.4</v>
      </c>
      <c r="L1778" s="345">
        <v>183.6</v>
      </c>
      <c r="M1778" s="345">
        <v>172.8</v>
      </c>
    </row>
    <row r="1779" ht="60" customHeight="1" spans="1:15">
      <c r="A1779" s="112">
        <v>11</v>
      </c>
      <c r="B1779" s="112" t="s">
        <v>356</v>
      </c>
      <c r="C1779" s="269" t="s">
        <v>12553</v>
      </c>
      <c r="D1779" s="156" t="s">
        <v>12554</v>
      </c>
      <c r="E1779" s="154" t="s">
        <v>12555</v>
      </c>
      <c r="F1779" s="154" t="s">
        <v>12556</v>
      </c>
      <c r="G1779" s="114" t="s">
        <v>51</v>
      </c>
      <c r="H1779" s="154" t="s">
        <v>12552</v>
      </c>
      <c r="I1779" s="345">
        <v>45</v>
      </c>
      <c r="J1779" s="345">
        <v>42.8</v>
      </c>
      <c r="K1779" s="345">
        <v>40.5</v>
      </c>
      <c r="L1779" s="345">
        <v>38.3</v>
      </c>
      <c r="M1779" s="345">
        <v>36</v>
      </c>
    </row>
    <row r="1780" ht="60" customHeight="1" spans="1:15">
      <c r="A1780" s="112">
        <v>12</v>
      </c>
      <c r="B1780" s="112" t="s">
        <v>356</v>
      </c>
      <c r="C1780" s="269" t="s">
        <v>12557</v>
      </c>
      <c r="D1780" s="154" t="s">
        <v>12558</v>
      </c>
      <c r="E1780" s="154" t="s">
        <v>12559</v>
      </c>
      <c r="F1780" s="154" t="s">
        <v>12560</v>
      </c>
      <c r="G1780" s="114" t="s">
        <v>123</v>
      </c>
      <c r="H1780" s="156"/>
      <c r="I1780" s="345">
        <v>135</v>
      </c>
      <c r="J1780" s="345">
        <v>128.3</v>
      </c>
      <c r="K1780" s="345">
        <v>121.5</v>
      </c>
      <c r="L1780" s="345">
        <v>114.8</v>
      </c>
      <c r="M1780" s="345">
        <v>108</v>
      </c>
    </row>
    <row r="1781" ht="60" customHeight="1" spans="1:15">
      <c r="A1781" s="112">
        <v>13</v>
      </c>
      <c r="B1781" s="112" t="s">
        <v>356</v>
      </c>
      <c r="C1781" s="269" t="s">
        <v>12561</v>
      </c>
      <c r="D1781" s="154" t="s">
        <v>12562</v>
      </c>
      <c r="E1781" s="154" t="s">
        <v>12563</v>
      </c>
      <c r="F1781" s="154" t="s">
        <v>12564</v>
      </c>
      <c r="G1781" s="114" t="s">
        <v>51</v>
      </c>
      <c r="H1781" s="156"/>
      <c r="I1781" s="345">
        <v>70.2</v>
      </c>
      <c r="J1781" s="345">
        <v>66.7</v>
      </c>
      <c r="K1781" s="345">
        <v>63.2</v>
      </c>
      <c r="L1781" s="345">
        <v>59.7</v>
      </c>
      <c r="M1781" s="345">
        <v>56.2</v>
      </c>
    </row>
    <row r="1782" ht="60" customHeight="1" spans="1:15">
      <c r="A1782" s="112">
        <v>14</v>
      </c>
      <c r="B1782" s="112" t="s">
        <v>38</v>
      </c>
      <c r="C1782" s="269" t="s">
        <v>12565</v>
      </c>
      <c r="D1782" s="154" t="s">
        <v>12566</v>
      </c>
      <c r="E1782" s="154" t="s">
        <v>12567</v>
      </c>
      <c r="F1782" s="154" t="s">
        <v>12568</v>
      </c>
      <c r="G1782" s="114" t="s">
        <v>51</v>
      </c>
      <c r="H1782" s="156"/>
      <c r="I1782" s="345">
        <v>84.6</v>
      </c>
      <c r="J1782" s="345">
        <v>80.4</v>
      </c>
      <c r="K1782" s="345">
        <v>76.1</v>
      </c>
      <c r="L1782" s="345">
        <v>71.9</v>
      </c>
      <c r="M1782" s="345">
        <v>67.7</v>
      </c>
    </row>
    <row r="1783" ht="60" customHeight="1" spans="1:15">
      <c r="A1783" s="112">
        <v>15</v>
      </c>
      <c r="B1783" s="112" t="s">
        <v>356</v>
      </c>
      <c r="C1783" s="269" t="s">
        <v>12569</v>
      </c>
      <c r="D1783" s="154" t="s">
        <v>12570</v>
      </c>
      <c r="E1783" s="154" t="s">
        <v>12571</v>
      </c>
      <c r="F1783" s="154" t="s">
        <v>12572</v>
      </c>
      <c r="G1783" s="114" t="s">
        <v>62</v>
      </c>
      <c r="H1783" s="156"/>
      <c r="I1783" s="345">
        <v>7.2</v>
      </c>
      <c r="J1783" s="345">
        <v>6.8</v>
      </c>
      <c r="K1783" s="345">
        <v>6.5</v>
      </c>
      <c r="L1783" s="345">
        <v>6.1</v>
      </c>
      <c r="M1783" s="345">
        <v>5.8</v>
      </c>
    </row>
    <row r="1784" ht="60" customHeight="1" spans="1:15">
      <c r="A1784" s="112">
        <v>16</v>
      </c>
      <c r="B1784" s="112" t="s">
        <v>356</v>
      </c>
      <c r="C1784" s="269" t="s">
        <v>12573</v>
      </c>
      <c r="D1784" s="154" t="s">
        <v>12574</v>
      </c>
      <c r="E1784" s="154" t="s">
        <v>12575</v>
      </c>
      <c r="F1784" s="154" t="s">
        <v>12576</v>
      </c>
      <c r="G1784" s="114" t="s">
        <v>62</v>
      </c>
      <c r="H1784" s="156"/>
      <c r="I1784" s="398" t="s">
        <v>16009</v>
      </c>
      <c r="J1784" s="398" t="s">
        <v>16010</v>
      </c>
      <c r="K1784" s="398" t="s">
        <v>16011</v>
      </c>
      <c r="L1784" s="398" t="s">
        <v>16012</v>
      </c>
      <c r="M1784" s="398" t="s">
        <v>16013</v>
      </c>
      <c r="N1784" s="400" t="s">
        <v>15946</v>
      </c>
      <c r="O1784" s="537"/>
    </row>
    <row r="1785" ht="69" customHeight="1" spans="1:15">
      <c r="A1785" s="112">
        <v>17</v>
      </c>
      <c r="B1785" s="112" t="s">
        <v>356</v>
      </c>
      <c r="C1785" s="269" t="s">
        <v>12577</v>
      </c>
      <c r="D1785" s="154" t="s">
        <v>12578</v>
      </c>
      <c r="E1785" s="154" t="s">
        <v>12579</v>
      </c>
      <c r="F1785" s="154" t="s">
        <v>12576</v>
      </c>
      <c r="G1785" s="114" t="s">
        <v>483</v>
      </c>
      <c r="H1785" s="154" t="s">
        <v>12580</v>
      </c>
      <c r="I1785" s="345">
        <v>14.4</v>
      </c>
      <c r="J1785" s="345">
        <v>13.7</v>
      </c>
      <c r="K1785" s="345">
        <v>13</v>
      </c>
      <c r="L1785" s="345">
        <v>12.2</v>
      </c>
      <c r="M1785" s="345">
        <v>11.5</v>
      </c>
    </row>
    <row r="1786" ht="60" customHeight="1" spans="1:15">
      <c r="A1786" s="112">
        <v>18</v>
      </c>
      <c r="B1786" s="112" t="s">
        <v>38</v>
      </c>
      <c r="C1786" s="269" t="s">
        <v>12581</v>
      </c>
      <c r="D1786" s="154" t="s">
        <v>12582</v>
      </c>
      <c r="E1786" s="154" t="s">
        <v>12583</v>
      </c>
      <c r="F1786" s="154" t="s">
        <v>12584</v>
      </c>
      <c r="G1786" s="114" t="s">
        <v>51</v>
      </c>
      <c r="H1786" s="156"/>
      <c r="I1786" s="345">
        <v>83.7</v>
      </c>
      <c r="J1786" s="345">
        <v>79.5</v>
      </c>
      <c r="K1786" s="345">
        <v>75.3</v>
      </c>
      <c r="L1786" s="345">
        <v>71.1</v>
      </c>
      <c r="M1786" s="345">
        <v>67</v>
      </c>
    </row>
    <row r="1787" ht="84" customHeight="1" spans="1:15">
      <c r="A1787" s="112">
        <v>19</v>
      </c>
      <c r="B1787" s="112" t="s">
        <v>356</v>
      </c>
      <c r="C1787" s="269" t="s">
        <v>12585</v>
      </c>
      <c r="D1787" s="538" t="s">
        <v>12586</v>
      </c>
      <c r="E1787" s="154" t="s">
        <v>12587</v>
      </c>
      <c r="F1787" s="154" t="s">
        <v>12588</v>
      </c>
      <c r="G1787" s="114" t="s">
        <v>51</v>
      </c>
      <c r="H1787" s="156" t="s">
        <v>12589</v>
      </c>
      <c r="I1787" s="345">
        <v>36.9</v>
      </c>
      <c r="J1787" s="345">
        <v>35.1</v>
      </c>
      <c r="K1787" s="345">
        <v>33.2</v>
      </c>
      <c r="L1787" s="345">
        <v>31.4</v>
      </c>
      <c r="M1787" s="345">
        <v>29.5</v>
      </c>
    </row>
    <row r="1788" ht="60" customHeight="1" spans="1:15">
      <c r="A1788" s="112"/>
      <c r="B1788" s="112" t="s">
        <v>356</v>
      </c>
      <c r="C1788" s="998" t="s">
        <v>12590</v>
      </c>
      <c r="D1788" s="154" t="s">
        <v>12591</v>
      </c>
      <c r="E1788" s="156"/>
      <c r="F1788" s="156"/>
      <c r="G1788" s="114" t="s">
        <v>51</v>
      </c>
      <c r="H1788" s="156"/>
      <c r="I1788" s="345">
        <v>36.9</v>
      </c>
      <c r="J1788" s="345">
        <v>35.1</v>
      </c>
      <c r="K1788" s="345">
        <v>33.2</v>
      </c>
      <c r="L1788" s="345">
        <v>31.4</v>
      </c>
      <c r="M1788" s="345">
        <v>29.5</v>
      </c>
    </row>
    <row r="1789" ht="60" customHeight="1" spans="1:15">
      <c r="A1789" s="112">
        <v>20</v>
      </c>
      <c r="B1789" s="112" t="s">
        <v>356</v>
      </c>
      <c r="C1789" s="269" t="s">
        <v>12592</v>
      </c>
      <c r="D1789" s="154" t="s">
        <v>12593</v>
      </c>
      <c r="E1789" s="154" t="s">
        <v>12594</v>
      </c>
      <c r="F1789" s="154" t="s">
        <v>12595</v>
      </c>
      <c r="G1789" s="114" t="s">
        <v>51</v>
      </c>
      <c r="H1789" s="156"/>
      <c r="I1789" s="345">
        <v>1930.5</v>
      </c>
      <c r="J1789" s="345">
        <v>1834</v>
      </c>
      <c r="K1789" s="345">
        <v>1737.5</v>
      </c>
      <c r="L1789" s="345">
        <v>1640.9</v>
      </c>
      <c r="M1789" s="345">
        <v>1544.4</v>
      </c>
    </row>
    <row r="1790" ht="60" customHeight="1" spans="1:15">
      <c r="A1790" s="112"/>
      <c r="B1790" s="112" t="s">
        <v>356</v>
      </c>
      <c r="C1790" s="269" t="s">
        <v>12596</v>
      </c>
      <c r="D1790" s="154" t="s">
        <v>12597</v>
      </c>
      <c r="E1790" s="156"/>
      <c r="F1790" s="156"/>
      <c r="G1790" s="114" t="s">
        <v>51</v>
      </c>
      <c r="H1790" s="156"/>
      <c r="I1790" s="345">
        <v>386.1</v>
      </c>
      <c r="J1790" s="345">
        <v>366.8</v>
      </c>
      <c r="K1790" s="345">
        <v>347.5</v>
      </c>
      <c r="L1790" s="345">
        <v>328.2</v>
      </c>
      <c r="M1790" s="345">
        <v>308.9</v>
      </c>
    </row>
    <row r="1791" ht="60" customHeight="1" spans="1:15">
      <c r="A1791" s="112"/>
      <c r="B1791" s="112" t="s">
        <v>356</v>
      </c>
      <c r="C1791" s="269" t="s">
        <v>12598</v>
      </c>
      <c r="D1791" s="154" t="s">
        <v>12599</v>
      </c>
      <c r="E1791" s="156"/>
      <c r="F1791" s="156"/>
      <c r="G1791" s="114" t="s">
        <v>51</v>
      </c>
      <c r="H1791" s="156"/>
      <c r="I1791" s="345">
        <v>579.6</v>
      </c>
      <c r="J1791" s="345">
        <v>550.6</v>
      </c>
      <c r="K1791" s="345">
        <v>521.6</v>
      </c>
      <c r="L1791" s="345">
        <v>492.7</v>
      </c>
      <c r="M1791" s="345">
        <v>463.7</v>
      </c>
    </row>
    <row r="1792" ht="60" customHeight="1" spans="1:15">
      <c r="A1792" s="112"/>
      <c r="B1792" s="112" t="s">
        <v>356</v>
      </c>
      <c r="C1792" s="269" t="s">
        <v>12600</v>
      </c>
      <c r="D1792" s="154" t="s">
        <v>12601</v>
      </c>
      <c r="E1792" s="156"/>
      <c r="F1792" s="156"/>
      <c r="G1792" s="114" t="s">
        <v>51</v>
      </c>
      <c r="H1792" s="156"/>
      <c r="I1792" s="345">
        <v>351</v>
      </c>
      <c r="J1792" s="345">
        <v>333.5</v>
      </c>
      <c r="K1792" s="345">
        <v>315.9</v>
      </c>
      <c r="L1792" s="345">
        <v>298.4</v>
      </c>
      <c r="M1792" s="345">
        <v>280.8</v>
      </c>
    </row>
    <row r="1793" ht="66" customHeight="1" spans="1:13">
      <c r="A1793" s="112">
        <v>21</v>
      </c>
      <c r="B1793" s="112" t="s">
        <v>356</v>
      </c>
      <c r="C1793" s="269" t="s">
        <v>12602</v>
      </c>
      <c r="D1793" s="154" t="s">
        <v>12603</v>
      </c>
      <c r="E1793" s="154" t="s">
        <v>12604</v>
      </c>
      <c r="F1793" s="154" t="s">
        <v>12605</v>
      </c>
      <c r="G1793" s="114" t="s">
        <v>51</v>
      </c>
      <c r="H1793" s="154" t="s">
        <v>12606</v>
      </c>
      <c r="I1793" s="345">
        <v>1462.5</v>
      </c>
      <c r="J1793" s="345">
        <v>1389.4</v>
      </c>
      <c r="K1793" s="345">
        <v>1316.3</v>
      </c>
      <c r="L1793" s="345">
        <v>1243.1</v>
      </c>
      <c r="M1793" s="345">
        <v>1170</v>
      </c>
    </row>
    <row r="1794" ht="140" customHeight="1" spans="1:13">
      <c r="A1794" s="112">
        <v>22</v>
      </c>
      <c r="B1794" s="112" t="s">
        <v>356</v>
      </c>
      <c r="C1794" s="269" t="s">
        <v>12607</v>
      </c>
      <c r="D1794" s="154" t="s">
        <v>12608</v>
      </c>
      <c r="E1794" s="154" t="s">
        <v>12609</v>
      </c>
      <c r="F1794" s="154" t="s">
        <v>12610</v>
      </c>
      <c r="G1794" s="114" t="s">
        <v>51</v>
      </c>
      <c r="H1794" s="154" t="s">
        <v>12611</v>
      </c>
      <c r="I1794" s="345">
        <v>540</v>
      </c>
      <c r="J1794" s="345">
        <v>513</v>
      </c>
      <c r="K1794" s="345">
        <v>486</v>
      </c>
      <c r="L1794" s="345">
        <v>459</v>
      </c>
      <c r="M1794" s="345">
        <v>432</v>
      </c>
    </row>
    <row r="1795" ht="120" customHeight="1" spans="1:13">
      <c r="A1795" s="112">
        <v>23</v>
      </c>
      <c r="B1795" s="112" t="s">
        <v>356</v>
      </c>
      <c r="C1795" s="269" t="s">
        <v>12612</v>
      </c>
      <c r="D1795" s="154" t="s">
        <v>12613</v>
      </c>
      <c r="E1795" s="154" t="s">
        <v>12614</v>
      </c>
      <c r="F1795" s="154" t="s">
        <v>12615</v>
      </c>
      <c r="G1795" s="114" t="s">
        <v>51</v>
      </c>
      <c r="H1795" s="154" t="s">
        <v>12616</v>
      </c>
      <c r="I1795" s="345">
        <v>540</v>
      </c>
      <c r="J1795" s="345">
        <v>513</v>
      </c>
      <c r="K1795" s="345">
        <v>486</v>
      </c>
      <c r="L1795" s="345">
        <v>459</v>
      </c>
      <c r="M1795" s="345">
        <v>432</v>
      </c>
    </row>
    <row r="1796" ht="97" customHeight="1" spans="1:13">
      <c r="A1796" s="112">
        <v>24</v>
      </c>
      <c r="B1796" s="112" t="s">
        <v>95</v>
      </c>
      <c r="C1796" s="269" t="s">
        <v>12617</v>
      </c>
      <c r="D1796" s="154" t="s">
        <v>12618</v>
      </c>
      <c r="E1796" s="154" t="s">
        <v>12619</v>
      </c>
      <c r="F1796" s="154" t="s">
        <v>12620</v>
      </c>
      <c r="G1796" s="114" t="s">
        <v>7402</v>
      </c>
      <c r="H1796" s="156" t="s">
        <v>12621</v>
      </c>
      <c r="I1796" s="345">
        <v>3217.5</v>
      </c>
      <c r="J1796" s="345">
        <v>3056.6</v>
      </c>
      <c r="K1796" s="345">
        <v>2895.8</v>
      </c>
      <c r="L1796" s="345">
        <v>2734.9</v>
      </c>
      <c r="M1796" s="345">
        <v>2574</v>
      </c>
    </row>
    <row r="1797" ht="60" customHeight="1" spans="1:13">
      <c r="A1797" s="112"/>
      <c r="B1797" s="112" t="s">
        <v>95</v>
      </c>
      <c r="C1797" s="269" t="s">
        <v>12622</v>
      </c>
      <c r="D1797" s="154" t="s">
        <v>12623</v>
      </c>
      <c r="E1797" s="156"/>
      <c r="F1797" s="156"/>
      <c r="G1797" s="114" t="s">
        <v>7402</v>
      </c>
      <c r="H1797" s="156"/>
      <c r="I1797" s="345">
        <v>643.5</v>
      </c>
      <c r="J1797" s="345">
        <v>611.3</v>
      </c>
      <c r="K1797" s="345">
        <v>579.2</v>
      </c>
      <c r="L1797" s="345">
        <v>547</v>
      </c>
      <c r="M1797" s="345">
        <v>514.8</v>
      </c>
    </row>
    <row r="1798" ht="108" customHeight="1" spans="1:13">
      <c r="A1798" s="112">
        <v>25</v>
      </c>
      <c r="B1798" s="112" t="s">
        <v>95</v>
      </c>
      <c r="C1798" s="269" t="s">
        <v>12624</v>
      </c>
      <c r="D1798" s="154" t="s">
        <v>12625</v>
      </c>
      <c r="E1798" s="154" t="s">
        <v>12626</v>
      </c>
      <c r="F1798" s="154" t="s">
        <v>12627</v>
      </c>
      <c r="G1798" s="114" t="s">
        <v>7402</v>
      </c>
      <c r="H1798" s="156" t="s">
        <v>12628</v>
      </c>
      <c r="I1798" s="345">
        <v>2574</v>
      </c>
      <c r="J1798" s="345">
        <v>2445.3</v>
      </c>
      <c r="K1798" s="345">
        <v>2316.6</v>
      </c>
      <c r="L1798" s="345">
        <v>2187.9</v>
      </c>
      <c r="M1798" s="345">
        <v>2059.2</v>
      </c>
    </row>
    <row r="1799" ht="60" customHeight="1" spans="1:13">
      <c r="A1799" s="112"/>
      <c r="B1799" s="112" t="s">
        <v>95</v>
      </c>
      <c r="C1799" s="269" t="s">
        <v>12629</v>
      </c>
      <c r="D1799" s="154" t="s">
        <v>12630</v>
      </c>
      <c r="E1799" s="156"/>
      <c r="F1799" s="156"/>
      <c r="G1799" s="114" t="s">
        <v>7402</v>
      </c>
      <c r="H1799" s="156"/>
      <c r="I1799" s="345">
        <v>514.8</v>
      </c>
      <c r="J1799" s="345">
        <v>489.1</v>
      </c>
      <c r="K1799" s="345">
        <v>463.3</v>
      </c>
      <c r="L1799" s="345">
        <v>437.6</v>
      </c>
      <c r="M1799" s="345">
        <v>411.8</v>
      </c>
    </row>
    <row r="1800" ht="82" customHeight="1" spans="1:13">
      <c r="A1800" s="112">
        <v>26</v>
      </c>
      <c r="B1800" s="112" t="s">
        <v>95</v>
      </c>
      <c r="C1800" s="269" t="s">
        <v>12631</v>
      </c>
      <c r="D1800" s="154" t="s">
        <v>12632</v>
      </c>
      <c r="E1800" s="154" t="s">
        <v>12633</v>
      </c>
      <c r="F1800" s="154" t="s">
        <v>12634</v>
      </c>
      <c r="G1800" s="114" t="s">
        <v>7402</v>
      </c>
      <c r="H1800" s="154" t="s">
        <v>12635</v>
      </c>
      <c r="I1800" s="345">
        <v>4183.2</v>
      </c>
      <c r="J1800" s="345">
        <v>3974</v>
      </c>
      <c r="K1800" s="345">
        <v>3764.9</v>
      </c>
      <c r="L1800" s="345">
        <v>3555.7</v>
      </c>
      <c r="M1800" s="345">
        <v>3346.6</v>
      </c>
    </row>
    <row r="1801" ht="60" customHeight="1" spans="1:13">
      <c r="A1801" s="112"/>
      <c r="B1801" s="112" t="s">
        <v>95</v>
      </c>
      <c r="C1801" s="269" t="s">
        <v>12636</v>
      </c>
      <c r="D1801" s="154" t="s">
        <v>12637</v>
      </c>
      <c r="E1801" s="156"/>
      <c r="F1801" s="156"/>
      <c r="G1801" s="114" t="s">
        <v>7402</v>
      </c>
      <c r="H1801" s="156"/>
      <c r="I1801" s="345">
        <v>836.6</v>
      </c>
      <c r="J1801" s="345">
        <v>794.8</v>
      </c>
      <c r="K1801" s="345">
        <v>753</v>
      </c>
      <c r="L1801" s="345">
        <v>711.1</v>
      </c>
      <c r="M1801" s="345">
        <v>669.3</v>
      </c>
    </row>
    <row r="1802" ht="75" customHeight="1" spans="1:13">
      <c r="A1802" s="112">
        <v>27</v>
      </c>
      <c r="B1802" s="112" t="s">
        <v>95</v>
      </c>
      <c r="C1802" s="269" t="s">
        <v>12638</v>
      </c>
      <c r="D1802" s="154" t="s">
        <v>12639</v>
      </c>
      <c r="E1802" s="154" t="s">
        <v>12640</v>
      </c>
      <c r="F1802" s="154" t="s">
        <v>12641</v>
      </c>
      <c r="G1802" s="114" t="s">
        <v>7402</v>
      </c>
      <c r="H1802" s="154" t="s">
        <v>12635</v>
      </c>
      <c r="I1802" s="345">
        <v>3217.5</v>
      </c>
      <c r="J1802" s="345">
        <v>3056.6</v>
      </c>
      <c r="K1802" s="345">
        <v>2895.8</v>
      </c>
      <c r="L1802" s="345">
        <v>2734.9</v>
      </c>
      <c r="M1802" s="345">
        <v>2574</v>
      </c>
    </row>
    <row r="1803" ht="60" customHeight="1" spans="1:13">
      <c r="A1803" s="112"/>
      <c r="B1803" s="112" t="s">
        <v>95</v>
      </c>
      <c r="C1803" s="269" t="s">
        <v>12642</v>
      </c>
      <c r="D1803" s="154" t="s">
        <v>12643</v>
      </c>
      <c r="E1803" s="156"/>
      <c r="F1803" s="156"/>
      <c r="G1803" s="114" t="s">
        <v>7402</v>
      </c>
      <c r="H1803" s="156"/>
      <c r="I1803" s="345">
        <v>643.5</v>
      </c>
      <c r="J1803" s="345">
        <v>611.3</v>
      </c>
      <c r="K1803" s="345">
        <v>579.2</v>
      </c>
      <c r="L1803" s="345">
        <v>547</v>
      </c>
      <c r="M1803" s="345">
        <v>514.8</v>
      </c>
    </row>
    <row r="1804" ht="81" customHeight="1" spans="1:13">
      <c r="A1804" s="112">
        <v>28</v>
      </c>
      <c r="B1804" s="112" t="s">
        <v>95</v>
      </c>
      <c r="C1804" s="269" t="s">
        <v>12644</v>
      </c>
      <c r="D1804" s="154" t="s">
        <v>12645</v>
      </c>
      <c r="E1804" s="154" t="s">
        <v>12646</v>
      </c>
      <c r="F1804" s="154" t="s">
        <v>12647</v>
      </c>
      <c r="G1804" s="114" t="s">
        <v>51</v>
      </c>
      <c r="H1804" s="539"/>
      <c r="I1804" s="345">
        <v>3217.5</v>
      </c>
      <c r="J1804" s="345">
        <v>3056.6</v>
      </c>
      <c r="K1804" s="345">
        <v>2895.8</v>
      </c>
      <c r="L1804" s="345">
        <v>2734.9</v>
      </c>
      <c r="M1804" s="345">
        <v>2574</v>
      </c>
    </row>
    <row r="1805" ht="60" customHeight="1" spans="1:13">
      <c r="A1805" s="112"/>
      <c r="B1805" s="112" t="s">
        <v>95</v>
      </c>
      <c r="C1805" s="998" t="s">
        <v>12648</v>
      </c>
      <c r="D1805" s="154" t="s">
        <v>12649</v>
      </c>
      <c r="E1805" s="156"/>
      <c r="F1805" s="156"/>
      <c r="G1805" s="114" t="s">
        <v>51</v>
      </c>
      <c r="H1805" s="156"/>
      <c r="I1805" s="345">
        <v>643.5</v>
      </c>
      <c r="J1805" s="345">
        <v>611.3</v>
      </c>
      <c r="K1805" s="345">
        <v>579.2</v>
      </c>
      <c r="L1805" s="345">
        <v>547</v>
      </c>
      <c r="M1805" s="345">
        <v>514.8</v>
      </c>
    </row>
    <row r="1806" ht="60" customHeight="1" spans="1:13">
      <c r="A1806" s="112">
        <v>29</v>
      </c>
      <c r="B1806" s="112" t="s">
        <v>38</v>
      </c>
      <c r="C1806" s="269" t="s">
        <v>12650</v>
      </c>
      <c r="D1806" s="154" t="s">
        <v>12651</v>
      </c>
      <c r="E1806" s="154" t="s">
        <v>12652</v>
      </c>
      <c r="F1806" s="154" t="s">
        <v>12653</v>
      </c>
      <c r="G1806" s="114" t="s">
        <v>51</v>
      </c>
      <c r="H1806" s="156"/>
      <c r="I1806" s="345">
        <v>2606.4</v>
      </c>
      <c r="J1806" s="345">
        <v>2476.1</v>
      </c>
      <c r="K1806" s="345">
        <v>2345.8</v>
      </c>
      <c r="L1806" s="345">
        <v>2215.4</v>
      </c>
      <c r="M1806" s="345">
        <v>2085.1</v>
      </c>
    </row>
    <row r="1807" ht="60" customHeight="1" spans="1:13">
      <c r="A1807" s="112">
        <v>30</v>
      </c>
      <c r="B1807" s="112" t="s">
        <v>38</v>
      </c>
      <c r="C1807" s="269" t="s">
        <v>12654</v>
      </c>
      <c r="D1807" s="154" t="s">
        <v>12655</v>
      </c>
      <c r="E1807" s="154" t="s">
        <v>12656</v>
      </c>
      <c r="F1807" s="154" t="s">
        <v>12657</v>
      </c>
      <c r="G1807" s="114" t="s">
        <v>51</v>
      </c>
      <c r="H1807" s="156"/>
      <c r="I1807" s="345">
        <v>261</v>
      </c>
      <c r="J1807" s="345">
        <v>248</v>
      </c>
      <c r="K1807" s="345">
        <v>234.9</v>
      </c>
      <c r="L1807" s="345">
        <v>221.9</v>
      </c>
      <c r="M1807" s="345">
        <v>208.8</v>
      </c>
    </row>
    <row r="1808" ht="60" customHeight="1" spans="1:13">
      <c r="A1808" s="112">
        <v>31</v>
      </c>
      <c r="B1808" s="112" t="s">
        <v>356</v>
      </c>
      <c r="C1808" s="269" t="s">
        <v>12658</v>
      </c>
      <c r="D1808" s="154" t="s">
        <v>12659</v>
      </c>
      <c r="E1808" s="154" t="s">
        <v>12660</v>
      </c>
      <c r="F1808" s="154" t="s">
        <v>12661</v>
      </c>
      <c r="G1808" s="114" t="s">
        <v>62</v>
      </c>
      <c r="H1808" s="156"/>
      <c r="I1808" s="345">
        <v>90.9</v>
      </c>
      <c r="J1808" s="345">
        <v>86.4</v>
      </c>
      <c r="K1808" s="345">
        <v>81.8</v>
      </c>
      <c r="L1808" s="345">
        <v>77.3</v>
      </c>
      <c r="M1808" s="345">
        <v>72.7</v>
      </c>
    </row>
    <row r="1809" ht="60" customHeight="1" spans="1:13">
      <c r="A1809" s="112">
        <v>32</v>
      </c>
      <c r="B1809" s="112" t="s">
        <v>356</v>
      </c>
      <c r="C1809" s="269" t="s">
        <v>12662</v>
      </c>
      <c r="D1809" s="154" t="s">
        <v>12663</v>
      </c>
      <c r="E1809" s="154" t="s">
        <v>12664</v>
      </c>
      <c r="F1809" s="154" t="s">
        <v>12665</v>
      </c>
      <c r="G1809" s="114" t="s">
        <v>51</v>
      </c>
      <c r="H1809" s="156"/>
      <c r="I1809" s="345">
        <v>1722.6</v>
      </c>
      <c r="J1809" s="345">
        <v>1636.5</v>
      </c>
      <c r="K1809" s="345">
        <v>1550.3</v>
      </c>
      <c r="L1809" s="345">
        <v>1464.2</v>
      </c>
      <c r="M1809" s="345">
        <v>1378.1</v>
      </c>
    </row>
    <row r="1810" ht="60" customHeight="1" spans="1:13">
      <c r="A1810" s="112"/>
      <c r="B1810" s="112" t="s">
        <v>356</v>
      </c>
      <c r="C1810" s="269" t="s">
        <v>12666</v>
      </c>
      <c r="D1810" s="154" t="s">
        <v>12667</v>
      </c>
      <c r="E1810" s="156"/>
      <c r="F1810" s="156"/>
      <c r="G1810" s="114" t="s">
        <v>51</v>
      </c>
      <c r="H1810" s="156"/>
      <c r="I1810" s="345">
        <v>344.5</v>
      </c>
      <c r="J1810" s="345">
        <v>327.3</v>
      </c>
      <c r="K1810" s="345">
        <v>310.1</v>
      </c>
      <c r="L1810" s="345">
        <v>292.8</v>
      </c>
      <c r="M1810" s="345">
        <v>275.6</v>
      </c>
    </row>
    <row r="1811" ht="60" customHeight="1" spans="1:13">
      <c r="A1811" s="112">
        <v>33</v>
      </c>
      <c r="B1811" s="112" t="s">
        <v>356</v>
      </c>
      <c r="C1811" s="269" t="s">
        <v>12668</v>
      </c>
      <c r="D1811" s="154" t="s">
        <v>12669</v>
      </c>
      <c r="E1811" s="154" t="s">
        <v>12670</v>
      </c>
      <c r="F1811" s="154" t="s">
        <v>12665</v>
      </c>
      <c r="G1811" s="114" t="s">
        <v>51</v>
      </c>
      <c r="H1811" s="156"/>
      <c r="I1811" s="345">
        <v>1984.5</v>
      </c>
      <c r="J1811" s="345">
        <v>1885.3</v>
      </c>
      <c r="K1811" s="345">
        <v>1786.1</v>
      </c>
      <c r="L1811" s="345">
        <v>1686.8</v>
      </c>
      <c r="M1811" s="345">
        <v>1587.6</v>
      </c>
    </row>
    <row r="1812" ht="60" customHeight="1" spans="1:13">
      <c r="A1812" s="112"/>
      <c r="B1812" s="112" t="s">
        <v>356</v>
      </c>
      <c r="C1812" s="269" t="s">
        <v>12671</v>
      </c>
      <c r="D1812" s="154" t="s">
        <v>12672</v>
      </c>
      <c r="E1812" s="156"/>
      <c r="F1812" s="156"/>
      <c r="G1812" s="114" t="s">
        <v>51</v>
      </c>
      <c r="H1812" s="540"/>
      <c r="I1812" s="345">
        <v>396.9</v>
      </c>
      <c r="J1812" s="345">
        <v>377.1</v>
      </c>
      <c r="K1812" s="345">
        <v>357.2</v>
      </c>
      <c r="L1812" s="345">
        <v>337.4</v>
      </c>
      <c r="M1812" s="345">
        <v>317.5</v>
      </c>
    </row>
    <row r="1813" ht="60" customHeight="1" spans="1:13">
      <c r="A1813" s="112">
        <v>34</v>
      </c>
      <c r="B1813" s="112" t="s">
        <v>95</v>
      </c>
      <c r="C1813" s="269" t="s">
        <v>12673</v>
      </c>
      <c r="D1813" s="154" t="s">
        <v>12674</v>
      </c>
      <c r="E1813" s="154" t="s">
        <v>12675</v>
      </c>
      <c r="F1813" s="154" t="s">
        <v>12676</v>
      </c>
      <c r="G1813" s="114" t="s">
        <v>51</v>
      </c>
      <c r="H1813" s="540"/>
      <c r="I1813" s="345">
        <v>3557.7</v>
      </c>
      <c r="J1813" s="345">
        <v>3379.8</v>
      </c>
      <c r="K1813" s="345">
        <v>3201.9</v>
      </c>
      <c r="L1813" s="345">
        <v>3024</v>
      </c>
      <c r="M1813" s="345">
        <v>2846.2</v>
      </c>
    </row>
    <row r="1814" ht="60" customHeight="1" spans="1:13">
      <c r="A1814" s="112"/>
      <c r="B1814" s="112" t="s">
        <v>95</v>
      </c>
      <c r="C1814" s="269" t="s">
        <v>12677</v>
      </c>
      <c r="D1814" s="154" t="s">
        <v>12678</v>
      </c>
      <c r="E1814" s="156"/>
      <c r="F1814" s="156"/>
      <c r="G1814" s="114" t="s">
        <v>51</v>
      </c>
      <c r="H1814" s="540"/>
      <c r="I1814" s="345">
        <v>711.5</v>
      </c>
      <c r="J1814" s="345">
        <v>676</v>
      </c>
      <c r="K1814" s="345">
        <v>640.4</v>
      </c>
      <c r="L1814" s="345">
        <v>604.8</v>
      </c>
      <c r="M1814" s="345">
        <v>569.2</v>
      </c>
    </row>
    <row r="1815" ht="60" customHeight="1" spans="1:13">
      <c r="A1815" s="112"/>
      <c r="B1815" s="112" t="s">
        <v>95</v>
      </c>
      <c r="C1815" s="269" t="s">
        <v>12679</v>
      </c>
      <c r="D1815" s="154" t="s">
        <v>12680</v>
      </c>
      <c r="E1815" s="156"/>
      <c r="F1815" s="156"/>
      <c r="G1815" s="114" t="s">
        <v>51</v>
      </c>
      <c r="H1815" s="540"/>
      <c r="I1815" s="345">
        <v>1067.4</v>
      </c>
      <c r="J1815" s="345">
        <v>1014</v>
      </c>
      <c r="K1815" s="345">
        <v>960.7</v>
      </c>
      <c r="L1815" s="345">
        <v>907.3</v>
      </c>
      <c r="M1815" s="345">
        <v>853.9</v>
      </c>
    </row>
    <row r="1816" ht="60" customHeight="1" spans="1:13">
      <c r="A1816" s="112"/>
      <c r="B1816" s="112" t="s">
        <v>95</v>
      </c>
      <c r="C1816" s="269" t="s">
        <v>12681</v>
      </c>
      <c r="D1816" s="154" t="s">
        <v>12682</v>
      </c>
      <c r="E1816" s="156"/>
      <c r="F1816" s="156"/>
      <c r="G1816" s="114" t="s">
        <v>51</v>
      </c>
      <c r="H1816" s="540"/>
      <c r="I1816" s="345">
        <v>3557.7</v>
      </c>
      <c r="J1816" s="345">
        <v>3379.8</v>
      </c>
      <c r="K1816" s="345">
        <v>3201.9</v>
      </c>
      <c r="L1816" s="345">
        <v>3024</v>
      </c>
      <c r="M1816" s="345">
        <v>2846.2</v>
      </c>
    </row>
    <row r="1817" ht="60" customHeight="1" spans="1:13">
      <c r="A1817" s="112">
        <v>35</v>
      </c>
      <c r="B1817" s="112" t="s">
        <v>95</v>
      </c>
      <c r="C1817" s="269" t="s">
        <v>12683</v>
      </c>
      <c r="D1817" s="154" t="s">
        <v>12684</v>
      </c>
      <c r="E1817" s="154" t="s">
        <v>12685</v>
      </c>
      <c r="F1817" s="154" t="s">
        <v>12676</v>
      </c>
      <c r="G1817" s="114" t="s">
        <v>51</v>
      </c>
      <c r="H1817" s="540"/>
      <c r="I1817" s="345">
        <v>5201.1</v>
      </c>
      <c r="J1817" s="345">
        <v>4941</v>
      </c>
      <c r="K1817" s="345">
        <v>4681</v>
      </c>
      <c r="L1817" s="345">
        <v>4420.9</v>
      </c>
      <c r="M1817" s="345">
        <v>4160.9</v>
      </c>
    </row>
    <row r="1818" ht="60" customHeight="1" spans="1:13">
      <c r="A1818" s="112"/>
      <c r="B1818" s="112" t="s">
        <v>95</v>
      </c>
      <c r="C1818" s="269" t="s">
        <v>12686</v>
      </c>
      <c r="D1818" s="154" t="s">
        <v>12687</v>
      </c>
      <c r="E1818" s="156"/>
      <c r="F1818" s="156"/>
      <c r="G1818" s="114" t="s">
        <v>51</v>
      </c>
      <c r="H1818" s="540"/>
      <c r="I1818" s="345">
        <v>1040.2</v>
      </c>
      <c r="J1818" s="345">
        <v>988.2</v>
      </c>
      <c r="K1818" s="345">
        <v>936.2</v>
      </c>
      <c r="L1818" s="345">
        <v>884.2</v>
      </c>
      <c r="M1818" s="345">
        <v>832.2</v>
      </c>
    </row>
    <row r="1819" ht="60" customHeight="1" spans="1:13">
      <c r="A1819" s="112"/>
      <c r="B1819" s="112" t="s">
        <v>95</v>
      </c>
      <c r="C1819" s="269" t="s">
        <v>12688</v>
      </c>
      <c r="D1819" s="154" t="s">
        <v>12689</v>
      </c>
      <c r="E1819" s="156"/>
      <c r="F1819" s="156"/>
      <c r="G1819" s="114" t="s">
        <v>51</v>
      </c>
      <c r="H1819" s="540"/>
      <c r="I1819" s="345">
        <v>1560.6</v>
      </c>
      <c r="J1819" s="345">
        <v>1482.6</v>
      </c>
      <c r="K1819" s="345">
        <v>1404.5</v>
      </c>
      <c r="L1819" s="345">
        <v>1326.5</v>
      </c>
      <c r="M1819" s="345">
        <v>1248.5</v>
      </c>
    </row>
    <row r="1820" ht="60" customHeight="1" spans="1:13">
      <c r="A1820" s="112"/>
      <c r="B1820" s="112" t="s">
        <v>95</v>
      </c>
      <c r="C1820" s="269" t="s">
        <v>12690</v>
      </c>
      <c r="D1820" s="154" t="s">
        <v>12691</v>
      </c>
      <c r="E1820" s="156"/>
      <c r="F1820" s="156"/>
      <c r="G1820" s="114" t="s">
        <v>51</v>
      </c>
      <c r="H1820" s="540"/>
      <c r="I1820" s="345">
        <v>5201.1</v>
      </c>
      <c r="J1820" s="345">
        <v>4941</v>
      </c>
      <c r="K1820" s="345">
        <v>4681</v>
      </c>
      <c r="L1820" s="345">
        <v>4420.9</v>
      </c>
      <c r="M1820" s="345">
        <v>4160.9</v>
      </c>
    </row>
    <row r="1821" ht="60" customHeight="1" spans="1:13">
      <c r="A1821" s="112">
        <v>36</v>
      </c>
      <c r="B1821" s="112" t="s">
        <v>95</v>
      </c>
      <c r="C1821" s="269" t="s">
        <v>12692</v>
      </c>
      <c r="D1821" s="154" t="s">
        <v>12693</v>
      </c>
      <c r="E1821" s="154" t="s">
        <v>12694</v>
      </c>
      <c r="F1821" s="154" t="s">
        <v>12695</v>
      </c>
      <c r="G1821" s="114" t="s">
        <v>51</v>
      </c>
      <c r="H1821" s="540"/>
      <c r="I1821" s="345">
        <v>7490.7</v>
      </c>
      <c r="J1821" s="345">
        <v>7116.2</v>
      </c>
      <c r="K1821" s="345">
        <v>6741.6</v>
      </c>
      <c r="L1821" s="345">
        <v>6367.1</v>
      </c>
      <c r="M1821" s="345">
        <v>5992.6</v>
      </c>
    </row>
    <row r="1822" ht="60" customHeight="1" spans="1:13">
      <c r="A1822" s="112"/>
      <c r="B1822" s="112" t="s">
        <v>95</v>
      </c>
      <c r="C1822" s="269" t="s">
        <v>12696</v>
      </c>
      <c r="D1822" s="154" t="s">
        <v>12697</v>
      </c>
      <c r="E1822" s="156"/>
      <c r="F1822" s="156"/>
      <c r="G1822" s="114" t="s">
        <v>51</v>
      </c>
      <c r="H1822" s="540"/>
      <c r="I1822" s="345">
        <v>1498.1</v>
      </c>
      <c r="J1822" s="345">
        <v>1423.2</v>
      </c>
      <c r="K1822" s="345">
        <v>1348.3</v>
      </c>
      <c r="L1822" s="345">
        <v>1273.4</v>
      </c>
      <c r="M1822" s="345">
        <v>1198.5</v>
      </c>
    </row>
    <row r="1823" ht="60" customHeight="1" spans="1:13">
      <c r="A1823" s="112"/>
      <c r="B1823" s="112" t="s">
        <v>95</v>
      </c>
      <c r="C1823" s="269" t="s">
        <v>12698</v>
      </c>
      <c r="D1823" s="154" t="s">
        <v>12699</v>
      </c>
      <c r="E1823" s="156"/>
      <c r="F1823" s="156"/>
      <c r="G1823" s="114" t="s">
        <v>51</v>
      </c>
      <c r="H1823" s="540"/>
      <c r="I1823" s="345">
        <v>2247.3</v>
      </c>
      <c r="J1823" s="345">
        <v>2134.9</v>
      </c>
      <c r="K1823" s="345">
        <v>2022.6</v>
      </c>
      <c r="L1823" s="345">
        <v>1910.2</v>
      </c>
      <c r="M1823" s="345">
        <v>1797.8</v>
      </c>
    </row>
    <row r="1824" ht="60" customHeight="1" spans="1:13">
      <c r="A1824" s="112"/>
      <c r="B1824" s="112" t="s">
        <v>95</v>
      </c>
      <c r="C1824" s="269" t="s">
        <v>12700</v>
      </c>
      <c r="D1824" s="154" t="s">
        <v>12701</v>
      </c>
      <c r="E1824" s="156"/>
      <c r="F1824" s="156"/>
      <c r="G1824" s="114" t="s">
        <v>51</v>
      </c>
      <c r="H1824" s="540"/>
      <c r="I1824" s="345">
        <v>7490.7</v>
      </c>
      <c r="J1824" s="345">
        <v>7116.2</v>
      </c>
      <c r="K1824" s="345">
        <v>6741.6</v>
      </c>
      <c r="L1824" s="345">
        <v>6367.1</v>
      </c>
      <c r="M1824" s="345">
        <v>5992.6</v>
      </c>
    </row>
    <row r="1825" ht="60" customHeight="1" spans="1:13">
      <c r="A1825" s="112">
        <v>37</v>
      </c>
      <c r="B1825" s="112" t="s">
        <v>95</v>
      </c>
      <c r="C1825" s="269" t="s">
        <v>12702</v>
      </c>
      <c r="D1825" s="154" t="s">
        <v>12703</v>
      </c>
      <c r="E1825" s="154" t="s">
        <v>12694</v>
      </c>
      <c r="F1825" s="154" t="s">
        <v>12695</v>
      </c>
      <c r="G1825" s="114" t="s">
        <v>51</v>
      </c>
      <c r="H1825" s="540"/>
      <c r="I1825" s="345">
        <v>7490.7</v>
      </c>
      <c r="J1825" s="345">
        <v>7116.2</v>
      </c>
      <c r="K1825" s="345">
        <v>6741.6</v>
      </c>
      <c r="L1825" s="345">
        <v>6367.1</v>
      </c>
      <c r="M1825" s="345">
        <v>5992.6</v>
      </c>
    </row>
    <row r="1826" ht="60" customHeight="1" spans="1:13">
      <c r="A1826" s="112"/>
      <c r="B1826" s="112" t="s">
        <v>95</v>
      </c>
      <c r="C1826" s="269" t="s">
        <v>12704</v>
      </c>
      <c r="D1826" s="154" t="s">
        <v>12705</v>
      </c>
      <c r="E1826" s="156"/>
      <c r="F1826" s="156"/>
      <c r="G1826" s="114" t="s">
        <v>51</v>
      </c>
      <c r="H1826" s="156"/>
      <c r="I1826" s="345">
        <v>1498.1</v>
      </c>
      <c r="J1826" s="345">
        <v>1423.2</v>
      </c>
      <c r="K1826" s="345">
        <v>1348.3</v>
      </c>
      <c r="L1826" s="345">
        <v>1273.4</v>
      </c>
      <c r="M1826" s="345">
        <v>1198.5</v>
      </c>
    </row>
    <row r="1827" ht="60" customHeight="1" spans="1:13">
      <c r="A1827" s="112"/>
      <c r="B1827" s="112" t="s">
        <v>95</v>
      </c>
      <c r="C1827" s="269" t="s">
        <v>12706</v>
      </c>
      <c r="D1827" s="154" t="s">
        <v>12707</v>
      </c>
      <c r="E1827" s="156"/>
      <c r="F1827" s="156"/>
      <c r="G1827" s="114" t="s">
        <v>51</v>
      </c>
      <c r="H1827" s="156"/>
      <c r="I1827" s="345">
        <v>2247.3</v>
      </c>
      <c r="J1827" s="345">
        <v>2134.9</v>
      </c>
      <c r="K1827" s="345">
        <v>2022.6</v>
      </c>
      <c r="L1827" s="345">
        <v>1910.2</v>
      </c>
      <c r="M1827" s="345">
        <v>1797.8</v>
      </c>
    </row>
    <row r="1828" ht="60" customHeight="1" spans="1:13">
      <c r="A1828" s="112"/>
      <c r="B1828" s="112" t="s">
        <v>95</v>
      </c>
      <c r="C1828" s="269" t="s">
        <v>12708</v>
      </c>
      <c r="D1828" s="154" t="s">
        <v>12709</v>
      </c>
      <c r="E1828" s="156"/>
      <c r="F1828" s="156"/>
      <c r="G1828" s="114" t="s">
        <v>51</v>
      </c>
      <c r="H1828" s="156"/>
      <c r="I1828" s="345">
        <v>7490.7</v>
      </c>
      <c r="J1828" s="345">
        <v>7116.2</v>
      </c>
      <c r="K1828" s="345">
        <v>6741.6</v>
      </c>
      <c r="L1828" s="345">
        <v>6367.1</v>
      </c>
      <c r="M1828" s="345">
        <v>5992.6</v>
      </c>
    </row>
    <row r="1829" ht="144" customHeight="1" spans="1:13">
      <c r="A1829" s="112">
        <v>38</v>
      </c>
      <c r="B1829" s="112" t="s">
        <v>95</v>
      </c>
      <c r="C1829" s="269" t="s">
        <v>12710</v>
      </c>
      <c r="D1829" s="154" t="s">
        <v>12711</v>
      </c>
      <c r="E1829" s="154" t="s">
        <v>12712</v>
      </c>
      <c r="F1829" s="154" t="s">
        <v>12713</v>
      </c>
      <c r="G1829" s="114" t="s">
        <v>51</v>
      </c>
      <c r="H1829" s="156" t="s">
        <v>12714</v>
      </c>
      <c r="I1829" s="345">
        <v>4867.2</v>
      </c>
      <c r="J1829" s="345">
        <v>4623.8</v>
      </c>
      <c r="K1829" s="345">
        <v>4380.5</v>
      </c>
      <c r="L1829" s="345">
        <v>4137.1</v>
      </c>
      <c r="M1829" s="345">
        <v>3893.8</v>
      </c>
    </row>
    <row r="1830" ht="60" customHeight="1" spans="1:13">
      <c r="A1830" s="112"/>
      <c r="B1830" s="112" t="s">
        <v>95</v>
      </c>
      <c r="C1830" s="269" t="s">
        <v>12715</v>
      </c>
      <c r="D1830" s="154" t="s">
        <v>12716</v>
      </c>
      <c r="E1830" s="156"/>
      <c r="F1830" s="156"/>
      <c r="G1830" s="114" t="s">
        <v>51</v>
      </c>
      <c r="H1830" s="156"/>
      <c r="I1830" s="345">
        <v>973.4</v>
      </c>
      <c r="J1830" s="345">
        <v>924.8</v>
      </c>
      <c r="K1830" s="345">
        <v>876.1</v>
      </c>
      <c r="L1830" s="345">
        <v>827.4</v>
      </c>
      <c r="M1830" s="345">
        <v>778.8</v>
      </c>
    </row>
    <row r="1831" ht="108" customHeight="1" spans="1:13">
      <c r="A1831" s="112">
        <v>39</v>
      </c>
      <c r="B1831" s="112" t="s">
        <v>95</v>
      </c>
      <c r="C1831" s="269" t="s">
        <v>12717</v>
      </c>
      <c r="D1831" s="154" t="s">
        <v>12718</v>
      </c>
      <c r="E1831" s="154" t="s">
        <v>12719</v>
      </c>
      <c r="F1831" s="154" t="s">
        <v>12713</v>
      </c>
      <c r="G1831" s="114" t="s">
        <v>51</v>
      </c>
      <c r="H1831" s="156" t="s">
        <v>12720</v>
      </c>
      <c r="I1831" s="345">
        <v>5040</v>
      </c>
      <c r="J1831" s="345">
        <v>4788</v>
      </c>
      <c r="K1831" s="345">
        <v>4536</v>
      </c>
      <c r="L1831" s="345">
        <v>4284</v>
      </c>
      <c r="M1831" s="345">
        <v>4032</v>
      </c>
    </row>
    <row r="1832" ht="60" customHeight="1" spans="1:13">
      <c r="A1832" s="112"/>
      <c r="B1832" s="112" t="s">
        <v>95</v>
      </c>
      <c r="C1832" s="269" t="s">
        <v>12721</v>
      </c>
      <c r="D1832" s="154" t="s">
        <v>12722</v>
      </c>
      <c r="E1832" s="156"/>
      <c r="F1832" s="156"/>
      <c r="G1832" s="114" t="s">
        <v>51</v>
      </c>
      <c r="H1832" s="156"/>
      <c r="I1832" s="345">
        <v>1008</v>
      </c>
      <c r="J1832" s="345">
        <v>957.6</v>
      </c>
      <c r="K1832" s="345">
        <v>907.2</v>
      </c>
      <c r="L1832" s="345">
        <v>856.8</v>
      </c>
      <c r="M1832" s="345">
        <v>806.4</v>
      </c>
    </row>
    <row r="1833" ht="60" customHeight="1" spans="1:13">
      <c r="A1833" s="112">
        <v>40</v>
      </c>
      <c r="B1833" s="112" t="s">
        <v>95</v>
      </c>
      <c r="C1833" s="269" t="s">
        <v>12723</v>
      </c>
      <c r="D1833" s="154" t="s">
        <v>12724</v>
      </c>
      <c r="E1833" s="154" t="s">
        <v>12725</v>
      </c>
      <c r="F1833" s="154" t="s">
        <v>12726</v>
      </c>
      <c r="G1833" s="114" t="s">
        <v>51</v>
      </c>
      <c r="H1833" s="540"/>
      <c r="I1833" s="345">
        <v>4259.7</v>
      </c>
      <c r="J1833" s="345">
        <v>4046.7</v>
      </c>
      <c r="K1833" s="345">
        <v>3833.7</v>
      </c>
      <c r="L1833" s="345">
        <v>3620.7</v>
      </c>
      <c r="M1833" s="345">
        <v>3407.8</v>
      </c>
    </row>
    <row r="1834" ht="60" customHeight="1" spans="1:13">
      <c r="A1834" s="112"/>
      <c r="B1834" s="112" t="s">
        <v>95</v>
      </c>
      <c r="C1834" s="269" t="s">
        <v>12727</v>
      </c>
      <c r="D1834" s="154" t="s">
        <v>12728</v>
      </c>
      <c r="E1834" s="156"/>
      <c r="F1834" s="156"/>
      <c r="G1834" s="114" t="s">
        <v>51</v>
      </c>
      <c r="H1834" s="156"/>
      <c r="I1834" s="345">
        <v>851.9</v>
      </c>
      <c r="J1834" s="345">
        <v>809.3</v>
      </c>
      <c r="K1834" s="345">
        <v>766.7</v>
      </c>
      <c r="L1834" s="345">
        <v>724.1</v>
      </c>
      <c r="M1834" s="345">
        <v>681.6</v>
      </c>
    </row>
    <row r="1835" ht="90" customHeight="1" spans="1:13">
      <c r="A1835" s="112">
        <v>41</v>
      </c>
      <c r="B1835" s="112" t="s">
        <v>95</v>
      </c>
      <c r="C1835" s="269" t="s">
        <v>12729</v>
      </c>
      <c r="D1835" s="154" t="s">
        <v>12730</v>
      </c>
      <c r="E1835" s="154" t="s">
        <v>12731</v>
      </c>
      <c r="F1835" s="154" t="s">
        <v>12732</v>
      </c>
      <c r="G1835" s="114" t="s">
        <v>51</v>
      </c>
      <c r="H1835" s="154" t="s">
        <v>12733</v>
      </c>
      <c r="I1835" s="345">
        <v>3217.5</v>
      </c>
      <c r="J1835" s="345">
        <v>3056.6</v>
      </c>
      <c r="K1835" s="345">
        <v>2895.8</v>
      </c>
      <c r="L1835" s="345">
        <v>2734.9</v>
      </c>
      <c r="M1835" s="345">
        <v>2574</v>
      </c>
    </row>
    <row r="1836" ht="60" customHeight="1" spans="1:13">
      <c r="A1836" s="112"/>
      <c r="B1836" s="112" t="s">
        <v>95</v>
      </c>
      <c r="C1836" s="269" t="s">
        <v>12734</v>
      </c>
      <c r="D1836" s="154" t="s">
        <v>12735</v>
      </c>
      <c r="E1836" s="156"/>
      <c r="F1836" s="156"/>
      <c r="G1836" s="114" t="s">
        <v>51</v>
      </c>
      <c r="H1836" s="156"/>
      <c r="I1836" s="345">
        <v>643.5</v>
      </c>
      <c r="J1836" s="345">
        <v>611.3</v>
      </c>
      <c r="K1836" s="345">
        <v>579.2</v>
      </c>
      <c r="L1836" s="345">
        <v>547</v>
      </c>
      <c r="M1836" s="345">
        <v>514.8</v>
      </c>
    </row>
    <row r="1837" ht="100" customHeight="1" spans="1:13">
      <c r="A1837" s="112">
        <v>42</v>
      </c>
      <c r="B1837" s="112" t="s">
        <v>95</v>
      </c>
      <c r="C1837" s="269" t="s">
        <v>12736</v>
      </c>
      <c r="D1837" s="154" t="s">
        <v>12737</v>
      </c>
      <c r="E1837" s="154" t="s">
        <v>12738</v>
      </c>
      <c r="F1837" s="154" t="s">
        <v>12739</v>
      </c>
      <c r="G1837" s="114" t="s">
        <v>51</v>
      </c>
      <c r="H1837" s="156" t="s">
        <v>12740</v>
      </c>
      <c r="I1837" s="345">
        <v>3668.4</v>
      </c>
      <c r="J1837" s="345">
        <v>3485</v>
      </c>
      <c r="K1837" s="345">
        <v>3301.6</v>
      </c>
      <c r="L1837" s="345">
        <v>3118.1</v>
      </c>
      <c r="M1837" s="345">
        <v>2934.7</v>
      </c>
    </row>
    <row r="1838" ht="60" customHeight="1" spans="1:13">
      <c r="A1838" s="112"/>
      <c r="B1838" s="112" t="s">
        <v>95</v>
      </c>
      <c r="C1838" s="269" t="s">
        <v>12741</v>
      </c>
      <c r="D1838" s="154" t="s">
        <v>12742</v>
      </c>
      <c r="E1838" s="156"/>
      <c r="F1838" s="156"/>
      <c r="G1838" s="114" t="s">
        <v>51</v>
      </c>
      <c r="H1838" s="156"/>
      <c r="I1838" s="345">
        <v>733.7</v>
      </c>
      <c r="J1838" s="345">
        <v>697</v>
      </c>
      <c r="K1838" s="345">
        <v>660.3</v>
      </c>
      <c r="L1838" s="345">
        <v>623.6</v>
      </c>
      <c r="M1838" s="345">
        <v>586.9</v>
      </c>
    </row>
    <row r="1839" ht="102" customHeight="1" spans="1:13">
      <c r="A1839" s="112">
        <v>43</v>
      </c>
      <c r="B1839" s="112" t="s">
        <v>95</v>
      </c>
      <c r="C1839" s="269" t="s">
        <v>12743</v>
      </c>
      <c r="D1839" s="154" t="s">
        <v>12744</v>
      </c>
      <c r="E1839" s="154" t="s">
        <v>12745</v>
      </c>
      <c r="F1839" s="154" t="s">
        <v>12739</v>
      </c>
      <c r="G1839" s="114" t="s">
        <v>51</v>
      </c>
      <c r="H1839" s="156" t="s">
        <v>12746</v>
      </c>
      <c r="I1839" s="345">
        <v>4401.9</v>
      </c>
      <c r="J1839" s="345">
        <v>4181.8</v>
      </c>
      <c r="K1839" s="345">
        <v>3961.7</v>
      </c>
      <c r="L1839" s="345">
        <v>3741.6</v>
      </c>
      <c r="M1839" s="345">
        <v>3521.5</v>
      </c>
    </row>
    <row r="1840" ht="60" customHeight="1" spans="1:13">
      <c r="A1840" s="112"/>
      <c r="B1840" s="112" t="s">
        <v>95</v>
      </c>
      <c r="C1840" s="269" t="s">
        <v>12747</v>
      </c>
      <c r="D1840" s="538" t="s">
        <v>12748</v>
      </c>
      <c r="E1840" s="156"/>
      <c r="F1840" s="156"/>
      <c r="G1840" s="114" t="s">
        <v>51</v>
      </c>
      <c r="H1840" s="156"/>
      <c r="I1840" s="345">
        <v>880.4</v>
      </c>
      <c r="J1840" s="345">
        <v>836.4</v>
      </c>
      <c r="K1840" s="345">
        <v>792.3</v>
      </c>
      <c r="L1840" s="345">
        <v>748.3</v>
      </c>
      <c r="M1840" s="345">
        <v>704.3</v>
      </c>
    </row>
    <row r="1841" ht="60" customHeight="1" spans="1:13">
      <c r="A1841" s="112">
        <v>44</v>
      </c>
      <c r="B1841" s="112" t="s">
        <v>95</v>
      </c>
      <c r="C1841" s="269" t="s">
        <v>12749</v>
      </c>
      <c r="D1841" s="538" t="s">
        <v>12750</v>
      </c>
      <c r="E1841" s="154" t="s">
        <v>12751</v>
      </c>
      <c r="F1841" s="154" t="s">
        <v>12752</v>
      </c>
      <c r="G1841" s="114" t="s">
        <v>51</v>
      </c>
      <c r="H1841" s="156"/>
      <c r="I1841" s="345">
        <v>3370.5</v>
      </c>
      <c r="J1841" s="345">
        <v>3202</v>
      </c>
      <c r="K1841" s="345">
        <v>3033.5</v>
      </c>
      <c r="L1841" s="345">
        <v>2864.9</v>
      </c>
      <c r="M1841" s="345">
        <v>2696.4</v>
      </c>
    </row>
    <row r="1842" ht="60" customHeight="1" spans="1:13">
      <c r="A1842" s="112"/>
      <c r="B1842" s="112" t="s">
        <v>95</v>
      </c>
      <c r="C1842" s="269" t="s">
        <v>12753</v>
      </c>
      <c r="D1842" s="154" t="s">
        <v>12754</v>
      </c>
      <c r="E1842" s="156"/>
      <c r="F1842" s="156"/>
      <c r="G1842" s="114" t="s">
        <v>51</v>
      </c>
      <c r="H1842" s="156"/>
      <c r="I1842" s="345">
        <v>674.1</v>
      </c>
      <c r="J1842" s="345">
        <v>640.4</v>
      </c>
      <c r="K1842" s="345">
        <v>606.7</v>
      </c>
      <c r="L1842" s="345">
        <v>573</v>
      </c>
      <c r="M1842" s="345">
        <v>539.3</v>
      </c>
    </row>
    <row r="1843" ht="60" customHeight="1" spans="1:13">
      <c r="A1843" s="112">
        <v>45</v>
      </c>
      <c r="B1843" s="112" t="s">
        <v>95</v>
      </c>
      <c r="C1843" s="269" t="s">
        <v>12755</v>
      </c>
      <c r="D1843" s="154" t="s">
        <v>12756</v>
      </c>
      <c r="E1843" s="154" t="s">
        <v>12757</v>
      </c>
      <c r="F1843" s="154" t="s">
        <v>12752</v>
      </c>
      <c r="G1843" s="114" t="s">
        <v>51</v>
      </c>
      <c r="H1843" s="156"/>
      <c r="I1843" s="345">
        <v>3708</v>
      </c>
      <c r="J1843" s="345">
        <v>3522.6</v>
      </c>
      <c r="K1843" s="345">
        <v>3337.2</v>
      </c>
      <c r="L1843" s="345">
        <v>3151.8</v>
      </c>
      <c r="M1843" s="345">
        <v>2966.4</v>
      </c>
    </row>
    <row r="1844" ht="60" customHeight="1" spans="1:13">
      <c r="A1844" s="112"/>
      <c r="B1844" s="112" t="s">
        <v>95</v>
      </c>
      <c r="C1844" s="269" t="s">
        <v>12758</v>
      </c>
      <c r="D1844" s="154" t="s">
        <v>12759</v>
      </c>
      <c r="E1844" s="156"/>
      <c r="F1844" s="156"/>
      <c r="G1844" s="114" t="s">
        <v>51</v>
      </c>
      <c r="H1844" s="156"/>
      <c r="I1844" s="345">
        <v>741.6</v>
      </c>
      <c r="J1844" s="345">
        <v>704.5</v>
      </c>
      <c r="K1844" s="345">
        <v>667.4</v>
      </c>
      <c r="L1844" s="345">
        <v>630.4</v>
      </c>
      <c r="M1844" s="345">
        <v>593.3</v>
      </c>
    </row>
    <row r="1845" ht="82" customHeight="1" spans="1:13">
      <c r="A1845" s="112">
        <v>46</v>
      </c>
      <c r="B1845" s="112" t="s">
        <v>356</v>
      </c>
      <c r="C1845" s="269" t="s">
        <v>12760</v>
      </c>
      <c r="D1845" s="154" t="s">
        <v>12761</v>
      </c>
      <c r="E1845" s="154" t="s">
        <v>12762</v>
      </c>
      <c r="F1845" s="154" t="s">
        <v>12763</v>
      </c>
      <c r="G1845" s="114" t="s">
        <v>51</v>
      </c>
      <c r="H1845" s="156"/>
      <c r="I1845" s="345">
        <v>1722.6</v>
      </c>
      <c r="J1845" s="345">
        <v>1636.5</v>
      </c>
      <c r="K1845" s="345">
        <v>1550.3</v>
      </c>
      <c r="L1845" s="345">
        <v>1464.2</v>
      </c>
      <c r="M1845" s="345">
        <v>1378.1</v>
      </c>
    </row>
    <row r="1846" ht="60" customHeight="1" spans="1:13">
      <c r="A1846" s="112"/>
      <c r="B1846" s="112" t="s">
        <v>356</v>
      </c>
      <c r="C1846" s="269" t="s">
        <v>12764</v>
      </c>
      <c r="D1846" s="538" t="s">
        <v>12765</v>
      </c>
      <c r="E1846" s="156"/>
      <c r="F1846" s="156"/>
      <c r="G1846" s="114" t="s">
        <v>51</v>
      </c>
      <c r="H1846" s="156"/>
      <c r="I1846" s="345">
        <v>344.5</v>
      </c>
      <c r="J1846" s="345">
        <v>327.3</v>
      </c>
      <c r="K1846" s="345">
        <v>310.1</v>
      </c>
      <c r="L1846" s="345">
        <v>292.8</v>
      </c>
      <c r="M1846" s="345">
        <v>275.6</v>
      </c>
    </row>
    <row r="1847" ht="60" customHeight="1" spans="1:13">
      <c r="A1847" s="112">
        <v>47</v>
      </c>
      <c r="B1847" s="112" t="s">
        <v>95</v>
      </c>
      <c r="C1847" s="269" t="s">
        <v>12766</v>
      </c>
      <c r="D1847" s="538" t="s">
        <v>12767</v>
      </c>
      <c r="E1847" s="154" t="s">
        <v>12768</v>
      </c>
      <c r="F1847" s="154" t="s">
        <v>12769</v>
      </c>
      <c r="G1847" s="114" t="s">
        <v>51</v>
      </c>
      <c r="H1847" s="156"/>
      <c r="I1847" s="345">
        <v>1080</v>
      </c>
      <c r="J1847" s="345">
        <v>1026</v>
      </c>
      <c r="K1847" s="345">
        <v>972</v>
      </c>
      <c r="L1847" s="345">
        <v>918</v>
      </c>
      <c r="M1847" s="345">
        <v>864</v>
      </c>
    </row>
    <row r="1848" ht="60" customHeight="1" spans="1:13">
      <c r="A1848" s="112"/>
      <c r="B1848" s="112" t="s">
        <v>95</v>
      </c>
      <c r="C1848" s="269" t="s">
        <v>12770</v>
      </c>
      <c r="D1848" s="538" t="s">
        <v>12771</v>
      </c>
      <c r="E1848" s="156"/>
      <c r="F1848" s="156"/>
      <c r="G1848" s="114" t="s">
        <v>51</v>
      </c>
      <c r="H1848" s="156"/>
      <c r="I1848" s="345">
        <v>216</v>
      </c>
      <c r="J1848" s="345">
        <v>205.2</v>
      </c>
      <c r="K1848" s="345">
        <v>194.4</v>
      </c>
      <c r="L1848" s="345">
        <v>183.6</v>
      </c>
      <c r="M1848" s="345">
        <v>172.8</v>
      </c>
    </row>
    <row r="1849" ht="60" customHeight="1" spans="1:13">
      <c r="A1849" s="112">
        <v>48</v>
      </c>
      <c r="B1849" s="112" t="s">
        <v>95</v>
      </c>
      <c r="C1849" s="269" t="s">
        <v>12772</v>
      </c>
      <c r="D1849" s="538" t="s">
        <v>12773</v>
      </c>
      <c r="E1849" s="154" t="s">
        <v>12774</v>
      </c>
      <c r="F1849" s="154" t="s">
        <v>12775</v>
      </c>
      <c r="G1849" s="114" t="s">
        <v>51</v>
      </c>
      <c r="H1849" s="156"/>
      <c r="I1849" s="345">
        <v>108</v>
      </c>
      <c r="J1849" s="345">
        <v>102.6</v>
      </c>
      <c r="K1849" s="345">
        <v>97.2</v>
      </c>
      <c r="L1849" s="345">
        <v>91.8</v>
      </c>
      <c r="M1849" s="345">
        <v>86.4</v>
      </c>
    </row>
    <row r="1850" ht="60" customHeight="1" spans="1:13">
      <c r="A1850" s="112"/>
      <c r="B1850" s="112" t="s">
        <v>95</v>
      </c>
      <c r="C1850" s="269" t="s">
        <v>12776</v>
      </c>
      <c r="D1850" s="538" t="s">
        <v>12777</v>
      </c>
      <c r="E1850" s="156"/>
      <c r="F1850" s="156"/>
      <c r="G1850" s="114" t="s">
        <v>51</v>
      </c>
      <c r="H1850" s="156"/>
      <c r="I1850" s="345">
        <v>21.6</v>
      </c>
      <c r="J1850" s="345">
        <v>20.5</v>
      </c>
      <c r="K1850" s="345">
        <v>19.4</v>
      </c>
      <c r="L1850" s="345">
        <v>18.4</v>
      </c>
      <c r="M1850" s="345">
        <v>17.3</v>
      </c>
    </row>
    <row r="1851" ht="74" customHeight="1" spans="1:13">
      <c r="A1851" s="112">
        <v>49</v>
      </c>
      <c r="B1851" s="112" t="s">
        <v>95</v>
      </c>
      <c r="C1851" s="269" t="s">
        <v>12778</v>
      </c>
      <c r="D1851" s="538" t="s">
        <v>12779</v>
      </c>
      <c r="E1851" s="154" t="s">
        <v>12780</v>
      </c>
      <c r="F1851" s="154" t="s">
        <v>12781</v>
      </c>
      <c r="G1851" s="114" t="s">
        <v>51</v>
      </c>
      <c r="H1851" s="156"/>
      <c r="I1851" s="345">
        <v>2444.4</v>
      </c>
      <c r="J1851" s="345">
        <v>2322.2</v>
      </c>
      <c r="K1851" s="345">
        <v>2200</v>
      </c>
      <c r="L1851" s="345">
        <v>2077.7</v>
      </c>
      <c r="M1851" s="345">
        <v>1955.5</v>
      </c>
    </row>
    <row r="1852" ht="60" customHeight="1" spans="1:13">
      <c r="A1852" s="112"/>
      <c r="B1852" s="112" t="s">
        <v>95</v>
      </c>
      <c r="C1852" s="269" t="s">
        <v>12782</v>
      </c>
      <c r="D1852" s="154" t="s">
        <v>12783</v>
      </c>
      <c r="E1852" s="156"/>
      <c r="F1852" s="156"/>
      <c r="G1852" s="114" t="s">
        <v>51</v>
      </c>
      <c r="H1852" s="156"/>
      <c r="I1852" s="345">
        <v>488.9</v>
      </c>
      <c r="J1852" s="345">
        <v>464.4</v>
      </c>
      <c r="K1852" s="345">
        <v>440</v>
      </c>
      <c r="L1852" s="345">
        <v>415.5</v>
      </c>
      <c r="M1852" s="345">
        <v>391.1</v>
      </c>
    </row>
    <row r="1853" ht="60" customHeight="1" spans="1:13">
      <c r="A1853" s="112">
        <v>49</v>
      </c>
      <c r="B1853" s="112" t="s">
        <v>95</v>
      </c>
      <c r="C1853" s="269" t="s">
        <v>12784</v>
      </c>
      <c r="D1853" s="154" t="s">
        <v>12785</v>
      </c>
      <c r="E1853" s="156"/>
      <c r="F1853" s="156"/>
      <c r="G1853" s="114" t="s">
        <v>51</v>
      </c>
      <c r="H1853" s="156"/>
      <c r="I1853" s="345">
        <v>702</v>
      </c>
      <c r="J1853" s="345">
        <v>666.9</v>
      </c>
      <c r="K1853" s="345">
        <v>631.8</v>
      </c>
      <c r="L1853" s="345">
        <v>596.7</v>
      </c>
      <c r="M1853" s="345">
        <v>561.6</v>
      </c>
    </row>
    <row r="1854" ht="60" customHeight="1" spans="1:13">
      <c r="A1854" s="112"/>
      <c r="B1854" s="112" t="s">
        <v>95</v>
      </c>
      <c r="C1854" s="269" t="s">
        <v>12786</v>
      </c>
      <c r="D1854" s="154" t="s">
        <v>12787</v>
      </c>
      <c r="E1854" s="156"/>
      <c r="F1854" s="156"/>
      <c r="G1854" s="114" t="s">
        <v>51</v>
      </c>
      <c r="H1854" s="156"/>
      <c r="I1854" s="345">
        <v>2444.4</v>
      </c>
      <c r="J1854" s="345">
        <v>2322.2</v>
      </c>
      <c r="K1854" s="345">
        <v>2199.96</v>
      </c>
      <c r="L1854" s="345">
        <v>2077.7</v>
      </c>
      <c r="M1854" s="345">
        <v>1955.5</v>
      </c>
    </row>
    <row r="1855" ht="60" customHeight="1" spans="1:13">
      <c r="A1855" s="112"/>
      <c r="B1855" s="112" t="s">
        <v>95</v>
      </c>
      <c r="C1855" s="269" t="s">
        <v>12788</v>
      </c>
      <c r="D1855" s="154" t="s">
        <v>12789</v>
      </c>
      <c r="E1855" s="156"/>
      <c r="F1855" s="156"/>
      <c r="G1855" s="114" t="s">
        <v>51</v>
      </c>
      <c r="H1855" s="156"/>
      <c r="I1855" s="345">
        <v>2444.4</v>
      </c>
      <c r="J1855" s="345">
        <v>2322.2</v>
      </c>
      <c r="K1855" s="345">
        <v>2200</v>
      </c>
      <c r="L1855" s="345">
        <v>2077.7</v>
      </c>
      <c r="M1855" s="345">
        <v>1955.5</v>
      </c>
    </row>
    <row r="1856" ht="60" customHeight="1" spans="1:13">
      <c r="A1856" s="112">
        <v>50</v>
      </c>
      <c r="B1856" s="112" t="s">
        <v>95</v>
      </c>
      <c r="C1856" s="269" t="s">
        <v>12790</v>
      </c>
      <c r="D1856" s="154" t="s">
        <v>12791</v>
      </c>
      <c r="E1856" s="154" t="s">
        <v>12792</v>
      </c>
      <c r="F1856" s="154" t="s">
        <v>12793</v>
      </c>
      <c r="G1856" s="114" t="s">
        <v>51</v>
      </c>
      <c r="H1856" s="156"/>
      <c r="I1856" s="345">
        <v>2997</v>
      </c>
      <c r="J1856" s="345">
        <v>2847.2</v>
      </c>
      <c r="K1856" s="532">
        <v>2697.3</v>
      </c>
      <c r="L1856" s="345">
        <v>2547.5</v>
      </c>
      <c r="M1856" s="345">
        <v>2397.6</v>
      </c>
    </row>
    <row r="1857" ht="60" customHeight="1" spans="1:13">
      <c r="A1857" s="112"/>
      <c r="B1857" s="112" t="s">
        <v>95</v>
      </c>
      <c r="C1857" s="269" t="s">
        <v>12794</v>
      </c>
      <c r="D1857" s="154" t="s">
        <v>12795</v>
      </c>
      <c r="E1857" s="156"/>
      <c r="F1857" s="156"/>
      <c r="G1857" s="114" t="s">
        <v>51</v>
      </c>
      <c r="H1857" s="156"/>
      <c r="I1857" s="345">
        <v>599.4</v>
      </c>
      <c r="J1857" s="345">
        <v>569.4</v>
      </c>
      <c r="K1857" s="345">
        <v>539.5</v>
      </c>
      <c r="L1857" s="345">
        <v>509.5</v>
      </c>
      <c r="M1857" s="345">
        <v>479.5</v>
      </c>
    </row>
    <row r="1858" ht="60" customHeight="1" spans="1:13">
      <c r="A1858" s="112"/>
      <c r="B1858" s="112" t="s">
        <v>95</v>
      </c>
      <c r="C1858" s="269" t="s">
        <v>12796</v>
      </c>
      <c r="D1858" s="154" t="s">
        <v>12797</v>
      </c>
      <c r="E1858" s="156"/>
      <c r="F1858" s="156"/>
      <c r="G1858" s="114" t="s">
        <v>51</v>
      </c>
      <c r="H1858" s="156"/>
      <c r="I1858" s="269" t="s">
        <v>102</v>
      </c>
      <c r="J1858" s="269" t="s">
        <v>102</v>
      </c>
      <c r="K1858" s="269" t="s">
        <v>102</v>
      </c>
      <c r="L1858" s="269" t="s">
        <v>102</v>
      </c>
      <c r="M1858" s="269" t="s">
        <v>102</v>
      </c>
    </row>
    <row r="1859" ht="60" customHeight="1" spans="1:13">
      <c r="A1859" s="112">
        <v>50</v>
      </c>
      <c r="B1859" s="112" t="s">
        <v>95</v>
      </c>
      <c r="C1859" s="269" t="s">
        <v>12798</v>
      </c>
      <c r="D1859" s="154" t="s">
        <v>12799</v>
      </c>
      <c r="E1859" s="156"/>
      <c r="F1859" s="156"/>
      <c r="G1859" s="114" t="s">
        <v>51</v>
      </c>
      <c r="H1859" s="156"/>
      <c r="I1859" s="345">
        <v>1498.5</v>
      </c>
      <c r="J1859" s="345">
        <v>1423.6</v>
      </c>
      <c r="K1859" s="345">
        <v>1348.7</v>
      </c>
      <c r="L1859" s="345">
        <v>1273.7</v>
      </c>
      <c r="M1859" s="345">
        <v>1198.8</v>
      </c>
    </row>
    <row r="1860" ht="60" customHeight="1" spans="1:13">
      <c r="A1860" s="112"/>
      <c r="B1860" s="112" t="s">
        <v>95</v>
      </c>
      <c r="C1860" s="269" t="s">
        <v>12800</v>
      </c>
      <c r="D1860" s="154" t="s">
        <v>12801</v>
      </c>
      <c r="E1860" s="156"/>
      <c r="F1860" s="156"/>
      <c r="G1860" s="114" t="s">
        <v>51</v>
      </c>
      <c r="H1860" s="156"/>
      <c r="I1860" s="345">
        <v>2997</v>
      </c>
      <c r="J1860" s="345">
        <v>2847.2</v>
      </c>
      <c r="K1860" s="345">
        <v>2697.3</v>
      </c>
      <c r="L1860" s="345">
        <v>2547.5</v>
      </c>
      <c r="M1860" s="345">
        <v>2397.6</v>
      </c>
    </row>
    <row r="1861" ht="60" customHeight="1" spans="1:13">
      <c r="A1861" s="112"/>
      <c r="B1861" s="112" t="s">
        <v>95</v>
      </c>
      <c r="C1861" s="269" t="s">
        <v>12802</v>
      </c>
      <c r="D1861" s="154" t="s">
        <v>12803</v>
      </c>
      <c r="E1861" s="156"/>
      <c r="F1861" s="156"/>
      <c r="G1861" s="114" t="s">
        <v>51</v>
      </c>
      <c r="H1861" s="156"/>
      <c r="I1861" s="345">
        <v>2997</v>
      </c>
      <c r="J1861" s="345">
        <v>2847.2</v>
      </c>
      <c r="K1861" s="345">
        <v>2697.3</v>
      </c>
      <c r="L1861" s="345">
        <v>2547.5</v>
      </c>
      <c r="M1861" s="345">
        <v>2397.6</v>
      </c>
    </row>
    <row r="1862" ht="87" customHeight="1" spans="1:13">
      <c r="A1862" s="112">
        <v>51</v>
      </c>
      <c r="B1862" s="112" t="s">
        <v>95</v>
      </c>
      <c r="C1862" s="269" t="s">
        <v>12804</v>
      </c>
      <c r="D1862" s="154" t="s">
        <v>12805</v>
      </c>
      <c r="E1862" s="154" t="s">
        <v>12806</v>
      </c>
      <c r="F1862" s="154" t="s">
        <v>12807</v>
      </c>
      <c r="G1862" s="114" t="s">
        <v>51</v>
      </c>
      <c r="H1862" s="154" t="s">
        <v>12808</v>
      </c>
      <c r="I1862" s="345">
        <v>1571.4</v>
      </c>
      <c r="J1862" s="345">
        <v>1492.8</v>
      </c>
      <c r="K1862" s="345">
        <v>1414.3</v>
      </c>
      <c r="L1862" s="345">
        <v>1335.7</v>
      </c>
      <c r="M1862" s="345">
        <v>1257.1</v>
      </c>
    </row>
    <row r="1863" ht="60" customHeight="1" spans="1:13">
      <c r="A1863" s="112"/>
      <c r="B1863" s="112" t="s">
        <v>95</v>
      </c>
      <c r="C1863" s="269" t="s">
        <v>12809</v>
      </c>
      <c r="D1863" s="154" t="s">
        <v>12810</v>
      </c>
      <c r="E1863" s="156"/>
      <c r="F1863" s="156"/>
      <c r="G1863" s="114" t="s">
        <v>51</v>
      </c>
      <c r="H1863" s="156"/>
      <c r="I1863" s="345">
        <v>314.3</v>
      </c>
      <c r="J1863" s="345">
        <v>298.6</v>
      </c>
      <c r="K1863" s="345">
        <v>282.9</v>
      </c>
      <c r="L1863" s="345">
        <v>267.1</v>
      </c>
      <c r="M1863" s="345">
        <v>251.4</v>
      </c>
    </row>
    <row r="1864" ht="60" customHeight="1" spans="1:13">
      <c r="A1864" s="112"/>
      <c r="B1864" s="112" t="s">
        <v>95</v>
      </c>
      <c r="C1864" s="269" t="s">
        <v>12811</v>
      </c>
      <c r="D1864" s="154" t="s">
        <v>12812</v>
      </c>
      <c r="E1864" s="156"/>
      <c r="F1864" s="156"/>
      <c r="G1864" s="114" t="s">
        <v>51</v>
      </c>
      <c r="H1864" s="156"/>
      <c r="I1864" s="345">
        <v>1571.4</v>
      </c>
      <c r="J1864" s="345">
        <v>1492.8</v>
      </c>
      <c r="K1864" s="345">
        <v>1414.3</v>
      </c>
      <c r="L1864" s="345">
        <v>1335.7</v>
      </c>
      <c r="M1864" s="345">
        <v>1257.1</v>
      </c>
    </row>
    <row r="1865" ht="60" customHeight="1" spans="1:13">
      <c r="A1865" s="112"/>
      <c r="B1865" s="112" t="s">
        <v>95</v>
      </c>
      <c r="C1865" s="269" t="s">
        <v>12813</v>
      </c>
      <c r="D1865" s="154" t="s">
        <v>12814</v>
      </c>
      <c r="E1865" s="156"/>
      <c r="F1865" s="156"/>
      <c r="G1865" s="114" t="s">
        <v>51</v>
      </c>
      <c r="H1865" s="156"/>
      <c r="I1865" s="345">
        <v>1571.4</v>
      </c>
      <c r="J1865" s="345">
        <v>1492.8</v>
      </c>
      <c r="K1865" s="345">
        <v>1414.3</v>
      </c>
      <c r="L1865" s="345">
        <v>1335.7</v>
      </c>
      <c r="M1865" s="345">
        <v>1257.1</v>
      </c>
    </row>
    <row r="1866" ht="60" customHeight="1" spans="1:13">
      <c r="A1866" s="112">
        <v>52</v>
      </c>
      <c r="B1866" s="112" t="s">
        <v>95</v>
      </c>
      <c r="C1866" s="269" t="s">
        <v>12815</v>
      </c>
      <c r="D1866" s="154" t="s">
        <v>12816</v>
      </c>
      <c r="E1866" s="154" t="s">
        <v>12817</v>
      </c>
      <c r="F1866" s="154" t="s">
        <v>12818</v>
      </c>
      <c r="G1866" s="114" t="s">
        <v>51</v>
      </c>
      <c r="H1866" s="156"/>
      <c r="I1866" s="345">
        <v>1571.4</v>
      </c>
      <c r="J1866" s="345">
        <v>1492.8</v>
      </c>
      <c r="K1866" s="345">
        <v>1414.3</v>
      </c>
      <c r="L1866" s="345">
        <v>1335.7</v>
      </c>
      <c r="M1866" s="345">
        <v>1257.1</v>
      </c>
    </row>
    <row r="1867" ht="60" customHeight="1" spans="1:13">
      <c r="A1867" s="112"/>
      <c r="B1867" s="112" t="s">
        <v>95</v>
      </c>
      <c r="C1867" s="269" t="s">
        <v>12819</v>
      </c>
      <c r="D1867" s="154" t="s">
        <v>12820</v>
      </c>
      <c r="E1867" s="156"/>
      <c r="F1867" s="156"/>
      <c r="G1867" s="114" t="s">
        <v>51</v>
      </c>
      <c r="H1867" s="156"/>
      <c r="I1867" s="345">
        <v>314.3</v>
      </c>
      <c r="J1867" s="345">
        <v>298.6</v>
      </c>
      <c r="K1867" s="345">
        <v>282.9</v>
      </c>
      <c r="L1867" s="345">
        <v>267.1</v>
      </c>
      <c r="M1867" s="345">
        <v>251.4</v>
      </c>
    </row>
    <row r="1868" ht="60" customHeight="1" spans="1:13">
      <c r="A1868" s="112"/>
      <c r="B1868" s="112" t="s">
        <v>95</v>
      </c>
      <c r="C1868" s="269" t="s">
        <v>12821</v>
      </c>
      <c r="D1868" s="154" t="s">
        <v>12822</v>
      </c>
      <c r="E1868" s="156"/>
      <c r="F1868" s="156"/>
      <c r="G1868" s="114" t="s">
        <v>51</v>
      </c>
      <c r="H1868" s="156"/>
      <c r="I1868" s="345">
        <v>314.1</v>
      </c>
      <c r="J1868" s="345">
        <v>298.4</v>
      </c>
      <c r="K1868" s="345">
        <v>282.7</v>
      </c>
      <c r="L1868" s="345">
        <v>267</v>
      </c>
      <c r="M1868" s="345">
        <v>251.3</v>
      </c>
    </row>
    <row r="1869" ht="60" customHeight="1" spans="1:13">
      <c r="A1869" s="112"/>
      <c r="B1869" s="112" t="s">
        <v>95</v>
      </c>
      <c r="C1869" s="269" t="s">
        <v>12823</v>
      </c>
      <c r="D1869" s="154" t="s">
        <v>12824</v>
      </c>
      <c r="E1869" s="156"/>
      <c r="F1869" s="156"/>
      <c r="G1869" s="114" t="s">
        <v>51</v>
      </c>
      <c r="H1869" s="156"/>
      <c r="I1869" s="345">
        <v>1571.4</v>
      </c>
      <c r="J1869" s="345">
        <v>1492.83</v>
      </c>
      <c r="K1869" s="345">
        <v>1414.3</v>
      </c>
      <c r="L1869" s="345">
        <v>1335.7</v>
      </c>
      <c r="M1869" s="345">
        <v>1257.1</v>
      </c>
    </row>
    <row r="1870" ht="60" customHeight="1" spans="1:13">
      <c r="A1870" s="112"/>
      <c r="B1870" s="112" t="s">
        <v>95</v>
      </c>
      <c r="C1870" s="269" t="s">
        <v>12825</v>
      </c>
      <c r="D1870" s="154" t="s">
        <v>12826</v>
      </c>
      <c r="E1870" s="156"/>
      <c r="F1870" s="156"/>
      <c r="G1870" s="114" t="s">
        <v>51</v>
      </c>
      <c r="H1870" s="156"/>
      <c r="I1870" s="345">
        <v>1571.4</v>
      </c>
      <c r="J1870" s="345">
        <v>1492.8</v>
      </c>
      <c r="K1870" s="345">
        <v>1414.3</v>
      </c>
      <c r="L1870" s="345">
        <v>1335.7</v>
      </c>
      <c r="M1870" s="345">
        <v>1257.1</v>
      </c>
    </row>
    <row r="1871" ht="78" customHeight="1" spans="1:13">
      <c r="A1871" s="112">
        <v>53</v>
      </c>
      <c r="B1871" s="112" t="s">
        <v>95</v>
      </c>
      <c r="C1871" s="269" t="s">
        <v>12827</v>
      </c>
      <c r="D1871" s="154" t="s">
        <v>12828</v>
      </c>
      <c r="E1871" s="154" t="s">
        <v>12829</v>
      </c>
      <c r="F1871" s="154" t="s">
        <v>12830</v>
      </c>
      <c r="G1871" s="114" t="s">
        <v>51</v>
      </c>
      <c r="H1871" s="156"/>
      <c r="I1871" s="345">
        <v>1836</v>
      </c>
      <c r="J1871" s="345">
        <v>1744.2</v>
      </c>
      <c r="K1871" s="345">
        <v>1652.4</v>
      </c>
      <c r="L1871" s="345">
        <v>1560.6</v>
      </c>
      <c r="M1871" s="345">
        <v>1468.8</v>
      </c>
    </row>
    <row r="1872" ht="60" customHeight="1" spans="1:13">
      <c r="A1872" s="112"/>
      <c r="B1872" s="112" t="s">
        <v>95</v>
      </c>
      <c r="C1872" s="269" t="s">
        <v>12831</v>
      </c>
      <c r="D1872" s="538" t="s">
        <v>12832</v>
      </c>
      <c r="E1872" s="156"/>
      <c r="F1872" s="156"/>
      <c r="G1872" s="114" t="s">
        <v>51</v>
      </c>
      <c r="H1872" s="156"/>
      <c r="I1872" s="345">
        <v>367.2</v>
      </c>
      <c r="J1872" s="345">
        <v>348.8</v>
      </c>
      <c r="K1872" s="345">
        <v>330.5</v>
      </c>
      <c r="L1872" s="345">
        <v>312.1</v>
      </c>
      <c r="M1872" s="345">
        <v>293.8</v>
      </c>
    </row>
    <row r="1873" ht="60" customHeight="1" spans="1:13">
      <c r="A1873" s="112">
        <v>54</v>
      </c>
      <c r="B1873" s="112" t="s">
        <v>95</v>
      </c>
      <c r="C1873" s="269" t="s">
        <v>12833</v>
      </c>
      <c r="D1873" s="538" t="s">
        <v>12834</v>
      </c>
      <c r="E1873" s="154" t="s">
        <v>12835</v>
      </c>
      <c r="F1873" s="154" t="s">
        <v>12836</v>
      </c>
      <c r="G1873" s="114" t="s">
        <v>51</v>
      </c>
      <c r="H1873" s="156"/>
      <c r="I1873" s="345">
        <v>786.6</v>
      </c>
      <c r="J1873" s="345">
        <v>747.3</v>
      </c>
      <c r="K1873" s="345">
        <v>707.9</v>
      </c>
      <c r="L1873" s="345">
        <v>668.6</v>
      </c>
      <c r="M1873" s="345">
        <v>629.3</v>
      </c>
    </row>
    <row r="1874" ht="60" customHeight="1" spans="1:13">
      <c r="A1874" s="112"/>
      <c r="B1874" s="112" t="s">
        <v>95</v>
      </c>
      <c r="C1874" s="269" t="s">
        <v>12837</v>
      </c>
      <c r="D1874" s="538" t="s">
        <v>12838</v>
      </c>
      <c r="E1874" s="156"/>
      <c r="F1874" s="156"/>
      <c r="G1874" s="114" t="s">
        <v>51</v>
      </c>
      <c r="H1874" s="156"/>
      <c r="I1874" s="345">
        <v>157.3</v>
      </c>
      <c r="J1874" s="345">
        <v>149.5</v>
      </c>
      <c r="K1874" s="345">
        <v>141.6</v>
      </c>
      <c r="L1874" s="345">
        <v>133.7</v>
      </c>
      <c r="M1874" s="345">
        <v>125.9</v>
      </c>
    </row>
    <row r="1875" ht="60" customHeight="1" spans="1:13">
      <c r="A1875" s="112">
        <v>55</v>
      </c>
      <c r="B1875" s="112" t="s">
        <v>95</v>
      </c>
      <c r="C1875" s="269" t="s">
        <v>12839</v>
      </c>
      <c r="D1875" s="538" t="s">
        <v>12840</v>
      </c>
      <c r="E1875" s="154" t="s">
        <v>12841</v>
      </c>
      <c r="F1875" s="154" t="s">
        <v>12842</v>
      </c>
      <c r="G1875" s="114" t="s">
        <v>51</v>
      </c>
      <c r="H1875" s="154" t="s">
        <v>12843</v>
      </c>
      <c r="I1875" s="345">
        <v>78.3</v>
      </c>
      <c r="J1875" s="345">
        <v>74.4</v>
      </c>
      <c r="K1875" s="345">
        <v>70.5</v>
      </c>
      <c r="L1875" s="345">
        <v>66.6</v>
      </c>
      <c r="M1875" s="345">
        <v>62.6</v>
      </c>
    </row>
    <row r="1876" ht="60" customHeight="1" spans="1:13">
      <c r="A1876" s="112"/>
      <c r="B1876" s="112" t="s">
        <v>95</v>
      </c>
      <c r="C1876" s="269" t="s">
        <v>12844</v>
      </c>
      <c r="D1876" s="538" t="s">
        <v>12845</v>
      </c>
      <c r="E1876" s="156"/>
      <c r="F1876" s="156"/>
      <c r="G1876" s="114" t="s">
        <v>51</v>
      </c>
      <c r="H1876" s="156"/>
      <c r="I1876" s="345">
        <v>15.7</v>
      </c>
      <c r="J1876" s="345">
        <v>14.9</v>
      </c>
      <c r="K1876" s="345">
        <v>14.1</v>
      </c>
      <c r="L1876" s="345">
        <v>13.3</v>
      </c>
      <c r="M1876" s="345">
        <v>12.5</v>
      </c>
    </row>
    <row r="1877" ht="60" customHeight="1" spans="1:13">
      <c r="A1877" s="112">
        <v>56</v>
      </c>
      <c r="B1877" s="112" t="s">
        <v>38</v>
      </c>
      <c r="C1877" s="269" t="s">
        <v>12846</v>
      </c>
      <c r="D1877" s="538" t="s">
        <v>12847</v>
      </c>
      <c r="E1877" s="154" t="s">
        <v>12848</v>
      </c>
      <c r="F1877" s="154" t="s">
        <v>12849</v>
      </c>
      <c r="G1877" s="114" t="s">
        <v>62</v>
      </c>
      <c r="H1877" s="156"/>
      <c r="I1877" s="345">
        <v>15.3</v>
      </c>
      <c r="J1877" s="345">
        <v>14.5</v>
      </c>
      <c r="K1877" s="345">
        <v>13.8</v>
      </c>
      <c r="L1877" s="345">
        <v>13</v>
      </c>
      <c r="M1877" s="345">
        <v>12.2</v>
      </c>
    </row>
    <row r="1878" ht="111" customHeight="1" spans="1:13">
      <c r="A1878" s="112">
        <v>57</v>
      </c>
      <c r="B1878" s="112" t="s">
        <v>95</v>
      </c>
      <c r="C1878" s="269" t="s">
        <v>12850</v>
      </c>
      <c r="D1878" s="541" t="s">
        <v>12851</v>
      </c>
      <c r="E1878" s="542" t="s">
        <v>12852</v>
      </c>
      <c r="F1878" s="542" t="s">
        <v>12853</v>
      </c>
      <c r="G1878" s="543" t="s">
        <v>62</v>
      </c>
      <c r="H1878" s="113" t="s">
        <v>12854</v>
      </c>
      <c r="I1878" s="345">
        <v>1620</v>
      </c>
      <c r="J1878" s="345">
        <v>1539</v>
      </c>
      <c r="K1878" s="345">
        <v>1458</v>
      </c>
      <c r="L1878" s="345">
        <v>1377</v>
      </c>
      <c r="M1878" s="345">
        <v>1296</v>
      </c>
    </row>
    <row r="1879" ht="60" customHeight="1" spans="1:13">
      <c r="A1879" s="112"/>
      <c r="B1879" s="112" t="s">
        <v>95</v>
      </c>
      <c r="C1879" s="269" t="s">
        <v>12855</v>
      </c>
      <c r="D1879" s="541" t="s">
        <v>12856</v>
      </c>
      <c r="E1879" s="544"/>
      <c r="F1879" s="544"/>
      <c r="G1879" s="543" t="s">
        <v>62</v>
      </c>
      <c r="H1879" s="264"/>
      <c r="I1879" s="345">
        <v>324</v>
      </c>
      <c r="J1879" s="345">
        <v>307.8</v>
      </c>
      <c r="K1879" s="345">
        <v>291.6</v>
      </c>
      <c r="L1879" s="345">
        <v>275.4</v>
      </c>
      <c r="M1879" s="345">
        <v>259.2</v>
      </c>
    </row>
    <row r="1880" ht="60" customHeight="1" spans="1:13">
      <c r="A1880" s="112"/>
      <c r="B1880" s="112" t="s">
        <v>95</v>
      </c>
      <c r="C1880" s="269" t="s">
        <v>12857</v>
      </c>
      <c r="D1880" s="541" t="s">
        <v>12858</v>
      </c>
      <c r="E1880" s="544"/>
      <c r="F1880" s="544"/>
      <c r="G1880" s="543" t="s">
        <v>62</v>
      </c>
      <c r="H1880" s="113" t="s">
        <v>12854</v>
      </c>
      <c r="I1880" s="345">
        <v>239.4</v>
      </c>
      <c r="J1880" s="345">
        <v>227.4</v>
      </c>
      <c r="K1880" s="345">
        <v>215.5</v>
      </c>
      <c r="L1880" s="345">
        <v>203.5</v>
      </c>
      <c r="M1880" s="345">
        <v>191.5</v>
      </c>
    </row>
    <row r="1881" ht="60" customHeight="1" spans="1:13">
      <c r="A1881" s="112">
        <v>58</v>
      </c>
      <c r="B1881" s="112" t="s">
        <v>95</v>
      </c>
      <c r="C1881" s="269" t="s">
        <v>12859</v>
      </c>
      <c r="D1881" s="541" t="s">
        <v>12860</v>
      </c>
      <c r="E1881" s="542" t="s">
        <v>12861</v>
      </c>
      <c r="F1881" s="542" t="s">
        <v>12862</v>
      </c>
      <c r="G1881" s="543" t="s">
        <v>51</v>
      </c>
      <c r="H1881" s="113" t="s">
        <v>12863</v>
      </c>
      <c r="I1881" s="345">
        <v>877.5</v>
      </c>
      <c r="J1881" s="345">
        <v>833.6</v>
      </c>
      <c r="K1881" s="345">
        <v>789.8</v>
      </c>
      <c r="L1881" s="345">
        <v>745.9</v>
      </c>
      <c r="M1881" s="345">
        <v>702</v>
      </c>
    </row>
    <row r="1882" ht="60" customHeight="1" spans="1:13">
      <c r="A1882" s="112"/>
      <c r="B1882" s="112" t="s">
        <v>95</v>
      </c>
      <c r="C1882" s="269" t="s">
        <v>12864</v>
      </c>
      <c r="D1882" s="154" t="s">
        <v>12865</v>
      </c>
      <c r="E1882" s="156"/>
      <c r="F1882" s="544"/>
      <c r="G1882" s="114" t="s">
        <v>51</v>
      </c>
      <c r="H1882" s="264"/>
      <c r="I1882" s="345">
        <v>175.5</v>
      </c>
      <c r="J1882" s="345">
        <v>166.7</v>
      </c>
      <c r="K1882" s="345">
        <v>158</v>
      </c>
      <c r="L1882" s="345">
        <v>149.2</v>
      </c>
      <c r="M1882" s="345">
        <v>140.4</v>
      </c>
    </row>
    <row r="1883" ht="60" customHeight="1" spans="1:13">
      <c r="A1883" s="112">
        <v>59</v>
      </c>
      <c r="B1883" s="112" t="s">
        <v>38</v>
      </c>
      <c r="C1883" s="269" t="s">
        <v>12866</v>
      </c>
      <c r="D1883" s="154" t="s">
        <v>12867</v>
      </c>
      <c r="E1883" s="154" t="s">
        <v>12868</v>
      </c>
      <c r="F1883" s="542" t="s">
        <v>12869</v>
      </c>
      <c r="G1883" s="114" t="s">
        <v>51</v>
      </c>
      <c r="H1883" s="113" t="s">
        <v>12870</v>
      </c>
      <c r="I1883" s="345">
        <v>2636.1</v>
      </c>
      <c r="J1883" s="345">
        <v>2504.3</v>
      </c>
      <c r="K1883" s="345">
        <v>2372.5</v>
      </c>
      <c r="L1883" s="345">
        <v>2240.7</v>
      </c>
      <c r="M1883" s="345">
        <v>2108.9</v>
      </c>
    </row>
    <row r="1884" ht="60" customHeight="1" spans="1:13">
      <c r="A1884" s="112"/>
      <c r="B1884" s="112" t="s">
        <v>38</v>
      </c>
      <c r="C1884" s="269" t="s">
        <v>12871</v>
      </c>
      <c r="D1884" s="154" t="s">
        <v>12872</v>
      </c>
      <c r="E1884" s="156"/>
      <c r="F1884" s="544"/>
      <c r="G1884" s="114" t="s">
        <v>51</v>
      </c>
      <c r="H1884" s="264"/>
      <c r="I1884" s="345">
        <v>527.2</v>
      </c>
      <c r="J1884" s="345">
        <v>500.9</v>
      </c>
      <c r="K1884" s="345">
        <v>474.5</v>
      </c>
      <c r="L1884" s="345">
        <v>448.1</v>
      </c>
      <c r="M1884" s="345">
        <v>421.8</v>
      </c>
    </row>
    <row r="1885" ht="60" customHeight="1" spans="1:13">
      <c r="A1885" s="112"/>
      <c r="B1885" s="112" t="s">
        <v>38</v>
      </c>
      <c r="C1885" s="269" t="s">
        <v>12873</v>
      </c>
      <c r="D1885" s="154" t="s">
        <v>12874</v>
      </c>
      <c r="E1885" s="156"/>
      <c r="F1885" s="544"/>
      <c r="G1885" s="114" t="s">
        <v>51</v>
      </c>
      <c r="H1885" s="264"/>
      <c r="I1885" s="345">
        <v>2636.1</v>
      </c>
      <c r="J1885" s="345">
        <v>2504.3</v>
      </c>
      <c r="K1885" s="345">
        <v>2372.5</v>
      </c>
      <c r="L1885" s="345">
        <v>2240.7</v>
      </c>
      <c r="M1885" s="345">
        <v>2108.9</v>
      </c>
    </row>
    <row r="1886" ht="60" customHeight="1" spans="1:13">
      <c r="A1886" s="112">
        <v>60</v>
      </c>
      <c r="B1886" s="112" t="s">
        <v>38</v>
      </c>
      <c r="C1886" s="269" t="s">
        <v>12875</v>
      </c>
      <c r="D1886" s="154" t="s">
        <v>12876</v>
      </c>
      <c r="E1886" s="154" t="s">
        <v>12877</v>
      </c>
      <c r="F1886" s="542" t="s">
        <v>12878</v>
      </c>
      <c r="G1886" s="114" t="s">
        <v>51</v>
      </c>
      <c r="H1886" s="113" t="s">
        <v>12870</v>
      </c>
      <c r="I1886" s="345">
        <v>2565</v>
      </c>
      <c r="J1886" s="345">
        <v>2436.8</v>
      </c>
      <c r="K1886" s="345">
        <v>2308.5</v>
      </c>
      <c r="L1886" s="345">
        <v>2180.3</v>
      </c>
      <c r="M1886" s="345">
        <v>2052</v>
      </c>
    </row>
    <row r="1887" ht="60" customHeight="1" spans="1:13">
      <c r="A1887" s="112"/>
      <c r="B1887" s="112" t="s">
        <v>38</v>
      </c>
      <c r="C1887" s="269" t="s">
        <v>12879</v>
      </c>
      <c r="D1887" s="154" t="s">
        <v>12880</v>
      </c>
      <c r="E1887" s="156"/>
      <c r="F1887" s="156"/>
      <c r="G1887" s="114" t="s">
        <v>51</v>
      </c>
      <c r="H1887" s="264"/>
      <c r="I1887" s="345">
        <v>513</v>
      </c>
      <c r="J1887" s="345">
        <v>487.4</v>
      </c>
      <c r="K1887" s="345">
        <v>461.7</v>
      </c>
      <c r="L1887" s="345">
        <v>436.1</v>
      </c>
      <c r="M1887" s="345">
        <v>410.4</v>
      </c>
    </row>
    <row r="1888" ht="60" customHeight="1" spans="1:13">
      <c r="A1888" s="112"/>
      <c r="B1888" s="112" t="s">
        <v>38</v>
      </c>
      <c r="C1888" s="269" t="s">
        <v>12881</v>
      </c>
      <c r="D1888" s="154" t="s">
        <v>12882</v>
      </c>
      <c r="E1888" s="156"/>
      <c r="F1888" s="156"/>
      <c r="G1888" s="114" t="s">
        <v>51</v>
      </c>
      <c r="H1888" s="113" t="s">
        <v>12870</v>
      </c>
      <c r="I1888" s="345">
        <v>2565</v>
      </c>
      <c r="J1888" s="345">
        <v>2436.8</v>
      </c>
      <c r="K1888" s="345">
        <v>2308.5</v>
      </c>
      <c r="L1888" s="345">
        <v>2180.3</v>
      </c>
      <c r="M1888" s="345">
        <v>2052</v>
      </c>
    </row>
    <row r="1889" ht="60" customHeight="1" spans="1:13">
      <c r="A1889" s="112">
        <v>61</v>
      </c>
      <c r="B1889" s="112" t="s">
        <v>356</v>
      </c>
      <c r="C1889" s="269" t="s">
        <v>12883</v>
      </c>
      <c r="D1889" s="154" t="s">
        <v>12884</v>
      </c>
      <c r="E1889" s="154" t="s">
        <v>12885</v>
      </c>
      <c r="F1889" s="154" t="s">
        <v>12886</v>
      </c>
      <c r="G1889" s="114" t="s">
        <v>62</v>
      </c>
      <c r="H1889" s="113" t="s">
        <v>12870</v>
      </c>
      <c r="I1889" s="345">
        <v>162</v>
      </c>
      <c r="J1889" s="345">
        <v>153.9</v>
      </c>
      <c r="K1889" s="345">
        <v>145.8</v>
      </c>
      <c r="L1889" s="345">
        <v>137.7</v>
      </c>
      <c r="M1889" s="345">
        <v>129.6</v>
      </c>
    </row>
    <row r="1890" ht="60" customHeight="1" spans="1:13">
      <c r="A1890" s="112"/>
      <c r="B1890" s="112" t="s">
        <v>356</v>
      </c>
      <c r="C1890" s="269" t="s">
        <v>12887</v>
      </c>
      <c r="D1890" s="154" t="s">
        <v>12888</v>
      </c>
      <c r="E1890" s="156"/>
      <c r="F1890" s="156"/>
      <c r="G1890" s="114" t="s">
        <v>62</v>
      </c>
      <c r="H1890" s="113" t="s">
        <v>12870</v>
      </c>
      <c r="I1890" s="345">
        <v>162</v>
      </c>
      <c r="J1890" s="345">
        <v>153.9</v>
      </c>
      <c r="K1890" s="345">
        <v>145.8</v>
      </c>
      <c r="L1890" s="345">
        <v>137.7</v>
      </c>
      <c r="M1890" s="345">
        <v>129.6</v>
      </c>
    </row>
    <row r="1891" ht="60" customHeight="1" spans="1:13">
      <c r="A1891" s="112">
        <v>62</v>
      </c>
      <c r="B1891" s="112" t="s">
        <v>38</v>
      </c>
      <c r="C1891" s="269" t="s">
        <v>12889</v>
      </c>
      <c r="D1891" s="154" t="s">
        <v>12890</v>
      </c>
      <c r="E1891" s="154" t="s">
        <v>12891</v>
      </c>
      <c r="F1891" s="154" t="s">
        <v>12892</v>
      </c>
      <c r="G1891" s="114" t="s">
        <v>51</v>
      </c>
      <c r="H1891" s="113" t="s">
        <v>12870</v>
      </c>
      <c r="I1891" s="345">
        <v>2160</v>
      </c>
      <c r="J1891" s="345">
        <v>2052</v>
      </c>
      <c r="K1891" s="345">
        <v>1944</v>
      </c>
      <c r="L1891" s="345">
        <v>1836</v>
      </c>
      <c r="M1891" s="345">
        <v>1728</v>
      </c>
    </row>
    <row r="1892" ht="60" customHeight="1" spans="1:13">
      <c r="A1892" s="112"/>
      <c r="B1892" s="112" t="s">
        <v>38</v>
      </c>
      <c r="C1892" s="269" t="s">
        <v>12893</v>
      </c>
      <c r="D1892" s="154" t="s">
        <v>12894</v>
      </c>
      <c r="E1892" s="156"/>
      <c r="F1892" s="156"/>
      <c r="G1892" s="114" t="s">
        <v>51</v>
      </c>
      <c r="H1892" s="156"/>
      <c r="I1892" s="345">
        <v>432</v>
      </c>
      <c r="J1892" s="345">
        <v>410.4</v>
      </c>
      <c r="K1892" s="345">
        <v>388.8</v>
      </c>
      <c r="L1892" s="345">
        <v>367.2</v>
      </c>
      <c r="M1892" s="345">
        <v>345.6</v>
      </c>
    </row>
    <row r="1893" ht="60" customHeight="1" spans="1:13">
      <c r="A1893" s="112"/>
      <c r="B1893" s="112" t="s">
        <v>38</v>
      </c>
      <c r="C1893" s="269" t="s">
        <v>12895</v>
      </c>
      <c r="D1893" s="154" t="s">
        <v>12896</v>
      </c>
      <c r="E1893" s="156"/>
      <c r="F1893" s="156"/>
      <c r="G1893" s="114" t="s">
        <v>51</v>
      </c>
      <c r="H1893" s="113" t="s">
        <v>12870</v>
      </c>
      <c r="I1893" s="345">
        <v>2160</v>
      </c>
      <c r="J1893" s="345">
        <v>2052</v>
      </c>
      <c r="K1893" s="345">
        <v>1944</v>
      </c>
      <c r="L1893" s="345">
        <v>1836</v>
      </c>
      <c r="M1893" s="345">
        <v>1728</v>
      </c>
    </row>
    <row r="1894" ht="60" customHeight="1" spans="1:13">
      <c r="A1894" s="112">
        <v>63</v>
      </c>
      <c r="B1894" s="112" t="s">
        <v>95</v>
      </c>
      <c r="C1894" s="269" t="s">
        <v>12897</v>
      </c>
      <c r="D1894" s="154" t="s">
        <v>12898</v>
      </c>
      <c r="E1894" s="154" t="s">
        <v>12899</v>
      </c>
      <c r="F1894" s="154" t="s">
        <v>12900</v>
      </c>
      <c r="G1894" s="114" t="s">
        <v>51</v>
      </c>
      <c r="H1894" s="156"/>
      <c r="I1894" s="345">
        <v>5837.4</v>
      </c>
      <c r="J1894" s="345">
        <v>5545.5</v>
      </c>
      <c r="K1894" s="345">
        <v>5253.7</v>
      </c>
      <c r="L1894" s="345">
        <v>4961.8</v>
      </c>
      <c r="M1894" s="345">
        <v>4669.9</v>
      </c>
    </row>
    <row r="1895" ht="60" customHeight="1" spans="1:13">
      <c r="A1895" s="112"/>
      <c r="B1895" s="112" t="s">
        <v>95</v>
      </c>
      <c r="C1895" s="269" t="s">
        <v>12901</v>
      </c>
      <c r="D1895" s="154" t="s">
        <v>12902</v>
      </c>
      <c r="E1895" s="156"/>
      <c r="F1895" s="156"/>
      <c r="G1895" s="114" t="s">
        <v>51</v>
      </c>
      <c r="H1895" s="156"/>
      <c r="I1895" s="345">
        <v>1167.5</v>
      </c>
      <c r="J1895" s="345">
        <v>1109.1</v>
      </c>
      <c r="K1895" s="345">
        <v>1050.7</v>
      </c>
      <c r="L1895" s="345">
        <v>992.4</v>
      </c>
      <c r="M1895" s="345">
        <v>934</v>
      </c>
    </row>
    <row r="1896" ht="60" customHeight="1" spans="1:13">
      <c r="A1896" s="112"/>
      <c r="B1896" s="112" t="s">
        <v>95</v>
      </c>
      <c r="C1896" s="269" t="s">
        <v>12903</v>
      </c>
      <c r="D1896" s="154" t="s">
        <v>12904</v>
      </c>
      <c r="E1896" s="156"/>
      <c r="F1896" s="156"/>
      <c r="G1896" s="114" t="s">
        <v>51</v>
      </c>
      <c r="H1896" s="156"/>
      <c r="I1896" s="345">
        <v>1167.3</v>
      </c>
      <c r="J1896" s="345">
        <v>1108.9</v>
      </c>
      <c r="K1896" s="345">
        <v>1050.6</v>
      </c>
      <c r="L1896" s="345">
        <v>992.2</v>
      </c>
      <c r="M1896" s="345">
        <v>933.8</v>
      </c>
    </row>
    <row r="1897" ht="60" customHeight="1" spans="1:13">
      <c r="A1897" s="112">
        <v>64</v>
      </c>
      <c r="B1897" s="112" t="s">
        <v>95</v>
      </c>
      <c r="C1897" s="269" t="s">
        <v>12905</v>
      </c>
      <c r="D1897" s="154" t="s">
        <v>12906</v>
      </c>
      <c r="E1897" s="154" t="s">
        <v>12907</v>
      </c>
      <c r="F1897" s="154" t="s">
        <v>12908</v>
      </c>
      <c r="G1897" s="114" t="s">
        <v>51</v>
      </c>
      <c r="H1897" s="154" t="s">
        <v>12909</v>
      </c>
      <c r="I1897" s="345">
        <v>5837.4</v>
      </c>
      <c r="J1897" s="345">
        <v>5545.5</v>
      </c>
      <c r="K1897" s="345">
        <v>5253.7</v>
      </c>
      <c r="L1897" s="345">
        <v>4961.8</v>
      </c>
      <c r="M1897" s="345">
        <v>4669.9</v>
      </c>
    </row>
    <row r="1898" ht="60" customHeight="1" spans="1:13">
      <c r="A1898" s="112"/>
      <c r="B1898" s="112" t="s">
        <v>95</v>
      </c>
      <c r="C1898" s="269" t="s">
        <v>12910</v>
      </c>
      <c r="D1898" s="154" t="s">
        <v>12911</v>
      </c>
      <c r="E1898" s="156"/>
      <c r="F1898" s="156"/>
      <c r="G1898" s="114" t="s">
        <v>51</v>
      </c>
      <c r="H1898" s="156"/>
      <c r="I1898" s="345">
        <v>1167.5</v>
      </c>
      <c r="J1898" s="345">
        <v>1109.1</v>
      </c>
      <c r="K1898" s="345">
        <v>1050.7</v>
      </c>
      <c r="L1898" s="345">
        <v>992.4</v>
      </c>
      <c r="M1898" s="345">
        <v>934</v>
      </c>
    </row>
    <row r="1899" ht="60" customHeight="1" spans="1:13">
      <c r="A1899" s="112">
        <v>65</v>
      </c>
      <c r="B1899" s="112" t="s">
        <v>356</v>
      </c>
      <c r="C1899" s="269" t="s">
        <v>12912</v>
      </c>
      <c r="D1899" s="154" t="s">
        <v>12913</v>
      </c>
      <c r="E1899" s="154" t="s">
        <v>12914</v>
      </c>
      <c r="F1899" s="154" t="s">
        <v>12915</v>
      </c>
      <c r="G1899" s="114" t="s">
        <v>51</v>
      </c>
      <c r="H1899" s="156"/>
      <c r="I1899" s="345">
        <v>2106</v>
      </c>
      <c r="J1899" s="345">
        <v>2000.7</v>
      </c>
      <c r="K1899" s="345">
        <v>1895.4</v>
      </c>
      <c r="L1899" s="345">
        <v>1790.1</v>
      </c>
      <c r="M1899" s="345">
        <v>1684.8</v>
      </c>
    </row>
    <row r="1900" ht="60" customHeight="1" spans="1:13">
      <c r="A1900" s="112">
        <v>66</v>
      </c>
      <c r="B1900" s="112" t="s">
        <v>95</v>
      </c>
      <c r="C1900" s="269" t="s">
        <v>12916</v>
      </c>
      <c r="D1900" s="154" t="s">
        <v>12917</v>
      </c>
      <c r="E1900" s="154" t="s">
        <v>12918</v>
      </c>
      <c r="F1900" s="154" t="s">
        <v>12919</v>
      </c>
      <c r="G1900" s="114" t="s">
        <v>51</v>
      </c>
      <c r="H1900" s="156"/>
      <c r="I1900" s="345">
        <v>11232</v>
      </c>
      <c r="J1900" s="345">
        <v>10670.4</v>
      </c>
      <c r="K1900" s="345">
        <v>10108.8</v>
      </c>
      <c r="L1900" s="345">
        <v>9547.2</v>
      </c>
      <c r="M1900" s="345">
        <v>8985.6</v>
      </c>
    </row>
    <row r="1901" ht="60" customHeight="1" spans="1:13">
      <c r="A1901" s="112"/>
      <c r="B1901" s="112" t="s">
        <v>95</v>
      </c>
      <c r="C1901" s="269" t="s">
        <v>12920</v>
      </c>
      <c r="D1901" s="154" t="s">
        <v>12921</v>
      </c>
      <c r="E1901" s="156"/>
      <c r="F1901" s="156"/>
      <c r="G1901" s="114" t="s">
        <v>51</v>
      </c>
      <c r="H1901" s="156"/>
      <c r="I1901" s="345">
        <v>2246.4</v>
      </c>
      <c r="J1901" s="345">
        <v>2134.1</v>
      </c>
      <c r="K1901" s="345">
        <v>2021.8</v>
      </c>
      <c r="L1901" s="345">
        <v>1909.4</v>
      </c>
      <c r="M1901" s="345">
        <v>1797.1</v>
      </c>
    </row>
    <row r="1902" ht="60" customHeight="1" spans="1:13">
      <c r="A1902" s="112"/>
      <c r="B1902" s="112" t="s">
        <v>95</v>
      </c>
      <c r="C1902" s="269" t="s">
        <v>12922</v>
      </c>
      <c r="D1902" s="154" t="s">
        <v>12923</v>
      </c>
      <c r="E1902" s="156"/>
      <c r="F1902" s="156"/>
      <c r="G1902" s="114" t="s">
        <v>51</v>
      </c>
      <c r="H1902" s="156"/>
      <c r="I1902" s="345">
        <v>2246.4</v>
      </c>
      <c r="J1902" s="345">
        <v>2134.1</v>
      </c>
      <c r="K1902" s="345">
        <v>2021.8</v>
      </c>
      <c r="L1902" s="345">
        <v>1909.4</v>
      </c>
      <c r="M1902" s="345">
        <v>1797.1</v>
      </c>
    </row>
    <row r="1903" ht="60" customHeight="1" spans="1:13">
      <c r="A1903" s="112"/>
      <c r="B1903" s="112" t="s">
        <v>95</v>
      </c>
      <c r="C1903" s="269" t="s">
        <v>12924</v>
      </c>
      <c r="D1903" s="154" t="s">
        <v>12925</v>
      </c>
      <c r="E1903" s="156"/>
      <c r="F1903" s="156"/>
      <c r="G1903" s="114" t="s">
        <v>51</v>
      </c>
      <c r="H1903" s="156"/>
      <c r="I1903" s="345">
        <v>2246.4</v>
      </c>
      <c r="J1903" s="345">
        <v>2134.1</v>
      </c>
      <c r="K1903" s="345">
        <v>2021.8</v>
      </c>
      <c r="L1903" s="345">
        <v>1909.4</v>
      </c>
      <c r="M1903" s="345">
        <v>1797.1</v>
      </c>
    </row>
    <row r="1904" ht="60" customHeight="1" spans="1:13">
      <c r="A1904" s="112"/>
      <c r="B1904" s="112" t="s">
        <v>95</v>
      </c>
      <c r="C1904" s="269" t="s">
        <v>12926</v>
      </c>
      <c r="D1904" s="154" t="s">
        <v>12927</v>
      </c>
      <c r="E1904" s="156"/>
      <c r="F1904" s="156"/>
      <c r="G1904" s="114" t="s">
        <v>51</v>
      </c>
      <c r="H1904" s="156"/>
      <c r="I1904" s="345">
        <v>561.6</v>
      </c>
      <c r="J1904" s="345">
        <v>533.5</v>
      </c>
      <c r="K1904" s="345">
        <v>505.4</v>
      </c>
      <c r="L1904" s="345">
        <v>477.4</v>
      </c>
      <c r="M1904" s="345">
        <v>449.3</v>
      </c>
    </row>
    <row r="1905" ht="60" customHeight="1" spans="1:13">
      <c r="A1905" s="112"/>
      <c r="B1905" s="112" t="s">
        <v>95</v>
      </c>
      <c r="C1905" s="269" t="s">
        <v>12928</v>
      </c>
      <c r="D1905" s="154" t="s">
        <v>12929</v>
      </c>
      <c r="E1905" s="156"/>
      <c r="F1905" s="156"/>
      <c r="G1905" s="114" t="s">
        <v>51</v>
      </c>
      <c r="H1905" s="156"/>
      <c r="I1905" s="345">
        <v>1123.2</v>
      </c>
      <c r="J1905" s="345">
        <v>1067</v>
      </c>
      <c r="K1905" s="345">
        <v>1010.9</v>
      </c>
      <c r="L1905" s="345">
        <v>954.7</v>
      </c>
      <c r="M1905" s="345">
        <v>898.6</v>
      </c>
    </row>
    <row r="1906" ht="60" customHeight="1" spans="1:13">
      <c r="A1906" s="112">
        <v>67</v>
      </c>
      <c r="B1906" s="112" t="s">
        <v>95</v>
      </c>
      <c r="C1906" s="269" t="s">
        <v>12930</v>
      </c>
      <c r="D1906" s="154" t="s">
        <v>12931</v>
      </c>
      <c r="E1906" s="154" t="s">
        <v>12932</v>
      </c>
      <c r="F1906" s="154" t="s">
        <v>12919</v>
      </c>
      <c r="G1906" s="114" t="s">
        <v>51</v>
      </c>
      <c r="H1906" s="156"/>
      <c r="I1906" s="345">
        <v>5869.8</v>
      </c>
      <c r="J1906" s="345">
        <v>5576.3</v>
      </c>
      <c r="K1906" s="345">
        <v>5282.8</v>
      </c>
      <c r="L1906" s="345">
        <v>4989.3</v>
      </c>
      <c r="M1906" s="345">
        <v>4695.8</v>
      </c>
    </row>
    <row r="1907" ht="60" customHeight="1" spans="1:13">
      <c r="A1907" s="112"/>
      <c r="B1907" s="112" t="s">
        <v>95</v>
      </c>
      <c r="C1907" s="269" t="s">
        <v>12933</v>
      </c>
      <c r="D1907" s="154" t="s">
        <v>12934</v>
      </c>
      <c r="E1907" s="156"/>
      <c r="F1907" s="156"/>
      <c r="G1907" s="114" t="s">
        <v>51</v>
      </c>
      <c r="H1907" s="156"/>
      <c r="I1907" s="345">
        <v>1174</v>
      </c>
      <c r="J1907" s="345">
        <v>1115.3</v>
      </c>
      <c r="K1907" s="345">
        <v>1056.6</v>
      </c>
      <c r="L1907" s="345">
        <v>997.9</v>
      </c>
      <c r="M1907" s="345">
        <v>939.2</v>
      </c>
    </row>
    <row r="1908" ht="60" customHeight="1" spans="1:13">
      <c r="A1908" s="112">
        <v>68</v>
      </c>
      <c r="B1908" s="112" t="s">
        <v>95</v>
      </c>
      <c r="C1908" s="269" t="s">
        <v>12935</v>
      </c>
      <c r="D1908" s="154" t="s">
        <v>12936</v>
      </c>
      <c r="E1908" s="154" t="s">
        <v>12937</v>
      </c>
      <c r="F1908" s="154" t="s">
        <v>9728</v>
      </c>
      <c r="G1908" s="114" t="s">
        <v>51</v>
      </c>
      <c r="H1908" s="154" t="s">
        <v>12938</v>
      </c>
      <c r="I1908" s="345">
        <v>5966.1</v>
      </c>
      <c r="J1908" s="345">
        <v>5667.8</v>
      </c>
      <c r="K1908" s="345">
        <v>5369.5</v>
      </c>
      <c r="L1908" s="345">
        <v>5071.2</v>
      </c>
      <c r="M1908" s="345">
        <v>4772.9</v>
      </c>
    </row>
    <row r="1909" ht="60" customHeight="1" spans="1:13">
      <c r="A1909" s="112"/>
      <c r="B1909" s="112" t="s">
        <v>95</v>
      </c>
      <c r="C1909" s="269" t="s">
        <v>12939</v>
      </c>
      <c r="D1909" s="154" t="s">
        <v>12940</v>
      </c>
      <c r="E1909" s="156"/>
      <c r="F1909" s="156"/>
      <c r="G1909" s="114" t="s">
        <v>51</v>
      </c>
      <c r="H1909" s="156"/>
      <c r="I1909" s="345">
        <v>1193.2</v>
      </c>
      <c r="J1909" s="345">
        <v>1133.6</v>
      </c>
      <c r="K1909" s="345">
        <v>1073.9</v>
      </c>
      <c r="L1909" s="345">
        <v>1014.2</v>
      </c>
      <c r="M1909" s="345">
        <v>954.6</v>
      </c>
    </row>
    <row r="1910" ht="60" customHeight="1" spans="1:13">
      <c r="A1910" s="112">
        <v>69</v>
      </c>
      <c r="B1910" s="112" t="s">
        <v>95</v>
      </c>
      <c r="C1910" s="269" t="s">
        <v>12941</v>
      </c>
      <c r="D1910" s="154" t="s">
        <v>12942</v>
      </c>
      <c r="E1910" s="154" t="s">
        <v>12943</v>
      </c>
      <c r="F1910" s="154" t="s">
        <v>12944</v>
      </c>
      <c r="G1910" s="114" t="s">
        <v>51</v>
      </c>
      <c r="H1910" s="156"/>
      <c r="I1910" s="345">
        <v>7488</v>
      </c>
      <c r="J1910" s="345">
        <v>7113.6</v>
      </c>
      <c r="K1910" s="345">
        <v>6739.2</v>
      </c>
      <c r="L1910" s="345">
        <v>6364.8</v>
      </c>
      <c r="M1910" s="345">
        <v>5990.4</v>
      </c>
    </row>
    <row r="1911" ht="60" customHeight="1" spans="1:13">
      <c r="A1911" s="112"/>
      <c r="B1911" s="112" t="s">
        <v>95</v>
      </c>
      <c r="C1911" s="269" t="s">
        <v>12945</v>
      </c>
      <c r="D1911" s="154" t="s">
        <v>12946</v>
      </c>
      <c r="E1911" s="156"/>
      <c r="F1911" s="156"/>
      <c r="G1911" s="114" t="s">
        <v>51</v>
      </c>
      <c r="H1911" s="156"/>
      <c r="I1911" s="345">
        <v>1497.6</v>
      </c>
      <c r="J1911" s="345">
        <v>1422.7</v>
      </c>
      <c r="K1911" s="345">
        <v>1347.8</v>
      </c>
      <c r="L1911" s="345">
        <v>1273</v>
      </c>
      <c r="M1911" s="345">
        <v>1198.1</v>
      </c>
    </row>
    <row r="1912" ht="60" customHeight="1" spans="1:13">
      <c r="A1912" s="112"/>
      <c r="B1912" s="112" t="s">
        <v>95</v>
      </c>
      <c r="C1912" s="269" t="s">
        <v>12947</v>
      </c>
      <c r="D1912" s="154" t="s">
        <v>12948</v>
      </c>
      <c r="E1912" s="156"/>
      <c r="F1912" s="156"/>
      <c r="G1912" s="114" t="s">
        <v>51</v>
      </c>
      <c r="H1912" s="539"/>
      <c r="I1912" s="345">
        <v>3744</v>
      </c>
      <c r="J1912" s="345">
        <v>3556.8</v>
      </c>
      <c r="K1912" s="345">
        <v>3369.6</v>
      </c>
      <c r="L1912" s="345">
        <v>3182.4</v>
      </c>
      <c r="M1912" s="345">
        <v>2995.2</v>
      </c>
    </row>
    <row r="1913" ht="60" customHeight="1" spans="1:13">
      <c r="A1913" s="112"/>
      <c r="B1913" s="112" t="s">
        <v>95</v>
      </c>
      <c r="C1913" s="269" t="s">
        <v>12949</v>
      </c>
      <c r="D1913" s="154" t="s">
        <v>12950</v>
      </c>
      <c r="E1913" s="156"/>
      <c r="F1913" s="156"/>
      <c r="G1913" s="114" t="s">
        <v>51</v>
      </c>
      <c r="H1913" s="539"/>
      <c r="I1913" s="345">
        <v>1497.6</v>
      </c>
      <c r="J1913" s="345">
        <v>1422.7</v>
      </c>
      <c r="K1913" s="345">
        <v>1347.8</v>
      </c>
      <c r="L1913" s="345">
        <v>1273</v>
      </c>
      <c r="M1913" s="345">
        <v>1198.1</v>
      </c>
    </row>
    <row r="1914" ht="60" customHeight="1" spans="1:13">
      <c r="A1914" s="112">
        <v>70</v>
      </c>
      <c r="B1914" s="112" t="s">
        <v>95</v>
      </c>
      <c r="C1914" s="269" t="s">
        <v>12951</v>
      </c>
      <c r="D1914" s="154" t="s">
        <v>12952</v>
      </c>
      <c r="E1914" s="154" t="s">
        <v>12953</v>
      </c>
      <c r="F1914" s="154" t="s">
        <v>12954</v>
      </c>
      <c r="G1914" s="114" t="s">
        <v>51</v>
      </c>
      <c r="H1914" s="539"/>
      <c r="I1914" s="345">
        <v>6552</v>
      </c>
      <c r="J1914" s="345">
        <v>6224.4</v>
      </c>
      <c r="K1914" s="345">
        <v>5896.8</v>
      </c>
      <c r="L1914" s="345">
        <v>5569.2</v>
      </c>
      <c r="M1914" s="345">
        <v>5241.6</v>
      </c>
    </row>
    <row r="1915" ht="60" customHeight="1" spans="1:13">
      <c r="A1915" s="112"/>
      <c r="B1915" s="112" t="s">
        <v>95</v>
      </c>
      <c r="C1915" s="269" t="s">
        <v>12955</v>
      </c>
      <c r="D1915" s="154" t="s">
        <v>12956</v>
      </c>
      <c r="E1915" s="156"/>
      <c r="F1915" s="156"/>
      <c r="G1915" s="114" t="s">
        <v>51</v>
      </c>
      <c r="H1915" s="545"/>
      <c r="I1915" s="345">
        <v>1310.4</v>
      </c>
      <c r="J1915" s="345">
        <v>1244.9</v>
      </c>
      <c r="K1915" s="345">
        <v>1179.4</v>
      </c>
      <c r="L1915" s="345">
        <v>1113.8</v>
      </c>
      <c r="M1915" s="345">
        <v>1048.3</v>
      </c>
    </row>
    <row r="1916" ht="60" customHeight="1" spans="1:13">
      <c r="A1916" s="112">
        <v>71</v>
      </c>
      <c r="B1916" s="112" t="s">
        <v>95</v>
      </c>
      <c r="C1916" s="269" t="s">
        <v>12957</v>
      </c>
      <c r="D1916" s="154" t="s">
        <v>12958</v>
      </c>
      <c r="E1916" s="154" t="s">
        <v>12959</v>
      </c>
      <c r="F1916" s="154" t="s">
        <v>12960</v>
      </c>
      <c r="G1916" s="114" t="s">
        <v>51</v>
      </c>
      <c r="H1916" s="545"/>
      <c r="I1916" s="345">
        <v>3332.7</v>
      </c>
      <c r="J1916" s="345">
        <v>3166.1</v>
      </c>
      <c r="K1916" s="345">
        <v>2999.4</v>
      </c>
      <c r="L1916" s="345">
        <v>2832.8</v>
      </c>
      <c r="M1916" s="345">
        <v>2666.2</v>
      </c>
    </row>
    <row r="1917" ht="60" customHeight="1" spans="1:13">
      <c r="A1917" s="112"/>
      <c r="B1917" s="112" t="s">
        <v>95</v>
      </c>
      <c r="C1917" s="269" t="s">
        <v>12961</v>
      </c>
      <c r="D1917" s="154" t="s">
        <v>12962</v>
      </c>
      <c r="E1917" s="156"/>
      <c r="F1917" s="156"/>
      <c r="G1917" s="114" t="s">
        <v>51</v>
      </c>
      <c r="H1917" s="156"/>
      <c r="I1917" s="345">
        <v>666.5</v>
      </c>
      <c r="J1917" s="345">
        <v>633.2</v>
      </c>
      <c r="K1917" s="345">
        <v>599.9</v>
      </c>
      <c r="L1917" s="345">
        <v>566.6</v>
      </c>
      <c r="M1917" s="345">
        <v>533.2</v>
      </c>
    </row>
    <row r="1918" ht="60" customHeight="1" spans="1:13">
      <c r="A1918" s="112">
        <v>72</v>
      </c>
      <c r="B1918" s="112" t="s">
        <v>95</v>
      </c>
      <c r="C1918" s="269" t="s">
        <v>12963</v>
      </c>
      <c r="D1918" s="154" t="s">
        <v>12964</v>
      </c>
      <c r="E1918" s="154" t="s">
        <v>12965</v>
      </c>
      <c r="F1918" s="154" t="s">
        <v>12966</v>
      </c>
      <c r="G1918" s="114" t="s">
        <v>51</v>
      </c>
      <c r="H1918" s="156"/>
      <c r="I1918" s="345">
        <v>2345.4</v>
      </c>
      <c r="J1918" s="345">
        <v>2228.1</v>
      </c>
      <c r="K1918" s="345">
        <v>2110.9</v>
      </c>
      <c r="L1918" s="345">
        <v>1993.6</v>
      </c>
      <c r="M1918" s="345">
        <v>1876.3</v>
      </c>
    </row>
    <row r="1919" ht="60" customHeight="1" spans="1:13">
      <c r="A1919" s="112"/>
      <c r="B1919" s="112" t="s">
        <v>95</v>
      </c>
      <c r="C1919" s="269" t="s">
        <v>12967</v>
      </c>
      <c r="D1919" s="154" t="s">
        <v>12968</v>
      </c>
      <c r="E1919" s="156"/>
      <c r="F1919" s="156"/>
      <c r="G1919" s="114" t="s">
        <v>51</v>
      </c>
      <c r="H1919" s="156"/>
      <c r="I1919" s="345">
        <v>469.1</v>
      </c>
      <c r="J1919" s="345">
        <v>445.6</v>
      </c>
      <c r="K1919" s="345">
        <v>422.2</v>
      </c>
      <c r="L1919" s="345">
        <v>398.7</v>
      </c>
      <c r="M1919" s="345">
        <v>375.3</v>
      </c>
    </row>
    <row r="1920" ht="60" customHeight="1" spans="1:13">
      <c r="A1920" s="112">
        <v>73</v>
      </c>
      <c r="B1920" s="112" t="s">
        <v>95</v>
      </c>
      <c r="C1920" s="269" t="s">
        <v>12969</v>
      </c>
      <c r="D1920" s="154" t="s">
        <v>12970</v>
      </c>
      <c r="E1920" s="154" t="s">
        <v>12971</v>
      </c>
      <c r="F1920" s="154" t="s">
        <v>9584</v>
      </c>
      <c r="G1920" s="114" t="s">
        <v>51</v>
      </c>
      <c r="H1920" s="156"/>
      <c r="I1920" s="345">
        <v>4588.2</v>
      </c>
      <c r="J1920" s="345">
        <v>4358.8</v>
      </c>
      <c r="K1920" s="345">
        <v>4129.4</v>
      </c>
      <c r="L1920" s="345">
        <v>3900</v>
      </c>
      <c r="M1920" s="345">
        <v>3670.6</v>
      </c>
    </row>
    <row r="1921" ht="60" customHeight="1" spans="1:13">
      <c r="A1921" s="112"/>
      <c r="B1921" s="112" t="s">
        <v>95</v>
      </c>
      <c r="C1921" s="269" t="s">
        <v>12972</v>
      </c>
      <c r="D1921" s="154" t="s">
        <v>12973</v>
      </c>
      <c r="E1921" s="156"/>
      <c r="F1921" s="156"/>
      <c r="G1921" s="114" t="s">
        <v>51</v>
      </c>
      <c r="H1921" s="156"/>
      <c r="I1921" s="345">
        <v>917.6</v>
      </c>
      <c r="J1921" s="345">
        <v>871.8</v>
      </c>
      <c r="K1921" s="345">
        <v>825.9</v>
      </c>
      <c r="L1921" s="345">
        <v>780</v>
      </c>
      <c r="M1921" s="345">
        <v>734.1</v>
      </c>
    </row>
    <row r="1922" ht="60" customHeight="1" spans="1:13">
      <c r="A1922" s="112"/>
      <c r="B1922" s="112" t="s">
        <v>95</v>
      </c>
      <c r="C1922" s="269" t="s">
        <v>12974</v>
      </c>
      <c r="D1922" s="154" t="s">
        <v>12975</v>
      </c>
      <c r="E1922" s="156"/>
      <c r="F1922" s="156"/>
      <c r="G1922" s="114" t="s">
        <v>51</v>
      </c>
      <c r="H1922" s="156"/>
      <c r="I1922" s="345">
        <v>459</v>
      </c>
      <c r="J1922" s="345">
        <v>436.1</v>
      </c>
      <c r="K1922" s="345">
        <v>413.1</v>
      </c>
      <c r="L1922" s="345">
        <v>390.2</v>
      </c>
      <c r="M1922" s="345">
        <v>367.2</v>
      </c>
    </row>
    <row r="1923" ht="60" customHeight="1" spans="1:13">
      <c r="A1923" s="112">
        <v>74</v>
      </c>
      <c r="B1923" s="112" t="s">
        <v>95</v>
      </c>
      <c r="C1923" s="269" t="s">
        <v>12976</v>
      </c>
      <c r="D1923" s="154" t="s">
        <v>12977</v>
      </c>
      <c r="E1923" s="154" t="s">
        <v>12978</v>
      </c>
      <c r="F1923" s="154" t="s">
        <v>12979</v>
      </c>
      <c r="G1923" s="114" t="s">
        <v>51</v>
      </c>
      <c r="H1923" s="156"/>
      <c r="I1923" s="345">
        <v>6552</v>
      </c>
      <c r="J1923" s="345">
        <v>6224.4</v>
      </c>
      <c r="K1923" s="345">
        <v>5896.8</v>
      </c>
      <c r="L1923" s="345">
        <v>5569.2</v>
      </c>
      <c r="M1923" s="345">
        <v>5241.6</v>
      </c>
    </row>
    <row r="1924" ht="60" customHeight="1" spans="1:13">
      <c r="A1924" s="112"/>
      <c r="B1924" s="112" t="s">
        <v>95</v>
      </c>
      <c r="C1924" s="269" t="s">
        <v>12980</v>
      </c>
      <c r="D1924" s="154" t="s">
        <v>12981</v>
      </c>
      <c r="E1924" s="156"/>
      <c r="F1924" s="156"/>
      <c r="G1924" s="114" t="s">
        <v>51</v>
      </c>
      <c r="H1924" s="156"/>
      <c r="I1924" s="345">
        <v>1310.4</v>
      </c>
      <c r="J1924" s="345">
        <v>1244.9</v>
      </c>
      <c r="K1924" s="345">
        <v>1179.4</v>
      </c>
      <c r="L1924" s="345">
        <v>1113.8</v>
      </c>
      <c r="M1924" s="345">
        <v>1048.3</v>
      </c>
    </row>
    <row r="1925" ht="60" customHeight="1" spans="1:13">
      <c r="A1925" s="112"/>
      <c r="B1925" s="112" t="s">
        <v>95</v>
      </c>
      <c r="C1925" s="269" t="s">
        <v>12982</v>
      </c>
      <c r="D1925" s="154" t="s">
        <v>12983</v>
      </c>
      <c r="E1925" s="156"/>
      <c r="F1925" s="156"/>
      <c r="G1925" s="114" t="s">
        <v>51</v>
      </c>
      <c r="H1925" s="156"/>
      <c r="I1925" s="345">
        <v>936</v>
      </c>
      <c r="J1925" s="345">
        <v>889.2</v>
      </c>
      <c r="K1925" s="345">
        <v>842.4</v>
      </c>
      <c r="L1925" s="345">
        <v>795.6</v>
      </c>
      <c r="M1925" s="345">
        <v>748.8</v>
      </c>
    </row>
    <row r="1926" ht="60" customHeight="1" spans="1:13">
      <c r="A1926" s="112">
        <v>75</v>
      </c>
      <c r="B1926" s="112" t="s">
        <v>95</v>
      </c>
      <c r="C1926" s="269" t="s">
        <v>12984</v>
      </c>
      <c r="D1926" s="154" t="s">
        <v>12985</v>
      </c>
      <c r="E1926" s="154" t="s">
        <v>12986</v>
      </c>
      <c r="F1926" s="154" t="s">
        <v>12987</v>
      </c>
      <c r="G1926" s="114" t="s">
        <v>51</v>
      </c>
      <c r="H1926" s="156"/>
      <c r="I1926" s="345">
        <v>6739.2</v>
      </c>
      <c r="J1926" s="345">
        <v>6402.2</v>
      </c>
      <c r="K1926" s="345">
        <v>6065.3</v>
      </c>
      <c r="L1926" s="345">
        <v>5728.3</v>
      </c>
      <c r="M1926" s="345">
        <v>5391.4</v>
      </c>
    </row>
    <row r="1927" ht="60" customHeight="1" spans="1:13">
      <c r="A1927" s="112"/>
      <c r="B1927" s="112" t="s">
        <v>95</v>
      </c>
      <c r="C1927" s="269" t="s">
        <v>12988</v>
      </c>
      <c r="D1927" s="154" t="s">
        <v>12989</v>
      </c>
      <c r="E1927" s="156"/>
      <c r="F1927" s="156"/>
      <c r="G1927" s="114" t="s">
        <v>51</v>
      </c>
      <c r="H1927" s="156"/>
      <c r="I1927" s="345">
        <v>1347.8</v>
      </c>
      <c r="J1927" s="345">
        <v>1280.4</v>
      </c>
      <c r="K1927" s="345">
        <v>1213.1</v>
      </c>
      <c r="L1927" s="345">
        <v>1145.7</v>
      </c>
      <c r="M1927" s="345">
        <v>1078.3</v>
      </c>
    </row>
    <row r="1928" ht="60" customHeight="1" spans="1:13">
      <c r="A1928" s="112">
        <v>76</v>
      </c>
      <c r="B1928" s="112" t="s">
        <v>95</v>
      </c>
      <c r="C1928" s="269" t="s">
        <v>12990</v>
      </c>
      <c r="D1928" s="154" t="s">
        <v>12991</v>
      </c>
      <c r="E1928" s="154" t="s">
        <v>12992</v>
      </c>
      <c r="F1928" s="154" t="s">
        <v>12993</v>
      </c>
      <c r="G1928" s="114" t="s">
        <v>51</v>
      </c>
      <c r="H1928" s="156"/>
      <c r="I1928" s="345">
        <v>2340</v>
      </c>
      <c r="J1928" s="345">
        <v>2223</v>
      </c>
      <c r="K1928" s="345">
        <v>2106</v>
      </c>
      <c r="L1928" s="345">
        <v>1989</v>
      </c>
      <c r="M1928" s="345">
        <v>1872</v>
      </c>
    </row>
    <row r="1929" ht="60" customHeight="1" spans="1:13">
      <c r="A1929" s="112"/>
      <c r="B1929" s="112" t="s">
        <v>95</v>
      </c>
      <c r="C1929" s="269" t="s">
        <v>12994</v>
      </c>
      <c r="D1929" s="154" t="s">
        <v>12995</v>
      </c>
      <c r="E1929" s="156"/>
      <c r="F1929" s="156"/>
      <c r="G1929" s="114" t="s">
        <v>51</v>
      </c>
      <c r="H1929" s="156"/>
      <c r="I1929" s="345">
        <v>468</v>
      </c>
      <c r="J1929" s="345">
        <v>444.6</v>
      </c>
      <c r="K1929" s="345">
        <v>421.2</v>
      </c>
      <c r="L1929" s="345">
        <v>397.8</v>
      </c>
      <c r="M1929" s="345">
        <v>374.4</v>
      </c>
    </row>
    <row r="1930" ht="60" customHeight="1" spans="1:13">
      <c r="A1930" s="112">
        <v>77</v>
      </c>
      <c r="B1930" s="112" t="s">
        <v>95</v>
      </c>
      <c r="C1930" s="269" t="s">
        <v>12996</v>
      </c>
      <c r="D1930" s="154" t="s">
        <v>12997</v>
      </c>
      <c r="E1930" s="154" t="s">
        <v>12998</v>
      </c>
      <c r="F1930" s="154" t="s">
        <v>12999</v>
      </c>
      <c r="G1930" s="114" t="s">
        <v>51</v>
      </c>
      <c r="H1930" s="154" t="s">
        <v>13000</v>
      </c>
      <c r="I1930" s="345">
        <v>1872</v>
      </c>
      <c r="J1930" s="345">
        <v>1778.4</v>
      </c>
      <c r="K1930" s="345">
        <v>1684.8</v>
      </c>
      <c r="L1930" s="345">
        <v>1591.2</v>
      </c>
      <c r="M1930" s="345">
        <v>1497.6</v>
      </c>
    </row>
    <row r="1931" ht="60" customHeight="1" spans="1:13">
      <c r="A1931" s="112"/>
      <c r="B1931" s="112" t="s">
        <v>95</v>
      </c>
      <c r="C1931" s="269" t="s">
        <v>13001</v>
      </c>
      <c r="D1931" s="154" t="s">
        <v>13002</v>
      </c>
      <c r="E1931" s="156"/>
      <c r="F1931" s="156"/>
      <c r="G1931" s="114" t="s">
        <v>51</v>
      </c>
      <c r="H1931" s="156"/>
      <c r="I1931" s="345">
        <v>374.4</v>
      </c>
      <c r="J1931" s="345">
        <v>355.7</v>
      </c>
      <c r="K1931" s="345">
        <v>337</v>
      </c>
      <c r="L1931" s="345">
        <v>318.2</v>
      </c>
      <c r="M1931" s="345">
        <v>299.5</v>
      </c>
    </row>
    <row r="1932" ht="60" customHeight="1" spans="1:13">
      <c r="A1932" s="112">
        <v>78</v>
      </c>
      <c r="B1932" s="112" t="s">
        <v>95</v>
      </c>
      <c r="C1932" s="269" t="s">
        <v>13003</v>
      </c>
      <c r="D1932" s="154" t="s">
        <v>13004</v>
      </c>
      <c r="E1932" s="154" t="s">
        <v>13005</v>
      </c>
      <c r="F1932" s="154" t="s">
        <v>12979</v>
      </c>
      <c r="G1932" s="114" t="s">
        <v>51</v>
      </c>
      <c r="H1932" s="156"/>
      <c r="I1932" s="345">
        <v>8686.8</v>
      </c>
      <c r="J1932" s="345">
        <v>8252.5</v>
      </c>
      <c r="K1932" s="345">
        <v>7818.1</v>
      </c>
      <c r="L1932" s="345">
        <v>7383.8</v>
      </c>
      <c r="M1932" s="345">
        <v>6949.4</v>
      </c>
    </row>
    <row r="1933" ht="60" customHeight="1" spans="1:13">
      <c r="A1933" s="112"/>
      <c r="B1933" s="112" t="s">
        <v>95</v>
      </c>
      <c r="C1933" s="269" t="s">
        <v>13006</v>
      </c>
      <c r="D1933" s="154" t="s">
        <v>13007</v>
      </c>
      <c r="E1933" s="156"/>
      <c r="F1933" s="156"/>
      <c r="G1933" s="114" t="s">
        <v>51</v>
      </c>
      <c r="H1933" s="539"/>
      <c r="I1933" s="345">
        <v>1737.4</v>
      </c>
      <c r="J1933" s="345">
        <v>1650.5</v>
      </c>
      <c r="K1933" s="345">
        <v>1563.6</v>
      </c>
      <c r="L1933" s="345">
        <v>1476.8</v>
      </c>
      <c r="M1933" s="345">
        <v>1389.9</v>
      </c>
    </row>
    <row r="1934" ht="90" customHeight="1" spans="1:13">
      <c r="A1934" s="112">
        <v>79</v>
      </c>
      <c r="B1934" s="112" t="s">
        <v>95</v>
      </c>
      <c r="C1934" s="269" t="s">
        <v>13008</v>
      </c>
      <c r="D1934" s="154" t="s">
        <v>13009</v>
      </c>
      <c r="E1934" s="154" t="s">
        <v>13010</v>
      </c>
      <c r="F1934" s="154" t="s">
        <v>13011</v>
      </c>
      <c r="G1934" s="114" t="s">
        <v>51</v>
      </c>
      <c r="H1934" s="539"/>
      <c r="I1934" s="345">
        <v>3790.8</v>
      </c>
      <c r="J1934" s="345">
        <v>3601.3</v>
      </c>
      <c r="K1934" s="345">
        <v>3411.7</v>
      </c>
      <c r="L1934" s="345">
        <v>3222.2</v>
      </c>
      <c r="M1934" s="345">
        <v>3032.6</v>
      </c>
    </row>
    <row r="1935" ht="60" customHeight="1" spans="1:13">
      <c r="A1935" s="112"/>
      <c r="B1935" s="112" t="s">
        <v>95</v>
      </c>
      <c r="C1935" s="269" t="s">
        <v>13012</v>
      </c>
      <c r="D1935" s="154" t="s">
        <v>13013</v>
      </c>
      <c r="E1935" s="156"/>
      <c r="F1935" s="156"/>
      <c r="G1935" s="114" t="s">
        <v>51</v>
      </c>
      <c r="H1935" s="539"/>
      <c r="I1935" s="345">
        <v>758.2</v>
      </c>
      <c r="J1935" s="345">
        <v>720.3</v>
      </c>
      <c r="K1935" s="345">
        <v>682.3</v>
      </c>
      <c r="L1935" s="345">
        <v>644.4</v>
      </c>
      <c r="M1935" s="345">
        <v>606.5</v>
      </c>
    </row>
    <row r="1936" ht="60" customHeight="1" spans="1:13">
      <c r="A1936" s="112"/>
      <c r="B1936" s="112" t="s">
        <v>95</v>
      </c>
      <c r="C1936" s="269" t="s">
        <v>13014</v>
      </c>
      <c r="D1936" s="154" t="s">
        <v>13015</v>
      </c>
      <c r="E1936" s="156"/>
      <c r="F1936" s="156"/>
      <c r="G1936" s="114" t="s">
        <v>51</v>
      </c>
      <c r="H1936" s="156"/>
      <c r="I1936" s="345">
        <v>757.8</v>
      </c>
      <c r="J1936" s="345">
        <v>719.9</v>
      </c>
      <c r="K1936" s="345">
        <v>682</v>
      </c>
      <c r="L1936" s="345">
        <v>644.1</v>
      </c>
      <c r="M1936" s="345">
        <v>606.2</v>
      </c>
    </row>
    <row r="1937" ht="60" customHeight="1" spans="1:13">
      <c r="A1937" s="112">
        <v>80</v>
      </c>
      <c r="B1937" s="112" t="s">
        <v>95</v>
      </c>
      <c r="C1937" s="269" t="s">
        <v>13016</v>
      </c>
      <c r="D1937" s="154" t="s">
        <v>13017</v>
      </c>
      <c r="E1937" s="154" t="s">
        <v>13018</v>
      </c>
      <c r="F1937" s="154" t="s">
        <v>13019</v>
      </c>
      <c r="G1937" s="114" t="s">
        <v>51</v>
      </c>
      <c r="H1937" s="156"/>
      <c r="I1937" s="345">
        <v>7254</v>
      </c>
      <c r="J1937" s="345">
        <v>6891.3</v>
      </c>
      <c r="K1937" s="345">
        <v>6528.6</v>
      </c>
      <c r="L1937" s="345">
        <v>6165.9</v>
      </c>
      <c r="M1937" s="345">
        <v>5803.2</v>
      </c>
    </row>
    <row r="1938" ht="60" customHeight="1" spans="1:13">
      <c r="A1938" s="112"/>
      <c r="B1938" s="112" t="s">
        <v>95</v>
      </c>
      <c r="C1938" s="269" t="s">
        <v>13020</v>
      </c>
      <c r="D1938" s="154" t="s">
        <v>13021</v>
      </c>
      <c r="E1938" s="156"/>
      <c r="F1938" s="156"/>
      <c r="G1938" s="114" t="s">
        <v>51</v>
      </c>
      <c r="H1938" s="156"/>
      <c r="I1938" s="345">
        <v>1450.8</v>
      </c>
      <c r="J1938" s="345">
        <v>1378.3</v>
      </c>
      <c r="K1938" s="345">
        <v>1305.7</v>
      </c>
      <c r="L1938" s="345">
        <v>1233.2</v>
      </c>
      <c r="M1938" s="345">
        <v>1160.6</v>
      </c>
    </row>
    <row r="1939" ht="60" customHeight="1" spans="1:13">
      <c r="A1939" s="112"/>
      <c r="B1939" s="112" t="s">
        <v>95</v>
      </c>
      <c r="C1939" s="269" t="s">
        <v>13022</v>
      </c>
      <c r="D1939" s="154" t="s">
        <v>13023</v>
      </c>
      <c r="E1939" s="156"/>
      <c r="F1939" s="156"/>
      <c r="G1939" s="114" t="s">
        <v>51</v>
      </c>
      <c r="H1939" s="156"/>
      <c r="I1939" s="345">
        <v>1450.8</v>
      </c>
      <c r="J1939" s="345">
        <v>1378.3</v>
      </c>
      <c r="K1939" s="345">
        <v>1305.7</v>
      </c>
      <c r="L1939" s="345">
        <v>1233.2</v>
      </c>
      <c r="M1939" s="345">
        <v>1160.6</v>
      </c>
    </row>
    <row r="1940" ht="60" customHeight="1" spans="1:13">
      <c r="A1940" s="112">
        <v>81</v>
      </c>
      <c r="B1940" s="112" t="s">
        <v>95</v>
      </c>
      <c r="C1940" s="269" t="s">
        <v>13024</v>
      </c>
      <c r="D1940" s="154" t="s">
        <v>13025</v>
      </c>
      <c r="E1940" s="154" t="s">
        <v>13026</v>
      </c>
      <c r="F1940" s="154" t="s">
        <v>13027</v>
      </c>
      <c r="G1940" s="114" t="s">
        <v>51</v>
      </c>
      <c r="H1940" s="154" t="s">
        <v>13028</v>
      </c>
      <c r="I1940" s="345">
        <v>8950.5</v>
      </c>
      <c r="J1940" s="345">
        <v>8503</v>
      </c>
      <c r="K1940" s="345">
        <v>8055.5</v>
      </c>
      <c r="L1940" s="345">
        <v>7607.9</v>
      </c>
      <c r="M1940" s="345">
        <v>7160.4</v>
      </c>
    </row>
    <row r="1941" ht="60" customHeight="1" spans="1:13">
      <c r="A1941" s="112"/>
      <c r="B1941" s="112" t="s">
        <v>95</v>
      </c>
      <c r="C1941" s="269" t="s">
        <v>13029</v>
      </c>
      <c r="D1941" s="154" t="s">
        <v>13030</v>
      </c>
      <c r="E1941" s="156"/>
      <c r="F1941" s="156"/>
      <c r="G1941" s="114" t="s">
        <v>51</v>
      </c>
      <c r="H1941" s="156"/>
      <c r="I1941" s="345">
        <v>1790.1</v>
      </c>
      <c r="J1941" s="345">
        <v>1700.6</v>
      </c>
      <c r="K1941" s="345">
        <v>1611.1</v>
      </c>
      <c r="L1941" s="345">
        <v>1521.6</v>
      </c>
      <c r="M1941" s="345">
        <v>1432.1</v>
      </c>
    </row>
    <row r="1942" ht="60" customHeight="1" spans="1:13">
      <c r="A1942" s="112">
        <v>82</v>
      </c>
      <c r="B1942" s="112" t="s">
        <v>95</v>
      </c>
      <c r="C1942" s="269" t="s">
        <v>13031</v>
      </c>
      <c r="D1942" s="154" t="s">
        <v>13032</v>
      </c>
      <c r="E1942" s="154" t="s">
        <v>13033</v>
      </c>
      <c r="F1942" s="154" t="s">
        <v>12993</v>
      </c>
      <c r="G1942" s="114" t="s">
        <v>51</v>
      </c>
      <c r="H1942" s="156"/>
      <c r="I1942" s="345">
        <v>7722</v>
      </c>
      <c r="J1942" s="345">
        <v>7335.9</v>
      </c>
      <c r="K1942" s="345">
        <v>6949.8</v>
      </c>
      <c r="L1942" s="345">
        <v>6563.7</v>
      </c>
      <c r="M1942" s="345">
        <v>6177.6</v>
      </c>
    </row>
    <row r="1943" ht="60" customHeight="1" spans="1:13">
      <c r="A1943" s="112"/>
      <c r="B1943" s="112" t="s">
        <v>95</v>
      </c>
      <c r="C1943" s="269" t="s">
        <v>13034</v>
      </c>
      <c r="D1943" s="154" t="s">
        <v>13035</v>
      </c>
      <c r="E1943" s="156"/>
      <c r="F1943" s="156"/>
      <c r="G1943" s="114" t="s">
        <v>51</v>
      </c>
      <c r="H1943" s="156"/>
      <c r="I1943" s="345">
        <v>1544.4</v>
      </c>
      <c r="J1943" s="345">
        <v>1467.2</v>
      </c>
      <c r="K1943" s="345">
        <v>1390</v>
      </c>
      <c r="L1943" s="345">
        <v>1312.7</v>
      </c>
      <c r="M1943" s="345">
        <v>1235.5</v>
      </c>
    </row>
    <row r="1944" ht="60" customHeight="1" spans="1:13">
      <c r="A1944" s="112"/>
      <c r="B1944" s="112" t="s">
        <v>95</v>
      </c>
      <c r="C1944" s="269" t="s">
        <v>13036</v>
      </c>
      <c r="D1944" s="154" t="s">
        <v>13037</v>
      </c>
      <c r="E1944" s="156"/>
      <c r="F1944" s="156"/>
      <c r="G1944" s="114" t="s">
        <v>51</v>
      </c>
      <c r="H1944" s="156"/>
      <c r="I1944" s="345">
        <v>772.2</v>
      </c>
      <c r="J1944" s="345">
        <v>733.6</v>
      </c>
      <c r="K1944" s="345">
        <v>695</v>
      </c>
      <c r="L1944" s="345">
        <v>656.4</v>
      </c>
      <c r="M1944" s="345">
        <v>617.8</v>
      </c>
    </row>
    <row r="1945" ht="60" customHeight="1" spans="1:13">
      <c r="A1945" s="112">
        <v>83</v>
      </c>
      <c r="B1945" s="112" t="s">
        <v>95</v>
      </c>
      <c r="C1945" s="269" t="s">
        <v>13038</v>
      </c>
      <c r="D1945" s="154" t="s">
        <v>13039</v>
      </c>
      <c r="E1945" s="154" t="s">
        <v>13040</v>
      </c>
      <c r="F1945" s="154" t="s">
        <v>13041</v>
      </c>
      <c r="G1945" s="114" t="s">
        <v>51</v>
      </c>
      <c r="H1945" s="156"/>
      <c r="I1945" s="345">
        <v>7722</v>
      </c>
      <c r="J1945" s="345">
        <v>7335.9</v>
      </c>
      <c r="K1945" s="345">
        <v>6949.8</v>
      </c>
      <c r="L1945" s="345">
        <v>6563.7</v>
      </c>
      <c r="M1945" s="345">
        <v>6177.6</v>
      </c>
    </row>
    <row r="1946" ht="60" customHeight="1" spans="1:13">
      <c r="A1946" s="112"/>
      <c r="B1946" s="112" t="s">
        <v>95</v>
      </c>
      <c r="C1946" s="269" t="s">
        <v>13042</v>
      </c>
      <c r="D1946" s="154" t="s">
        <v>13043</v>
      </c>
      <c r="E1946" s="156"/>
      <c r="F1946" s="156"/>
      <c r="G1946" s="114" t="s">
        <v>51</v>
      </c>
      <c r="H1946" s="156"/>
      <c r="I1946" s="345">
        <v>1544.4</v>
      </c>
      <c r="J1946" s="345">
        <v>1467.2</v>
      </c>
      <c r="K1946" s="345">
        <v>1390</v>
      </c>
      <c r="L1946" s="345">
        <v>1312.7</v>
      </c>
      <c r="M1946" s="345">
        <v>1235.5</v>
      </c>
    </row>
    <row r="1947" ht="60" customHeight="1" spans="1:13">
      <c r="A1947" s="112">
        <v>84</v>
      </c>
      <c r="B1947" s="112" t="s">
        <v>95</v>
      </c>
      <c r="C1947" s="269" t="s">
        <v>13044</v>
      </c>
      <c r="D1947" s="154" t="s">
        <v>13045</v>
      </c>
      <c r="E1947" s="154" t="s">
        <v>13046</v>
      </c>
      <c r="F1947" s="154" t="s">
        <v>12993</v>
      </c>
      <c r="G1947" s="114" t="s">
        <v>51</v>
      </c>
      <c r="H1947" s="156"/>
      <c r="I1947" s="345">
        <v>8687.7</v>
      </c>
      <c r="J1947" s="345">
        <v>8253.3</v>
      </c>
      <c r="K1947" s="345">
        <v>7818.9</v>
      </c>
      <c r="L1947" s="345">
        <v>7384.5</v>
      </c>
      <c r="M1947" s="345">
        <v>6950.2</v>
      </c>
    </row>
    <row r="1948" ht="60" customHeight="1" spans="1:13">
      <c r="A1948" s="112"/>
      <c r="B1948" s="112" t="s">
        <v>95</v>
      </c>
      <c r="C1948" s="269" t="s">
        <v>13047</v>
      </c>
      <c r="D1948" s="154" t="s">
        <v>13048</v>
      </c>
      <c r="E1948" s="156"/>
      <c r="F1948" s="156"/>
      <c r="G1948" s="114" t="s">
        <v>51</v>
      </c>
      <c r="H1948" s="156"/>
      <c r="I1948" s="345">
        <v>1737.5</v>
      </c>
      <c r="J1948" s="345">
        <v>1650.7</v>
      </c>
      <c r="K1948" s="345">
        <v>1563.8</v>
      </c>
      <c r="L1948" s="345">
        <v>1476.9</v>
      </c>
      <c r="M1948" s="345">
        <v>1390</v>
      </c>
    </row>
    <row r="1949" ht="60" customHeight="1" spans="1:13">
      <c r="A1949" s="112"/>
      <c r="B1949" s="112" t="s">
        <v>95</v>
      </c>
      <c r="C1949" s="269" t="s">
        <v>13049</v>
      </c>
      <c r="D1949" s="154" t="s">
        <v>13050</v>
      </c>
      <c r="E1949" s="156"/>
      <c r="F1949" s="156"/>
      <c r="G1949" s="114" t="s">
        <v>51</v>
      </c>
      <c r="H1949" s="156"/>
      <c r="I1949" s="345">
        <v>868.5</v>
      </c>
      <c r="J1949" s="345">
        <v>825.1</v>
      </c>
      <c r="K1949" s="345">
        <v>781.7</v>
      </c>
      <c r="L1949" s="345">
        <v>738.2</v>
      </c>
      <c r="M1949" s="345">
        <v>694.8</v>
      </c>
    </row>
    <row r="1950" ht="60" customHeight="1" spans="1:13">
      <c r="A1950" s="112">
        <v>85</v>
      </c>
      <c r="B1950" s="112" t="s">
        <v>95</v>
      </c>
      <c r="C1950" s="269" t="s">
        <v>13051</v>
      </c>
      <c r="D1950" s="154" t="s">
        <v>13052</v>
      </c>
      <c r="E1950" s="154" t="s">
        <v>13053</v>
      </c>
      <c r="F1950" s="154" t="s">
        <v>13054</v>
      </c>
      <c r="G1950" s="114" t="s">
        <v>51</v>
      </c>
      <c r="H1950" s="156"/>
      <c r="I1950" s="345">
        <v>8950.5</v>
      </c>
      <c r="J1950" s="345">
        <v>8503</v>
      </c>
      <c r="K1950" s="345">
        <v>8055.5</v>
      </c>
      <c r="L1950" s="345">
        <v>7607.9</v>
      </c>
      <c r="M1950" s="345">
        <v>7160.4</v>
      </c>
    </row>
    <row r="1951" ht="60" customHeight="1" spans="1:13">
      <c r="A1951" s="112"/>
      <c r="B1951" s="112" t="s">
        <v>95</v>
      </c>
      <c r="C1951" s="269" t="s">
        <v>13055</v>
      </c>
      <c r="D1951" s="154" t="s">
        <v>13056</v>
      </c>
      <c r="E1951" s="156"/>
      <c r="F1951" s="156"/>
      <c r="G1951" s="114" t="s">
        <v>51</v>
      </c>
      <c r="H1951" s="156"/>
      <c r="I1951" s="345">
        <v>1790.1</v>
      </c>
      <c r="J1951" s="345">
        <v>1700.6</v>
      </c>
      <c r="K1951" s="345">
        <v>1611.1</v>
      </c>
      <c r="L1951" s="345">
        <v>1521.6</v>
      </c>
      <c r="M1951" s="345">
        <v>1432.1</v>
      </c>
    </row>
    <row r="1952" ht="60" customHeight="1" spans="1:13">
      <c r="A1952" s="112"/>
      <c r="B1952" s="112" t="s">
        <v>95</v>
      </c>
      <c r="C1952" s="269" t="s">
        <v>13057</v>
      </c>
      <c r="D1952" s="154" t="s">
        <v>13058</v>
      </c>
      <c r="E1952" s="156"/>
      <c r="F1952" s="156"/>
      <c r="G1952" s="114" t="s">
        <v>51</v>
      </c>
      <c r="H1952" s="156"/>
      <c r="I1952" s="345">
        <v>8950.5</v>
      </c>
      <c r="J1952" s="345">
        <v>8503</v>
      </c>
      <c r="K1952" s="345">
        <v>8055.5</v>
      </c>
      <c r="L1952" s="345">
        <v>7607.9</v>
      </c>
      <c r="M1952" s="345">
        <v>7160.4</v>
      </c>
    </row>
    <row r="1953" ht="60" customHeight="1" spans="1:13">
      <c r="A1953" s="112">
        <v>86</v>
      </c>
      <c r="B1953" s="112" t="s">
        <v>95</v>
      </c>
      <c r="C1953" s="269" t="s">
        <v>13059</v>
      </c>
      <c r="D1953" s="154" t="s">
        <v>13060</v>
      </c>
      <c r="E1953" s="154" t="s">
        <v>13061</v>
      </c>
      <c r="F1953" s="154" t="s">
        <v>13062</v>
      </c>
      <c r="G1953" s="114" t="s">
        <v>51</v>
      </c>
      <c r="H1953" s="156"/>
      <c r="I1953" s="345">
        <v>9547.2</v>
      </c>
      <c r="J1953" s="345">
        <v>9069.8</v>
      </c>
      <c r="K1953" s="345">
        <v>8592.5</v>
      </c>
      <c r="L1953" s="345">
        <v>8115.1</v>
      </c>
      <c r="M1953" s="345">
        <v>7637.8</v>
      </c>
    </row>
    <row r="1954" ht="60" customHeight="1" spans="1:13">
      <c r="A1954" s="112"/>
      <c r="B1954" s="112" t="s">
        <v>95</v>
      </c>
      <c r="C1954" s="269" t="s">
        <v>13063</v>
      </c>
      <c r="D1954" s="154" t="s">
        <v>13064</v>
      </c>
      <c r="E1954" s="156"/>
      <c r="F1954" s="156"/>
      <c r="G1954" s="114" t="s">
        <v>51</v>
      </c>
      <c r="H1954" s="156"/>
      <c r="I1954" s="345">
        <v>1909.4</v>
      </c>
      <c r="J1954" s="345">
        <v>1814</v>
      </c>
      <c r="K1954" s="345">
        <v>1718.5</v>
      </c>
      <c r="L1954" s="345">
        <v>1623</v>
      </c>
      <c r="M1954" s="345">
        <v>1527.6</v>
      </c>
    </row>
    <row r="1955" ht="60" customHeight="1" spans="1:13">
      <c r="A1955" s="112">
        <v>87</v>
      </c>
      <c r="B1955" s="112" t="s">
        <v>95</v>
      </c>
      <c r="C1955" s="269" t="s">
        <v>13065</v>
      </c>
      <c r="D1955" s="154" t="s">
        <v>13066</v>
      </c>
      <c r="E1955" s="154" t="s">
        <v>13067</v>
      </c>
      <c r="F1955" s="154" t="s">
        <v>13068</v>
      </c>
      <c r="G1955" s="114" t="s">
        <v>51</v>
      </c>
      <c r="H1955" s="156"/>
      <c r="I1955" s="345">
        <v>4896.9</v>
      </c>
      <c r="J1955" s="345">
        <v>4652.1</v>
      </c>
      <c r="K1955" s="345">
        <v>4407.2</v>
      </c>
      <c r="L1955" s="345">
        <v>4162.4</v>
      </c>
      <c r="M1955" s="345">
        <v>3917.5</v>
      </c>
    </row>
    <row r="1956" ht="60" customHeight="1" spans="1:13">
      <c r="A1956" s="112"/>
      <c r="B1956" s="112" t="s">
        <v>95</v>
      </c>
      <c r="C1956" s="269" t="s">
        <v>13069</v>
      </c>
      <c r="D1956" s="154" t="s">
        <v>13070</v>
      </c>
      <c r="E1956" s="156"/>
      <c r="F1956" s="156"/>
      <c r="G1956" s="114" t="s">
        <v>51</v>
      </c>
      <c r="H1956" s="156"/>
      <c r="I1956" s="345">
        <v>979.4</v>
      </c>
      <c r="J1956" s="345">
        <v>930.4</v>
      </c>
      <c r="K1956" s="345">
        <v>881.4</v>
      </c>
      <c r="L1956" s="345">
        <v>832.5</v>
      </c>
      <c r="M1956" s="345">
        <v>783.5</v>
      </c>
    </row>
    <row r="1957" ht="60" customHeight="1" spans="1:13">
      <c r="A1957" s="112">
        <v>88</v>
      </c>
      <c r="B1957" s="112" t="s">
        <v>95</v>
      </c>
      <c r="C1957" s="269" t="s">
        <v>13071</v>
      </c>
      <c r="D1957" s="154" t="s">
        <v>13072</v>
      </c>
      <c r="E1957" s="154" t="s">
        <v>13073</v>
      </c>
      <c r="F1957" s="154" t="s">
        <v>13074</v>
      </c>
      <c r="G1957" s="114" t="s">
        <v>51</v>
      </c>
      <c r="H1957" s="156"/>
      <c r="I1957" s="345">
        <v>7488</v>
      </c>
      <c r="J1957" s="345">
        <v>7113.6</v>
      </c>
      <c r="K1957" s="345">
        <v>6739.2</v>
      </c>
      <c r="L1957" s="345">
        <v>6364.8</v>
      </c>
      <c r="M1957" s="345">
        <v>5990.4</v>
      </c>
    </row>
    <row r="1958" ht="60" customHeight="1" spans="1:13">
      <c r="A1958" s="112"/>
      <c r="B1958" s="112" t="s">
        <v>95</v>
      </c>
      <c r="C1958" s="269" t="s">
        <v>13075</v>
      </c>
      <c r="D1958" s="154" t="s">
        <v>13076</v>
      </c>
      <c r="E1958" s="156"/>
      <c r="F1958" s="156"/>
      <c r="G1958" s="114" t="s">
        <v>51</v>
      </c>
      <c r="H1958" s="156"/>
      <c r="I1958" s="345">
        <v>1497.6</v>
      </c>
      <c r="J1958" s="345">
        <v>1422.7</v>
      </c>
      <c r="K1958" s="345">
        <v>1347.8</v>
      </c>
      <c r="L1958" s="345">
        <v>1273</v>
      </c>
      <c r="M1958" s="345">
        <v>1198.1</v>
      </c>
    </row>
    <row r="1959" ht="60" customHeight="1" spans="1:13">
      <c r="A1959" s="112">
        <v>89</v>
      </c>
      <c r="B1959" s="112" t="s">
        <v>95</v>
      </c>
      <c r="C1959" s="269" t="s">
        <v>13077</v>
      </c>
      <c r="D1959" s="154" t="s">
        <v>13078</v>
      </c>
      <c r="E1959" s="154" t="s">
        <v>13079</v>
      </c>
      <c r="F1959" s="154" t="s">
        <v>13080</v>
      </c>
      <c r="G1959" s="114" t="s">
        <v>51</v>
      </c>
      <c r="H1959" s="156"/>
      <c r="I1959" s="345">
        <v>9440.1</v>
      </c>
      <c r="J1959" s="345">
        <v>8968.1</v>
      </c>
      <c r="K1959" s="345">
        <v>8496.1</v>
      </c>
      <c r="L1959" s="345">
        <v>8024.1</v>
      </c>
      <c r="M1959" s="345">
        <v>7552.1</v>
      </c>
    </row>
    <row r="1960" ht="60" customHeight="1" spans="1:13">
      <c r="A1960" s="112"/>
      <c r="B1960" s="112" t="s">
        <v>95</v>
      </c>
      <c r="C1960" s="269" t="s">
        <v>13081</v>
      </c>
      <c r="D1960" s="154" t="s">
        <v>13082</v>
      </c>
      <c r="E1960" s="156"/>
      <c r="F1960" s="156"/>
      <c r="G1960" s="114" t="s">
        <v>51</v>
      </c>
      <c r="H1960" s="156"/>
      <c r="I1960" s="345">
        <v>1888</v>
      </c>
      <c r="J1960" s="345">
        <v>1793.6</v>
      </c>
      <c r="K1960" s="345">
        <v>1699.2</v>
      </c>
      <c r="L1960" s="345">
        <v>1604.8</v>
      </c>
      <c r="M1960" s="345">
        <v>1510.4</v>
      </c>
    </row>
    <row r="1961" ht="60" customHeight="1" spans="1:13">
      <c r="A1961" s="112">
        <v>90</v>
      </c>
      <c r="B1961" s="112" t="s">
        <v>95</v>
      </c>
      <c r="C1961" s="269" t="s">
        <v>13083</v>
      </c>
      <c r="D1961" s="154" t="s">
        <v>13084</v>
      </c>
      <c r="E1961" s="154" t="s">
        <v>13085</v>
      </c>
      <c r="F1961" s="154" t="s">
        <v>13086</v>
      </c>
      <c r="G1961" s="114" t="s">
        <v>51</v>
      </c>
      <c r="H1961" s="156"/>
      <c r="I1961" s="345">
        <v>8687.7</v>
      </c>
      <c r="J1961" s="345">
        <v>8253.3</v>
      </c>
      <c r="K1961" s="345">
        <v>7818.9</v>
      </c>
      <c r="L1961" s="345">
        <v>7384.5</v>
      </c>
      <c r="M1961" s="345">
        <v>6950.2</v>
      </c>
    </row>
    <row r="1962" ht="60" customHeight="1" spans="1:13">
      <c r="A1962" s="112"/>
      <c r="B1962" s="112" t="s">
        <v>95</v>
      </c>
      <c r="C1962" s="269" t="s">
        <v>13087</v>
      </c>
      <c r="D1962" s="154" t="s">
        <v>13088</v>
      </c>
      <c r="E1962" s="156"/>
      <c r="F1962" s="156"/>
      <c r="G1962" s="114" t="s">
        <v>51</v>
      </c>
      <c r="H1962" s="156"/>
      <c r="I1962" s="345">
        <v>1737.5</v>
      </c>
      <c r="J1962" s="345">
        <v>1650.7</v>
      </c>
      <c r="K1962" s="345">
        <v>1563.8</v>
      </c>
      <c r="L1962" s="345">
        <v>1476.9</v>
      </c>
      <c r="M1962" s="345">
        <v>1390</v>
      </c>
    </row>
    <row r="1963" ht="60" customHeight="1" spans="1:13">
      <c r="A1963" s="112"/>
      <c r="B1963" s="112" t="s">
        <v>95</v>
      </c>
      <c r="C1963" s="269" t="s">
        <v>13089</v>
      </c>
      <c r="D1963" s="154" t="s">
        <v>13090</v>
      </c>
      <c r="E1963" s="156"/>
      <c r="F1963" s="156"/>
      <c r="G1963" s="114" t="s">
        <v>51</v>
      </c>
      <c r="H1963" s="156"/>
      <c r="I1963" s="345">
        <v>8687.7</v>
      </c>
      <c r="J1963" s="345">
        <v>8253.3</v>
      </c>
      <c r="K1963" s="345">
        <v>7818.9</v>
      </c>
      <c r="L1963" s="345">
        <v>7384.5</v>
      </c>
      <c r="M1963" s="345">
        <v>6950.2</v>
      </c>
    </row>
    <row r="1964" ht="60" customHeight="1" spans="1:13">
      <c r="A1964" s="112">
        <v>91</v>
      </c>
      <c r="B1964" s="112" t="s">
        <v>95</v>
      </c>
      <c r="C1964" s="269" t="s">
        <v>13091</v>
      </c>
      <c r="D1964" s="154" t="s">
        <v>13092</v>
      </c>
      <c r="E1964" s="154" t="s">
        <v>13093</v>
      </c>
      <c r="F1964" s="154" t="s">
        <v>13094</v>
      </c>
      <c r="G1964" s="114" t="s">
        <v>51</v>
      </c>
      <c r="H1964" s="156"/>
      <c r="I1964" s="345">
        <v>11745</v>
      </c>
      <c r="J1964" s="345">
        <v>11157.8</v>
      </c>
      <c r="K1964" s="345">
        <v>10570.5</v>
      </c>
      <c r="L1964" s="345">
        <v>9983.3</v>
      </c>
      <c r="M1964" s="345">
        <v>9396</v>
      </c>
    </row>
    <row r="1965" ht="60" customHeight="1" spans="1:13">
      <c r="A1965" s="112"/>
      <c r="B1965" s="112" t="s">
        <v>95</v>
      </c>
      <c r="C1965" s="269" t="s">
        <v>13095</v>
      </c>
      <c r="D1965" s="154" t="s">
        <v>13096</v>
      </c>
      <c r="E1965" s="156"/>
      <c r="F1965" s="156"/>
      <c r="G1965" s="114" t="s">
        <v>51</v>
      </c>
      <c r="H1965" s="156"/>
      <c r="I1965" s="345">
        <v>2349</v>
      </c>
      <c r="J1965" s="345">
        <v>2231.6</v>
      </c>
      <c r="K1965" s="345">
        <v>2114.1</v>
      </c>
      <c r="L1965" s="345">
        <v>1996.7</v>
      </c>
      <c r="M1965" s="345">
        <v>1879.2</v>
      </c>
    </row>
    <row r="1966" ht="60" customHeight="1" spans="1:13">
      <c r="A1966" s="112">
        <v>92</v>
      </c>
      <c r="B1966" s="112" t="s">
        <v>95</v>
      </c>
      <c r="C1966" s="269" t="s">
        <v>13097</v>
      </c>
      <c r="D1966" s="154" t="s">
        <v>13098</v>
      </c>
      <c r="E1966" s="154" t="s">
        <v>13099</v>
      </c>
      <c r="F1966" s="154" t="s">
        <v>13100</v>
      </c>
      <c r="G1966" s="114" t="s">
        <v>51</v>
      </c>
      <c r="H1966" s="156"/>
      <c r="I1966" s="345">
        <v>10483.2</v>
      </c>
      <c r="J1966" s="345">
        <v>9959</v>
      </c>
      <c r="K1966" s="345">
        <v>9434.9</v>
      </c>
      <c r="L1966" s="345">
        <v>8910.7</v>
      </c>
      <c r="M1966" s="345">
        <v>8386.6</v>
      </c>
    </row>
    <row r="1967" ht="60" customHeight="1" spans="1:13">
      <c r="A1967" s="112"/>
      <c r="B1967" s="112" t="s">
        <v>95</v>
      </c>
      <c r="C1967" s="269" t="s">
        <v>13101</v>
      </c>
      <c r="D1967" s="154" t="s">
        <v>13102</v>
      </c>
      <c r="E1967" s="156"/>
      <c r="F1967" s="156"/>
      <c r="G1967" s="114" t="s">
        <v>51</v>
      </c>
      <c r="H1967" s="156"/>
      <c r="I1967" s="345">
        <v>2096.6</v>
      </c>
      <c r="J1967" s="345">
        <v>1991.8</v>
      </c>
      <c r="K1967" s="345">
        <v>1887</v>
      </c>
      <c r="L1967" s="345">
        <v>1782.1</v>
      </c>
      <c r="M1967" s="345">
        <v>1677.3</v>
      </c>
    </row>
    <row r="1968" ht="60" customHeight="1" spans="1:13">
      <c r="A1968" s="112">
        <v>93</v>
      </c>
      <c r="B1968" s="112" t="s">
        <v>95</v>
      </c>
      <c r="C1968" s="269" t="s">
        <v>13103</v>
      </c>
      <c r="D1968" s="154" t="s">
        <v>13104</v>
      </c>
      <c r="E1968" s="154" t="s">
        <v>13105</v>
      </c>
      <c r="F1968" s="154" t="s">
        <v>13106</v>
      </c>
      <c r="G1968" s="114" t="s">
        <v>51</v>
      </c>
      <c r="H1968" s="156"/>
      <c r="I1968" s="345">
        <v>8687.7</v>
      </c>
      <c r="J1968" s="345">
        <v>8253.3</v>
      </c>
      <c r="K1968" s="345">
        <v>7818.9</v>
      </c>
      <c r="L1968" s="345">
        <v>7384.5</v>
      </c>
      <c r="M1968" s="345">
        <v>6950.2</v>
      </c>
    </row>
    <row r="1969" ht="60" customHeight="1" spans="1:13">
      <c r="A1969" s="112"/>
      <c r="B1969" s="112" t="s">
        <v>95</v>
      </c>
      <c r="C1969" s="269" t="s">
        <v>13107</v>
      </c>
      <c r="D1969" s="154" t="s">
        <v>13108</v>
      </c>
      <c r="E1969" s="156"/>
      <c r="F1969" s="156"/>
      <c r="G1969" s="114" t="s">
        <v>51</v>
      </c>
      <c r="H1969" s="156"/>
      <c r="I1969" s="345">
        <v>1737.5</v>
      </c>
      <c r="J1969" s="345">
        <v>1650.7</v>
      </c>
      <c r="K1969" s="345">
        <v>1563.8</v>
      </c>
      <c r="L1969" s="345">
        <v>1476.9</v>
      </c>
      <c r="M1969" s="345">
        <v>1390</v>
      </c>
    </row>
    <row r="1970" ht="60" customHeight="1" spans="1:13">
      <c r="A1970" s="112">
        <v>94</v>
      </c>
      <c r="B1970" s="112" t="s">
        <v>95</v>
      </c>
      <c r="C1970" s="269" t="s">
        <v>13109</v>
      </c>
      <c r="D1970" s="154" t="s">
        <v>13110</v>
      </c>
      <c r="E1970" s="154" t="s">
        <v>13111</v>
      </c>
      <c r="F1970" s="154" t="s">
        <v>13112</v>
      </c>
      <c r="G1970" s="114" t="s">
        <v>51</v>
      </c>
      <c r="H1970" s="156"/>
      <c r="I1970" s="345">
        <v>11025.9</v>
      </c>
      <c r="J1970" s="345">
        <v>10474.6</v>
      </c>
      <c r="K1970" s="345">
        <v>9923.3</v>
      </c>
      <c r="L1970" s="345">
        <v>9372</v>
      </c>
      <c r="M1970" s="345">
        <v>8820.7</v>
      </c>
    </row>
    <row r="1971" ht="60" customHeight="1" spans="1:13">
      <c r="A1971" s="112"/>
      <c r="B1971" s="112" t="s">
        <v>95</v>
      </c>
      <c r="C1971" s="269" t="s">
        <v>13113</v>
      </c>
      <c r="D1971" s="154" t="s">
        <v>13114</v>
      </c>
      <c r="E1971" s="156"/>
      <c r="F1971" s="156"/>
      <c r="G1971" s="114" t="s">
        <v>51</v>
      </c>
      <c r="H1971" s="156"/>
      <c r="I1971" s="345">
        <v>2205.2</v>
      </c>
      <c r="J1971" s="345">
        <v>2094.9</v>
      </c>
      <c r="K1971" s="345">
        <v>1984.7</v>
      </c>
      <c r="L1971" s="345">
        <v>1874.4</v>
      </c>
      <c r="M1971" s="345">
        <v>1764.1</v>
      </c>
    </row>
    <row r="1972" ht="60" customHeight="1" spans="1:13">
      <c r="A1972" s="112">
        <v>95</v>
      </c>
      <c r="B1972" s="112" t="s">
        <v>95</v>
      </c>
      <c r="C1972" s="269" t="s">
        <v>13115</v>
      </c>
      <c r="D1972" s="154" t="s">
        <v>13116</v>
      </c>
      <c r="E1972" s="154" t="s">
        <v>13117</v>
      </c>
      <c r="F1972" s="154" t="s">
        <v>13112</v>
      </c>
      <c r="G1972" s="114" t="s">
        <v>51</v>
      </c>
      <c r="H1972" s="156"/>
      <c r="I1972" s="345">
        <v>16391.7</v>
      </c>
      <c r="J1972" s="345">
        <v>15572.1</v>
      </c>
      <c r="K1972" s="345">
        <v>14752.5</v>
      </c>
      <c r="L1972" s="345">
        <v>13932.9</v>
      </c>
      <c r="M1972" s="345">
        <v>13113.4</v>
      </c>
    </row>
    <row r="1973" ht="60" customHeight="1" spans="1:13">
      <c r="A1973" s="112"/>
      <c r="B1973" s="112" t="s">
        <v>95</v>
      </c>
      <c r="C1973" s="269" t="s">
        <v>13118</v>
      </c>
      <c r="D1973" s="154" t="s">
        <v>13119</v>
      </c>
      <c r="E1973" s="156"/>
      <c r="F1973" s="156"/>
      <c r="G1973" s="114" t="s">
        <v>51</v>
      </c>
      <c r="H1973" s="156"/>
      <c r="I1973" s="345">
        <v>3278.3</v>
      </c>
      <c r="J1973" s="345">
        <v>3114.4</v>
      </c>
      <c r="K1973" s="345">
        <v>2950.5</v>
      </c>
      <c r="L1973" s="345">
        <v>2786.6</v>
      </c>
      <c r="M1973" s="345">
        <v>2622.7</v>
      </c>
    </row>
    <row r="1974" ht="60" customHeight="1" spans="1:13">
      <c r="A1974" s="112"/>
      <c r="B1974" s="112" t="s">
        <v>95</v>
      </c>
      <c r="C1974" s="269" t="s">
        <v>13120</v>
      </c>
      <c r="D1974" s="154" t="s">
        <v>13121</v>
      </c>
      <c r="E1974" s="156"/>
      <c r="F1974" s="156"/>
      <c r="G1974" s="114" t="s">
        <v>51</v>
      </c>
      <c r="H1974" s="156"/>
      <c r="I1974" s="345">
        <v>1638.9</v>
      </c>
      <c r="J1974" s="345">
        <v>1557</v>
      </c>
      <c r="K1974" s="345">
        <v>1475</v>
      </c>
      <c r="L1974" s="345">
        <v>1393.1</v>
      </c>
      <c r="M1974" s="345">
        <v>1311.1</v>
      </c>
    </row>
    <row r="1975" ht="60" customHeight="1" spans="1:13">
      <c r="A1975" s="112">
        <v>96</v>
      </c>
      <c r="B1975" s="112" t="s">
        <v>95</v>
      </c>
      <c r="C1975" s="269" t="s">
        <v>13122</v>
      </c>
      <c r="D1975" s="154" t="s">
        <v>13123</v>
      </c>
      <c r="E1975" s="154" t="s">
        <v>13124</v>
      </c>
      <c r="F1975" s="154" t="s">
        <v>13112</v>
      </c>
      <c r="G1975" s="114" t="s">
        <v>51</v>
      </c>
      <c r="H1975" s="156"/>
      <c r="I1975" s="345">
        <v>12966.3</v>
      </c>
      <c r="J1975" s="345">
        <v>12318</v>
      </c>
      <c r="K1975" s="345">
        <v>11669.7</v>
      </c>
      <c r="L1975" s="345">
        <v>11021.4</v>
      </c>
      <c r="M1975" s="345">
        <v>10373</v>
      </c>
    </row>
    <row r="1976" ht="60" customHeight="1" spans="1:13">
      <c r="A1976" s="112"/>
      <c r="B1976" s="112" t="s">
        <v>95</v>
      </c>
      <c r="C1976" s="269" t="s">
        <v>13125</v>
      </c>
      <c r="D1976" s="154" t="s">
        <v>13126</v>
      </c>
      <c r="E1976" s="156"/>
      <c r="F1976" s="156"/>
      <c r="G1976" s="114" t="s">
        <v>51</v>
      </c>
      <c r="H1976" s="156"/>
      <c r="I1976" s="345">
        <v>2593.3</v>
      </c>
      <c r="J1976" s="345">
        <v>2463.6</v>
      </c>
      <c r="K1976" s="345">
        <v>2333.9</v>
      </c>
      <c r="L1976" s="345">
        <v>2204.3</v>
      </c>
      <c r="M1976" s="345">
        <v>2074.6</v>
      </c>
    </row>
    <row r="1977" ht="60" customHeight="1" spans="1:13">
      <c r="A1977" s="112"/>
      <c r="B1977" s="112" t="s">
        <v>95</v>
      </c>
      <c r="C1977" s="269" t="s">
        <v>13127</v>
      </c>
      <c r="D1977" s="154" t="s">
        <v>13128</v>
      </c>
      <c r="E1977" s="156"/>
      <c r="F1977" s="156"/>
      <c r="G1977" s="114" t="s">
        <v>51</v>
      </c>
      <c r="H1977" s="156"/>
      <c r="I1977" s="345">
        <v>1296.9</v>
      </c>
      <c r="J1977" s="345">
        <v>1232.1</v>
      </c>
      <c r="K1977" s="345">
        <v>1167.2</v>
      </c>
      <c r="L1977" s="345">
        <v>1102.4</v>
      </c>
      <c r="M1977" s="345">
        <v>1037.5</v>
      </c>
    </row>
    <row r="1978" ht="60" customHeight="1" spans="1:13">
      <c r="A1978" s="112">
        <v>97</v>
      </c>
      <c r="B1978" s="112" t="s">
        <v>95</v>
      </c>
      <c r="C1978" s="269" t="s">
        <v>13129</v>
      </c>
      <c r="D1978" s="154" t="s">
        <v>13130</v>
      </c>
      <c r="E1978" s="154" t="s">
        <v>13131</v>
      </c>
      <c r="F1978" s="154" t="s">
        <v>13112</v>
      </c>
      <c r="G1978" s="114" t="s">
        <v>51</v>
      </c>
      <c r="H1978" s="156"/>
      <c r="I1978" s="345">
        <v>8950.5</v>
      </c>
      <c r="J1978" s="345">
        <v>8503</v>
      </c>
      <c r="K1978" s="345">
        <v>8055.5</v>
      </c>
      <c r="L1978" s="345">
        <v>7607.9</v>
      </c>
      <c r="M1978" s="345">
        <v>7160.4</v>
      </c>
    </row>
    <row r="1979" ht="60" customHeight="1" spans="1:13">
      <c r="A1979" s="112"/>
      <c r="B1979" s="112" t="s">
        <v>95</v>
      </c>
      <c r="C1979" s="269" t="s">
        <v>13132</v>
      </c>
      <c r="D1979" s="154" t="s">
        <v>13133</v>
      </c>
      <c r="E1979" s="156"/>
      <c r="F1979" s="156"/>
      <c r="G1979" s="114" t="s">
        <v>51</v>
      </c>
      <c r="H1979" s="156"/>
      <c r="I1979" s="345">
        <v>1790.1</v>
      </c>
      <c r="J1979" s="345">
        <v>1700.6</v>
      </c>
      <c r="K1979" s="345">
        <v>1611.1</v>
      </c>
      <c r="L1979" s="345">
        <v>1521.6</v>
      </c>
      <c r="M1979" s="345">
        <v>1432.1</v>
      </c>
    </row>
    <row r="1980" ht="60" customHeight="1" spans="1:13">
      <c r="A1980" s="112">
        <v>98</v>
      </c>
      <c r="B1980" s="112" t="s">
        <v>95</v>
      </c>
      <c r="C1980" s="269" t="s">
        <v>13134</v>
      </c>
      <c r="D1980" s="154" t="s">
        <v>13135</v>
      </c>
      <c r="E1980" s="154" t="s">
        <v>13136</v>
      </c>
      <c r="F1980" s="154" t="s">
        <v>13137</v>
      </c>
      <c r="G1980" s="114" t="s">
        <v>51</v>
      </c>
      <c r="H1980" s="156"/>
      <c r="I1980" s="345">
        <v>10475.1</v>
      </c>
      <c r="J1980" s="345">
        <v>9951.3</v>
      </c>
      <c r="K1980" s="345">
        <v>9427.6</v>
      </c>
      <c r="L1980" s="345">
        <v>8903.8</v>
      </c>
      <c r="M1980" s="345">
        <v>8380.1</v>
      </c>
    </row>
    <row r="1981" ht="60" customHeight="1" spans="1:13">
      <c r="A1981" s="112"/>
      <c r="B1981" s="112" t="s">
        <v>95</v>
      </c>
      <c r="C1981" s="269" t="s">
        <v>13138</v>
      </c>
      <c r="D1981" s="154" t="s">
        <v>13139</v>
      </c>
      <c r="E1981" s="156"/>
      <c r="F1981" s="156"/>
      <c r="G1981" s="114" t="s">
        <v>51</v>
      </c>
      <c r="H1981" s="156"/>
      <c r="I1981" s="345">
        <v>2095</v>
      </c>
      <c r="J1981" s="345">
        <v>1990.3</v>
      </c>
      <c r="K1981" s="345">
        <v>1885.5</v>
      </c>
      <c r="L1981" s="345">
        <v>1780.8</v>
      </c>
      <c r="M1981" s="345">
        <v>1676</v>
      </c>
    </row>
    <row r="1982" ht="60" customHeight="1" spans="1:13">
      <c r="A1982" s="112"/>
      <c r="B1982" s="112" t="s">
        <v>95</v>
      </c>
      <c r="C1982" s="269" t="s">
        <v>13140</v>
      </c>
      <c r="D1982" s="154" t="s">
        <v>13141</v>
      </c>
      <c r="E1982" s="156"/>
      <c r="F1982" s="156"/>
      <c r="G1982" s="114" t="s">
        <v>51</v>
      </c>
      <c r="H1982" s="156"/>
      <c r="I1982" s="345">
        <v>1047.6</v>
      </c>
      <c r="J1982" s="345">
        <v>995.2</v>
      </c>
      <c r="K1982" s="345">
        <v>942.8</v>
      </c>
      <c r="L1982" s="345">
        <v>890.5</v>
      </c>
      <c r="M1982" s="345">
        <v>838.1</v>
      </c>
    </row>
    <row r="1983" ht="60" customHeight="1" spans="1:13">
      <c r="A1983" s="112"/>
      <c r="B1983" s="112" t="s">
        <v>95</v>
      </c>
      <c r="C1983" s="269" t="s">
        <v>13142</v>
      </c>
      <c r="D1983" s="154" t="s">
        <v>13143</v>
      </c>
      <c r="E1983" s="156"/>
      <c r="F1983" s="156"/>
      <c r="G1983" s="114" t="s">
        <v>51</v>
      </c>
      <c r="H1983" s="156"/>
      <c r="I1983" s="345">
        <v>2095.2</v>
      </c>
      <c r="J1983" s="345">
        <v>1990.4</v>
      </c>
      <c r="K1983" s="345">
        <v>1885.7</v>
      </c>
      <c r="L1983" s="345">
        <v>1780.9</v>
      </c>
      <c r="M1983" s="345">
        <v>1676.2</v>
      </c>
    </row>
    <row r="1984" ht="60" customHeight="1" spans="1:13">
      <c r="A1984" s="112">
        <v>99</v>
      </c>
      <c r="B1984" s="112" t="s">
        <v>95</v>
      </c>
      <c r="C1984" s="269" t="s">
        <v>13144</v>
      </c>
      <c r="D1984" s="154" t="s">
        <v>13145</v>
      </c>
      <c r="E1984" s="154" t="s">
        <v>13146</v>
      </c>
      <c r="F1984" s="154" t="s">
        <v>13147</v>
      </c>
      <c r="G1984" s="114" t="s">
        <v>51</v>
      </c>
      <c r="H1984" s="156"/>
      <c r="I1984" s="345">
        <v>11522.7</v>
      </c>
      <c r="J1984" s="345">
        <v>10946.6</v>
      </c>
      <c r="K1984" s="345">
        <v>10370.4</v>
      </c>
      <c r="L1984" s="345">
        <v>9794.3</v>
      </c>
      <c r="M1984" s="345">
        <v>9218.2</v>
      </c>
    </row>
    <row r="1985" ht="60" customHeight="1" spans="1:13">
      <c r="A1985" s="112"/>
      <c r="B1985" s="112" t="s">
        <v>95</v>
      </c>
      <c r="C1985" s="269" t="s">
        <v>13148</v>
      </c>
      <c r="D1985" s="154" t="s">
        <v>13149</v>
      </c>
      <c r="E1985" s="156"/>
      <c r="F1985" s="156"/>
      <c r="G1985" s="114" t="s">
        <v>51</v>
      </c>
      <c r="H1985" s="156"/>
      <c r="I1985" s="345">
        <v>2304.5</v>
      </c>
      <c r="J1985" s="345">
        <v>2189.3</v>
      </c>
      <c r="K1985" s="345">
        <v>2074.1</v>
      </c>
      <c r="L1985" s="345">
        <v>1958.9</v>
      </c>
      <c r="M1985" s="345">
        <v>1843.6</v>
      </c>
    </row>
    <row r="1986" ht="60" customHeight="1" spans="1:13">
      <c r="A1986" s="112">
        <v>100</v>
      </c>
      <c r="B1986" s="112" t="s">
        <v>95</v>
      </c>
      <c r="C1986" s="269" t="s">
        <v>13150</v>
      </c>
      <c r="D1986" s="154" t="s">
        <v>13151</v>
      </c>
      <c r="E1986" s="154" t="s">
        <v>13152</v>
      </c>
      <c r="F1986" s="154" t="s">
        <v>13137</v>
      </c>
      <c r="G1986" s="114" t="s">
        <v>51</v>
      </c>
      <c r="H1986" s="156"/>
      <c r="I1986" s="345">
        <v>11360.7</v>
      </c>
      <c r="J1986" s="345">
        <v>10792.7</v>
      </c>
      <c r="K1986" s="345">
        <v>10224.6</v>
      </c>
      <c r="L1986" s="345">
        <v>9656.6</v>
      </c>
      <c r="M1986" s="345">
        <v>9088.6</v>
      </c>
    </row>
    <row r="1987" ht="60" customHeight="1" spans="1:13">
      <c r="A1987" s="112"/>
      <c r="B1987" s="112" t="s">
        <v>95</v>
      </c>
      <c r="C1987" s="269" t="s">
        <v>13153</v>
      </c>
      <c r="D1987" s="154" t="s">
        <v>13154</v>
      </c>
      <c r="E1987" s="156"/>
      <c r="F1987" s="156"/>
      <c r="G1987" s="114" t="s">
        <v>51</v>
      </c>
      <c r="H1987" s="156"/>
      <c r="I1987" s="345">
        <v>2272.1</v>
      </c>
      <c r="J1987" s="345">
        <v>2158.5</v>
      </c>
      <c r="K1987" s="345">
        <v>2044.9</v>
      </c>
      <c r="L1987" s="345">
        <v>1931.3</v>
      </c>
      <c r="M1987" s="345">
        <v>1817.7</v>
      </c>
    </row>
    <row r="1988" ht="60" customHeight="1" spans="1:13">
      <c r="A1988" s="112"/>
      <c r="B1988" s="112" t="s">
        <v>95</v>
      </c>
      <c r="C1988" s="269" t="s">
        <v>13155</v>
      </c>
      <c r="D1988" s="154" t="s">
        <v>13156</v>
      </c>
      <c r="E1988" s="156"/>
      <c r="F1988" s="156"/>
      <c r="G1988" s="114" t="s">
        <v>51</v>
      </c>
      <c r="H1988" s="156"/>
      <c r="I1988" s="345">
        <v>1135.8</v>
      </c>
      <c r="J1988" s="345">
        <v>1079</v>
      </c>
      <c r="K1988" s="345">
        <v>1022.2</v>
      </c>
      <c r="L1988" s="345">
        <v>965.4</v>
      </c>
      <c r="M1988" s="345">
        <v>908.6</v>
      </c>
    </row>
    <row r="1989" ht="60" customHeight="1" spans="1:13">
      <c r="A1989" s="112"/>
      <c r="B1989" s="112" t="s">
        <v>95</v>
      </c>
      <c r="C1989" s="269" t="s">
        <v>13157</v>
      </c>
      <c r="D1989" s="154" t="s">
        <v>13158</v>
      </c>
      <c r="E1989" s="156"/>
      <c r="F1989" s="156"/>
      <c r="G1989" s="114" t="s">
        <v>51</v>
      </c>
      <c r="H1989" s="156"/>
      <c r="I1989" s="345">
        <v>2272.5</v>
      </c>
      <c r="J1989" s="345">
        <v>2158.9</v>
      </c>
      <c r="K1989" s="345">
        <v>2045.3</v>
      </c>
      <c r="L1989" s="345">
        <v>1931.6</v>
      </c>
      <c r="M1989" s="345">
        <v>1818</v>
      </c>
    </row>
    <row r="1990" ht="60" customHeight="1" spans="1:13">
      <c r="A1990" s="112">
        <v>101</v>
      </c>
      <c r="B1990" s="112" t="s">
        <v>95</v>
      </c>
      <c r="C1990" s="269" t="s">
        <v>13159</v>
      </c>
      <c r="D1990" s="154" t="s">
        <v>13160</v>
      </c>
      <c r="E1990" s="154" t="s">
        <v>13161</v>
      </c>
      <c r="F1990" s="154" t="s">
        <v>13137</v>
      </c>
      <c r="G1990" s="114" t="s">
        <v>51</v>
      </c>
      <c r="H1990" s="156"/>
      <c r="I1990" s="345">
        <v>11360.7</v>
      </c>
      <c r="J1990" s="345">
        <v>10792.7</v>
      </c>
      <c r="K1990" s="345">
        <v>10224.6</v>
      </c>
      <c r="L1990" s="345">
        <v>9656.6</v>
      </c>
      <c r="M1990" s="345">
        <v>9088.6</v>
      </c>
    </row>
    <row r="1991" ht="60" customHeight="1" spans="1:13">
      <c r="A1991" s="112"/>
      <c r="B1991" s="112" t="s">
        <v>95</v>
      </c>
      <c r="C1991" s="269" t="s">
        <v>13162</v>
      </c>
      <c r="D1991" s="154" t="s">
        <v>13163</v>
      </c>
      <c r="E1991" s="156"/>
      <c r="F1991" s="156"/>
      <c r="G1991" s="114" t="s">
        <v>51</v>
      </c>
      <c r="H1991" s="156"/>
      <c r="I1991" s="345">
        <v>2272.1</v>
      </c>
      <c r="J1991" s="345">
        <v>2158.5</v>
      </c>
      <c r="K1991" s="345">
        <v>2044.9</v>
      </c>
      <c r="L1991" s="345">
        <v>1931.3</v>
      </c>
      <c r="M1991" s="345">
        <v>1817.7</v>
      </c>
    </row>
    <row r="1992" ht="60" customHeight="1" spans="1:13">
      <c r="A1992" s="112">
        <v>102</v>
      </c>
      <c r="B1992" s="112" t="s">
        <v>95</v>
      </c>
      <c r="C1992" s="269" t="s">
        <v>13164</v>
      </c>
      <c r="D1992" s="154" t="s">
        <v>13165</v>
      </c>
      <c r="E1992" s="154" t="s">
        <v>13166</v>
      </c>
      <c r="F1992" s="154" t="s">
        <v>13137</v>
      </c>
      <c r="G1992" s="114" t="s">
        <v>51</v>
      </c>
      <c r="H1992" s="156"/>
      <c r="I1992" s="345">
        <v>8950.5</v>
      </c>
      <c r="J1992" s="345">
        <v>8503</v>
      </c>
      <c r="K1992" s="345">
        <v>8055.5</v>
      </c>
      <c r="L1992" s="345">
        <v>7607.9</v>
      </c>
      <c r="M1992" s="345">
        <v>7160.4</v>
      </c>
    </row>
    <row r="1993" ht="60" customHeight="1" spans="1:13">
      <c r="A1993" s="112"/>
      <c r="B1993" s="112" t="s">
        <v>95</v>
      </c>
      <c r="C1993" s="269" t="s">
        <v>13167</v>
      </c>
      <c r="D1993" s="154" t="s">
        <v>13168</v>
      </c>
      <c r="E1993" s="156"/>
      <c r="F1993" s="156"/>
      <c r="G1993" s="114" t="s">
        <v>51</v>
      </c>
      <c r="H1993" s="156"/>
      <c r="I1993" s="345">
        <v>1790.1</v>
      </c>
      <c r="J1993" s="345">
        <v>1700.6</v>
      </c>
      <c r="K1993" s="345">
        <v>1611.1</v>
      </c>
      <c r="L1993" s="345">
        <v>1521.6</v>
      </c>
      <c r="M1993" s="345">
        <v>1432.1</v>
      </c>
    </row>
    <row r="1994" ht="60" customHeight="1" spans="1:13">
      <c r="A1994" s="112">
        <v>103</v>
      </c>
      <c r="B1994" s="112" t="s">
        <v>95</v>
      </c>
      <c r="C1994" s="269" t="s">
        <v>13169</v>
      </c>
      <c r="D1994" s="154" t="s">
        <v>13170</v>
      </c>
      <c r="E1994" s="154" t="s">
        <v>13171</v>
      </c>
      <c r="F1994" s="154" t="s">
        <v>13172</v>
      </c>
      <c r="G1994" s="114" t="s">
        <v>51</v>
      </c>
      <c r="H1994" s="156"/>
      <c r="I1994" s="345">
        <v>8424</v>
      </c>
      <c r="J1994" s="345">
        <v>8002.8</v>
      </c>
      <c r="K1994" s="345">
        <v>7581.6</v>
      </c>
      <c r="L1994" s="345">
        <v>7160.4</v>
      </c>
      <c r="M1994" s="345">
        <v>6739.2</v>
      </c>
    </row>
    <row r="1995" ht="60" customHeight="1" spans="1:13">
      <c r="A1995" s="112"/>
      <c r="B1995" s="112" t="s">
        <v>95</v>
      </c>
      <c r="C1995" s="269" t="s">
        <v>13173</v>
      </c>
      <c r="D1995" s="154" t="s">
        <v>13174</v>
      </c>
      <c r="E1995" s="156"/>
      <c r="F1995" s="156"/>
      <c r="G1995" s="114" t="s">
        <v>51</v>
      </c>
      <c r="H1995" s="156"/>
      <c r="I1995" s="345">
        <v>1684.8</v>
      </c>
      <c r="J1995" s="345">
        <v>1600.6</v>
      </c>
      <c r="K1995" s="345">
        <v>1516.3</v>
      </c>
      <c r="L1995" s="345">
        <v>1432.1</v>
      </c>
      <c r="M1995" s="345">
        <v>1347.8</v>
      </c>
    </row>
    <row r="1996" ht="60" customHeight="1" spans="1:13">
      <c r="A1996" s="112">
        <v>104</v>
      </c>
      <c r="B1996" s="112" t="s">
        <v>95</v>
      </c>
      <c r="C1996" s="269" t="s">
        <v>13175</v>
      </c>
      <c r="D1996" s="154" t="s">
        <v>13176</v>
      </c>
      <c r="E1996" s="154" t="s">
        <v>13177</v>
      </c>
      <c r="F1996" s="154" t="s">
        <v>13178</v>
      </c>
      <c r="G1996" s="114" t="s">
        <v>51</v>
      </c>
      <c r="H1996" s="156"/>
      <c r="I1996" s="345">
        <v>10618.2</v>
      </c>
      <c r="J1996" s="345">
        <v>10087.3</v>
      </c>
      <c r="K1996" s="345">
        <v>9556.4</v>
      </c>
      <c r="L1996" s="345">
        <v>9025.5</v>
      </c>
      <c r="M1996" s="345">
        <v>8494.6</v>
      </c>
    </row>
    <row r="1997" ht="60" customHeight="1" spans="1:13">
      <c r="A1997" s="112"/>
      <c r="B1997" s="112" t="s">
        <v>95</v>
      </c>
      <c r="C1997" s="269" t="s">
        <v>13179</v>
      </c>
      <c r="D1997" s="154" t="s">
        <v>13180</v>
      </c>
      <c r="E1997" s="156"/>
      <c r="F1997" s="156"/>
      <c r="G1997" s="114" t="s">
        <v>51</v>
      </c>
      <c r="H1997" s="156"/>
      <c r="I1997" s="345">
        <v>2123.6</v>
      </c>
      <c r="J1997" s="345">
        <v>2017.5</v>
      </c>
      <c r="K1997" s="345">
        <v>1911.3</v>
      </c>
      <c r="L1997" s="345">
        <v>1805.1</v>
      </c>
      <c r="M1997" s="345">
        <v>1698.9</v>
      </c>
    </row>
    <row r="1998" ht="60" customHeight="1" spans="1:13">
      <c r="A1998" s="112">
        <v>105</v>
      </c>
      <c r="B1998" s="112" t="s">
        <v>95</v>
      </c>
      <c r="C1998" s="269" t="s">
        <v>13181</v>
      </c>
      <c r="D1998" s="154" t="s">
        <v>13182</v>
      </c>
      <c r="E1998" s="154" t="s">
        <v>13183</v>
      </c>
      <c r="F1998" s="154" t="s">
        <v>13184</v>
      </c>
      <c r="G1998" s="114" t="s">
        <v>51</v>
      </c>
      <c r="H1998" s="156"/>
      <c r="I1998" s="345">
        <v>5632.2</v>
      </c>
      <c r="J1998" s="345">
        <v>5350.6</v>
      </c>
      <c r="K1998" s="345">
        <v>5069</v>
      </c>
      <c r="L1998" s="345">
        <v>4787.4</v>
      </c>
      <c r="M1998" s="345">
        <v>4505.8</v>
      </c>
    </row>
    <row r="1999" ht="60" customHeight="1" spans="1:13">
      <c r="A1999" s="112"/>
      <c r="B1999" s="112" t="s">
        <v>95</v>
      </c>
      <c r="C1999" s="269" t="s">
        <v>13185</v>
      </c>
      <c r="D1999" s="154" t="s">
        <v>13186</v>
      </c>
      <c r="E1999" s="156"/>
      <c r="F1999" s="156"/>
      <c r="G1999" s="114" t="s">
        <v>51</v>
      </c>
      <c r="H1999" s="156"/>
      <c r="I1999" s="345">
        <v>1126.4</v>
      </c>
      <c r="J1999" s="345">
        <v>1070.1</v>
      </c>
      <c r="K1999" s="345">
        <v>1013.8</v>
      </c>
      <c r="L1999" s="345">
        <v>957.5</v>
      </c>
      <c r="M1999" s="345">
        <v>901.2</v>
      </c>
    </row>
    <row r="2000" ht="60" customHeight="1" spans="1:13">
      <c r="A2000" s="112"/>
      <c r="B2000" s="112" t="s">
        <v>95</v>
      </c>
      <c r="C2000" s="269" t="s">
        <v>13187</v>
      </c>
      <c r="D2000" s="154" t="s">
        <v>13188</v>
      </c>
      <c r="E2000" s="156"/>
      <c r="F2000" s="156"/>
      <c r="G2000" s="114" t="s">
        <v>51</v>
      </c>
      <c r="H2000" s="156"/>
      <c r="I2000" s="345">
        <v>3055.5</v>
      </c>
      <c r="J2000" s="345">
        <v>2902.7</v>
      </c>
      <c r="K2000" s="345">
        <v>2750</v>
      </c>
      <c r="L2000" s="345">
        <v>2597.2</v>
      </c>
      <c r="M2000" s="345">
        <v>2444.4</v>
      </c>
    </row>
    <row r="2001" ht="60" customHeight="1" spans="1:13">
      <c r="A2001" s="112">
        <v>106</v>
      </c>
      <c r="B2001" s="112" t="s">
        <v>95</v>
      </c>
      <c r="C2001" s="269" t="s">
        <v>13189</v>
      </c>
      <c r="D2001" s="154" t="s">
        <v>13190</v>
      </c>
      <c r="E2001" s="154" t="s">
        <v>13191</v>
      </c>
      <c r="F2001" s="154" t="s">
        <v>9675</v>
      </c>
      <c r="G2001" s="114" t="s">
        <v>51</v>
      </c>
      <c r="H2001" s="156"/>
      <c r="I2001" s="345">
        <v>8709.3</v>
      </c>
      <c r="J2001" s="345">
        <v>8273.8</v>
      </c>
      <c r="K2001" s="345">
        <v>7838.4</v>
      </c>
      <c r="L2001" s="345">
        <v>7402.9</v>
      </c>
      <c r="M2001" s="345">
        <v>6967.4</v>
      </c>
    </row>
    <row r="2002" ht="60" customHeight="1" spans="1:13">
      <c r="A2002" s="112"/>
      <c r="B2002" s="112" t="s">
        <v>95</v>
      </c>
      <c r="C2002" s="269" t="s">
        <v>13192</v>
      </c>
      <c r="D2002" s="154" t="s">
        <v>13193</v>
      </c>
      <c r="E2002" s="156"/>
      <c r="F2002" s="156"/>
      <c r="G2002" s="114" t="s">
        <v>51</v>
      </c>
      <c r="H2002" s="545"/>
      <c r="I2002" s="345">
        <v>1741.9</v>
      </c>
      <c r="J2002" s="345">
        <v>1654.8</v>
      </c>
      <c r="K2002" s="345">
        <v>1567.7</v>
      </c>
      <c r="L2002" s="345">
        <v>1480.6</v>
      </c>
      <c r="M2002" s="345">
        <v>1393.5</v>
      </c>
    </row>
    <row r="2003" ht="60" customHeight="1" spans="1:13">
      <c r="A2003" s="112">
        <v>107</v>
      </c>
      <c r="B2003" s="112" t="s">
        <v>95</v>
      </c>
      <c r="C2003" s="269" t="s">
        <v>13194</v>
      </c>
      <c r="D2003" s="154" t="s">
        <v>13195</v>
      </c>
      <c r="E2003" s="154" t="s">
        <v>13196</v>
      </c>
      <c r="F2003" s="154" t="s">
        <v>13197</v>
      </c>
      <c r="G2003" s="114" t="s">
        <v>51</v>
      </c>
      <c r="H2003" s="545"/>
      <c r="I2003" s="345">
        <v>10530</v>
      </c>
      <c r="J2003" s="345">
        <v>10003.5</v>
      </c>
      <c r="K2003" s="345">
        <v>9477</v>
      </c>
      <c r="L2003" s="345">
        <v>8950.5</v>
      </c>
      <c r="M2003" s="345">
        <v>8424</v>
      </c>
    </row>
    <row r="2004" ht="60" customHeight="1" spans="1:13">
      <c r="A2004" s="112"/>
      <c r="B2004" s="112" t="s">
        <v>95</v>
      </c>
      <c r="C2004" s="269" t="s">
        <v>13198</v>
      </c>
      <c r="D2004" s="154" t="s">
        <v>13199</v>
      </c>
      <c r="E2004" s="156"/>
      <c r="F2004" s="156"/>
      <c r="G2004" s="114" t="s">
        <v>51</v>
      </c>
      <c r="H2004" s="545"/>
      <c r="I2004" s="345">
        <v>2106</v>
      </c>
      <c r="J2004" s="345">
        <v>2000.7</v>
      </c>
      <c r="K2004" s="345">
        <v>1895.4</v>
      </c>
      <c r="L2004" s="345">
        <v>1790.1</v>
      </c>
      <c r="M2004" s="345">
        <v>1684.8</v>
      </c>
    </row>
    <row r="2005" ht="60" customHeight="1" spans="1:13">
      <c r="A2005" s="112"/>
      <c r="B2005" s="112" t="s">
        <v>95</v>
      </c>
      <c r="C2005" s="269" t="s">
        <v>13200</v>
      </c>
      <c r="D2005" s="154" t="s">
        <v>13201</v>
      </c>
      <c r="E2005" s="156"/>
      <c r="F2005" s="156"/>
      <c r="G2005" s="114" t="s">
        <v>51</v>
      </c>
      <c r="H2005" s="156"/>
      <c r="I2005" s="345">
        <v>5265</v>
      </c>
      <c r="J2005" s="345">
        <v>5001.8</v>
      </c>
      <c r="K2005" s="345">
        <v>4738.5</v>
      </c>
      <c r="L2005" s="345">
        <v>4475.3</v>
      </c>
      <c r="M2005" s="345">
        <v>4212</v>
      </c>
    </row>
    <row r="2006" ht="60" customHeight="1" spans="1:13">
      <c r="A2006" s="112">
        <v>108</v>
      </c>
      <c r="B2006" s="112" t="s">
        <v>95</v>
      </c>
      <c r="C2006" s="269" t="s">
        <v>13202</v>
      </c>
      <c r="D2006" s="154" t="s">
        <v>13203</v>
      </c>
      <c r="E2006" s="154" t="s">
        <v>13204</v>
      </c>
      <c r="F2006" s="154" t="s">
        <v>9584</v>
      </c>
      <c r="G2006" s="114" t="s">
        <v>51</v>
      </c>
      <c r="H2006" s="156"/>
      <c r="I2006" s="345">
        <v>8424</v>
      </c>
      <c r="J2006" s="345">
        <v>8002.8</v>
      </c>
      <c r="K2006" s="345">
        <v>7581.6</v>
      </c>
      <c r="L2006" s="345">
        <v>7160.4</v>
      </c>
      <c r="M2006" s="345">
        <v>6739.2</v>
      </c>
    </row>
    <row r="2007" ht="60" customHeight="1" spans="1:13">
      <c r="A2007" s="112"/>
      <c r="B2007" s="112" t="s">
        <v>95</v>
      </c>
      <c r="C2007" s="269" t="s">
        <v>13205</v>
      </c>
      <c r="D2007" s="154" t="s">
        <v>13206</v>
      </c>
      <c r="E2007" s="156"/>
      <c r="F2007" s="156"/>
      <c r="G2007" s="114" t="s">
        <v>51</v>
      </c>
      <c r="H2007" s="545"/>
      <c r="I2007" s="345">
        <v>1684.8</v>
      </c>
      <c r="J2007" s="345">
        <v>1600.6</v>
      </c>
      <c r="K2007" s="345">
        <v>1516.3</v>
      </c>
      <c r="L2007" s="345">
        <v>1432.1</v>
      </c>
      <c r="M2007" s="345">
        <v>1347.8</v>
      </c>
    </row>
    <row r="2008" ht="84" customHeight="1" spans="1:13">
      <c r="A2008" s="112">
        <v>109</v>
      </c>
      <c r="B2008" s="112" t="s">
        <v>95</v>
      </c>
      <c r="C2008" s="269" t="s">
        <v>13207</v>
      </c>
      <c r="D2008" s="154" t="s">
        <v>13208</v>
      </c>
      <c r="E2008" s="154" t="s">
        <v>13209</v>
      </c>
      <c r="F2008" s="154" t="s">
        <v>13210</v>
      </c>
      <c r="G2008" s="114" t="s">
        <v>51</v>
      </c>
      <c r="H2008" s="545"/>
      <c r="I2008" s="345">
        <v>10668.6</v>
      </c>
      <c r="J2008" s="345">
        <v>10135.2</v>
      </c>
      <c r="K2008" s="345">
        <v>9601.7</v>
      </c>
      <c r="L2008" s="345">
        <v>9068.3</v>
      </c>
      <c r="M2008" s="345">
        <v>8534.9</v>
      </c>
    </row>
    <row r="2009" ht="60" customHeight="1" spans="1:13">
      <c r="A2009" s="112"/>
      <c r="B2009" s="112" t="s">
        <v>95</v>
      </c>
      <c r="C2009" s="269" t="s">
        <v>13211</v>
      </c>
      <c r="D2009" s="154" t="s">
        <v>13212</v>
      </c>
      <c r="E2009" s="156"/>
      <c r="F2009" s="156"/>
      <c r="G2009" s="114" t="s">
        <v>51</v>
      </c>
      <c r="H2009" s="545"/>
      <c r="I2009" s="345">
        <v>2133.7</v>
      </c>
      <c r="J2009" s="345">
        <v>2027</v>
      </c>
      <c r="K2009" s="345">
        <v>1920.3</v>
      </c>
      <c r="L2009" s="345">
        <v>1813.7</v>
      </c>
      <c r="M2009" s="345">
        <v>1707</v>
      </c>
    </row>
    <row r="2010" ht="60" customHeight="1" spans="1:13">
      <c r="A2010" s="112"/>
      <c r="B2010" s="112" t="s">
        <v>95</v>
      </c>
      <c r="C2010" s="269" t="s">
        <v>13213</v>
      </c>
      <c r="D2010" s="154" t="s">
        <v>13214</v>
      </c>
      <c r="E2010" s="156"/>
      <c r="F2010" s="156"/>
      <c r="G2010" s="114" t="s">
        <v>51</v>
      </c>
      <c r="H2010" s="545"/>
      <c r="I2010" s="345">
        <v>5334.3</v>
      </c>
      <c r="J2010" s="345">
        <v>5067.6</v>
      </c>
      <c r="K2010" s="345">
        <v>4800.9</v>
      </c>
      <c r="L2010" s="345">
        <v>4534.2</v>
      </c>
      <c r="M2010" s="345">
        <v>4267.4</v>
      </c>
    </row>
    <row r="2011" ht="60" customHeight="1" spans="1:13">
      <c r="A2011" s="112">
        <v>110</v>
      </c>
      <c r="B2011" s="112" t="s">
        <v>95</v>
      </c>
      <c r="C2011" s="269" t="s">
        <v>13215</v>
      </c>
      <c r="D2011" s="154" t="s">
        <v>13216</v>
      </c>
      <c r="E2011" s="154" t="s">
        <v>13217</v>
      </c>
      <c r="F2011" s="154" t="s">
        <v>13218</v>
      </c>
      <c r="G2011" s="114" t="s">
        <v>51</v>
      </c>
      <c r="H2011" s="545"/>
      <c r="I2011" s="345">
        <v>10579.5</v>
      </c>
      <c r="J2011" s="345">
        <v>10050.5</v>
      </c>
      <c r="K2011" s="345">
        <v>9521.6</v>
      </c>
      <c r="L2011" s="345">
        <v>8992.6</v>
      </c>
      <c r="M2011" s="345">
        <v>8463.6</v>
      </c>
    </row>
    <row r="2012" ht="60" customHeight="1" spans="1:13">
      <c r="A2012" s="112"/>
      <c r="B2012" s="112" t="s">
        <v>95</v>
      </c>
      <c r="C2012" s="269" t="s">
        <v>13219</v>
      </c>
      <c r="D2012" s="154" t="s">
        <v>13220</v>
      </c>
      <c r="E2012" s="156"/>
      <c r="F2012" s="156"/>
      <c r="G2012" s="114" t="s">
        <v>51</v>
      </c>
      <c r="H2012" s="545"/>
      <c r="I2012" s="345">
        <v>2115.9</v>
      </c>
      <c r="J2012" s="345">
        <v>2010.1</v>
      </c>
      <c r="K2012" s="345">
        <v>1904.3</v>
      </c>
      <c r="L2012" s="345">
        <v>1798.5</v>
      </c>
      <c r="M2012" s="345">
        <v>1692.7</v>
      </c>
    </row>
    <row r="2013" ht="60" customHeight="1" spans="1:13">
      <c r="A2013" s="112"/>
      <c r="B2013" s="112" t="s">
        <v>95</v>
      </c>
      <c r="C2013" s="269" t="s">
        <v>13221</v>
      </c>
      <c r="D2013" s="154" t="s">
        <v>13222</v>
      </c>
      <c r="E2013" s="156"/>
      <c r="F2013" s="156"/>
      <c r="G2013" s="114" t="s">
        <v>51</v>
      </c>
      <c r="H2013" s="545"/>
      <c r="I2013" s="345">
        <v>10579.5</v>
      </c>
      <c r="J2013" s="345">
        <v>10050.5</v>
      </c>
      <c r="K2013" s="345">
        <v>9521.6</v>
      </c>
      <c r="L2013" s="345">
        <v>8992.6</v>
      </c>
      <c r="M2013" s="345">
        <v>8463.6</v>
      </c>
    </row>
    <row r="2014" ht="60" customHeight="1" spans="1:13">
      <c r="A2014" s="112"/>
      <c r="B2014" s="112" t="s">
        <v>95</v>
      </c>
      <c r="C2014" s="269" t="s">
        <v>13223</v>
      </c>
      <c r="D2014" s="154" t="s">
        <v>13224</v>
      </c>
      <c r="E2014" s="156"/>
      <c r="F2014" s="156"/>
      <c r="G2014" s="114" t="s">
        <v>51</v>
      </c>
      <c r="H2014" s="545"/>
      <c r="I2014" s="345">
        <v>10579.5</v>
      </c>
      <c r="J2014" s="345">
        <v>10050.5</v>
      </c>
      <c r="K2014" s="345">
        <v>9521.6</v>
      </c>
      <c r="L2014" s="345">
        <v>8992.6</v>
      </c>
      <c r="M2014" s="345">
        <v>8463.6</v>
      </c>
    </row>
    <row r="2015" ht="60" customHeight="1" spans="1:13">
      <c r="A2015" s="112">
        <v>111</v>
      </c>
      <c r="B2015" s="112" t="s">
        <v>95</v>
      </c>
      <c r="C2015" s="269" t="s">
        <v>13225</v>
      </c>
      <c r="D2015" s="154" t="s">
        <v>13226</v>
      </c>
      <c r="E2015" s="154" t="s">
        <v>13227</v>
      </c>
      <c r="F2015" s="154" t="s">
        <v>13218</v>
      </c>
      <c r="G2015" s="114" t="s">
        <v>51</v>
      </c>
      <c r="H2015" s="545"/>
      <c r="I2015" s="345">
        <v>39546</v>
      </c>
      <c r="J2015" s="345">
        <v>37568.7</v>
      </c>
      <c r="K2015" s="345">
        <v>35591.4</v>
      </c>
      <c r="L2015" s="345">
        <v>33614.1</v>
      </c>
      <c r="M2015" s="345">
        <v>31636.8</v>
      </c>
    </row>
    <row r="2016" ht="60" customHeight="1" spans="1:13">
      <c r="A2016" s="112"/>
      <c r="B2016" s="112" t="s">
        <v>95</v>
      </c>
      <c r="C2016" s="269" t="s">
        <v>13228</v>
      </c>
      <c r="D2016" s="154" t="s">
        <v>13229</v>
      </c>
      <c r="E2016" s="156"/>
      <c r="F2016" s="156"/>
      <c r="G2016" s="114" t="s">
        <v>51</v>
      </c>
      <c r="H2016" s="545"/>
      <c r="I2016" s="345">
        <v>7909.2</v>
      </c>
      <c r="J2016" s="345">
        <v>7513.7</v>
      </c>
      <c r="K2016" s="345">
        <v>7118.3</v>
      </c>
      <c r="L2016" s="345">
        <v>6722.8</v>
      </c>
      <c r="M2016" s="345">
        <v>6327.4</v>
      </c>
    </row>
    <row r="2017" ht="60" customHeight="1" spans="1:13">
      <c r="A2017" s="112">
        <v>112</v>
      </c>
      <c r="B2017" s="112" t="s">
        <v>95</v>
      </c>
      <c r="C2017" s="269" t="s">
        <v>13230</v>
      </c>
      <c r="D2017" s="154" t="s">
        <v>13231</v>
      </c>
      <c r="E2017" s="154" t="s">
        <v>13232</v>
      </c>
      <c r="F2017" s="154" t="s">
        <v>8027</v>
      </c>
      <c r="G2017" s="114" t="s">
        <v>51</v>
      </c>
      <c r="H2017" s="545"/>
      <c r="I2017" s="345">
        <v>8778.6</v>
      </c>
      <c r="J2017" s="345">
        <v>8339.7</v>
      </c>
      <c r="K2017" s="345">
        <v>7900.7</v>
      </c>
      <c r="L2017" s="345">
        <v>7461.8</v>
      </c>
      <c r="M2017" s="345">
        <v>7022.9</v>
      </c>
    </row>
    <row r="2018" ht="60" customHeight="1" spans="1:13">
      <c r="A2018" s="112"/>
      <c r="B2018" s="112" t="s">
        <v>95</v>
      </c>
      <c r="C2018" s="269" t="s">
        <v>13233</v>
      </c>
      <c r="D2018" s="154" t="s">
        <v>13234</v>
      </c>
      <c r="E2018" s="156"/>
      <c r="F2018" s="156"/>
      <c r="G2018" s="114" t="s">
        <v>51</v>
      </c>
      <c r="H2018" s="156"/>
      <c r="I2018" s="345">
        <v>1755.7</v>
      </c>
      <c r="J2018" s="345">
        <v>1667.9</v>
      </c>
      <c r="K2018" s="345">
        <v>1580.1</v>
      </c>
      <c r="L2018" s="345">
        <v>1492.4</v>
      </c>
      <c r="M2018" s="345">
        <v>1404.6</v>
      </c>
    </row>
    <row r="2019" ht="60" customHeight="1" spans="1:13">
      <c r="A2019" s="112">
        <v>113</v>
      </c>
      <c r="B2019" s="112" t="s">
        <v>95</v>
      </c>
      <c r="C2019" s="269" t="s">
        <v>13235</v>
      </c>
      <c r="D2019" s="154" t="s">
        <v>13236</v>
      </c>
      <c r="E2019" s="154" t="s">
        <v>13237</v>
      </c>
      <c r="F2019" s="154" t="s">
        <v>8027</v>
      </c>
      <c r="G2019" s="114" t="s">
        <v>51</v>
      </c>
      <c r="H2019" s="156"/>
      <c r="I2019" s="345">
        <v>8611.2</v>
      </c>
      <c r="J2019" s="345">
        <v>8180.6</v>
      </c>
      <c r="K2019" s="345">
        <v>7750.1</v>
      </c>
      <c r="L2019" s="345">
        <v>7319.5</v>
      </c>
      <c r="M2019" s="345">
        <v>6889</v>
      </c>
    </row>
    <row r="2020" ht="60" customHeight="1" spans="1:13">
      <c r="A2020" s="112"/>
      <c r="B2020" s="112" t="s">
        <v>95</v>
      </c>
      <c r="C2020" s="269" t="s">
        <v>13238</v>
      </c>
      <c r="D2020" s="154" t="s">
        <v>13239</v>
      </c>
      <c r="E2020" s="156"/>
      <c r="F2020" s="156"/>
      <c r="G2020" s="114" t="s">
        <v>51</v>
      </c>
      <c r="H2020" s="156"/>
      <c r="I2020" s="345">
        <v>1722.2</v>
      </c>
      <c r="J2020" s="345">
        <v>1636.1</v>
      </c>
      <c r="K2020" s="345">
        <v>1550</v>
      </c>
      <c r="L2020" s="345">
        <v>1463.9</v>
      </c>
      <c r="M2020" s="345">
        <v>1377.8</v>
      </c>
    </row>
    <row r="2021" ht="60" customHeight="1" spans="1:13">
      <c r="A2021" s="112">
        <v>114</v>
      </c>
      <c r="B2021" s="112" t="s">
        <v>95</v>
      </c>
      <c r="C2021" s="269" t="s">
        <v>13240</v>
      </c>
      <c r="D2021" s="154" t="s">
        <v>13241</v>
      </c>
      <c r="E2021" s="154" t="s">
        <v>13242</v>
      </c>
      <c r="F2021" s="154" t="s">
        <v>13243</v>
      </c>
      <c r="G2021" s="114" t="s">
        <v>51</v>
      </c>
      <c r="H2021" s="156"/>
      <c r="I2021" s="345">
        <v>8950.5</v>
      </c>
      <c r="J2021" s="345">
        <v>8503</v>
      </c>
      <c r="K2021" s="345">
        <v>8055.5</v>
      </c>
      <c r="L2021" s="345">
        <v>7607.9</v>
      </c>
      <c r="M2021" s="345">
        <v>7160.4</v>
      </c>
    </row>
    <row r="2022" ht="60" customHeight="1" spans="1:13">
      <c r="A2022" s="112"/>
      <c r="B2022" s="112" t="s">
        <v>95</v>
      </c>
      <c r="C2022" s="269" t="s">
        <v>13244</v>
      </c>
      <c r="D2022" s="154" t="s">
        <v>13245</v>
      </c>
      <c r="E2022" s="156"/>
      <c r="F2022" s="156"/>
      <c r="G2022" s="114" t="s">
        <v>51</v>
      </c>
      <c r="H2022" s="156"/>
      <c r="I2022" s="345">
        <v>1790.1</v>
      </c>
      <c r="J2022" s="345">
        <v>1700.6</v>
      </c>
      <c r="K2022" s="345">
        <v>1611.1</v>
      </c>
      <c r="L2022" s="345">
        <v>1521.6</v>
      </c>
      <c r="M2022" s="345">
        <v>1432.1</v>
      </c>
    </row>
    <row r="2023" ht="78" customHeight="1" spans="1:13">
      <c r="A2023" s="112">
        <v>115</v>
      </c>
      <c r="B2023" s="112" t="s">
        <v>95</v>
      </c>
      <c r="C2023" s="269" t="s">
        <v>13246</v>
      </c>
      <c r="D2023" s="154" t="s">
        <v>13247</v>
      </c>
      <c r="E2023" s="154" t="s">
        <v>13248</v>
      </c>
      <c r="F2023" s="154" t="s">
        <v>13249</v>
      </c>
      <c r="G2023" s="114" t="s">
        <v>51</v>
      </c>
      <c r="H2023" s="156"/>
      <c r="I2023" s="345">
        <v>12448.8</v>
      </c>
      <c r="J2023" s="345">
        <v>11826.4</v>
      </c>
      <c r="K2023" s="345">
        <v>11203.9</v>
      </c>
      <c r="L2023" s="345">
        <v>10581.5</v>
      </c>
      <c r="M2023" s="345">
        <v>9959</v>
      </c>
    </row>
    <row r="2024" ht="60" customHeight="1" spans="1:13">
      <c r="A2024" s="112"/>
      <c r="B2024" s="112" t="s">
        <v>95</v>
      </c>
      <c r="C2024" s="269" t="s">
        <v>13250</v>
      </c>
      <c r="D2024" s="154" t="s">
        <v>13251</v>
      </c>
      <c r="E2024" s="156"/>
      <c r="F2024" s="156"/>
      <c r="G2024" s="114" t="s">
        <v>51</v>
      </c>
      <c r="H2024" s="156"/>
      <c r="I2024" s="345">
        <v>2489.8</v>
      </c>
      <c r="J2024" s="345">
        <v>2365.3</v>
      </c>
      <c r="K2024" s="345">
        <v>2240.8</v>
      </c>
      <c r="L2024" s="345">
        <v>2116.3</v>
      </c>
      <c r="M2024" s="345">
        <v>1991.8</v>
      </c>
    </row>
    <row r="2025" ht="93" customHeight="1" spans="1:13">
      <c r="A2025" s="112">
        <v>116</v>
      </c>
      <c r="B2025" s="112" t="s">
        <v>95</v>
      </c>
      <c r="C2025" s="269" t="s">
        <v>13252</v>
      </c>
      <c r="D2025" s="154" t="s">
        <v>13253</v>
      </c>
      <c r="E2025" s="154" t="s">
        <v>13254</v>
      </c>
      <c r="F2025" s="154" t="s">
        <v>13255</v>
      </c>
      <c r="G2025" s="114" t="s">
        <v>51</v>
      </c>
      <c r="H2025" s="156"/>
      <c r="I2025" s="345">
        <v>10483.2</v>
      </c>
      <c r="J2025" s="345">
        <v>9959</v>
      </c>
      <c r="K2025" s="345">
        <v>9434.9</v>
      </c>
      <c r="L2025" s="345">
        <v>8910.7</v>
      </c>
      <c r="M2025" s="345">
        <v>8386.6</v>
      </c>
    </row>
    <row r="2026" ht="60" customHeight="1" spans="1:13">
      <c r="A2026" s="112"/>
      <c r="B2026" s="112" t="s">
        <v>95</v>
      </c>
      <c r="C2026" s="269" t="s">
        <v>13256</v>
      </c>
      <c r="D2026" s="154" t="s">
        <v>13257</v>
      </c>
      <c r="E2026" s="156"/>
      <c r="F2026" s="156"/>
      <c r="G2026" s="114" t="s">
        <v>51</v>
      </c>
      <c r="H2026" s="156"/>
      <c r="I2026" s="345">
        <v>2096.6</v>
      </c>
      <c r="J2026" s="345">
        <v>1991.8</v>
      </c>
      <c r="K2026" s="345">
        <v>1887</v>
      </c>
      <c r="L2026" s="345">
        <v>1782.1</v>
      </c>
      <c r="M2026" s="345">
        <v>1677.3</v>
      </c>
    </row>
    <row r="2027" ht="60" customHeight="1" spans="1:13">
      <c r="A2027" s="112">
        <v>117</v>
      </c>
      <c r="B2027" s="112" t="s">
        <v>95</v>
      </c>
      <c r="C2027" s="269" t="s">
        <v>13258</v>
      </c>
      <c r="D2027" s="154" t="s">
        <v>13259</v>
      </c>
      <c r="E2027" s="154" t="s">
        <v>13260</v>
      </c>
      <c r="F2027" s="154" t="s">
        <v>9675</v>
      </c>
      <c r="G2027" s="114" t="s">
        <v>51</v>
      </c>
      <c r="H2027" s="156"/>
      <c r="I2027" s="345">
        <v>4843.8</v>
      </c>
      <c r="J2027" s="345">
        <v>4601.6</v>
      </c>
      <c r="K2027" s="345">
        <v>4359.4</v>
      </c>
      <c r="L2027" s="345">
        <v>4117.2</v>
      </c>
      <c r="M2027" s="345">
        <v>3875</v>
      </c>
    </row>
    <row r="2028" ht="60" customHeight="1" spans="1:13">
      <c r="A2028" s="112"/>
      <c r="B2028" s="112" t="s">
        <v>95</v>
      </c>
      <c r="C2028" s="269" t="s">
        <v>13261</v>
      </c>
      <c r="D2028" s="154" t="s">
        <v>13262</v>
      </c>
      <c r="E2028" s="156"/>
      <c r="F2028" s="156"/>
      <c r="G2028" s="114" t="s">
        <v>51</v>
      </c>
      <c r="H2028" s="156"/>
      <c r="I2028" s="345">
        <v>968.8</v>
      </c>
      <c r="J2028" s="345">
        <v>920.3</v>
      </c>
      <c r="K2028" s="345">
        <v>871.9</v>
      </c>
      <c r="L2028" s="345">
        <v>823.4</v>
      </c>
      <c r="M2028" s="345">
        <v>775</v>
      </c>
    </row>
    <row r="2029" ht="60" customHeight="1" spans="1:13">
      <c r="A2029" s="112">
        <v>118</v>
      </c>
      <c r="B2029" s="112" t="s">
        <v>95</v>
      </c>
      <c r="C2029" s="269" t="s">
        <v>13263</v>
      </c>
      <c r="D2029" s="154" t="s">
        <v>13264</v>
      </c>
      <c r="E2029" s="154" t="s">
        <v>13265</v>
      </c>
      <c r="F2029" s="154" t="s">
        <v>13266</v>
      </c>
      <c r="G2029" s="114" t="s">
        <v>51</v>
      </c>
      <c r="H2029" s="156"/>
      <c r="I2029" s="345">
        <v>3899.7</v>
      </c>
      <c r="J2029" s="345">
        <v>3704.7</v>
      </c>
      <c r="K2029" s="345">
        <v>3509.7</v>
      </c>
      <c r="L2029" s="345">
        <v>3314.7</v>
      </c>
      <c r="M2029" s="345">
        <v>3119.8</v>
      </c>
    </row>
    <row r="2030" ht="60" customHeight="1" spans="1:13">
      <c r="A2030" s="112"/>
      <c r="B2030" s="112" t="s">
        <v>95</v>
      </c>
      <c r="C2030" s="269" t="s">
        <v>13267</v>
      </c>
      <c r="D2030" s="154" t="s">
        <v>13268</v>
      </c>
      <c r="E2030" s="156"/>
      <c r="F2030" s="156"/>
      <c r="G2030" s="114" t="s">
        <v>51</v>
      </c>
      <c r="H2030" s="156"/>
      <c r="I2030" s="345">
        <v>779.9</v>
      </c>
      <c r="J2030" s="345">
        <v>740.9</v>
      </c>
      <c r="K2030" s="345">
        <v>701.9</v>
      </c>
      <c r="L2030" s="345">
        <v>662.9</v>
      </c>
      <c r="M2030" s="345">
        <v>624</v>
      </c>
    </row>
    <row r="2031" ht="60" customHeight="1" spans="1:13">
      <c r="A2031" s="112">
        <v>119</v>
      </c>
      <c r="B2031" s="112" t="s">
        <v>95</v>
      </c>
      <c r="C2031" s="269" t="s">
        <v>13269</v>
      </c>
      <c r="D2031" s="154" t="s">
        <v>13270</v>
      </c>
      <c r="E2031" s="154" t="s">
        <v>13271</v>
      </c>
      <c r="F2031" s="154" t="s">
        <v>13272</v>
      </c>
      <c r="G2031" s="114" t="s">
        <v>51</v>
      </c>
      <c r="H2031" s="156"/>
      <c r="I2031" s="345">
        <v>5148</v>
      </c>
      <c r="J2031" s="345">
        <v>4890.6</v>
      </c>
      <c r="K2031" s="345">
        <v>4633.2</v>
      </c>
      <c r="L2031" s="345">
        <v>4375.8</v>
      </c>
      <c r="M2031" s="345">
        <v>4118.4</v>
      </c>
    </row>
    <row r="2032" ht="60" customHeight="1" spans="1:13">
      <c r="A2032" s="112"/>
      <c r="B2032" s="112" t="s">
        <v>95</v>
      </c>
      <c r="C2032" s="269" t="s">
        <v>13273</v>
      </c>
      <c r="D2032" s="154" t="s">
        <v>13274</v>
      </c>
      <c r="E2032" s="156"/>
      <c r="F2032" s="156"/>
      <c r="G2032" s="114" t="s">
        <v>51</v>
      </c>
      <c r="H2032" s="156"/>
      <c r="I2032" s="345">
        <v>1029.6</v>
      </c>
      <c r="J2032" s="345">
        <v>978.1</v>
      </c>
      <c r="K2032" s="345">
        <v>926.6</v>
      </c>
      <c r="L2032" s="345">
        <v>875.2</v>
      </c>
      <c r="M2032" s="345">
        <v>823.7</v>
      </c>
    </row>
    <row r="2033" ht="60" customHeight="1" spans="1:13">
      <c r="A2033" s="112">
        <v>120</v>
      </c>
      <c r="B2033" s="112" t="s">
        <v>95</v>
      </c>
      <c r="C2033" s="269" t="s">
        <v>13275</v>
      </c>
      <c r="D2033" s="154" t="s">
        <v>13276</v>
      </c>
      <c r="E2033" s="154" t="s">
        <v>13277</v>
      </c>
      <c r="F2033" s="154" t="s">
        <v>13278</v>
      </c>
      <c r="G2033" s="114" t="s">
        <v>51</v>
      </c>
      <c r="H2033" s="154" t="s">
        <v>13279</v>
      </c>
      <c r="I2033" s="345">
        <v>10048.5</v>
      </c>
      <c r="J2033" s="345">
        <v>9546.1</v>
      </c>
      <c r="K2033" s="345">
        <v>9043.7</v>
      </c>
      <c r="L2033" s="345">
        <v>8541.2</v>
      </c>
      <c r="M2033" s="345">
        <v>8038.8</v>
      </c>
    </row>
    <row r="2034" ht="60" customHeight="1" spans="1:13">
      <c r="A2034" s="112"/>
      <c r="B2034" s="112" t="s">
        <v>95</v>
      </c>
      <c r="C2034" s="269" t="s">
        <v>13280</v>
      </c>
      <c r="D2034" s="154" t="s">
        <v>13281</v>
      </c>
      <c r="E2034" s="156"/>
      <c r="F2034" s="156"/>
      <c r="G2034" s="114" t="s">
        <v>51</v>
      </c>
      <c r="H2034" s="156"/>
      <c r="I2034" s="345">
        <v>2009.7</v>
      </c>
      <c r="J2034" s="345">
        <v>1909.2</v>
      </c>
      <c r="K2034" s="345">
        <v>1808.7</v>
      </c>
      <c r="L2034" s="345">
        <v>1708.2</v>
      </c>
      <c r="M2034" s="345">
        <v>1607.8</v>
      </c>
    </row>
    <row r="2035" ht="60" customHeight="1" spans="1:13">
      <c r="A2035" s="112">
        <v>121</v>
      </c>
      <c r="B2035" s="112" t="s">
        <v>95</v>
      </c>
      <c r="C2035" s="269" t="s">
        <v>13282</v>
      </c>
      <c r="D2035" s="154" t="s">
        <v>13283</v>
      </c>
      <c r="E2035" s="154" t="s">
        <v>13284</v>
      </c>
      <c r="F2035" s="154" t="s">
        <v>13285</v>
      </c>
      <c r="G2035" s="114" t="s">
        <v>51</v>
      </c>
      <c r="H2035" s="545"/>
      <c r="I2035" s="345">
        <v>8950.5</v>
      </c>
      <c r="J2035" s="345">
        <v>8503</v>
      </c>
      <c r="K2035" s="345">
        <v>8055.5</v>
      </c>
      <c r="L2035" s="345">
        <v>7607.9</v>
      </c>
      <c r="M2035" s="345">
        <v>7160.4</v>
      </c>
    </row>
    <row r="2036" ht="60" customHeight="1" spans="1:13">
      <c r="A2036" s="112"/>
      <c r="B2036" s="112" t="s">
        <v>95</v>
      </c>
      <c r="C2036" s="269" t="s">
        <v>13286</v>
      </c>
      <c r="D2036" s="154" t="s">
        <v>13287</v>
      </c>
      <c r="E2036" s="156"/>
      <c r="F2036" s="156"/>
      <c r="G2036" s="114" t="s">
        <v>51</v>
      </c>
      <c r="H2036" s="156"/>
      <c r="I2036" s="345">
        <v>1790.1</v>
      </c>
      <c r="J2036" s="345">
        <v>1700.6</v>
      </c>
      <c r="K2036" s="345">
        <v>1611.1</v>
      </c>
      <c r="L2036" s="345">
        <v>1521.6</v>
      </c>
      <c r="M2036" s="345">
        <v>1432.1</v>
      </c>
    </row>
    <row r="2037" ht="60" customHeight="1" spans="1:13">
      <c r="A2037" s="112">
        <v>122</v>
      </c>
      <c r="B2037" s="112" t="s">
        <v>95</v>
      </c>
      <c r="C2037" s="269" t="s">
        <v>13288</v>
      </c>
      <c r="D2037" s="154" t="s">
        <v>13289</v>
      </c>
      <c r="E2037" s="154" t="s">
        <v>13290</v>
      </c>
      <c r="F2037" s="154" t="s">
        <v>13291</v>
      </c>
      <c r="G2037" s="114" t="s">
        <v>51</v>
      </c>
      <c r="H2037" s="156"/>
      <c r="I2037" s="345">
        <v>7889.4</v>
      </c>
      <c r="J2037" s="345">
        <v>7494.9</v>
      </c>
      <c r="K2037" s="345">
        <v>7100.5</v>
      </c>
      <c r="L2037" s="345">
        <v>6706</v>
      </c>
      <c r="M2037" s="345">
        <v>6311.5</v>
      </c>
    </row>
    <row r="2038" ht="60" customHeight="1" spans="1:13">
      <c r="A2038" s="112"/>
      <c r="B2038" s="112" t="s">
        <v>95</v>
      </c>
      <c r="C2038" s="269" t="s">
        <v>13292</v>
      </c>
      <c r="D2038" s="154" t="s">
        <v>13293</v>
      </c>
      <c r="E2038" s="156"/>
      <c r="F2038" s="156"/>
      <c r="G2038" s="114" t="s">
        <v>51</v>
      </c>
      <c r="H2038" s="156"/>
      <c r="I2038" s="345">
        <v>1577.9</v>
      </c>
      <c r="J2038" s="345">
        <v>1499</v>
      </c>
      <c r="K2038" s="345">
        <v>1420.1</v>
      </c>
      <c r="L2038" s="345">
        <v>1341.2</v>
      </c>
      <c r="M2038" s="345">
        <v>1262.3</v>
      </c>
    </row>
    <row r="2039" ht="60" customHeight="1" spans="1:13">
      <c r="A2039" s="112"/>
      <c r="B2039" s="112" t="s">
        <v>95</v>
      </c>
      <c r="C2039" s="269" t="s">
        <v>13294</v>
      </c>
      <c r="D2039" s="154" t="s">
        <v>13295</v>
      </c>
      <c r="E2039" s="156"/>
      <c r="F2039" s="156"/>
      <c r="G2039" s="114" t="s">
        <v>51</v>
      </c>
      <c r="H2039" s="545"/>
      <c r="I2039" s="345">
        <v>789.3</v>
      </c>
      <c r="J2039" s="345">
        <v>749.8</v>
      </c>
      <c r="K2039" s="345">
        <v>710.4</v>
      </c>
      <c r="L2039" s="345">
        <v>670.9</v>
      </c>
      <c r="M2039" s="345">
        <v>631.4</v>
      </c>
    </row>
    <row r="2040" ht="60" customHeight="1" spans="1:13">
      <c r="A2040" s="112"/>
      <c r="B2040" s="112" t="s">
        <v>95</v>
      </c>
      <c r="C2040" s="269" t="s">
        <v>13296</v>
      </c>
      <c r="D2040" s="154" t="s">
        <v>13297</v>
      </c>
      <c r="E2040" s="156"/>
      <c r="F2040" s="156"/>
      <c r="G2040" s="114" t="s">
        <v>51</v>
      </c>
      <c r="H2040" s="545"/>
      <c r="I2040" s="345">
        <v>1577.7</v>
      </c>
      <c r="J2040" s="345">
        <v>1498.8</v>
      </c>
      <c r="K2040" s="345">
        <v>1419.9</v>
      </c>
      <c r="L2040" s="345">
        <v>1341</v>
      </c>
      <c r="M2040" s="345">
        <v>1262.2</v>
      </c>
    </row>
    <row r="2041" ht="60" customHeight="1" spans="1:13">
      <c r="A2041" s="112">
        <v>123</v>
      </c>
      <c r="B2041" s="112" t="s">
        <v>95</v>
      </c>
      <c r="C2041" s="269" t="s">
        <v>13298</v>
      </c>
      <c r="D2041" s="154" t="s">
        <v>13299</v>
      </c>
      <c r="E2041" s="154" t="s">
        <v>13300</v>
      </c>
      <c r="F2041" s="154" t="s">
        <v>13301</v>
      </c>
      <c r="G2041" s="114" t="s">
        <v>51</v>
      </c>
      <c r="H2041" s="545"/>
      <c r="I2041" s="345">
        <v>4896.9</v>
      </c>
      <c r="J2041" s="345">
        <v>4652.1</v>
      </c>
      <c r="K2041" s="345">
        <v>4407.2</v>
      </c>
      <c r="L2041" s="345">
        <v>4162.4</v>
      </c>
      <c r="M2041" s="345">
        <v>3917.5</v>
      </c>
    </row>
    <row r="2042" ht="60" customHeight="1" spans="1:13">
      <c r="A2042" s="112"/>
      <c r="B2042" s="112" t="s">
        <v>95</v>
      </c>
      <c r="C2042" s="269" t="s">
        <v>13302</v>
      </c>
      <c r="D2042" s="154" t="s">
        <v>13303</v>
      </c>
      <c r="E2042" s="156"/>
      <c r="F2042" s="156"/>
      <c r="G2042" s="114" t="s">
        <v>51</v>
      </c>
      <c r="H2042" s="156"/>
      <c r="I2042" s="345">
        <v>979.4</v>
      </c>
      <c r="J2042" s="345">
        <v>930.4</v>
      </c>
      <c r="K2042" s="345">
        <v>881.4</v>
      </c>
      <c r="L2042" s="345">
        <v>832.5</v>
      </c>
      <c r="M2042" s="345">
        <v>783.5</v>
      </c>
    </row>
    <row r="2043" ht="60" customHeight="1" spans="1:13">
      <c r="A2043" s="112">
        <v>124</v>
      </c>
      <c r="B2043" s="112" t="s">
        <v>95</v>
      </c>
      <c r="C2043" s="269" t="s">
        <v>13304</v>
      </c>
      <c r="D2043" s="154" t="s">
        <v>13305</v>
      </c>
      <c r="E2043" s="154" t="s">
        <v>13306</v>
      </c>
      <c r="F2043" s="154" t="s">
        <v>13307</v>
      </c>
      <c r="G2043" s="114" t="s">
        <v>51</v>
      </c>
      <c r="H2043" s="154" t="s">
        <v>13308</v>
      </c>
      <c r="I2043" s="345">
        <v>8938.8</v>
      </c>
      <c r="J2043" s="345">
        <v>8491.9</v>
      </c>
      <c r="K2043" s="345">
        <v>8044.9</v>
      </c>
      <c r="L2043" s="345">
        <v>7598</v>
      </c>
      <c r="M2043" s="345">
        <v>7151</v>
      </c>
    </row>
    <row r="2044" ht="60" customHeight="1" spans="1:13">
      <c r="A2044" s="112"/>
      <c r="B2044" s="112" t="s">
        <v>95</v>
      </c>
      <c r="C2044" s="269" t="s">
        <v>13309</v>
      </c>
      <c r="D2044" s="154" t="s">
        <v>13310</v>
      </c>
      <c r="E2044" s="156"/>
      <c r="F2044" s="156"/>
      <c r="G2044" s="114" t="s">
        <v>51</v>
      </c>
      <c r="H2044" s="156"/>
      <c r="I2044" s="345">
        <v>1787.8</v>
      </c>
      <c r="J2044" s="345">
        <v>1698.4</v>
      </c>
      <c r="K2044" s="345">
        <v>1609</v>
      </c>
      <c r="L2044" s="345">
        <v>1519.6</v>
      </c>
      <c r="M2044" s="345">
        <v>1430.2</v>
      </c>
    </row>
    <row r="2045" ht="60" customHeight="1" spans="1:13">
      <c r="A2045" s="112"/>
      <c r="B2045" s="112" t="s">
        <v>95</v>
      </c>
      <c r="C2045" s="269" t="s">
        <v>13311</v>
      </c>
      <c r="D2045" s="154" t="s">
        <v>13312</v>
      </c>
      <c r="E2045" s="156"/>
      <c r="F2045" s="156"/>
      <c r="G2045" s="114" t="s">
        <v>51</v>
      </c>
      <c r="H2045" s="156"/>
      <c r="I2045" s="345">
        <v>893.7</v>
      </c>
      <c r="J2045" s="345">
        <v>849</v>
      </c>
      <c r="K2045" s="345">
        <v>804.3</v>
      </c>
      <c r="L2045" s="345">
        <v>759.6</v>
      </c>
      <c r="M2045" s="345">
        <v>715</v>
      </c>
    </row>
    <row r="2046" ht="60" customHeight="1" spans="1:13">
      <c r="A2046" s="112">
        <v>125</v>
      </c>
      <c r="B2046" s="112" t="s">
        <v>95</v>
      </c>
      <c r="C2046" s="269" t="s">
        <v>13313</v>
      </c>
      <c r="D2046" s="154" t="s">
        <v>13314</v>
      </c>
      <c r="E2046" s="154" t="s">
        <v>13315</v>
      </c>
      <c r="F2046" s="154" t="s">
        <v>13316</v>
      </c>
      <c r="G2046" s="114" t="s">
        <v>51</v>
      </c>
      <c r="H2046" s="156"/>
      <c r="I2046" s="345">
        <v>10872.9</v>
      </c>
      <c r="J2046" s="345">
        <v>10329.3</v>
      </c>
      <c r="K2046" s="345">
        <v>9785.6</v>
      </c>
      <c r="L2046" s="345">
        <v>9242</v>
      </c>
      <c r="M2046" s="345">
        <v>8698.3</v>
      </c>
    </row>
    <row r="2047" ht="60" customHeight="1" spans="1:13">
      <c r="A2047" s="112"/>
      <c r="B2047" s="112" t="s">
        <v>95</v>
      </c>
      <c r="C2047" s="269" t="s">
        <v>13317</v>
      </c>
      <c r="D2047" s="154" t="s">
        <v>13318</v>
      </c>
      <c r="E2047" s="156"/>
      <c r="F2047" s="156"/>
      <c r="G2047" s="114" t="s">
        <v>51</v>
      </c>
      <c r="H2047" s="156"/>
      <c r="I2047" s="345">
        <v>2174.6</v>
      </c>
      <c r="J2047" s="345">
        <v>2065.9</v>
      </c>
      <c r="K2047" s="345">
        <v>1957.1</v>
      </c>
      <c r="L2047" s="345">
        <v>1848.4</v>
      </c>
      <c r="M2047" s="345">
        <v>1739.7</v>
      </c>
    </row>
    <row r="2048" ht="60" customHeight="1" spans="1:13">
      <c r="A2048" s="112"/>
      <c r="B2048" s="112" t="s">
        <v>95</v>
      </c>
      <c r="C2048" s="269" t="s">
        <v>13319</v>
      </c>
      <c r="D2048" s="154" t="s">
        <v>13320</v>
      </c>
      <c r="E2048" s="156"/>
      <c r="F2048" s="156"/>
      <c r="G2048" s="114" t="s">
        <v>51</v>
      </c>
      <c r="H2048" s="156"/>
      <c r="I2048" s="345">
        <v>1087.2</v>
      </c>
      <c r="J2048" s="345">
        <v>1032.8</v>
      </c>
      <c r="K2048" s="345">
        <v>978.5</v>
      </c>
      <c r="L2048" s="345">
        <v>924.1</v>
      </c>
      <c r="M2048" s="345">
        <v>869.8</v>
      </c>
    </row>
    <row r="2049" ht="60" customHeight="1" spans="1:112">
      <c r="A2049" s="112">
        <v>126</v>
      </c>
      <c r="B2049" s="112" t="s">
        <v>95</v>
      </c>
      <c r="C2049" s="269" t="s">
        <v>13321</v>
      </c>
      <c r="D2049" s="154" t="s">
        <v>13322</v>
      </c>
      <c r="E2049" s="154" t="s">
        <v>13323</v>
      </c>
      <c r="F2049" s="154" t="s">
        <v>13324</v>
      </c>
      <c r="G2049" s="114" t="s">
        <v>51</v>
      </c>
      <c r="H2049" s="156"/>
      <c r="I2049" s="345">
        <v>3809.7</v>
      </c>
      <c r="J2049" s="345">
        <v>3619.2</v>
      </c>
      <c r="K2049" s="345">
        <v>3428.7</v>
      </c>
      <c r="L2049" s="345">
        <v>3238.2</v>
      </c>
      <c r="M2049" s="345">
        <v>3047.8</v>
      </c>
    </row>
    <row r="2050" ht="60" customHeight="1" spans="1:112">
      <c r="A2050" s="112"/>
      <c r="B2050" s="112" t="s">
        <v>95</v>
      </c>
      <c r="C2050" s="269" t="s">
        <v>13325</v>
      </c>
      <c r="D2050" s="154" t="s">
        <v>13326</v>
      </c>
      <c r="E2050" s="156"/>
      <c r="F2050" s="156"/>
      <c r="G2050" s="114" t="s">
        <v>51</v>
      </c>
      <c r="H2050" s="545"/>
      <c r="I2050" s="345">
        <v>761.9</v>
      </c>
      <c r="J2050" s="345">
        <v>723.8</v>
      </c>
      <c r="K2050" s="345">
        <v>685.7</v>
      </c>
      <c r="L2050" s="345">
        <v>647.6</v>
      </c>
      <c r="M2050" s="345">
        <v>609.6</v>
      </c>
    </row>
    <row r="2051" ht="60" customHeight="1" spans="1:112">
      <c r="A2051" s="112">
        <v>127</v>
      </c>
      <c r="B2051" s="112" t="s">
        <v>95</v>
      </c>
      <c r="C2051" s="269" t="s">
        <v>13327</v>
      </c>
      <c r="D2051" s="154" t="s">
        <v>13328</v>
      </c>
      <c r="E2051" s="154" t="s">
        <v>13329</v>
      </c>
      <c r="F2051" s="154" t="s">
        <v>13285</v>
      </c>
      <c r="G2051" s="114" t="s">
        <v>51</v>
      </c>
      <c r="H2051" s="545"/>
      <c r="I2051" s="345">
        <v>10329.3</v>
      </c>
      <c r="J2051" s="345">
        <v>9812.8</v>
      </c>
      <c r="K2051" s="345">
        <v>9296.4</v>
      </c>
      <c r="L2051" s="345">
        <v>8779.9</v>
      </c>
      <c r="M2051" s="345">
        <v>8263.4</v>
      </c>
    </row>
    <row r="2052" ht="60" customHeight="1" spans="1:112">
      <c r="A2052" s="112"/>
      <c r="B2052" s="112" t="s">
        <v>95</v>
      </c>
      <c r="C2052" s="269" t="s">
        <v>13330</v>
      </c>
      <c r="D2052" s="154" t="s">
        <v>13331</v>
      </c>
      <c r="E2052" s="156"/>
      <c r="F2052" s="156"/>
      <c r="G2052" s="114" t="s">
        <v>51</v>
      </c>
      <c r="H2052" s="156"/>
      <c r="I2052" s="345">
        <v>2065.9</v>
      </c>
      <c r="J2052" s="345">
        <v>1962.6</v>
      </c>
      <c r="K2052" s="345">
        <v>1859.3</v>
      </c>
      <c r="L2052" s="345">
        <v>1756</v>
      </c>
      <c r="M2052" s="345">
        <v>1652.7</v>
      </c>
    </row>
    <row r="2053" ht="60" customHeight="1" spans="1:112">
      <c r="A2053" s="112">
        <v>128</v>
      </c>
      <c r="B2053" s="112" t="s">
        <v>95</v>
      </c>
      <c r="C2053" s="269" t="s">
        <v>13332</v>
      </c>
      <c r="D2053" s="154" t="s">
        <v>13333</v>
      </c>
      <c r="E2053" s="154" t="s">
        <v>13334</v>
      </c>
      <c r="F2053" s="154" t="s">
        <v>13335</v>
      </c>
      <c r="G2053" s="114" t="s">
        <v>51</v>
      </c>
      <c r="H2053" s="154" t="s">
        <v>13336</v>
      </c>
      <c r="I2053" s="345">
        <v>11360.7</v>
      </c>
      <c r="J2053" s="345">
        <v>10792.7</v>
      </c>
      <c r="K2053" s="345">
        <v>10224.6</v>
      </c>
      <c r="L2053" s="345">
        <v>9656.6</v>
      </c>
      <c r="M2053" s="345">
        <v>9088.6</v>
      </c>
    </row>
    <row r="2054" ht="60" customHeight="1" spans="1:112">
      <c r="A2054" s="112"/>
      <c r="B2054" s="112" t="s">
        <v>95</v>
      </c>
      <c r="C2054" s="269" t="s">
        <v>13337</v>
      </c>
      <c r="D2054" s="154" t="s">
        <v>13338</v>
      </c>
      <c r="E2054" s="156"/>
      <c r="F2054" s="156"/>
      <c r="G2054" s="114" t="s">
        <v>51</v>
      </c>
      <c r="H2054" s="545"/>
      <c r="I2054" s="345">
        <v>2272.1</v>
      </c>
      <c r="J2054" s="345">
        <v>2158.5</v>
      </c>
      <c r="K2054" s="345">
        <v>2044.9</v>
      </c>
      <c r="L2054" s="345">
        <v>1931.3</v>
      </c>
      <c r="M2054" s="345">
        <v>1817.7</v>
      </c>
    </row>
    <row r="2055" ht="60" customHeight="1" spans="1:112">
      <c r="A2055" s="112">
        <v>129</v>
      </c>
      <c r="B2055" s="112" t="s">
        <v>95</v>
      </c>
      <c r="C2055" s="269" t="s">
        <v>13339</v>
      </c>
      <c r="D2055" s="154" t="s">
        <v>13340</v>
      </c>
      <c r="E2055" s="154" t="s">
        <v>13341</v>
      </c>
      <c r="F2055" s="154" t="s">
        <v>13342</v>
      </c>
      <c r="G2055" s="114" t="s">
        <v>51</v>
      </c>
      <c r="H2055" s="545"/>
      <c r="I2055" s="345">
        <v>9790.2</v>
      </c>
      <c r="J2055" s="345">
        <v>9300.7</v>
      </c>
      <c r="K2055" s="345">
        <v>8811.2</v>
      </c>
      <c r="L2055" s="345">
        <v>8321.7</v>
      </c>
      <c r="M2055" s="345">
        <v>7832.2</v>
      </c>
    </row>
    <row r="2056" ht="60" customHeight="1" spans="1:112">
      <c r="A2056" s="112"/>
      <c r="B2056" s="112" t="s">
        <v>95</v>
      </c>
      <c r="C2056" s="269" t="s">
        <v>13343</v>
      </c>
      <c r="D2056" s="154" t="s">
        <v>13344</v>
      </c>
      <c r="E2056" s="156"/>
      <c r="F2056" s="156"/>
      <c r="G2056" s="114" t="s">
        <v>51</v>
      </c>
      <c r="H2056" s="156"/>
      <c r="I2056" s="345">
        <v>1958</v>
      </c>
      <c r="J2056" s="345">
        <v>1860.1</v>
      </c>
      <c r="K2056" s="345">
        <v>1762.2</v>
      </c>
      <c r="L2056" s="345">
        <v>1664.3</v>
      </c>
      <c r="M2056" s="345">
        <v>1566.4</v>
      </c>
    </row>
    <row r="2057" ht="53" customHeight="1" spans="1:112">
      <c r="A2057" s="546" t="s">
        <v>13345</v>
      </c>
      <c r="B2057" s="546"/>
      <c r="C2057" s="546"/>
      <c r="D2057" s="546"/>
      <c r="E2057" s="546"/>
      <c r="F2057" s="546"/>
      <c r="G2057" s="546"/>
      <c r="H2057" s="546"/>
      <c r="I2057" s="547"/>
      <c r="J2057" s="547"/>
      <c r="K2057" s="547"/>
      <c r="L2057" s="547"/>
      <c r="M2057" s="547"/>
    </row>
    <row r="2058" ht="60" customHeight="1" spans="1:112">
      <c r="A2058" s="538" t="s">
        <v>13346</v>
      </c>
      <c r="B2058" s="538"/>
      <c r="C2058" s="538"/>
      <c r="D2058" s="538"/>
      <c r="E2058" s="538"/>
      <c r="F2058" s="538"/>
      <c r="G2058" s="538"/>
      <c r="H2058" s="538"/>
      <c r="I2058" s="390"/>
      <c r="J2058" s="390"/>
      <c r="K2058" s="390"/>
      <c r="L2058" s="390"/>
      <c r="M2058" s="390"/>
    </row>
    <row r="2059" ht="212" customHeight="1" spans="1:112">
      <c r="A2059" s="538"/>
      <c r="B2059" s="538"/>
      <c r="C2059" s="538"/>
      <c r="D2059" s="538"/>
      <c r="E2059" s="538"/>
      <c r="F2059" s="538"/>
      <c r="G2059" s="538"/>
      <c r="H2059" s="538"/>
      <c r="I2059" s="390"/>
      <c r="J2059" s="390"/>
      <c r="K2059" s="390"/>
      <c r="L2059" s="390"/>
      <c r="M2059" s="390"/>
    </row>
    <row r="2060" s="316" customFormat="1" ht="34" customHeight="1" spans="1:112">
      <c r="A2060" s="253" t="s">
        <v>7210</v>
      </c>
      <c r="B2060" s="340" t="s">
        <v>25</v>
      </c>
      <c r="C2060" s="253" t="s">
        <v>9784</v>
      </c>
      <c r="D2060" s="253" t="s">
        <v>27</v>
      </c>
      <c r="E2060" s="253" t="s">
        <v>7212</v>
      </c>
      <c r="F2060" s="253" t="s">
        <v>7213</v>
      </c>
      <c r="G2060" s="253" t="s">
        <v>30</v>
      </c>
      <c r="H2060" s="253" t="s">
        <v>7214</v>
      </c>
      <c r="I2060" s="513" t="s">
        <v>32</v>
      </c>
      <c r="J2060" s="513"/>
      <c r="K2060" s="513"/>
      <c r="L2060" s="513"/>
      <c r="M2060" s="513"/>
      <c r="N2060" s="548" t="s">
        <v>13347</v>
      </c>
      <c r="O2060" s="549"/>
      <c r="P2060" s="343"/>
      <c r="Q2060" s="343"/>
      <c r="R2060" s="343"/>
      <c r="S2060" s="343"/>
      <c r="T2060" s="343"/>
      <c r="U2060" s="343"/>
      <c r="V2060" s="343"/>
      <c r="W2060" s="343"/>
      <c r="X2060" s="343"/>
      <c r="Y2060" s="343"/>
      <c r="Z2060" s="343"/>
      <c r="AA2060" s="343"/>
      <c r="AB2060" s="343"/>
      <c r="AC2060" s="343"/>
      <c r="AD2060" s="343"/>
      <c r="AE2060" s="343"/>
      <c r="AF2060" s="343"/>
      <c r="AG2060" s="343"/>
      <c r="AH2060" s="343"/>
      <c r="AI2060" s="343"/>
      <c r="AJ2060" s="343"/>
      <c r="AK2060" s="343"/>
      <c r="AL2060" s="343"/>
      <c r="AM2060" s="343"/>
      <c r="AN2060" s="343"/>
      <c r="AO2060" s="343"/>
      <c r="AP2060" s="343"/>
      <c r="AQ2060" s="343"/>
      <c r="AR2060" s="343"/>
      <c r="AS2060" s="343"/>
      <c r="AT2060" s="343"/>
      <c r="AU2060" s="343"/>
      <c r="AV2060" s="343"/>
      <c r="AW2060" s="343"/>
      <c r="AX2060" s="343"/>
      <c r="AY2060" s="343"/>
      <c r="AZ2060" s="343"/>
      <c r="BA2060" s="343"/>
      <c r="BB2060" s="343"/>
      <c r="BC2060" s="343"/>
      <c r="BD2060" s="343"/>
      <c r="BE2060" s="343"/>
      <c r="BF2060" s="343"/>
      <c r="BG2060" s="343"/>
      <c r="BH2060" s="343"/>
      <c r="BI2060" s="343"/>
      <c r="BJ2060" s="343"/>
      <c r="BK2060" s="343"/>
      <c r="BL2060" s="343"/>
      <c r="BM2060" s="343"/>
      <c r="BN2060" s="343"/>
      <c r="BO2060" s="343"/>
      <c r="BP2060" s="343"/>
      <c r="BQ2060" s="343"/>
      <c r="BR2060" s="343"/>
      <c r="BS2060" s="343"/>
      <c r="BT2060" s="343"/>
      <c r="BU2060" s="343"/>
      <c r="BV2060" s="343"/>
      <c r="BW2060" s="343"/>
      <c r="BX2060" s="343"/>
      <c r="BY2060" s="343"/>
      <c r="BZ2060" s="343"/>
      <c r="CA2060" s="343"/>
      <c r="CB2060" s="343"/>
      <c r="CC2060" s="343"/>
      <c r="CD2060" s="343"/>
      <c r="CE2060" s="343"/>
      <c r="CF2060" s="343"/>
      <c r="CG2060" s="343"/>
      <c r="CH2060" s="343"/>
      <c r="CI2060" s="343"/>
      <c r="CJ2060" s="343"/>
      <c r="CK2060" s="343"/>
      <c r="CL2060" s="343"/>
      <c r="CM2060" s="343"/>
      <c r="CN2060" s="343"/>
      <c r="CO2060" s="343"/>
      <c r="CP2060" s="343"/>
      <c r="CQ2060" s="343"/>
      <c r="CR2060" s="343"/>
      <c r="CS2060" s="343"/>
      <c r="CT2060" s="343"/>
      <c r="CU2060" s="343"/>
      <c r="CV2060" s="343"/>
      <c r="CW2060" s="343"/>
      <c r="CX2060" s="343"/>
      <c r="CY2060" s="343"/>
      <c r="CZ2060" s="343"/>
      <c r="DA2060" s="343"/>
      <c r="DB2060" s="343"/>
      <c r="DC2060" s="343"/>
      <c r="DD2060" s="343"/>
      <c r="DE2060" s="343"/>
      <c r="DF2060" s="343"/>
      <c r="DG2060" s="343"/>
      <c r="DH2060" s="343"/>
    </row>
    <row r="2061" s="316" customFormat="1" ht="34" customHeight="1" spans="1:112">
      <c r="A2061" s="253"/>
      <c r="B2061" s="340"/>
      <c r="C2061" s="253"/>
      <c r="D2061" s="253"/>
      <c r="E2061" s="253"/>
      <c r="F2061" s="253"/>
      <c r="G2061" s="253"/>
      <c r="H2061" s="253"/>
      <c r="I2061" s="513" t="s">
        <v>33</v>
      </c>
      <c r="J2061" s="513" t="s">
        <v>34</v>
      </c>
      <c r="K2061" s="513" t="s">
        <v>35</v>
      </c>
      <c r="L2061" s="513" t="s">
        <v>36</v>
      </c>
      <c r="M2061" s="513" t="s">
        <v>37</v>
      </c>
      <c r="N2061" s="548"/>
      <c r="O2061" s="549"/>
      <c r="P2061" s="343"/>
      <c r="Q2061" s="343"/>
      <c r="R2061" s="343"/>
      <c r="S2061" s="343"/>
      <c r="T2061" s="343"/>
      <c r="U2061" s="343"/>
      <c r="V2061" s="343"/>
      <c r="W2061" s="343"/>
      <c r="X2061" s="343"/>
      <c r="Y2061" s="343"/>
      <c r="Z2061" s="343"/>
      <c r="AA2061" s="343"/>
      <c r="AB2061" s="343"/>
      <c r="AC2061" s="343"/>
      <c r="AD2061" s="343"/>
      <c r="AE2061" s="343"/>
      <c r="AF2061" s="343"/>
      <c r="AG2061" s="343"/>
      <c r="AH2061" s="343"/>
      <c r="AI2061" s="343"/>
      <c r="AJ2061" s="343"/>
      <c r="AK2061" s="343"/>
      <c r="AL2061" s="343"/>
      <c r="AM2061" s="343"/>
      <c r="AN2061" s="343"/>
      <c r="AO2061" s="343"/>
      <c r="AP2061" s="343"/>
      <c r="AQ2061" s="343"/>
      <c r="AR2061" s="343"/>
      <c r="AS2061" s="343"/>
      <c r="AT2061" s="343"/>
      <c r="AU2061" s="343"/>
      <c r="AV2061" s="343"/>
      <c r="AW2061" s="343"/>
      <c r="AX2061" s="343"/>
      <c r="AY2061" s="343"/>
      <c r="AZ2061" s="343"/>
      <c r="BA2061" s="343"/>
      <c r="BB2061" s="343"/>
      <c r="BC2061" s="343"/>
      <c r="BD2061" s="343"/>
      <c r="BE2061" s="343"/>
      <c r="BF2061" s="343"/>
      <c r="BG2061" s="343"/>
      <c r="BH2061" s="343"/>
      <c r="BI2061" s="343"/>
      <c r="BJ2061" s="343"/>
      <c r="BK2061" s="343"/>
      <c r="BL2061" s="343"/>
      <c r="BM2061" s="343"/>
      <c r="BN2061" s="343"/>
      <c r="BO2061" s="343"/>
      <c r="BP2061" s="343"/>
      <c r="BQ2061" s="343"/>
      <c r="BR2061" s="343"/>
      <c r="BS2061" s="343"/>
      <c r="BT2061" s="343"/>
      <c r="BU2061" s="343"/>
      <c r="BV2061" s="343"/>
      <c r="BW2061" s="343"/>
      <c r="BX2061" s="343"/>
      <c r="BY2061" s="343"/>
      <c r="BZ2061" s="343"/>
      <c r="CA2061" s="343"/>
      <c r="CB2061" s="343"/>
      <c r="CC2061" s="343"/>
      <c r="CD2061" s="343"/>
      <c r="CE2061" s="343"/>
      <c r="CF2061" s="343"/>
      <c r="CG2061" s="343"/>
      <c r="CH2061" s="343"/>
      <c r="CI2061" s="343"/>
      <c r="CJ2061" s="343"/>
      <c r="CK2061" s="343"/>
      <c r="CL2061" s="343"/>
      <c r="CM2061" s="343"/>
      <c r="CN2061" s="343"/>
      <c r="CO2061" s="343"/>
      <c r="CP2061" s="343"/>
      <c r="CQ2061" s="343"/>
      <c r="CR2061" s="343"/>
      <c r="CS2061" s="343"/>
      <c r="CT2061" s="343"/>
      <c r="CU2061" s="343"/>
      <c r="CV2061" s="343"/>
      <c r="CW2061" s="343"/>
      <c r="CX2061" s="343"/>
      <c r="CY2061" s="343"/>
      <c r="CZ2061" s="343"/>
      <c r="DA2061" s="343"/>
      <c r="DB2061" s="343"/>
      <c r="DC2061" s="343"/>
      <c r="DD2061" s="343"/>
      <c r="DE2061" s="343"/>
      <c r="DF2061" s="343"/>
      <c r="DG2061" s="343"/>
      <c r="DH2061" s="343"/>
    </row>
    <row r="2062" ht="168" customHeight="1" spans="1:112">
      <c r="A2062" s="550">
        <v>1</v>
      </c>
      <c r="B2062" s="550" t="s">
        <v>38</v>
      </c>
      <c r="C2062" s="1009" t="s">
        <v>13348</v>
      </c>
      <c r="D2062" s="113" t="s">
        <v>13349</v>
      </c>
      <c r="E2062" s="113" t="s">
        <v>13350</v>
      </c>
      <c r="F2062" s="113" t="s">
        <v>13351</v>
      </c>
      <c r="G2062" s="551" t="s">
        <v>51</v>
      </c>
      <c r="H2062" s="552" t="s">
        <v>13352</v>
      </c>
      <c r="I2062" s="345">
        <v>1528.2</v>
      </c>
      <c r="J2062" s="345">
        <v>1451.8</v>
      </c>
      <c r="K2062" s="345">
        <v>1375.4</v>
      </c>
      <c r="L2062" s="345">
        <v>1299</v>
      </c>
      <c r="M2062" s="345">
        <v>1222.6</v>
      </c>
      <c r="N2062" s="553"/>
      <c r="O2062" s="553"/>
    </row>
    <row r="2063" ht="60" customHeight="1" spans="1:112">
      <c r="A2063" s="550">
        <v>1</v>
      </c>
      <c r="B2063" s="550" t="s">
        <v>38</v>
      </c>
      <c r="C2063" s="397" t="s">
        <v>13353</v>
      </c>
      <c r="D2063" s="113" t="s">
        <v>13354</v>
      </c>
      <c r="E2063" s="113" t="s">
        <v>13355</v>
      </c>
      <c r="F2063" s="264"/>
      <c r="G2063" s="551" t="s">
        <v>51</v>
      </c>
      <c r="H2063" s="552" t="s">
        <v>13356</v>
      </c>
      <c r="I2063" s="345">
        <v>1755</v>
      </c>
      <c r="J2063" s="345">
        <v>1667.3</v>
      </c>
      <c r="K2063" s="345">
        <v>1579.5</v>
      </c>
      <c r="L2063" s="345">
        <v>1491.8</v>
      </c>
      <c r="M2063" s="345">
        <v>1404</v>
      </c>
      <c r="N2063" s="553"/>
      <c r="O2063" s="553"/>
    </row>
    <row r="2064" ht="60" customHeight="1" spans="1:112">
      <c r="A2064" s="550"/>
      <c r="B2064" s="550" t="s">
        <v>38</v>
      </c>
      <c r="C2064" s="397" t="s">
        <v>13357</v>
      </c>
      <c r="D2064" s="113" t="s">
        <v>13358</v>
      </c>
      <c r="E2064" s="113" t="s">
        <v>13359</v>
      </c>
      <c r="F2064" s="264"/>
      <c r="G2064" s="551" t="s">
        <v>51</v>
      </c>
      <c r="H2064" s="554" t="s">
        <v>13360</v>
      </c>
      <c r="I2064" s="345">
        <v>698.4</v>
      </c>
      <c r="J2064" s="345">
        <v>663.5</v>
      </c>
      <c r="K2064" s="345">
        <v>628.6</v>
      </c>
      <c r="L2064" s="345">
        <v>593.6</v>
      </c>
      <c r="M2064" s="345">
        <v>558.7</v>
      </c>
      <c r="N2064" s="553"/>
      <c r="O2064" s="553"/>
    </row>
    <row r="2065" ht="60" customHeight="1" spans="1:15">
      <c r="A2065" s="550"/>
      <c r="B2065" s="550" t="s">
        <v>38</v>
      </c>
      <c r="C2065" s="397" t="s">
        <v>13361</v>
      </c>
      <c r="D2065" s="113" t="s">
        <v>13362</v>
      </c>
      <c r="E2065" s="113" t="s">
        <v>13363</v>
      </c>
      <c r="F2065" s="264"/>
      <c r="G2065" s="551" t="s">
        <v>51</v>
      </c>
      <c r="H2065" s="552"/>
      <c r="I2065" s="345">
        <v>207</v>
      </c>
      <c r="J2065" s="345">
        <v>196.7</v>
      </c>
      <c r="K2065" s="345">
        <v>186.3</v>
      </c>
      <c r="L2065" s="345">
        <v>176</v>
      </c>
      <c r="M2065" s="345">
        <v>165.6</v>
      </c>
      <c r="N2065" s="553"/>
      <c r="O2065" s="553"/>
    </row>
    <row r="2066" ht="60" customHeight="1" spans="1:15">
      <c r="A2066" s="550"/>
      <c r="B2066" s="550" t="s">
        <v>38</v>
      </c>
      <c r="C2066" s="397" t="s">
        <v>13364</v>
      </c>
      <c r="D2066" s="113" t="s">
        <v>13365</v>
      </c>
      <c r="E2066" s="113" t="s">
        <v>13366</v>
      </c>
      <c r="F2066" s="264"/>
      <c r="G2066" s="551" t="s">
        <v>51</v>
      </c>
      <c r="H2066" s="552"/>
      <c r="I2066" s="345">
        <v>405</v>
      </c>
      <c r="J2066" s="345">
        <v>384.8</v>
      </c>
      <c r="K2066" s="345">
        <v>364.5</v>
      </c>
      <c r="L2066" s="345">
        <v>344.3</v>
      </c>
      <c r="M2066" s="345">
        <v>324</v>
      </c>
      <c r="N2066" s="553"/>
      <c r="O2066" s="553"/>
    </row>
    <row r="2067" ht="60" customHeight="1" spans="1:15">
      <c r="A2067" s="550">
        <v>2</v>
      </c>
      <c r="B2067" s="550" t="s">
        <v>38</v>
      </c>
      <c r="C2067" s="397" t="s">
        <v>13367</v>
      </c>
      <c r="D2067" s="113" t="s">
        <v>13368</v>
      </c>
      <c r="E2067" s="113" t="s">
        <v>13369</v>
      </c>
      <c r="F2067" s="113" t="s">
        <v>13370</v>
      </c>
      <c r="G2067" s="551" t="s">
        <v>51</v>
      </c>
      <c r="H2067" s="554" t="s">
        <v>13371</v>
      </c>
      <c r="I2067" s="345">
        <v>1125</v>
      </c>
      <c r="J2067" s="345">
        <v>1068.8</v>
      </c>
      <c r="K2067" s="345">
        <v>1012.5</v>
      </c>
      <c r="L2067" s="345">
        <v>956.3</v>
      </c>
      <c r="M2067" s="345">
        <v>900</v>
      </c>
      <c r="N2067" s="553"/>
      <c r="O2067" s="553"/>
    </row>
    <row r="2068" ht="60" customHeight="1" spans="1:15">
      <c r="A2068" s="550"/>
      <c r="B2068" s="550" t="s">
        <v>38</v>
      </c>
      <c r="C2068" s="397" t="s">
        <v>13372</v>
      </c>
      <c r="D2068" s="113" t="s">
        <v>13373</v>
      </c>
      <c r="E2068" s="113" t="s">
        <v>13374</v>
      </c>
      <c r="F2068" s="264"/>
      <c r="G2068" s="551" t="s">
        <v>51</v>
      </c>
      <c r="H2068" s="552"/>
      <c r="I2068" s="345">
        <v>1413</v>
      </c>
      <c r="J2068" s="345">
        <v>1342.4</v>
      </c>
      <c r="K2068" s="345">
        <v>1271.7</v>
      </c>
      <c r="L2068" s="345">
        <v>1201.1</v>
      </c>
      <c r="M2068" s="345">
        <v>1130.4</v>
      </c>
      <c r="N2068" s="553"/>
      <c r="O2068" s="553"/>
    </row>
    <row r="2069" ht="60" customHeight="1" spans="1:15">
      <c r="A2069" s="550"/>
      <c r="B2069" s="550" t="s">
        <v>38</v>
      </c>
      <c r="C2069" s="397" t="s">
        <v>13375</v>
      </c>
      <c r="D2069" s="113" t="s">
        <v>13376</v>
      </c>
      <c r="E2069" s="113" t="s">
        <v>13377</v>
      </c>
      <c r="F2069" s="264"/>
      <c r="G2069" s="551" t="s">
        <v>51</v>
      </c>
      <c r="H2069" s="552"/>
      <c r="I2069" s="345">
        <v>450</v>
      </c>
      <c r="J2069" s="345">
        <v>427.5</v>
      </c>
      <c r="K2069" s="345">
        <v>405</v>
      </c>
      <c r="L2069" s="345">
        <v>382.5</v>
      </c>
      <c r="M2069" s="345">
        <v>360</v>
      </c>
      <c r="N2069" s="553"/>
      <c r="O2069" s="553"/>
    </row>
    <row r="2070" ht="60" customHeight="1" spans="1:15">
      <c r="A2070" s="550">
        <v>3</v>
      </c>
      <c r="B2070" s="550" t="s">
        <v>38</v>
      </c>
      <c r="C2070" s="397" t="s">
        <v>13378</v>
      </c>
      <c r="D2070" s="113" t="s">
        <v>13379</v>
      </c>
      <c r="E2070" s="113" t="s">
        <v>13380</v>
      </c>
      <c r="F2070" s="113" t="s">
        <v>13381</v>
      </c>
      <c r="G2070" s="551" t="s">
        <v>51</v>
      </c>
      <c r="H2070" s="552"/>
      <c r="I2070" s="345">
        <v>1350</v>
      </c>
      <c r="J2070" s="345">
        <v>1282.5</v>
      </c>
      <c r="K2070" s="345">
        <v>1215</v>
      </c>
      <c r="L2070" s="345">
        <v>1147.5</v>
      </c>
      <c r="M2070" s="345">
        <v>1080</v>
      </c>
      <c r="N2070" s="553"/>
      <c r="O2070" s="553"/>
    </row>
    <row r="2071" ht="78" customHeight="1" spans="1:15">
      <c r="A2071" s="550">
        <v>4</v>
      </c>
      <c r="B2071" s="550" t="s">
        <v>38</v>
      </c>
      <c r="C2071" s="397" t="s">
        <v>13382</v>
      </c>
      <c r="D2071" s="113" t="s">
        <v>13383</v>
      </c>
      <c r="E2071" s="113" t="s">
        <v>13384</v>
      </c>
      <c r="F2071" s="113" t="s">
        <v>13385</v>
      </c>
      <c r="G2071" s="551" t="s">
        <v>51</v>
      </c>
      <c r="H2071" s="552"/>
      <c r="I2071" s="345">
        <v>531</v>
      </c>
      <c r="J2071" s="345">
        <v>504.5</v>
      </c>
      <c r="K2071" s="345">
        <v>477.9</v>
      </c>
      <c r="L2071" s="345">
        <v>451.4</v>
      </c>
      <c r="M2071" s="345">
        <v>424.8</v>
      </c>
      <c r="N2071" s="553"/>
      <c r="O2071" s="553"/>
    </row>
    <row r="2072" ht="60" customHeight="1" spans="1:15">
      <c r="A2072" s="550"/>
      <c r="B2072" s="550" t="s">
        <v>38</v>
      </c>
      <c r="C2072" s="397" t="s">
        <v>13386</v>
      </c>
      <c r="D2072" s="538" t="s">
        <v>13387</v>
      </c>
      <c r="E2072" s="554" t="s">
        <v>13388</v>
      </c>
      <c r="F2072" s="552"/>
      <c r="G2072" s="114" t="s">
        <v>51</v>
      </c>
      <c r="H2072" s="552"/>
      <c r="I2072" s="345">
        <v>106.2</v>
      </c>
      <c r="J2072" s="345">
        <v>100.9</v>
      </c>
      <c r="K2072" s="345">
        <v>95.6</v>
      </c>
      <c r="L2072" s="345">
        <v>90.3</v>
      </c>
      <c r="M2072" s="345">
        <v>85</v>
      </c>
      <c r="N2072" s="553"/>
      <c r="O2072" s="553"/>
    </row>
    <row r="2073" ht="60" customHeight="1" spans="1:15">
      <c r="A2073" s="550"/>
      <c r="B2073" s="550" t="s">
        <v>38</v>
      </c>
      <c r="C2073" s="397" t="s">
        <v>13389</v>
      </c>
      <c r="D2073" s="538" t="s">
        <v>13390</v>
      </c>
      <c r="E2073" s="554" t="s">
        <v>13391</v>
      </c>
      <c r="F2073" s="552"/>
      <c r="G2073" s="114" t="s">
        <v>51</v>
      </c>
      <c r="H2073" s="552"/>
      <c r="I2073" s="345">
        <v>531</v>
      </c>
      <c r="J2073" s="345">
        <v>504.5</v>
      </c>
      <c r="K2073" s="345">
        <v>477.9</v>
      </c>
      <c r="L2073" s="345">
        <v>451.4</v>
      </c>
      <c r="M2073" s="345">
        <v>424.8</v>
      </c>
      <c r="N2073" s="553"/>
      <c r="O2073" s="553"/>
    </row>
    <row r="2074" ht="73" customHeight="1" spans="1:15">
      <c r="A2074" s="550">
        <v>5</v>
      </c>
      <c r="B2074" s="550" t="s">
        <v>38</v>
      </c>
      <c r="C2074" s="397" t="s">
        <v>13392</v>
      </c>
      <c r="D2074" s="538" t="s">
        <v>13393</v>
      </c>
      <c r="E2074" s="554" t="s">
        <v>13394</v>
      </c>
      <c r="F2074" s="554" t="s">
        <v>13395</v>
      </c>
      <c r="G2074" s="114" t="s">
        <v>51</v>
      </c>
      <c r="H2074" s="552"/>
      <c r="I2074" s="345">
        <v>1179</v>
      </c>
      <c r="J2074" s="345">
        <v>1120.1</v>
      </c>
      <c r="K2074" s="345">
        <v>1061.1</v>
      </c>
      <c r="L2074" s="345">
        <v>1002.2</v>
      </c>
      <c r="M2074" s="345">
        <v>943.2</v>
      </c>
      <c r="N2074" s="553"/>
      <c r="O2074" s="553"/>
    </row>
    <row r="2075" ht="60" customHeight="1" spans="1:15">
      <c r="A2075" s="550"/>
      <c r="B2075" s="550" t="s">
        <v>38</v>
      </c>
      <c r="C2075" s="397" t="s">
        <v>13396</v>
      </c>
      <c r="D2075" s="554" t="s">
        <v>13397</v>
      </c>
      <c r="E2075" s="554" t="s">
        <v>13398</v>
      </c>
      <c r="F2075" s="552"/>
      <c r="G2075" s="114" t="s">
        <v>51</v>
      </c>
      <c r="H2075" s="552"/>
      <c r="I2075" s="345">
        <v>235.8</v>
      </c>
      <c r="J2075" s="345">
        <v>224</v>
      </c>
      <c r="K2075" s="345">
        <v>212.2</v>
      </c>
      <c r="L2075" s="345">
        <v>200.4</v>
      </c>
      <c r="M2075" s="345">
        <v>188.6</v>
      </c>
      <c r="N2075" s="553"/>
      <c r="O2075" s="553"/>
    </row>
    <row r="2076" ht="60" customHeight="1" spans="1:15">
      <c r="A2076" s="550"/>
      <c r="B2076" s="550" t="s">
        <v>38</v>
      </c>
      <c r="C2076" s="397" t="s">
        <v>13399</v>
      </c>
      <c r="D2076" s="554" t="s">
        <v>13400</v>
      </c>
      <c r="E2076" s="554" t="s">
        <v>13401</v>
      </c>
      <c r="F2076" s="552"/>
      <c r="G2076" s="114" t="s">
        <v>51</v>
      </c>
      <c r="H2076" s="552"/>
      <c r="I2076" s="345">
        <v>1179</v>
      </c>
      <c r="J2076" s="345">
        <v>1120.1</v>
      </c>
      <c r="K2076" s="345">
        <v>1061.1</v>
      </c>
      <c r="L2076" s="345">
        <v>1002.2</v>
      </c>
      <c r="M2076" s="345">
        <v>943.2</v>
      </c>
      <c r="N2076" s="553"/>
      <c r="O2076" s="553"/>
    </row>
    <row r="2077" ht="60" customHeight="1" spans="1:15">
      <c r="A2077" s="550">
        <v>5</v>
      </c>
      <c r="B2077" s="550" t="s">
        <v>38</v>
      </c>
      <c r="C2077" s="397" t="s">
        <v>13402</v>
      </c>
      <c r="D2077" s="554" t="s">
        <v>13403</v>
      </c>
      <c r="E2077" s="554" t="s">
        <v>13404</v>
      </c>
      <c r="F2077" s="552"/>
      <c r="G2077" s="114" t="s">
        <v>51</v>
      </c>
      <c r="H2077" s="552"/>
      <c r="I2077" s="345">
        <v>117</v>
      </c>
      <c r="J2077" s="345">
        <v>111.2</v>
      </c>
      <c r="K2077" s="345">
        <v>105.3</v>
      </c>
      <c r="L2077" s="345">
        <v>99.5</v>
      </c>
      <c r="M2077" s="345">
        <v>93.6</v>
      </c>
      <c r="N2077" s="555"/>
      <c r="O2077" s="555"/>
    </row>
    <row r="2078" ht="81" customHeight="1" spans="1:15">
      <c r="A2078" s="550">
        <v>6</v>
      </c>
      <c r="B2078" s="550" t="s">
        <v>38</v>
      </c>
      <c r="C2078" s="397" t="s">
        <v>13405</v>
      </c>
      <c r="D2078" s="554" t="s">
        <v>13406</v>
      </c>
      <c r="E2078" s="554" t="s">
        <v>13407</v>
      </c>
      <c r="F2078" s="554" t="s">
        <v>13395</v>
      </c>
      <c r="G2078" s="114" t="s">
        <v>51</v>
      </c>
      <c r="H2078" s="554" t="s">
        <v>13408</v>
      </c>
      <c r="I2078" s="398" t="s">
        <v>16014</v>
      </c>
      <c r="J2078" s="398" t="s">
        <v>16015</v>
      </c>
      <c r="K2078" s="398" t="s">
        <v>16016</v>
      </c>
      <c r="L2078" s="398" t="s">
        <v>16017</v>
      </c>
      <c r="M2078" s="398" t="s">
        <v>16018</v>
      </c>
      <c r="N2078" s="400" t="s">
        <v>15946</v>
      </c>
      <c r="O2078" s="537"/>
    </row>
    <row r="2079" ht="75" customHeight="1" spans="1:15">
      <c r="A2079" s="550"/>
      <c r="B2079" s="550" t="s">
        <v>38</v>
      </c>
      <c r="C2079" s="397" t="s">
        <v>13409</v>
      </c>
      <c r="D2079" s="554" t="s">
        <v>13410</v>
      </c>
      <c r="E2079" s="554" t="s">
        <v>13411</v>
      </c>
      <c r="F2079" s="552"/>
      <c r="G2079" s="114" t="s">
        <v>51</v>
      </c>
      <c r="H2079" s="552"/>
      <c r="I2079" s="345">
        <v>325.8</v>
      </c>
      <c r="J2079" s="345">
        <v>309.5</v>
      </c>
      <c r="K2079" s="345">
        <v>293.2</v>
      </c>
      <c r="L2079" s="345">
        <v>276.9</v>
      </c>
      <c r="M2079" s="345">
        <v>260.6</v>
      </c>
      <c r="N2079" s="556"/>
      <c r="O2079" s="556"/>
    </row>
    <row r="2080" ht="84" customHeight="1" spans="1:15">
      <c r="A2080" s="550"/>
      <c r="B2080" s="550" t="s">
        <v>38</v>
      </c>
      <c r="C2080" s="397" t="s">
        <v>13412</v>
      </c>
      <c r="D2080" s="554" t="s">
        <v>13413</v>
      </c>
      <c r="E2080" s="554" t="s">
        <v>13414</v>
      </c>
      <c r="F2080" s="552"/>
      <c r="G2080" s="114" t="s">
        <v>51</v>
      </c>
      <c r="H2080" s="552"/>
      <c r="I2080" s="345">
        <v>1629</v>
      </c>
      <c r="J2080" s="345">
        <v>1547.6</v>
      </c>
      <c r="K2080" s="345">
        <v>1466.1</v>
      </c>
      <c r="L2080" s="345">
        <v>1384.7</v>
      </c>
      <c r="M2080" s="345">
        <v>1303.2</v>
      </c>
      <c r="N2080" s="553"/>
      <c r="O2080" s="553"/>
    </row>
    <row r="2081" ht="81" customHeight="1" spans="1:15">
      <c r="A2081" s="550"/>
      <c r="B2081" s="550" t="s">
        <v>38</v>
      </c>
      <c r="C2081" s="397" t="s">
        <v>13415</v>
      </c>
      <c r="D2081" s="554" t="s">
        <v>13416</v>
      </c>
      <c r="E2081" s="554" t="s">
        <v>13417</v>
      </c>
      <c r="F2081" s="552"/>
      <c r="G2081" s="114" t="s">
        <v>51</v>
      </c>
      <c r="H2081" s="552"/>
      <c r="I2081" s="345">
        <v>1249.2</v>
      </c>
      <c r="J2081" s="345">
        <v>1186.7</v>
      </c>
      <c r="K2081" s="345">
        <v>1124.3</v>
      </c>
      <c r="L2081" s="345">
        <v>1061.8</v>
      </c>
      <c r="M2081" s="345">
        <v>999.4</v>
      </c>
      <c r="N2081" s="553"/>
      <c r="O2081" s="553"/>
    </row>
    <row r="2082" ht="79" customHeight="1" spans="1:15">
      <c r="A2082" s="550"/>
      <c r="B2082" s="550" t="s">
        <v>38</v>
      </c>
      <c r="C2082" s="397" t="s">
        <v>13418</v>
      </c>
      <c r="D2082" s="554" t="s">
        <v>13419</v>
      </c>
      <c r="E2082" s="554" t="s">
        <v>13420</v>
      </c>
      <c r="F2082" s="552"/>
      <c r="G2082" s="114" t="s">
        <v>51</v>
      </c>
      <c r="H2082" s="552"/>
      <c r="I2082" s="345">
        <v>207</v>
      </c>
      <c r="J2082" s="345">
        <v>196.7</v>
      </c>
      <c r="K2082" s="345">
        <v>186.3</v>
      </c>
      <c r="L2082" s="345">
        <v>176</v>
      </c>
      <c r="M2082" s="345">
        <v>165.6</v>
      </c>
      <c r="N2082" s="553"/>
      <c r="O2082" s="553"/>
    </row>
    <row r="2083" ht="72" customHeight="1" spans="1:15">
      <c r="A2083" s="550"/>
      <c r="B2083" s="550" t="s">
        <v>38</v>
      </c>
      <c r="C2083" s="397" t="s">
        <v>13421</v>
      </c>
      <c r="D2083" s="554" t="s">
        <v>13422</v>
      </c>
      <c r="E2083" s="554" t="s">
        <v>13423</v>
      </c>
      <c r="F2083" s="552"/>
      <c r="G2083" s="114" t="s">
        <v>51</v>
      </c>
      <c r="H2083" s="552"/>
      <c r="I2083" s="345">
        <v>297.9</v>
      </c>
      <c r="J2083" s="345">
        <v>283</v>
      </c>
      <c r="K2083" s="345">
        <v>268.1</v>
      </c>
      <c r="L2083" s="345">
        <v>253.2</v>
      </c>
      <c r="M2083" s="345">
        <v>238.3</v>
      </c>
      <c r="N2083" s="553"/>
      <c r="O2083" s="553"/>
    </row>
    <row r="2084" ht="79" customHeight="1" spans="1:15">
      <c r="A2084" s="550">
        <v>6</v>
      </c>
      <c r="B2084" s="550" t="s">
        <v>38</v>
      </c>
      <c r="C2084" s="397" t="s">
        <v>13424</v>
      </c>
      <c r="D2084" s="554" t="s">
        <v>13425</v>
      </c>
      <c r="E2084" s="554" t="s">
        <v>13426</v>
      </c>
      <c r="F2084" s="552"/>
      <c r="G2084" s="114" t="s">
        <v>51</v>
      </c>
      <c r="H2084" s="552"/>
      <c r="I2084" s="345">
        <v>1836</v>
      </c>
      <c r="J2084" s="345">
        <v>1744.2</v>
      </c>
      <c r="K2084" s="345">
        <v>1652.4</v>
      </c>
      <c r="L2084" s="345">
        <v>1560.6</v>
      </c>
      <c r="M2084" s="345">
        <v>1468.8</v>
      </c>
      <c r="N2084" s="553"/>
      <c r="O2084" s="553"/>
    </row>
    <row r="2085" ht="79" customHeight="1" spans="1:15">
      <c r="A2085" s="550"/>
      <c r="B2085" s="550" t="s">
        <v>38</v>
      </c>
      <c r="C2085" s="397" t="s">
        <v>13427</v>
      </c>
      <c r="D2085" s="554" t="s">
        <v>13428</v>
      </c>
      <c r="E2085" s="554" t="s">
        <v>13429</v>
      </c>
      <c r="F2085" s="552"/>
      <c r="G2085" s="114" t="s">
        <v>51</v>
      </c>
      <c r="H2085" s="554"/>
      <c r="I2085" s="345">
        <v>324</v>
      </c>
      <c r="J2085" s="345">
        <v>307.8</v>
      </c>
      <c r="K2085" s="345">
        <v>291.6</v>
      </c>
      <c r="L2085" s="345">
        <v>275.4</v>
      </c>
      <c r="M2085" s="345">
        <v>259.2</v>
      </c>
      <c r="N2085" s="555"/>
      <c r="O2085" s="553"/>
    </row>
    <row r="2086" ht="60" customHeight="1" spans="1:15">
      <c r="A2086" s="550">
        <v>7</v>
      </c>
      <c r="B2086" s="550" t="s">
        <v>38</v>
      </c>
      <c r="C2086" s="397" t="s">
        <v>13430</v>
      </c>
      <c r="D2086" s="554" t="s">
        <v>13431</v>
      </c>
      <c r="E2086" s="554" t="s">
        <v>13432</v>
      </c>
      <c r="F2086" s="554" t="s">
        <v>13433</v>
      </c>
      <c r="G2086" s="551" t="s">
        <v>3953</v>
      </c>
      <c r="H2086" s="554" t="s">
        <v>13434</v>
      </c>
      <c r="I2086" s="350">
        <v>31500</v>
      </c>
      <c r="J2086" s="350">
        <v>29925</v>
      </c>
      <c r="K2086" s="350">
        <v>28350</v>
      </c>
      <c r="L2086" s="350">
        <v>26775</v>
      </c>
      <c r="M2086" s="350">
        <v>25200</v>
      </c>
      <c r="N2086" s="557"/>
      <c r="O2086" s="558"/>
    </row>
    <row r="2087" ht="70" customHeight="1" spans="1:15">
      <c r="A2087" s="550"/>
      <c r="B2087" s="550" t="s">
        <v>38</v>
      </c>
      <c r="C2087" s="397" t="s">
        <v>13435</v>
      </c>
      <c r="D2087" s="554" t="s">
        <v>13436</v>
      </c>
      <c r="E2087" s="554" t="s">
        <v>13437</v>
      </c>
      <c r="F2087" s="552"/>
      <c r="G2087" s="551" t="s">
        <v>3953</v>
      </c>
      <c r="H2087" s="552"/>
      <c r="I2087" s="345">
        <v>18900</v>
      </c>
      <c r="J2087" s="345">
        <v>17955</v>
      </c>
      <c r="K2087" s="345">
        <v>17010</v>
      </c>
      <c r="L2087" s="345">
        <v>16065</v>
      </c>
      <c r="M2087" s="345">
        <v>15120</v>
      </c>
      <c r="N2087" s="556"/>
      <c r="O2087" s="553"/>
    </row>
    <row r="2088" ht="78" customHeight="1" spans="1:15">
      <c r="A2088" s="550"/>
      <c r="B2088" s="550" t="s">
        <v>38</v>
      </c>
      <c r="C2088" s="397" t="s">
        <v>13438</v>
      </c>
      <c r="D2088" s="554" t="s">
        <v>13439</v>
      </c>
      <c r="E2088" s="554" t="s">
        <v>13440</v>
      </c>
      <c r="F2088" s="552"/>
      <c r="G2088" s="551" t="s">
        <v>3953</v>
      </c>
      <c r="H2088" s="552"/>
      <c r="I2088" s="345">
        <v>1035</v>
      </c>
      <c r="J2088" s="345">
        <v>983.3</v>
      </c>
      <c r="K2088" s="345">
        <v>931.5</v>
      </c>
      <c r="L2088" s="345">
        <v>879.8</v>
      </c>
      <c r="M2088" s="345">
        <v>828</v>
      </c>
      <c r="N2088" s="553"/>
      <c r="O2088" s="553"/>
    </row>
    <row r="2089" ht="81" customHeight="1" spans="1:15">
      <c r="A2089" s="550"/>
      <c r="B2089" s="550" t="s">
        <v>38</v>
      </c>
      <c r="C2089" s="397" t="s">
        <v>13441</v>
      </c>
      <c r="D2089" s="554" t="s">
        <v>13442</v>
      </c>
      <c r="E2089" s="554" t="s">
        <v>13443</v>
      </c>
      <c r="F2089" s="552"/>
      <c r="G2089" s="551" t="s">
        <v>3953</v>
      </c>
      <c r="H2089" s="552"/>
      <c r="I2089" s="345">
        <v>31500</v>
      </c>
      <c r="J2089" s="345">
        <v>29925</v>
      </c>
      <c r="K2089" s="345">
        <v>28350</v>
      </c>
      <c r="L2089" s="345">
        <v>26775</v>
      </c>
      <c r="M2089" s="345">
        <v>25200</v>
      </c>
      <c r="N2089" s="553"/>
      <c r="O2089" s="553"/>
    </row>
    <row r="2090" ht="102" customHeight="1" spans="1:15">
      <c r="A2090" s="550">
        <v>8</v>
      </c>
      <c r="B2090" s="550" t="s">
        <v>38</v>
      </c>
      <c r="C2090" s="397" t="s">
        <v>13444</v>
      </c>
      <c r="D2090" s="554" t="s">
        <v>13445</v>
      </c>
      <c r="E2090" s="554" t="s">
        <v>13446</v>
      </c>
      <c r="F2090" s="554" t="s">
        <v>13447</v>
      </c>
      <c r="G2090" s="551" t="s">
        <v>51</v>
      </c>
      <c r="H2090" s="554" t="s">
        <v>13448</v>
      </c>
      <c r="I2090" s="345">
        <v>36000</v>
      </c>
      <c r="J2090" s="345">
        <v>34200</v>
      </c>
      <c r="K2090" s="345">
        <v>32400</v>
      </c>
      <c r="L2090" s="345">
        <v>30600</v>
      </c>
      <c r="M2090" s="345">
        <v>28800</v>
      </c>
      <c r="N2090" s="113" t="s">
        <v>13449</v>
      </c>
      <c r="O2090" s="113" t="s">
        <v>13450</v>
      </c>
    </row>
    <row r="2091" ht="102" customHeight="1" spans="1:15">
      <c r="A2091" s="550">
        <v>9</v>
      </c>
      <c r="B2091" s="550" t="s">
        <v>38</v>
      </c>
      <c r="C2091" s="397" t="s">
        <v>13451</v>
      </c>
      <c r="D2091" s="554" t="s">
        <v>13452</v>
      </c>
      <c r="E2091" s="554" t="s">
        <v>13453</v>
      </c>
      <c r="F2091" s="554" t="s">
        <v>13447</v>
      </c>
      <c r="G2091" s="551" t="s">
        <v>51</v>
      </c>
      <c r="H2091" s="554" t="s">
        <v>13454</v>
      </c>
      <c r="I2091" s="345">
        <v>44550</v>
      </c>
      <c r="J2091" s="345">
        <v>42322.5</v>
      </c>
      <c r="K2091" s="345">
        <v>40095</v>
      </c>
      <c r="L2091" s="345">
        <v>37867.5</v>
      </c>
      <c r="M2091" s="345">
        <v>35640</v>
      </c>
      <c r="N2091" s="113" t="s">
        <v>13455</v>
      </c>
      <c r="O2091" s="113" t="s">
        <v>13456</v>
      </c>
    </row>
    <row r="2092" ht="60" customHeight="1" spans="1:15">
      <c r="A2092" s="550">
        <v>10</v>
      </c>
      <c r="B2092" s="550" t="s">
        <v>38</v>
      </c>
      <c r="C2092" s="397" t="s">
        <v>13457</v>
      </c>
      <c r="D2092" s="554" t="s">
        <v>13458</v>
      </c>
      <c r="E2092" s="113" t="s">
        <v>13459</v>
      </c>
      <c r="F2092" s="554" t="s">
        <v>13460</v>
      </c>
      <c r="G2092" s="551" t="s">
        <v>51</v>
      </c>
      <c r="H2092" s="554" t="s">
        <v>13461</v>
      </c>
      <c r="I2092" s="140" t="s">
        <v>102</v>
      </c>
      <c r="J2092" s="140" t="s">
        <v>102</v>
      </c>
      <c r="K2092" s="140" t="s">
        <v>102</v>
      </c>
      <c r="L2092" s="140" t="s">
        <v>102</v>
      </c>
      <c r="M2092" s="140" t="s">
        <v>102</v>
      </c>
      <c r="N2092" s="553"/>
      <c r="O2092" s="553"/>
    </row>
    <row r="2093" ht="93" customHeight="1" spans="1:15">
      <c r="A2093" s="550">
        <v>11</v>
      </c>
      <c r="B2093" s="550" t="s">
        <v>38</v>
      </c>
      <c r="C2093" s="397" t="s">
        <v>13462</v>
      </c>
      <c r="D2093" s="113" t="s">
        <v>13463</v>
      </c>
      <c r="E2093" s="154" t="s">
        <v>13464</v>
      </c>
      <c r="F2093" s="113" t="s">
        <v>13465</v>
      </c>
      <c r="G2093" s="114" t="s">
        <v>51</v>
      </c>
      <c r="H2093" s="264" t="s">
        <v>13466</v>
      </c>
      <c r="I2093" s="345">
        <v>1089</v>
      </c>
      <c r="J2093" s="345">
        <v>1034.6</v>
      </c>
      <c r="K2093" s="345">
        <v>980.1</v>
      </c>
      <c r="L2093" s="345">
        <v>925.7</v>
      </c>
      <c r="M2093" s="345">
        <v>871.2</v>
      </c>
      <c r="N2093" s="553"/>
      <c r="O2093" s="553"/>
    </row>
    <row r="2094" ht="60" customHeight="1" spans="1:15">
      <c r="A2094" s="550"/>
      <c r="B2094" s="550" t="s">
        <v>38</v>
      </c>
      <c r="C2094" s="397" t="s">
        <v>13467</v>
      </c>
      <c r="D2094" s="154" t="s">
        <v>13468</v>
      </c>
      <c r="E2094" s="154" t="s">
        <v>13469</v>
      </c>
      <c r="F2094" s="156"/>
      <c r="G2094" s="114" t="s">
        <v>51</v>
      </c>
      <c r="H2094" s="156"/>
      <c r="I2094" s="345">
        <v>207.9</v>
      </c>
      <c r="J2094" s="345">
        <v>197.5</v>
      </c>
      <c r="K2094" s="345">
        <v>187.1</v>
      </c>
      <c r="L2094" s="345">
        <v>176.7</v>
      </c>
      <c r="M2094" s="345">
        <v>166.3</v>
      </c>
      <c r="N2094" s="553"/>
      <c r="O2094" s="553"/>
    </row>
    <row r="2095" ht="60" customHeight="1" spans="1:15">
      <c r="A2095" s="550"/>
      <c r="B2095" s="550" t="s">
        <v>38</v>
      </c>
      <c r="C2095" s="397" t="s">
        <v>13470</v>
      </c>
      <c r="D2095" s="154" t="s">
        <v>13471</v>
      </c>
      <c r="E2095" s="154" t="s">
        <v>13472</v>
      </c>
      <c r="F2095" s="156"/>
      <c r="G2095" s="114" t="s">
        <v>51</v>
      </c>
      <c r="H2095" s="156"/>
      <c r="I2095" s="345">
        <v>495</v>
      </c>
      <c r="J2095" s="345">
        <v>470.3</v>
      </c>
      <c r="K2095" s="345">
        <v>445.5</v>
      </c>
      <c r="L2095" s="345">
        <v>420.8</v>
      </c>
      <c r="M2095" s="345">
        <v>396</v>
      </c>
      <c r="N2095" s="553"/>
      <c r="O2095" s="553"/>
    </row>
    <row r="2096" ht="60" customHeight="1" spans="1:15">
      <c r="A2096" s="550">
        <v>11</v>
      </c>
      <c r="B2096" s="550" t="s">
        <v>38</v>
      </c>
      <c r="C2096" s="397" t="s">
        <v>13473</v>
      </c>
      <c r="D2096" s="154" t="s">
        <v>13474</v>
      </c>
      <c r="E2096" s="154" t="s">
        <v>13475</v>
      </c>
      <c r="F2096" s="156"/>
      <c r="G2096" s="114" t="s">
        <v>51</v>
      </c>
      <c r="H2096" s="156"/>
      <c r="I2096" s="345">
        <v>162</v>
      </c>
      <c r="J2096" s="345">
        <v>153.9</v>
      </c>
      <c r="K2096" s="345">
        <v>145.8</v>
      </c>
      <c r="L2096" s="345">
        <v>137.7</v>
      </c>
      <c r="M2096" s="345">
        <v>129.6</v>
      </c>
      <c r="N2096" s="553"/>
      <c r="O2096" s="553"/>
    </row>
    <row r="2097" ht="60" customHeight="1" spans="1:215">
      <c r="A2097" s="550"/>
      <c r="B2097" s="550" t="s">
        <v>38</v>
      </c>
      <c r="C2097" s="397" t="s">
        <v>13476</v>
      </c>
      <c r="D2097" s="154" t="s">
        <v>13477</v>
      </c>
      <c r="E2097" s="154" t="s">
        <v>13478</v>
      </c>
      <c r="F2097" s="156"/>
      <c r="G2097" s="114" t="s">
        <v>51</v>
      </c>
      <c r="H2097" s="156"/>
      <c r="I2097" s="345">
        <v>900</v>
      </c>
      <c r="J2097" s="345">
        <v>855</v>
      </c>
      <c r="K2097" s="345">
        <v>810</v>
      </c>
      <c r="L2097" s="345">
        <v>765</v>
      </c>
      <c r="M2097" s="345">
        <v>720</v>
      </c>
      <c r="N2097" s="553"/>
      <c r="O2097" s="553"/>
    </row>
    <row r="2098" ht="60" customHeight="1" spans="1:215">
      <c r="A2098" s="550"/>
      <c r="B2098" s="550" t="s">
        <v>38</v>
      </c>
      <c r="C2098" s="397" t="s">
        <v>13479</v>
      </c>
      <c r="D2098" s="154" t="s">
        <v>13480</v>
      </c>
      <c r="E2098" s="154" t="s">
        <v>13481</v>
      </c>
      <c r="F2098" s="156"/>
      <c r="G2098" s="114" t="s">
        <v>51</v>
      </c>
      <c r="H2098" s="156"/>
      <c r="I2098" s="345">
        <v>765</v>
      </c>
      <c r="J2098" s="345">
        <v>726.8</v>
      </c>
      <c r="K2098" s="345">
        <v>688.5</v>
      </c>
      <c r="L2098" s="345">
        <v>650.3</v>
      </c>
      <c r="M2098" s="345">
        <v>612</v>
      </c>
      <c r="N2098" s="553"/>
      <c r="O2098" s="553"/>
    </row>
    <row r="2099" ht="74" customHeight="1" spans="1:215">
      <c r="A2099" s="550">
        <v>12</v>
      </c>
      <c r="B2099" s="550" t="s">
        <v>38</v>
      </c>
      <c r="C2099" s="397" t="s">
        <v>13482</v>
      </c>
      <c r="D2099" s="154" t="s">
        <v>13483</v>
      </c>
      <c r="E2099" s="154" t="s">
        <v>13484</v>
      </c>
      <c r="F2099" s="154" t="s">
        <v>13485</v>
      </c>
      <c r="G2099" s="114" t="s">
        <v>51</v>
      </c>
      <c r="H2099" s="154" t="s">
        <v>13486</v>
      </c>
      <c r="I2099" s="345">
        <v>603</v>
      </c>
      <c r="J2099" s="345">
        <v>572.9</v>
      </c>
      <c r="K2099" s="345">
        <v>542.7</v>
      </c>
      <c r="L2099" s="345">
        <v>512.6</v>
      </c>
      <c r="M2099" s="345">
        <v>482.4</v>
      </c>
      <c r="N2099" s="553"/>
      <c r="O2099" s="553"/>
    </row>
    <row r="2100" ht="60" customHeight="1" spans="1:215">
      <c r="A2100" s="550"/>
      <c r="B2100" s="550" t="s">
        <v>38</v>
      </c>
      <c r="C2100" s="1009" t="s">
        <v>13487</v>
      </c>
      <c r="D2100" s="154" t="s">
        <v>13488</v>
      </c>
      <c r="E2100" s="453"/>
      <c r="F2100" s="156"/>
      <c r="G2100" s="114" t="s">
        <v>51</v>
      </c>
      <c r="H2100" s="154" t="s">
        <v>13489</v>
      </c>
      <c r="I2100" s="345">
        <v>603</v>
      </c>
      <c r="J2100" s="345">
        <v>572.9</v>
      </c>
      <c r="K2100" s="345">
        <v>542.7</v>
      </c>
      <c r="L2100" s="345">
        <v>512.6</v>
      </c>
      <c r="M2100" s="345">
        <v>482.4</v>
      </c>
      <c r="N2100" s="553"/>
      <c r="O2100" s="553"/>
    </row>
    <row r="2101" ht="85" customHeight="1" spans="1:215">
      <c r="A2101" s="550">
        <v>13</v>
      </c>
      <c r="B2101" s="550" t="s">
        <v>38</v>
      </c>
      <c r="C2101" s="397" t="s">
        <v>13490</v>
      </c>
      <c r="D2101" s="154" t="s">
        <v>13491</v>
      </c>
      <c r="E2101" s="154" t="s">
        <v>13492</v>
      </c>
      <c r="F2101" s="154" t="s">
        <v>13493</v>
      </c>
      <c r="G2101" s="114" t="s">
        <v>51</v>
      </c>
      <c r="H2101" s="156"/>
      <c r="I2101" s="345">
        <v>2181.6</v>
      </c>
      <c r="J2101" s="345">
        <v>2072.5</v>
      </c>
      <c r="K2101" s="345">
        <v>1963.4</v>
      </c>
      <c r="L2101" s="345">
        <v>1854.4</v>
      </c>
      <c r="M2101" s="345">
        <v>1745.3</v>
      </c>
      <c r="N2101" s="553"/>
      <c r="O2101" s="553"/>
    </row>
    <row r="2102" ht="77" customHeight="1" spans="1:215">
      <c r="A2102" s="550">
        <v>14</v>
      </c>
      <c r="B2102" s="550" t="s">
        <v>38</v>
      </c>
      <c r="C2102" s="397" t="s">
        <v>13494</v>
      </c>
      <c r="D2102" s="154" t="s">
        <v>13495</v>
      </c>
      <c r="E2102" s="154" t="s">
        <v>13496</v>
      </c>
      <c r="F2102" s="154" t="s">
        <v>13497</v>
      </c>
      <c r="G2102" s="114" t="s">
        <v>51</v>
      </c>
      <c r="H2102" s="154" t="s">
        <v>13498</v>
      </c>
      <c r="I2102" s="345">
        <v>54.9</v>
      </c>
      <c r="J2102" s="345">
        <v>52.2</v>
      </c>
      <c r="K2102" s="345">
        <v>49.4</v>
      </c>
      <c r="L2102" s="345">
        <v>46.7</v>
      </c>
      <c r="M2102" s="345">
        <v>43.9</v>
      </c>
      <c r="N2102" s="553"/>
      <c r="O2102" s="553"/>
    </row>
    <row r="2103" ht="60" customHeight="1" spans="1:215">
      <c r="A2103" s="550">
        <v>15</v>
      </c>
      <c r="B2103" s="550" t="s">
        <v>38</v>
      </c>
      <c r="C2103" s="397" t="s">
        <v>13499</v>
      </c>
      <c r="D2103" s="154" t="s">
        <v>13500</v>
      </c>
      <c r="E2103" s="154" t="s">
        <v>13501</v>
      </c>
      <c r="F2103" s="154" t="s">
        <v>13502</v>
      </c>
      <c r="G2103" s="114" t="s">
        <v>51</v>
      </c>
      <c r="H2103" s="154" t="s">
        <v>13503</v>
      </c>
      <c r="I2103" s="345">
        <v>11169</v>
      </c>
      <c r="J2103" s="345">
        <v>10610.6</v>
      </c>
      <c r="K2103" s="345">
        <v>10052.1</v>
      </c>
      <c r="L2103" s="345">
        <v>9493.7</v>
      </c>
      <c r="M2103" s="345">
        <v>8935.2</v>
      </c>
      <c r="N2103" s="553"/>
      <c r="O2103" s="553"/>
    </row>
    <row r="2104" ht="53" customHeight="1" spans="1:215">
      <c r="A2104" s="559" t="s">
        <v>13504</v>
      </c>
      <c r="B2104" s="559"/>
      <c r="C2104" s="559"/>
      <c r="D2104" s="559"/>
      <c r="E2104" s="559"/>
      <c r="F2104" s="559"/>
      <c r="G2104" s="559"/>
      <c r="H2104" s="559"/>
      <c r="I2104" s="560"/>
      <c r="J2104" s="560"/>
      <c r="K2104" s="560"/>
      <c r="L2104" s="560"/>
      <c r="M2104" s="560"/>
    </row>
    <row r="2105" ht="261" customHeight="1" spans="1:215">
      <c r="A2105" s="561" t="s">
        <v>13505</v>
      </c>
      <c r="B2105" s="561"/>
      <c r="C2105" s="561"/>
      <c r="D2105" s="561"/>
      <c r="E2105" s="561"/>
      <c r="F2105" s="561"/>
      <c r="G2105" s="561"/>
      <c r="H2105" s="561"/>
      <c r="I2105" s="562"/>
      <c r="J2105" s="562"/>
      <c r="K2105" s="562"/>
      <c r="L2105" s="562"/>
      <c r="M2105" s="563"/>
    </row>
    <row r="2106" s="319" customFormat="1" ht="32" customHeight="1" spans="1:215">
      <c r="A2106" s="564" t="s">
        <v>7210</v>
      </c>
      <c r="B2106" s="564" t="s">
        <v>25</v>
      </c>
      <c r="C2106" s="253" t="s">
        <v>9784</v>
      </c>
      <c r="D2106" s="253" t="s">
        <v>27</v>
      </c>
      <c r="E2106" s="253" t="s">
        <v>7212</v>
      </c>
      <c r="F2106" s="253" t="s">
        <v>7213</v>
      </c>
      <c r="G2106" s="253" t="s">
        <v>30</v>
      </c>
      <c r="H2106" s="253" t="s">
        <v>7214</v>
      </c>
      <c r="I2106" s="513" t="s">
        <v>32</v>
      </c>
      <c r="J2106" s="513"/>
      <c r="K2106" s="513"/>
      <c r="L2106" s="513"/>
      <c r="M2106" s="565"/>
      <c r="N2106" s="566" t="s">
        <v>13347</v>
      </c>
      <c r="O2106" s="567"/>
      <c r="P2106" s="568"/>
      <c r="Q2106" s="568"/>
      <c r="R2106" s="568"/>
      <c r="S2106" s="568"/>
      <c r="T2106" s="568"/>
      <c r="U2106" s="568"/>
      <c r="V2106" s="568"/>
      <c r="W2106" s="568"/>
      <c r="X2106" s="568"/>
      <c r="Y2106" s="568"/>
      <c r="Z2106" s="568"/>
      <c r="AA2106" s="568"/>
      <c r="AB2106" s="568"/>
      <c r="AC2106" s="568"/>
      <c r="AD2106" s="568"/>
      <c r="AE2106" s="568"/>
      <c r="AF2106" s="568"/>
      <c r="AG2106" s="568"/>
      <c r="AH2106" s="568"/>
      <c r="AI2106" s="568"/>
      <c r="AJ2106" s="568"/>
      <c r="AK2106" s="568"/>
      <c r="AL2106" s="568"/>
      <c r="AM2106" s="568"/>
      <c r="AN2106" s="568"/>
      <c r="AO2106" s="568"/>
      <c r="AP2106" s="568"/>
      <c r="AQ2106" s="568"/>
      <c r="AR2106" s="568"/>
      <c r="AS2106" s="568"/>
      <c r="AT2106" s="568"/>
      <c r="AU2106" s="568"/>
      <c r="AV2106" s="568"/>
      <c r="AW2106" s="568"/>
      <c r="AX2106" s="568"/>
      <c r="AY2106" s="568"/>
      <c r="AZ2106" s="568"/>
      <c r="BA2106" s="568"/>
      <c r="BB2106" s="568"/>
      <c r="BC2106" s="568"/>
      <c r="BD2106" s="568"/>
      <c r="BE2106" s="568"/>
      <c r="BF2106" s="568"/>
      <c r="BG2106" s="568"/>
      <c r="BH2106" s="568"/>
      <c r="BI2106" s="568"/>
      <c r="BJ2106" s="568"/>
      <c r="BK2106" s="568"/>
      <c r="BL2106" s="568"/>
      <c r="BM2106" s="568"/>
      <c r="BN2106" s="568"/>
      <c r="BO2106" s="568"/>
      <c r="BP2106" s="568"/>
      <c r="BQ2106" s="568"/>
      <c r="BR2106" s="568"/>
      <c r="BS2106" s="568"/>
      <c r="BT2106" s="568"/>
      <c r="BU2106" s="568"/>
      <c r="BV2106" s="568"/>
      <c r="BW2106" s="568"/>
      <c r="BX2106" s="568"/>
      <c r="BY2106" s="568"/>
      <c r="BZ2106" s="568"/>
      <c r="CA2106" s="568"/>
      <c r="CB2106" s="568"/>
      <c r="CC2106" s="568"/>
      <c r="CD2106" s="568"/>
      <c r="CE2106" s="568"/>
      <c r="CF2106" s="568"/>
      <c r="CG2106" s="568"/>
      <c r="CH2106" s="568"/>
      <c r="CI2106" s="568"/>
      <c r="CJ2106" s="568"/>
      <c r="CK2106" s="568"/>
      <c r="CL2106" s="568"/>
      <c r="CM2106" s="568"/>
      <c r="CN2106" s="568"/>
      <c r="CO2106" s="568"/>
      <c r="CP2106" s="568"/>
      <c r="CQ2106" s="568"/>
      <c r="CR2106" s="568"/>
      <c r="CS2106" s="568"/>
      <c r="CT2106" s="568"/>
      <c r="CU2106" s="568"/>
      <c r="CV2106" s="568"/>
      <c r="CW2106" s="568"/>
      <c r="CX2106" s="568"/>
      <c r="CY2106" s="568"/>
      <c r="CZ2106" s="568"/>
      <c r="DA2106" s="568"/>
      <c r="DB2106" s="568"/>
      <c r="DC2106" s="568"/>
      <c r="DD2106" s="568"/>
      <c r="DE2106" s="568"/>
      <c r="DF2106" s="568"/>
      <c r="DG2106" s="568"/>
      <c r="DH2106" s="568"/>
      <c r="HG2106" s="569"/>
    </row>
    <row r="2107" s="319" customFormat="1" ht="35" customHeight="1" spans="1:215">
      <c r="A2107" s="564"/>
      <c r="B2107" s="564"/>
      <c r="C2107" s="253"/>
      <c r="D2107" s="253"/>
      <c r="E2107" s="253"/>
      <c r="F2107" s="253"/>
      <c r="G2107" s="253"/>
      <c r="H2107" s="253"/>
      <c r="I2107" s="513" t="s">
        <v>33</v>
      </c>
      <c r="J2107" s="513" t="s">
        <v>34</v>
      </c>
      <c r="K2107" s="513" t="s">
        <v>35</v>
      </c>
      <c r="L2107" s="513" t="s">
        <v>36</v>
      </c>
      <c r="M2107" s="565" t="s">
        <v>37</v>
      </c>
      <c r="N2107" s="566"/>
      <c r="O2107" s="567"/>
      <c r="P2107" s="568"/>
      <c r="Q2107" s="568"/>
      <c r="R2107" s="568"/>
      <c r="S2107" s="568"/>
      <c r="T2107" s="568"/>
      <c r="U2107" s="568"/>
      <c r="V2107" s="568"/>
      <c r="W2107" s="568"/>
      <c r="X2107" s="568"/>
      <c r="Y2107" s="568"/>
      <c r="Z2107" s="568"/>
      <c r="AA2107" s="568"/>
      <c r="AB2107" s="568"/>
      <c r="AC2107" s="568"/>
      <c r="AD2107" s="568"/>
      <c r="AE2107" s="568"/>
      <c r="AF2107" s="568"/>
      <c r="AG2107" s="568"/>
      <c r="AH2107" s="568"/>
      <c r="AI2107" s="568"/>
      <c r="AJ2107" s="568"/>
      <c r="AK2107" s="568"/>
      <c r="AL2107" s="568"/>
      <c r="AM2107" s="568"/>
      <c r="AN2107" s="568"/>
      <c r="AO2107" s="568"/>
      <c r="AP2107" s="568"/>
      <c r="AQ2107" s="568"/>
      <c r="AR2107" s="568"/>
      <c r="AS2107" s="568"/>
      <c r="AT2107" s="568"/>
      <c r="AU2107" s="568"/>
      <c r="AV2107" s="568"/>
      <c r="AW2107" s="568"/>
      <c r="AX2107" s="568"/>
      <c r="AY2107" s="568"/>
      <c r="AZ2107" s="568"/>
      <c r="BA2107" s="568"/>
      <c r="BB2107" s="568"/>
      <c r="BC2107" s="568"/>
      <c r="BD2107" s="568"/>
      <c r="BE2107" s="568"/>
      <c r="BF2107" s="568"/>
      <c r="BG2107" s="568"/>
      <c r="BH2107" s="568"/>
      <c r="BI2107" s="568"/>
      <c r="BJ2107" s="568"/>
      <c r="BK2107" s="568"/>
      <c r="BL2107" s="568"/>
      <c r="BM2107" s="568"/>
      <c r="BN2107" s="568"/>
      <c r="BO2107" s="568"/>
      <c r="BP2107" s="568"/>
      <c r="BQ2107" s="568"/>
      <c r="BR2107" s="568"/>
      <c r="BS2107" s="568"/>
      <c r="BT2107" s="568"/>
      <c r="BU2107" s="568"/>
      <c r="BV2107" s="568"/>
      <c r="BW2107" s="568"/>
      <c r="BX2107" s="568"/>
      <c r="BY2107" s="568"/>
      <c r="BZ2107" s="568"/>
      <c r="CA2107" s="568"/>
      <c r="CB2107" s="568"/>
      <c r="CC2107" s="568"/>
      <c r="CD2107" s="568"/>
      <c r="CE2107" s="568"/>
      <c r="CF2107" s="568"/>
      <c r="CG2107" s="568"/>
      <c r="CH2107" s="568"/>
      <c r="CI2107" s="568"/>
      <c r="CJ2107" s="568"/>
      <c r="CK2107" s="568"/>
      <c r="CL2107" s="568"/>
      <c r="CM2107" s="568"/>
      <c r="CN2107" s="568"/>
      <c r="CO2107" s="568"/>
      <c r="CP2107" s="568"/>
      <c r="CQ2107" s="568"/>
      <c r="CR2107" s="568"/>
      <c r="CS2107" s="568"/>
      <c r="CT2107" s="568"/>
      <c r="CU2107" s="568"/>
      <c r="CV2107" s="568"/>
      <c r="CW2107" s="568"/>
      <c r="CX2107" s="568"/>
      <c r="CY2107" s="568"/>
      <c r="CZ2107" s="568"/>
      <c r="DA2107" s="568"/>
      <c r="DB2107" s="568"/>
      <c r="DC2107" s="568"/>
      <c r="DD2107" s="568"/>
      <c r="DE2107" s="568"/>
      <c r="DF2107" s="568"/>
      <c r="DG2107" s="568"/>
      <c r="DH2107" s="568"/>
      <c r="HG2107" s="569"/>
    </row>
    <row r="2108" ht="105" customHeight="1" spans="1:215">
      <c r="A2108" s="140">
        <v>1</v>
      </c>
      <c r="B2108" s="140" t="s">
        <v>356</v>
      </c>
      <c r="C2108" s="1010" t="s">
        <v>13506</v>
      </c>
      <c r="D2108" s="133" t="s">
        <v>13507</v>
      </c>
      <c r="E2108" s="250" t="s">
        <v>13508</v>
      </c>
      <c r="F2108" s="250" t="s">
        <v>13509</v>
      </c>
      <c r="G2108" s="269" t="s">
        <v>483</v>
      </c>
      <c r="H2108" s="250" t="s">
        <v>13510</v>
      </c>
      <c r="I2108" s="345">
        <v>9.9</v>
      </c>
      <c r="J2108" s="345">
        <f t="shared" ref="J2108:J2123" si="0">I2108*0.95</f>
        <v>9.405</v>
      </c>
      <c r="K2108" s="345">
        <f t="shared" ref="K2108:K2123" si="1">I2108*0.9</f>
        <v>8.91</v>
      </c>
      <c r="L2108" s="345">
        <f t="shared" ref="L2108:L2123" si="2">I2108*0.85</f>
        <v>8.415</v>
      </c>
      <c r="M2108" s="345">
        <f t="shared" ref="M2108:M2123" si="3">I2108*0.8</f>
        <v>7.92</v>
      </c>
      <c r="N2108" s="570" t="s">
        <v>13511</v>
      </c>
      <c r="O2108" s="571"/>
    </row>
    <row r="2109" ht="60" customHeight="1" spans="1:215">
      <c r="A2109" s="140">
        <v>2</v>
      </c>
      <c r="B2109" s="140" t="s">
        <v>356</v>
      </c>
      <c r="C2109" s="1010" t="s">
        <v>13512</v>
      </c>
      <c r="D2109" s="133" t="s">
        <v>13513</v>
      </c>
      <c r="E2109" s="250" t="s">
        <v>13514</v>
      </c>
      <c r="F2109" s="250" t="s">
        <v>13515</v>
      </c>
      <c r="G2109" s="269" t="s">
        <v>483</v>
      </c>
      <c r="H2109" s="250" t="s">
        <v>13516</v>
      </c>
      <c r="I2109" s="345">
        <v>9</v>
      </c>
      <c r="J2109" s="345">
        <f t="shared" si="0"/>
        <v>8.55</v>
      </c>
      <c r="K2109" s="345">
        <f t="shared" si="1"/>
        <v>8.1</v>
      </c>
      <c r="L2109" s="345">
        <f t="shared" si="2"/>
        <v>7.65</v>
      </c>
      <c r="M2109" s="345">
        <f t="shared" si="3"/>
        <v>7.2</v>
      </c>
      <c r="N2109" s="553"/>
      <c r="O2109" s="553"/>
    </row>
    <row r="2110" ht="60" customHeight="1" spans="1:215">
      <c r="A2110" s="140">
        <v>3</v>
      </c>
      <c r="B2110" s="140" t="s">
        <v>356</v>
      </c>
      <c r="C2110" s="1010" t="s">
        <v>13517</v>
      </c>
      <c r="D2110" s="572" t="s">
        <v>13518</v>
      </c>
      <c r="E2110" s="250" t="s">
        <v>13519</v>
      </c>
      <c r="F2110" s="250" t="s">
        <v>13520</v>
      </c>
      <c r="G2110" s="269" t="s">
        <v>51</v>
      </c>
      <c r="H2110" s="250"/>
      <c r="I2110" s="345">
        <v>27</v>
      </c>
      <c r="J2110" s="345">
        <f t="shared" si="0"/>
        <v>25.65</v>
      </c>
      <c r="K2110" s="345">
        <f t="shared" si="1"/>
        <v>24.3</v>
      </c>
      <c r="L2110" s="345">
        <f t="shared" si="2"/>
        <v>22.95</v>
      </c>
      <c r="M2110" s="345">
        <f t="shared" si="3"/>
        <v>21.6</v>
      </c>
      <c r="N2110" s="553"/>
      <c r="O2110" s="553"/>
    </row>
    <row r="2111" ht="60" customHeight="1" spans="1:215">
      <c r="A2111" s="140">
        <v>4</v>
      </c>
      <c r="B2111" s="140" t="s">
        <v>356</v>
      </c>
      <c r="C2111" s="1010" t="s">
        <v>13521</v>
      </c>
      <c r="D2111" s="133" t="s">
        <v>13522</v>
      </c>
      <c r="E2111" s="250" t="s">
        <v>13523</v>
      </c>
      <c r="F2111" s="250" t="s">
        <v>13524</v>
      </c>
      <c r="G2111" s="269" t="s">
        <v>483</v>
      </c>
      <c r="H2111" s="250" t="s">
        <v>13525</v>
      </c>
      <c r="I2111" s="345">
        <v>40.5</v>
      </c>
      <c r="J2111" s="345">
        <f t="shared" si="0"/>
        <v>38.475</v>
      </c>
      <c r="K2111" s="345">
        <f t="shared" si="1"/>
        <v>36.45</v>
      </c>
      <c r="L2111" s="345">
        <f t="shared" si="2"/>
        <v>34.425</v>
      </c>
      <c r="M2111" s="345">
        <f t="shared" si="3"/>
        <v>32.4</v>
      </c>
      <c r="N2111" s="553"/>
      <c r="O2111" s="553"/>
    </row>
    <row r="2112" ht="60" customHeight="1" spans="1:215">
      <c r="A2112" s="140">
        <v>5</v>
      </c>
      <c r="B2112" s="140" t="s">
        <v>356</v>
      </c>
      <c r="C2112" s="1010" t="s">
        <v>13526</v>
      </c>
      <c r="D2112" s="133" t="s">
        <v>13527</v>
      </c>
      <c r="E2112" s="133" t="s">
        <v>13528</v>
      </c>
      <c r="F2112" s="133" t="s">
        <v>13529</v>
      </c>
      <c r="G2112" s="269" t="s">
        <v>51</v>
      </c>
      <c r="H2112" s="413"/>
      <c r="I2112" s="345">
        <v>107.1</v>
      </c>
      <c r="J2112" s="345">
        <f t="shared" si="0"/>
        <v>101.745</v>
      </c>
      <c r="K2112" s="345">
        <f t="shared" si="1"/>
        <v>96.39</v>
      </c>
      <c r="L2112" s="345">
        <f t="shared" si="2"/>
        <v>91.035</v>
      </c>
      <c r="M2112" s="345">
        <f t="shared" si="3"/>
        <v>85.68</v>
      </c>
      <c r="N2112" s="553"/>
      <c r="O2112" s="553"/>
    </row>
    <row r="2113" ht="60" customHeight="1" spans="1:15">
      <c r="A2113" s="140"/>
      <c r="B2113" s="140" t="s">
        <v>356</v>
      </c>
      <c r="C2113" s="1010" t="s">
        <v>13530</v>
      </c>
      <c r="D2113" s="133" t="s">
        <v>13531</v>
      </c>
      <c r="E2113" s="133"/>
      <c r="F2113" s="133"/>
      <c r="G2113" s="269" t="s">
        <v>51</v>
      </c>
      <c r="H2113" s="413"/>
      <c r="I2113" s="345">
        <v>107.1</v>
      </c>
      <c r="J2113" s="345">
        <f t="shared" si="0"/>
        <v>101.745</v>
      </c>
      <c r="K2113" s="345">
        <f t="shared" si="1"/>
        <v>96.39</v>
      </c>
      <c r="L2113" s="345">
        <f t="shared" si="2"/>
        <v>91.035</v>
      </c>
      <c r="M2113" s="345">
        <f t="shared" si="3"/>
        <v>85.68</v>
      </c>
      <c r="N2113" s="553"/>
      <c r="O2113" s="553"/>
    </row>
    <row r="2114" ht="60" customHeight="1" spans="1:15">
      <c r="A2114" s="140">
        <v>6</v>
      </c>
      <c r="B2114" s="140" t="s">
        <v>356</v>
      </c>
      <c r="C2114" s="1010" t="s">
        <v>13532</v>
      </c>
      <c r="D2114" s="133" t="s">
        <v>13533</v>
      </c>
      <c r="E2114" s="133" t="s">
        <v>13534</v>
      </c>
      <c r="F2114" s="133" t="s">
        <v>13535</v>
      </c>
      <c r="G2114" s="269" t="s">
        <v>51</v>
      </c>
      <c r="H2114" s="413"/>
      <c r="I2114" s="345">
        <v>18.9</v>
      </c>
      <c r="J2114" s="345">
        <f t="shared" si="0"/>
        <v>17.955</v>
      </c>
      <c r="K2114" s="345">
        <f t="shared" si="1"/>
        <v>17.01</v>
      </c>
      <c r="L2114" s="345">
        <f t="shared" si="2"/>
        <v>16.065</v>
      </c>
      <c r="M2114" s="345">
        <f t="shared" si="3"/>
        <v>15.12</v>
      </c>
      <c r="N2114" s="553"/>
      <c r="O2114" s="553"/>
    </row>
    <row r="2115" ht="60" customHeight="1" spans="1:15">
      <c r="A2115" s="140">
        <v>7</v>
      </c>
      <c r="B2115" s="140" t="s">
        <v>356</v>
      </c>
      <c r="C2115" s="1010" t="s">
        <v>13536</v>
      </c>
      <c r="D2115" s="133" t="s">
        <v>13537</v>
      </c>
      <c r="E2115" s="133" t="s">
        <v>13538</v>
      </c>
      <c r="F2115" s="133" t="s">
        <v>13539</v>
      </c>
      <c r="G2115" s="269" t="s">
        <v>51</v>
      </c>
      <c r="H2115" s="413"/>
      <c r="I2115" s="345">
        <v>14.4</v>
      </c>
      <c r="J2115" s="345">
        <f t="shared" si="0"/>
        <v>13.68</v>
      </c>
      <c r="K2115" s="345">
        <f t="shared" si="1"/>
        <v>12.96</v>
      </c>
      <c r="L2115" s="345">
        <f t="shared" si="2"/>
        <v>12.24</v>
      </c>
      <c r="M2115" s="345">
        <f t="shared" si="3"/>
        <v>11.52</v>
      </c>
      <c r="N2115" s="553"/>
      <c r="O2115" s="553"/>
    </row>
    <row r="2116" ht="60" customHeight="1" spans="1:15">
      <c r="A2116" s="140">
        <v>8</v>
      </c>
      <c r="B2116" s="140" t="s">
        <v>38</v>
      </c>
      <c r="C2116" s="1010" t="s">
        <v>13540</v>
      </c>
      <c r="D2116" s="133" t="s">
        <v>13541</v>
      </c>
      <c r="E2116" s="133" t="s">
        <v>13542</v>
      </c>
      <c r="F2116" s="133" t="s">
        <v>13543</v>
      </c>
      <c r="G2116" s="269" t="s">
        <v>13544</v>
      </c>
      <c r="H2116" s="250" t="s">
        <v>13545</v>
      </c>
      <c r="I2116" s="345">
        <v>17.1</v>
      </c>
      <c r="J2116" s="345">
        <f t="shared" si="0"/>
        <v>16.245</v>
      </c>
      <c r="K2116" s="345">
        <f t="shared" si="1"/>
        <v>15.39</v>
      </c>
      <c r="L2116" s="345">
        <f t="shared" si="2"/>
        <v>14.535</v>
      </c>
      <c r="M2116" s="345">
        <f t="shared" si="3"/>
        <v>13.68</v>
      </c>
      <c r="N2116" s="553"/>
      <c r="O2116" s="553"/>
    </row>
    <row r="2117" ht="60" customHeight="1" spans="1:15">
      <c r="A2117" s="140">
        <v>9</v>
      </c>
      <c r="B2117" s="140" t="s">
        <v>38</v>
      </c>
      <c r="C2117" s="1010" t="s">
        <v>13546</v>
      </c>
      <c r="D2117" s="133" t="s">
        <v>13547</v>
      </c>
      <c r="E2117" s="133" t="s">
        <v>13548</v>
      </c>
      <c r="F2117" s="133" t="s">
        <v>13549</v>
      </c>
      <c r="G2117" s="269" t="s">
        <v>13544</v>
      </c>
      <c r="H2117" s="250" t="s">
        <v>13545</v>
      </c>
      <c r="I2117" s="345">
        <v>50.4</v>
      </c>
      <c r="J2117" s="345">
        <f t="shared" si="0"/>
        <v>47.88</v>
      </c>
      <c r="K2117" s="345">
        <f t="shared" si="1"/>
        <v>45.36</v>
      </c>
      <c r="L2117" s="345">
        <f t="shared" si="2"/>
        <v>42.84</v>
      </c>
      <c r="M2117" s="345">
        <f t="shared" si="3"/>
        <v>40.32</v>
      </c>
      <c r="N2117" s="553"/>
      <c r="O2117" s="553"/>
    </row>
    <row r="2118" ht="60" customHeight="1" spans="1:15">
      <c r="A2118" s="140">
        <v>10</v>
      </c>
      <c r="B2118" s="140" t="s">
        <v>38</v>
      </c>
      <c r="C2118" s="1010" t="s">
        <v>13550</v>
      </c>
      <c r="D2118" s="133" t="s">
        <v>13551</v>
      </c>
      <c r="E2118" s="133" t="s">
        <v>13552</v>
      </c>
      <c r="F2118" s="133" t="s">
        <v>13553</v>
      </c>
      <c r="G2118" s="269" t="s">
        <v>51</v>
      </c>
      <c r="H2118" s="573"/>
      <c r="I2118" s="345">
        <v>135</v>
      </c>
      <c r="J2118" s="345">
        <f t="shared" si="0"/>
        <v>128.25</v>
      </c>
      <c r="K2118" s="345">
        <f t="shared" si="1"/>
        <v>121.5</v>
      </c>
      <c r="L2118" s="345">
        <f t="shared" si="2"/>
        <v>114.75</v>
      </c>
      <c r="M2118" s="345">
        <f t="shared" si="3"/>
        <v>108</v>
      </c>
      <c r="N2118" s="553"/>
      <c r="O2118" s="553"/>
    </row>
    <row r="2119" ht="120" customHeight="1" spans="1:15">
      <c r="A2119" s="140">
        <v>11</v>
      </c>
      <c r="B2119" s="140" t="s">
        <v>38</v>
      </c>
      <c r="C2119" s="1010" t="s">
        <v>13554</v>
      </c>
      <c r="D2119" s="133" t="s">
        <v>13555</v>
      </c>
      <c r="E2119" s="133" t="s">
        <v>13556</v>
      </c>
      <c r="F2119" s="133" t="s">
        <v>13557</v>
      </c>
      <c r="G2119" s="269" t="s">
        <v>123</v>
      </c>
      <c r="H2119" s="133" t="s">
        <v>13558</v>
      </c>
      <c r="I2119" s="345">
        <v>306</v>
      </c>
      <c r="J2119" s="345">
        <f t="shared" si="0"/>
        <v>290.7</v>
      </c>
      <c r="K2119" s="345">
        <f t="shared" si="1"/>
        <v>275.4</v>
      </c>
      <c r="L2119" s="345">
        <f t="shared" si="2"/>
        <v>260.1</v>
      </c>
      <c r="M2119" s="345">
        <f t="shared" si="3"/>
        <v>244.8</v>
      </c>
      <c r="N2119" s="553"/>
      <c r="O2119" s="553"/>
    </row>
    <row r="2120" ht="60" customHeight="1" spans="1:15">
      <c r="A2120" s="140">
        <v>12</v>
      </c>
      <c r="B2120" s="140" t="s">
        <v>38</v>
      </c>
      <c r="C2120" s="1010" t="s">
        <v>13559</v>
      </c>
      <c r="D2120" s="133" t="s">
        <v>13560</v>
      </c>
      <c r="E2120" s="133" t="s">
        <v>13561</v>
      </c>
      <c r="F2120" s="133" t="s">
        <v>13562</v>
      </c>
      <c r="G2120" s="269" t="s">
        <v>51</v>
      </c>
      <c r="H2120" s="133" t="s">
        <v>13563</v>
      </c>
      <c r="I2120" s="345">
        <v>39.6</v>
      </c>
      <c r="J2120" s="345">
        <f t="shared" si="0"/>
        <v>37.62</v>
      </c>
      <c r="K2120" s="345">
        <f t="shared" si="1"/>
        <v>35.64</v>
      </c>
      <c r="L2120" s="345">
        <f t="shared" si="2"/>
        <v>33.66</v>
      </c>
      <c r="M2120" s="345">
        <f t="shared" si="3"/>
        <v>31.68</v>
      </c>
      <c r="N2120" s="553"/>
      <c r="O2120" s="553"/>
    </row>
    <row r="2121" ht="60" customHeight="1" spans="1:15">
      <c r="A2121" s="140">
        <v>13</v>
      </c>
      <c r="B2121" s="140" t="s">
        <v>38</v>
      </c>
      <c r="C2121" s="1010" t="s">
        <v>13564</v>
      </c>
      <c r="D2121" s="133" t="s">
        <v>13565</v>
      </c>
      <c r="E2121" s="133" t="s">
        <v>13566</v>
      </c>
      <c r="F2121" s="133" t="s">
        <v>13567</v>
      </c>
      <c r="G2121" s="269" t="s">
        <v>13568</v>
      </c>
      <c r="H2121" s="140"/>
      <c r="I2121" s="345">
        <v>28.8</v>
      </c>
      <c r="J2121" s="345">
        <f t="shared" si="0"/>
        <v>27.36</v>
      </c>
      <c r="K2121" s="345">
        <f t="shared" si="1"/>
        <v>25.92</v>
      </c>
      <c r="L2121" s="345">
        <f t="shared" si="2"/>
        <v>24.48</v>
      </c>
      <c r="M2121" s="345">
        <f t="shared" si="3"/>
        <v>23.04</v>
      </c>
      <c r="N2121" s="553"/>
      <c r="O2121" s="553"/>
    </row>
    <row r="2122" ht="60" customHeight="1" spans="1:15">
      <c r="A2122" s="140">
        <v>14</v>
      </c>
      <c r="B2122" s="140" t="s">
        <v>38</v>
      </c>
      <c r="C2122" s="1010" t="s">
        <v>13569</v>
      </c>
      <c r="D2122" s="133" t="s">
        <v>13570</v>
      </c>
      <c r="E2122" s="133" t="s">
        <v>13571</v>
      </c>
      <c r="F2122" s="133" t="s">
        <v>13572</v>
      </c>
      <c r="G2122" s="269" t="s">
        <v>51</v>
      </c>
      <c r="H2122" s="140"/>
      <c r="I2122" s="345">
        <v>27</v>
      </c>
      <c r="J2122" s="345">
        <f t="shared" si="0"/>
        <v>25.65</v>
      </c>
      <c r="K2122" s="345">
        <f t="shared" si="1"/>
        <v>24.3</v>
      </c>
      <c r="L2122" s="345">
        <f t="shared" si="2"/>
        <v>22.95</v>
      </c>
      <c r="M2122" s="345">
        <f t="shared" si="3"/>
        <v>21.6</v>
      </c>
      <c r="N2122" s="553"/>
      <c r="O2122" s="553"/>
    </row>
    <row r="2123" ht="60" customHeight="1" spans="1:15">
      <c r="A2123" s="140">
        <v>15</v>
      </c>
      <c r="B2123" s="140" t="s">
        <v>95</v>
      </c>
      <c r="C2123" s="1010" t="s">
        <v>13573</v>
      </c>
      <c r="D2123" s="133" t="s">
        <v>13574</v>
      </c>
      <c r="E2123" s="133" t="s">
        <v>13575</v>
      </c>
      <c r="F2123" s="133" t="s">
        <v>13576</v>
      </c>
      <c r="G2123" s="269" t="s">
        <v>13544</v>
      </c>
      <c r="H2123" s="250" t="s">
        <v>13545</v>
      </c>
      <c r="I2123" s="345">
        <v>228.6</v>
      </c>
      <c r="J2123" s="345">
        <f t="shared" si="0"/>
        <v>217.17</v>
      </c>
      <c r="K2123" s="345">
        <f t="shared" si="1"/>
        <v>205.74</v>
      </c>
      <c r="L2123" s="345">
        <f t="shared" si="2"/>
        <v>194.31</v>
      </c>
      <c r="M2123" s="345">
        <f t="shared" si="3"/>
        <v>182.88</v>
      </c>
      <c r="N2123" s="553"/>
      <c r="O2123" s="553"/>
    </row>
    <row r="2124" ht="60" customHeight="1" spans="1:15">
      <c r="A2124" s="140"/>
      <c r="B2124" s="140" t="s">
        <v>95</v>
      </c>
      <c r="C2124" s="1010" t="s">
        <v>13577</v>
      </c>
      <c r="D2124" s="133" t="s">
        <v>13578</v>
      </c>
      <c r="E2124" s="133"/>
      <c r="F2124" s="133"/>
      <c r="G2124" s="269" t="s">
        <v>13544</v>
      </c>
      <c r="H2124" s="250"/>
      <c r="I2124" s="345">
        <f t="shared" ref="I2124:M2124" si="4">I2123*0.2</f>
        <v>45.72</v>
      </c>
      <c r="J2124" s="345">
        <f t="shared" si="4"/>
        <v>43.434</v>
      </c>
      <c r="K2124" s="345">
        <f t="shared" si="4"/>
        <v>41.148</v>
      </c>
      <c r="L2124" s="345">
        <f t="shared" si="4"/>
        <v>38.862</v>
      </c>
      <c r="M2124" s="345">
        <f t="shared" si="4"/>
        <v>36.576</v>
      </c>
      <c r="N2124" s="553"/>
      <c r="O2124" s="553"/>
    </row>
    <row r="2125" ht="60" customHeight="1" spans="1:15">
      <c r="A2125" s="140">
        <v>16</v>
      </c>
      <c r="B2125" s="140" t="s">
        <v>38</v>
      </c>
      <c r="C2125" s="1010" t="s">
        <v>13579</v>
      </c>
      <c r="D2125" s="133" t="s">
        <v>13580</v>
      </c>
      <c r="E2125" s="133" t="s">
        <v>13581</v>
      </c>
      <c r="F2125" s="133" t="s">
        <v>13582</v>
      </c>
      <c r="G2125" s="269" t="s">
        <v>13583</v>
      </c>
      <c r="H2125" s="250"/>
      <c r="I2125" s="345">
        <v>16.2</v>
      </c>
      <c r="J2125" s="345">
        <f t="shared" ref="J2125:J2127" si="5">I2125*0.95</f>
        <v>15.39</v>
      </c>
      <c r="K2125" s="345">
        <f t="shared" ref="K2125:K2127" si="6">I2125*0.9</f>
        <v>14.58</v>
      </c>
      <c r="L2125" s="345">
        <f t="shared" ref="L2125:L2127" si="7">I2125*0.85</f>
        <v>13.77</v>
      </c>
      <c r="M2125" s="345">
        <f t="shared" ref="M2125:M2127" si="8">I2125*0.8</f>
        <v>12.96</v>
      </c>
      <c r="N2125" s="553"/>
      <c r="O2125" s="553"/>
    </row>
    <row r="2126" ht="60" customHeight="1" spans="1:15">
      <c r="A2126" s="140"/>
      <c r="B2126" s="140" t="s">
        <v>38</v>
      </c>
      <c r="C2126" s="1010" t="s">
        <v>13584</v>
      </c>
      <c r="D2126" s="133" t="s">
        <v>13585</v>
      </c>
      <c r="E2126" s="133"/>
      <c r="F2126" s="133"/>
      <c r="G2126" s="269" t="s">
        <v>13583</v>
      </c>
      <c r="H2126" s="250"/>
      <c r="I2126" s="345">
        <v>96.3</v>
      </c>
      <c r="J2126" s="345">
        <f t="shared" si="5"/>
        <v>91.485</v>
      </c>
      <c r="K2126" s="345">
        <f t="shared" si="6"/>
        <v>86.67</v>
      </c>
      <c r="L2126" s="345">
        <f t="shared" si="7"/>
        <v>81.855</v>
      </c>
      <c r="M2126" s="345">
        <f t="shared" si="8"/>
        <v>77.04</v>
      </c>
      <c r="N2126" s="553"/>
      <c r="O2126" s="553"/>
    </row>
    <row r="2127" ht="60" customHeight="1" spans="1:15">
      <c r="A2127" s="140">
        <v>17</v>
      </c>
      <c r="B2127" s="140" t="s">
        <v>95</v>
      </c>
      <c r="C2127" s="1010" t="s">
        <v>13586</v>
      </c>
      <c r="D2127" s="133" t="s">
        <v>13587</v>
      </c>
      <c r="E2127" s="250" t="s">
        <v>13588</v>
      </c>
      <c r="F2127" s="250" t="s">
        <v>13589</v>
      </c>
      <c r="G2127" s="269" t="s">
        <v>13583</v>
      </c>
      <c r="H2127" s="269"/>
      <c r="I2127" s="345">
        <v>772.2</v>
      </c>
      <c r="J2127" s="345">
        <f t="shared" si="5"/>
        <v>733.59</v>
      </c>
      <c r="K2127" s="345">
        <f t="shared" si="6"/>
        <v>694.98</v>
      </c>
      <c r="L2127" s="345">
        <f t="shared" si="7"/>
        <v>656.37</v>
      </c>
      <c r="M2127" s="345">
        <f t="shared" si="8"/>
        <v>617.76</v>
      </c>
      <c r="N2127" s="553"/>
      <c r="O2127" s="553"/>
    </row>
    <row r="2128" ht="60" customHeight="1" spans="1:15">
      <c r="A2128" s="140"/>
      <c r="B2128" s="140" t="s">
        <v>95</v>
      </c>
      <c r="C2128" s="1010" t="s">
        <v>13590</v>
      </c>
      <c r="D2128" s="133" t="s">
        <v>13591</v>
      </c>
      <c r="E2128" s="250"/>
      <c r="F2128" s="250"/>
      <c r="G2128" s="269" t="s">
        <v>13583</v>
      </c>
      <c r="H2128" s="269"/>
      <c r="I2128" s="345">
        <f t="shared" ref="I2128:M2128" si="9">I2127*0.2</f>
        <v>154.44</v>
      </c>
      <c r="J2128" s="345">
        <f t="shared" si="9"/>
        <v>146.718</v>
      </c>
      <c r="K2128" s="345">
        <f t="shared" si="9"/>
        <v>138.996</v>
      </c>
      <c r="L2128" s="345">
        <f t="shared" si="9"/>
        <v>131.274</v>
      </c>
      <c r="M2128" s="345">
        <f t="shared" si="9"/>
        <v>123.552</v>
      </c>
      <c r="N2128" s="553"/>
      <c r="O2128" s="553"/>
    </row>
    <row r="2129" ht="115" customHeight="1" spans="1:15">
      <c r="A2129" s="140">
        <v>18</v>
      </c>
      <c r="B2129" s="140" t="s">
        <v>95</v>
      </c>
      <c r="C2129" s="1010" t="s">
        <v>13592</v>
      </c>
      <c r="D2129" s="133" t="s">
        <v>13593</v>
      </c>
      <c r="E2129" s="250" t="s">
        <v>13594</v>
      </c>
      <c r="F2129" s="250" t="s">
        <v>13595</v>
      </c>
      <c r="G2129" s="269" t="s">
        <v>13596</v>
      </c>
      <c r="H2129" s="250" t="s">
        <v>13597</v>
      </c>
      <c r="I2129" s="345">
        <v>126</v>
      </c>
      <c r="J2129" s="345">
        <f t="shared" ref="J2129:J2132" si="10">I2129*0.95</f>
        <v>119.7</v>
      </c>
      <c r="K2129" s="345">
        <f t="shared" ref="K2129:K2132" si="11">I2129*0.9</f>
        <v>113.4</v>
      </c>
      <c r="L2129" s="345">
        <f t="shared" ref="L2129:L2132" si="12">I2129*0.85</f>
        <v>107.1</v>
      </c>
      <c r="M2129" s="345">
        <f t="shared" ref="M2129:M2132" si="13">I2129*0.8</f>
        <v>100.8</v>
      </c>
      <c r="N2129" s="570" t="s">
        <v>13598</v>
      </c>
      <c r="O2129" s="553"/>
    </row>
    <row r="2130" ht="60" customHeight="1" spans="1:15">
      <c r="A2130" s="140"/>
      <c r="B2130" s="140" t="s">
        <v>95</v>
      </c>
      <c r="C2130" s="1010" t="s">
        <v>13599</v>
      </c>
      <c r="D2130" s="133" t="s">
        <v>13600</v>
      </c>
      <c r="E2130" s="250"/>
      <c r="F2130" s="250"/>
      <c r="G2130" s="269" t="s">
        <v>13596</v>
      </c>
      <c r="H2130" s="250"/>
      <c r="I2130" s="345">
        <f t="shared" ref="I2130:M2130" si="14">I2129*0.2</f>
        <v>25.2</v>
      </c>
      <c r="J2130" s="345">
        <f t="shared" si="14"/>
        <v>23.94</v>
      </c>
      <c r="K2130" s="345">
        <f t="shared" si="14"/>
        <v>22.68</v>
      </c>
      <c r="L2130" s="345">
        <f t="shared" si="14"/>
        <v>21.42</v>
      </c>
      <c r="M2130" s="345">
        <f t="shared" si="14"/>
        <v>20.16</v>
      </c>
      <c r="N2130" s="553"/>
      <c r="O2130" s="553"/>
    </row>
    <row r="2131" ht="110" customHeight="1" spans="1:15">
      <c r="A2131" s="140"/>
      <c r="B2131" s="140" t="s">
        <v>95</v>
      </c>
      <c r="C2131" s="1010" t="s">
        <v>13601</v>
      </c>
      <c r="D2131" s="133" t="s">
        <v>13602</v>
      </c>
      <c r="E2131" s="251"/>
      <c r="F2131" s="250"/>
      <c r="G2131" s="269" t="s">
        <v>13596</v>
      </c>
      <c r="H2131" s="250" t="s">
        <v>13603</v>
      </c>
      <c r="I2131" s="345">
        <v>63</v>
      </c>
      <c r="J2131" s="345">
        <f t="shared" si="10"/>
        <v>59.85</v>
      </c>
      <c r="K2131" s="345">
        <f t="shared" si="11"/>
        <v>56.7</v>
      </c>
      <c r="L2131" s="345">
        <f t="shared" si="12"/>
        <v>53.55</v>
      </c>
      <c r="M2131" s="345">
        <f t="shared" si="13"/>
        <v>50.4</v>
      </c>
      <c r="N2131" s="574" t="s">
        <v>13604</v>
      </c>
      <c r="O2131" s="553"/>
    </row>
    <row r="2132" ht="88" customHeight="1" spans="1:15">
      <c r="A2132" s="140">
        <v>19</v>
      </c>
      <c r="B2132" s="140" t="s">
        <v>95</v>
      </c>
      <c r="C2132" s="1010" t="s">
        <v>13605</v>
      </c>
      <c r="D2132" s="133" t="s">
        <v>13606</v>
      </c>
      <c r="E2132" s="250" t="s">
        <v>13607</v>
      </c>
      <c r="F2132" s="250" t="s">
        <v>13595</v>
      </c>
      <c r="G2132" s="269" t="s">
        <v>13596</v>
      </c>
      <c r="H2132" s="250" t="s">
        <v>13608</v>
      </c>
      <c r="I2132" s="345">
        <v>491.4</v>
      </c>
      <c r="J2132" s="345">
        <f t="shared" si="10"/>
        <v>466.83</v>
      </c>
      <c r="K2132" s="345">
        <f t="shared" si="11"/>
        <v>442.26</v>
      </c>
      <c r="L2132" s="345">
        <f t="shared" si="12"/>
        <v>417.69</v>
      </c>
      <c r="M2132" s="345">
        <f t="shared" si="13"/>
        <v>393.12</v>
      </c>
      <c r="N2132" s="574" t="s">
        <v>13609</v>
      </c>
      <c r="O2132" s="553"/>
    </row>
    <row r="2133" ht="60" customHeight="1" spans="1:15">
      <c r="A2133" s="140"/>
      <c r="B2133" s="140" t="s">
        <v>95</v>
      </c>
      <c r="C2133" s="1010" t="s">
        <v>13610</v>
      </c>
      <c r="D2133" s="133" t="s">
        <v>13611</v>
      </c>
      <c r="E2133" s="250"/>
      <c r="F2133" s="250"/>
      <c r="G2133" s="269" t="s">
        <v>13596</v>
      </c>
      <c r="H2133" s="250"/>
      <c r="I2133" s="345">
        <f t="shared" ref="I2133:M2133" si="15">I2132*0.2</f>
        <v>98.28</v>
      </c>
      <c r="J2133" s="345">
        <f t="shared" si="15"/>
        <v>93.366</v>
      </c>
      <c r="K2133" s="345">
        <f t="shared" si="15"/>
        <v>88.452</v>
      </c>
      <c r="L2133" s="345">
        <f t="shared" si="15"/>
        <v>83.538</v>
      </c>
      <c r="M2133" s="345">
        <f t="shared" si="15"/>
        <v>78.624</v>
      </c>
      <c r="N2133" s="553"/>
      <c r="O2133" s="553"/>
    </row>
    <row r="2134" ht="124" customHeight="1" spans="1:15">
      <c r="A2134" s="140"/>
      <c r="B2134" s="140" t="s">
        <v>95</v>
      </c>
      <c r="C2134" s="1010" t="s">
        <v>13612</v>
      </c>
      <c r="D2134" s="133" t="s">
        <v>13613</v>
      </c>
      <c r="E2134" s="250"/>
      <c r="F2134" s="250"/>
      <c r="G2134" s="269" t="s">
        <v>13596</v>
      </c>
      <c r="H2134" s="250" t="s">
        <v>13614</v>
      </c>
      <c r="I2134" s="345">
        <v>491.4</v>
      </c>
      <c r="J2134" s="345">
        <f t="shared" ref="J2134:J2138" si="16">I2134*0.95</f>
        <v>466.83</v>
      </c>
      <c r="K2134" s="345">
        <f t="shared" ref="K2134:K2138" si="17">I2134*0.9</f>
        <v>442.26</v>
      </c>
      <c r="L2134" s="345">
        <f t="shared" ref="L2134:L2138" si="18">I2134*0.85</f>
        <v>417.69</v>
      </c>
      <c r="M2134" s="345">
        <f t="shared" ref="M2134:M2138" si="19">I2134*0.8</f>
        <v>393.12</v>
      </c>
      <c r="N2134" s="574" t="s">
        <v>13615</v>
      </c>
      <c r="O2134" s="553"/>
    </row>
    <row r="2135" ht="99" customHeight="1" spans="1:15">
      <c r="A2135" s="140">
        <v>20</v>
      </c>
      <c r="B2135" s="140" t="s">
        <v>95</v>
      </c>
      <c r="C2135" s="1010" t="s">
        <v>13616</v>
      </c>
      <c r="D2135" s="133" t="s">
        <v>13617</v>
      </c>
      <c r="E2135" s="250" t="s">
        <v>13618</v>
      </c>
      <c r="F2135" s="250" t="s">
        <v>13619</v>
      </c>
      <c r="G2135" s="269" t="s">
        <v>13596</v>
      </c>
      <c r="H2135" s="250" t="s">
        <v>13620</v>
      </c>
      <c r="I2135" s="345">
        <v>693</v>
      </c>
      <c r="J2135" s="345">
        <f t="shared" si="16"/>
        <v>658.35</v>
      </c>
      <c r="K2135" s="345">
        <f t="shared" si="17"/>
        <v>623.7</v>
      </c>
      <c r="L2135" s="345">
        <f t="shared" si="18"/>
        <v>589.05</v>
      </c>
      <c r="M2135" s="345">
        <f t="shared" si="19"/>
        <v>554.4</v>
      </c>
      <c r="N2135" s="574" t="s">
        <v>13621</v>
      </c>
      <c r="O2135" s="553"/>
    </row>
    <row r="2136" ht="60" customHeight="1" spans="1:15">
      <c r="A2136" s="140"/>
      <c r="B2136" s="140" t="s">
        <v>95</v>
      </c>
      <c r="C2136" s="1010" t="s">
        <v>13622</v>
      </c>
      <c r="D2136" s="133" t="s">
        <v>13623</v>
      </c>
      <c r="E2136" s="250"/>
      <c r="F2136" s="250"/>
      <c r="G2136" s="269" t="s">
        <v>13596</v>
      </c>
      <c r="H2136" s="250"/>
      <c r="I2136" s="345">
        <f t="shared" ref="I2136:M2136" si="20">I2135*0.2</f>
        <v>138.6</v>
      </c>
      <c r="J2136" s="345">
        <f t="shared" si="20"/>
        <v>131.67</v>
      </c>
      <c r="K2136" s="345">
        <f t="shared" si="20"/>
        <v>124.74</v>
      </c>
      <c r="L2136" s="345">
        <f t="shared" si="20"/>
        <v>117.81</v>
      </c>
      <c r="M2136" s="345">
        <f t="shared" si="20"/>
        <v>110.88</v>
      </c>
      <c r="N2136" s="553"/>
      <c r="O2136" s="553"/>
    </row>
    <row r="2137" ht="118" customHeight="1" spans="1:15">
      <c r="A2137" s="140"/>
      <c r="B2137" s="140" t="s">
        <v>95</v>
      </c>
      <c r="C2137" s="1010" t="s">
        <v>13624</v>
      </c>
      <c r="D2137" s="133" t="s">
        <v>13625</v>
      </c>
      <c r="E2137" s="250"/>
      <c r="F2137" s="250"/>
      <c r="G2137" s="269" t="s">
        <v>13596</v>
      </c>
      <c r="H2137" s="250" t="s">
        <v>13626</v>
      </c>
      <c r="I2137" s="345">
        <v>346.5</v>
      </c>
      <c r="J2137" s="345">
        <f t="shared" si="16"/>
        <v>329.175</v>
      </c>
      <c r="K2137" s="345">
        <f t="shared" si="17"/>
        <v>311.85</v>
      </c>
      <c r="L2137" s="345">
        <f t="shared" si="18"/>
        <v>294.525</v>
      </c>
      <c r="M2137" s="345">
        <f t="shared" si="19"/>
        <v>277.2</v>
      </c>
      <c r="N2137" s="574" t="s">
        <v>13627</v>
      </c>
      <c r="O2137" s="553"/>
    </row>
    <row r="2138" ht="106" customHeight="1" spans="1:15">
      <c r="A2138" s="140">
        <v>21</v>
      </c>
      <c r="B2138" s="140" t="s">
        <v>95</v>
      </c>
      <c r="C2138" s="1010" t="s">
        <v>13628</v>
      </c>
      <c r="D2138" s="133" t="s">
        <v>13629</v>
      </c>
      <c r="E2138" s="250" t="s">
        <v>13630</v>
      </c>
      <c r="F2138" s="250" t="s">
        <v>13595</v>
      </c>
      <c r="G2138" s="269" t="s">
        <v>13596</v>
      </c>
      <c r="H2138" s="250" t="s">
        <v>13631</v>
      </c>
      <c r="I2138" s="345">
        <v>770.4</v>
      </c>
      <c r="J2138" s="345">
        <f t="shared" si="16"/>
        <v>731.88</v>
      </c>
      <c r="K2138" s="345">
        <f t="shared" si="17"/>
        <v>693.36</v>
      </c>
      <c r="L2138" s="345">
        <f t="shared" si="18"/>
        <v>654.84</v>
      </c>
      <c r="M2138" s="345">
        <f t="shared" si="19"/>
        <v>616.32</v>
      </c>
      <c r="N2138" s="574" t="s">
        <v>13632</v>
      </c>
      <c r="O2138" s="553"/>
    </row>
    <row r="2139" ht="60" customHeight="1" spans="1:15">
      <c r="A2139" s="140"/>
      <c r="B2139" s="140" t="s">
        <v>95</v>
      </c>
      <c r="C2139" s="1010" t="s">
        <v>13633</v>
      </c>
      <c r="D2139" s="133" t="s">
        <v>13634</v>
      </c>
      <c r="E2139" s="250"/>
      <c r="F2139" s="250"/>
      <c r="G2139" s="269" t="s">
        <v>13596</v>
      </c>
      <c r="H2139" s="250"/>
      <c r="I2139" s="345">
        <f t="shared" ref="I2139:M2139" si="21">I2138*0.2</f>
        <v>154.08</v>
      </c>
      <c r="J2139" s="345">
        <f t="shared" si="21"/>
        <v>146.376</v>
      </c>
      <c r="K2139" s="345">
        <f t="shared" si="21"/>
        <v>138.672</v>
      </c>
      <c r="L2139" s="345">
        <f t="shared" si="21"/>
        <v>130.968</v>
      </c>
      <c r="M2139" s="345">
        <f t="shared" si="21"/>
        <v>123.264</v>
      </c>
      <c r="N2139" s="553"/>
      <c r="O2139" s="553"/>
    </row>
    <row r="2140" ht="119" customHeight="1" spans="1:15">
      <c r="A2140" s="140"/>
      <c r="B2140" s="140" t="s">
        <v>95</v>
      </c>
      <c r="C2140" s="1010" t="s">
        <v>13635</v>
      </c>
      <c r="D2140" s="133" t="s">
        <v>13636</v>
      </c>
      <c r="E2140" s="250"/>
      <c r="F2140" s="250"/>
      <c r="G2140" s="269" t="s">
        <v>13596</v>
      </c>
      <c r="H2140" s="250" t="s">
        <v>13637</v>
      </c>
      <c r="I2140" s="345">
        <v>385.2</v>
      </c>
      <c r="J2140" s="345">
        <f t="shared" ref="J2140:J2142" si="22">I2140*0.95</f>
        <v>365.94</v>
      </c>
      <c r="K2140" s="345">
        <f t="shared" ref="K2140:K2142" si="23">I2140*0.9</f>
        <v>346.68</v>
      </c>
      <c r="L2140" s="345">
        <f t="shared" ref="L2140:L2142" si="24">I2140*0.85</f>
        <v>327.42</v>
      </c>
      <c r="M2140" s="345">
        <f t="shared" ref="M2140:M2142" si="25">I2140*0.8</f>
        <v>308.16</v>
      </c>
      <c r="N2140" s="574" t="s">
        <v>13638</v>
      </c>
      <c r="O2140" s="553"/>
    </row>
    <row r="2141" ht="60" customHeight="1" spans="1:15">
      <c r="A2141" s="140"/>
      <c r="B2141" s="140" t="s">
        <v>95</v>
      </c>
      <c r="C2141" s="1010" t="s">
        <v>13639</v>
      </c>
      <c r="D2141" s="133" t="s">
        <v>13640</v>
      </c>
      <c r="E2141" s="250"/>
      <c r="F2141" s="250"/>
      <c r="G2141" s="269" t="s">
        <v>13596</v>
      </c>
      <c r="H2141" s="250"/>
      <c r="I2141" s="345">
        <v>770.4</v>
      </c>
      <c r="J2141" s="345">
        <f t="shared" si="22"/>
        <v>731.88</v>
      </c>
      <c r="K2141" s="345">
        <f t="shared" si="23"/>
        <v>693.36</v>
      </c>
      <c r="L2141" s="345">
        <f t="shared" si="24"/>
        <v>654.84</v>
      </c>
      <c r="M2141" s="345">
        <f t="shared" si="25"/>
        <v>616.32</v>
      </c>
      <c r="N2141" s="553"/>
      <c r="O2141" s="553"/>
    </row>
    <row r="2142" ht="143" customHeight="1" spans="1:15">
      <c r="A2142" s="140">
        <v>22</v>
      </c>
      <c r="B2142" s="140" t="s">
        <v>95</v>
      </c>
      <c r="C2142" s="1010" t="s">
        <v>13641</v>
      </c>
      <c r="D2142" s="133" t="s">
        <v>13642</v>
      </c>
      <c r="E2142" s="250" t="s">
        <v>13643</v>
      </c>
      <c r="F2142" s="250" t="s">
        <v>13595</v>
      </c>
      <c r="G2142" s="269" t="s">
        <v>13596</v>
      </c>
      <c r="H2142" s="250" t="s">
        <v>13644</v>
      </c>
      <c r="I2142" s="345">
        <v>1155.6</v>
      </c>
      <c r="J2142" s="345">
        <f t="shared" si="22"/>
        <v>1097.82</v>
      </c>
      <c r="K2142" s="345">
        <f t="shared" si="23"/>
        <v>1040.04</v>
      </c>
      <c r="L2142" s="345">
        <f t="shared" si="24"/>
        <v>982.26</v>
      </c>
      <c r="M2142" s="345">
        <f t="shared" si="25"/>
        <v>924.48</v>
      </c>
      <c r="N2142" s="574" t="s">
        <v>13645</v>
      </c>
      <c r="O2142" s="553"/>
    </row>
    <row r="2143" ht="60" customHeight="1" spans="1:15">
      <c r="A2143" s="140"/>
      <c r="B2143" s="140" t="s">
        <v>95</v>
      </c>
      <c r="C2143" s="1010" t="s">
        <v>13646</v>
      </c>
      <c r="D2143" s="133" t="s">
        <v>13647</v>
      </c>
      <c r="E2143" s="250"/>
      <c r="F2143" s="250"/>
      <c r="G2143" s="269" t="s">
        <v>13596</v>
      </c>
      <c r="H2143" s="250"/>
      <c r="I2143" s="345">
        <f t="shared" ref="I2143:M2143" si="26">I2142*0.2</f>
        <v>231.12</v>
      </c>
      <c r="J2143" s="345">
        <f t="shared" si="26"/>
        <v>219.564</v>
      </c>
      <c r="K2143" s="345">
        <f t="shared" si="26"/>
        <v>208.008</v>
      </c>
      <c r="L2143" s="345">
        <f t="shared" si="26"/>
        <v>196.452</v>
      </c>
      <c r="M2143" s="345">
        <f t="shared" si="26"/>
        <v>184.896</v>
      </c>
      <c r="N2143" s="553"/>
      <c r="O2143" s="553"/>
    </row>
    <row r="2144" ht="130" customHeight="1" spans="1:15">
      <c r="A2144" s="140"/>
      <c r="B2144" s="140" t="s">
        <v>95</v>
      </c>
      <c r="C2144" s="1010" t="s">
        <v>13648</v>
      </c>
      <c r="D2144" s="133" t="s">
        <v>13649</v>
      </c>
      <c r="E2144" s="250"/>
      <c r="F2144" s="250"/>
      <c r="G2144" s="269" t="s">
        <v>13596</v>
      </c>
      <c r="H2144" s="250" t="s">
        <v>13650</v>
      </c>
      <c r="I2144" s="345">
        <v>577.8</v>
      </c>
      <c r="J2144" s="345">
        <f t="shared" ref="J2144:J2146" si="27">I2144*0.95</f>
        <v>548.91</v>
      </c>
      <c r="K2144" s="345">
        <f t="shared" ref="K2144:K2146" si="28">I2144*0.9</f>
        <v>520.02</v>
      </c>
      <c r="L2144" s="345">
        <f t="shared" ref="L2144:L2146" si="29">I2144*0.85</f>
        <v>491.13</v>
      </c>
      <c r="M2144" s="345">
        <f t="shared" ref="M2144:M2146" si="30">I2144*0.8</f>
        <v>462.24</v>
      </c>
      <c r="N2144" s="574" t="s">
        <v>13651</v>
      </c>
      <c r="O2144" s="553"/>
    </row>
    <row r="2145" ht="60" customHeight="1" spans="1:15">
      <c r="A2145" s="140"/>
      <c r="B2145" s="140" t="s">
        <v>95</v>
      </c>
      <c r="C2145" s="1010" t="s">
        <v>13652</v>
      </c>
      <c r="D2145" s="133" t="s">
        <v>13653</v>
      </c>
      <c r="E2145" s="250"/>
      <c r="F2145" s="250"/>
      <c r="G2145" s="269" t="s">
        <v>13596</v>
      </c>
      <c r="H2145" s="250"/>
      <c r="I2145" s="345">
        <v>1155.6</v>
      </c>
      <c r="J2145" s="345">
        <f t="shared" si="27"/>
        <v>1097.82</v>
      </c>
      <c r="K2145" s="345">
        <f t="shared" si="28"/>
        <v>1040.04</v>
      </c>
      <c r="L2145" s="345">
        <f t="shared" si="29"/>
        <v>982.26</v>
      </c>
      <c r="M2145" s="345">
        <f t="shared" si="30"/>
        <v>924.48</v>
      </c>
      <c r="N2145" s="553"/>
      <c r="O2145" s="553"/>
    </row>
    <row r="2146" ht="101" customHeight="1" spans="1:15">
      <c r="A2146" s="140">
        <v>23</v>
      </c>
      <c r="B2146" s="140" t="s">
        <v>95</v>
      </c>
      <c r="C2146" s="1010" t="s">
        <v>13654</v>
      </c>
      <c r="D2146" s="133" t="s">
        <v>13655</v>
      </c>
      <c r="E2146" s="250" t="s">
        <v>13656</v>
      </c>
      <c r="F2146" s="250" t="s">
        <v>13595</v>
      </c>
      <c r="G2146" s="269" t="s">
        <v>13596</v>
      </c>
      <c r="H2146" s="250" t="s">
        <v>13657</v>
      </c>
      <c r="I2146" s="345">
        <v>731.7</v>
      </c>
      <c r="J2146" s="345">
        <f t="shared" si="27"/>
        <v>695.115</v>
      </c>
      <c r="K2146" s="345">
        <f t="shared" si="28"/>
        <v>658.53</v>
      </c>
      <c r="L2146" s="345">
        <f t="shared" si="29"/>
        <v>621.945</v>
      </c>
      <c r="M2146" s="345">
        <f t="shared" si="30"/>
        <v>585.36</v>
      </c>
      <c r="N2146" s="574" t="s">
        <v>13658</v>
      </c>
      <c r="O2146" s="553"/>
    </row>
    <row r="2147" ht="60" customHeight="1" spans="1:15">
      <c r="A2147" s="140"/>
      <c r="B2147" s="140" t="s">
        <v>95</v>
      </c>
      <c r="C2147" s="1010" t="s">
        <v>13659</v>
      </c>
      <c r="D2147" s="133" t="s">
        <v>13660</v>
      </c>
      <c r="E2147" s="250"/>
      <c r="F2147" s="250"/>
      <c r="G2147" s="269" t="s">
        <v>13596</v>
      </c>
      <c r="H2147" s="250"/>
      <c r="I2147" s="345">
        <f t="shared" ref="I2147:M2147" si="31">I2146*0.2</f>
        <v>146.34</v>
      </c>
      <c r="J2147" s="345">
        <f t="shared" si="31"/>
        <v>139.023</v>
      </c>
      <c r="K2147" s="345">
        <f t="shared" si="31"/>
        <v>131.706</v>
      </c>
      <c r="L2147" s="345">
        <f t="shared" si="31"/>
        <v>124.389</v>
      </c>
      <c r="M2147" s="345">
        <f t="shared" si="31"/>
        <v>117.072</v>
      </c>
      <c r="N2147" s="553"/>
      <c r="O2147" s="553"/>
    </row>
    <row r="2148" ht="118" customHeight="1" spans="1:15">
      <c r="A2148" s="140"/>
      <c r="B2148" s="140" t="s">
        <v>95</v>
      </c>
      <c r="C2148" s="1010" t="s">
        <v>13661</v>
      </c>
      <c r="D2148" s="133" t="s">
        <v>13662</v>
      </c>
      <c r="E2148" s="250"/>
      <c r="F2148" s="250"/>
      <c r="G2148" s="269" t="s">
        <v>13596</v>
      </c>
      <c r="H2148" s="250" t="s">
        <v>13663</v>
      </c>
      <c r="I2148" s="345">
        <v>366.3</v>
      </c>
      <c r="J2148" s="345">
        <f t="shared" ref="J2148:J2152" si="32">I2148*0.95</f>
        <v>347.985</v>
      </c>
      <c r="K2148" s="345">
        <f t="shared" ref="K2148:K2152" si="33">I2148*0.9</f>
        <v>329.67</v>
      </c>
      <c r="L2148" s="345">
        <f t="shared" ref="L2148:L2152" si="34">I2148*0.85</f>
        <v>311.355</v>
      </c>
      <c r="M2148" s="345">
        <f t="shared" ref="M2148:M2152" si="35">I2148*0.8</f>
        <v>293.04</v>
      </c>
      <c r="N2148" s="574" t="s">
        <v>13664</v>
      </c>
      <c r="O2148" s="553"/>
    </row>
    <row r="2149" ht="158" customHeight="1" spans="1:15">
      <c r="A2149" s="140">
        <v>24</v>
      </c>
      <c r="B2149" s="140" t="s">
        <v>95</v>
      </c>
      <c r="C2149" s="1010" t="s">
        <v>13665</v>
      </c>
      <c r="D2149" s="133" t="s">
        <v>13666</v>
      </c>
      <c r="E2149" s="250" t="s">
        <v>13667</v>
      </c>
      <c r="F2149" s="250" t="s">
        <v>13595</v>
      </c>
      <c r="G2149" s="269" t="s">
        <v>13596</v>
      </c>
      <c r="H2149" s="250" t="s">
        <v>13668</v>
      </c>
      <c r="I2149" s="345">
        <v>1155.6</v>
      </c>
      <c r="J2149" s="345">
        <f t="shared" si="32"/>
        <v>1097.82</v>
      </c>
      <c r="K2149" s="345">
        <f t="shared" si="33"/>
        <v>1040.04</v>
      </c>
      <c r="L2149" s="345">
        <f t="shared" si="34"/>
        <v>982.26</v>
      </c>
      <c r="M2149" s="345">
        <f t="shared" si="35"/>
        <v>924.48</v>
      </c>
      <c r="N2149" s="574" t="s">
        <v>13669</v>
      </c>
      <c r="O2149" s="553"/>
    </row>
    <row r="2150" ht="60" customHeight="1" spans="1:15">
      <c r="A2150" s="140"/>
      <c r="B2150" s="140" t="s">
        <v>95</v>
      </c>
      <c r="C2150" s="1010" t="s">
        <v>13670</v>
      </c>
      <c r="D2150" s="133" t="s">
        <v>13671</v>
      </c>
      <c r="E2150" s="250"/>
      <c r="F2150" s="250"/>
      <c r="G2150" s="269" t="s">
        <v>13596</v>
      </c>
      <c r="H2150" s="250"/>
      <c r="I2150" s="345">
        <f t="shared" ref="I2150:M2150" si="36">I2149*0.2</f>
        <v>231.12</v>
      </c>
      <c r="J2150" s="345">
        <f t="shared" si="36"/>
        <v>219.564</v>
      </c>
      <c r="K2150" s="345">
        <f t="shared" si="36"/>
        <v>208.008</v>
      </c>
      <c r="L2150" s="345">
        <f t="shared" si="36"/>
        <v>196.452</v>
      </c>
      <c r="M2150" s="345">
        <f t="shared" si="36"/>
        <v>184.896</v>
      </c>
      <c r="N2150" s="553"/>
      <c r="O2150" s="553"/>
    </row>
    <row r="2151" ht="123" customHeight="1" spans="1:15">
      <c r="A2151" s="140"/>
      <c r="B2151" s="140" t="s">
        <v>95</v>
      </c>
      <c r="C2151" s="1010" t="s">
        <v>13672</v>
      </c>
      <c r="D2151" s="133" t="s">
        <v>13673</v>
      </c>
      <c r="E2151" s="250"/>
      <c r="F2151" s="250"/>
      <c r="G2151" s="269" t="s">
        <v>13596</v>
      </c>
      <c r="H2151" s="250" t="s">
        <v>13674</v>
      </c>
      <c r="I2151" s="345">
        <v>577.8</v>
      </c>
      <c r="J2151" s="345">
        <f t="shared" si="32"/>
        <v>548.91</v>
      </c>
      <c r="K2151" s="345">
        <f t="shared" si="33"/>
        <v>520.02</v>
      </c>
      <c r="L2151" s="345">
        <f t="shared" si="34"/>
        <v>491.13</v>
      </c>
      <c r="M2151" s="345">
        <f t="shared" si="35"/>
        <v>462.24</v>
      </c>
      <c r="N2151" s="574" t="s">
        <v>13675</v>
      </c>
      <c r="O2151" s="553"/>
    </row>
    <row r="2152" ht="94" customHeight="1" spans="1:15">
      <c r="A2152" s="140">
        <v>25</v>
      </c>
      <c r="B2152" s="140" t="s">
        <v>95</v>
      </c>
      <c r="C2152" s="1010" t="s">
        <v>13676</v>
      </c>
      <c r="D2152" s="133" t="s">
        <v>13677</v>
      </c>
      <c r="E2152" s="133" t="s">
        <v>13678</v>
      </c>
      <c r="F2152" s="133" t="s">
        <v>13595</v>
      </c>
      <c r="G2152" s="269" t="s">
        <v>13596</v>
      </c>
      <c r="H2152" s="250" t="s">
        <v>13679</v>
      </c>
      <c r="I2152" s="345">
        <v>847.8</v>
      </c>
      <c r="J2152" s="345">
        <f t="shared" si="32"/>
        <v>805.41</v>
      </c>
      <c r="K2152" s="345">
        <f t="shared" si="33"/>
        <v>763.02</v>
      </c>
      <c r="L2152" s="345">
        <f t="shared" si="34"/>
        <v>720.63</v>
      </c>
      <c r="M2152" s="345">
        <f t="shared" si="35"/>
        <v>678.24</v>
      </c>
      <c r="N2152" s="574" t="s">
        <v>13680</v>
      </c>
      <c r="O2152" s="553"/>
    </row>
    <row r="2153" ht="60" customHeight="1" spans="1:15">
      <c r="A2153" s="140"/>
      <c r="B2153" s="140" t="s">
        <v>95</v>
      </c>
      <c r="C2153" s="1010" t="s">
        <v>13681</v>
      </c>
      <c r="D2153" s="133" t="s">
        <v>13682</v>
      </c>
      <c r="E2153" s="133"/>
      <c r="F2153" s="133"/>
      <c r="G2153" s="269" t="s">
        <v>13596</v>
      </c>
      <c r="H2153" s="250"/>
      <c r="I2153" s="345">
        <f t="shared" ref="I2153:M2153" si="37">I2152*0.2</f>
        <v>169.56</v>
      </c>
      <c r="J2153" s="345">
        <f t="shared" si="37"/>
        <v>161.082</v>
      </c>
      <c r="K2153" s="345">
        <f t="shared" si="37"/>
        <v>152.604</v>
      </c>
      <c r="L2153" s="345">
        <f t="shared" si="37"/>
        <v>144.126</v>
      </c>
      <c r="M2153" s="345">
        <f t="shared" si="37"/>
        <v>135.648</v>
      </c>
      <c r="N2153" s="553"/>
      <c r="O2153" s="553"/>
    </row>
    <row r="2154" ht="111" customHeight="1" spans="1:15">
      <c r="A2154" s="140"/>
      <c r="B2154" s="140" t="s">
        <v>95</v>
      </c>
      <c r="C2154" s="1010" t="s">
        <v>13683</v>
      </c>
      <c r="D2154" s="133" t="s">
        <v>13684</v>
      </c>
      <c r="E2154" s="133"/>
      <c r="F2154" s="133"/>
      <c r="G2154" s="269" t="s">
        <v>13596</v>
      </c>
      <c r="H2154" s="250" t="s">
        <v>13685</v>
      </c>
      <c r="I2154" s="345">
        <v>423.9</v>
      </c>
      <c r="J2154" s="345">
        <f t="shared" ref="J2154:J2158" si="38">I2154*0.95</f>
        <v>402.705</v>
      </c>
      <c r="K2154" s="345">
        <f t="shared" ref="K2154:K2158" si="39">I2154*0.9</f>
        <v>381.51</v>
      </c>
      <c r="L2154" s="345">
        <f t="shared" ref="L2154:L2158" si="40">I2154*0.85</f>
        <v>360.315</v>
      </c>
      <c r="M2154" s="345">
        <f t="shared" ref="M2154:M2158" si="41">I2154*0.8</f>
        <v>339.12</v>
      </c>
      <c r="N2154" s="574" t="s">
        <v>13686</v>
      </c>
      <c r="O2154" s="553"/>
    </row>
    <row r="2155" ht="154" customHeight="1" spans="1:15">
      <c r="A2155" s="140">
        <v>26</v>
      </c>
      <c r="B2155" s="140" t="s">
        <v>95</v>
      </c>
      <c r="C2155" s="1010" t="s">
        <v>13687</v>
      </c>
      <c r="D2155" s="133" t="s">
        <v>13688</v>
      </c>
      <c r="E2155" s="133" t="s">
        <v>13689</v>
      </c>
      <c r="F2155" s="133" t="s">
        <v>13690</v>
      </c>
      <c r="G2155" s="269" t="s">
        <v>13596</v>
      </c>
      <c r="H2155" s="250" t="s">
        <v>13691</v>
      </c>
      <c r="I2155" s="345">
        <v>1271.7</v>
      </c>
      <c r="J2155" s="345">
        <f t="shared" si="38"/>
        <v>1208.115</v>
      </c>
      <c r="K2155" s="345">
        <f t="shared" si="39"/>
        <v>1144.53</v>
      </c>
      <c r="L2155" s="345">
        <f t="shared" si="40"/>
        <v>1080.945</v>
      </c>
      <c r="M2155" s="345">
        <f t="shared" si="41"/>
        <v>1017.36</v>
      </c>
      <c r="N2155" s="574" t="s">
        <v>13692</v>
      </c>
      <c r="O2155" s="553"/>
    </row>
    <row r="2156" ht="60" customHeight="1" spans="1:15">
      <c r="A2156" s="140"/>
      <c r="B2156" s="140" t="s">
        <v>95</v>
      </c>
      <c r="C2156" s="1010" t="s">
        <v>13693</v>
      </c>
      <c r="D2156" s="133" t="s">
        <v>13694</v>
      </c>
      <c r="E2156" s="133"/>
      <c r="F2156" s="133"/>
      <c r="G2156" s="269" t="s">
        <v>13596</v>
      </c>
      <c r="H2156" s="250"/>
      <c r="I2156" s="345">
        <f t="shared" ref="I2156:M2156" si="42">I2155*0.2</f>
        <v>254.34</v>
      </c>
      <c r="J2156" s="345">
        <f t="shared" si="42"/>
        <v>241.623</v>
      </c>
      <c r="K2156" s="345">
        <f t="shared" si="42"/>
        <v>228.906</v>
      </c>
      <c r="L2156" s="345">
        <f t="shared" si="42"/>
        <v>216.189</v>
      </c>
      <c r="M2156" s="345">
        <f t="shared" si="42"/>
        <v>203.472</v>
      </c>
      <c r="N2156" s="553"/>
      <c r="O2156" s="553"/>
    </row>
    <row r="2157" ht="144" customHeight="1" spans="1:15">
      <c r="A2157" s="140"/>
      <c r="B2157" s="140" t="s">
        <v>95</v>
      </c>
      <c r="C2157" s="1010" t="s">
        <v>13695</v>
      </c>
      <c r="D2157" s="133" t="s">
        <v>13696</v>
      </c>
      <c r="E2157" s="133"/>
      <c r="F2157" s="133"/>
      <c r="G2157" s="269" t="s">
        <v>13596</v>
      </c>
      <c r="H2157" s="250" t="s">
        <v>13697</v>
      </c>
      <c r="I2157" s="345">
        <v>636.3</v>
      </c>
      <c r="J2157" s="345">
        <f t="shared" si="38"/>
        <v>604.485</v>
      </c>
      <c r="K2157" s="345">
        <f t="shared" si="39"/>
        <v>572.67</v>
      </c>
      <c r="L2157" s="345">
        <f t="shared" si="40"/>
        <v>540.855</v>
      </c>
      <c r="M2157" s="345">
        <f t="shared" si="41"/>
        <v>509.04</v>
      </c>
      <c r="N2157" s="574" t="s">
        <v>13698</v>
      </c>
      <c r="O2157" s="553"/>
    </row>
    <row r="2158" ht="102" customHeight="1" spans="1:15">
      <c r="A2158" s="140">
        <v>27</v>
      </c>
      <c r="B2158" s="140" t="s">
        <v>95</v>
      </c>
      <c r="C2158" s="1010" t="s">
        <v>13699</v>
      </c>
      <c r="D2158" s="133" t="s">
        <v>13700</v>
      </c>
      <c r="E2158" s="250" t="s">
        <v>13701</v>
      </c>
      <c r="F2158" s="133" t="s">
        <v>13595</v>
      </c>
      <c r="G2158" s="269" t="s">
        <v>13702</v>
      </c>
      <c r="H2158" s="250" t="s">
        <v>13703</v>
      </c>
      <c r="I2158" s="345">
        <v>189</v>
      </c>
      <c r="J2158" s="345">
        <f t="shared" si="38"/>
        <v>179.55</v>
      </c>
      <c r="K2158" s="345">
        <f t="shared" si="39"/>
        <v>170.1</v>
      </c>
      <c r="L2158" s="345">
        <f t="shared" si="40"/>
        <v>160.65</v>
      </c>
      <c r="M2158" s="345">
        <f t="shared" si="41"/>
        <v>151.2</v>
      </c>
      <c r="N2158" s="574" t="s">
        <v>13704</v>
      </c>
      <c r="O2158" s="553"/>
    </row>
    <row r="2159" ht="60" customHeight="1" spans="1:15">
      <c r="A2159" s="140"/>
      <c r="B2159" s="140" t="s">
        <v>95</v>
      </c>
      <c r="C2159" s="1010" t="s">
        <v>13705</v>
      </c>
      <c r="D2159" s="133" t="s">
        <v>13706</v>
      </c>
      <c r="E2159" s="250"/>
      <c r="F2159" s="133"/>
      <c r="G2159" s="269" t="s">
        <v>13702</v>
      </c>
      <c r="H2159" s="250"/>
      <c r="I2159" s="345">
        <f t="shared" ref="I2159:M2159" si="43">I2158*0.2</f>
        <v>37.8</v>
      </c>
      <c r="J2159" s="345">
        <f t="shared" si="43"/>
        <v>35.91</v>
      </c>
      <c r="K2159" s="345">
        <f t="shared" si="43"/>
        <v>34.02</v>
      </c>
      <c r="L2159" s="345">
        <f t="shared" si="43"/>
        <v>32.13</v>
      </c>
      <c r="M2159" s="345">
        <f t="shared" si="43"/>
        <v>30.24</v>
      </c>
      <c r="N2159" s="553"/>
      <c r="O2159" s="553"/>
    </row>
    <row r="2160" ht="105" customHeight="1" spans="1:15">
      <c r="A2160" s="140"/>
      <c r="B2160" s="140" t="s">
        <v>95</v>
      </c>
      <c r="C2160" s="1010" t="s">
        <v>13707</v>
      </c>
      <c r="D2160" s="133" t="s">
        <v>13708</v>
      </c>
      <c r="E2160" s="250"/>
      <c r="F2160" s="133"/>
      <c r="G2160" s="269" t="s">
        <v>13702</v>
      </c>
      <c r="H2160" s="250" t="s">
        <v>13709</v>
      </c>
      <c r="I2160" s="345">
        <v>56.7</v>
      </c>
      <c r="J2160" s="345">
        <f t="shared" ref="J2160:J2164" si="44">I2160*0.95</f>
        <v>53.865</v>
      </c>
      <c r="K2160" s="345">
        <f t="shared" ref="K2160:K2164" si="45">I2160*0.9</f>
        <v>51.03</v>
      </c>
      <c r="L2160" s="345">
        <f t="shared" ref="L2160:L2164" si="46">I2160*0.85</f>
        <v>48.195</v>
      </c>
      <c r="M2160" s="345">
        <f t="shared" ref="M2160:M2164" si="47">I2160*0.8</f>
        <v>45.36</v>
      </c>
      <c r="N2160" s="574" t="s">
        <v>13710</v>
      </c>
      <c r="O2160" s="553"/>
    </row>
    <row r="2161" ht="60" customHeight="1" spans="1:15">
      <c r="A2161" s="140">
        <v>28</v>
      </c>
      <c r="B2161" s="140" t="s">
        <v>95</v>
      </c>
      <c r="C2161" s="1010" t="s">
        <v>13711</v>
      </c>
      <c r="D2161" s="133" t="s">
        <v>13712</v>
      </c>
      <c r="E2161" s="250" t="s">
        <v>13713</v>
      </c>
      <c r="F2161" s="250" t="s">
        <v>13714</v>
      </c>
      <c r="G2161" s="269" t="s">
        <v>13596</v>
      </c>
      <c r="H2161" s="413"/>
      <c r="I2161" s="345">
        <v>954</v>
      </c>
      <c r="J2161" s="345">
        <f t="shared" si="44"/>
        <v>906.3</v>
      </c>
      <c r="K2161" s="345">
        <f t="shared" si="45"/>
        <v>858.6</v>
      </c>
      <c r="L2161" s="345">
        <f t="shared" si="46"/>
        <v>810.9</v>
      </c>
      <c r="M2161" s="345">
        <f t="shared" si="47"/>
        <v>763.2</v>
      </c>
      <c r="N2161" s="553"/>
      <c r="O2161" s="553"/>
    </row>
    <row r="2162" ht="60" customHeight="1" spans="1:15">
      <c r="A2162" s="140"/>
      <c r="B2162" s="140" t="s">
        <v>95</v>
      </c>
      <c r="C2162" s="1010" t="s">
        <v>13715</v>
      </c>
      <c r="D2162" s="133" t="s">
        <v>13716</v>
      </c>
      <c r="E2162" s="250"/>
      <c r="F2162" s="250"/>
      <c r="G2162" s="269" t="s">
        <v>13596</v>
      </c>
      <c r="H2162" s="413"/>
      <c r="I2162" s="345">
        <f t="shared" ref="I2162:M2162" si="48">I2161*0.2</f>
        <v>190.8</v>
      </c>
      <c r="J2162" s="345">
        <f t="shared" si="48"/>
        <v>181.26</v>
      </c>
      <c r="K2162" s="345">
        <f t="shared" si="48"/>
        <v>171.72</v>
      </c>
      <c r="L2162" s="345">
        <f t="shared" si="48"/>
        <v>162.18</v>
      </c>
      <c r="M2162" s="345">
        <f t="shared" si="48"/>
        <v>152.64</v>
      </c>
      <c r="N2162" s="553"/>
      <c r="O2162" s="553"/>
    </row>
    <row r="2163" ht="60" customHeight="1" spans="1:15">
      <c r="A2163" s="140"/>
      <c r="B2163" s="140" t="s">
        <v>95</v>
      </c>
      <c r="C2163" s="1010" t="s">
        <v>13717</v>
      </c>
      <c r="D2163" s="133" t="s">
        <v>13718</v>
      </c>
      <c r="E2163" s="250"/>
      <c r="F2163" s="250"/>
      <c r="G2163" s="269" t="s">
        <v>13596</v>
      </c>
      <c r="H2163" s="413"/>
      <c r="I2163" s="345">
        <v>477</v>
      </c>
      <c r="J2163" s="345">
        <f t="shared" si="44"/>
        <v>453.15</v>
      </c>
      <c r="K2163" s="345">
        <f t="shared" si="45"/>
        <v>429.3</v>
      </c>
      <c r="L2163" s="345">
        <f t="shared" si="46"/>
        <v>405.45</v>
      </c>
      <c r="M2163" s="345">
        <f t="shared" si="47"/>
        <v>381.6</v>
      </c>
      <c r="N2163" s="553"/>
      <c r="O2163" s="553"/>
    </row>
    <row r="2164" ht="60" customHeight="1" spans="1:15">
      <c r="A2164" s="140">
        <v>29</v>
      </c>
      <c r="B2164" s="140" t="s">
        <v>95</v>
      </c>
      <c r="C2164" s="1010" t="s">
        <v>13719</v>
      </c>
      <c r="D2164" s="133" t="s">
        <v>13720</v>
      </c>
      <c r="E2164" s="250" t="s">
        <v>13721</v>
      </c>
      <c r="F2164" s="133" t="s">
        <v>13722</v>
      </c>
      <c r="G2164" s="269" t="s">
        <v>13596</v>
      </c>
      <c r="H2164" s="413"/>
      <c r="I2164" s="345">
        <v>794.7</v>
      </c>
      <c r="J2164" s="345">
        <f t="shared" si="44"/>
        <v>754.965</v>
      </c>
      <c r="K2164" s="345">
        <f t="shared" si="45"/>
        <v>715.23</v>
      </c>
      <c r="L2164" s="345">
        <f t="shared" si="46"/>
        <v>675.495</v>
      </c>
      <c r="M2164" s="345">
        <f t="shared" si="47"/>
        <v>635.76</v>
      </c>
      <c r="N2164" s="553"/>
      <c r="O2164" s="553"/>
    </row>
    <row r="2165" ht="60" customHeight="1" spans="1:15">
      <c r="A2165" s="140"/>
      <c r="B2165" s="140" t="s">
        <v>95</v>
      </c>
      <c r="C2165" s="1010" t="s">
        <v>13723</v>
      </c>
      <c r="D2165" s="133" t="s">
        <v>13724</v>
      </c>
      <c r="E2165" s="250"/>
      <c r="F2165" s="133"/>
      <c r="G2165" s="269" t="s">
        <v>13596</v>
      </c>
      <c r="H2165" s="413"/>
      <c r="I2165" s="345">
        <f t="shared" ref="I2165:M2165" si="49">I2164*0.2</f>
        <v>158.94</v>
      </c>
      <c r="J2165" s="345">
        <f t="shared" si="49"/>
        <v>150.993</v>
      </c>
      <c r="K2165" s="345">
        <f t="shared" si="49"/>
        <v>143.046</v>
      </c>
      <c r="L2165" s="345">
        <f t="shared" si="49"/>
        <v>135.099</v>
      </c>
      <c r="M2165" s="345">
        <f t="shared" si="49"/>
        <v>127.152</v>
      </c>
      <c r="N2165" s="553"/>
      <c r="O2165" s="553"/>
    </row>
    <row r="2166" ht="60" customHeight="1" spans="1:15">
      <c r="A2166" s="140">
        <v>30</v>
      </c>
      <c r="B2166" s="140" t="s">
        <v>95</v>
      </c>
      <c r="C2166" s="1010" t="s">
        <v>13725</v>
      </c>
      <c r="D2166" s="133" t="s">
        <v>13726</v>
      </c>
      <c r="E2166" s="250" t="s">
        <v>13727</v>
      </c>
      <c r="F2166" s="133" t="s">
        <v>13728</v>
      </c>
      <c r="G2166" s="269" t="s">
        <v>13596</v>
      </c>
      <c r="H2166" s="250" t="s">
        <v>13729</v>
      </c>
      <c r="I2166" s="345">
        <v>1144.8</v>
      </c>
      <c r="J2166" s="345">
        <f t="shared" ref="J2166:J2170" si="50">I2166*0.95</f>
        <v>1087.56</v>
      </c>
      <c r="K2166" s="345">
        <f t="shared" ref="K2166:K2170" si="51">I2166*0.9</f>
        <v>1030.32</v>
      </c>
      <c r="L2166" s="345">
        <f t="shared" ref="L2166:L2170" si="52">I2166*0.85</f>
        <v>973.08</v>
      </c>
      <c r="M2166" s="345">
        <f t="shared" ref="M2166:M2170" si="53">I2166*0.8</f>
        <v>915.84</v>
      </c>
      <c r="N2166" s="553"/>
      <c r="O2166" s="553"/>
    </row>
    <row r="2167" ht="60" customHeight="1" spans="1:15">
      <c r="A2167" s="140"/>
      <c r="B2167" s="140" t="s">
        <v>95</v>
      </c>
      <c r="C2167" s="1010" t="s">
        <v>13730</v>
      </c>
      <c r="D2167" s="133" t="s">
        <v>13731</v>
      </c>
      <c r="E2167" s="250"/>
      <c r="F2167" s="133"/>
      <c r="G2167" s="269" t="s">
        <v>13596</v>
      </c>
      <c r="H2167" s="251"/>
      <c r="I2167" s="345">
        <f t="shared" ref="I2167:M2167" si="54">I2166*0.2</f>
        <v>228.96</v>
      </c>
      <c r="J2167" s="345">
        <f t="shared" si="54"/>
        <v>217.512</v>
      </c>
      <c r="K2167" s="345">
        <f t="shared" si="54"/>
        <v>206.064</v>
      </c>
      <c r="L2167" s="345">
        <f t="shared" si="54"/>
        <v>194.616</v>
      </c>
      <c r="M2167" s="345">
        <f t="shared" si="54"/>
        <v>183.168</v>
      </c>
      <c r="N2167" s="553"/>
      <c r="O2167" s="553"/>
    </row>
    <row r="2168" ht="78" customHeight="1" spans="1:15">
      <c r="A2168" s="140">
        <v>31</v>
      </c>
      <c r="B2168" s="140" t="s">
        <v>95</v>
      </c>
      <c r="C2168" s="1010" t="s">
        <v>13732</v>
      </c>
      <c r="D2168" s="133" t="s">
        <v>13733</v>
      </c>
      <c r="E2168" s="133" t="s">
        <v>13734</v>
      </c>
      <c r="F2168" s="133" t="s">
        <v>13722</v>
      </c>
      <c r="G2168" s="269" t="s">
        <v>13596</v>
      </c>
      <c r="H2168" s="133" t="s">
        <v>13735</v>
      </c>
      <c r="I2168" s="345">
        <v>871.2</v>
      </c>
      <c r="J2168" s="345">
        <f t="shared" si="50"/>
        <v>827.64</v>
      </c>
      <c r="K2168" s="345">
        <f t="shared" si="51"/>
        <v>784.08</v>
      </c>
      <c r="L2168" s="345">
        <f t="shared" si="52"/>
        <v>740.52</v>
      </c>
      <c r="M2168" s="345">
        <f t="shared" si="53"/>
        <v>696.96</v>
      </c>
      <c r="N2168" s="553"/>
      <c r="O2168" s="553"/>
    </row>
    <row r="2169" ht="60" customHeight="1" spans="1:15">
      <c r="A2169" s="140"/>
      <c r="B2169" s="140" t="s">
        <v>95</v>
      </c>
      <c r="C2169" s="1010" t="s">
        <v>13736</v>
      </c>
      <c r="D2169" s="133" t="s">
        <v>13737</v>
      </c>
      <c r="E2169" s="133"/>
      <c r="F2169" s="133"/>
      <c r="G2169" s="269" t="s">
        <v>13596</v>
      </c>
      <c r="H2169" s="133"/>
      <c r="I2169" s="345">
        <f t="shared" ref="I2169:M2169" si="55">I2168*0.2</f>
        <v>174.24</v>
      </c>
      <c r="J2169" s="345">
        <f t="shared" si="55"/>
        <v>165.528</v>
      </c>
      <c r="K2169" s="345">
        <f t="shared" si="55"/>
        <v>156.816</v>
      </c>
      <c r="L2169" s="345">
        <f t="shared" si="55"/>
        <v>148.104</v>
      </c>
      <c r="M2169" s="345">
        <f t="shared" si="55"/>
        <v>139.392</v>
      </c>
      <c r="N2169" s="553"/>
      <c r="O2169" s="553"/>
    </row>
    <row r="2170" ht="127" customHeight="1" spans="1:15">
      <c r="A2170" s="140">
        <v>32</v>
      </c>
      <c r="B2170" s="140" t="s">
        <v>95</v>
      </c>
      <c r="C2170" s="1010" t="s">
        <v>13738</v>
      </c>
      <c r="D2170" s="133" t="s">
        <v>13739</v>
      </c>
      <c r="E2170" s="250" t="s">
        <v>13740</v>
      </c>
      <c r="F2170" s="250" t="s">
        <v>13741</v>
      </c>
      <c r="G2170" s="269" t="s">
        <v>13596</v>
      </c>
      <c r="H2170" s="250" t="s">
        <v>13742</v>
      </c>
      <c r="I2170" s="345">
        <v>1229.4</v>
      </c>
      <c r="J2170" s="345">
        <f t="shared" si="50"/>
        <v>1167.93</v>
      </c>
      <c r="K2170" s="345">
        <f t="shared" si="51"/>
        <v>1106.46</v>
      </c>
      <c r="L2170" s="345">
        <f t="shared" si="52"/>
        <v>1044.99</v>
      </c>
      <c r="M2170" s="345">
        <f t="shared" si="53"/>
        <v>983.52</v>
      </c>
      <c r="N2170" s="570" t="s">
        <v>13743</v>
      </c>
      <c r="O2170" s="570" t="s">
        <v>13744</v>
      </c>
    </row>
    <row r="2171" ht="60" customHeight="1" spans="1:15">
      <c r="A2171" s="140"/>
      <c r="B2171" s="140" t="s">
        <v>95</v>
      </c>
      <c r="C2171" s="1010" t="s">
        <v>13745</v>
      </c>
      <c r="D2171" s="133" t="s">
        <v>13746</v>
      </c>
      <c r="E2171" s="250"/>
      <c r="F2171" s="250"/>
      <c r="G2171" s="269" t="s">
        <v>13596</v>
      </c>
      <c r="H2171" s="250"/>
      <c r="I2171" s="345">
        <f t="shared" ref="I2171:M2171" si="56">I2170*0.2</f>
        <v>245.88</v>
      </c>
      <c r="J2171" s="345">
        <f t="shared" si="56"/>
        <v>233.586</v>
      </c>
      <c r="K2171" s="345">
        <f t="shared" si="56"/>
        <v>221.292</v>
      </c>
      <c r="L2171" s="345">
        <f t="shared" si="56"/>
        <v>208.998</v>
      </c>
      <c r="M2171" s="345">
        <f t="shared" si="56"/>
        <v>196.704</v>
      </c>
      <c r="N2171" s="553"/>
      <c r="O2171" s="553"/>
    </row>
    <row r="2172" ht="117" customHeight="1" spans="1:15">
      <c r="A2172" s="140"/>
      <c r="B2172" s="140" t="s">
        <v>95</v>
      </c>
      <c r="C2172" s="1010" t="s">
        <v>13747</v>
      </c>
      <c r="D2172" s="133" t="s">
        <v>13748</v>
      </c>
      <c r="E2172" s="250"/>
      <c r="F2172" s="250"/>
      <c r="G2172" s="269" t="s">
        <v>13596</v>
      </c>
      <c r="H2172" s="250" t="s">
        <v>13749</v>
      </c>
      <c r="I2172" s="345">
        <v>491.4</v>
      </c>
      <c r="J2172" s="345">
        <f t="shared" ref="J2172:J2176" si="57">I2172*0.95</f>
        <v>466.83</v>
      </c>
      <c r="K2172" s="345">
        <f t="shared" ref="K2172:K2176" si="58">I2172*0.9</f>
        <v>442.26</v>
      </c>
      <c r="L2172" s="345">
        <f t="shared" ref="L2172:L2176" si="59">I2172*0.85</f>
        <v>417.69</v>
      </c>
      <c r="M2172" s="345">
        <f t="shared" ref="M2172:M2176" si="60">I2172*0.8</f>
        <v>393.12</v>
      </c>
      <c r="N2172" s="570" t="s">
        <v>13750</v>
      </c>
      <c r="O2172" s="570" t="s">
        <v>13751</v>
      </c>
    </row>
    <row r="2173" ht="109" customHeight="1" spans="1:15">
      <c r="A2173" s="140"/>
      <c r="B2173" s="140" t="s">
        <v>95</v>
      </c>
      <c r="C2173" s="1010" t="s">
        <v>13752</v>
      </c>
      <c r="D2173" s="133" t="s">
        <v>13753</v>
      </c>
      <c r="E2173" s="250"/>
      <c r="F2173" s="250"/>
      <c r="G2173" s="269" t="s">
        <v>13596</v>
      </c>
      <c r="H2173" s="250" t="s">
        <v>13754</v>
      </c>
      <c r="I2173" s="345">
        <v>369</v>
      </c>
      <c r="J2173" s="345">
        <f t="shared" si="57"/>
        <v>350.55</v>
      </c>
      <c r="K2173" s="345">
        <f t="shared" si="58"/>
        <v>332.1</v>
      </c>
      <c r="L2173" s="345">
        <f t="shared" si="59"/>
        <v>313.65</v>
      </c>
      <c r="M2173" s="345">
        <f t="shared" si="60"/>
        <v>295.2</v>
      </c>
      <c r="N2173" s="570" t="s">
        <v>13755</v>
      </c>
      <c r="O2173" s="570" t="s">
        <v>13756</v>
      </c>
    </row>
    <row r="2174" ht="111" customHeight="1" spans="1:15">
      <c r="A2174" s="140"/>
      <c r="B2174" s="140" t="s">
        <v>95</v>
      </c>
      <c r="C2174" s="1010" t="s">
        <v>13757</v>
      </c>
      <c r="D2174" s="133" t="s">
        <v>13758</v>
      </c>
      <c r="E2174" s="250"/>
      <c r="F2174" s="250"/>
      <c r="G2174" s="269" t="s">
        <v>13596</v>
      </c>
      <c r="H2174" s="250" t="s">
        <v>13759</v>
      </c>
      <c r="I2174" s="345">
        <v>245.7</v>
      </c>
      <c r="J2174" s="345">
        <f t="shared" si="57"/>
        <v>233.415</v>
      </c>
      <c r="K2174" s="345">
        <f t="shared" si="58"/>
        <v>221.13</v>
      </c>
      <c r="L2174" s="345">
        <f t="shared" si="59"/>
        <v>208.845</v>
      </c>
      <c r="M2174" s="345">
        <f t="shared" si="60"/>
        <v>196.56</v>
      </c>
      <c r="N2174" s="570" t="s">
        <v>13760</v>
      </c>
      <c r="O2174" s="570" t="s">
        <v>13761</v>
      </c>
    </row>
    <row r="2175" ht="119" customHeight="1" spans="1:15">
      <c r="A2175" s="140"/>
      <c r="B2175" s="140" t="s">
        <v>95</v>
      </c>
      <c r="C2175" s="1010" t="s">
        <v>13762</v>
      </c>
      <c r="D2175" s="133" t="s">
        <v>13763</v>
      </c>
      <c r="E2175" s="250"/>
      <c r="F2175" s="250"/>
      <c r="G2175" s="269" t="s">
        <v>13596</v>
      </c>
      <c r="H2175" s="250" t="s">
        <v>13764</v>
      </c>
      <c r="I2175" s="345">
        <v>614.7</v>
      </c>
      <c r="J2175" s="345">
        <f t="shared" si="57"/>
        <v>583.965</v>
      </c>
      <c r="K2175" s="345">
        <f t="shared" si="58"/>
        <v>553.23</v>
      </c>
      <c r="L2175" s="345">
        <f t="shared" si="59"/>
        <v>522.495</v>
      </c>
      <c r="M2175" s="345">
        <f t="shared" si="60"/>
        <v>491.76</v>
      </c>
      <c r="N2175" s="570" t="s">
        <v>13765</v>
      </c>
      <c r="O2175" s="570" t="s">
        <v>13766</v>
      </c>
    </row>
    <row r="2176" ht="118" customHeight="1" spans="1:15">
      <c r="A2176" s="140">
        <v>33</v>
      </c>
      <c r="B2176" s="140" t="s">
        <v>95</v>
      </c>
      <c r="C2176" s="1010" t="s">
        <v>13767</v>
      </c>
      <c r="D2176" s="133" t="s">
        <v>13768</v>
      </c>
      <c r="E2176" s="250" t="s">
        <v>13769</v>
      </c>
      <c r="F2176" s="250" t="s">
        <v>13770</v>
      </c>
      <c r="G2176" s="269" t="s">
        <v>13596</v>
      </c>
      <c r="H2176" s="250" t="s">
        <v>13771</v>
      </c>
      <c r="I2176" s="345">
        <v>2968.2</v>
      </c>
      <c r="J2176" s="345">
        <f t="shared" si="57"/>
        <v>2819.79</v>
      </c>
      <c r="K2176" s="345">
        <f t="shared" si="58"/>
        <v>2671.38</v>
      </c>
      <c r="L2176" s="345">
        <f t="shared" si="59"/>
        <v>2522.97</v>
      </c>
      <c r="M2176" s="345">
        <f t="shared" si="60"/>
        <v>2374.56</v>
      </c>
      <c r="N2176" s="570" t="s">
        <v>13772</v>
      </c>
      <c r="O2176" s="570" t="s">
        <v>13773</v>
      </c>
    </row>
    <row r="2177" ht="60" customHeight="1" spans="1:15">
      <c r="A2177" s="140"/>
      <c r="B2177" s="140" t="s">
        <v>95</v>
      </c>
      <c r="C2177" s="1010" t="s">
        <v>13774</v>
      </c>
      <c r="D2177" s="133" t="s">
        <v>13775</v>
      </c>
      <c r="E2177" s="250"/>
      <c r="F2177" s="250"/>
      <c r="G2177" s="269" t="s">
        <v>13596</v>
      </c>
      <c r="H2177" s="250"/>
      <c r="I2177" s="345">
        <f t="shared" ref="I2177:M2177" si="61">I2176*0.2</f>
        <v>593.64</v>
      </c>
      <c r="J2177" s="345">
        <f t="shared" si="61"/>
        <v>563.958</v>
      </c>
      <c r="K2177" s="345">
        <f t="shared" si="61"/>
        <v>534.276</v>
      </c>
      <c r="L2177" s="345">
        <f t="shared" si="61"/>
        <v>504.594</v>
      </c>
      <c r="M2177" s="345">
        <f t="shared" si="61"/>
        <v>474.912</v>
      </c>
      <c r="N2177" s="553"/>
      <c r="O2177" s="553"/>
    </row>
    <row r="2178" ht="122" customHeight="1" spans="1:15">
      <c r="A2178" s="140"/>
      <c r="B2178" s="140" t="s">
        <v>95</v>
      </c>
      <c r="C2178" s="1010" t="s">
        <v>13776</v>
      </c>
      <c r="D2178" s="133" t="s">
        <v>13777</v>
      </c>
      <c r="E2178" s="250"/>
      <c r="F2178" s="250"/>
      <c r="G2178" s="269" t="s">
        <v>13596</v>
      </c>
      <c r="H2178" s="250" t="s">
        <v>13778</v>
      </c>
      <c r="I2178" s="345">
        <v>1187.1</v>
      </c>
      <c r="J2178" s="345">
        <f t="shared" ref="J2178:J2181" si="62">I2178*0.95</f>
        <v>1127.745</v>
      </c>
      <c r="K2178" s="345">
        <f t="shared" ref="K2178:K2181" si="63">I2178*0.9</f>
        <v>1068.39</v>
      </c>
      <c r="L2178" s="345">
        <f t="shared" ref="L2178:L2181" si="64">I2178*0.85</f>
        <v>1009.035</v>
      </c>
      <c r="M2178" s="345">
        <f t="shared" ref="M2178:M2181" si="65">I2178*0.8</f>
        <v>949.68</v>
      </c>
      <c r="N2178" s="570" t="s">
        <v>13779</v>
      </c>
      <c r="O2178" s="570" t="s">
        <v>13780</v>
      </c>
    </row>
    <row r="2179" ht="126" customHeight="1" spans="1:15">
      <c r="A2179" s="140"/>
      <c r="B2179" s="140" t="s">
        <v>95</v>
      </c>
      <c r="C2179" s="1010" t="s">
        <v>13781</v>
      </c>
      <c r="D2179" s="133" t="s">
        <v>13782</v>
      </c>
      <c r="E2179" s="250"/>
      <c r="F2179" s="250"/>
      <c r="G2179" s="269" t="s">
        <v>13596</v>
      </c>
      <c r="H2179" s="250" t="s">
        <v>13783</v>
      </c>
      <c r="I2179" s="345">
        <v>594</v>
      </c>
      <c r="J2179" s="345">
        <f t="shared" si="62"/>
        <v>564.3</v>
      </c>
      <c r="K2179" s="345">
        <f t="shared" si="63"/>
        <v>534.6</v>
      </c>
      <c r="L2179" s="345">
        <f t="shared" si="64"/>
        <v>504.9</v>
      </c>
      <c r="M2179" s="345">
        <f t="shared" si="65"/>
        <v>475.2</v>
      </c>
      <c r="N2179" s="570" t="s">
        <v>13784</v>
      </c>
      <c r="O2179" s="570" t="s">
        <v>13785</v>
      </c>
    </row>
    <row r="2180" ht="113" customHeight="1" spans="1:15">
      <c r="A2180" s="140"/>
      <c r="B2180" s="140" t="s">
        <v>95</v>
      </c>
      <c r="C2180" s="1010" t="s">
        <v>13786</v>
      </c>
      <c r="D2180" s="133" t="s">
        <v>13787</v>
      </c>
      <c r="E2180" s="250"/>
      <c r="F2180" s="250"/>
      <c r="G2180" s="269" t="s">
        <v>13596</v>
      </c>
      <c r="H2180" s="250" t="s">
        <v>13788</v>
      </c>
      <c r="I2180" s="345">
        <v>1484.1</v>
      </c>
      <c r="J2180" s="345">
        <f t="shared" si="62"/>
        <v>1409.895</v>
      </c>
      <c r="K2180" s="345">
        <f t="shared" si="63"/>
        <v>1335.69</v>
      </c>
      <c r="L2180" s="345">
        <f t="shared" si="64"/>
        <v>1261.485</v>
      </c>
      <c r="M2180" s="345">
        <f t="shared" si="65"/>
        <v>1187.28</v>
      </c>
      <c r="N2180" s="570" t="s">
        <v>13789</v>
      </c>
      <c r="O2180" s="570" t="s">
        <v>13790</v>
      </c>
    </row>
    <row r="2181" ht="114" customHeight="1" spans="1:15">
      <c r="A2181" s="140">
        <v>34</v>
      </c>
      <c r="B2181" s="140" t="s">
        <v>95</v>
      </c>
      <c r="C2181" s="1010" t="s">
        <v>13791</v>
      </c>
      <c r="D2181" s="133" t="s">
        <v>13792</v>
      </c>
      <c r="E2181" s="133" t="s">
        <v>13793</v>
      </c>
      <c r="F2181" s="250" t="s">
        <v>13794</v>
      </c>
      <c r="G2181" s="269" t="s">
        <v>13596</v>
      </c>
      <c r="H2181" s="250" t="s">
        <v>13795</v>
      </c>
      <c r="I2181" s="345">
        <v>4212</v>
      </c>
      <c r="J2181" s="345">
        <f t="shared" si="62"/>
        <v>4001.4</v>
      </c>
      <c r="K2181" s="345">
        <f t="shared" si="63"/>
        <v>3790.8</v>
      </c>
      <c r="L2181" s="345">
        <f t="shared" si="64"/>
        <v>3580.2</v>
      </c>
      <c r="M2181" s="345">
        <f t="shared" si="65"/>
        <v>3369.6</v>
      </c>
      <c r="N2181" s="570" t="s">
        <v>13796</v>
      </c>
      <c r="O2181" s="570" t="s">
        <v>13797</v>
      </c>
    </row>
    <row r="2182" ht="60" customHeight="1" spans="1:15">
      <c r="A2182" s="140"/>
      <c r="B2182" s="140" t="s">
        <v>95</v>
      </c>
      <c r="C2182" s="1010" t="s">
        <v>13798</v>
      </c>
      <c r="D2182" s="133" t="s">
        <v>13799</v>
      </c>
      <c r="E2182" s="133"/>
      <c r="F2182" s="250"/>
      <c r="G2182" s="269" t="s">
        <v>13596</v>
      </c>
      <c r="H2182" s="250"/>
      <c r="I2182" s="345">
        <f t="shared" ref="I2182:M2182" si="66">I2181*0.2</f>
        <v>842.4</v>
      </c>
      <c r="J2182" s="345">
        <f t="shared" si="66"/>
        <v>800.28</v>
      </c>
      <c r="K2182" s="345">
        <f t="shared" si="66"/>
        <v>758.16</v>
      </c>
      <c r="L2182" s="345">
        <f t="shared" si="66"/>
        <v>716.04</v>
      </c>
      <c r="M2182" s="345">
        <f t="shared" si="66"/>
        <v>673.92</v>
      </c>
      <c r="N2182" s="553"/>
      <c r="O2182" s="553"/>
    </row>
    <row r="2183" ht="111" customHeight="1" spans="1:15">
      <c r="A2183" s="140">
        <v>35</v>
      </c>
      <c r="B2183" s="140" t="s">
        <v>95</v>
      </c>
      <c r="C2183" s="1010" t="s">
        <v>13800</v>
      </c>
      <c r="D2183" s="133" t="s">
        <v>13801</v>
      </c>
      <c r="E2183" s="250" t="s">
        <v>13802</v>
      </c>
      <c r="F2183" s="250" t="s">
        <v>13803</v>
      </c>
      <c r="G2183" s="269" t="s">
        <v>13596</v>
      </c>
      <c r="H2183" s="250" t="s">
        <v>13804</v>
      </c>
      <c r="I2183" s="345">
        <v>2684.7</v>
      </c>
      <c r="J2183" s="345">
        <f t="shared" ref="J2183:J2188" si="67">I2183*0.95</f>
        <v>2550.465</v>
      </c>
      <c r="K2183" s="345">
        <f t="shared" ref="K2183:K2188" si="68">I2183*0.9</f>
        <v>2416.23</v>
      </c>
      <c r="L2183" s="345">
        <f t="shared" ref="L2183:L2188" si="69">I2183*0.85</f>
        <v>2281.995</v>
      </c>
      <c r="M2183" s="345">
        <f t="shared" ref="M2183:M2188" si="70">I2183*0.8</f>
        <v>2147.76</v>
      </c>
      <c r="N2183" s="570" t="s">
        <v>13805</v>
      </c>
      <c r="O2183" s="570" t="s">
        <v>13806</v>
      </c>
    </row>
    <row r="2184" ht="60" customHeight="1" spans="1:15">
      <c r="A2184" s="140"/>
      <c r="B2184" s="140" t="s">
        <v>95</v>
      </c>
      <c r="C2184" s="1010" t="s">
        <v>13807</v>
      </c>
      <c r="D2184" s="133" t="s">
        <v>13808</v>
      </c>
      <c r="E2184" s="250"/>
      <c r="F2184" s="250"/>
      <c r="G2184" s="269" t="s">
        <v>13596</v>
      </c>
      <c r="H2184" s="250"/>
      <c r="I2184" s="345">
        <f t="shared" ref="I2184:M2184" si="71">I2183*0.2</f>
        <v>536.94</v>
      </c>
      <c r="J2184" s="345">
        <f t="shared" si="71"/>
        <v>510.093</v>
      </c>
      <c r="K2184" s="345">
        <f t="shared" si="71"/>
        <v>483.246</v>
      </c>
      <c r="L2184" s="345">
        <f t="shared" si="71"/>
        <v>456.399</v>
      </c>
      <c r="M2184" s="345">
        <f t="shared" si="71"/>
        <v>429.552</v>
      </c>
      <c r="N2184" s="553"/>
      <c r="O2184" s="553"/>
    </row>
    <row r="2185" ht="60" customHeight="1" spans="1:15">
      <c r="A2185" s="140">
        <v>36</v>
      </c>
      <c r="B2185" s="140" t="s">
        <v>95</v>
      </c>
      <c r="C2185" s="1010" t="s">
        <v>13809</v>
      </c>
      <c r="D2185" s="133" t="s">
        <v>13810</v>
      </c>
      <c r="E2185" s="133" t="s">
        <v>13811</v>
      </c>
      <c r="F2185" s="133" t="s">
        <v>13812</v>
      </c>
      <c r="G2185" s="269" t="s">
        <v>13596</v>
      </c>
      <c r="H2185" s="133"/>
      <c r="I2185" s="345">
        <v>1216.8</v>
      </c>
      <c r="J2185" s="345">
        <f t="shared" si="67"/>
        <v>1155.96</v>
      </c>
      <c r="K2185" s="345">
        <f t="shared" si="68"/>
        <v>1095.12</v>
      </c>
      <c r="L2185" s="345">
        <f t="shared" si="69"/>
        <v>1034.28</v>
      </c>
      <c r="M2185" s="345">
        <f t="shared" si="70"/>
        <v>973.44</v>
      </c>
      <c r="N2185" s="553"/>
      <c r="O2185" s="553"/>
    </row>
    <row r="2186" ht="60" customHeight="1" spans="1:15">
      <c r="A2186" s="140"/>
      <c r="B2186" s="140" t="s">
        <v>95</v>
      </c>
      <c r="C2186" s="1010" t="s">
        <v>13813</v>
      </c>
      <c r="D2186" s="133" t="s">
        <v>13814</v>
      </c>
      <c r="E2186" s="133"/>
      <c r="F2186" s="133"/>
      <c r="G2186" s="269" t="s">
        <v>13596</v>
      </c>
      <c r="H2186" s="133"/>
      <c r="I2186" s="345">
        <f t="shared" ref="I2186:M2186" si="72">I2185*0.2</f>
        <v>243.36</v>
      </c>
      <c r="J2186" s="345">
        <f t="shared" si="72"/>
        <v>231.192</v>
      </c>
      <c r="K2186" s="345">
        <f t="shared" si="72"/>
        <v>219.024</v>
      </c>
      <c r="L2186" s="345">
        <f t="shared" si="72"/>
        <v>206.856</v>
      </c>
      <c r="M2186" s="345">
        <f t="shared" si="72"/>
        <v>194.688</v>
      </c>
      <c r="N2186" s="553"/>
      <c r="O2186" s="553"/>
    </row>
    <row r="2187" ht="60" customHeight="1" spans="1:15">
      <c r="A2187" s="140"/>
      <c r="B2187" s="140" t="s">
        <v>95</v>
      </c>
      <c r="C2187" s="1010" t="s">
        <v>13815</v>
      </c>
      <c r="D2187" s="133" t="s">
        <v>13816</v>
      </c>
      <c r="E2187" s="133"/>
      <c r="F2187" s="133"/>
      <c r="G2187" s="269" t="s">
        <v>13596</v>
      </c>
      <c r="H2187" s="133" t="s">
        <v>13817</v>
      </c>
      <c r="I2187" s="345">
        <v>365.4</v>
      </c>
      <c r="J2187" s="345">
        <f t="shared" si="67"/>
        <v>347.13</v>
      </c>
      <c r="K2187" s="345">
        <f t="shared" si="68"/>
        <v>328.86</v>
      </c>
      <c r="L2187" s="345">
        <f t="shared" si="69"/>
        <v>310.59</v>
      </c>
      <c r="M2187" s="345">
        <f t="shared" si="70"/>
        <v>292.32</v>
      </c>
      <c r="N2187" s="553"/>
      <c r="O2187" s="553"/>
    </row>
    <row r="2188" ht="60" customHeight="1" spans="1:15">
      <c r="A2188" s="140">
        <v>37</v>
      </c>
      <c r="B2188" s="140" t="s">
        <v>95</v>
      </c>
      <c r="C2188" s="1010" t="s">
        <v>13818</v>
      </c>
      <c r="D2188" s="133" t="s">
        <v>13819</v>
      </c>
      <c r="E2188" s="133" t="s">
        <v>13820</v>
      </c>
      <c r="F2188" s="133" t="s">
        <v>13821</v>
      </c>
      <c r="G2188" s="269" t="s">
        <v>13596</v>
      </c>
      <c r="H2188" s="269"/>
      <c r="I2188" s="345">
        <v>1216.8</v>
      </c>
      <c r="J2188" s="345">
        <f t="shared" si="67"/>
        <v>1155.96</v>
      </c>
      <c r="K2188" s="345">
        <f t="shared" si="68"/>
        <v>1095.12</v>
      </c>
      <c r="L2188" s="345">
        <f t="shared" si="69"/>
        <v>1034.28</v>
      </c>
      <c r="M2188" s="345">
        <f t="shared" si="70"/>
        <v>973.44</v>
      </c>
      <c r="N2188" s="553"/>
      <c r="O2188" s="553"/>
    </row>
    <row r="2189" ht="60" customHeight="1" spans="1:15">
      <c r="A2189" s="140"/>
      <c r="B2189" s="140" t="s">
        <v>95</v>
      </c>
      <c r="C2189" s="1010" t="s">
        <v>13822</v>
      </c>
      <c r="D2189" s="133" t="s">
        <v>13823</v>
      </c>
      <c r="E2189" s="133"/>
      <c r="F2189" s="133"/>
      <c r="G2189" s="269" t="s">
        <v>13596</v>
      </c>
      <c r="H2189" s="269"/>
      <c r="I2189" s="345">
        <f t="shared" ref="I2189:M2189" si="73">I2188*0.2</f>
        <v>243.36</v>
      </c>
      <c r="J2189" s="345">
        <f t="shared" si="73"/>
        <v>231.192</v>
      </c>
      <c r="K2189" s="345">
        <f t="shared" si="73"/>
        <v>219.024</v>
      </c>
      <c r="L2189" s="345">
        <f t="shared" si="73"/>
        <v>206.856</v>
      </c>
      <c r="M2189" s="345">
        <f t="shared" si="73"/>
        <v>194.688</v>
      </c>
      <c r="N2189" s="553"/>
      <c r="O2189" s="553"/>
    </row>
    <row r="2190" ht="60" customHeight="1" spans="1:15">
      <c r="A2190" s="140"/>
      <c r="B2190" s="140" t="s">
        <v>95</v>
      </c>
      <c r="C2190" s="1010" t="s">
        <v>13824</v>
      </c>
      <c r="D2190" s="133" t="s">
        <v>13825</v>
      </c>
      <c r="E2190" s="133"/>
      <c r="F2190" s="133"/>
      <c r="G2190" s="269" t="s">
        <v>13596</v>
      </c>
      <c r="H2190" s="269"/>
      <c r="I2190" s="345">
        <v>608.4</v>
      </c>
      <c r="J2190" s="345">
        <f t="shared" ref="J2190:J2193" si="74">I2190*0.95</f>
        <v>577.98</v>
      </c>
      <c r="K2190" s="345">
        <f t="shared" ref="K2190:K2193" si="75">I2190*0.9</f>
        <v>547.56</v>
      </c>
      <c r="L2190" s="345">
        <f t="shared" ref="L2190:L2193" si="76">I2190*0.85</f>
        <v>517.14</v>
      </c>
      <c r="M2190" s="345">
        <f t="shared" ref="M2190:M2193" si="77">I2190*0.8</f>
        <v>486.72</v>
      </c>
      <c r="N2190" s="553"/>
      <c r="O2190" s="553"/>
    </row>
    <row r="2191" ht="60" customHeight="1" spans="1:15">
      <c r="A2191" s="140">
        <v>38</v>
      </c>
      <c r="B2191" s="140" t="s">
        <v>95</v>
      </c>
      <c r="C2191" s="1010" t="s">
        <v>13826</v>
      </c>
      <c r="D2191" s="133" t="s">
        <v>13827</v>
      </c>
      <c r="E2191" s="250" t="s">
        <v>13828</v>
      </c>
      <c r="F2191" s="133" t="s">
        <v>13829</v>
      </c>
      <c r="G2191" s="269" t="s">
        <v>51</v>
      </c>
      <c r="H2191" s="251"/>
      <c r="I2191" s="345">
        <v>871.2</v>
      </c>
      <c r="J2191" s="345">
        <f t="shared" si="74"/>
        <v>827.64</v>
      </c>
      <c r="K2191" s="345">
        <f t="shared" si="75"/>
        <v>784.08</v>
      </c>
      <c r="L2191" s="345">
        <f t="shared" si="76"/>
        <v>740.52</v>
      </c>
      <c r="M2191" s="345">
        <f t="shared" si="77"/>
        <v>696.96</v>
      </c>
      <c r="N2191" s="553"/>
      <c r="O2191" s="553"/>
    </row>
    <row r="2192" ht="60" customHeight="1" spans="1:15">
      <c r="A2192" s="140"/>
      <c r="B2192" s="140" t="s">
        <v>95</v>
      </c>
      <c r="C2192" s="1010" t="s">
        <v>13830</v>
      </c>
      <c r="D2192" s="133" t="s">
        <v>13831</v>
      </c>
      <c r="E2192" s="250"/>
      <c r="F2192" s="133"/>
      <c r="G2192" s="269" t="s">
        <v>51</v>
      </c>
      <c r="H2192" s="251"/>
      <c r="I2192" s="345">
        <f t="shared" ref="I2192:M2192" si="78">I2191*0.2</f>
        <v>174.24</v>
      </c>
      <c r="J2192" s="345">
        <f t="shared" si="78"/>
        <v>165.528</v>
      </c>
      <c r="K2192" s="345">
        <f t="shared" si="78"/>
        <v>156.816</v>
      </c>
      <c r="L2192" s="345">
        <f t="shared" si="78"/>
        <v>148.104</v>
      </c>
      <c r="M2192" s="345">
        <f t="shared" si="78"/>
        <v>139.392</v>
      </c>
      <c r="N2192" s="553"/>
      <c r="O2192" s="553"/>
    </row>
    <row r="2193" ht="60" customHeight="1" spans="1:15">
      <c r="A2193" s="140">
        <v>39</v>
      </c>
      <c r="B2193" s="140" t="s">
        <v>95</v>
      </c>
      <c r="C2193" s="1010" t="s">
        <v>13832</v>
      </c>
      <c r="D2193" s="133" t="s">
        <v>13833</v>
      </c>
      <c r="E2193" s="250" t="s">
        <v>13834</v>
      </c>
      <c r="F2193" s="250" t="s">
        <v>13835</v>
      </c>
      <c r="G2193" s="269" t="s">
        <v>51</v>
      </c>
      <c r="H2193" s="133" t="s">
        <v>13836</v>
      </c>
      <c r="I2193" s="345">
        <v>1216.8</v>
      </c>
      <c r="J2193" s="345">
        <f t="shared" si="74"/>
        <v>1155.96</v>
      </c>
      <c r="K2193" s="345">
        <f t="shared" si="75"/>
        <v>1095.12</v>
      </c>
      <c r="L2193" s="345">
        <f t="shared" si="76"/>
        <v>1034.28</v>
      </c>
      <c r="M2193" s="345">
        <f t="shared" si="77"/>
        <v>973.44</v>
      </c>
      <c r="N2193" s="553"/>
      <c r="O2193" s="553"/>
    </row>
    <row r="2194" ht="60" customHeight="1" spans="1:15">
      <c r="A2194" s="140"/>
      <c r="B2194" s="140" t="s">
        <v>95</v>
      </c>
      <c r="C2194" s="1010" t="s">
        <v>13837</v>
      </c>
      <c r="D2194" s="133" t="s">
        <v>13838</v>
      </c>
      <c r="E2194" s="250"/>
      <c r="F2194" s="250"/>
      <c r="G2194" s="269" t="s">
        <v>51</v>
      </c>
      <c r="H2194" s="288"/>
      <c r="I2194" s="345">
        <f t="shared" ref="I2194:M2194" si="79">I2193*0.2</f>
        <v>243.36</v>
      </c>
      <c r="J2194" s="345">
        <f t="shared" si="79"/>
        <v>231.192</v>
      </c>
      <c r="K2194" s="345">
        <f t="shared" si="79"/>
        <v>219.024</v>
      </c>
      <c r="L2194" s="345">
        <f t="shared" si="79"/>
        <v>206.856</v>
      </c>
      <c r="M2194" s="345">
        <f t="shared" si="79"/>
        <v>194.688</v>
      </c>
      <c r="N2194" s="553"/>
      <c r="O2194" s="553"/>
    </row>
    <row r="2195" ht="60" customHeight="1" spans="1:15">
      <c r="A2195" s="140">
        <v>40</v>
      </c>
      <c r="B2195" s="140" t="s">
        <v>95</v>
      </c>
      <c r="C2195" s="1010" t="s">
        <v>13839</v>
      </c>
      <c r="D2195" s="133" t="s">
        <v>13840</v>
      </c>
      <c r="E2195" s="250" t="s">
        <v>13841</v>
      </c>
      <c r="F2195" s="250" t="s">
        <v>13842</v>
      </c>
      <c r="G2195" s="269" t="s">
        <v>13596</v>
      </c>
      <c r="H2195" s="250" t="s">
        <v>13843</v>
      </c>
      <c r="I2195" s="345">
        <v>1216.8</v>
      </c>
      <c r="J2195" s="345">
        <f t="shared" ref="J2195:J2199" si="80">I2195*0.95</f>
        <v>1155.96</v>
      </c>
      <c r="K2195" s="345">
        <f t="shared" ref="K2195:K2199" si="81">I2195*0.9</f>
        <v>1095.12</v>
      </c>
      <c r="L2195" s="345">
        <f t="shared" ref="L2195:L2199" si="82">I2195*0.85</f>
        <v>1034.28</v>
      </c>
      <c r="M2195" s="345">
        <f t="shared" ref="M2195:M2199" si="83">I2195*0.8</f>
        <v>973.44</v>
      </c>
      <c r="N2195" s="553"/>
      <c r="O2195" s="553"/>
    </row>
    <row r="2196" ht="60" customHeight="1" spans="1:15">
      <c r="A2196" s="140"/>
      <c r="B2196" s="140" t="s">
        <v>95</v>
      </c>
      <c r="C2196" s="1010" t="s">
        <v>13844</v>
      </c>
      <c r="D2196" s="133" t="s">
        <v>13845</v>
      </c>
      <c r="E2196" s="250"/>
      <c r="F2196" s="250"/>
      <c r="G2196" s="269" t="s">
        <v>13596</v>
      </c>
      <c r="H2196" s="250"/>
      <c r="I2196" s="345">
        <f t="shared" ref="I2196:M2196" si="84">I2195*0.2</f>
        <v>243.36</v>
      </c>
      <c r="J2196" s="345">
        <f t="shared" si="84"/>
        <v>231.192</v>
      </c>
      <c r="K2196" s="345">
        <f t="shared" si="84"/>
        <v>219.024</v>
      </c>
      <c r="L2196" s="345">
        <f t="shared" si="84"/>
        <v>206.856</v>
      </c>
      <c r="M2196" s="345">
        <f t="shared" si="84"/>
        <v>194.688</v>
      </c>
      <c r="N2196" s="553"/>
      <c r="O2196" s="553"/>
    </row>
    <row r="2197" ht="80" customHeight="1" spans="1:15">
      <c r="A2197" s="140">
        <v>41</v>
      </c>
      <c r="B2197" s="140" t="s">
        <v>95</v>
      </c>
      <c r="C2197" s="1010" t="s">
        <v>13846</v>
      </c>
      <c r="D2197" s="133" t="s">
        <v>13847</v>
      </c>
      <c r="E2197" s="133" t="s">
        <v>13848</v>
      </c>
      <c r="F2197" s="133" t="s">
        <v>13849</v>
      </c>
      <c r="G2197" s="269" t="s">
        <v>13850</v>
      </c>
      <c r="H2197" s="133" t="s">
        <v>13851</v>
      </c>
      <c r="I2197" s="345">
        <v>1800</v>
      </c>
      <c r="J2197" s="345">
        <f t="shared" si="80"/>
        <v>1710</v>
      </c>
      <c r="K2197" s="345">
        <f t="shared" si="81"/>
        <v>1620</v>
      </c>
      <c r="L2197" s="345">
        <f t="shared" si="82"/>
        <v>1530</v>
      </c>
      <c r="M2197" s="345">
        <f t="shared" si="83"/>
        <v>1440</v>
      </c>
      <c r="N2197" s="553"/>
      <c r="O2197" s="553"/>
    </row>
    <row r="2198" ht="60" customHeight="1" spans="1:15">
      <c r="A2198" s="140"/>
      <c r="B2198" s="140" t="s">
        <v>95</v>
      </c>
      <c r="C2198" s="1010" t="s">
        <v>13852</v>
      </c>
      <c r="D2198" s="133" t="s">
        <v>13853</v>
      </c>
      <c r="E2198" s="133"/>
      <c r="F2198" s="133"/>
      <c r="G2198" s="269" t="s">
        <v>13850</v>
      </c>
      <c r="H2198" s="401"/>
      <c r="I2198" s="345">
        <f t="shared" ref="I2198:M2198" si="85">I2197*0.2</f>
        <v>360</v>
      </c>
      <c r="J2198" s="345">
        <f t="shared" si="85"/>
        <v>342</v>
      </c>
      <c r="K2198" s="345">
        <f t="shared" si="85"/>
        <v>324</v>
      </c>
      <c r="L2198" s="345">
        <f t="shared" si="85"/>
        <v>306</v>
      </c>
      <c r="M2198" s="345">
        <f t="shared" si="85"/>
        <v>288</v>
      </c>
      <c r="N2198" s="553"/>
      <c r="O2198" s="553"/>
    </row>
    <row r="2199" ht="108" customHeight="1" spans="1:15">
      <c r="A2199" s="140">
        <v>42</v>
      </c>
      <c r="B2199" s="140" t="s">
        <v>95</v>
      </c>
      <c r="C2199" s="1010" t="s">
        <v>13854</v>
      </c>
      <c r="D2199" s="133" t="s">
        <v>13855</v>
      </c>
      <c r="E2199" s="133" t="s">
        <v>13856</v>
      </c>
      <c r="F2199" s="133" t="s">
        <v>13849</v>
      </c>
      <c r="G2199" s="269" t="s">
        <v>13850</v>
      </c>
      <c r="H2199" s="250" t="s">
        <v>13857</v>
      </c>
      <c r="I2199" s="345">
        <v>2340</v>
      </c>
      <c r="J2199" s="345">
        <f t="shared" si="80"/>
        <v>2223</v>
      </c>
      <c r="K2199" s="345">
        <f t="shared" si="81"/>
        <v>2106</v>
      </c>
      <c r="L2199" s="345">
        <f t="shared" si="82"/>
        <v>1989</v>
      </c>
      <c r="M2199" s="345">
        <f t="shared" si="83"/>
        <v>1872</v>
      </c>
      <c r="N2199" s="553"/>
      <c r="O2199" s="553"/>
    </row>
    <row r="2200" ht="60" customHeight="1" spans="1:15">
      <c r="A2200" s="140"/>
      <c r="B2200" s="140" t="s">
        <v>95</v>
      </c>
      <c r="C2200" s="1010" t="s">
        <v>13858</v>
      </c>
      <c r="D2200" s="133" t="s">
        <v>13859</v>
      </c>
      <c r="E2200" s="133"/>
      <c r="F2200" s="133"/>
      <c r="G2200" s="269" t="s">
        <v>13850</v>
      </c>
      <c r="H2200" s="250"/>
      <c r="I2200" s="345">
        <f t="shared" ref="I2200:M2200" si="86">I2199*0.2</f>
        <v>468</v>
      </c>
      <c r="J2200" s="345">
        <f t="shared" si="86"/>
        <v>444.6</v>
      </c>
      <c r="K2200" s="345">
        <f t="shared" si="86"/>
        <v>421.2</v>
      </c>
      <c r="L2200" s="345">
        <f t="shared" si="86"/>
        <v>397.8</v>
      </c>
      <c r="M2200" s="345">
        <f t="shared" si="86"/>
        <v>374.4</v>
      </c>
      <c r="N2200" s="553"/>
      <c r="O2200" s="553"/>
    </row>
    <row r="2201" ht="60" customHeight="1" spans="1:15">
      <c r="A2201" s="140">
        <v>43</v>
      </c>
      <c r="B2201" s="140" t="s">
        <v>95</v>
      </c>
      <c r="C2201" s="1010" t="s">
        <v>13860</v>
      </c>
      <c r="D2201" s="133" t="s">
        <v>13861</v>
      </c>
      <c r="E2201" s="133" t="s">
        <v>13862</v>
      </c>
      <c r="F2201" s="133" t="s">
        <v>13863</v>
      </c>
      <c r="G2201" s="269" t="s">
        <v>51</v>
      </c>
      <c r="H2201" s="250" t="s">
        <v>13864</v>
      </c>
      <c r="I2201" s="345">
        <v>540</v>
      </c>
      <c r="J2201" s="345">
        <f t="shared" ref="J2201:J2204" si="87">I2201*0.95</f>
        <v>513</v>
      </c>
      <c r="K2201" s="345">
        <f t="shared" ref="K2201:K2204" si="88">I2201*0.9</f>
        <v>486</v>
      </c>
      <c r="L2201" s="345">
        <f t="shared" ref="L2201:L2204" si="89">I2201*0.85</f>
        <v>459</v>
      </c>
      <c r="M2201" s="345">
        <f t="shared" ref="M2201:M2204" si="90">I2201*0.8</f>
        <v>432</v>
      </c>
      <c r="N2201" s="553"/>
      <c r="O2201" s="553"/>
    </row>
    <row r="2202" ht="60" customHeight="1" spans="1:15">
      <c r="A2202" s="140"/>
      <c r="B2202" s="140" t="s">
        <v>95</v>
      </c>
      <c r="C2202" s="1010" t="s">
        <v>13865</v>
      </c>
      <c r="D2202" s="133" t="s">
        <v>13866</v>
      </c>
      <c r="E2202" s="133"/>
      <c r="F2202" s="133"/>
      <c r="G2202" s="269" t="s">
        <v>51</v>
      </c>
      <c r="H2202" s="250"/>
      <c r="I2202" s="345">
        <f t="shared" ref="I2202:M2202" si="91">I2201*0.2</f>
        <v>108</v>
      </c>
      <c r="J2202" s="345">
        <f t="shared" si="91"/>
        <v>102.6</v>
      </c>
      <c r="K2202" s="345">
        <f t="shared" si="91"/>
        <v>97.2</v>
      </c>
      <c r="L2202" s="345">
        <f t="shared" si="91"/>
        <v>91.8</v>
      </c>
      <c r="M2202" s="345">
        <f t="shared" si="91"/>
        <v>86.4</v>
      </c>
      <c r="N2202" s="553"/>
      <c r="O2202" s="553"/>
    </row>
    <row r="2203" ht="60" customHeight="1" spans="1:15">
      <c r="A2203" s="140"/>
      <c r="B2203" s="140" t="s">
        <v>95</v>
      </c>
      <c r="C2203" s="1010" t="s">
        <v>13867</v>
      </c>
      <c r="D2203" s="133" t="s">
        <v>13868</v>
      </c>
      <c r="E2203" s="133"/>
      <c r="F2203" s="133"/>
      <c r="G2203" s="269" t="s">
        <v>51</v>
      </c>
      <c r="H2203" s="250"/>
      <c r="I2203" s="345">
        <v>540</v>
      </c>
      <c r="J2203" s="345">
        <f t="shared" si="87"/>
        <v>513</v>
      </c>
      <c r="K2203" s="345">
        <f t="shared" si="88"/>
        <v>486</v>
      </c>
      <c r="L2203" s="345">
        <f t="shared" si="89"/>
        <v>459</v>
      </c>
      <c r="M2203" s="345">
        <f t="shared" si="90"/>
        <v>432</v>
      </c>
      <c r="N2203" s="553"/>
      <c r="O2203" s="553"/>
    </row>
    <row r="2204" ht="60" customHeight="1" spans="1:15">
      <c r="A2204" s="140">
        <v>44</v>
      </c>
      <c r="B2204" s="140" t="s">
        <v>95</v>
      </c>
      <c r="C2204" s="1010" t="s">
        <v>13869</v>
      </c>
      <c r="D2204" s="133" t="s">
        <v>13870</v>
      </c>
      <c r="E2204" s="133" t="s">
        <v>13871</v>
      </c>
      <c r="F2204" s="133" t="s">
        <v>13872</v>
      </c>
      <c r="G2204" s="269" t="s">
        <v>51</v>
      </c>
      <c r="H2204" s="251"/>
      <c r="I2204" s="345">
        <v>1977.3</v>
      </c>
      <c r="J2204" s="345">
        <f t="shared" si="87"/>
        <v>1878.435</v>
      </c>
      <c r="K2204" s="345">
        <f t="shared" si="88"/>
        <v>1779.57</v>
      </c>
      <c r="L2204" s="345">
        <f t="shared" si="89"/>
        <v>1680.705</v>
      </c>
      <c r="M2204" s="345">
        <f t="shared" si="90"/>
        <v>1581.84</v>
      </c>
      <c r="N2204" s="553"/>
      <c r="O2204" s="553"/>
    </row>
    <row r="2205" ht="60" customHeight="1" spans="1:15">
      <c r="A2205" s="140"/>
      <c r="B2205" s="140" t="s">
        <v>95</v>
      </c>
      <c r="C2205" s="1010" t="s">
        <v>13873</v>
      </c>
      <c r="D2205" s="133" t="s">
        <v>13874</v>
      </c>
      <c r="E2205" s="133"/>
      <c r="F2205" s="133"/>
      <c r="G2205" s="269" t="s">
        <v>51</v>
      </c>
      <c r="H2205" s="251"/>
      <c r="I2205" s="345">
        <f t="shared" ref="I2205:M2205" si="92">I2204*0.2</f>
        <v>395.46</v>
      </c>
      <c r="J2205" s="345">
        <f t="shared" si="92"/>
        <v>375.687</v>
      </c>
      <c r="K2205" s="345">
        <f t="shared" si="92"/>
        <v>355.914</v>
      </c>
      <c r="L2205" s="345">
        <f t="shared" si="92"/>
        <v>336.141</v>
      </c>
      <c r="M2205" s="345">
        <f t="shared" si="92"/>
        <v>316.368</v>
      </c>
      <c r="N2205" s="553"/>
      <c r="O2205" s="553"/>
    </row>
    <row r="2206" ht="60" customHeight="1" spans="1:15">
      <c r="A2206" s="140"/>
      <c r="B2206" s="140" t="s">
        <v>95</v>
      </c>
      <c r="C2206" s="1010" t="s">
        <v>13875</v>
      </c>
      <c r="D2206" s="133" t="s">
        <v>13876</v>
      </c>
      <c r="E2206" s="133"/>
      <c r="F2206" s="133"/>
      <c r="G2206" s="269" t="s">
        <v>51</v>
      </c>
      <c r="H2206" s="251"/>
      <c r="I2206" s="345">
        <v>593.1</v>
      </c>
      <c r="J2206" s="345">
        <f t="shared" ref="J2206:J2213" si="93">I2206*0.95</f>
        <v>563.445</v>
      </c>
      <c r="K2206" s="345">
        <f t="shared" ref="K2206:K2213" si="94">I2206*0.9</f>
        <v>533.79</v>
      </c>
      <c r="L2206" s="345">
        <f t="shared" ref="L2206:L2213" si="95">I2206*0.85</f>
        <v>504.135</v>
      </c>
      <c r="M2206" s="345">
        <f t="shared" ref="M2206:M2213" si="96">I2206*0.8</f>
        <v>474.48</v>
      </c>
      <c r="N2206" s="553"/>
      <c r="O2206" s="553"/>
    </row>
    <row r="2207" ht="60" customHeight="1" spans="1:15">
      <c r="A2207" s="140">
        <v>45</v>
      </c>
      <c r="B2207" s="140" t="s">
        <v>95</v>
      </c>
      <c r="C2207" s="1010" t="s">
        <v>13877</v>
      </c>
      <c r="D2207" s="133" t="s">
        <v>13878</v>
      </c>
      <c r="E2207" s="250" t="s">
        <v>13879</v>
      </c>
      <c r="F2207" s="250" t="s">
        <v>13880</v>
      </c>
      <c r="G2207" s="269" t="s">
        <v>51</v>
      </c>
      <c r="H2207" s="413"/>
      <c r="I2207" s="345">
        <v>2316.6</v>
      </c>
      <c r="J2207" s="345">
        <f t="shared" si="93"/>
        <v>2200.77</v>
      </c>
      <c r="K2207" s="345">
        <f t="shared" si="94"/>
        <v>2084.94</v>
      </c>
      <c r="L2207" s="345">
        <f t="shared" si="95"/>
        <v>1969.11</v>
      </c>
      <c r="M2207" s="345">
        <f t="shared" si="96"/>
        <v>1853.28</v>
      </c>
      <c r="N2207" s="553"/>
      <c r="O2207" s="553"/>
    </row>
    <row r="2208" ht="60" customHeight="1" spans="1:15">
      <c r="A2208" s="140"/>
      <c r="B2208" s="140" t="s">
        <v>95</v>
      </c>
      <c r="C2208" s="1010" t="s">
        <v>13881</v>
      </c>
      <c r="D2208" s="133" t="s">
        <v>13882</v>
      </c>
      <c r="E2208" s="250"/>
      <c r="F2208" s="250"/>
      <c r="G2208" s="269" t="s">
        <v>51</v>
      </c>
      <c r="H2208" s="413"/>
      <c r="I2208" s="345">
        <f t="shared" ref="I2208:M2208" si="97">I2207*0.2</f>
        <v>463.32</v>
      </c>
      <c r="J2208" s="345">
        <f t="shared" si="97"/>
        <v>440.154</v>
      </c>
      <c r="K2208" s="345">
        <f t="shared" si="97"/>
        <v>416.988</v>
      </c>
      <c r="L2208" s="345">
        <f t="shared" si="97"/>
        <v>393.822</v>
      </c>
      <c r="M2208" s="345">
        <f t="shared" si="97"/>
        <v>370.656</v>
      </c>
      <c r="N2208" s="553"/>
      <c r="O2208" s="553"/>
    </row>
    <row r="2209" ht="60" customHeight="1" spans="1:15">
      <c r="A2209" s="140">
        <v>46</v>
      </c>
      <c r="B2209" s="140" t="s">
        <v>38</v>
      </c>
      <c r="C2209" s="1010" t="s">
        <v>13883</v>
      </c>
      <c r="D2209" s="133" t="s">
        <v>13884</v>
      </c>
      <c r="E2209" s="250" t="s">
        <v>13885</v>
      </c>
      <c r="F2209" s="250" t="s">
        <v>13886</v>
      </c>
      <c r="G2209" s="269" t="s">
        <v>51</v>
      </c>
      <c r="H2209" s="133" t="s">
        <v>13887</v>
      </c>
      <c r="I2209" s="345">
        <v>158.4</v>
      </c>
      <c r="J2209" s="345">
        <f t="shared" si="93"/>
        <v>150.48</v>
      </c>
      <c r="K2209" s="345">
        <f t="shared" si="94"/>
        <v>142.56</v>
      </c>
      <c r="L2209" s="345">
        <f t="shared" si="95"/>
        <v>134.64</v>
      </c>
      <c r="M2209" s="345">
        <f t="shared" si="96"/>
        <v>126.72</v>
      </c>
      <c r="N2209" s="553"/>
      <c r="O2209" s="553"/>
    </row>
    <row r="2210" ht="60" customHeight="1" spans="1:15">
      <c r="A2210" s="140">
        <v>47</v>
      </c>
      <c r="B2210" s="140" t="s">
        <v>38</v>
      </c>
      <c r="C2210" s="1010" t="s">
        <v>13888</v>
      </c>
      <c r="D2210" s="133" t="s">
        <v>13889</v>
      </c>
      <c r="E2210" s="250" t="s">
        <v>13890</v>
      </c>
      <c r="F2210" s="250" t="s">
        <v>13886</v>
      </c>
      <c r="G2210" s="269" t="s">
        <v>51</v>
      </c>
      <c r="H2210" s="133" t="s">
        <v>13887</v>
      </c>
      <c r="I2210" s="345">
        <v>237.6</v>
      </c>
      <c r="J2210" s="345">
        <f t="shared" si="93"/>
        <v>225.72</v>
      </c>
      <c r="K2210" s="345">
        <f t="shared" si="94"/>
        <v>213.84</v>
      </c>
      <c r="L2210" s="345">
        <f t="shared" si="95"/>
        <v>201.96</v>
      </c>
      <c r="M2210" s="345">
        <f t="shared" si="96"/>
        <v>190.08</v>
      </c>
      <c r="N2210" s="553"/>
      <c r="O2210" s="553"/>
    </row>
    <row r="2211" ht="60" customHeight="1" spans="1:15">
      <c r="A2211" s="140">
        <v>48</v>
      </c>
      <c r="B2211" s="140" t="s">
        <v>38</v>
      </c>
      <c r="C2211" s="1010" t="s">
        <v>13891</v>
      </c>
      <c r="D2211" s="133" t="s">
        <v>13892</v>
      </c>
      <c r="E2211" s="250" t="s">
        <v>13893</v>
      </c>
      <c r="F2211" s="250" t="s">
        <v>13886</v>
      </c>
      <c r="G2211" s="269" t="s">
        <v>51</v>
      </c>
      <c r="H2211" s="133" t="s">
        <v>13887</v>
      </c>
      <c r="I2211" s="345">
        <v>476.1</v>
      </c>
      <c r="J2211" s="345">
        <f t="shared" si="93"/>
        <v>452.295</v>
      </c>
      <c r="K2211" s="345">
        <f t="shared" si="94"/>
        <v>428.49</v>
      </c>
      <c r="L2211" s="345">
        <f t="shared" si="95"/>
        <v>404.685</v>
      </c>
      <c r="M2211" s="345">
        <f t="shared" si="96"/>
        <v>380.88</v>
      </c>
      <c r="N2211" s="553"/>
      <c r="O2211" s="553"/>
    </row>
    <row r="2212" ht="60" customHeight="1" spans="1:15">
      <c r="A2212" s="140">
        <v>49</v>
      </c>
      <c r="B2212" s="140" t="s">
        <v>38</v>
      </c>
      <c r="C2212" s="1010" t="s">
        <v>13894</v>
      </c>
      <c r="D2212" s="133" t="s">
        <v>13895</v>
      </c>
      <c r="E2212" s="250" t="s">
        <v>13896</v>
      </c>
      <c r="F2212" s="250" t="s">
        <v>13886</v>
      </c>
      <c r="G2212" s="269" t="s">
        <v>51</v>
      </c>
      <c r="H2212" s="413"/>
      <c r="I2212" s="345">
        <v>634.5</v>
      </c>
      <c r="J2212" s="345">
        <f t="shared" si="93"/>
        <v>602.775</v>
      </c>
      <c r="K2212" s="345">
        <f t="shared" si="94"/>
        <v>571.05</v>
      </c>
      <c r="L2212" s="345">
        <f t="shared" si="95"/>
        <v>539.325</v>
      </c>
      <c r="M2212" s="345">
        <f t="shared" si="96"/>
        <v>507.6</v>
      </c>
      <c r="N2212" s="553"/>
      <c r="O2212" s="553"/>
    </row>
    <row r="2213" ht="60" customHeight="1" spans="1:15">
      <c r="A2213" s="140">
        <v>50</v>
      </c>
      <c r="B2213" s="140" t="s">
        <v>95</v>
      </c>
      <c r="C2213" s="1010" t="s">
        <v>13897</v>
      </c>
      <c r="D2213" s="133" t="s">
        <v>13898</v>
      </c>
      <c r="E2213" s="133" t="s">
        <v>13899</v>
      </c>
      <c r="F2213" s="133" t="s">
        <v>13900</v>
      </c>
      <c r="G2213" s="269" t="s">
        <v>3054</v>
      </c>
      <c r="H2213" s="133" t="s">
        <v>13901</v>
      </c>
      <c r="I2213" s="345">
        <v>819</v>
      </c>
      <c r="J2213" s="345">
        <f t="shared" si="93"/>
        <v>778.05</v>
      </c>
      <c r="K2213" s="345">
        <f t="shared" si="94"/>
        <v>737.1</v>
      </c>
      <c r="L2213" s="345">
        <f t="shared" si="95"/>
        <v>696.15</v>
      </c>
      <c r="M2213" s="345">
        <f t="shared" si="96"/>
        <v>655.2</v>
      </c>
      <c r="N2213" s="553"/>
      <c r="O2213" s="553"/>
    </row>
    <row r="2214" ht="60" customHeight="1" spans="1:15">
      <c r="A2214" s="140"/>
      <c r="B2214" s="140" t="s">
        <v>95</v>
      </c>
      <c r="C2214" s="1010" t="s">
        <v>13902</v>
      </c>
      <c r="D2214" s="133" t="s">
        <v>13903</v>
      </c>
      <c r="E2214" s="133"/>
      <c r="F2214" s="133"/>
      <c r="G2214" s="269" t="s">
        <v>3054</v>
      </c>
      <c r="H2214" s="133"/>
      <c r="I2214" s="345">
        <f t="shared" ref="I2214:M2214" si="98">I2213*0.2</f>
        <v>163.8</v>
      </c>
      <c r="J2214" s="345">
        <f t="shared" si="98"/>
        <v>155.61</v>
      </c>
      <c r="K2214" s="345">
        <f t="shared" si="98"/>
        <v>147.42</v>
      </c>
      <c r="L2214" s="345">
        <f t="shared" si="98"/>
        <v>139.23</v>
      </c>
      <c r="M2214" s="345">
        <f t="shared" si="98"/>
        <v>131.04</v>
      </c>
      <c r="N2214" s="553"/>
      <c r="O2214" s="553"/>
    </row>
    <row r="2215" ht="60" customHeight="1" spans="1:15">
      <c r="A2215" s="140">
        <v>51</v>
      </c>
      <c r="B2215" s="140" t="s">
        <v>95</v>
      </c>
      <c r="C2215" s="1010" t="s">
        <v>13904</v>
      </c>
      <c r="D2215" s="133" t="s">
        <v>13905</v>
      </c>
      <c r="E2215" s="133" t="s">
        <v>13906</v>
      </c>
      <c r="F2215" s="133" t="s">
        <v>13907</v>
      </c>
      <c r="G2215" s="269" t="s">
        <v>3054</v>
      </c>
      <c r="H2215" s="133" t="s">
        <v>13908</v>
      </c>
      <c r="I2215" s="345">
        <v>819</v>
      </c>
      <c r="J2215" s="345">
        <f t="shared" ref="J2215:J2218" si="99">I2215*0.95</f>
        <v>778.05</v>
      </c>
      <c r="K2215" s="345">
        <f t="shared" ref="K2215:K2218" si="100">I2215*0.9</f>
        <v>737.1</v>
      </c>
      <c r="L2215" s="345">
        <f t="shared" ref="L2215:L2218" si="101">I2215*0.85</f>
        <v>696.15</v>
      </c>
      <c r="M2215" s="345">
        <f t="shared" ref="M2215:M2218" si="102">I2215*0.8</f>
        <v>655.2</v>
      </c>
      <c r="N2215" s="553"/>
      <c r="O2215" s="553"/>
    </row>
    <row r="2216" ht="60" customHeight="1" spans="1:15">
      <c r="A2216" s="140"/>
      <c r="B2216" s="140" t="s">
        <v>95</v>
      </c>
      <c r="C2216" s="1010" t="s">
        <v>13909</v>
      </c>
      <c r="D2216" s="133" t="s">
        <v>13910</v>
      </c>
      <c r="E2216" s="133"/>
      <c r="F2216" s="133"/>
      <c r="G2216" s="269" t="s">
        <v>3054</v>
      </c>
      <c r="H2216" s="133"/>
      <c r="I2216" s="345">
        <f t="shared" ref="I2216:M2216" si="103">I2215*0.2</f>
        <v>163.8</v>
      </c>
      <c r="J2216" s="345">
        <f t="shared" si="103"/>
        <v>155.61</v>
      </c>
      <c r="K2216" s="345">
        <f t="shared" si="103"/>
        <v>147.42</v>
      </c>
      <c r="L2216" s="345">
        <f t="shared" si="103"/>
        <v>139.23</v>
      </c>
      <c r="M2216" s="345">
        <f t="shared" si="103"/>
        <v>131.04</v>
      </c>
      <c r="N2216" s="553"/>
      <c r="O2216" s="553"/>
    </row>
    <row r="2217" ht="60" customHeight="1" spans="1:15">
      <c r="A2217" s="140"/>
      <c r="B2217" s="140" t="s">
        <v>95</v>
      </c>
      <c r="C2217" s="1010" t="s">
        <v>13911</v>
      </c>
      <c r="D2217" s="133" t="s">
        <v>13912</v>
      </c>
      <c r="E2217" s="133"/>
      <c r="F2217" s="133"/>
      <c r="G2217" s="269" t="s">
        <v>3054</v>
      </c>
      <c r="H2217" s="133"/>
      <c r="I2217" s="345">
        <v>180.9</v>
      </c>
      <c r="J2217" s="345">
        <f t="shared" si="99"/>
        <v>171.855</v>
      </c>
      <c r="K2217" s="345">
        <f t="shared" si="100"/>
        <v>162.81</v>
      </c>
      <c r="L2217" s="345">
        <f t="shared" si="101"/>
        <v>153.765</v>
      </c>
      <c r="M2217" s="345">
        <f t="shared" si="102"/>
        <v>144.72</v>
      </c>
      <c r="N2217" s="553"/>
      <c r="O2217" s="553"/>
    </row>
    <row r="2218" ht="60" customHeight="1" spans="1:15">
      <c r="A2218" s="140">
        <v>52</v>
      </c>
      <c r="B2218" s="140" t="s">
        <v>95</v>
      </c>
      <c r="C2218" s="1010" t="s">
        <v>13913</v>
      </c>
      <c r="D2218" s="133" t="s">
        <v>13914</v>
      </c>
      <c r="E2218" s="133" t="s">
        <v>13915</v>
      </c>
      <c r="F2218" s="133" t="s">
        <v>13916</v>
      </c>
      <c r="G2218" s="269" t="s">
        <v>13850</v>
      </c>
      <c r="H2218" s="133"/>
      <c r="I2218" s="345">
        <v>210.6</v>
      </c>
      <c r="J2218" s="345">
        <f t="shared" si="99"/>
        <v>200.07</v>
      </c>
      <c r="K2218" s="345">
        <f t="shared" si="100"/>
        <v>189.54</v>
      </c>
      <c r="L2218" s="345">
        <f t="shared" si="101"/>
        <v>179.01</v>
      </c>
      <c r="M2218" s="345">
        <f t="shared" si="102"/>
        <v>168.48</v>
      </c>
      <c r="N2218" s="553"/>
      <c r="O2218" s="553"/>
    </row>
    <row r="2219" ht="60" customHeight="1" spans="1:15">
      <c r="A2219" s="140"/>
      <c r="B2219" s="140" t="s">
        <v>95</v>
      </c>
      <c r="C2219" s="1010" t="s">
        <v>13917</v>
      </c>
      <c r="D2219" s="133" t="s">
        <v>13918</v>
      </c>
      <c r="E2219" s="133"/>
      <c r="F2219" s="133"/>
      <c r="G2219" s="269" t="s">
        <v>13850</v>
      </c>
      <c r="H2219" s="133"/>
      <c r="I2219" s="345">
        <f t="shared" ref="I2219:M2219" si="104">I2218*0.2</f>
        <v>42.12</v>
      </c>
      <c r="J2219" s="345">
        <f t="shared" si="104"/>
        <v>40.014</v>
      </c>
      <c r="K2219" s="345">
        <f t="shared" si="104"/>
        <v>37.908</v>
      </c>
      <c r="L2219" s="345">
        <f t="shared" si="104"/>
        <v>35.802</v>
      </c>
      <c r="M2219" s="345">
        <f t="shared" si="104"/>
        <v>33.696</v>
      </c>
      <c r="N2219" s="553"/>
      <c r="O2219" s="553"/>
    </row>
    <row r="2220" ht="60" customHeight="1" spans="1:15">
      <c r="A2220" s="140">
        <v>53</v>
      </c>
      <c r="B2220" s="140" t="s">
        <v>95</v>
      </c>
      <c r="C2220" s="1010" t="s">
        <v>13919</v>
      </c>
      <c r="D2220" s="133" t="s">
        <v>13920</v>
      </c>
      <c r="E2220" s="250" t="s">
        <v>13921</v>
      </c>
      <c r="F2220" s="250" t="s">
        <v>13922</v>
      </c>
      <c r="G2220" s="269" t="s">
        <v>51</v>
      </c>
      <c r="H2220" s="413"/>
      <c r="I2220" s="345">
        <v>213.3</v>
      </c>
      <c r="J2220" s="345">
        <f>I2220*0.95</f>
        <v>202.635</v>
      </c>
      <c r="K2220" s="345">
        <f>I2220*0.9</f>
        <v>191.97</v>
      </c>
      <c r="L2220" s="345">
        <f>I2220*0.85</f>
        <v>181.305</v>
      </c>
      <c r="M2220" s="345">
        <f>I2220*0.8</f>
        <v>170.64</v>
      </c>
      <c r="N2220" s="553"/>
      <c r="O2220" s="553"/>
    </row>
    <row r="2221" ht="60" customHeight="1" spans="1:15">
      <c r="A2221" s="140"/>
      <c r="B2221" s="140" t="s">
        <v>95</v>
      </c>
      <c r="C2221" s="1010" t="s">
        <v>13923</v>
      </c>
      <c r="D2221" s="133" t="s">
        <v>13924</v>
      </c>
      <c r="E2221" s="250"/>
      <c r="F2221" s="250"/>
      <c r="G2221" s="269" t="s">
        <v>51</v>
      </c>
      <c r="H2221" s="413"/>
      <c r="I2221" s="345">
        <f t="shared" ref="I2221:M2221" si="105">I2220*0.2</f>
        <v>42.66</v>
      </c>
      <c r="J2221" s="345">
        <f t="shared" si="105"/>
        <v>40.527</v>
      </c>
      <c r="K2221" s="345">
        <f t="shared" si="105"/>
        <v>38.394</v>
      </c>
      <c r="L2221" s="345">
        <f t="shared" si="105"/>
        <v>36.261</v>
      </c>
      <c r="M2221" s="345">
        <f t="shared" si="105"/>
        <v>34.128</v>
      </c>
      <c r="N2221" s="553"/>
      <c r="O2221" s="553"/>
    </row>
    <row r="2222" ht="60" customHeight="1" spans="1:15">
      <c r="A2222" s="140"/>
      <c r="B2222" s="140" t="s">
        <v>95</v>
      </c>
      <c r="C2222" s="1010" t="s">
        <v>13925</v>
      </c>
      <c r="D2222" s="133" t="s">
        <v>13926</v>
      </c>
      <c r="E2222" s="250"/>
      <c r="F2222" s="250"/>
      <c r="G2222" s="269" t="s">
        <v>51</v>
      </c>
      <c r="H2222" s="413"/>
      <c r="I2222" s="575">
        <v>213.3</v>
      </c>
      <c r="J2222" s="575">
        <f>I2222*0.95</f>
        <v>202.635</v>
      </c>
      <c r="K2222" s="575">
        <f>I2222*0.9</f>
        <v>191.97</v>
      </c>
      <c r="L2222" s="575">
        <f>I2222*0.85</f>
        <v>181.305</v>
      </c>
      <c r="M2222" s="575">
        <f>I2222*0.8</f>
        <v>170.64</v>
      </c>
      <c r="N2222" s="553"/>
      <c r="O2222" s="553"/>
    </row>
    <row r="2223" ht="43" customHeight="1" spans="1:15">
      <c r="A2223" s="351" t="s">
        <v>13927</v>
      </c>
      <c r="B2223" s="351"/>
      <c r="C2223" s="351"/>
      <c r="D2223" s="351"/>
      <c r="E2223" s="351"/>
      <c r="F2223" s="351"/>
      <c r="G2223" s="351"/>
      <c r="H2223" s="351"/>
      <c r="I2223" s="454"/>
      <c r="J2223" s="454"/>
      <c r="K2223" s="454"/>
      <c r="L2223" s="454"/>
      <c r="M2223" s="454"/>
    </row>
    <row r="2224" ht="60" customHeight="1" spans="1:15">
      <c r="A2224" s="154" t="s">
        <v>13928</v>
      </c>
      <c r="B2224" s="154"/>
      <c r="C2224" s="154"/>
      <c r="D2224" s="154"/>
      <c r="E2224" s="154"/>
      <c r="F2224" s="154"/>
      <c r="G2224" s="154"/>
      <c r="H2224" s="154"/>
      <c r="I2224" s="133"/>
      <c r="J2224" s="133"/>
      <c r="K2224" s="133"/>
      <c r="L2224" s="133"/>
      <c r="M2224" s="133"/>
    </row>
    <row r="2225" ht="146" customHeight="1" spans="1:112">
      <c r="A2225" s="154"/>
      <c r="B2225" s="154"/>
      <c r="C2225" s="154"/>
      <c r="D2225" s="154"/>
      <c r="E2225" s="154"/>
      <c r="F2225" s="154"/>
      <c r="G2225" s="154"/>
      <c r="H2225" s="154"/>
      <c r="I2225" s="133"/>
      <c r="J2225" s="133"/>
      <c r="K2225" s="133"/>
      <c r="L2225" s="133"/>
      <c r="M2225" s="133"/>
    </row>
    <row r="2226" s="320" customFormat="1" ht="31" customHeight="1" spans="1:112">
      <c r="A2226" s="576" t="s">
        <v>7210</v>
      </c>
      <c r="B2226" s="576" t="s">
        <v>25</v>
      </c>
      <c r="C2226" s="576" t="s">
        <v>9784</v>
      </c>
      <c r="D2226" s="577" t="s">
        <v>27</v>
      </c>
      <c r="E2226" s="577" t="s">
        <v>7212</v>
      </c>
      <c r="F2226" s="577" t="s">
        <v>7213</v>
      </c>
      <c r="G2226" s="577" t="s">
        <v>30</v>
      </c>
      <c r="H2226" s="577" t="s">
        <v>7214</v>
      </c>
      <c r="I2226" s="253" t="s">
        <v>13929</v>
      </c>
      <c r="J2226" s="253"/>
      <c r="K2226" s="253"/>
      <c r="L2226" s="253"/>
      <c r="M2226" s="253"/>
      <c r="N2226" s="578"/>
      <c r="O2226" s="578"/>
      <c r="P2226" s="578"/>
      <c r="Q2226" s="578"/>
      <c r="R2226" s="578"/>
      <c r="S2226" s="578"/>
      <c r="T2226" s="578"/>
      <c r="U2226" s="578"/>
      <c r="V2226" s="578"/>
      <c r="W2226" s="578"/>
      <c r="X2226" s="578"/>
      <c r="Y2226" s="578"/>
      <c r="Z2226" s="578"/>
      <c r="AA2226" s="578"/>
      <c r="AB2226" s="578"/>
      <c r="AC2226" s="578"/>
      <c r="AD2226" s="578"/>
      <c r="AE2226" s="578"/>
      <c r="AF2226" s="578"/>
      <c r="AG2226" s="578"/>
      <c r="AH2226" s="578"/>
      <c r="AI2226" s="578"/>
      <c r="AJ2226" s="578"/>
      <c r="AK2226" s="578"/>
      <c r="AL2226" s="578"/>
      <c r="AM2226" s="578"/>
      <c r="AN2226" s="578"/>
      <c r="AO2226" s="578"/>
      <c r="AP2226" s="578"/>
      <c r="AQ2226" s="578"/>
      <c r="AR2226" s="578"/>
      <c r="AS2226" s="578"/>
      <c r="AT2226" s="578"/>
      <c r="AU2226" s="578"/>
      <c r="AV2226" s="578"/>
      <c r="AW2226" s="578"/>
      <c r="AX2226" s="578"/>
      <c r="AY2226" s="578"/>
      <c r="AZ2226" s="578"/>
      <c r="BA2226" s="578"/>
      <c r="BB2226" s="578"/>
      <c r="BC2226" s="578"/>
      <c r="BD2226" s="578"/>
      <c r="BE2226" s="578"/>
      <c r="BF2226" s="578"/>
      <c r="BG2226" s="578"/>
      <c r="BH2226" s="578"/>
      <c r="BI2226" s="578"/>
      <c r="BJ2226" s="578"/>
      <c r="BK2226" s="578"/>
      <c r="BL2226" s="578"/>
      <c r="BM2226" s="578"/>
      <c r="BN2226" s="578"/>
      <c r="BO2226" s="578"/>
      <c r="BP2226" s="578"/>
      <c r="BQ2226" s="578"/>
      <c r="BR2226" s="578"/>
      <c r="BS2226" s="578"/>
      <c r="BT2226" s="578"/>
      <c r="BU2226" s="578"/>
      <c r="BV2226" s="578"/>
      <c r="BW2226" s="578"/>
      <c r="BX2226" s="578"/>
      <c r="BY2226" s="578"/>
      <c r="BZ2226" s="578"/>
      <c r="CA2226" s="578"/>
      <c r="CB2226" s="578"/>
      <c r="CC2226" s="578"/>
      <c r="CD2226" s="578"/>
      <c r="CE2226" s="578"/>
      <c r="CF2226" s="578"/>
      <c r="CG2226" s="578"/>
      <c r="CH2226" s="578"/>
      <c r="CI2226" s="578"/>
      <c r="CJ2226" s="578"/>
      <c r="CK2226" s="578"/>
      <c r="CL2226" s="578"/>
      <c r="CM2226" s="578"/>
      <c r="CN2226" s="578"/>
      <c r="CO2226" s="578"/>
      <c r="CP2226" s="578"/>
      <c r="CQ2226" s="578"/>
      <c r="CR2226" s="578"/>
      <c r="CS2226" s="578"/>
      <c r="CT2226" s="578"/>
      <c r="CU2226" s="578"/>
      <c r="CV2226" s="578"/>
      <c r="CW2226" s="578"/>
      <c r="CX2226" s="578"/>
      <c r="CY2226" s="578"/>
      <c r="CZ2226" s="578"/>
      <c r="DA2226" s="578"/>
      <c r="DB2226" s="578"/>
      <c r="DC2226" s="578"/>
      <c r="DD2226" s="578"/>
      <c r="DE2226" s="578"/>
      <c r="DF2226" s="578"/>
      <c r="DG2226" s="578"/>
      <c r="DH2226" s="578"/>
    </row>
    <row r="2227" ht="60" customHeight="1" spans="1:112">
      <c r="A2227" s="153">
        <v>1</v>
      </c>
      <c r="B2227" s="481" t="s">
        <v>95</v>
      </c>
      <c r="C2227" s="153" t="s">
        <v>13930</v>
      </c>
      <c r="D2227" s="154" t="s">
        <v>13931</v>
      </c>
      <c r="E2227" s="154" t="s">
        <v>13932</v>
      </c>
      <c r="F2227" s="154" t="s">
        <v>13933</v>
      </c>
      <c r="G2227" s="114" t="s">
        <v>13934</v>
      </c>
      <c r="H2227" s="154" t="s">
        <v>13935</v>
      </c>
      <c r="I2227" s="269" t="s">
        <v>8994</v>
      </c>
      <c r="J2227" s="269"/>
      <c r="K2227" s="269"/>
      <c r="L2227" s="269"/>
      <c r="M2227" s="269"/>
    </row>
    <row r="2228" ht="60" customHeight="1" spans="1:112">
      <c r="A2228" s="153">
        <v>2</v>
      </c>
      <c r="B2228" s="481" t="s">
        <v>95</v>
      </c>
      <c r="C2228" s="153" t="s">
        <v>13936</v>
      </c>
      <c r="D2228" s="154" t="s">
        <v>13937</v>
      </c>
      <c r="E2228" s="154" t="s">
        <v>13938</v>
      </c>
      <c r="F2228" s="154" t="s">
        <v>13939</v>
      </c>
      <c r="G2228" s="114" t="s">
        <v>13934</v>
      </c>
      <c r="H2228" s="154" t="s">
        <v>13940</v>
      </c>
      <c r="I2228" s="269" t="s">
        <v>8994</v>
      </c>
      <c r="J2228" s="269"/>
      <c r="K2228" s="269"/>
      <c r="L2228" s="269"/>
      <c r="M2228" s="269"/>
    </row>
    <row r="2229" ht="60" customHeight="1" spans="1:112">
      <c r="A2229" s="153">
        <v>3</v>
      </c>
      <c r="B2229" s="481" t="s">
        <v>38</v>
      </c>
      <c r="C2229" s="153" t="s">
        <v>13941</v>
      </c>
      <c r="D2229" s="154" t="s">
        <v>13942</v>
      </c>
      <c r="E2229" s="154" t="s">
        <v>13943</v>
      </c>
      <c r="F2229" s="154" t="s">
        <v>13944</v>
      </c>
      <c r="G2229" s="114" t="s">
        <v>13945</v>
      </c>
      <c r="H2229" s="154" t="s">
        <v>13946</v>
      </c>
      <c r="I2229" s="269" t="s">
        <v>8994</v>
      </c>
      <c r="J2229" s="269"/>
      <c r="K2229" s="269"/>
      <c r="L2229" s="269"/>
      <c r="M2229" s="269"/>
    </row>
    <row r="2230" ht="60" customHeight="1" spans="1:112">
      <c r="A2230" s="153">
        <v>4</v>
      </c>
      <c r="B2230" s="481" t="s">
        <v>38</v>
      </c>
      <c r="C2230" s="153" t="s">
        <v>13947</v>
      </c>
      <c r="D2230" s="154" t="s">
        <v>13948</v>
      </c>
      <c r="E2230" s="154" t="s">
        <v>13949</v>
      </c>
      <c r="F2230" s="154" t="s">
        <v>13944</v>
      </c>
      <c r="G2230" s="114" t="s">
        <v>13950</v>
      </c>
      <c r="H2230" s="154" t="s">
        <v>13946</v>
      </c>
      <c r="I2230" s="269" t="s">
        <v>8994</v>
      </c>
      <c r="J2230" s="269"/>
      <c r="K2230" s="269"/>
      <c r="L2230" s="269"/>
      <c r="M2230" s="269"/>
    </row>
    <row r="2231" ht="60" customHeight="1" spans="1:112">
      <c r="A2231" s="153">
        <v>5</v>
      </c>
      <c r="B2231" s="481" t="s">
        <v>38</v>
      </c>
      <c r="C2231" s="153" t="s">
        <v>13951</v>
      </c>
      <c r="D2231" s="154" t="s">
        <v>13952</v>
      </c>
      <c r="E2231" s="154" t="s">
        <v>13953</v>
      </c>
      <c r="F2231" s="154" t="s">
        <v>13944</v>
      </c>
      <c r="G2231" s="114" t="s">
        <v>13950</v>
      </c>
      <c r="H2231" s="154" t="s">
        <v>13946</v>
      </c>
      <c r="I2231" s="269" t="s">
        <v>8994</v>
      </c>
      <c r="J2231" s="269"/>
      <c r="K2231" s="269"/>
      <c r="L2231" s="269"/>
      <c r="M2231" s="269"/>
    </row>
    <row r="2232" ht="60" customHeight="1" spans="1:112">
      <c r="A2232" s="153">
        <v>6</v>
      </c>
      <c r="B2232" s="481" t="s">
        <v>38</v>
      </c>
      <c r="C2232" s="153" t="s">
        <v>13954</v>
      </c>
      <c r="D2232" s="154" t="s">
        <v>13955</v>
      </c>
      <c r="E2232" s="154" t="s">
        <v>13956</v>
      </c>
      <c r="F2232" s="154" t="s">
        <v>13944</v>
      </c>
      <c r="G2232" s="114" t="s">
        <v>13950</v>
      </c>
      <c r="H2232" s="154" t="s">
        <v>13946</v>
      </c>
      <c r="I2232" s="269" t="s">
        <v>8994</v>
      </c>
      <c r="J2232" s="269"/>
      <c r="K2232" s="269"/>
      <c r="L2232" s="269"/>
      <c r="M2232" s="269"/>
    </row>
    <row r="2233" ht="60" customHeight="1" spans="1:112">
      <c r="A2233" s="153">
        <v>7</v>
      </c>
      <c r="B2233" s="481" t="s">
        <v>38</v>
      </c>
      <c r="C2233" s="153" t="s">
        <v>13957</v>
      </c>
      <c r="D2233" s="154" t="s">
        <v>13958</v>
      </c>
      <c r="E2233" s="154" t="s">
        <v>13959</v>
      </c>
      <c r="F2233" s="154" t="s">
        <v>13944</v>
      </c>
      <c r="G2233" s="114" t="s">
        <v>13950</v>
      </c>
      <c r="H2233" s="154" t="s">
        <v>13946</v>
      </c>
      <c r="I2233" s="269" t="s">
        <v>8994</v>
      </c>
      <c r="J2233" s="269"/>
      <c r="K2233" s="269"/>
      <c r="L2233" s="269"/>
      <c r="M2233" s="269"/>
    </row>
    <row r="2234" ht="60" customHeight="1" spans="1:112">
      <c r="A2234" s="153">
        <v>8</v>
      </c>
      <c r="B2234" s="481" t="s">
        <v>38</v>
      </c>
      <c r="C2234" s="153" t="s">
        <v>13960</v>
      </c>
      <c r="D2234" s="154" t="s">
        <v>13961</v>
      </c>
      <c r="E2234" s="154" t="s">
        <v>13962</v>
      </c>
      <c r="F2234" s="154" t="s">
        <v>13553</v>
      </c>
      <c r="G2234" s="114" t="s">
        <v>13950</v>
      </c>
      <c r="H2234" s="154"/>
      <c r="I2234" s="269" t="s">
        <v>8994</v>
      </c>
      <c r="J2234" s="269"/>
      <c r="K2234" s="269"/>
      <c r="L2234" s="269"/>
      <c r="M2234" s="269"/>
    </row>
    <row r="2235" ht="60" customHeight="1" spans="1:112">
      <c r="A2235" s="153">
        <v>9</v>
      </c>
      <c r="B2235" s="481" t="s">
        <v>95</v>
      </c>
      <c r="C2235" s="153" t="s">
        <v>13963</v>
      </c>
      <c r="D2235" s="154" t="s">
        <v>13964</v>
      </c>
      <c r="E2235" s="154" t="s">
        <v>13965</v>
      </c>
      <c r="F2235" s="154" t="s">
        <v>13966</v>
      </c>
      <c r="G2235" s="114" t="s">
        <v>51</v>
      </c>
      <c r="H2235" s="154" t="s">
        <v>13967</v>
      </c>
      <c r="I2235" s="269" t="s">
        <v>8994</v>
      </c>
      <c r="J2235" s="269"/>
      <c r="K2235" s="269"/>
      <c r="L2235" s="269"/>
      <c r="M2235" s="269"/>
    </row>
    <row r="2236" ht="60" customHeight="1" spans="1:112">
      <c r="A2236" s="153">
        <v>10</v>
      </c>
      <c r="B2236" s="481" t="s">
        <v>95</v>
      </c>
      <c r="C2236" s="153" t="s">
        <v>13968</v>
      </c>
      <c r="D2236" s="154" t="s">
        <v>13969</v>
      </c>
      <c r="E2236" s="154" t="s">
        <v>13970</v>
      </c>
      <c r="F2236" s="154" t="s">
        <v>13971</v>
      </c>
      <c r="G2236" s="114" t="s">
        <v>13950</v>
      </c>
      <c r="H2236" s="154"/>
      <c r="I2236" s="269" t="s">
        <v>8994</v>
      </c>
      <c r="J2236" s="269"/>
      <c r="K2236" s="269"/>
      <c r="L2236" s="269"/>
      <c r="M2236" s="269"/>
    </row>
    <row r="2237" ht="60" customHeight="1" spans="1:112">
      <c r="A2237" s="153">
        <v>11</v>
      </c>
      <c r="B2237" s="481" t="s">
        <v>38</v>
      </c>
      <c r="C2237" s="153" t="s">
        <v>13972</v>
      </c>
      <c r="D2237" s="154" t="s">
        <v>13973</v>
      </c>
      <c r="E2237" s="154" t="s">
        <v>13974</v>
      </c>
      <c r="F2237" s="154" t="s">
        <v>13975</v>
      </c>
      <c r="G2237" s="114" t="s">
        <v>13950</v>
      </c>
      <c r="H2237" s="154"/>
      <c r="I2237" s="269" t="s">
        <v>8994</v>
      </c>
      <c r="J2237" s="269"/>
      <c r="K2237" s="269"/>
      <c r="L2237" s="269"/>
      <c r="M2237" s="269"/>
    </row>
    <row r="2238" ht="83" customHeight="1" spans="1:112">
      <c r="A2238" s="153">
        <v>12</v>
      </c>
      <c r="B2238" s="481" t="s">
        <v>38</v>
      </c>
      <c r="C2238" s="153" t="s">
        <v>13976</v>
      </c>
      <c r="D2238" s="154" t="s">
        <v>13977</v>
      </c>
      <c r="E2238" s="154" t="s">
        <v>13978</v>
      </c>
      <c r="F2238" s="154" t="s">
        <v>13979</v>
      </c>
      <c r="G2238" s="114" t="s">
        <v>51</v>
      </c>
      <c r="H2238" s="154" t="s">
        <v>13980</v>
      </c>
      <c r="I2238" s="269" t="s">
        <v>8994</v>
      </c>
      <c r="J2238" s="269"/>
      <c r="K2238" s="269"/>
      <c r="L2238" s="269"/>
      <c r="M2238" s="269"/>
    </row>
    <row r="2239" ht="60" customHeight="1" spans="1:112">
      <c r="A2239" s="153"/>
      <c r="B2239" s="481" t="s">
        <v>38</v>
      </c>
      <c r="C2239" s="153" t="s">
        <v>13981</v>
      </c>
      <c r="D2239" s="154" t="s">
        <v>13982</v>
      </c>
      <c r="E2239" s="154"/>
      <c r="F2239" s="154"/>
      <c r="G2239" s="114" t="s">
        <v>51</v>
      </c>
      <c r="H2239" s="154"/>
      <c r="I2239" s="269" t="s">
        <v>8994</v>
      </c>
      <c r="J2239" s="269"/>
      <c r="K2239" s="269"/>
      <c r="L2239" s="269"/>
      <c r="M2239" s="269"/>
    </row>
    <row r="2240" ht="60" customHeight="1" spans="1:112">
      <c r="A2240" s="153">
        <v>13</v>
      </c>
      <c r="B2240" s="481" t="s">
        <v>38</v>
      </c>
      <c r="C2240" s="153" t="s">
        <v>13983</v>
      </c>
      <c r="D2240" s="154" t="s">
        <v>13984</v>
      </c>
      <c r="E2240" s="154" t="s">
        <v>13985</v>
      </c>
      <c r="F2240" s="154" t="s">
        <v>13979</v>
      </c>
      <c r="G2240" s="114" t="s">
        <v>44</v>
      </c>
      <c r="H2240" s="154"/>
      <c r="I2240" s="269" t="s">
        <v>8994</v>
      </c>
      <c r="J2240" s="269"/>
      <c r="K2240" s="269"/>
      <c r="L2240" s="269"/>
      <c r="M2240" s="269"/>
    </row>
    <row r="2241" ht="60" customHeight="1" spans="1:13">
      <c r="A2241" s="153">
        <v>14</v>
      </c>
      <c r="B2241" s="481" t="s">
        <v>38</v>
      </c>
      <c r="C2241" s="153" t="s">
        <v>13986</v>
      </c>
      <c r="D2241" s="154" t="s">
        <v>13987</v>
      </c>
      <c r="E2241" s="154" t="s">
        <v>13988</v>
      </c>
      <c r="F2241" s="154" t="s">
        <v>13979</v>
      </c>
      <c r="G2241" s="114" t="s">
        <v>44</v>
      </c>
      <c r="H2241" s="154"/>
      <c r="I2241" s="269" t="s">
        <v>8994</v>
      </c>
      <c r="J2241" s="269"/>
      <c r="K2241" s="269"/>
      <c r="L2241" s="269"/>
      <c r="M2241" s="269"/>
    </row>
    <row r="2242" ht="60" customHeight="1" spans="1:13">
      <c r="A2242" s="153">
        <v>15</v>
      </c>
      <c r="B2242" s="481" t="s">
        <v>95</v>
      </c>
      <c r="C2242" s="153" t="s">
        <v>13989</v>
      </c>
      <c r="D2242" s="154" t="s">
        <v>13990</v>
      </c>
      <c r="E2242" s="154" t="s">
        <v>13991</v>
      </c>
      <c r="F2242" s="154" t="s">
        <v>13992</v>
      </c>
      <c r="G2242" s="114" t="s">
        <v>4170</v>
      </c>
      <c r="H2242" s="154" t="s">
        <v>13993</v>
      </c>
      <c r="I2242" s="269" t="s">
        <v>8994</v>
      </c>
      <c r="J2242" s="269"/>
      <c r="K2242" s="269"/>
      <c r="L2242" s="269"/>
      <c r="M2242" s="269"/>
    </row>
    <row r="2243" ht="60" customHeight="1" spans="1:13">
      <c r="A2243" s="153"/>
      <c r="B2243" s="481" t="s">
        <v>95</v>
      </c>
      <c r="C2243" s="153" t="s">
        <v>13994</v>
      </c>
      <c r="D2243" s="154" t="s">
        <v>13995</v>
      </c>
      <c r="E2243" s="154"/>
      <c r="F2243" s="154"/>
      <c r="G2243" s="114" t="s">
        <v>4170</v>
      </c>
      <c r="H2243" s="154"/>
      <c r="I2243" s="269" t="s">
        <v>8994</v>
      </c>
      <c r="J2243" s="269"/>
      <c r="K2243" s="269"/>
      <c r="L2243" s="269"/>
      <c r="M2243" s="269"/>
    </row>
    <row r="2244" ht="60" customHeight="1" spans="1:13">
      <c r="A2244" s="153"/>
      <c r="B2244" s="481" t="s">
        <v>95</v>
      </c>
      <c r="C2244" s="153" t="s">
        <v>13996</v>
      </c>
      <c r="D2244" s="154" t="s">
        <v>13997</v>
      </c>
      <c r="E2244" s="154"/>
      <c r="F2244" s="154"/>
      <c r="G2244" s="114" t="s">
        <v>4170</v>
      </c>
      <c r="H2244" s="154"/>
      <c r="I2244" s="269" t="s">
        <v>8994</v>
      </c>
      <c r="J2244" s="269"/>
      <c r="K2244" s="269"/>
      <c r="L2244" s="269"/>
      <c r="M2244" s="269"/>
    </row>
    <row r="2245" ht="60" customHeight="1" spans="1:13">
      <c r="A2245" s="153"/>
      <c r="B2245" s="481" t="s">
        <v>95</v>
      </c>
      <c r="C2245" s="153" t="s">
        <v>13998</v>
      </c>
      <c r="D2245" s="154" t="s">
        <v>13999</v>
      </c>
      <c r="E2245" s="154"/>
      <c r="F2245" s="154"/>
      <c r="G2245" s="114" t="s">
        <v>4170</v>
      </c>
      <c r="H2245" s="154"/>
      <c r="I2245" s="269" t="s">
        <v>8994</v>
      </c>
      <c r="J2245" s="269"/>
      <c r="K2245" s="269"/>
      <c r="L2245" s="269"/>
      <c r="M2245" s="269"/>
    </row>
    <row r="2246" ht="60" customHeight="1" spans="1:13">
      <c r="A2246" s="153">
        <v>16</v>
      </c>
      <c r="B2246" s="481" t="s">
        <v>95</v>
      </c>
      <c r="C2246" s="153" t="s">
        <v>14000</v>
      </c>
      <c r="D2246" s="154" t="s">
        <v>14001</v>
      </c>
      <c r="E2246" s="154" t="s">
        <v>14002</v>
      </c>
      <c r="F2246" s="154" t="s">
        <v>14003</v>
      </c>
      <c r="G2246" s="114" t="s">
        <v>4170</v>
      </c>
      <c r="H2246" s="154" t="s">
        <v>14004</v>
      </c>
      <c r="I2246" s="269" t="s">
        <v>8994</v>
      </c>
      <c r="J2246" s="269"/>
      <c r="K2246" s="269"/>
      <c r="L2246" s="269"/>
      <c r="M2246" s="269"/>
    </row>
    <row r="2247" ht="60" customHeight="1" spans="1:13">
      <c r="A2247" s="153">
        <v>17</v>
      </c>
      <c r="B2247" s="481" t="s">
        <v>95</v>
      </c>
      <c r="C2247" s="153" t="s">
        <v>14005</v>
      </c>
      <c r="D2247" s="154" t="s">
        <v>14006</v>
      </c>
      <c r="E2247" s="154" t="s">
        <v>14007</v>
      </c>
      <c r="F2247" s="154" t="s">
        <v>14008</v>
      </c>
      <c r="G2247" s="114" t="s">
        <v>51</v>
      </c>
      <c r="H2247" s="154" t="s">
        <v>14009</v>
      </c>
      <c r="I2247" s="269" t="s">
        <v>8994</v>
      </c>
      <c r="J2247" s="269"/>
      <c r="K2247" s="269"/>
      <c r="L2247" s="269"/>
      <c r="M2247" s="269"/>
    </row>
    <row r="2248" ht="60" customHeight="1" spans="1:13">
      <c r="A2248" s="153">
        <v>18</v>
      </c>
      <c r="B2248" s="481" t="s">
        <v>95</v>
      </c>
      <c r="C2248" s="153" t="s">
        <v>14010</v>
      </c>
      <c r="D2248" s="154" t="s">
        <v>14011</v>
      </c>
      <c r="E2248" s="154" t="s">
        <v>14012</v>
      </c>
      <c r="F2248" s="154" t="s">
        <v>14013</v>
      </c>
      <c r="G2248" s="114" t="s">
        <v>51</v>
      </c>
      <c r="H2248" s="154"/>
      <c r="I2248" s="269" t="s">
        <v>8994</v>
      </c>
      <c r="J2248" s="269"/>
      <c r="K2248" s="269"/>
      <c r="L2248" s="269"/>
      <c r="M2248" s="269"/>
    </row>
    <row r="2249" ht="60" customHeight="1" spans="1:13">
      <c r="A2249" s="153">
        <v>19</v>
      </c>
      <c r="B2249" s="481" t="s">
        <v>95</v>
      </c>
      <c r="C2249" s="153" t="s">
        <v>14014</v>
      </c>
      <c r="D2249" s="154" t="s">
        <v>14015</v>
      </c>
      <c r="E2249" s="154" t="s">
        <v>14016</v>
      </c>
      <c r="F2249" s="154" t="s">
        <v>14017</v>
      </c>
      <c r="G2249" s="114" t="s">
        <v>51</v>
      </c>
      <c r="H2249" s="154" t="s">
        <v>14018</v>
      </c>
      <c r="I2249" s="269" t="s">
        <v>8994</v>
      </c>
      <c r="J2249" s="269"/>
      <c r="K2249" s="269"/>
      <c r="L2249" s="269"/>
      <c r="M2249" s="269"/>
    </row>
    <row r="2250" ht="60" customHeight="1" spans="1:13">
      <c r="A2250" s="153">
        <v>20</v>
      </c>
      <c r="B2250" s="481" t="s">
        <v>95</v>
      </c>
      <c r="C2250" s="153" t="s">
        <v>14019</v>
      </c>
      <c r="D2250" s="154" t="s">
        <v>14020</v>
      </c>
      <c r="E2250" s="154" t="s">
        <v>14021</v>
      </c>
      <c r="F2250" s="154" t="s">
        <v>14022</v>
      </c>
      <c r="G2250" s="114" t="s">
        <v>51</v>
      </c>
      <c r="H2250" s="154" t="s">
        <v>14023</v>
      </c>
      <c r="I2250" s="269" t="s">
        <v>8994</v>
      </c>
      <c r="J2250" s="269"/>
      <c r="K2250" s="269"/>
      <c r="L2250" s="269"/>
      <c r="M2250" s="269"/>
    </row>
    <row r="2251" ht="60" customHeight="1" spans="1:13">
      <c r="A2251" s="153">
        <v>21</v>
      </c>
      <c r="B2251" s="481" t="s">
        <v>95</v>
      </c>
      <c r="C2251" s="153" t="s">
        <v>14024</v>
      </c>
      <c r="D2251" s="154" t="s">
        <v>14025</v>
      </c>
      <c r="E2251" s="154" t="s">
        <v>14026</v>
      </c>
      <c r="F2251" s="154" t="s">
        <v>14027</v>
      </c>
      <c r="G2251" s="114" t="s">
        <v>441</v>
      </c>
      <c r="H2251" s="154"/>
      <c r="I2251" s="269" t="s">
        <v>8994</v>
      </c>
      <c r="J2251" s="269"/>
      <c r="K2251" s="269"/>
      <c r="L2251" s="269"/>
      <c r="M2251" s="269"/>
    </row>
    <row r="2252" ht="90" customHeight="1" spans="1:13">
      <c r="A2252" s="153">
        <v>22</v>
      </c>
      <c r="B2252" s="481" t="s">
        <v>95</v>
      </c>
      <c r="C2252" s="153" t="s">
        <v>14028</v>
      </c>
      <c r="D2252" s="154" t="s">
        <v>14029</v>
      </c>
      <c r="E2252" s="154" t="s">
        <v>14030</v>
      </c>
      <c r="F2252" s="154" t="s">
        <v>14031</v>
      </c>
      <c r="G2252" s="114" t="s">
        <v>51</v>
      </c>
      <c r="H2252" s="154" t="s">
        <v>14032</v>
      </c>
      <c r="I2252" s="269" t="s">
        <v>8994</v>
      </c>
      <c r="J2252" s="269"/>
      <c r="K2252" s="269"/>
      <c r="L2252" s="269"/>
      <c r="M2252" s="269"/>
    </row>
    <row r="2253" ht="60" customHeight="1" spans="1:13">
      <c r="A2253" s="153">
        <v>23</v>
      </c>
      <c r="B2253" s="481" t="s">
        <v>95</v>
      </c>
      <c r="C2253" s="153" t="s">
        <v>14033</v>
      </c>
      <c r="D2253" s="154" t="s">
        <v>14034</v>
      </c>
      <c r="E2253" s="154" t="s">
        <v>14035</v>
      </c>
      <c r="F2253" s="154" t="s">
        <v>13992</v>
      </c>
      <c r="G2253" s="114" t="s">
        <v>441</v>
      </c>
      <c r="H2253" s="154"/>
      <c r="I2253" s="269" t="s">
        <v>8994</v>
      </c>
      <c r="J2253" s="269"/>
      <c r="K2253" s="269"/>
      <c r="L2253" s="269"/>
      <c r="M2253" s="269"/>
    </row>
    <row r="2254" ht="60" customHeight="1" spans="1:13">
      <c r="A2254" s="153"/>
      <c r="B2254" s="481" t="s">
        <v>95</v>
      </c>
      <c r="C2254" s="153" t="s">
        <v>14036</v>
      </c>
      <c r="D2254" s="154" t="s">
        <v>14037</v>
      </c>
      <c r="E2254" s="154"/>
      <c r="F2254" s="154"/>
      <c r="G2254" s="114" t="s">
        <v>441</v>
      </c>
      <c r="H2254" s="154"/>
      <c r="I2254" s="269" t="s">
        <v>8994</v>
      </c>
      <c r="J2254" s="269"/>
      <c r="K2254" s="269"/>
      <c r="L2254" s="269"/>
      <c r="M2254" s="269"/>
    </row>
    <row r="2255" ht="60" customHeight="1" spans="1:13">
      <c r="A2255" s="153"/>
      <c r="B2255" s="481" t="s">
        <v>95</v>
      </c>
      <c r="C2255" s="153" t="s">
        <v>14038</v>
      </c>
      <c r="D2255" s="154" t="s">
        <v>14039</v>
      </c>
      <c r="E2255" s="154"/>
      <c r="F2255" s="154"/>
      <c r="G2255" s="114" t="s">
        <v>441</v>
      </c>
      <c r="H2255" s="154"/>
      <c r="I2255" s="269" t="s">
        <v>8994</v>
      </c>
      <c r="J2255" s="269"/>
      <c r="K2255" s="269"/>
      <c r="L2255" s="269"/>
      <c r="M2255" s="269"/>
    </row>
    <row r="2256" ht="60" customHeight="1" spans="1:13">
      <c r="A2256" s="153"/>
      <c r="B2256" s="481" t="s">
        <v>95</v>
      </c>
      <c r="C2256" s="153" t="s">
        <v>14040</v>
      </c>
      <c r="D2256" s="154" t="s">
        <v>14041</v>
      </c>
      <c r="E2256" s="154"/>
      <c r="F2256" s="154"/>
      <c r="G2256" s="114" t="s">
        <v>441</v>
      </c>
      <c r="H2256" s="154"/>
      <c r="I2256" s="269" t="s">
        <v>8994</v>
      </c>
      <c r="J2256" s="269"/>
      <c r="K2256" s="269"/>
      <c r="L2256" s="269"/>
      <c r="M2256" s="269"/>
    </row>
    <row r="2257" ht="60" customHeight="1" spans="1:13">
      <c r="A2257" s="153"/>
      <c r="B2257" s="481" t="s">
        <v>95</v>
      </c>
      <c r="C2257" s="153" t="s">
        <v>14042</v>
      </c>
      <c r="D2257" s="154" t="s">
        <v>14043</v>
      </c>
      <c r="E2257" s="154"/>
      <c r="F2257" s="154"/>
      <c r="G2257" s="114" t="s">
        <v>441</v>
      </c>
      <c r="H2257" s="154"/>
      <c r="I2257" s="269" t="s">
        <v>8994</v>
      </c>
      <c r="J2257" s="269"/>
      <c r="K2257" s="269"/>
      <c r="L2257" s="269"/>
      <c r="M2257" s="269"/>
    </row>
    <row r="2258" ht="60" customHeight="1" spans="1:13">
      <c r="A2258" s="153"/>
      <c r="B2258" s="481" t="s">
        <v>95</v>
      </c>
      <c r="C2258" s="153" t="s">
        <v>14044</v>
      </c>
      <c r="D2258" s="154" t="s">
        <v>14045</v>
      </c>
      <c r="E2258" s="154"/>
      <c r="F2258" s="154"/>
      <c r="G2258" s="114" t="s">
        <v>441</v>
      </c>
      <c r="H2258" s="154"/>
      <c r="I2258" s="269" t="s">
        <v>8994</v>
      </c>
      <c r="J2258" s="269"/>
      <c r="K2258" s="269"/>
      <c r="L2258" s="269"/>
      <c r="M2258" s="269"/>
    </row>
    <row r="2259" ht="60" customHeight="1" spans="1:13">
      <c r="A2259" s="153">
        <v>24</v>
      </c>
      <c r="B2259" s="481" t="s">
        <v>95</v>
      </c>
      <c r="C2259" s="153" t="s">
        <v>14046</v>
      </c>
      <c r="D2259" s="154" t="s">
        <v>14047</v>
      </c>
      <c r="E2259" s="154" t="s">
        <v>14048</v>
      </c>
      <c r="F2259" s="154" t="s">
        <v>14049</v>
      </c>
      <c r="G2259" s="114" t="s">
        <v>51</v>
      </c>
      <c r="H2259" s="154"/>
      <c r="I2259" s="269" t="s">
        <v>8994</v>
      </c>
      <c r="J2259" s="269"/>
      <c r="K2259" s="269"/>
      <c r="L2259" s="269"/>
      <c r="M2259" s="269"/>
    </row>
    <row r="2260" ht="60" customHeight="1" spans="1:13">
      <c r="A2260" s="153">
        <v>25</v>
      </c>
      <c r="B2260" s="481" t="s">
        <v>95</v>
      </c>
      <c r="C2260" s="153" t="s">
        <v>14050</v>
      </c>
      <c r="D2260" s="154" t="s">
        <v>14051</v>
      </c>
      <c r="E2260" s="154" t="s">
        <v>14052</v>
      </c>
      <c r="F2260" s="154" t="s">
        <v>14053</v>
      </c>
      <c r="G2260" s="114" t="s">
        <v>441</v>
      </c>
      <c r="H2260" s="154"/>
      <c r="I2260" s="269" t="s">
        <v>8994</v>
      </c>
      <c r="J2260" s="269"/>
      <c r="K2260" s="269"/>
      <c r="L2260" s="269"/>
      <c r="M2260" s="269"/>
    </row>
    <row r="2261" ht="60" customHeight="1" spans="1:13">
      <c r="A2261" s="153"/>
      <c r="B2261" s="481" t="s">
        <v>95</v>
      </c>
      <c r="C2261" s="153" t="s">
        <v>14054</v>
      </c>
      <c r="D2261" s="154" t="s">
        <v>14055</v>
      </c>
      <c r="E2261" s="154"/>
      <c r="F2261" s="154"/>
      <c r="G2261" s="114" t="s">
        <v>441</v>
      </c>
      <c r="H2261" s="154"/>
      <c r="I2261" s="269" t="s">
        <v>8994</v>
      </c>
      <c r="J2261" s="269"/>
      <c r="K2261" s="269"/>
      <c r="L2261" s="269"/>
      <c r="M2261" s="269"/>
    </row>
    <row r="2262" ht="60" customHeight="1" spans="1:13">
      <c r="A2262" s="153"/>
      <c r="B2262" s="481" t="s">
        <v>95</v>
      </c>
      <c r="C2262" s="153" t="s">
        <v>14056</v>
      </c>
      <c r="D2262" s="154" t="s">
        <v>14057</v>
      </c>
      <c r="E2262" s="154"/>
      <c r="F2262" s="154"/>
      <c r="G2262" s="114" t="s">
        <v>441</v>
      </c>
      <c r="H2262" s="154"/>
      <c r="I2262" s="269" t="s">
        <v>8994</v>
      </c>
      <c r="J2262" s="269"/>
      <c r="K2262" s="269"/>
      <c r="L2262" s="269"/>
      <c r="M2262" s="269"/>
    </row>
    <row r="2263" ht="60" customHeight="1" spans="1:13">
      <c r="A2263" s="153"/>
      <c r="B2263" s="481" t="s">
        <v>95</v>
      </c>
      <c r="C2263" s="153" t="s">
        <v>14058</v>
      </c>
      <c r="D2263" s="154" t="s">
        <v>14059</v>
      </c>
      <c r="E2263" s="154"/>
      <c r="F2263" s="154"/>
      <c r="G2263" s="114" t="s">
        <v>441</v>
      </c>
      <c r="H2263" s="154"/>
      <c r="I2263" s="269" t="s">
        <v>8994</v>
      </c>
      <c r="J2263" s="269"/>
      <c r="K2263" s="269"/>
      <c r="L2263" s="269"/>
      <c r="M2263" s="269"/>
    </row>
    <row r="2264" ht="60" customHeight="1" spans="1:13">
      <c r="A2264" s="153">
        <v>26</v>
      </c>
      <c r="B2264" s="481" t="s">
        <v>95</v>
      </c>
      <c r="C2264" s="153" t="s">
        <v>14060</v>
      </c>
      <c r="D2264" s="154" t="s">
        <v>14061</v>
      </c>
      <c r="E2264" s="154" t="s">
        <v>14062</v>
      </c>
      <c r="F2264" s="154" t="s">
        <v>14053</v>
      </c>
      <c r="G2264" s="114" t="s">
        <v>441</v>
      </c>
      <c r="H2264" s="579"/>
      <c r="I2264" s="269" t="s">
        <v>8994</v>
      </c>
      <c r="J2264" s="269"/>
      <c r="K2264" s="269"/>
      <c r="L2264" s="269"/>
      <c r="M2264" s="269"/>
    </row>
    <row r="2265" ht="60" customHeight="1" spans="1:13">
      <c r="A2265" s="153"/>
      <c r="B2265" s="481" t="s">
        <v>95</v>
      </c>
      <c r="C2265" s="153" t="s">
        <v>14063</v>
      </c>
      <c r="D2265" s="154" t="s">
        <v>14064</v>
      </c>
      <c r="E2265" s="154"/>
      <c r="F2265" s="154"/>
      <c r="G2265" s="114" t="s">
        <v>441</v>
      </c>
      <c r="H2265" s="579"/>
      <c r="I2265" s="269" t="s">
        <v>8994</v>
      </c>
      <c r="J2265" s="269"/>
      <c r="K2265" s="269"/>
      <c r="L2265" s="269"/>
      <c r="M2265" s="269"/>
    </row>
    <row r="2266" ht="60" customHeight="1" spans="1:13">
      <c r="A2266" s="153"/>
      <c r="B2266" s="481" t="s">
        <v>95</v>
      </c>
      <c r="C2266" s="153" t="s">
        <v>14065</v>
      </c>
      <c r="D2266" s="154" t="s">
        <v>14066</v>
      </c>
      <c r="E2266" s="154"/>
      <c r="F2266" s="154"/>
      <c r="G2266" s="114" t="s">
        <v>441</v>
      </c>
      <c r="H2266" s="579"/>
      <c r="I2266" s="269" t="s">
        <v>8994</v>
      </c>
      <c r="J2266" s="269"/>
      <c r="K2266" s="269"/>
      <c r="L2266" s="269"/>
      <c r="M2266" s="269"/>
    </row>
    <row r="2267" ht="60" customHeight="1" spans="1:13">
      <c r="A2267" s="153"/>
      <c r="B2267" s="481" t="s">
        <v>95</v>
      </c>
      <c r="C2267" s="153" t="s">
        <v>14067</v>
      </c>
      <c r="D2267" s="154" t="s">
        <v>14068</v>
      </c>
      <c r="E2267" s="154"/>
      <c r="F2267" s="154"/>
      <c r="G2267" s="114" t="s">
        <v>441</v>
      </c>
      <c r="H2267" s="579"/>
      <c r="I2267" s="269" t="s">
        <v>8994</v>
      </c>
      <c r="J2267" s="269"/>
      <c r="K2267" s="269"/>
      <c r="L2267" s="269"/>
      <c r="M2267" s="269"/>
    </row>
    <row r="2268" ht="60" customHeight="1" spans="1:13">
      <c r="A2268" s="153">
        <v>27</v>
      </c>
      <c r="B2268" s="481" t="s">
        <v>95</v>
      </c>
      <c r="C2268" s="153" t="s">
        <v>14069</v>
      </c>
      <c r="D2268" s="154" t="s">
        <v>14070</v>
      </c>
      <c r="E2268" s="154" t="s">
        <v>14071</v>
      </c>
      <c r="F2268" s="154" t="s">
        <v>14003</v>
      </c>
      <c r="G2268" s="114" t="s">
        <v>441</v>
      </c>
      <c r="H2268" s="154" t="s">
        <v>14072</v>
      </c>
      <c r="I2268" s="269" t="s">
        <v>8994</v>
      </c>
      <c r="J2268" s="269"/>
      <c r="K2268" s="269"/>
      <c r="L2268" s="269"/>
      <c r="M2268" s="269"/>
    </row>
    <row r="2269" ht="60" customHeight="1" spans="1:13">
      <c r="A2269" s="153"/>
      <c r="B2269" s="481" t="s">
        <v>95</v>
      </c>
      <c r="C2269" s="153" t="s">
        <v>14073</v>
      </c>
      <c r="D2269" s="154" t="s">
        <v>14074</v>
      </c>
      <c r="E2269" s="154"/>
      <c r="F2269" s="154"/>
      <c r="G2269" s="114" t="s">
        <v>441</v>
      </c>
      <c r="H2269" s="154"/>
      <c r="I2269" s="269" t="s">
        <v>8994</v>
      </c>
      <c r="J2269" s="269"/>
      <c r="K2269" s="269"/>
      <c r="L2269" s="269"/>
      <c r="M2269" s="269"/>
    </row>
    <row r="2270" ht="60" customHeight="1" spans="1:13">
      <c r="A2270" s="153"/>
      <c r="B2270" s="481" t="s">
        <v>95</v>
      </c>
      <c r="C2270" s="153" t="s">
        <v>14075</v>
      </c>
      <c r="D2270" s="154" t="s">
        <v>14076</v>
      </c>
      <c r="E2270" s="154"/>
      <c r="F2270" s="154"/>
      <c r="G2270" s="114" t="s">
        <v>441</v>
      </c>
      <c r="H2270" s="154"/>
      <c r="I2270" s="269" t="s">
        <v>8994</v>
      </c>
      <c r="J2270" s="269"/>
      <c r="K2270" s="269"/>
      <c r="L2270" s="269"/>
      <c r="M2270" s="269"/>
    </row>
    <row r="2271" ht="60" customHeight="1" spans="1:13">
      <c r="A2271" s="153">
        <v>28</v>
      </c>
      <c r="B2271" s="481" t="s">
        <v>95</v>
      </c>
      <c r="C2271" s="153" t="s">
        <v>14077</v>
      </c>
      <c r="D2271" s="154" t="s">
        <v>14078</v>
      </c>
      <c r="E2271" s="154" t="s">
        <v>14079</v>
      </c>
      <c r="F2271" s="154" t="s">
        <v>14003</v>
      </c>
      <c r="G2271" s="114" t="s">
        <v>441</v>
      </c>
      <c r="H2271" s="154"/>
      <c r="I2271" s="269" t="s">
        <v>8994</v>
      </c>
      <c r="J2271" s="269"/>
      <c r="K2271" s="269"/>
      <c r="L2271" s="269"/>
      <c r="M2271" s="269"/>
    </row>
    <row r="2272" ht="60" customHeight="1" spans="1:13">
      <c r="A2272" s="153">
        <v>29</v>
      </c>
      <c r="B2272" s="481" t="s">
        <v>95</v>
      </c>
      <c r="C2272" s="153" t="s">
        <v>14080</v>
      </c>
      <c r="D2272" s="154" t="s">
        <v>14081</v>
      </c>
      <c r="E2272" s="154" t="s">
        <v>14082</v>
      </c>
      <c r="F2272" s="154" t="s">
        <v>14083</v>
      </c>
      <c r="G2272" s="114" t="s">
        <v>441</v>
      </c>
      <c r="H2272" s="154"/>
      <c r="I2272" s="269" t="s">
        <v>8994</v>
      </c>
      <c r="J2272" s="269"/>
      <c r="K2272" s="269"/>
      <c r="L2272" s="269"/>
      <c r="M2272" s="269"/>
    </row>
    <row r="2273" ht="60" customHeight="1" spans="1:13">
      <c r="A2273" s="153"/>
      <c r="B2273" s="481" t="s">
        <v>95</v>
      </c>
      <c r="C2273" s="153" t="s">
        <v>14084</v>
      </c>
      <c r="D2273" s="154" t="s">
        <v>14085</v>
      </c>
      <c r="E2273" s="154"/>
      <c r="F2273" s="154"/>
      <c r="G2273" s="114" t="s">
        <v>441</v>
      </c>
      <c r="H2273" s="154"/>
      <c r="I2273" s="269" t="s">
        <v>8994</v>
      </c>
      <c r="J2273" s="269"/>
      <c r="K2273" s="269"/>
      <c r="L2273" s="269"/>
      <c r="M2273" s="269"/>
    </row>
    <row r="2274" ht="60" customHeight="1" spans="1:13">
      <c r="A2274" s="153"/>
      <c r="B2274" s="481" t="s">
        <v>95</v>
      </c>
      <c r="C2274" s="153" t="s">
        <v>14086</v>
      </c>
      <c r="D2274" s="154" t="s">
        <v>14087</v>
      </c>
      <c r="E2274" s="154"/>
      <c r="F2274" s="154"/>
      <c r="G2274" s="114" t="s">
        <v>441</v>
      </c>
      <c r="H2274" s="154"/>
      <c r="I2274" s="269" t="s">
        <v>8994</v>
      </c>
      <c r="J2274" s="269"/>
      <c r="K2274" s="269"/>
      <c r="L2274" s="269"/>
      <c r="M2274" s="269"/>
    </row>
    <row r="2275" ht="60" customHeight="1" spans="1:13">
      <c r="A2275" s="153">
        <v>30</v>
      </c>
      <c r="B2275" s="481" t="s">
        <v>95</v>
      </c>
      <c r="C2275" s="153" t="s">
        <v>14088</v>
      </c>
      <c r="D2275" s="154" t="s">
        <v>14089</v>
      </c>
      <c r="E2275" s="154" t="s">
        <v>14090</v>
      </c>
      <c r="F2275" s="154" t="s">
        <v>14091</v>
      </c>
      <c r="G2275" s="114" t="s">
        <v>13596</v>
      </c>
      <c r="H2275" s="154"/>
      <c r="I2275" s="269" t="s">
        <v>8994</v>
      </c>
      <c r="J2275" s="269"/>
      <c r="K2275" s="269"/>
      <c r="L2275" s="269"/>
      <c r="M2275" s="269"/>
    </row>
    <row r="2276" ht="60" customHeight="1" spans="1:13">
      <c r="A2276" s="153">
        <v>31</v>
      </c>
      <c r="B2276" s="481" t="s">
        <v>95</v>
      </c>
      <c r="C2276" s="153" t="s">
        <v>14092</v>
      </c>
      <c r="D2276" s="154" t="s">
        <v>14093</v>
      </c>
      <c r="E2276" s="154" t="s">
        <v>14094</v>
      </c>
      <c r="F2276" s="154" t="s">
        <v>14095</v>
      </c>
      <c r="G2276" s="114" t="s">
        <v>441</v>
      </c>
      <c r="H2276" s="154"/>
      <c r="I2276" s="269" t="s">
        <v>8994</v>
      </c>
      <c r="J2276" s="269"/>
      <c r="K2276" s="269"/>
      <c r="L2276" s="269"/>
      <c r="M2276" s="269"/>
    </row>
    <row r="2277" ht="83" customHeight="1" spans="1:13">
      <c r="A2277" s="153">
        <v>32</v>
      </c>
      <c r="B2277" s="481" t="s">
        <v>95</v>
      </c>
      <c r="C2277" s="153" t="s">
        <v>14096</v>
      </c>
      <c r="D2277" s="154" t="s">
        <v>14097</v>
      </c>
      <c r="E2277" s="154" t="s">
        <v>14098</v>
      </c>
      <c r="F2277" s="154" t="s">
        <v>14095</v>
      </c>
      <c r="G2277" s="114" t="s">
        <v>441</v>
      </c>
      <c r="H2277" s="154" t="s">
        <v>14099</v>
      </c>
      <c r="I2277" s="269" t="s">
        <v>8994</v>
      </c>
      <c r="J2277" s="269"/>
      <c r="K2277" s="269"/>
      <c r="L2277" s="269"/>
      <c r="M2277" s="269"/>
    </row>
    <row r="2278" ht="60" customHeight="1" spans="1:13">
      <c r="A2278" s="153"/>
      <c r="B2278" s="481" t="s">
        <v>95</v>
      </c>
      <c r="C2278" s="153" t="s">
        <v>14100</v>
      </c>
      <c r="D2278" s="154" t="s">
        <v>14101</v>
      </c>
      <c r="E2278" s="154"/>
      <c r="F2278" s="154"/>
      <c r="G2278" s="114" t="s">
        <v>441</v>
      </c>
      <c r="H2278" s="154"/>
      <c r="I2278" s="269" t="s">
        <v>8994</v>
      </c>
      <c r="J2278" s="269"/>
      <c r="K2278" s="269"/>
      <c r="L2278" s="269"/>
      <c r="M2278" s="269"/>
    </row>
    <row r="2279" ht="60" customHeight="1" spans="1:13">
      <c r="A2279" s="153">
        <v>33</v>
      </c>
      <c r="B2279" s="481" t="s">
        <v>95</v>
      </c>
      <c r="C2279" s="153" t="s">
        <v>14102</v>
      </c>
      <c r="D2279" s="154" t="s">
        <v>14103</v>
      </c>
      <c r="E2279" s="154" t="s">
        <v>14104</v>
      </c>
      <c r="F2279" s="154" t="s">
        <v>14105</v>
      </c>
      <c r="G2279" s="114" t="s">
        <v>441</v>
      </c>
      <c r="H2279" s="154"/>
      <c r="I2279" s="269" t="s">
        <v>8994</v>
      </c>
      <c r="J2279" s="269"/>
      <c r="K2279" s="269"/>
      <c r="L2279" s="269"/>
      <c r="M2279" s="269"/>
    </row>
    <row r="2280" ht="60" customHeight="1" spans="1:13">
      <c r="A2280" s="153">
        <v>34</v>
      </c>
      <c r="B2280" s="481" t="s">
        <v>95</v>
      </c>
      <c r="C2280" s="153" t="s">
        <v>14106</v>
      </c>
      <c r="D2280" s="154" t="s">
        <v>14107</v>
      </c>
      <c r="E2280" s="154" t="s">
        <v>14108</v>
      </c>
      <c r="F2280" s="154" t="s">
        <v>14109</v>
      </c>
      <c r="G2280" s="114" t="s">
        <v>51</v>
      </c>
      <c r="H2280" s="154" t="s">
        <v>14110</v>
      </c>
      <c r="I2280" s="269" t="s">
        <v>8994</v>
      </c>
      <c r="J2280" s="269"/>
      <c r="K2280" s="269"/>
      <c r="L2280" s="269"/>
      <c r="M2280" s="269"/>
    </row>
    <row r="2281" ht="60" customHeight="1" spans="1:13">
      <c r="A2281" s="153"/>
      <c r="B2281" s="481" t="s">
        <v>95</v>
      </c>
      <c r="C2281" s="153" t="s">
        <v>14111</v>
      </c>
      <c r="D2281" s="154" t="s">
        <v>14112</v>
      </c>
      <c r="E2281" s="154"/>
      <c r="F2281" s="154"/>
      <c r="G2281" s="114" t="s">
        <v>51</v>
      </c>
      <c r="H2281" s="154"/>
      <c r="I2281" s="269" t="s">
        <v>8994</v>
      </c>
      <c r="J2281" s="269"/>
      <c r="K2281" s="269"/>
      <c r="L2281" s="269"/>
      <c r="M2281" s="269"/>
    </row>
    <row r="2282" ht="60" customHeight="1" spans="1:13">
      <c r="A2282" s="153">
        <v>35</v>
      </c>
      <c r="B2282" s="481" t="s">
        <v>95</v>
      </c>
      <c r="C2282" s="153" t="s">
        <v>14113</v>
      </c>
      <c r="D2282" s="154" t="s">
        <v>14114</v>
      </c>
      <c r="E2282" s="154" t="s">
        <v>14115</v>
      </c>
      <c r="F2282" s="154" t="s">
        <v>14109</v>
      </c>
      <c r="G2282" s="114" t="s">
        <v>51</v>
      </c>
      <c r="H2282" s="154" t="s">
        <v>14110</v>
      </c>
      <c r="I2282" s="269" t="s">
        <v>8994</v>
      </c>
      <c r="J2282" s="269"/>
      <c r="K2282" s="269"/>
      <c r="L2282" s="269"/>
      <c r="M2282" s="269"/>
    </row>
    <row r="2283" ht="60" customHeight="1" spans="1:13">
      <c r="A2283" s="153"/>
      <c r="B2283" s="481" t="s">
        <v>95</v>
      </c>
      <c r="C2283" s="153" t="s">
        <v>14116</v>
      </c>
      <c r="D2283" s="154" t="s">
        <v>14117</v>
      </c>
      <c r="E2283" s="154"/>
      <c r="F2283" s="154"/>
      <c r="G2283" s="114" t="s">
        <v>51</v>
      </c>
      <c r="H2283" s="154"/>
      <c r="I2283" s="269" t="s">
        <v>8994</v>
      </c>
      <c r="J2283" s="269"/>
      <c r="K2283" s="269"/>
      <c r="L2283" s="269"/>
      <c r="M2283" s="269"/>
    </row>
    <row r="2284" ht="60" customHeight="1" spans="1:13">
      <c r="A2284" s="153">
        <v>36</v>
      </c>
      <c r="B2284" s="481" t="s">
        <v>95</v>
      </c>
      <c r="C2284" s="153" t="s">
        <v>14118</v>
      </c>
      <c r="D2284" s="154" t="s">
        <v>14119</v>
      </c>
      <c r="E2284" s="154" t="s">
        <v>14120</v>
      </c>
      <c r="F2284" s="154" t="s">
        <v>14121</v>
      </c>
      <c r="G2284" s="114" t="s">
        <v>51</v>
      </c>
      <c r="H2284" s="154"/>
      <c r="I2284" s="269" t="s">
        <v>8994</v>
      </c>
      <c r="J2284" s="269"/>
      <c r="K2284" s="269"/>
      <c r="L2284" s="269"/>
      <c r="M2284" s="269"/>
    </row>
    <row r="2285" ht="60" customHeight="1" spans="1:13">
      <c r="A2285" s="153"/>
      <c r="B2285" s="481" t="s">
        <v>95</v>
      </c>
      <c r="C2285" s="153" t="s">
        <v>14122</v>
      </c>
      <c r="D2285" s="154" t="s">
        <v>14123</v>
      </c>
      <c r="E2285" s="154"/>
      <c r="F2285" s="154"/>
      <c r="G2285" s="114" t="s">
        <v>51</v>
      </c>
      <c r="H2285" s="154"/>
      <c r="I2285" s="269" t="s">
        <v>8994</v>
      </c>
      <c r="J2285" s="269"/>
      <c r="K2285" s="269"/>
      <c r="L2285" s="269"/>
      <c r="M2285" s="269"/>
    </row>
    <row r="2286" ht="60" customHeight="1" spans="1:13">
      <c r="A2286" s="153"/>
      <c r="B2286" s="481" t="s">
        <v>95</v>
      </c>
      <c r="C2286" s="153" t="s">
        <v>14124</v>
      </c>
      <c r="D2286" s="154" t="s">
        <v>14125</v>
      </c>
      <c r="E2286" s="154"/>
      <c r="F2286" s="154"/>
      <c r="G2286" s="114" t="s">
        <v>51</v>
      </c>
      <c r="H2286" s="154"/>
      <c r="I2286" s="269" t="s">
        <v>8994</v>
      </c>
      <c r="J2286" s="269"/>
      <c r="K2286" s="269"/>
      <c r="L2286" s="269"/>
      <c r="M2286" s="269"/>
    </row>
    <row r="2287" ht="60" customHeight="1" spans="1:13">
      <c r="A2287" s="153">
        <v>37</v>
      </c>
      <c r="B2287" s="481" t="s">
        <v>95</v>
      </c>
      <c r="C2287" s="153" t="s">
        <v>14126</v>
      </c>
      <c r="D2287" s="154" t="s">
        <v>14127</v>
      </c>
      <c r="E2287" s="154" t="s">
        <v>14128</v>
      </c>
      <c r="F2287" s="154" t="s">
        <v>14121</v>
      </c>
      <c r="G2287" s="114" t="s">
        <v>51</v>
      </c>
      <c r="H2287" s="154"/>
      <c r="I2287" s="269" t="s">
        <v>8994</v>
      </c>
      <c r="J2287" s="269"/>
      <c r="K2287" s="269"/>
      <c r="L2287" s="269"/>
      <c r="M2287" s="269"/>
    </row>
    <row r="2288" ht="60" customHeight="1" spans="1:13">
      <c r="A2288" s="153"/>
      <c r="B2288" s="481" t="s">
        <v>95</v>
      </c>
      <c r="C2288" s="153" t="s">
        <v>14129</v>
      </c>
      <c r="D2288" s="154" t="s">
        <v>14130</v>
      </c>
      <c r="E2288" s="154"/>
      <c r="F2288" s="154"/>
      <c r="G2288" s="114" t="s">
        <v>51</v>
      </c>
      <c r="H2288" s="154"/>
      <c r="I2288" s="269" t="s">
        <v>8994</v>
      </c>
      <c r="J2288" s="269"/>
      <c r="K2288" s="269"/>
      <c r="L2288" s="269"/>
      <c r="M2288" s="269"/>
    </row>
    <row r="2289" ht="60" customHeight="1" spans="1:13">
      <c r="A2289" s="153">
        <v>38</v>
      </c>
      <c r="B2289" s="481" t="s">
        <v>95</v>
      </c>
      <c r="C2289" s="153" t="s">
        <v>14131</v>
      </c>
      <c r="D2289" s="154" t="s">
        <v>14132</v>
      </c>
      <c r="E2289" s="154" t="s">
        <v>14133</v>
      </c>
      <c r="F2289" s="154" t="s">
        <v>14121</v>
      </c>
      <c r="G2289" s="114" t="s">
        <v>51</v>
      </c>
      <c r="H2289" s="154"/>
      <c r="I2289" s="269" t="s">
        <v>8994</v>
      </c>
      <c r="J2289" s="269"/>
      <c r="K2289" s="269"/>
      <c r="L2289" s="269"/>
      <c r="M2289" s="269"/>
    </row>
    <row r="2290" ht="60" customHeight="1" spans="1:13">
      <c r="A2290" s="153"/>
      <c r="B2290" s="481" t="s">
        <v>95</v>
      </c>
      <c r="C2290" s="153" t="s">
        <v>14134</v>
      </c>
      <c r="D2290" s="154" t="s">
        <v>14135</v>
      </c>
      <c r="E2290" s="154"/>
      <c r="F2290" s="154"/>
      <c r="G2290" s="114" t="s">
        <v>51</v>
      </c>
      <c r="H2290" s="154"/>
      <c r="I2290" s="269" t="s">
        <v>8994</v>
      </c>
      <c r="J2290" s="269"/>
      <c r="K2290" s="269"/>
      <c r="L2290" s="269"/>
      <c r="M2290" s="269"/>
    </row>
    <row r="2291" ht="60" customHeight="1" spans="1:13">
      <c r="A2291" s="153"/>
      <c r="B2291" s="481" t="s">
        <v>95</v>
      </c>
      <c r="C2291" s="153" t="s">
        <v>14136</v>
      </c>
      <c r="D2291" s="154" t="s">
        <v>14137</v>
      </c>
      <c r="E2291" s="154"/>
      <c r="F2291" s="154"/>
      <c r="G2291" s="114" t="s">
        <v>51</v>
      </c>
      <c r="H2291" s="154"/>
      <c r="I2291" s="269" t="s">
        <v>8994</v>
      </c>
      <c r="J2291" s="269"/>
      <c r="K2291" s="269"/>
      <c r="L2291" s="269"/>
      <c r="M2291" s="269"/>
    </row>
    <row r="2292" ht="60" customHeight="1" spans="1:13">
      <c r="A2292" s="153"/>
      <c r="B2292" s="481" t="s">
        <v>95</v>
      </c>
      <c r="C2292" s="153" t="s">
        <v>14138</v>
      </c>
      <c r="D2292" s="154" t="s">
        <v>14139</v>
      </c>
      <c r="E2292" s="154"/>
      <c r="F2292" s="154"/>
      <c r="G2292" s="114" t="s">
        <v>51</v>
      </c>
      <c r="H2292" s="154"/>
      <c r="I2292" s="269" t="s">
        <v>8994</v>
      </c>
      <c r="J2292" s="269"/>
      <c r="K2292" s="269"/>
      <c r="L2292" s="269"/>
      <c r="M2292" s="269"/>
    </row>
    <row r="2293" ht="60" customHeight="1" spans="1:13">
      <c r="A2293" s="153">
        <v>39</v>
      </c>
      <c r="B2293" s="481" t="s">
        <v>95</v>
      </c>
      <c r="C2293" s="153" t="s">
        <v>14140</v>
      </c>
      <c r="D2293" s="154" t="s">
        <v>14141</v>
      </c>
      <c r="E2293" s="154" t="s">
        <v>14142</v>
      </c>
      <c r="F2293" s="154" t="s">
        <v>14121</v>
      </c>
      <c r="G2293" s="114" t="s">
        <v>51</v>
      </c>
      <c r="H2293" s="154"/>
      <c r="I2293" s="269" t="s">
        <v>8994</v>
      </c>
      <c r="J2293" s="269"/>
      <c r="K2293" s="269"/>
      <c r="L2293" s="269"/>
      <c r="M2293" s="269"/>
    </row>
    <row r="2294" ht="60" customHeight="1" spans="1:13">
      <c r="A2294" s="153"/>
      <c r="B2294" s="481" t="s">
        <v>95</v>
      </c>
      <c r="C2294" s="153" t="s">
        <v>14143</v>
      </c>
      <c r="D2294" s="154" t="s">
        <v>14144</v>
      </c>
      <c r="E2294" s="154"/>
      <c r="F2294" s="154"/>
      <c r="G2294" s="114" t="s">
        <v>51</v>
      </c>
      <c r="H2294" s="154"/>
      <c r="I2294" s="269" t="s">
        <v>8994</v>
      </c>
      <c r="J2294" s="269"/>
      <c r="K2294" s="269"/>
      <c r="L2294" s="269"/>
      <c r="M2294" s="269"/>
    </row>
    <row r="2295" ht="60" customHeight="1" spans="1:13">
      <c r="A2295" s="153"/>
      <c r="B2295" s="481" t="s">
        <v>95</v>
      </c>
      <c r="C2295" s="153" t="s">
        <v>14145</v>
      </c>
      <c r="D2295" s="154" t="s">
        <v>14146</v>
      </c>
      <c r="E2295" s="154"/>
      <c r="F2295" s="154"/>
      <c r="G2295" s="114" t="s">
        <v>51</v>
      </c>
      <c r="H2295" s="154"/>
      <c r="I2295" s="269" t="s">
        <v>8994</v>
      </c>
      <c r="J2295" s="269"/>
      <c r="K2295" s="269"/>
      <c r="L2295" s="269"/>
      <c r="M2295" s="269"/>
    </row>
    <row r="2296" ht="60" customHeight="1" spans="1:13">
      <c r="A2296" s="153">
        <v>40</v>
      </c>
      <c r="B2296" s="481" t="s">
        <v>95</v>
      </c>
      <c r="C2296" s="153" t="s">
        <v>14147</v>
      </c>
      <c r="D2296" s="154" t="s">
        <v>14148</v>
      </c>
      <c r="E2296" s="154" t="s">
        <v>14149</v>
      </c>
      <c r="F2296" s="154" t="s">
        <v>14121</v>
      </c>
      <c r="G2296" s="114" t="s">
        <v>51</v>
      </c>
      <c r="H2296" s="154"/>
      <c r="I2296" s="269" t="s">
        <v>8994</v>
      </c>
      <c r="J2296" s="269"/>
      <c r="K2296" s="269"/>
      <c r="L2296" s="269"/>
      <c r="M2296" s="269"/>
    </row>
    <row r="2297" ht="60" customHeight="1" spans="1:13">
      <c r="A2297" s="153">
        <v>41</v>
      </c>
      <c r="B2297" s="481" t="s">
        <v>95</v>
      </c>
      <c r="C2297" s="153" t="s">
        <v>14150</v>
      </c>
      <c r="D2297" s="154" t="s">
        <v>14151</v>
      </c>
      <c r="E2297" s="154" t="s">
        <v>14152</v>
      </c>
      <c r="F2297" s="154" t="s">
        <v>14121</v>
      </c>
      <c r="G2297" s="114" t="s">
        <v>51</v>
      </c>
      <c r="H2297" s="154"/>
      <c r="I2297" s="269" t="s">
        <v>8994</v>
      </c>
      <c r="J2297" s="269"/>
      <c r="K2297" s="269"/>
      <c r="L2297" s="269"/>
      <c r="M2297" s="269"/>
    </row>
    <row r="2298" ht="60" customHeight="1" spans="1:13">
      <c r="A2298" s="153">
        <v>42</v>
      </c>
      <c r="B2298" s="481" t="s">
        <v>95</v>
      </c>
      <c r="C2298" s="153" t="s">
        <v>14153</v>
      </c>
      <c r="D2298" s="154" t="s">
        <v>14154</v>
      </c>
      <c r="E2298" s="154" t="s">
        <v>14155</v>
      </c>
      <c r="F2298" s="154" t="s">
        <v>14121</v>
      </c>
      <c r="G2298" s="114" t="s">
        <v>51</v>
      </c>
      <c r="H2298" s="154"/>
      <c r="I2298" s="269" t="s">
        <v>8994</v>
      </c>
      <c r="J2298" s="269"/>
      <c r="K2298" s="269"/>
      <c r="L2298" s="269"/>
      <c r="M2298" s="269"/>
    </row>
    <row r="2299" ht="60" customHeight="1" spans="1:13">
      <c r="A2299" s="153"/>
      <c r="B2299" s="481" t="s">
        <v>95</v>
      </c>
      <c r="C2299" s="153" t="s">
        <v>14156</v>
      </c>
      <c r="D2299" s="154" t="s">
        <v>14157</v>
      </c>
      <c r="E2299" s="154"/>
      <c r="F2299" s="154"/>
      <c r="G2299" s="114" t="s">
        <v>51</v>
      </c>
      <c r="H2299" s="154"/>
      <c r="I2299" s="269" t="s">
        <v>8994</v>
      </c>
      <c r="J2299" s="269"/>
      <c r="K2299" s="269"/>
      <c r="L2299" s="269"/>
      <c r="M2299" s="269"/>
    </row>
    <row r="2300" ht="60" customHeight="1" spans="1:13">
      <c r="A2300" s="153">
        <v>43</v>
      </c>
      <c r="B2300" s="481" t="s">
        <v>95</v>
      </c>
      <c r="C2300" s="153" t="s">
        <v>14158</v>
      </c>
      <c r="D2300" s="154" t="s">
        <v>14159</v>
      </c>
      <c r="E2300" s="154" t="s">
        <v>14160</v>
      </c>
      <c r="F2300" s="154" t="s">
        <v>14121</v>
      </c>
      <c r="G2300" s="114" t="s">
        <v>51</v>
      </c>
      <c r="H2300" s="154"/>
      <c r="I2300" s="269" t="s">
        <v>8994</v>
      </c>
      <c r="J2300" s="269"/>
      <c r="K2300" s="269"/>
      <c r="L2300" s="269"/>
      <c r="M2300" s="269"/>
    </row>
    <row r="2301" ht="60" customHeight="1" spans="1:13">
      <c r="A2301" s="153"/>
      <c r="B2301" s="481" t="s">
        <v>95</v>
      </c>
      <c r="C2301" s="153" t="s">
        <v>14161</v>
      </c>
      <c r="D2301" s="154" t="s">
        <v>14162</v>
      </c>
      <c r="E2301" s="154"/>
      <c r="F2301" s="154"/>
      <c r="G2301" s="114" t="s">
        <v>51</v>
      </c>
      <c r="H2301" s="154"/>
      <c r="I2301" s="269" t="s">
        <v>8994</v>
      </c>
      <c r="J2301" s="269"/>
      <c r="K2301" s="269"/>
      <c r="L2301" s="269"/>
      <c r="M2301" s="269"/>
    </row>
    <row r="2302" ht="60" customHeight="1" spans="1:13">
      <c r="A2302" s="153">
        <v>44</v>
      </c>
      <c r="B2302" s="481" t="s">
        <v>95</v>
      </c>
      <c r="C2302" s="153" t="s">
        <v>14163</v>
      </c>
      <c r="D2302" s="154" t="s">
        <v>14164</v>
      </c>
      <c r="E2302" s="154" t="s">
        <v>14165</v>
      </c>
      <c r="F2302" s="154" t="s">
        <v>14109</v>
      </c>
      <c r="G2302" s="114" t="s">
        <v>4170</v>
      </c>
      <c r="H2302" s="154" t="s">
        <v>14166</v>
      </c>
      <c r="I2302" s="269" t="s">
        <v>8994</v>
      </c>
      <c r="J2302" s="269"/>
      <c r="K2302" s="269"/>
      <c r="L2302" s="269"/>
      <c r="M2302" s="269"/>
    </row>
    <row r="2303" ht="60" customHeight="1" spans="1:13">
      <c r="A2303" s="153"/>
      <c r="B2303" s="481" t="s">
        <v>95</v>
      </c>
      <c r="C2303" s="153" t="s">
        <v>14167</v>
      </c>
      <c r="D2303" s="154" t="s">
        <v>14168</v>
      </c>
      <c r="E2303" s="154"/>
      <c r="F2303" s="154"/>
      <c r="G2303" s="114" t="s">
        <v>4170</v>
      </c>
      <c r="H2303" s="154"/>
      <c r="I2303" s="269" t="s">
        <v>8994</v>
      </c>
      <c r="J2303" s="269"/>
      <c r="K2303" s="269"/>
      <c r="L2303" s="269"/>
      <c r="M2303" s="269"/>
    </row>
    <row r="2304" ht="60" customHeight="1" spans="1:13">
      <c r="A2304" s="153"/>
      <c r="B2304" s="481" t="s">
        <v>95</v>
      </c>
      <c r="C2304" s="153" t="s">
        <v>14169</v>
      </c>
      <c r="D2304" s="154" t="s">
        <v>14170</v>
      </c>
      <c r="E2304" s="154"/>
      <c r="F2304" s="154"/>
      <c r="G2304" s="114" t="s">
        <v>4170</v>
      </c>
      <c r="H2304" s="154"/>
      <c r="I2304" s="269" t="s">
        <v>8994</v>
      </c>
      <c r="J2304" s="269"/>
      <c r="K2304" s="269"/>
      <c r="L2304" s="269"/>
      <c r="M2304" s="269"/>
    </row>
    <row r="2305" ht="60" customHeight="1" spans="1:13">
      <c r="A2305" s="153"/>
      <c r="B2305" s="481" t="s">
        <v>95</v>
      </c>
      <c r="C2305" s="153" t="s">
        <v>14171</v>
      </c>
      <c r="D2305" s="154" t="s">
        <v>14172</v>
      </c>
      <c r="E2305" s="154"/>
      <c r="F2305" s="154"/>
      <c r="G2305" s="114" t="s">
        <v>4170</v>
      </c>
      <c r="H2305" s="154"/>
      <c r="I2305" s="269" t="s">
        <v>8994</v>
      </c>
      <c r="J2305" s="269"/>
      <c r="K2305" s="269"/>
      <c r="L2305" s="269"/>
      <c r="M2305" s="269"/>
    </row>
    <row r="2306" ht="60" customHeight="1" spans="1:13">
      <c r="A2306" s="153">
        <v>45</v>
      </c>
      <c r="B2306" s="481" t="s">
        <v>95</v>
      </c>
      <c r="C2306" s="153" t="s">
        <v>14173</v>
      </c>
      <c r="D2306" s="154" t="s">
        <v>14174</v>
      </c>
      <c r="E2306" s="154" t="s">
        <v>14175</v>
      </c>
      <c r="F2306" s="154" t="s">
        <v>14109</v>
      </c>
      <c r="G2306" s="114" t="s">
        <v>51</v>
      </c>
      <c r="H2306" s="154"/>
      <c r="I2306" s="269" t="s">
        <v>8994</v>
      </c>
      <c r="J2306" s="269"/>
      <c r="K2306" s="269"/>
      <c r="L2306" s="269"/>
      <c r="M2306" s="269"/>
    </row>
    <row r="2307" ht="60" customHeight="1" spans="1:13">
      <c r="A2307" s="153"/>
      <c r="B2307" s="481" t="s">
        <v>95</v>
      </c>
      <c r="C2307" s="153" t="s">
        <v>14176</v>
      </c>
      <c r="D2307" s="154" t="s">
        <v>14177</v>
      </c>
      <c r="E2307" s="154"/>
      <c r="F2307" s="154"/>
      <c r="G2307" s="114" t="s">
        <v>51</v>
      </c>
      <c r="H2307" s="154"/>
      <c r="I2307" s="269" t="s">
        <v>8994</v>
      </c>
      <c r="J2307" s="269"/>
      <c r="K2307" s="269"/>
      <c r="L2307" s="269"/>
      <c r="M2307" s="269"/>
    </row>
    <row r="2308" ht="60" customHeight="1" spans="1:13">
      <c r="A2308" s="153">
        <v>46</v>
      </c>
      <c r="B2308" s="481" t="s">
        <v>95</v>
      </c>
      <c r="C2308" s="153" t="s">
        <v>14178</v>
      </c>
      <c r="D2308" s="154" t="s">
        <v>14179</v>
      </c>
      <c r="E2308" s="154" t="s">
        <v>14180</v>
      </c>
      <c r="F2308" s="154" t="s">
        <v>14109</v>
      </c>
      <c r="G2308" s="114" t="s">
        <v>51</v>
      </c>
      <c r="H2308" s="154"/>
      <c r="I2308" s="269" t="s">
        <v>8994</v>
      </c>
      <c r="J2308" s="269"/>
      <c r="K2308" s="269"/>
      <c r="L2308" s="269"/>
      <c r="M2308" s="269"/>
    </row>
    <row r="2309" ht="60" customHeight="1" spans="1:13">
      <c r="A2309" s="153"/>
      <c r="B2309" s="481" t="s">
        <v>95</v>
      </c>
      <c r="C2309" s="153" t="s">
        <v>14181</v>
      </c>
      <c r="D2309" s="154" t="s">
        <v>14182</v>
      </c>
      <c r="E2309" s="154"/>
      <c r="F2309" s="154"/>
      <c r="G2309" s="114" t="s">
        <v>51</v>
      </c>
      <c r="H2309" s="154"/>
      <c r="I2309" s="269" t="s">
        <v>8994</v>
      </c>
      <c r="J2309" s="269"/>
      <c r="K2309" s="269"/>
      <c r="L2309" s="269"/>
      <c r="M2309" s="269"/>
    </row>
    <row r="2310" ht="60" customHeight="1" spans="1:13">
      <c r="A2310" s="153"/>
      <c r="B2310" s="481" t="s">
        <v>95</v>
      </c>
      <c r="C2310" s="153" t="s">
        <v>14183</v>
      </c>
      <c r="D2310" s="154" t="s">
        <v>14184</v>
      </c>
      <c r="E2310" s="154"/>
      <c r="F2310" s="154"/>
      <c r="G2310" s="114" t="s">
        <v>51</v>
      </c>
      <c r="H2310" s="154"/>
      <c r="I2310" s="269" t="s">
        <v>8994</v>
      </c>
      <c r="J2310" s="269"/>
      <c r="K2310" s="269"/>
      <c r="L2310" s="269"/>
      <c r="M2310" s="269"/>
    </row>
    <row r="2311" ht="60" customHeight="1" spans="1:13">
      <c r="A2311" s="153">
        <v>47</v>
      </c>
      <c r="B2311" s="481" t="s">
        <v>95</v>
      </c>
      <c r="C2311" s="153" t="s">
        <v>14185</v>
      </c>
      <c r="D2311" s="154" t="s">
        <v>14186</v>
      </c>
      <c r="E2311" s="154" t="s">
        <v>14187</v>
      </c>
      <c r="F2311" s="154" t="s">
        <v>14109</v>
      </c>
      <c r="G2311" s="114" t="s">
        <v>441</v>
      </c>
      <c r="H2311" s="154"/>
      <c r="I2311" s="269" t="s">
        <v>8994</v>
      </c>
      <c r="J2311" s="269"/>
      <c r="K2311" s="269"/>
      <c r="L2311" s="269"/>
      <c r="M2311" s="269"/>
    </row>
    <row r="2312" ht="60" customHeight="1" spans="1:13">
      <c r="A2312" s="153"/>
      <c r="B2312" s="481" t="s">
        <v>95</v>
      </c>
      <c r="C2312" s="153" t="s">
        <v>14188</v>
      </c>
      <c r="D2312" s="154" t="s">
        <v>14189</v>
      </c>
      <c r="E2312" s="154"/>
      <c r="F2312" s="154"/>
      <c r="G2312" s="114" t="s">
        <v>441</v>
      </c>
      <c r="H2312" s="154"/>
      <c r="I2312" s="269" t="s">
        <v>8994</v>
      </c>
      <c r="J2312" s="269"/>
      <c r="K2312" s="269"/>
      <c r="L2312" s="269"/>
      <c r="M2312" s="269"/>
    </row>
    <row r="2313" ht="60" customHeight="1" spans="1:13">
      <c r="A2313" s="153"/>
      <c r="B2313" s="481" t="s">
        <v>95</v>
      </c>
      <c r="C2313" s="153" t="s">
        <v>14190</v>
      </c>
      <c r="D2313" s="154" t="s">
        <v>14191</v>
      </c>
      <c r="E2313" s="154"/>
      <c r="F2313" s="154"/>
      <c r="G2313" s="114" t="s">
        <v>441</v>
      </c>
      <c r="H2313" s="154"/>
      <c r="I2313" s="269" t="s">
        <v>8994</v>
      </c>
      <c r="J2313" s="269"/>
      <c r="K2313" s="269"/>
      <c r="L2313" s="269"/>
      <c r="M2313" s="269"/>
    </row>
    <row r="2314" ht="60" customHeight="1" spans="1:13">
      <c r="A2314" s="153">
        <v>48</v>
      </c>
      <c r="B2314" s="481" t="s">
        <v>95</v>
      </c>
      <c r="C2314" s="153" t="s">
        <v>14192</v>
      </c>
      <c r="D2314" s="154" t="s">
        <v>14193</v>
      </c>
      <c r="E2314" s="154" t="s">
        <v>14194</v>
      </c>
      <c r="F2314" s="154" t="s">
        <v>14109</v>
      </c>
      <c r="G2314" s="114" t="s">
        <v>441</v>
      </c>
      <c r="H2314" s="154"/>
      <c r="I2314" s="269" t="s">
        <v>8994</v>
      </c>
      <c r="J2314" s="269"/>
      <c r="K2314" s="269"/>
      <c r="L2314" s="269"/>
      <c r="M2314" s="269"/>
    </row>
    <row r="2315" ht="60" customHeight="1" spans="1:13">
      <c r="A2315" s="153"/>
      <c r="B2315" s="481" t="s">
        <v>95</v>
      </c>
      <c r="C2315" s="153" t="s">
        <v>14195</v>
      </c>
      <c r="D2315" s="154" t="s">
        <v>14196</v>
      </c>
      <c r="E2315" s="154"/>
      <c r="F2315" s="154"/>
      <c r="G2315" s="114" t="s">
        <v>441</v>
      </c>
      <c r="H2315" s="154"/>
      <c r="I2315" s="269" t="s">
        <v>8994</v>
      </c>
      <c r="J2315" s="269"/>
      <c r="K2315" s="269"/>
      <c r="L2315" s="269"/>
      <c r="M2315" s="269"/>
    </row>
    <row r="2316" ht="60" customHeight="1" spans="1:13">
      <c r="A2316" s="153">
        <v>49</v>
      </c>
      <c r="B2316" s="481" t="s">
        <v>95</v>
      </c>
      <c r="C2316" s="153" t="s">
        <v>14197</v>
      </c>
      <c r="D2316" s="154" t="s">
        <v>14198</v>
      </c>
      <c r="E2316" s="154" t="s">
        <v>14199</v>
      </c>
      <c r="F2316" s="154" t="s">
        <v>14121</v>
      </c>
      <c r="G2316" s="114" t="s">
        <v>441</v>
      </c>
      <c r="H2316" s="154"/>
      <c r="I2316" s="269" t="s">
        <v>8994</v>
      </c>
      <c r="J2316" s="269"/>
      <c r="K2316" s="269"/>
      <c r="L2316" s="269"/>
      <c r="M2316" s="269"/>
    </row>
    <row r="2317" ht="60" customHeight="1" spans="1:13">
      <c r="A2317" s="153"/>
      <c r="B2317" s="481" t="s">
        <v>95</v>
      </c>
      <c r="C2317" s="153" t="s">
        <v>14200</v>
      </c>
      <c r="D2317" s="154" t="s">
        <v>14201</v>
      </c>
      <c r="E2317" s="154"/>
      <c r="F2317" s="154"/>
      <c r="G2317" s="114" t="s">
        <v>441</v>
      </c>
      <c r="H2317" s="154"/>
      <c r="I2317" s="269" t="s">
        <v>8994</v>
      </c>
      <c r="J2317" s="269"/>
      <c r="K2317" s="269"/>
      <c r="L2317" s="269"/>
      <c r="M2317" s="269"/>
    </row>
    <row r="2318" ht="60" customHeight="1" spans="1:13">
      <c r="A2318" s="153"/>
      <c r="B2318" s="481" t="s">
        <v>95</v>
      </c>
      <c r="C2318" s="153" t="s">
        <v>14202</v>
      </c>
      <c r="D2318" s="154" t="s">
        <v>14203</v>
      </c>
      <c r="E2318" s="154"/>
      <c r="F2318" s="154"/>
      <c r="G2318" s="114" t="s">
        <v>441</v>
      </c>
      <c r="H2318" s="154"/>
      <c r="I2318" s="269" t="s">
        <v>8994</v>
      </c>
      <c r="J2318" s="269"/>
      <c r="K2318" s="269"/>
      <c r="L2318" s="269"/>
      <c r="M2318" s="269"/>
    </row>
    <row r="2319" ht="60" customHeight="1" spans="1:13">
      <c r="A2319" s="153"/>
      <c r="B2319" s="481" t="s">
        <v>95</v>
      </c>
      <c r="C2319" s="153" t="s">
        <v>14204</v>
      </c>
      <c r="D2319" s="154" t="s">
        <v>14205</v>
      </c>
      <c r="E2319" s="154"/>
      <c r="F2319" s="154"/>
      <c r="G2319" s="114" t="s">
        <v>441</v>
      </c>
      <c r="H2319" s="154"/>
      <c r="I2319" s="269" t="s">
        <v>8994</v>
      </c>
      <c r="J2319" s="269"/>
      <c r="K2319" s="269"/>
      <c r="L2319" s="269"/>
      <c r="M2319" s="269"/>
    </row>
    <row r="2320" ht="60" customHeight="1" spans="1:13">
      <c r="A2320" s="153">
        <v>50</v>
      </c>
      <c r="B2320" s="481" t="s">
        <v>95</v>
      </c>
      <c r="C2320" s="153" t="s">
        <v>14206</v>
      </c>
      <c r="D2320" s="154" t="s">
        <v>14207</v>
      </c>
      <c r="E2320" s="154" t="s">
        <v>14208</v>
      </c>
      <c r="F2320" s="154" t="s">
        <v>14121</v>
      </c>
      <c r="G2320" s="114" t="s">
        <v>51</v>
      </c>
      <c r="H2320" s="157"/>
      <c r="I2320" s="269" t="s">
        <v>8994</v>
      </c>
      <c r="J2320" s="269"/>
      <c r="K2320" s="269"/>
      <c r="L2320" s="269"/>
      <c r="M2320" s="269"/>
    </row>
    <row r="2321" ht="60" customHeight="1" spans="1:13">
      <c r="A2321" s="153"/>
      <c r="B2321" s="481" t="s">
        <v>95</v>
      </c>
      <c r="C2321" s="153" t="s">
        <v>14209</v>
      </c>
      <c r="D2321" s="154" t="s">
        <v>14210</v>
      </c>
      <c r="E2321" s="154"/>
      <c r="F2321" s="154"/>
      <c r="G2321" s="114" t="s">
        <v>51</v>
      </c>
      <c r="H2321" s="154"/>
      <c r="I2321" s="269" t="s">
        <v>8994</v>
      </c>
      <c r="J2321" s="269"/>
      <c r="K2321" s="269"/>
      <c r="L2321" s="269"/>
      <c r="M2321" s="269"/>
    </row>
    <row r="2322" ht="60" customHeight="1" spans="1:13">
      <c r="A2322" s="153"/>
      <c r="B2322" s="481" t="s">
        <v>95</v>
      </c>
      <c r="C2322" s="153" t="s">
        <v>14211</v>
      </c>
      <c r="D2322" s="154" t="s">
        <v>14212</v>
      </c>
      <c r="E2322" s="154"/>
      <c r="F2322" s="154"/>
      <c r="G2322" s="114" t="s">
        <v>51</v>
      </c>
      <c r="H2322" s="154"/>
      <c r="I2322" s="269" t="s">
        <v>8994</v>
      </c>
      <c r="J2322" s="269"/>
      <c r="K2322" s="269"/>
      <c r="L2322" s="269"/>
      <c r="M2322" s="269"/>
    </row>
    <row r="2323" ht="60" customHeight="1" spans="1:13">
      <c r="A2323" s="153"/>
      <c r="B2323" s="481" t="s">
        <v>95</v>
      </c>
      <c r="C2323" s="153" t="s">
        <v>14213</v>
      </c>
      <c r="D2323" s="154" t="s">
        <v>14214</v>
      </c>
      <c r="E2323" s="154"/>
      <c r="F2323" s="154"/>
      <c r="G2323" s="114" t="s">
        <v>51</v>
      </c>
      <c r="H2323" s="154" t="s">
        <v>14215</v>
      </c>
      <c r="I2323" s="269" t="s">
        <v>8994</v>
      </c>
      <c r="J2323" s="269"/>
      <c r="K2323" s="269"/>
      <c r="L2323" s="269"/>
      <c r="M2323" s="269"/>
    </row>
    <row r="2324" ht="60" customHeight="1" spans="1:13">
      <c r="A2324" s="153">
        <v>51</v>
      </c>
      <c r="B2324" s="481" t="s">
        <v>95</v>
      </c>
      <c r="C2324" s="153" t="s">
        <v>14216</v>
      </c>
      <c r="D2324" s="154" t="s">
        <v>14217</v>
      </c>
      <c r="E2324" s="154" t="s">
        <v>14218</v>
      </c>
      <c r="F2324" s="154" t="s">
        <v>14219</v>
      </c>
      <c r="G2324" s="114" t="s">
        <v>4170</v>
      </c>
      <c r="H2324" s="154"/>
      <c r="I2324" s="269" t="s">
        <v>8994</v>
      </c>
      <c r="J2324" s="269"/>
      <c r="K2324" s="269"/>
      <c r="L2324" s="269"/>
      <c r="M2324" s="269"/>
    </row>
    <row r="2325" ht="60" customHeight="1" spans="1:13">
      <c r="A2325" s="153">
        <v>52</v>
      </c>
      <c r="B2325" s="481" t="s">
        <v>95</v>
      </c>
      <c r="C2325" s="153" t="s">
        <v>14220</v>
      </c>
      <c r="D2325" s="154" t="s">
        <v>14221</v>
      </c>
      <c r="E2325" s="154" t="s">
        <v>14222</v>
      </c>
      <c r="F2325" s="154" t="s">
        <v>14121</v>
      </c>
      <c r="G2325" s="114" t="s">
        <v>441</v>
      </c>
      <c r="H2325" s="154"/>
      <c r="I2325" s="269" t="s">
        <v>8994</v>
      </c>
      <c r="J2325" s="269"/>
      <c r="K2325" s="269"/>
      <c r="L2325" s="269"/>
      <c r="M2325" s="269"/>
    </row>
    <row r="2326" ht="60" customHeight="1" spans="1:13">
      <c r="A2326" s="153">
        <v>53</v>
      </c>
      <c r="B2326" s="481" t="s">
        <v>95</v>
      </c>
      <c r="C2326" s="153" t="s">
        <v>14223</v>
      </c>
      <c r="D2326" s="154" t="s">
        <v>14224</v>
      </c>
      <c r="E2326" s="154" t="s">
        <v>14225</v>
      </c>
      <c r="F2326" s="154" t="s">
        <v>14226</v>
      </c>
      <c r="G2326" s="114" t="s">
        <v>13596</v>
      </c>
      <c r="H2326" s="154"/>
      <c r="I2326" s="269" t="s">
        <v>8994</v>
      </c>
      <c r="J2326" s="269"/>
      <c r="K2326" s="269"/>
      <c r="L2326" s="269"/>
      <c r="M2326" s="269"/>
    </row>
    <row r="2327" ht="60" customHeight="1" spans="1:13">
      <c r="A2327" s="153"/>
      <c r="B2327" s="481" t="s">
        <v>95</v>
      </c>
      <c r="C2327" s="153" t="s">
        <v>14227</v>
      </c>
      <c r="D2327" s="154" t="s">
        <v>14228</v>
      </c>
      <c r="E2327" s="154"/>
      <c r="F2327" s="154"/>
      <c r="G2327" s="114" t="s">
        <v>13596</v>
      </c>
      <c r="H2327" s="154"/>
      <c r="I2327" s="269" t="s">
        <v>8994</v>
      </c>
      <c r="J2327" s="269"/>
      <c r="K2327" s="269"/>
      <c r="L2327" s="269"/>
      <c r="M2327" s="269"/>
    </row>
    <row r="2328" ht="60" customHeight="1" spans="1:13">
      <c r="A2328" s="153">
        <v>54</v>
      </c>
      <c r="B2328" s="481" t="s">
        <v>95</v>
      </c>
      <c r="C2328" s="153" t="s">
        <v>14229</v>
      </c>
      <c r="D2328" s="154" t="s">
        <v>14230</v>
      </c>
      <c r="E2328" s="154" t="s">
        <v>14231</v>
      </c>
      <c r="F2328" s="154" t="s">
        <v>14232</v>
      </c>
      <c r="G2328" s="114" t="s">
        <v>441</v>
      </c>
      <c r="H2328" s="154"/>
      <c r="I2328" s="269" t="s">
        <v>8994</v>
      </c>
      <c r="J2328" s="269"/>
      <c r="K2328" s="269"/>
      <c r="L2328" s="269"/>
      <c r="M2328" s="269"/>
    </row>
    <row r="2329" ht="60" customHeight="1" spans="1:13">
      <c r="A2329" s="153"/>
      <c r="B2329" s="481" t="s">
        <v>95</v>
      </c>
      <c r="C2329" s="153" t="s">
        <v>14233</v>
      </c>
      <c r="D2329" s="154" t="s">
        <v>14234</v>
      </c>
      <c r="E2329" s="154"/>
      <c r="F2329" s="154"/>
      <c r="G2329" s="114" t="s">
        <v>441</v>
      </c>
      <c r="H2329" s="154"/>
      <c r="I2329" s="269" t="s">
        <v>8994</v>
      </c>
      <c r="J2329" s="269"/>
      <c r="K2329" s="269"/>
      <c r="L2329" s="269"/>
      <c r="M2329" s="269"/>
    </row>
    <row r="2330" ht="60" customHeight="1" spans="1:13">
      <c r="A2330" s="153"/>
      <c r="B2330" s="481" t="s">
        <v>95</v>
      </c>
      <c r="C2330" s="153" t="s">
        <v>14235</v>
      </c>
      <c r="D2330" s="154" t="s">
        <v>14236</v>
      </c>
      <c r="E2330" s="154"/>
      <c r="F2330" s="154"/>
      <c r="G2330" s="114" t="s">
        <v>441</v>
      </c>
      <c r="H2330" s="154"/>
      <c r="I2330" s="269" t="s">
        <v>8994</v>
      </c>
      <c r="J2330" s="269"/>
      <c r="K2330" s="269"/>
      <c r="L2330" s="269"/>
      <c r="M2330" s="269"/>
    </row>
    <row r="2331" ht="60" customHeight="1" spans="1:13">
      <c r="A2331" s="153"/>
      <c r="B2331" s="481" t="s">
        <v>95</v>
      </c>
      <c r="C2331" s="153" t="s">
        <v>14237</v>
      </c>
      <c r="D2331" s="154" t="s">
        <v>14238</v>
      </c>
      <c r="E2331" s="154"/>
      <c r="F2331" s="154"/>
      <c r="G2331" s="114" t="s">
        <v>441</v>
      </c>
      <c r="H2331" s="154"/>
      <c r="I2331" s="269" t="s">
        <v>8994</v>
      </c>
      <c r="J2331" s="269"/>
      <c r="K2331" s="269"/>
      <c r="L2331" s="269"/>
      <c r="M2331" s="269"/>
    </row>
    <row r="2332" ht="60" customHeight="1" spans="1:13">
      <c r="A2332" s="153">
        <v>55</v>
      </c>
      <c r="B2332" s="481" t="s">
        <v>95</v>
      </c>
      <c r="C2332" s="153" t="s">
        <v>14239</v>
      </c>
      <c r="D2332" s="154" t="s">
        <v>14240</v>
      </c>
      <c r="E2332" s="154" t="s">
        <v>14241</v>
      </c>
      <c r="F2332" s="154" t="s">
        <v>14242</v>
      </c>
      <c r="G2332" s="114" t="s">
        <v>4170</v>
      </c>
      <c r="H2332" s="154" t="s">
        <v>14243</v>
      </c>
      <c r="I2332" s="269" t="s">
        <v>8994</v>
      </c>
      <c r="J2332" s="269"/>
      <c r="K2332" s="269"/>
      <c r="L2332" s="269"/>
      <c r="M2332" s="269"/>
    </row>
    <row r="2333" ht="60" customHeight="1" spans="1:13">
      <c r="A2333" s="153"/>
      <c r="B2333" s="481" t="s">
        <v>95</v>
      </c>
      <c r="C2333" s="153" t="s">
        <v>14244</v>
      </c>
      <c r="D2333" s="154" t="s">
        <v>14245</v>
      </c>
      <c r="E2333" s="154"/>
      <c r="F2333" s="154"/>
      <c r="G2333" s="114" t="s">
        <v>4170</v>
      </c>
      <c r="H2333" s="154"/>
      <c r="I2333" s="269" t="s">
        <v>8994</v>
      </c>
      <c r="J2333" s="269"/>
      <c r="K2333" s="269"/>
      <c r="L2333" s="269"/>
      <c r="M2333" s="269"/>
    </row>
    <row r="2334" ht="60" customHeight="1" spans="1:13">
      <c r="A2334" s="153">
        <v>56</v>
      </c>
      <c r="B2334" s="481" t="s">
        <v>95</v>
      </c>
      <c r="C2334" s="153" t="s">
        <v>14246</v>
      </c>
      <c r="D2334" s="154" t="s">
        <v>14247</v>
      </c>
      <c r="E2334" s="154" t="s">
        <v>14248</v>
      </c>
      <c r="F2334" s="154" t="s">
        <v>14242</v>
      </c>
      <c r="G2334" s="114" t="s">
        <v>51</v>
      </c>
      <c r="H2334" s="154" t="s">
        <v>6</v>
      </c>
      <c r="I2334" s="269" t="s">
        <v>8994</v>
      </c>
      <c r="J2334" s="269"/>
      <c r="K2334" s="269"/>
      <c r="L2334" s="269"/>
      <c r="M2334" s="269"/>
    </row>
    <row r="2335" ht="60" customHeight="1" spans="1:13">
      <c r="A2335" s="153"/>
      <c r="B2335" s="481" t="s">
        <v>95</v>
      </c>
      <c r="C2335" s="153" t="s">
        <v>14249</v>
      </c>
      <c r="D2335" s="154" t="s">
        <v>14250</v>
      </c>
      <c r="E2335" s="154"/>
      <c r="F2335" s="154"/>
      <c r="G2335" s="114" t="s">
        <v>51</v>
      </c>
      <c r="H2335" s="154"/>
      <c r="I2335" s="269" t="s">
        <v>8994</v>
      </c>
      <c r="J2335" s="269"/>
      <c r="K2335" s="269"/>
      <c r="L2335" s="269"/>
      <c r="M2335" s="269"/>
    </row>
    <row r="2336" ht="60" customHeight="1" spans="1:13">
      <c r="A2336" s="153">
        <v>57</v>
      </c>
      <c r="B2336" s="481" t="s">
        <v>95</v>
      </c>
      <c r="C2336" s="153" t="s">
        <v>14251</v>
      </c>
      <c r="D2336" s="154" t="s">
        <v>14252</v>
      </c>
      <c r="E2336" s="154" t="s">
        <v>14253</v>
      </c>
      <c r="F2336" s="154" t="s">
        <v>14242</v>
      </c>
      <c r="G2336" s="114" t="s">
        <v>51</v>
      </c>
      <c r="H2336" s="154" t="s">
        <v>14254</v>
      </c>
      <c r="I2336" s="269" t="s">
        <v>8994</v>
      </c>
      <c r="J2336" s="269"/>
      <c r="K2336" s="269"/>
      <c r="L2336" s="269"/>
      <c r="M2336" s="269"/>
    </row>
    <row r="2337" ht="60" customHeight="1" spans="1:13">
      <c r="A2337" s="153"/>
      <c r="B2337" s="481" t="s">
        <v>95</v>
      </c>
      <c r="C2337" s="153" t="s">
        <v>14255</v>
      </c>
      <c r="D2337" s="154" t="s">
        <v>14256</v>
      </c>
      <c r="E2337" s="154"/>
      <c r="F2337" s="154"/>
      <c r="G2337" s="114" t="s">
        <v>51</v>
      </c>
      <c r="H2337" s="154"/>
      <c r="I2337" s="269" t="s">
        <v>8994</v>
      </c>
      <c r="J2337" s="269"/>
      <c r="K2337" s="269"/>
      <c r="L2337" s="269"/>
      <c r="M2337" s="269"/>
    </row>
    <row r="2338" ht="60" customHeight="1" spans="1:13">
      <c r="A2338" s="153">
        <v>58</v>
      </c>
      <c r="B2338" s="481" t="s">
        <v>95</v>
      </c>
      <c r="C2338" s="153" t="s">
        <v>14257</v>
      </c>
      <c r="D2338" s="154" t="s">
        <v>14258</v>
      </c>
      <c r="E2338" s="154" t="s">
        <v>14259</v>
      </c>
      <c r="F2338" s="154" t="s">
        <v>14260</v>
      </c>
      <c r="G2338" s="114" t="s">
        <v>51</v>
      </c>
      <c r="H2338" s="154" t="s">
        <v>14261</v>
      </c>
      <c r="I2338" s="269" t="s">
        <v>8994</v>
      </c>
      <c r="J2338" s="269"/>
      <c r="K2338" s="269"/>
      <c r="L2338" s="269"/>
      <c r="M2338" s="269"/>
    </row>
    <row r="2339" ht="60" customHeight="1" spans="1:13">
      <c r="A2339" s="153"/>
      <c r="B2339" s="481" t="s">
        <v>95</v>
      </c>
      <c r="C2339" s="153" t="s">
        <v>14262</v>
      </c>
      <c r="D2339" s="154" t="s">
        <v>14263</v>
      </c>
      <c r="E2339" s="154"/>
      <c r="F2339" s="154"/>
      <c r="G2339" s="114" t="s">
        <v>51</v>
      </c>
      <c r="H2339" s="154"/>
      <c r="I2339" s="269" t="s">
        <v>8994</v>
      </c>
      <c r="J2339" s="269"/>
      <c r="K2339" s="269"/>
      <c r="L2339" s="269"/>
      <c r="M2339" s="269"/>
    </row>
    <row r="2340" ht="60" customHeight="1" spans="1:13">
      <c r="A2340" s="153">
        <v>59</v>
      </c>
      <c r="B2340" s="481" t="s">
        <v>95</v>
      </c>
      <c r="C2340" s="153" t="s">
        <v>14264</v>
      </c>
      <c r="D2340" s="154" t="s">
        <v>14265</v>
      </c>
      <c r="E2340" s="154" t="s">
        <v>14266</v>
      </c>
      <c r="F2340" s="154" t="s">
        <v>14267</v>
      </c>
      <c r="G2340" s="114" t="s">
        <v>779</v>
      </c>
      <c r="H2340" s="154"/>
      <c r="I2340" s="269" t="s">
        <v>8994</v>
      </c>
      <c r="J2340" s="269"/>
      <c r="K2340" s="269"/>
      <c r="L2340" s="269"/>
      <c r="M2340" s="269"/>
    </row>
    <row r="2341" ht="60" customHeight="1" spans="1:13">
      <c r="A2341" s="153">
        <v>60</v>
      </c>
      <c r="B2341" s="481" t="s">
        <v>38</v>
      </c>
      <c r="C2341" s="153" t="s">
        <v>14268</v>
      </c>
      <c r="D2341" s="149" t="s">
        <v>14269</v>
      </c>
      <c r="E2341" s="149" t="s">
        <v>14270</v>
      </c>
      <c r="F2341" s="149" t="s">
        <v>14271</v>
      </c>
      <c r="G2341" s="580" t="s">
        <v>51</v>
      </c>
      <c r="H2341" s="149" t="s">
        <v>14272</v>
      </c>
      <c r="I2341" s="269" t="s">
        <v>8994</v>
      </c>
      <c r="J2341" s="269"/>
      <c r="K2341" s="269"/>
      <c r="L2341" s="269"/>
      <c r="M2341" s="269"/>
    </row>
    <row r="2342" ht="60" customHeight="1" spans="1:13">
      <c r="A2342" s="153">
        <v>61</v>
      </c>
      <c r="B2342" s="481" t="s">
        <v>95</v>
      </c>
      <c r="C2342" s="153" t="s">
        <v>14273</v>
      </c>
      <c r="D2342" s="154" t="s">
        <v>14274</v>
      </c>
      <c r="E2342" s="154" t="s">
        <v>14275</v>
      </c>
      <c r="F2342" s="154" t="s">
        <v>14276</v>
      </c>
      <c r="G2342" s="114" t="s">
        <v>51</v>
      </c>
      <c r="H2342" s="154" t="s">
        <v>14277</v>
      </c>
      <c r="I2342" s="269" t="s">
        <v>8994</v>
      </c>
      <c r="J2342" s="269"/>
      <c r="K2342" s="269"/>
      <c r="L2342" s="269"/>
      <c r="M2342" s="269"/>
    </row>
    <row r="2343" ht="60" customHeight="1" spans="1:13">
      <c r="A2343" s="153"/>
      <c r="B2343" s="481" t="s">
        <v>95</v>
      </c>
      <c r="C2343" s="153" t="s">
        <v>14278</v>
      </c>
      <c r="D2343" s="154" t="s">
        <v>14279</v>
      </c>
      <c r="E2343" s="154"/>
      <c r="F2343" s="154"/>
      <c r="G2343" s="114" t="s">
        <v>51</v>
      </c>
      <c r="H2343" s="154"/>
      <c r="I2343" s="269" t="s">
        <v>8994</v>
      </c>
      <c r="J2343" s="269"/>
      <c r="K2343" s="269"/>
      <c r="L2343" s="269"/>
      <c r="M2343" s="269"/>
    </row>
    <row r="2344" ht="60" customHeight="1" spans="1:13">
      <c r="A2344" s="153">
        <v>62</v>
      </c>
      <c r="B2344" s="481" t="s">
        <v>95</v>
      </c>
      <c r="C2344" s="153" t="s">
        <v>14280</v>
      </c>
      <c r="D2344" s="154" t="s">
        <v>14281</v>
      </c>
      <c r="E2344" s="154" t="s">
        <v>14282</v>
      </c>
      <c r="F2344" s="154" t="s">
        <v>13992</v>
      </c>
      <c r="G2344" s="114" t="s">
        <v>51</v>
      </c>
      <c r="H2344" s="154"/>
      <c r="I2344" s="269" t="s">
        <v>8994</v>
      </c>
      <c r="J2344" s="269"/>
      <c r="K2344" s="269"/>
      <c r="L2344" s="269"/>
      <c r="M2344" s="269"/>
    </row>
    <row r="2345" ht="60" customHeight="1" spans="1:13">
      <c r="A2345" s="153"/>
      <c r="B2345" s="481" t="s">
        <v>95</v>
      </c>
      <c r="C2345" s="153" t="s">
        <v>14283</v>
      </c>
      <c r="D2345" s="154" t="s">
        <v>14284</v>
      </c>
      <c r="E2345" s="154"/>
      <c r="F2345" s="154"/>
      <c r="G2345" s="114" t="s">
        <v>51</v>
      </c>
      <c r="H2345" s="154"/>
      <c r="I2345" s="269" t="s">
        <v>8994</v>
      </c>
      <c r="J2345" s="269"/>
      <c r="K2345" s="269"/>
      <c r="L2345" s="269"/>
      <c r="M2345" s="269"/>
    </row>
    <row r="2346" ht="60" customHeight="1" spans="1:13">
      <c r="A2346" s="153"/>
      <c r="B2346" s="481" t="s">
        <v>95</v>
      </c>
      <c r="C2346" s="153" t="s">
        <v>14285</v>
      </c>
      <c r="D2346" s="154" t="s">
        <v>14286</v>
      </c>
      <c r="E2346" s="154"/>
      <c r="F2346" s="154"/>
      <c r="G2346" s="114" t="s">
        <v>51</v>
      </c>
      <c r="H2346" s="154"/>
      <c r="I2346" s="269" t="s">
        <v>8994</v>
      </c>
      <c r="J2346" s="269"/>
      <c r="K2346" s="269"/>
      <c r="L2346" s="269"/>
      <c r="M2346" s="269"/>
    </row>
    <row r="2347" ht="60" customHeight="1" spans="1:13">
      <c r="A2347" s="153">
        <v>63</v>
      </c>
      <c r="B2347" s="481" t="s">
        <v>95</v>
      </c>
      <c r="C2347" s="153" t="s">
        <v>14287</v>
      </c>
      <c r="D2347" s="154" t="s">
        <v>14288</v>
      </c>
      <c r="E2347" s="154" t="s">
        <v>14289</v>
      </c>
      <c r="F2347" s="154" t="s">
        <v>14290</v>
      </c>
      <c r="G2347" s="114" t="s">
        <v>51</v>
      </c>
      <c r="H2347" s="154"/>
      <c r="I2347" s="269" t="s">
        <v>8994</v>
      </c>
      <c r="J2347" s="269"/>
      <c r="K2347" s="269"/>
      <c r="L2347" s="269"/>
      <c r="M2347" s="269"/>
    </row>
    <row r="2348" ht="60" customHeight="1" spans="1:13">
      <c r="A2348" s="153"/>
      <c r="B2348" s="481" t="s">
        <v>95</v>
      </c>
      <c r="C2348" s="153" t="s">
        <v>14291</v>
      </c>
      <c r="D2348" s="154" t="s">
        <v>14292</v>
      </c>
      <c r="E2348" s="154"/>
      <c r="F2348" s="154"/>
      <c r="G2348" s="114" t="s">
        <v>51</v>
      </c>
      <c r="H2348" s="154"/>
      <c r="I2348" s="269" t="s">
        <v>8994</v>
      </c>
      <c r="J2348" s="269"/>
      <c r="K2348" s="269"/>
      <c r="L2348" s="269"/>
      <c r="M2348" s="269"/>
    </row>
    <row r="2349" ht="60" customHeight="1" spans="1:13">
      <c r="A2349" s="153">
        <v>64</v>
      </c>
      <c r="B2349" s="481" t="s">
        <v>95</v>
      </c>
      <c r="C2349" s="153" t="s">
        <v>14293</v>
      </c>
      <c r="D2349" s="154" t="s">
        <v>14294</v>
      </c>
      <c r="E2349" s="154" t="s">
        <v>14295</v>
      </c>
      <c r="F2349" s="154" t="s">
        <v>14296</v>
      </c>
      <c r="G2349" s="114" t="s">
        <v>441</v>
      </c>
      <c r="H2349" s="154"/>
      <c r="I2349" s="269" t="s">
        <v>8994</v>
      </c>
      <c r="J2349" s="269"/>
      <c r="K2349" s="269"/>
      <c r="L2349" s="269"/>
      <c r="M2349" s="269"/>
    </row>
    <row r="2350" ht="60" customHeight="1" spans="1:13">
      <c r="A2350" s="153"/>
      <c r="B2350" s="481" t="s">
        <v>95</v>
      </c>
      <c r="C2350" s="153" t="s">
        <v>14297</v>
      </c>
      <c r="D2350" s="154" t="s">
        <v>14298</v>
      </c>
      <c r="E2350" s="154"/>
      <c r="F2350" s="154"/>
      <c r="G2350" s="114" t="s">
        <v>441</v>
      </c>
      <c r="H2350" s="154"/>
      <c r="I2350" s="269" t="s">
        <v>8994</v>
      </c>
      <c r="J2350" s="269"/>
      <c r="K2350" s="269"/>
      <c r="L2350" s="269"/>
      <c r="M2350" s="269"/>
    </row>
    <row r="2351" ht="60" customHeight="1" spans="1:13">
      <c r="A2351" s="153"/>
      <c r="B2351" s="481" t="s">
        <v>95</v>
      </c>
      <c r="C2351" s="153" t="s">
        <v>14299</v>
      </c>
      <c r="D2351" s="154" t="s">
        <v>14300</v>
      </c>
      <c r="E2351" s="154"/>
      <c r="F2351" s="154"/>
      <c r="G2351" s="114" t="s">
        <v>441</v>
      </c>
      <c r="H2351" s="154"/>
      <c r="I2351" s="269" t="s">
        <v>8994</v>
      </c>
      <c r="J2351" s="269"/>
      <c r="K2351" s="269"/>
      <c r="L2351" s="269"/>
      <c r="M2351" s="269"/>
    </row>
    <row r="2352" ht="60" customHeight="1" spans="1:13">
      <c r="A2352" s="153">
        <v>65</v>
      </c>
      <c r="B2352" s="481" t="s">
        <v>95</v>
      </c>
      <c r="C2352" s="153" t="s">
        <v>14301</v>
      </c>
      <c r="D2352" s="154" t="s">
        <v>14302</v>
      </c>
      <c r="E2352" s="154" t="s">
        <v>14303</v>
      </c>
      <c r="F2352" s="154" t="s">
        <v>14304</v>
      </c>
      <c r="G2352" s="114" t="s">
        <v>441</v>
      </c>
      <c r="H2352" s="154"/>
      <c r="I2352" s="269" t="s">
        <v>8994</v>
      </c>
      <c r="J2352" s="269"/>
      <c r="K2352" s="269"/>
      <c r="L2352" s="269"/>
      <c r="M2352" s="269"/>
    </row>
    <row r="2353" ht="60" customHeight="1" spans="1:13">
      <c r="A2353" s="153"/>
      <c r="B2353" s="481" t="s">
        <v>95</v>
      </c>
      <c r="C2353" s="153" t="s">
        <v>14305</v>
      </c>
      <c r="D2353" s="154" t="s">
        <v>14306</v>
      </c>
      <c r="E2353" s="154"/>
      <c r="F2353" s="154"/>
      <c r="G2353" s="114" t="s">
        <v>441</v>
      </c>
      <c r="H2353" s="154"/>
      <c r="I2353" s="269" t="s">
        <v>8994</v>
      </c>
      <c r="J2353" s="269"/>
      <c r="K2353" s="269"/>
      <c r="L2353" s="269"/>
      <c r="M2353" s="269"/>
    </row>
    <row r="2354" ht="60" customHeight="1" spans="1:13">
      <c r="A2354" s="153"/>
      <c r="B2354" s="481" t="s">
        <v>95</v>
      </c>
      <c r="C2354" s="153" t="s">
        <v>14307</v>
      </c>
      <c r="D2354" s="154" t="s">
        <v>14308</v>
      </c>
      <c r="E2354" s="154"/>
      <c r="F2354" s="154"/>
      <c r="G2354" s="114" t="s">
        <v>441</v>
      </c>
      <c r="H2354" s="154"/>
      <c r="I2354" s="269" t="s">
        <v>8994</v>
      </c>
      <c r="J2354" s="269"/>
      <c r="K2354" s="269"/>
      <c r="L2354" s="269"/>
      <c r="M2354" s="269"/>
    </row>
    <row r="2355" ht="60" customHeight="1" spans="1:13">
      <c r="A2355" s="153">
        <v>66</v>
      </c>
      <c r="B2355" s="481" t="s">
        <v>95</v>
      </c>
      <c r="C2355" s="153" t="s">
        <v>14309</v>
      </c>
      <c r="D2355" s="581" t="s">
        <v>14310</v>
      </c>
      <c r="E2355" s="581" t="s">
        <v>14311</v>
      </c>
      <c r="F2355" s="581" t="s">
        <v>14312</v>
      </c>
      <c r="G2355" s="582" t="s">
        <v>51</v>
      </c>
      <c r="H2355" s="583"/>
      <c r="I2355" s="269" t="s">
        <v>8994</v>
      </c>
      <c r="J2355" s="269"/>
      <c r="K2355" s="269"/>
      <c r="L2355" s="269"/>
      <c r="M2355" s="269"/>
    </row>
    <row r="2356" ht="60" customHeight="1" spans="1:13">
      <c r="A2356" s="153"/>
      <c r="B2356" s="481" t="s">
        <v>95</v>
      </c>
      <c r="C2356" s="153" t="s">
        <v>14313</v>
      </c>
      <c r="D2356" s="154" t="s">
        <v>14314</v>
      </c>
      <c r="E2356" s="581"/>
      <c r="F2356" s="581"/>
      <c r="G2356" s="582" t="s">
        <v>51</v>
      </c>
      <c r="H2356" s="581"/>
      <c r="I2356" s="269" t="s">
        <v>8994</v>
      </c>
      <c r="J2356" s="269"/>
      <c r="K2356" s="269"/>
      <c r="L2356" s="269"/>
      <c r="M2356" s="269"/>
    </row>
    <row r="2357" ht="60" customHeight="1" spans="1:13">
      <c r="A2357" s="153"/>
      <c r="B2357" s="481" t="s">
        <v>95</v>
      </c>
      <c r="C2357" s="153" t="s">
        <v>14315</v>
      </c>
      <c r="D2357" s="154" t="s">
        <v>14316</v>
      </c>
      <c r="E2357" s="581"/>
      <c r="F2357" s="581"/>
      <c r="G2357" s="582" t="s">
        <v>51</v>
      </c>
      <c r="H2357" s="581" t="s">
        <v>14317</v>
      </c>
      <c r="I2357" s="269" t="s">
        <v>8994</v>
      </c>
      <c r="J2357" s="269"/>
      <c r="K2357" s="269"/>
      <c r="L2357" s="269"/>
      <c r="M2357" s="269"/>
    </row>
    <row r="2358" ht="60" customHeight="1" spans="1:13">
      <c r="A2358" s="153">
        <v>67</v>
      </c>
      <c r="B2358" s="481" t="s">
        <v>95</v>
      </c>
      <c r="C2358" s="153" t="s">
        <v>14318</v>
      </c>
      <c r="D2358" s="154" t="s">
        <v>14319</v>
      </c>
      <c r="E2358" s="154" t="s">
        <v>14320</v>
      </c>
      <c r="F2358" s="154" t="s">
        <v>14304</v>
      </c>
      <c r="G2358" s="114" t="s">
        <v>441</v>
      </c>
      <c r="H2358" s="154"/>
      <c r="I2358" s="269" t="s">
        <v>8994</v>
      </c>
      <c r="J2358" s="269"/>
      <c r="K2358" s="269"/>
      <c r="L2358" s="269"/>
      <c r="M2358" s="269"/>
    </row>
    <row r="2359" ht="60" customHeight="1" spans="1:13">
      <c r="A2359" s="153"/>
      <c r="B2359" s="481" t="s">
        <v>95</v>
      </c>
      <c r="C2359" s="153" t="s">
        <v>14321</v>
      </c>
      <c r="D2359" s="154" t="s">
        <v>14322</v>
      </c>
      <c r="E2359" s="154"/>
      <c r="F2359" s="154"/>
      <c r="G2359" s="114" t="s">
        <v>441</v>
      </c>
      <c r="H2359" s="154"/>
      <c r="I2359" s="269" t="s">
        <v>8994</v>
      </c>
      <c r="J2359" s="269"/>
      <c r="K2359" s="269"/>
      <c r="L2359" s="269"/>
      <c r="M2359" s="269"/>
    </row>
    <row r="2360" ht="60" customHeight="1" spans="1:13">
      <c r="A2360" s="153">
        <v>68</v>
      </c>
      <c r="B2360" s="481" t="s">
        <v>95</v>
      </c>
      <c r="C2360" s="153" t="s">
        <v>14323</v>
      </c>
      <c r="D2360" s="581" t="s">
        <v>14324</v>
      </c>
      <c r="E2360" s="581" t="s">
        <v>14325</v>
      </c>
      <c r="F2360" s="581" t="s">
        <v>14326</v>
      </c>
      <c r="G2360" s="582" t="s">
        <v>51</v>
      </c>
      <c r="H2360" s="581"/>
      <c r="I2360" s="269" t="s">
        <v>8994</v>
      </c>
      <c r="J2360" s="269"/>
      <c r="K2360" s="269"/>
      <c r="L2360" s="269"/>
      <c r="M2360" s="269"/>
    </row>
    <row r="2361" ht="60" customHeight="1" spans="1:13">
      <c r="A2361" s="153">
        <v>69</v>
      </c>
      <c r="B2361" s="481" t="s">
        <v>95</v>
      </c>
      <c r="C2361" s="153" t="s">
        <v>14327</v>
      </c>
      <c r="D2361" s="154" t="s">
        <v>14328</v>
      </c>
      <c r="E2361" s="154" t="s">
        <v>14329</v>
      </c>
      <c r="F2361" s="154" t="s">
        <v>14330</v>
      </c>
      <c r="G2361" s="114" t="s">
        <v>441</v>
      </c>
      <c r="H2361" s="157"/>
      <c r="I2361" s="269" t="s">
        <v>8994</v>
      </c>
      <c r="J2361" s="269"/>
      <c r="K2361" s="269"/>
      <c r="L2361" s="269"/>
      <c r="M2361" s="269"/>
    </row>
    <row r="2362" ht="60" customHeight="1" spans="1:13">
      <c r="A2362" s="153"/>
      <c r="B2362" s="481" t="s">
        <v>95</v>
      </c>
      <c r="C2362" s="153" t="s">
        <v>14331</v>
      </c>
      <c r="D2362" s="154" t="s">
        <v>14332</v>
      </c>
      <c r="E2362" s="154"/>
      <c r="F2362" s="154"/>
      <c r="G2362" s="114" t="s">
        <v>441</v>
      </c>
      <c r="H2362" s="154" t="s">
        <v>14333</v>
      </c>
      <c r="I2362" s="269" t="s">
        <v>8994</v>
      </c>
      <c r="J2362" s="269"/>
      <c r="K2362" s="269"/>
      <c r="L2362" s="269"/>
      <c r="M2362" s="269"/>
    </row>
    <row r="2363" ht="60" customHeight="1" spans="1:13">
      <c r="A2363" s="153">
        <v>70</v>
      </c>
      <c r="B2363" s="481" t="s">
        <v>95</v>
      </c>
      <c r="C2363" s="153" t="s">
        <v>14334</v>
      </c>
      <c r="D2363" s="154" t="s">
        <v>14335</v>
      </c>
      <c r="E2363" s="154" t="s">
        <v>14336</v>
      </c>
      <c r="F2363" s="154" t="s">
        <v>14337</v>
      </c>
      <c r="G2363" s="114" t="s">
        <v>441</v>
      </c>
      <c r="H2363" s="154"/>
      <c r="I2363" s="269" t="s">
        <v>8994</v>
      </c>
      <c r="J2363" s="269"/>
      <c r="K2363" s="269"/>
      <c r="L2363" s="269"/>
      <c r="M2363" s="269"/>
    </row>
    <row r="2364" ht="60" customHeight="1" spans="1:13">
      <c r="A2364" s="153"/>
      <c r="B2364" s="481" t="s">
        <v>95</v>
      </c>
      <c r="C2364" s="153" t="s">
        <v>14338</v>
      </c>
      <c r="D2364" s="154" t="s">
        <v>14339</v>
      </c>
      <c r="E2364" s="154"/>
      <c r="F2364" s="154"/>
      <c r="G2364" s="114" t="s">
        <v>441</v>
      </c>
      <c r="H2364" s="154"/>
      <c r="I2364" s="269" t="s">
        <v>8994</v>
      </c>
      <c r="J2364" s="269"/>
      <c r="K2364" s="269"/>
      <c r="L2364" s="269"/>
      <c r="M2364" s="269"/>
    </row>
    <row r="2365" ht="60" customHeight="1" spans="1:13">
      <c r="A2365" s="153">
        <v>71</v>
      </c>
      <c r="B2365" s="481" t="s">
        <v>95</v>
      </c>
      <c r="C2365" s="153" t="s">
        <v>14340</v>
      </c>
      <c r="D2365" s="154" t="s">
        <v>14341</v>
      </c>
      <c r="E2365" s="154" t="s">
        <v>14342</v>
      </c>
      <c r="F2365" s="154" t="s">
        <v>14343</v>
      </c>
      <c r="G2365" s="114" t="s">
        <v>441</v>
      </c>
      <c r="H2365" s="157"/>
      <c r="I2365" s="269" t="s">
        <v>8994</v>
      </c>
      <c r="J2365" s="269"/>
      <c r="K2365" s="269"/>
      <c r="L2365" s="269"/>
      <c r="M2365" s="269"/>
    </row>
    <row r="2366" ht="60" customHeight="1" spans="1:13">
      <c r="A2366" s="153"/>
      <c r="B2366" s="481" t="s">
        <v>95</v>
      </c>
      <c r="C2366" s="153" t="s">
        <v>14344</v>
      </c>
      <c r="D2366" s="154" t="s">
        <v>14345</v>
      </c>
      <c r="E2366" s="154"/>
      <c r="F2366" s="154"/>
      <c r="G2366" s="114" t="s">
        <v>441</v>
      </c>
      <c r="H2366" s="154"/>
      <c r="I2366" s="269" t="s">
        <v>8994</v>
      </c>
      <c r="J2366" s="269"/>
      <c r="K2366" s="269"/>
      <c r="L2366" s="269"/>
      <c r="M2366" s="269"/>
    </row>
    <row r="2367" ht="60" customHeight="1" spans="1:13">
      <c r="A2367" s="153"/>
      <c r="B2367" s="481" t="s">
        <v>95</v>
      </c>
      <c r="C2367" s="153" t="s">
        <v>14346</v>
      </c>
      <c r="D2367" s="154" t="s">
        <v>14347</v>
      </c>
      <c r="E2367" s="154"/>
      <c r="F2367" s="154"/>
      <c r="G2367" s="114" t="s">
        <v>441</v>
      </c>
      <c r="H2367" s="154" t="s">
        <v>14348</v>
      </c>
      <c r="I2367" s="269" t="s">
        <v>8994</v>
      </c>
      <c r="J2367" s="269"/>
      <c r="K2367" s="269"/>
      <c r="L2367" s="269"/>
      <c r="M2367" s="269"/>
    </row>
    <row r="2368" ht="60" customHeight="1" spans="1:13">
      <c r="A2368" s="153">
        <v>72</v>
      </c>
      <c r="B2368" s="481" t="s">
        <v>95</v>
      </c>
      <c r="C2368" s="153" t="s">
        <v>14349</v>
      </c>
      <c r="D2368" s="154" t="s">
        <v>14350</v>
      </c>
      <c r="E2368" s="154" t="s">
        <v>14351</v>
      </c>
      <c r="F2368" s="154" t="s">
        <v>14352</v>
      </c>
      <c r="G2368" s="114" t="s">
        <v>441</v>
      </c>
      <c r="H2368" s="157"/>
      <c r="I2368" s="269" t="s">
        <v>8994</v>
      </c>
      <c r="J2368" s="269"/>
      <c r="K2368" s="269"/>
      <c r="L2368" s="269"/>
      <c r="M2368" s="269"/>
    </row>
    <row r="2369" ht="60" customHeight="1" spans="1:13">
      <c r="A2369" s="153"/>
      <c r="B2369" s="481" t="s">
        <v>95</v>
      </c>
      <c r="C2369" s="153" t="s">
        <v>14353</v>
      </c>
      <c r="D2369" s="154" t="s">
        <v>14354</v>
      </c>
      <c r="E2369" s="154"/>
      <c r="F2369" s="154"/>
      <c r="G2369" s="114" t="s">
        <v>441</v>
      </c>
      <c r="H2369" s="154"/>
      <c r="I2369" s="269" t="s">
        <v>8994</v>
      </c>
      <c r="J2369" s="269"/>
      <c r="K2369" s="269"/>
      <c r="L2369" s="269"/>
      <c r="M2369" s="269"/>
    </row>
    <row r="2370" ht="60" customHeight="1" spans="1:13">
      <c r="A2370" s="153"/>
      <c r="B2370" s="481" t="s">
        <v>95</v>
      </c>
      <c r="C2370" s="153" t="s">
        <v>14355</v>
      </c>
      <c r="D2370" s="154" t="s">
        <v>14356</v>
      </c>
      <c r="E2370" s="154"/>
      <c r="F2370" s="154"/>
      <c r="G2370" s="114" t="s">
        <v>441</v>
      </c>
      <c r="H2370" s="154" t="s">
        <v>14357</v>
      </c>
      <c r="I2370" s="269" t="s">
        <v>8994</v>
      </c>
      <c r="J2370" s="269"/>
      <c r="K2370" s="269"/>
      <c r="L2370" s="269"/>
      <c r="M2370" s="269"/>
    </row>
    <row r="2371" ht="60" customHeight="1" spans="1:13">
      <c r="A2371" s="153">
        <v>73</v>
      </c>
      <c r="B2371" s="481" t="s">
        <v>95</v>
      </c>
      <c r="C2371" s="153" t="s">
        <v>14358</v>
      </c>
      <c r="D2371" s="154" t="s">
        <v>14359</v>
      </c>
      <c r="E2371" s="154" t="s">
        <v>14360</v>
      </c>
      <c r="F2371" s="154" t="s">
        <v>14361</v>
      </c>
      <c r="G2371" s="114" t="s">
        <v>441</v>
      </c>
      <c r="H2371" s="157"/>
      <c r="I2371" s="269" t="s">
        <v>8994</v>
      </c>
      <c r="J2371" s="269"/>
      <c r="K2371" s="269"/>
      <c r="L2371" s="269"/>
      <c r="M2371" s="269"/>
    </row>
    <row r="2372" ht="60" customHeight="1" spans="1:13">
      <c r="A2372" s="153"/>
      <c r="B2372" s="481" t="s">
        <v>95</v>
      </c>
      <c r="C2372" s="153" t="s">
        <v>14362</v>
      </c>
      <c r="D2372" s="154" t="s">
        <v>14363</v>
      </c>
      <c r="E2372" s="154"/>
      <c r="F2372" s="154"/>
      <c r="G2372" s="114" t="s">
        <v>441</v>
      </c>
      <c r="H2372" s="154" t="s">
        <v>14364</v>
      </c>
      <c r="I2372" s="269" t="s">
        <v>8994</v>
      </c>
      <c r="J2372" s="269"/>
      <c r="K2372" s="269"/>
      <c r="L2372" s="269"/>
      <c r="M2372" s="269"/>
    </row>
    <row r="2373" ht="60" customHeight="1" spans="1:13">
      <c r="A2373" s="153">
        <v>74</v>
      </c>
      <c r="B2373" s="481" t="s">
        <v>95</v>
      </c>
      <c r="C2373" s="153" t="s">
        <v>14365</v>
      </c>
      <c r="D2373" s="154" t="s">
        <v>14366</v>
      </c>
      <c r="E2373" s="154" t="s">
        <v>14367</v>
      </c>
      <c r="F2373" s="154" t="s">
        <v>14368</v>
      </c>
      <c r="G2373" s="114" t="s">
        <v>441</v>
      </c>
      <c r="H2373" s="154"/>
      <c r="I2373" s="269" t="s">
        <v>8994</v>
      </c>
      <c r="J2373" s="269"/>
      <c r="K2373" s="269"/>
      <c r="L2373" s="269"/>
      <c r="M2373" s="269"/>
    </row>
    <row r="2374" ht="60" customHeight="1" spans="1:13">
      <c r="A2374" s="153">
        <v>75</v>
      </c>
      <c r="B2374" s="481" t="s">
        <v>95</v>
      </c>
      <c r="C2374" s="153" t="s">
        <v>14369</v>
      </c>
      <c r="D2374" s="154" t="s">
        <v>14370</v>
      </c>
      <c r="E2374" s="154" t="s">
        <v>14371</v>
      </c>
      <c r="F2374" s="154" t="s">
        <v>14372</v>
      </c>
      <c r="G2374" s="114" t="s">
        <v>441</v>
      </c>
      <c r="H2374" s="154"/>
      <c r="I2374" s="269" t="s">
        <v>8994</v>
      </c>
      <c r="J2374" s="269"/>
      <c r="K2374" s="269"/>
      <c r="L2374" s="269"/>
      <c r="M2374" s="269"/>
    </row>
    <row r="2375" ht="60" customHeight="1" spans="1:13">
      <c r="A2375" s="153">
        <v>76</v>
      </c>
      <c r="B2375" s="481" t="s">
        <v>95</v>
      </c>
      <c r="C2375" s="153" t="s">
        <v>14373</v>
      </c>
      <c r="D2375" s="154" t="s">
        <v>14374</v>
      </c>
      <c r="E2375" s="154" t="s">
        <v>14375</v>
      </c>
      <c r="F2375" s="154" t="s">
        <v>14330</v>
      </c>
      <c r="G2375" s="114" t="s">
        <v>441</v>
      </c>
      <c r="H2375" s="157"/>
      <c r="I2375" s="269" t="s">
        <v>8994</v>
      </c>
      <c r="J2375" s="269"/>
      <c r="K2375" s="269"/>
      <c r="L2375" s="269"/>
      <c r="M2375" s="269"/>
    </row>
    <row r="2376" ht="60" customHeight="1" spans="1:13">
      <c r="A2376" s="153"/>
      <c r="B2376" s="481" t="s">
        <v>95</v>
      </c>
      <c r="C2376" s="153" t="s">
        <v>14376</v>
      </c>
      <c r="D2376" s="154" t="s">
        <v>14377</v>
      </c>
      <c r="E2376" s="154"/>
      <c r="F2376" s="154"/>
      <c r="G2376" s="114" t="s">
        <v>441</v>
      </c>
      <c r="H2376" s="154" t="s">
        <v>14333</v>
      </c>
      <c r="I2376" s="269" t="s">
        <v>8994</v>
      </c>
      <c r="J2376" s="269"/>
      <c r="K2376" s="269"/>
      <c r="L2376" s="269"/>
      <c r="M2376" s="269"/>
    </row>
    <row r="2377" ht="60" customHeight="1" spans="1:13">
      <c r="A2377" s="153"/>
      <c r="B2377" s="481" t="s">
        <v>95</v>
      </c>
      <c r="C2377" s="153" t="s">
        <v>14378</v>
      </c>
      <c r="D2377" s="154" t="s">
        <v>14379</v>
      </c>
      <c r="E2377" s="154"/>
      <c r="F2377" s="154"/>
      <c r="G2377" s="114" t="s">
        <v>441</v>
      </c>
      <c r="H2377" s="154" t="s">
        <v>14380</v>
      </c>
      <c r="I2377" s="269" t="s">
        <v>8994</v>
      </c>
      <c r="J2377" s="269"/>
      <c r="K2377" s="269"/>
      <c r="L2377" s="269"/>
      <c r="M2377" s="269"/>
    </row>
    <row r="2378" ht="60" customHeight="1" spans="1:13">
      <c r="A2378" s="153">
        <v>77</v>
      </c>
      <c r="B2378" s="481" t="s">
        <v>95</v>
      </c>
      <c r="C2378" s="153" t="s">
        <v>14381</v>
      </c>
      <c r="D2378" s="154" t="s">
        <v>14382</v>
      </c>
      <c r="E2378" s="154" t="s">
        <v>14383</v>
      </c>
      <c r="F2378" s="154" t="s">
        <v>14384</v>
      </c>
      <c r="G2378" s="114" t="s">
        <v>441</v>
      </c>
      <c r="H2378" s="154"/>
      <c r="I2378" s="269" t="s">
        <v>8994</v>
      </c>
      <c r="J2378" s="269"/>
      <c r="K2378" s="269"/>
      <c r="L2378" s="269"/>
      <c r="M2378" s="269"/>
    </row>
    <row r="2379" ht="60" customHeight="1" spans="1:13">
      <c r="A2379" s="153"/>
      <c r="B2379" s="481" t="s">
        <v>95</v>
      </c>
      <c r="C2379" s="153" t="s">
        <v>14385</v>
      </c>
      <c r="D2379" s="154" t="s">
        <v>14386</v>
      </c>
      <c r="E2379" s="154"/>
      <c r="F2379" s="154"/>
      <c r="G2379" s="114" t="s">
        <v>441</v>
      </c>
      <c r="H2379" s="154"/>
      <c r="I2379" s="269" t="s">
        <v>8994</v>
      </c>
      <c r="J2379" s="269"/>
      <c r="K2379" s="269"/>
      <c r="L2379" s="269"/>
      <c r="M2379" s="269"/>
    </row>
    <row r="2380" ht="60" customHeight="1" spans="1:13">
      <c r="A2380" s="153"/>
      <c r="B2380" s="481" t="s">
        <v>95</v>
      </c>
      <c r="C2380" s="153" t="s">
        <v>14387</v>
      </c>
      <c r="D2380" s="154" t="s">
        <v>14388</v>
      </c>
      <c r="E2380" s="154"/>
      <c r="F2380" s="154"/>
      <c r="G2380" s="114" t="s">
        <v>441</v>
      </c>
      <c r="H2380" s="154"/>
      <c r="I2380" s="269" t="s">
        <v>8994</v>
      </c>
      <c r="J2380" s="269"/>
      <c r="K2380" s="269"/>
      <c r="L2380" s="269"/>
      <c r="M2380" s="269"/>
    </row>
    <row r="2381" ht="60" customHeight="1" spans="1:13">
      <c r="A2381" s="153"/>
      <c r="B2381" s="481" t="s">
        <v>95</v>
      </c>
      <c r="C2381" s="153" t="s">
        <v>14389</v>
      </c>
      <c r="D2381" s="154" t="s">
        <v>14390</v>
      </c>
      <c r="E2381" s="154"/>
      <c r="F2381" s="154"/>
      <c r="G2381" s="114" t="s">
        <v>441</v>
      </c>
      <c r="H2381" s="154"/>
      <c r="I2381" s="269" t="s">
        <v>8994</v>
      </c>
      <c r="J2381" s="269"/>
      <c r="K2381" s="269"/>
      <c r="L2381" s="269"/>
      <c r="M2381" s="269"/>
    </row>
    <row r="2382" ht="60" customHeight="1" spans="1:13">
      <c r="A2382" s="153">
        <v>78</v>
      </c>
      <c r="B2382" s="481" t="s">
        <v>95</v>
      </c>
      <c r="C2382" s="153" t="s">
        <v>14391</v>
      </c>
      <c r="D2382" s="154" t="s">
        <v>14392</v>
      </c>
      <c r="E2382" s="154" t="s">
        <v>14393</v>
      </c>
      <c r="F2382" s="154" t="s">
        <v>14394</v>
      </c>
      <c r="G2382" s="114" t="s">
        <v>441</v>
      </c>
      <c r="H2382" s="154"/>
      <c r="I2382" s="269" t="s">
        <v>8994</v>
      </c>
      <c r="J2382" s="269"/>
      <c r="K2382" s="269"/>
      <c r="L2382" s="269"/>
      <c r="M2382" s="269"/>
    </row>
    <row r="2383" ht="60" customHeight="1" spans="1:13">
      <c r="A2383" s="153"/>
      <c r="B2383" s="481" t="s">
        <v>95</v>
      </c>
      <c r="C2383" s="153" t="s">
        <v>14395</v>
      </c>
      <c r="D2383" s="154" t="s">
        <v>14396</v>
      </c>
      <c r="E2383" s="154"/>
      <c r="F2383" s="154"/>
      <c r="G2383" s="114" t="s">
        <v>441</v>
      </c>
      <c r="H2383" s="154"/>
      <c r="I2383" s="269" t="s">
        <v>8994</v>
      </c>
      <c r="J2383" s="269"/>
      <c r="K2383" s="269"/>
      <c r="L2383" s="269"/>
      <c r="M2383" s="269"/>
    </row>
    <row r="2384" ht="60" customHeight="1" spans="1:13">
      <c r="A2384" s="153"/>
      <c r="B2384" s="481" t="s">
        <v>95</v>
      </c>
      <c r="C2384" s="153" t="s">
        <v>14397</v>
      </c>
      <c r="D2384" s="154" t="s">
        <v>14398</v>
      </c>
      <c r="E2384" s="154"/>
      <c r="F2384" s="154"/>
      <c r="G2384" s="114" t="s">
        <v>441</v>
      </c>
      <c r="H2384" s="154"/>
      <c r="I2384" s="269" t="s">
        <v>8994</v>
      </c>
      <c r="J2384" s="269"/>
      <c r="K2384" s="269"/>
      <c r="L2384" s="269"/>
      <c r="M2384" s="269"/>
    </row>
    <row r="2385" ht="60" customHeight="1" spans="1:13">
      <c r="A2385" s="153">
        <v>79</v>
      </c>
      <c r="B2385" s="481" t="s">
        <v>95</v>
      </c>
      <c r="C2385" s="153" t="s">
        <v>14399</v>
      </c>
      <c r="D2385" s="154" t="s">
        <v>14400</v>
      </c>
      <c r="E2385" s="154" t="s">
        <v>14401</v>
      </c>
      <c r="F2385" s="154" t="s">
        <v>14402</v>
      </c>
      <c r="G2385" s="114" t="s">
        <v>441</v>
      </c>
      <c r="H2385" s="157"/>
      <c r="I2385" s="269" t="s">
        <v>8994</v>
      </c>
      <c r="J2385" s="269"/>
      <c r="K2385" s="269"/>
      <c r="L2385" s="269"/>
      <c r="M2385" s="269"/>
    </row>
    <row r="2386" ht="60" customHeight="1" spans="1:13">
      <c r="A2386" s="153"/>
      <c r="B2386" s="481" t="s">
        <v>95</v>
      </c>
      <c r="C2386" s="153" t="s">
        <v>14403</v>
      </c>
      <c r="D2386" s="154" t="s">
        <v>14404</v>
      </c>
      <c r="E2386" s="154"/>
      <c r="F2386" s="154"/>
      <c r="G2386" s="114" t="s">
        <v>441</v>
      </c>
      <c r="H2386" s="154" t="s">
        <v>14405</v>
      </c>
      <c r="I2386" s="269" t="s">
        <v>8994</v>
      </c>
      <c r="J2386" s="269"/>
      <c r="K2386" s="269"/>
      <c r="L2386" s="269"/>
      <c r="M2386" s="269"/>
    </row>
    <row r="2387" ht="60" customHeight="1" spans="1:13">
      <c r="A2387" s="153"/>
      <c r="B2387" s="481" t="s">
        <v>95</v>
      </c>
      <c r="C2387" s="153" t="s">
        <v>14406</v>
      </c>
      <c r="D2387" s="154" t="s">
        <v>14407</v>
      </c>
      <c r="E2387" s="154"/>
      <c r="F2387" s="154"/>
      <c r="G2387" s="114" t="s">
        <v>441</v>
      </c>
      <c r="H2387" s="154"/>
      <c r="I2387" s="269" t="s">
        <v>8994</v>
      </c>
      <c r="J2387" s="269"/>
      <c r="K2387" s="269"/>
      <c r="L2387" s="269"/>
      <c r="M2387" s="269"/>
    </row>
    <row r="2388" ht="60" customHeight="1" spans="1:13">
      <c r="A2388" s="153"/>
      <c r="B2388" s="481" t="s">
        <v>95</v>
      </c>
      <c r="C2388" s="153" t="s">
        <v>14408</v>
      </c>
      <c r="D2388" s="154" t="s">
        <v>14409</v>
      </c>
      <c r="E2388" s="154"/>
      <c r="F2388" s="154"/>
      <c r="G2388" s="114" t="s">
        <v>441</v>
      </c>
      <c r="H2388" s="154"/>
      <c r="I2388" s="269" t="s">
        <v>8994</v>
      </c>
      <c r="J2388" s="269"/>
      <c r="K2388" s="269"/>
      <c r="L2388" s="269"/>
      <c r="M2388" s="269"/>
    </row>
    <row r="2389" ht="60" customHeight="1" spans="1:13">
      <c r="A2389" s="153"/>
      <c r="B2389" s="481" t="s">
        <v>95</v>
      </c>
      <c r="C2389" s="153" t="s">
        <v>14410</v>
      </c>
      <c r="D2389" s="154" t="s">
        <v>14411</v>
      </c>
      <c r="E2389" s="154"/>
      <c r="F2389" s="154"/>
      <c r="G2389" s="114" t="s">
        <v>441</v>
      </c>
      <c r="H2389" s="154"/>
      <c r="I2389" s="269" t="s">
        <v>8994</v>
      </c>
      <c r="J2389" s="269"/>
      <c r="K2389" s="269"/>
      <c r="L2389" s="269"/>
      <c r="M2389" s="269"/>
    </row>
    <row r="2390" ht="60" customHeight="1" spans="1:13">
      <c r="A2390" s="153">
        <v>80</v>
      </c>
      <c r="B2390" s="481" t="s">
        <v>95</v>
      </c>
      <c r="C2390" s="153" t="s">
        <v>14412</v>
      </c>
      <c r="D2390" s="154" t="s">
        <v>14413</v>
      </c>
      <c r="E2390" s="154" t="s">
        <v>14414</v>
      </c>
      <c r="F2390" s="154" t="s">
        <v>14415</v>
      </c>
      <c r="G2390" s="114" t="s">
        <v>441</v>
      </c>
      <c r="H2390" s="154"/>
      <c r="I2390" s="269" t="s">
        <v>8994</v>
      </c>
      <c r="J2390" s="269"/>
      <c r="K2390" s="269"/>
      <c r="L2390" s="269"/>
      <c r="M2390" s="269"/>
    </row>
    <row r="2391" ht="60" customHeight="1" spans="1:13">
      <c r="A2391" s="153">
        <v>81</v>
      </c>
      <c r="B2391" s="481" t="s">
        <v>95</v>
      </c>
      <c r="C2391" s="153" t="s">
        <v>14416</v>
      </c>
      <c r="D2391" s="154" t="s">
        <v>14417</v>
      </c>
      <c r="E2391" s="154" t="s">
        <v>14418</v>
      </c>
      <c r="F2391" s="154" t="s">
        <v>14419</v>
      </c>
      <c r="G2391" s="114" t="s">
        <v>441</v>
      </c>
      <c r="H2391" s="154"/>
      <c r="I2391" s="269" t="s">
        <v>8994</v>
      </c>
      <c r="J2391" s="269"/>
      <c r="K2391" s="269"/>
      <c r="L2391" s="269"/>
      <c r="M2391" s="269"/>
    </row>
    <row r="2392" ht="60" customHeight="1" spans="1:13">
      <c r="A2392" s="153"/>
      <c r="B2392" s="481" t="s">
        <v>95</v>
      </c>
      <c r="C2392" s="153" t="s">
        <v>14420</v>
      </c>
      <c r="D2392" s="154" t="s">
        <v>14421</v>
      </c>
      <c r="E2392" s="154"/>
      <c r="F2392" s="154"/>
      <c r="G2392" s="114" t="s">
        <v>441</v>
      </c>
      <c r="H2392" s="154"/>
      <c r="I2392" s="269" t="s">
        <v>8994</v>
      </c>
      <c r="J2392" s="269"/>
      <c r="K2392" s="269"/>
      <c r="L2392" s="269"/>
      <c r="M2392" s="269"/>
    </row>
    <row r="2393" ht="60" customHeight="1" spans="1:13">
      <c r="A2393" s="153"/>
      <c r="B2393" s="481" t="s">
        <v>95</v>
      </c>
      <c r="C2393" s="153" t="s">
        <v>14422</v>
      </c>
      <c r="D2393" s="154" t="s">
        <v>14423</v>
      </c>
      <c r="E2393" s="154"/>
      <c r="F2393" s="154"/>
      <c r="G2393" s="114" t="s">
        <v>441</v>
      </c>
      <c r="H2393" s="154"/>
      <c r="I2393" s="269" t="s">
        <v>8994</v>
      </c>
      <c r="J2393" s="269"/>
      <c r="K2393" s="269"/>
      <c r="L2393" s="269"/>
      <c r="M2393" s="269"/>
    </row>
    <row r="2394" ht="60" customHeight="1" spans="1:13">
      <c r="A2394" s="153"/>
      <c r="B2394" s="481" t="s">
        <v>95</v>
      </c>
      <c r="C2394" s="153" t="s">
        <v>14424</v>
      </c>
      <c r="D2394" s="154" t="s">
        <v>14425</v>
      </c>
      <c r="E2394" s="154"/>
      <c r="F2394" s="154"/>
      <c r="G2394" s="114" t="s">
        <v>441</v>
      </c>
      <c r="H2394" s="154"/>
      <c r="I2394" s="269" t="s">
        <v>8994</v>
      </c>
      <c r="J2394" s="269"/>
      <c r="K2394" s="269"/>
      <c r="L2394" s="269"/>
      <c r="M2394" s="269"/>
    </row>
    <row r="2395" ht="60" customHeight="1" spans="1:13">
      <c r="A2395" s="153">
        <v>82</v>
      </c>
      <c r="B2395" s="481" t="s">
        <v>95</v>
      </c>
      <c r="C2395" s="153" t="s">
        <v>14426</v>
      </c>
      <c r="D2395" s="154" t="s">
        <v>14427</v>
      </c>
      <c r="E2395" s="154" t="s">
        <v>14428</v>
      </c>
      <c r="F2395" s="154" t="s">
        <v>14304</v>
      </c>
      <c r="G2395" s="114" t="s">
        <v>51</v>
      </c>
      <c r="H2395" s="584"/>
      <c r="I2395" s="269" t="s">
        <v>8994</v>
      </c>
      <c r="J2395" s="269"/>
      <c r="K2395" s="269"/>
      <c r="L2395" s="269"/>
      <c r="M2395" s="269"/>
    </row>
    <row r="2396" ht="60" customHeight="1" spans="1:13">
      <c r="A2396" s="153"/>
      <c r="B2396" s="481" t="s">
        <v>95</v>
      </c>
      <c r="C2396" s="153" t="s">
        <v>14429</v>
      </c>
      <c r="D2396" s="154" t="s">
        <v>14430</v>
      </c>
      <c r="E2396" s="154"/>
      <c r="F2396" s="154"/>
      <c r="G2396" s="114" t="s">
        <v>51</v>
      </c>
      <c r="H2396" s="584"/>
      <c r="I2396" s="269" t="s">
        <v>8994</v>
      </c>
      <c r="J2396" s="269"/>
      <c r="K2396" s="269"/>
      <c r="L2396" s="269"/>
      <c r="M2396" s="269"/>
    </row>
    <row r="2397" ht="60" customHeight="1" spans="1:13">
      <c r="A2397" s="153">
        <v>83</v>
      </c>
      <c r="B2397" s="481" t="s">
        <v>95</v>
      </c>
      <c r="C2397" s="153" t="s">
        <v>14431</v>
      </c>
      <c r="D2397" s="154" t="s">
        <v>14432</v>
      </c>
      <c r="E2397" s="154" t="s">
        <v>14433</v>
      </c>
      <c r="F2397" s="154" t="s">
        <v>14304</v>
      </c>
      <c r="G2397" s="114" t="s">
        <v>441</v>
      </c>
      <c r="H2397" s="157"/>
      <c r="I2397" s="269" t="s">
        <v>8994</v>
      </c>
      <c r="J2397" s="269"/>
      <c r="K2397" s="269"/>
      <c r="L2397" s="269"/>
      <c r="M2397" s="269"/>
    </row>
    <row r="2398" ht="60" customHeight="1" spans="1:13">
      <c r="A2398" s="153"/>
      <c r="B2398" s="481" t="s">
        <v>95</v>
      </c>
      <c r="C2398" s="153" t="s">
        <v>14434</v>
      </c>
      <c r="D2398" s="154" t="s">
        <v>14435</v>
      </c>
      <c r="E2398" s="154"/>
      <c r="F2398" s="154"/>
      <c r="G2398" s="114" t="s">
        <v>441</v>
      </c>
      <c r="H2398" s="154" t="s">
        <v>14436</v>
      </c>
      <c r="I2398" s="269" t="s">
        <v>8994</v>
      </c>
      <c r="J2398" s="269"/>
      <c r="K2398" s="269"/>
      <c r="L2398" s="269"/>
      <c r="M2398" s="269"/>
    </row>
    <row r="2399" ht="60" customHeight="1" spans="1:13">
      <c r="A2399" s="153">
        <v>84</v>
      </c>
      <c r="B2399" s="481" t="s">
        <v>95</v>
      </c>
      <c r="C2399" s="153" t="s">
        <v>14437</v>
      </c>
      <c r="D2399" s="154" t="s">
        <v>14438</v>
      </c>
      <c r="E2399" s="154" t="s">
        <v>14439</v>
      </c>
      <c r="F2399" s="154" t="s">
        <v>14440</v>
      </c>
      <c r="G2399" s="114" t="s">
        <v>51</v>
      </c>
      <c r="H2399" s="579"/>
      <c r="I2399" s="269" t="s">
        <v>8994</v>
      </c>
      <c r="J2399" s="269"/>
      <c r="K2399" s="269"/>
      <c r="L2399" s="269"/>
      <c r="M2399" s="269"/>
    </row>
    <row r="2400" ht="60" customHeight="1" spans="1:13">
      <c r="A2400" s="153"/>
      <c r="B2400" s="481" t="s">
        <v>95</v>
      </c>
      <c r="C2400" s="153" t="s">
        <v>14441</v>
      </c>
      <c r="D2400" s="154" t="s">
        <v>14442</v>
      </c>
      <c r="E2400" s="154"/>
      <c r="F2400" s="154"/>
      <c r="G2400" s="114" t="s">
        <v>51</v>
      </c>
      <c r="H2400" s="579"/>
      <c r="I2400" s="269" t="s">
        <v>8994</v>
      </c>
      <c r="J2400" s="269"/>
      <c r="K2400" s="269"/>
      <c r="L2400" s="269"/>
      <c r="M2400" s="269"/>
    </row>
    <row r="2401" ht="60" customHeight="1" spans="1:13">
      <c r="A2401" s="153">
        <v>85</v>
      </c>
      <c r="B2401" s="481" t="s">
        <v>95</v>
      </c>
      <c r="C2401" s="153" t="s">
        <v>14443</v>
      </c>
      <c r="D2401" s="154" t="s">
        <v>14444</v>
      </c>
      <c r="E2401" s="154" t="s">
        <v>14445</v>
      </c>
      <c r="F2401" s="154" t="s">
        <v>14304</v>
      </c>
      <c r="G2401" s="114" t="s">
        <v>51</v>
      </c>
      <c r="H2401" s="579"/>
      <c r="I2401" s="269" t="s">
        <v>8994</v>
      </c>
      <c r="J2401" s="269"/>
      <c r="K2401" s="269"/>
      <c r="L2401" s="269"/>
      <c r="M2401" s="269"/>
    </row>
    <row r="2402" ht="60" customHeight="1" spans="1:13">
      <c r="A2402" s="153">
        <v>86</v>
      </c>
      <c r="B2402" s="481" t="s">
        <v>95</v>
      </c>
      <c r="C2402" s="153" t="s">
        <v>14446</v>
      </c>
      <c r="D2402" s="154" t="s">
        <v>14447</v>
      </c>
      <c r="E2402" s="154" t="s">
        <v>14448</v>
      </c>
      <c r="F2402" s="154" t="s">
        <v>14449</v>
      </c>
      <c r="G2402" s="114" t="s">
        <v>51</v>
      </c>
      <c r="H2402" s="579"/>
      <c r="I2402" s="269" t="s">
        <v>8994</v>
      </c>
      <c r="J2402" s="269"/>
      <c r="K2402" s="269"/>
      <c r="L2402" s="269"/>
      <c r="M2402" s="269"/>
    </row>
    <row r="2403" ht="60" customHeight="1" spans="1:13">
      <c r="A2403" s="153">
        <v>87</v>
      </c>
      <c r="B2403" s="481" t="s">
        <v>95</v>
      </c>
      <c r="C2403" s="153" t="s">
        <v>14450</v>
      </c>
      <c r="D2403" s="154" t="s">
        <v>14451</v>
      </c>
      <c r="E2403" s="154" t="s">
        <v>14452</v>
      </c>
      <c r="F2403" s="154" t="s">
        <v>14304</v>
      </c>
      <c r="G2403" s="114" t="s">
        <v>51</v>
      </c>
      <c r="H2403" s="579"/>
      <c r="I2403" s="269" t="s">
        <v>8994</v>
      </c>
      <c r="J2403" s="269"/>
      <c r="K2403" s="269"/>
      <c r="L2403" s="269"/>
      <c r="M2403" s="269"/>
    </row>
    <row r="2404" ht="60" customHeight="1" spans="1:13">
      <c r="A2404" s="153"/>
      <c r="B2404" s="481" t="s">
        <v>95</v>
      </c>
      <c r="C2404" s="153" t="s">
        <v>14453</v>
      </c>
      <c r="D2404" s="154" t="s">
        <v>14454</v>
      </c>
      <c r="E2404" s="154"/>
      <c r="F2404" s="154"/>
      <c r="G2404" s="114" t="s">
        <v>51</v>
      </c>
      <c r="H2404" s="579"/>
      <c r="I2404" s="269" t="s">
        <v>8994</v>
      </c>
      <c r="J2404" s="269"/>
      <c r="K2404" s="269"/>
      <c r="L2404" s="269"/>
      <c r="M2404" s="269"/>
    </row>
    <row r="2405" ht="60" customHeight="1" spans="1:13">
      <c r="A2405" s="153">
        <v>88</v>
      </c>
      <c r="B2405" s="481" t="s">
        <v>95</v>
      </c>
      <c r="C2405" s="153" t="s">
        <v>14455</v>
      </c>
      <c r="D2405" s="154" t="s">
        <v>14456</v>
      </c>
      <c r="E2405" s="154" t="s">
        <v>14457</v>
      </c>
      <c r="F2405" s="154" t="s">
        <v>14458</v>
      </c>
      <c r="G2405" s="114" t="s">
        <v>51</v>
      </c>
      <c r="H2405" s="579"/>
      <c r="I2405" s="269" t="s">
        <v>8994</v>
      </c>
      <c r="J2405" s="269"/>
      <c r="K2405" s="269"/>
      <c r="L2405" s="269"/>
      <c r="M2405" s="269"/>
    </row>
    <row r="2406" ht="60" customHeight="1" spans="1:13">
      <c r="A2406" s="153"/>
      <c r="B2406" s="481" t="s">
        <v>95</v>
      </c>
      <c r="C2406" s="153" t="s">
        <v>14459</v>
      </c>
      <c r="D2406" s="154" t="s">
        <v>14460</v>
      </c>
      <c r="E2406" s="154"/>
      <c r="F2406" s="154"/>
      <c r="G2406" s="114" t="s">
        <v>51</v>
      </c>
      <c r="H2406" s="579"/>
      <c r="I2406" s="269" t="s">
        <v>8994</v>
      </c>
      <c r="J2406" s="269"/>
      <c r="K2406" s="269"/>
      <c r="L2406" s="269"/>
      <c r="M2406" s="269"/>
    </row>
    <row r="2407" ht="60" customHeight="1" spans="1:13">
      <c r="A2407" s="153">
        <v>89</v>
      </c>
      <c r="B2407" s="481" t="s">
        <v>95</v>
      </c>
      <c r="C2407" s="153" t="s">
        <v>14461</v>
      </c>
      <c r="D2407" s="154" t="s">
        <v>14462</v>
      </c>
      <c r="E2407" s="154" t="s">
        <v>14463</v>
      </c>
      <c r="F2407" s="154" t="s">
        <v>14003</v>
      </c>
      <c r="G2407" s="114" t="s">
        <v>13596</v>
      </c>
      <c r="H2407" s="154"/>
      <c r="I2407" s="269" t="s">
        <v>8994</v>
      </c>
      <c r="J2407" s="269"/>
      <c r="K2407" s="269"/>
      <c r="L2407" s="269"/>
      <c r="M2407" s="269"/>
    </row>
    <row r="2408" ht="60" customHeight="1" spans="1:13">
      <c r="A2408" s="153"/>
      <c r="B2408" s="481" t="s">
        <v>95</v>
      </c>
      <c r="C2408" s="153" t="s">
        <v>14464</v>
      </c>
      <c r="D2408" s="154" t="s">
        <v>14465</v>
      </c>
      <c r="E2408" s="154"/>
      <c r="F2408" s="154"/>
      <c r="G2408" s="114" t="s">
        <v>13596</v>
      </c>
      <c r="H2408" s="154"/>
      <c r="I2408" s="269" t="s">
        <v>8994</v>
      </c>
      <c r="J2408" s="269"/>
      <c r="K2408" s="269"/>
      <c r="L2408" s="269"/>
      <c r="M2408" s="269"/>
    </row>
    <row r="2409" ht="60" customHeight="1" spans="1:13">
      <c r="A2409" s="153">
        <v>90</v>
      </c>
      <c r="B2409" s="481" t="s">
        <v>95</v>
      </c>
      <c r="C2409" s="153" t="s">
        <v>14466</v>
      </c>
      <c r="D2409" s="154" t="s">
        <v>14467</v>
      </c>
      <c r="E2409" s="154" t="s">
        <v>14468</v>
      </c>
      <c r="F2409" s="154" t="s">
        <v>14003</v>
      </c>
      <c r="G2409" s="114" t="s">
        <v>4170</v>
      </c>
      <c r="H2409" s="154"/>
      <c r="I2409" s="269" t="s">
        <v>8994</v>
      </c>
      <c r="J2409" s="269"/>
      <c r="K2409" s="269"/>
      <c r="L2409" s="269"/>
      <c r="M2409" s="269"/>
    </row>
    <row r="2410" ht="60" customHeight="1" spans="1:13">
      <c r="A2410" s="153"/>
      <c r="B2410" s="481" t="s">
        <v>95</v>
      </c>
      <c r="C2410" s="153" t="s">
        <v>14469</v>
      </c>
      <c r="D2410" s="154" t="s">
        <v>14470</v>
      </c>
      <c r="E2410" s="154"/>
      <c r="F2410" s="154"/>
      <c r="G2410" s="114" t="s">
        <v>4170</v>
      </c>
      <c r="H2410" s="154"/>
      <c r="I2410" s="269" t="s">
        <v>8994</v>
      </c>
      <c r="J2410" s="269"/>
      <c r="K2410" s="269"/>
      <c r="L2410" s="269"/>
      <c r="M2410" s="269"/>
    </row>
    <row r="2411" ht="60" customHeight="1" spans="1:13">
      <c r="A2411" s="153">
        <v>91</v>
      </c>
      <c r="B2411" s="481" t="s">
        <v>95</v>
      </c>
      <c r="C2411" s="153" t="s">
        <v>14471</v>
      </c>
      <c r="D2411" s="154" t="s">
        <v>14472</v>
      </c>
      <c r="E2411" s="154" t="s">
        <v>14473</v>
      </c>
      <c r="F2411" s="154" t="s">
        <v>14474</v>
      </c>
      <c r="G2411" s="114" t="s">
        <v>13950</v>
      </c>
      <c r="H2411" s="154"/>
      <c r="I2411" s="269" t="s">
        <v>8994</v>
      </c>
      <c r="J2411" s="269"/>
      <c r="K2411" s="269"/>
      <c r="L2411" s="269"/>
      <c r="M2411" s="269"/>
    </row>
    <row r="2412" ht="60" customHeight="1" spans="1:13">
      <c r="A2412" s="153"/>
      <c r="B2412" s="481" t="s">
        <v>95</v>
      </c>
      <c r="C2412" s="153" t="s">
        <v>14475</v>
      </c>
      <c r="D2412" s="154" t="s">
        <v>14476</v>
      </c>
      <c r="E2412" s="154"/>
      <c r="F2412" s="154"/>
      <c r="G2412" s="114" t="s">
        <v>13950</v>
      </c>
      <c r="H2412" s="154"/>
      <c r="I2412" s="269" t="s">
        <v>8994</v>
      </c>
      <c r="J2412" s="269"/>
      <c r="K2412" s="269"/>
      <c r="L2412" s="269"/>
      <c r="M2412" s="269"/>
    </row>
    <row r="2413" ht="60" customHeight="1" spans="1:13">
      <c r="A2413" s="153">
        <v>92</v>
      </c>
      <c r="B2413" s="481" t="s">
        <v>95</v>
      </c>
      <c r="C2413" s="153" t="s">
        <v>14477</v>
      </c>
      <c r="D2413" s="154" t="s">
        <v>14478</v>
      </c>
      <c r="E2413" s="154" t="s">
        <v>14479</v>
      </c>
      <c r="F2413" s="154" t="s">
        <v>14480</v>
      </c>
      <c r="G2413" s="114" t="s">
        <v>51</v>
      </c>
      <c r="H2413" s="154"/>
      <c r="I2413" s="269" t="s">
        <v>8994</v>
      </c>
      <c r="J2413" s="269"/>
      <c r="K2413" s="269"/>
      <c r="L2413" s="269"/>
      <c r="M2413" s="269"/>
    </row>
    <row r="2414" ht="60" customHeight="1" spans="1:13">
      <c r="A2414" s="153"/>
      <c r="B2414" s="481" t="s">
        <v>95</v>
      </c>
      <c r="C2414" s="153" t="s">
        <v>14481</v>
      </c>
      <c r="D2414" s="154" t="s">
        <v>14482</v>
      </c>
      <c r="E2414" s="154"/>
      <c r="F2414" s="154"/>
      <c r="G2414" s="114" t="s">
        <v>51</v>
      </c>
      <c r="H2414" s="154"/>
      <c r="I2414" s="269" t="s">
        <v>8994</v>
      </c>
      <c r="J2414" s="269"/>
      <c r="K2414" s="269"/>
      <c r="L2414" s="269"/>
      <c r="M2414" s="269"/>
    </row>
    <row r="2415" ht="60" customHeight="1" spans="1:13">
      <c r="A2415" s="153"/>
      <c r="B2415" s="481" t="s">
        <v>95</v>
      </c>
      <c r="C2415" s="153" t="s">
        <v>14483</v>
      </c>
      <c r="D2415" s="154" t="s">
        <v>14484</v>
      </c>
      <c r="E2415" s="154"/>
      <c r="F2415" s="154"/>
      <c r="G2415" s="114" t="s">
        <v>51</v>
      </c>
      <c r="H2415" s="154"/>
      <c r="I2415" s="269" t="s">
        <v>8994</v>
      </c>
      <c r="J2415" s="269"/>
      <c r="K2415" s="269"/>
      <c r="L2415" s="269"/>
      <c r="M2415" s="269"/>
    </row>
    <row r="2416" ht="60" customHeight="1" spans="1:13">
      <c r="A2416" s="153">
        <v>93</v>
      </c>
      <c r="B2416" s="481" t="s">
        <v>95</v>
      </c>
      <c r="C2416" s="153" t="s">
        <v>14485</v>
      </c>
      <c r="D2416" s="154" t="s">
        <v>14486</v>
      </c>
      <c r="E2416" s="154" t="s">
        <v>14487</v>
      </c>
      <c r="F2416" s="154" t="s">
        <v>14480</v>
      </c>
      <c r="G2416" s="114" t="s">
        <v>51</v>
      </c>
      <c r="H2416" s="154"/>
      <c r="I2416" s="269" t="s">
        <v>8994</v>
      </c>
      <c r="J2416" s="269"/>
      <c r="K2416" s="269"/>
      <c r="L2416" s="269"/>
      <c r="M2416" s="269"/>
    </row>
    <row r="2417" ht="60" customHeight="1" spans="1:215">
      <c r="A2417" s="153"/>
      <c r="B2417" s="481" t="s">
        <v>95</v>
      </c>
      <c r="C2417" s="153" t="s">
        <v>14488</v>
      </c>
      <c r="D2417" s="154" t="s">
        <v>14489</v>
      </c>
      <c r="E2417" s="154"/>
      <c r="F2417" s="154"/>
      <c r="G2417" s="114" t="s">
        <v>51</v>
      </c>
      <c r="H2417" s="154"/>
      <c r="I2417" s="269" t="s">
        <v>8994</v>
      </c>
      <c r="J2417" s="269"/>
      <c r="K2417" s="269"/>
      <c r="L2417" s="269"/>
      <c r="M2417" s="269"/>
    </row>
    <row r="2418" ht="60" customHeight="1" spans="1:215">
      <c r="A2418" s="153"/>
      <c r="B2418" s="481" t="s">
        <v>95</v>
      </c>
      <c r="C2418" s="153" t="s">
        <v>14490</v>
      </c>
      <c r="D2418" s="154" t="s">
        <v>14491</v>
      </c>
      <c r="E2418" s="154"/>
      <c r="F2418" s="154"/>
      <c r="G2418" s="114" t="s">
        <v>51</v>
      </c>
      <c r="H2418" s="154"/>
      <c r="I2418" s="269" t="s">
        <v>8994</v>
      </c>
      <c r="J2418" s="269"/>
      <c r="K2418" s="269"/>
      <c r="L2418" s="269"/>
      <c r="M2418" s="269"/>
    </row>
    <row r="2419" ht="60" customHeight="1" spans="1:215">
      <c r="A2419" s="153">
        <v>94</v>
      </c>
      <c r="B2419" s="481" t="s">
        <v>95</v>
      </c>
      <c r="C2419" s="153" t="s">
        <v>14492</v>
      </c>
      <c r="D2419" s="154" t="s">
        <v>14493</v>
      </c>
      <c r="E2419" s="154" t="s">
        <v>14494</v>
      </c>
      <c r="F2419" s="154" t="s">
        <v>14480</v>
      </c>
      <c r="G2419" s="114" t="s">
        <v>51</v>
      </c>
      <c r="H2419" s="157"/>
      <c r="I2419" s="269" t="s">
        <v>8994</v>
      </c>
      <c r="J2419" s="269"/>
      <c r="K2419" s="269"/>
      <c r="L2419" s="269"/>
      <c r="M2419" s="269"/>
    </row>
    <row r="2420" ht="60" customHeight="1" spans="1:215">
      <c r="A2420" s="153"/>
      <c r="B2420" s="481" t="s">
        <v>95</v>
      </c>
      <c r="C2420" s="153" t="s">
        <v>14495</v>
      </c>
      <c r="D2420" s="154" t="s">
        <v>14496</v>
      </c>
      <c r="E2420" s="154"/>
      <c r="F2420" s="154"/>
      <c r="G2420" s="114" t="s">
        <v>51</v>
      </c>
      <c r="H2420" s="154" t="s">
        <v>14497</v>
      </c>
      <c r="I2420" s="269" t="s">
        <v>8994</v>
      </c>
      <c r="J2420" s="269"/>
      <c r="K2420" s="269"/>
      <c r="L2420" s="269"/>
      <c r="M2420" s="269"/>
    </row>
    <row r="2421" ht="60" customHeight="1" spans="1:215">
      <c r="A2421" s="153">
        <v>95</v>
      </c>
      <c r="B2421" s="481" t="s">
        <v>95</v>
      </c>
      <c r="C2421" s="153" t="s">
        <v>14498</v>
      </c>
      <c r="D2421" s="154" t="s">
        <v>14499</v>
      </c>
      <c r="E2421" s="154" t="s">
        <v>14500</v>
      </c>
      <c r="F2421" s="154" t="s">
        <v>14501</v>
      </c>
      <c r="G2421" s="114" t="s">
        <v>51</v>
      </c>
      <c r="H2421" s="154"/>
      <c r="I2421" s="269" t="s">
        <v>8994</v>
      </c>
      <c r="J2421" s="269"/>
      <c r="K2421" s="269"/>
      <c r="L2421" s="269"/>
      <c r="M2421" s="269"/>
    </row>
    <row r="2422" ht="60" customHeight="1" spans="1:215">
      <c r="A2422" s="153"/>
      <c r="B2422" s="481" t="s">
        <v>95</v>
      </c>
      <c r="C2422" s="153" t="s">
        <v>14502</v>
      </c>
      <c r="D2422" s="154" t="s">
        <v>14503</v>
      </c>
      <c r="E2422" s="154"/>
      <c r="F2422" s="154"/>
      <c r="G2422" s="114" t="s">
        <v>51</v>
      </c>
      <c r="H2422" s="154"/>
      <c r="I2422" s="269" t="s">
        <v>8994</v>
      </c>
      <c r="J2422" s="269"/>
      <c r="K2422" s="269"/>
      <c r="L2422" s="269"/>
      <c r="M2422" s="269"/>
    </row>
    <row r="2423" ht="60" customHeight="1" spans="1:215">
      <c r="A2423" s="153">
        <v>96</v>
      </c>
      <c r="B2423" s="481" t="s">
        <v>95</v>
      </c>
      <c r="C2423" s="153" t="s">
        <v>14504</v>
      </c>
      <c r="D2423" s="154" t="s">
        <v>14505</v>
      </c>
      <c r="E2423" s="154" t="s">
        <v>14506</v>
      </c>
      <c r="F2423" s="154" t="s">
        <v>14290</v>
      </c>
      <c r="G2423" s="114" t="s">
        <v>51</v>
      </c>
      <c r="H2423" s="154"/>
      <c r="I2423" s="269" t="s">
        <v>8994</v>
      </c>
      <c r="J2423" s="269"/>
      <c r="K2423" s="269"/>
      <c r="L2423" s="269"/>
      <c r="M2423" s="269"/>
    </row>
    <row r="2424" ht="60" customHeight="1" spans="1:215">
      <c r="A2424" s="153">
        <v>97</v>
      </c>
      <c r="B2424" s="481" t="s">
        <v>95</v>
      </c>
      <c r="C2424" s="153" t="s">
        <v>14507</v>
      </c>
      <c r="D2424" s="154" t="s">
        <v>14508</v>
      </c>
      <c r="E2424" s="154" t="s">
        <v>14509</v>
      </c>
      <c r="F2424" s="154" t="s">
        <v>14290</v>
      </c>
      <c r="G2424" s="114" t="s">
        <v>51</v>
      </c>
      <c r="H2424" s="154"/>
      <c r="I2424" s="269" t="s">
        <v>8994</v>
      </c>
      <c r="J2424" s="269"/>
      <c r="K2424" s="269"/>
      <c r="L2424" s="269"/>
      <c r="M2424" s="269"/>
    </row>
    <row r="2425" ht="60" customHeight="1" spans="1:215">
      <c r="A2425" s="153">
        <v>98</v>
      </c>
      <c r="B2425" s="481" t="s">
        <v>95</v>
      </c>
      <c r="C2425" s="153" t="s">
        <v>14510</v>
      </c>
      <c r="D2425" s="154" t="s">
        <v>14511</v>
      </c>
      <c r="E2425" s="154" t="s">
        <v>14512</v>
      </c>
      <c r="F2425" s="154" t="s">
        <v>14290</v>
      </c>
      <c r="G2425" s="114" t="s">
        <v>441</v>
      </c>
      <c r="H2425" s="154"/>
      <c r="I2425" s="269" t="s">
        <v>8994</v>
      </c>
      <c r="J2425" s="269"/>
      <c r="K2425" s="269"/>
      <c r="L2425" s="269"/>
      <c r="M2425" s="269"/>
    </row>
    <row r="2426" ht="60" customHeight="1" spans="1:215">
      <c r="A2426" s="153">
        <v>99</v>
      </c>
      <c r="B2426" s="481" t="s">
        <v>95</v>
      </c>
      <c r="C2426" s="153" t="s">
        <v>14513</v>
      </c>
      <c r="D2426" s="154" t="s">
        <v>14514</v>
      </c>
      <c r="E2426" s="154" t="s">
        <v>14515</v>
      </c>
      <c r="F2426" s="154" t="s">
        <v>14290</v>
      </c>
      <c r="G2426" s="114" t="s">
        <v>51</v>
      </c>
      <c r="H2426" s="154"/>
      <c r="I2426" s="269" t="s">
        <v>8994</v>
      </c>
      <c r="J2426" s="269"/>
      <c r="K2426" s="269"/>
      <c r="L2426" s="269"/>
      <c r="M2426" s="269"/>
    </row>
    <row r="2427" ht="60" customHeight="1" spans="1:215">
      <c r="A2427" s="585">
        <v>100</v>
      </c>
      <c r="B2427" s="481" t="s">
        <v>95</v>
      </c>
      <c r="C2427" s="153" t="s">
        <v>14516</v>
      </c>
      <c r="D2427" s="308" t="s">
        <v>14517</v>
      </c>
      <c r="E2427" s="308" t="s">
        <v>14518</v>
      </c>
      <c r="F2427" s="308" t="s">
        <v>14290</v>
      </c>
      <c r="G2427" s="586" t="s">
        <v>51</v>
      </c>
      <c r="H2427" s="308"/>
      <c r="I2427" s="269" t="s">
        <v>8994</v>
      </c>
      <c r="J2427" s="269"/>
      <c r="K2427" s="269"/>
      <c r="L2427" s="269"/>
      <c r="M2427" s="269"/>
    </row>
    <row r="2428" ht="60" customHeight="1" spans="1:215">
      <c r="A2428" s="153">
        <v>101</v>
      </c>
      <c r="B2428" s="481" t="s">
        <v>38</v>
      </c>
      <c r="C2428" s="153" t="s">
        <v>14519</v>
      </c>
      <c r="D2428" s="154" t="s">
        <v>14520</v>
      </c>
      <c r="E2428" s="154" t="s">
        <v>14521</v>
      </c>
      <c r="F2428" s="154" t="s">
        <v>14522</v>
      </c>
      <c r="G2428" s="114" t="s">
        <v>51</v>
      </c>
      <c r="H2428" s="154" t="s">
        <v>14523</v>
      </c>
      <c r="I2428" s="269" t="s">
        <v>8994</v>
      </c>
      <c r="J2428" s="269"/>
      <c r="K2428" s="269"/>
      <c r="L2428" s="269"/>
      <c r="M2428" s="269"/>
    </row>
    <row r="2429" ht="45" customHeight="1" spans="1:215">
      <c r="A2429" s="587" t="s">
        <v>14524</v>
      </c>
      <c r="B2429" s="587"/>
      <c r="C2429" s="587"/>
      <c r="D2429" s="587"/>
      <c r="E2429" s="587"/>
      <c r="F2429" s="587"/>
      <c r="G2429" s="587"/>
      <c r="H2429" s="587"/>
      <c r="I2429" s="588"/>
      <c r="J2429" s="588"/>
      <c r="K2429" s="588"/>
      <c r="L2429" s="588"/>
      <c r="M2429" s="588"/>
    </row>
    <row r="2430" ht="60" customHeight="1" spans="1:215">
      <c r="A2430" s="133" t="s">
        <v>14525</v>
      </c>
      <c r="B2430" s="133"/>
      <c r="C2430" s="133"/>
      <c r="D2430" s="133"/>
      <c r="E2430" s="133"/>
      <c r="F2430" s="133"/>
      <c r="G2430" s="133"/>
      <c r="H2430" s="133"/>
      <c r="I2430" s="133"/>
      <c r="J2430" s="133"/>
      <c r="K2430" s="133"/>
      <c r="L2430" s="133"/>
      <c r="M2430" s="133"/>
    </row>
    <row r="2431" ht="106" customHeight="1" spans="1:215">
      <c r="A2431" s="133"/>
      <c r="B2431" s="133"/>
      <c r="C2431" s="133"/>
      <c r="D2431" s="133"/>
      <c r="E2431" s="133"/>
      <c r="F2431" s="133"/>
      <c r="G2431" s="133"/>
      <c r="H2431" s="133"/>
      <c r="I2431" s="133"/>
      <c r="J2431" s="133"/>
      <c r="K2431" s="133"/>
      <c r="L2431" s="133"/>
      <c r="M2431" s="133"/>
    </row>
    <row r="2432" s="321" customFormat="1" ht="25" customHeight="1" spans="1:215">
      <c r="A2432" s="589" t="s">
        <v>7210</v>
      </c>
      <c r="B2432" s="262" t="s">
        <v>25</v>
      </c>
      <c r="C2432" s="262" t="s">
        <v>9784</v>
      </c>
      <c r="D2432" s="262" t="s">
        <v>27</v>
      </c>
      <c r="E2432" s="262" t="s">
        <v>7212</v>
      </c>
      <c r="F2432" s="262" t="s">
        <v>7213</v>
      </c>
      <c r="G2432" s="262" t="s">
        <v>30</v>
      </c>
      <c r="H2432" s="262" t="s">
        <v>7214</v>
      </c>
      <c r="I2432" s="590" t="s">
        <v>32</v>
      </c>
      <c r="J2432" s="590"/>
      <c r="K2432" s="590"/>
      <c r="L2432" s="590"/>
      <c r="M2432" s="590"/>
      <c r="N2432" s="591"/>
      <c r="O2432" s="591"/>
      <c r="P2432" s="591"/>
      <c r="Q2432" s="591"/>
      <c r="R2432" s="591"/>
      <c r="S2432" s="591"/>
      <c r="T2432" s="591"/>
      <c r="U2432" s="591"/>
      <c r="V2432" s="591"/>
      <c r="W2432" s="591"/>
      <c r="X2432" s="591"/>
      <c r="Y2432" s="591"/>
      <c r="Z2432" s="591"/>
      <c r="AA2432" s="591"/>
      <c r="AB2432" s="591"/>
      <c r="AC2432" s="591"/>
      <c r="AD2432" s="591"/>
      <c r="AE2432" s="591"/>
      <c r="AF2432" s="591"/>
      <c r="AG2432" s="591"/>
      <c r="AH2432" s="591"/>
      <c r="AI2432" s="591"/>
      <c r="AJ2432" s="591"/>
      <c r="AK2432" s="591"/>
      <c r="AL2432" s="591"/>
      <c r="AM2432" s="591"/>
      <c r="AN2432" s="591"/>
      <c r="AO2432" s="591"/>
      <c r="AP2432" s="591"/>
      <c r="AQ2432" s="591"/>
      <c r="AR2432" s="591"/>
      <c r="AS2432" s="591"/>
      <c r="AT2432" s="591"/>
      <c r="AU2432" s="591"/>
      <c r="AV2432" s="591"/>
      <c r="AW2432" s="591"/>
      <c r="AX2432" s="591"/>
      <c r="AY2432" s="591"/>
      <c r="AZ2432" s="591"/>
      <c r="BA2432" s="591"/>
      <c r="BB2432" s="591"/>
      <c r="BC2432" s="591"/>
      <c r="BD2432" s="591"/>
      <c r="BE2432" s="591"/>
      <c r="BF2432" s="591"/>
      <c r="BG2432" s="591"/>
      <c r="BH2432" s="591"/>
      <c r="BI2432" s="591"/>
      <c r="BJ2432" s="591"/>
      <c r="BK2432" s="591"/>
      <c r="BL2432" s="591"/>
      <c r="BM2432" s="591"/>
      <c r="BN2432" s="591"/>
      <c r="BO2432" s="591"/>
      <c r="BP2432" s="591"/>
      <c r="BQ2432" s="591"/>
      <c r="BR2432" s="591"/>
      <c r="BS2432" s="591"/>
      <c r="BT2432" s="591"/>
      <c r="BU2432" s="591"/>
      <c r="BV2432" s="591"/>
      <c r="BW2432" s="591"/>
      <c r="BX2432" s="591"/>
      <c r="BY2432" s="591"/>
      <c r="BZ2432" s="591"/>
      <c r="CA2432" s="591"/>
      <c r="CB2432" s="591"/>
      <c r="CC2432" s="591"/>
      <c r="CD2432" s="591"/>
      <c r="CE2432" s="591"/>
      <c r="CF2432" s="591"/>
      <c r="CG2432" s="591"/>
      <c r="CH2432" s="591"/>
      <c r="CI2432" s="591"/>
      <c r="CJ2432" s="591"/>
      <c r="CK2432" s="591"/>
      <c r="CL2432" s="591"/>
      <c r="CM2432" s="591"/>
      <c r="CN2432" s="591"/>
      <c r="CO2432" s="591"/>
      <c r="CP2432" s="591"/>
      <c r="CQ2432" s="591"/>
      <c r="CR2432" s="591"/>
      <c r="CS2432" s="591"/>
      <c r="CT2432" s="591"/>
      <c r="CU2432" s="591"/>
      <c r="CV2432" s="591"/>
      <c r="CW2432" s="591"/>
      <c r="CX2432" s="591"/>
      <c r="CY2432" s="591"/>
      <c r="CZ2432" s="591"/>
      <c r="DA2432" s="591"/>
      <c r="DB2432" s="591"/>
      <c r="DC2432" s="591"/>
      <c r="DD2432" s="591"/>
      <c r="DE2432" s="591"/>
      <c r="DF2432" s="591"/>
      <c r="DG2432" s="591"/>
      <c r="DH2432" s="591"/>
      <c r="HG2432" s="592"/>
    </row>
    <row r="2433" s="321" customFormat="1" ht="18" customHeight="1" spans="1:215">
      <c r="A2433" s="589"/>
      <c r="B2433" s="262"/>
      <c r="C2433" s="262"/>
      <c r="D2433" s="262"/>
      <c r="E2433" s="262"/>
      <c r="F2433" s="262"/>
      <c r="G2433" s="262"/>
      <c r="H2433" s="262"/>
      <c r="I2433" s="590" t="s">
        <v>33</v>
      </c>
      <c r="J2433" s="590" t="s">
        <v>34</v>
      </c>
      <c r="K2433" s="590" t="s">
        <v>35</v>
      </c>
      <c r="L2433" s="590" t="s">
        <v>36</v>
      </c>
      <c r="M2433" s="590" t="s">
        <v>37</v>
      </c>
      <c r="N2433" s="591"/>
      <c r="O2433" s="591"/>
      <c r="P2433" s="591"/>
      <c r="Q2433" s="591"/>
      <c r="R2433" s="591"/>
      <c r="S2433" s="591"/>
      <c r="T2433" s="591"/>
      <c r="U2433" s="591"/>
      <c r="V2433" s="591"/>
      <c r="W2433" s="591"/>
      <c r="X2433" s="591"/>
      <c r="Y2433" s="591"/>
      <c r="Z2433" s="591"/>
      <c r="AA2433" s="591"/>
      <c r="AB2433" s="591"/>
      <c r="AC2433" s="591"/>
      <c r="AD2433" s="591"/>
      <c r="AE2433" s="591"/>
      <c r="AF2433" s="591"/>
      <c r="AG2433" s="591"/>
      <c r="AH2433" s="591"/>
      <c r="AI2433" s="591"/>
      <c r="AJ2433" s="591"/>
      <c r="AK2433" s="591"/>
      <c r="AL2433" s="591"/>
      <c r="AM2433" s="591"/>
      <c r="AN2433" s="591"/>
      <c r="AO2433" s="591"/>
      <c r="AP2433" s="591"/>
      <c r="AQ2433" s="591"/>
      <c r="AR2433" s="591"/>
      <c r="AS2433" s="591"/>
      <c r="AT2433" s="591"/>
      <c r="AU2433" s="591"/>
      <c r="AV2433" s="591"/>
      <c r="AW2433" s="591"/>
      <c r="AX2433" s="591"/>
      <c r="AY2433" s="591"/>
      <c r="AZ2433" s="591"/>
      <c r="BA2433" s="591"/>
      <c r="BB2433" s="591"/>
      <c r="BC2433" s="591"/>
      <c r="BD2433" s="591"/>
      <c r="BE2433" s="591"/>
      <c r="BF2433" s="591"/>
      <c r="BG2433" s="591"/>
      <c r="BH2433" s="591"/>
      <c r="BI2433" s="591"/>
      <c r="BJ2433" s="591"/>
      <c r="BK2433" s="591"/>
      <c r="BL2433" s="591"/>
      <c r="BM2433" s="591"/>
      <c r="BN2433" s="591"/>
      <c r="BO2433" s="591"/>
      <c r="BP2433" s="591"/>
      <c r="BQ2433" s="591"/>
      <c r="BR2433" s="591"/>
      <c r="BS2433" s="591"/>
      <c r="BT2433" s="591"/>
      <c r="BU2433" s="591"/>
      <c r="BV2433" s="591"/>
      <c r="BW2433" s="591"/>
      <c r="BX2433" s="591"/>
      <c r="BY2433" s="591"/>
      <c r="BZ2433" s="591"/>
      <c r="CA2433" s="591"/>
      <c r="CB2433" s="591"/>
      <c r="CC2433" s="591"/>
      <c r="CD2433" s="591"/>
      <c r="CE2433" s="591"/>
      <c r="CF2433" s="591"/>
      <c r="CG2433" s="591"/>
      <c r="CH2433" s="591"/>
      <c r="CI2433" s="591"/>
      <c r="CJ2433" s="591"/>
      <c r="CK2433" s="591"/>
      <c r="CL2433" s="591"/>
      <c r="CM2433" s="591"/>
      <c r="CN2433" s="591"/>
      <c r="CO2433" s="591"/>
      <c r="CP2433" s="591"/>
      <c r="CQ2433" s="591"/>
      <c r="CR2433" s="591"/>
      <c r="CS2433" s="591"/>
      <c r="CT2433" s="591"/>
      <c r="CU2433" s="591"/>
      <c r="CV2433" s="591"/>
      <c r="CW2433" s="591"/>
      <c r="CX2433" s="591"/>
      <c r="CY2433" s="591"/>
      <c r="CZ2433" s="591"/>
      <c r="DA2433" s="591"/>
      <c r="DB2433" s="591"/>
      <c r="DC2433" s="591"/>
      <c r="DD2433" s="591"/>
      <c r="DE2433" s="591"/>
      <c r="DF2433" s="591"/>
      <c r="DG2433" s="591"/>
      <c r="DH2433" s="591"/>
      <c r="HG2433" s="592"/>
    </row>
    <row r="2434" ht="98" customHeight="1" spans="1:215">
      <c r="A2434" s="593">
        <v>1</v>
      </c>
      <c r="B2434" s="269" t="s">
        <v>38</v>
      </c>
      <c r="C2434" s="1011" t="s">
        <v>14526</v>
      </c>
      <c r="D2434" s="133" t="s">
        <v>14527</v>
      </c>
      <c r="E2434" s="133" t="s">
        <v>14528</v>
      </c>
      <c r="F2434" s="133" t="s">
        <v>14529</v>
      </c>
      <c r="G2434" s="269" t="s">
        <v>51</v>
      </c>
      <c r="H2434" s="133" t="s">
        <v>14530</v>
      </c>
      <c r="I2434" s="132">
        <v>869.4</v>
      </c>
      <c r="J2434" s="594">
        <f t="shared" ref="J2434:J2437" si="106">I2434*0.95</f>
        <v>825.93</v>
      </c>
      <c r="K2434" s="594">
        <f t="shared" ref="K2434:K2437" si="107">I2434*0.9</f>
        <v>782.46</v>
      </c>
      <c r="L2434" s="594">
        <f t="shared" ref="L2434:L2437" si="108">I2434*0.85</f>
        <v>738.99</v>
      </c>
      <c r="M2434" s="594">
        <f t="shared" ref="M2434:M2437" si="109">I2434*0.8</f>
        <v>695.52</v>
      </c>
    </row>
    <row r="2435" ht="93" customHeight="1" spans="1:215">
      <c r="A2435" s="595">
        <v>2</v>
      </c>
      <c r="B2435" s="114" t="s">
        <v>95</v>
      </c>
      <c r="C2435" s="1011" t="s">
        <v>14531</v>
      </c>
      <c r="D2435" s="133" t="s">
        <v>14532</v>
      </c>
      <c r="E2435" s="133" t="s">
        <v>14533</v>
      </c>
      <c r="F2435" s="367" t="s">
        <v>14534</v>
      </c>
      <c r="G2435" s="269" t="s">
        <v>51</v>
      </c>
      <c r="H2435" s="367" t="s">
        <v>14535</v>
      </c>
      <c r="I2435" s="506">
        <v>5940</v>
      </c>
      <c r="J2435" s="594">
        <f t="shared" si="106"/>
        <v>5643</v>
      </c>
      <c r="K2435" s="594">
        <f t="shared" si="107"/>
        <v>5346</v>
      </c>
      <c r="L2435" s="594">
        <f t="shared" si="108"/>
        <v>5049</v>
      </c>
      <c r="M2435" s="594">
        <f t="shared" si="109"/>
        <v>4752</v>
      </c>
    </row>
    <row r="2436" ht="60" customHeight="1" spans="1:215">
      <c r="A2436" s="596"/>
      <c r="B2436" s="114" t="s">
        <v>95</v>
      </c>
      <c r="C2436" s="1011" t="s">
        <v>14536</v>
      </c>
      <c r="D2436" s="133" t="s">
        <v>14537</v>
      </c>
      <c r="E2436" s="133"/>
      <c r="F2436" s="133"/>
      <c r="G2436" s="269" t="s">
        <v>51</v>
      </c>
      <c r="H2436" s="133"/>
      <c r="I2436" s="506">
        <f t="shared" ref="I2436:M2436" si="110">I2435*0.2</f>
        <v>1188</v>
      </c>
      <c r="J2436" s="132">
        <f t="shared" si="110"/>
        <v>1128.6</v>
      </c>
      <c r="K2436" s="132">
        <f t="shared" si="110"/>
        <v>1069.2</v>
      </c>
      <c r="L2436" s="132">
        <f t="shared" si="110"/>
        <v>1009.8</v>
      </c>
      <c r="M2436" s="132">
        <f t="shared" si="110"/>
        <v>950.4</v>
      </c>
    </row>
    <row r="2437" ht="72" customHeight="1" spans="1:215">
      <c r="A2437" s="595">
        <v>3</v>
      </c>
      <c r="B2437" s="269" t="s">
        <v>95</v>
      </c>
      <c r="C2437" s="1007" t="s">
        <v>14538</v>
      </c>
      <c r="D2437" s="133" t="s">
        <v>14539</v>
      </c>
      <c r="E2437" s="133" t="s">
        <v>14540</v>
      </c>
      <c r="F2437" s="133" t="s">
        <v>14541</v>
      </c>
      <c r="G2437" s="269" t="s">
        <v>51</v>
      </c>
      <c r="H2437" s="133"/>
      <c r="I2437" s="506">
        <v>2880</v>
      </c>
      <c r="J2437" s="594">
        <f t="shared" si="106"/>
        <v>2736</v>
      </c>
      <c r="K2437" s="594">
        <f t="shared" si="107"/>
        <v>2592</v>
      </c>
      <c r="L2437" s="594">
        <f t="shared" si="108"/>
        <v>2448</v>
      </c>
      <c r="M2437" s="594">
        <f t="shared" si="109"/>
        <v>2304</v>
      </c>
    </row>
    <row r="2438" ht="60" customHeight="1" spans="1:215">
      <c r="A2438" s="596"/>
      <c r="B2438" s="269" t="s">
        <v>95</v>
      </c>
      <c r="C2438" s="1011" t="s">
        <v>14542</v>
      </c>
      <c r="D2438" s="133" t="s">
        <v>14543</v>
      </c>
      <c r="E2438" s="133"/>
      <c r="F2438" s="133"/>
      <c r="G2438" s="269" t="s">
        <v>51</v>
      </c>
      <c r="H2438" s="133"/>
      <c r="I2438" s="506">
        <f t="shared" ref="I2438:M2438" si="111">I2437*0.2</f>
        <v>576</v>
      </c>
      <c r="J2438" s="132">
        <f t="shared" si="111"/>
        <v>547.2</v>
      </c>
      <c r="K2438" s="132">
        <f t="shared" si="111"/>
        <v>518.4</v>
      </c>
      <c r="L2438" s="132">
        <f t="shared" si="111"/>
        <v>489.6</v>
      </c>
      <c r="M2438" s="132">
        <f t="shared" si="111"/>
        <v>460.8</v>
      </c>
    </row>
    <row r="2439" ht="42" customHeight="1" spans="1:215">
      <c r="A2439" s="351" t="s">
        <v>14544</v>
      </c>
      <c r="B2439" s="351"/>
      <c r="C2439" s="351"/>
      <c r="D2439" s="351"/>
      <c r="E2439" s="351"/>
      <c r="F2439" s="351"/>
      <c r="G2439" s="351"/>
      <c r="H2439" s="351"/>
      <c r="I2439" s="454"/>
      <c r="J2439" s="454"/>
      <c r="K2439" s="454"/>
      <c r="L2439" s="454"/>
      <c r="M2439" s="454"/>
    </row>
    <row r="2440" ht="270" customHeight="1" spans="1:215">
      <c r="A2440" s="362" t="s">
        <v>14545</v>
      </c>
      <c r="B2440" s="597"/>
      <c r="C2440" s="597"/>
      <c r="D2440" s="597"/>
      <c r="E2440" s="597"/>
      <c r="F2440" s="597"/>
      <c r="G2440" s="597"/>
      <c r="H2440" s="597"/>
      <c r="I2440" s="597"/>
      <c r="J2440" s="597"/>
      <c r="K2440" s="597"/>
      <c r="L2440" s="597"/>
      <c r="M2440" s="361"/>
    </row>
    <row r="2441" s="321" customFormat="1" ht="24" customHeight="1" spans="1:215">
      <c r="A2441" s="577" t="s">
        <v>7210</v>
      </c>
      <c r="B2441" s="577" t="s">
        <v>25</v>
      </c>
      <c r="C2441" s="577" t="s">
        <v>9784</v>
      </c>
      <c r="D2441" s="577" t="s">
        <v>27</v>
      </c>
      <c r="E2441" s="577" t="s">
        <v>7212</v>
      </c>
      <c r="F2441" s="577" t="s">
        <v>7213</v>
      </c>
      <c r="G2441" s="577" t="s">
        <v>30</v>
      </c>
      <c r="H2441" s="577" t="s">
        <v>7214</v>
      </c>
      <c r="I2441" s="513" t="s">
        <v>32</v>
      </c>
      <c r="J2441" s="513"/>
      <c r="K2441" s="513"/>
      <c r="L2441" s="513"/>
      <c r="M2441" s="513"/>
      <c r="N2441" s="591"/>
      <c r="O2441" s="591"/>
      <c r="P2441" s="591"/>
      <c r="Q2441" s="591"/>
      <c r="R2441" s="591"/>
      <c r="S2441" s="591"/>
      <c r="T2441" s="591"/>
      <c r="U2441" s="591"/>
      <c r="V2441" s="591"/>
      <c r="W2441" s="591"/>
      <c r="X2441" s="591"/>
      <c r="Y2441" s="591"/>
      <c r="Z2441" s="591"/>
      <c r="AA2441" s="591"/>
      <c r="AB2441" s="591"/>
      <c r="AC2441" s="591"/>
      <c r="AD2441" s="591"/>
      <c r="AE2441" s="591"/>
      <c r="AF2441" s="591"/>
      <c r="AG2441" s="591"/>
      <c r="AH2441" s="591"/>
      <c r="AI2441" s="591"/>
      <c r="AJ2441" s="591"/>
      <c r="AK2441" s="591"/>
      <c r="AL2441" s="591"/>
      <c r="AM2441" s="591"/>
      <c r="AN2441" s="591"/>
      <c r="AO2441" s="591"/>
      <c r="AP2441" s="591"/>
      <c r="AQ2441" s="591"/>
      <c r="AR2441" s="591"/>
      <c r="AS2441" s="591"/>
      <c r="AT2441" s="591"/>
      <c r="AU2441" s="591"/>
      <c r="AV2441" s="591"/>
      <c r="AW2441" s="591"/>
      <c r="AX2441" s="591"/>
      <c r="AY2441" s="591"/>
      <c r="AZ2441" s="591"/>
      <c r="BA2441" s="591"/>
      <c r="BB2441" s="591"/>
      <c r="BC2441" s="591"/>
      <c r="BD2441" s="591"/>
      <c r="BE2441" s="591"/>
      <c r="BF2441" s="591"/>
      <c r="BG2441" s="591"/>
      <c r="BH2441" s="591"/>
      <c r="BI2441" s="591"/>
      <c r="BJ2441" s="591"/>
      <c r="BK2441" s="591"/>
      <c r="BL2441" s="591"/>
      <c r="BM2441" s="591"/>
      <c r="BN2441" s="591"/>
      <c r="BO2441" s="591"/>
      <c r="BP2441" s="591"/>
      <c r="BQ2441" s="591"/>
      <c r="BR2441" s="591"/>
      <c r="BS2441" s="591"/>
      <c r="BT2441" s="591"/>
      <c r="BU2441" s="591"/>
      <c r="BV2441" s="591"/>
      <c r="BW2441" s="591"/>
      <c r="BX2441" s="591"/>
      <c r="BY2441" s="591"/>
      <c r="BZ2441" s="591"/>
      <c r="CA2441" s="591"/>
      <c r="CB2441" s="591"/>
      <c r="CC2441" s="591"/>
      <c r="CD2441" s="591"/>
      <c r="CE2441" s="591"/>
      <c r="CF2441" s="591"/>
      <c r="CG2441" s="591"/>
      <c r="CH2441" s="591"/>
      <c r="CI2441" s="591"/>
      <c r="CJ2441" s="591"/>
      <c r="CK2441" s="591"/>
      <c r="CL2441" s="591"/>
      <c r="CM2441" s="591"/>
      <c r="CN2441" s="591"/>
      <c r="CO2441" s="591"/>
      <c r="CP2441" s="591"/>
      <c r="CQ2441" s="591"/>
      <c r="CR2441" s="591"/>
      <c r="CS2441" s="591"/>
      <c r="CT2441" s="591"/>
      <c r="CU2441" s="591"/>
      <c r="CV2441" s="591"/>
      <c r="CW2441" s="591"/>
      <c r="CX2441" s="591"/>
      <c r="CY2441" s="591"/>
      <c r="CZ2441" s="591"/>
      <c r="DA2441" s="591"/>
      <c r="DB2441" s="591"/>
      <c r="DC2441" s="591"/>
      <c r="DD2441" s="591"/>
      <c r="DE2441" s="591"/>
      <c r="DF2441" s="591"/>
      <c r="DG2441" s="591"/>
      <c r="DH2441" s="591"/>
      <c r="HG2441" s="592"/>
    </row>
    <row r="2442" s="321" customFormat="1" ht="24" customHeight="1" spans="1:215">
      <c r="A2442" s="577"/>
      <c r="B2442" s="577"/>
      <c r="C2442" s="577"/>
      <c r="D2442" s="577"/>
      <c r="E2442" s="577"/>
      <c r="F2442" s="577"/>
      <c r="G2442" s="577"/>
      <c r="H2442" s="577"/>
      <c r="I2442" s="513" t="s">
        <v>33</v>
      </c>
      <c r="J2442" s="513" t="s">
        <v>34</v>
      </c>
      <c r="K2442" s="513" t="s">
        <v>35</v>
      </c>
      <c r="L2442" s="513" t="s">
        <v>36</v>
      </c>
      <c r="M2442" s="513" t="s">
        <v>37</v>
      </c>
      <c r="N2442" s="591"/>
      <c r="O2442" s="591"/>
      <c r="P2442" s="591"/>
      <c r="Q2442" s="591"/>
      <c r="R2442" s="591"/>
      <c r="S2442" s="591"/>
      <c r="T2442" s="591"/>
      <c r="U2442" s="591"/>
      <c r="V2442" s="591"/>
      <c r="W2442" s="591"/>
      <c r="X2442" s="591"/>
      <c r="Y2442" s="591"/>
      <c r="Z2442" s="591"/>
      <c r="AA2442" s="591"/>
      <c r="AB2442" s="591"/>
      <c r="AC2442" s="591"/>
      <c r="AD2442" s="591"/>
      <c r="AE2442" s="591"/>
      <c r="AF2442" s="591"/>
      <c r="AG2442" s="591"/>
      <c r="AH2442" s="591"/>
      <c r="AI2442" s="591"/>
      <c r="AJ2442" s="591"/>
      <c r="AK2442" s="591"/>
      <c r="AL2442" s="591"/>
      <c r="AM2442" s="591"/>
      <c r="AN2442" s="591"/>
      <c r="AO2442" s="591"/>
      <c r="AP2442" s="591"/>
      <c r="AQ2442" s="591"/>
      <c r="AR2442" s="591"/>
      <c r="AS2442" s="591"/>
      <c r="AT2442" s="591"/>
      <c r="AU2442" s="591"/>
      <c r="AV2442" s="591"/>
      <c r="AW2442" s="591"/>
      <c r="AX2442" s="591"/>
      <c r="AY2442" s="591"/>
      <c r="AZ2442" s="591"/>
      <c r="BA2442" s="591"/>
      <c r="BB2442" s="591"/>
      <c r="BC2442" s="591"/>
      <c r="BD2442" s="591"/>
      <c r="BE2442" s="591"/>
      <c r="BF2442" s="591"/>
      <c r="BG2442" s="591"/>
      <c r="BH2442" s="591"/>
      <c r="BI2442" s="591"/>
      <c r="BJ2442" s="591"/>
      <c r="BK2442" s="591"/>
      <c r="BL2442" s="591"/>
      <c r="BM2442" s="591"/>
      <c r="BN2442" s="591"/>
      <c r="BO2442" s="591"/>
      <c r="BP2442" s="591"/>
      <c r="BQ2442" s="591"/>
      <c r="BR2442" s="591"/>
      <c r="BS2442" s="591"/>
      <c r="BT2442" s="591"/>
      <c r="BU2442" s="591"/>
      <c r="BV2442" s="591"/>
      <c r="BW2442" s="591"/>
      <c r="BX2442" s="591"/>
      <c r="BY2442" s="591"/>
      <c r="BZ2442" s="591"/>
      <c r="CA2442" s="591"/>
      <c r="CB2442" s="591"/>
      <c r="CC2442" s="591"/>
      <c r="CD2442" s="591"/>
      <c r="CE2442" s="591"/>
      <c r="CF2442" s="591"/>
      <c r="CG2442" s="591"/>
      <c r="CH2442" s="591"/>
      <c r="CI2442" s="591"/>
      <c r="CJ2442" s="591"/>
      <c r="CK2442" s="591"/>
      <c r="CL2442" s="591"/>
      <c r="CM2442" s="591"/>
      <c r="CN2442" s="591"/>
      <c r="CO2442" s="591"/>
      <c r="CP2442" s="591"/>
      <c r="CQ2442" s="591"/>
      <c r="CR2442" s="591"/>
      <c r="CS2442" s="591"/>
      <c r="CT2442" s="591"/>
      <c r="CU2442" s="591"/>
      <c r="CV2442" s="591"/>
      <c r="CW2442" s="591"/>
      <c r="CX2442" s="591"/>
      <c r="CY2442" s="591"/>
      <c r="CZ2442" s="591"/>
      <c r="DA2442" s="591"/>
      <c r="DB2442" s="591"/>
      <c r="DC2442" s="591"/>
      <c r="DD2442" s="591"/>
      <c r="DE2442" s="591"/>
      <c r="DF2442" s="591"/>
      <c r="DG2442" s="591"/>
      <c r="DH2442" s="591"/>
      <c r="HG2442" s="592"/>
    </row>
    <row r="2443" ht="71" customHeight="1" spans="1:215">
      <c r="A2443" s="153">
        <v>1</v>
      </c>
      <c r="B2443" s="153" t="s">
        <v>356</v>
      </c>
      <c r="C2443" s="1012" t="s">
        <v>14546</v>
      </c>
      <c r="D2443" s="154" t="s">
        <v>14547</v>
      </c>
      <c r="E2443" s="154" t="s">
        <v>14548</v>
      </c>
      <c r="F2443" s="113" t="s">
        <v>14549</v>
      </c>
      <c r="G2443" s="114" t="s">
        <v>441</v>
      </c>
      <c r="H2443" s="113"/>
      <c r="I2443" s="345">
        <v>18</v>
      </c>
      <c r="J2443" s="345">
        <f t="shared" ref="J2443:J2490" si="112">I2443*0.95</f>
        <v>17.1</v>
      </c>
      <c r="K2443" s="345">
        <f t="shared" ref="K2443:K2490" si="113">I2443*0.9</f>
        <v>16.2</v>
      </c>
      <c r="L2443" s="345">
        <f t="shared" ref="L2443:L2490" si="114">I2443*0.85</f>
        <v>15.3</v>
      </c>
      <c r="M2443" s="345">
        <f t="shared" ref="M2443:M2490" si="115">I2443*0.8</f>
        <v>14.4</v>
      </c>
    </row>
    <row r="2444" ht="74" customHeight="1" spans="1:215">
      <c r="A2444" s="153">
        <v>2</v>
      </c>
      <c r="B2444" s="153" t="s">
        <v>356</v>
      </c>
      <c r="C2444" s="153" t="s">
        <v>14550</v>
      </c>
      <c r="D2444" s="154" t="s">
        <v>14551</v>
      </c>
      <c r="E2444" s="154" t="s">
        <v>14552</v>
      </c>
      <c r="F2444" s="113" t="s">
        <v>14553</v>
      </c>
      <c r="G2444" s="114" t="s">
        <v>4170</v>
      </c>
      <c r="H2444" s="113"/>
      <c r="I2444" s="345">
        <v>40.5</v>
      </c>
      <c r="J2444" s="345">
        <f t="shared" si="112"/>
        <v>38.475</v>
      </c>
      <c r="K2444" s="345">
        <f t="shared" si="113"/>
        <v>36.45</v>
      </c>
      <c r="L2444" s="345">
        <f t="shared" si="114"/>
        <v>34.425</v>
      </c>
      <c r="M2444" s="345">
        <f t="shared" si="115"/>
        <v>32.4</v>
      </c>
    </row>
    <row r="2445" ht="60" customHeight="1" spans="1:215">
      <c r="A2445" s="153"/>
      <c r="B2445" s="153" t="s">
        <v>356</v>
      </c>
      <c r="C2445" s="153" t="s">
        <v>14554</v>
      </c>
      <c r="D2445" s="154" t="s">
        <v>14555</v>
      </c>
      <c r="E2445" s="154"/>
      <c r="F2445" s="113"/>
      <c r="G2445" s="114" t="s">
        <v>51</v>
      </c>
      <c r="H2445" s="113" t="s">
        <v>14556</v>
      </c>
      <c r="I2445" s="345">
        <v>27</v>
      </c>
      <c r="J2445" s="345">
        <f t="shared" si="112"/>
        <v>25.65</v>
      </c>
      <c r="K2445" s="345">
        <f t="shared" si="113"/>
        <v>24.3</v>
      </c>
      <c r="L2445" s="345">
        <f t="shared" si="114"/>
        <v>22.95</v>
      </c>
      <c r="M2445" s="345">
        <f t="shared" si="115"/>
        <v>21.6</v>
      </c>
    </row>
    <row r="2446" ht="60" customHeight="1" spans="1:215">
      <c r="A2446" s="153"/>
      <c r="B2446" s="153" t="s">
        <v>356</v>
      </c>
      <c r="C2446" s="153" t="s">
        <v>14557</v>
      </c>
      <c r="D2446" s="154" t="s">
        <v>14558</v>
      </c>
      <c r="E2446" s="154"/>
      <c r="F2446" s="113"/>
      <c r="G2446" s="114" t="s">
        <v>4170</v>
      </c>
      <c r="H2446" s="113"/>
      <c r="I2446" s="345">
        <v>18</v>
      </c>
      <c r="J2446" s="345">
        <f t="shared" si="112"/>
        <v>17.1</v>
      </c>
      <c r="K2446" s="345">
        <f t="shared" si="113"/>
        <v>16.2</v>
      </c>
      <c r="L2446" s="345">
        <f t="shared" si="114"/>
        <v>15.3</v>
      </c>
      <c r="M2446" s="345">
        <f t="shared" si="115"/>
        <v>14.4</v>
      </c>
    </row>
    <row r="2447" ht="60" customHeight="1" spans="1:215">
      <c r="A2447" s="153"/>
      <c r="B2447" s="153" t="s">
        <v>356</v>
      </c>
      <c r="C2447" s="153" t="s">
        <v>14559</v>
      </c>
      <c r="D2447" s="154" t="s">
        <v>14560</v>
      </c>
      <c r="E2447" s="154"/>
      <c r="F2447" s="113"/>
      <c r="G2447" s="114" t="s">
        <v>4170</v>
      </c>
      <c r="H2447" s="113"/>
      <c r="I2447" s="345">
        <v>36</v>
      </c>
      <c r="J2447" s="345">
        <f t="shared" si="112"/>
        <v>34.2</v>
      </c>
      <c r="K2447" s="345">
        <f t="shared" si="113"/>
        <v>32.4</v>
      </c>
      <c r="L2447" s="345">
        <f t="shared" si="114"/>
        <v>30.6</v>
      </c>
      <c r="M2447" s="345">
        <f t="shared" si="115"/>
        <v>28.8</v>
      </c>
    </row>
    <row r="2448" ht="60" customHeight="1" spans="1:215">
      <c r="A2448" s="153"/>
      <c r="B2448" s="153" t="s">
        <v>356</v>
      </c>
      <c r="C2448" s="153" t="s">
        <v>14561</v>
      </c>
      <c r="D2448" s="154" t="s">
        <v>14562</v>
      </c>
      <c r="E2448" s="154"/>
      <c r="F2448" s="113"/>
      <c r="G2448" s="114" t="s">
        <v>51</v>
      </c>
      <c r="H2448" s="113"/>
      <c r="I2448" s="345">
        <v>-22.5</v>
      </c>
      <c r="J2448" s="345">
        <f t="shared" si="112"/>
        <v>-21.375</v>
      </c>
      <c r="K2448" s="345">
        <f t="shared" si="113"/>
        <v>-20.25</v>
      </c>
      <c r="L2448" s="345">
        <f t="shared" si="114"/>
        <v>-19.125</v>
      </c>
      <c r="M2448" s="345">
        <f t="shared" si="115"/>
        <v>-18</v>
      </c>
    </row>
    <row r="2449" ht="60" customHeight="1" spans="1:13">
      <c r="A2449" s="153"/>
      <c r="B2449" s="153" t="s">
        <v>356</v>
      </c>
      <c r="C2449" s="153" t="s">
        <v>14563</v>
      </c>
      <c r="D2449" s="154" t="s">
        <v>14564</v>
      </c>
      <c r="E2449" s="154"/>
      <c r="F2449" s="113"/>
      <c r="G2449" s="114" t="s">
        <v>4170</v>
      </c>
      <c r="H2449" s="113"/>
      <c r="I2449" s="345">
        <v>40.5</v>
      </c>
      <c r="J2449" s="345">
        <f t="shared" si="112"/>
        <v>38.475</v>
      </c>
      <c r="K2449" s="345">
        <f t="shared" si="113"/>
        <v>36.45</v>
      </c>
      <c r="L2449" s="345">
        <f t="shared" si="114"/>
        <v>34.425</v>
      </c>
      <c r="M2449" s="345">
        <f t="shared" si="115"/>
        <v>32.4</v>
      </c>
    </row>
    <row r="2450" ht="87" customHeight="1" spans="1:13">
      <c r="A2450" s="153">
        <v>3</v>
      </c>
      <c r="B2450" s="153" t="s">
        <v>356</v>
      </c>
      <c r="C2450" s="153" t="s">
        <v>14565</v>
      </c>
      <c r="D2450" s="154" t="s">
        <v>14566</v>
      </c>
      <c r="E2450" s="154" t="s">
        <v>14567</v>
      </c>
      <c r="F2450" s="154" t="s">
        <v>14568</v>
      </c>
      <c r="G2450" s="114" t="s">
        <v>51</v>
      </c>
      <c r="H2450" s="154" t="s">
        <v>14569</v>
      </c>
      <c r="I2450" s="345">
        <v>64.8</v>
      </c>
      <c r="J2450" s="345">
        <f t="shared" si="112"/>
        <v>61.56</v>
      </c>
      <c r="K2450" s="345">
        <f t="shared" si="113"/>
        <v>58.32</v>
      </c>
      <c r="L2450" s="345">
        <f t="shared" si="114"/>
        <v>55.08</v>
      </c>
      <c r="M2450" s="345">
        <f t="shared" si="115"/>
        <v>51.84</v>
      </c>
    </row>
    <row r="2451" ht="60" customHeight="1" spans="1:13">
      <c r="A2451" s="153"/>
      <c r="B2451" s="153" t="s">
        <v>356</v>
      </c>
      <c r="C2451" s="153" t="s">
        <v>14570</v>
      </c>
      <c r="D2451" s="154" t="s">
        <v>14571</v>
      </c>
      <c r="E2451" s="154"/>
      <c r="F2451" s="113"/>
      <c r="G2451" s="114" t="s">
        <v>51</v>
      </c>
      <c r="H2451" s="113" t="s">
        <v>14572</v>
      </c>
      <c r="I2451" s="345">
        <v>27</v>
      </c>
      <c r="J2451" s="345">
        <f t="shared" si="112"/>
        <v>25.65</v>
      </c>
      <c r="K2451" s="345">
        <f t="shared" si="113"/>
        <v>24.3</v>
      </c>
      <c r="L2451" s="345">
        <f t="shared" si="114"/>
        <v>22.95</v>
      </c>
      <c r="M2451" s="345">
        <f t="shared" si="115"/>
        <v>21.6</v>
      </c>
    </row>
    <row r="2452" ht="60" customHeight="1" spans="1:13">
      <c r="A2452" s="153"/>
      <c r="B2452" s="153" t="s">
        <v>356</v>
      </c>
      <c r="C2452" s="153" t="s">
        <v>14573</v>
      </c>
      <c r="D2452" s="154" t="s">
        <v>14574</v>
      </c>
      <c r="E2452" s="154"/>
      <c r="F2452" s="113"/>
      <c r="G2452" s="114" t="s">
        <v>51</v>
      </c>
      <c r="H2452" s="113"/>
      <c r="I2452" s="345">
        <v>64.8</v>
      </c>
      <c r="J2452" s="345">
        <f t="shared" si="112"/>
        <v>61.56</v>
      </c>
      <c r="K2452" s="345">
        <f t="shared" si="113"/>
        <v>58.32</v>
      </c>
      <c r="L2452" s="345">
        <f t="shared" si="114"/>
        <v>55.08</v>
      </c>
      <c r="M2452" s="345">
        <f t="shared" si="115"/>
        <v>51.84</v>
      </c>
    </row>
    <row r="2453" ht="78" customHeight="1" spans="1:13">
      <c r="A2453" s="153">
        <v>4</v>
      </c>
      <c r="B2453" s="153" t="s">
        <v>356</v>
      </c>
      <c r="C2453" s="153" t="s">
        <v>14575</v>
      </c>
      <c r="D2453" s="154" t="s">
        <v>14576</v>
      </c>
      <c r="E2453" s="154" t="s">
        <v>14577</v>
      </c>
      <c r="F2453" s="154" t="s">
        <v>14578</v>
      </c>
      <c r="G2453" s="114" t="s">
        <v>51</v>
      </c>
      <c r="H2453" s="154" t="s">
        <v>14579</v>
      </c>
      <c r="I2453" s="345">
        <v>117</v>
      </c>
      <c r="J2453" s="345">
        <f t="shared" si="112"/>
        <v>111.15</v>
      </c>
      <c r="K2453" s="345">
        <f t="shared" si="113"/>
        <v>105.3</v>
      </c>
      <c r="L2453" s="345">
        <f t="shared" si="114"/>
        <v>99.45</v>
      </c>
      <c r="M2453" s="345">
        <f t="shared" si="115"/>
        <v>93.6</v>
      </c>
    </row>
    <row r="2454" ht="60" customHeight="1" spans="1:13">
      <c r="A2454" s="153"/>
      <c r="B2454" s="153" t="s">
        <v>356</v>
      </c>
      <c r="C2454" s="153" t="s">
        <v>14580</v>
      </c>
      <c r="D2454" s="154" t="s">
        <v>14581</v>
      </c>
      <c r="E2454" s="154"/>
      <c r="F2454" s="113"/>
      <c r="G2454" s="114" t="s">
        <v>51</v>
      </c>
      <c r="H2454" s="113" t="s">
        <v>14572</v>
      </c>
      <c r="I2454" s="345">
        <v>27</v>
      </c>
      <c r="J2454" s="345">
        <f t="shared" si="112"/>
        <v>25.65</v>
      </c>
      <c r="K2454" s="345">
        <f t="shared" si="113"/>
        <v>24.3</v>
      </c>
      <c r="L2454" s="345">
        <f t="shared" si="114"/>
        <v>22.95</v>
      </c>
      <c r="M2454" s="345">
        <f t="shared" si="115"/>
        <v>21.6</v>
      </c>
    </row>
    <row r="2455" ht="60" customHeight="1" spans="1:13">
      <c r="A2455" s="153"/>
      <c r="B2455" s="153" t="s">
        <v>356</v>
      </c>
      <c r="C2455" s="153" t="s">
        <v>14582</v>
      </c>
      <c r="D2455" s="154" t="s">
        <v>14583</v>
      </c>
      <c r="E2455" s="154"/>
      <c r="F2455" s="113"/>
      <c r="G2455" s="114" t="s">
        <v>51</v>
      </c>
      <c r="H2455" s="113"/>
      <c r="I2455" s="345">
        <v>86.4</v>
      </c>
      <c r="J2455" s="345">
        <f t="shared" si="112"/>
        <v>82.08</v>
      </c>
      <c r="K2455" s="345">
        <f t="shared" si="113"/>
        <v>77.76</v>
      </c>
      <c r="L2455" s="345">
        <f t="shared" si="114"/>
        <v>73.44</v>
      </c>
      <c r="M2455" s="345">
        <f t="shared" si="115"/>
        <v>69.12</v>
      </c>
    </row>
    <row r="2456" ht="60" customHeight="1" spans="1:13">
      <c r="A2456" s="153"/>
      <c r="B2456" s="153" t="s">
        <v>356</v>
      </c>
      <c r="C2456" s="153" t="s">
        <v>14584</v>
      </c>
      <c r="D2456" s="154" t="s">
        <v>14585</v>
      </c>
      <c r="E2456" s="154"/>
      <c r="F2456" s="113"/>
      <c r="G2456" s="114" t="s">
        <v>51</v>
      </c>
      <c r="H2456" s="113"/>
      <c r="I2456" s="345">
        <v>117</v>
      </c>
      <c r="J2456" s="345">
        <f t="shared" si="112"/>
        <v>111.15</v>
      </c>
      <c r="K2456" s="345">
        <f t="shared" si="113"/>
        <v>105.3</v>
      </c>
      <c r="L2456" s="345">
        <f t="shared" si="114"/>
        <v>99.45</v>
      </c>
      <c r="M2456" s="345">
        <f t="shared" si="115"/>
        <v>93.6</v>
      </c>
    </row>
    <row r="2457" ht="60" customHeight="1" spans="1:13">
      <c r="A2457" s="153"/>
      <c r="B2457" s="153" t="s">
        <v>356</v>
      </c>
      <c r="C2457" s="153" t="s">
        <v>14586</v>
      </c>
      <c r="D2457" s="154" t="s">
        <v>14587</v>
      </c>
      <c r="E2457" s="154"/>
      <c r="F2457" s="113"/>
      <c r="G2457" s="114" t="s">
        <v>51</v>
      </c>
      <c r="H2457" s="113"/>
      <c r="I2457" s="345">
        <v>117</v>
      </c>
      <c r="J2457" s="345">
        <f t="shared" si="112"/>
        <v>111.15</v>
      </c>
      <c r="K2457" s="345">
        <f t="shared" si="113"/>
        <v>105.3</v>
      </c>
      <c r="L2457" s="345">
        <f t="shared" si="114"/>
        <v>99.45</v>
      </c>
      <c r="M2457" s="345">
        <f t="shared" si="115"/>
        <v>93.6</v>
      </c>
    </row>
    <row r="2458" ht="79" customHeight="1" spans="1:13">
      <c r="A2458" s="153">
        <v>5</v>
      </c>
      <c r="B2458" s="153" t="s">
        <v>356</v>
      </c>
      <c r="C2458" s="153" t="s">
        <v>14588</v>
      </c>
      <c r="D2458" s="154" t="s">
        <v>14589</v>
      </c>
      <c r="E2458" s="154" t="s">
        <v>14590</v>
      </c>
      <c r="F2458" s="154" t="s">
        <v>14553</v>
      </c>
      <c r="G2458" s="114" t="s">
        <v>4170</v>
      </c>
      <c r="H2458" s="281"/>
      <c r="I2458" s="345">
        <v>112.5</v>
      </c>
      <c r="J2458" s="345">
        <f t="shared" si="112"/>
        <v>106.875</v>
      </c>
      <c r="K2458" s="345">
        <f t="shared" si="113"/>
        <v>101.25</v>
      </c>
      <c r="L2458" s="345">
        <f t="shared" si="114"/>
        <v>95.625</v>
      </c>
      <c r="M2458" s="345">
        <f t="shared" si="115"/>
        <v>90</v>
      </c>
    </row>
    <row r="2459" ht="60" customHeight="1" spans="1:13">
      <c r="A2459" s="153"/>
      <c r="B2459" s="153" t="s">
        <v>356</v>
      </c>
      <c r="C2459" s="153" t="s">
        <v>14591</v>
      </c>
      <c r="D2459" s="154" t="s">
        <v>14592</v>
      </c>
      <c r="E2459" s="154"/>
      <c r="F2459" s="113"/>
      <c r="G2459" s="114" t="s">
        <v>51</v>
      </c>
      <c r="H2459" s="113" t="s">
        <v>14556</v>
      </c>
      <c r="I2459" s="345">
        <v>27</v>
      </c>
      <c r="J2459" s="345">
        <f t="shared" si="112"/>
        <v>25.65</v>
      </c>
      <c r="K2459" s="345">
        <f t="shared" si="113"/>
        <v>24.3</v>
      </c>
      <c r="L2459" s="345">
        <f t="shared" si="114"/>
        <v>22.95</v>
      </c>
      <c r="M2459" s="345">
        <f t="shared" si="115"/>
        <v>21.6</v>
      </c>
    </row>
    <row r="2460" ht="60" customHeight="1" spans="1:13">
      <c r="A2460" s="153"/>
      <c r="B2460" s="153" t="s">
        <v>356</v>
      </c>
      <c r="C2460" s="153" t="s">
        <v>14593</v>
      </c>
      <c r="D2460" s="154" t="s">
        <v>14594</v>
      </c>
      <c r="E2460" s="154"/>
      <c r="F2460" s="113"/>
      <c r="G2460" s="114" t="s">
        <v>4170</v>
      </c>
      <c r="H2460" s="113"/>
      <c r="I2460" s="345">
        <v>18</v>
      </c>
      <c r="J2460" s="345">
        <f t="shared" si="112"/>
        <v>17.1</v>
      </c>
      <c r="K2460" s="345">
        <f t="shared" si="113"/>
        <v>16.2</v>
      </c>
      <c r="L2460" s="345">
        <f t="shared" si="114"/>
        <v>15.3</v>
      </c>
      <c r="M2460" s="345">
        <f t="shared" si="115"/>
        <v>14.4</v>
      </c>
    </row>
    <row r="2461" ht="60" customHeight="1" spans="1:13">
      <c r="A2461" s="153"/>
      <c r="B2461" s="153" t="s">
        <v>356</v>
      </c>
      <c r="C2461" s="153" t="s">
        <v>14595</v>
      </c>
      <c r="D2461" s="154" t="s">
        <v>14596</v>
      </c>
      <c r="E2461" s="154"/>
      <c r="F2461" s="113"/>
      <c r="G2461" s="114" t="s">
        <v>4170</v>
      </c>
      <c r="H2461" s="113"/>
      <c r="I2461" s="345">
        <v>36</v>
      </c>
      <c r="J2461" s="345">
        <f t="shared" si="112"/>
        <v>34.2</v>
      </c>
      <c r="K2461" s="345">
        <f t="shared" si="113"/>
        <v>32.4</v>
      </c>
      <c r="L2461" s="345">
        <f t="shared" si="114"/>
        <v>30.6</v>
      </c>
      <c r="M2461" s="345">
        <f t="shared" si="115"/>
        <v>28.8</v>
      </c>
    </row>
    <row r="2462" ht="60" customHeight="1" spans="1:13">
      <c r="A2462" s="153"/>
      <c r="B2462" s="153" t="s">
        <v>356</v>
      </c>
      <c r="C2462" s="153" t="s">
        <v>14597</v>
      </c>
      <c r="D2462" s="154" t="s">
        <v>14598</v>
      </c>
      <c r="E2462" s="154"/>
      <c r="F2462" s="113"/>
      <c r="G2462" s="114" t="s">
        <v>51</v>
      </c>
      <c r="H2462" s="113"/>
      <c r="I2462" s="345">
        <v>-58.5</v>
      </c>
      <c r="J2462" s="345">
        <f t="shared" si="112"/>
        <v>-55.575</v>
      </c>
      <c r="K2462" s="345">
        <f t="shared" si="113"/>
        <v>-52.65</v>
      </c>
      <c r="L2462" s="345">
        <f t="shared" si="114"/>
        <v>-49.725</v>
      </c>
      <c r="M2462" s="345">
        <f t="shared" si="115"/>
        <v>-46.8</v>
      </c>
    </row>
    <row r="2463" ht="60" customHeight="1" spans="1:13">
      <c r="A2463" s="153"/>
      <c r="B2463" s="153" t="s">
        <v>356</v>
      </c>
      <c r="C2463" s="153" t="s">
        <v>14599</v>
      </c>
      <c r="D2463" s="154" t="s">
        <v>14600</v>
      </c>
      <c r="E2463" s="154"/>
      <c r="F2463" s="113"/>
      <c r="G2463" s="114" t="s">
        <v>4170</v>
      </c>
      <c r="H2463" s="113"/>
      <c r="I2463" s="345">
        <v>112.5</v>
      </c>
      <c r="J2463" s="345">
        <f t="shared" si="112"/>
        <v>106.875</v>
      </c>
      <c r="K2463" s="345">
        <f t="shared" si="113"/>
        <v>101.25</v>
      </c>
      <c r="L2463" s="345">
        <f t="shared" si="114"/>
        <v>95.625</v>
      </c>
      <c r="M2463" s="345">
        <f t="shared" si="115"/>
        <v>90</v>
      </c>
    </row>
    <row r="2464" ht="85" customHeight="1" spans="1:13">
      <c r="A2464" s="153">
        <v>6</v>
      </c>
      <c r="B2464" s="153" t="s">
        <v>356</v>
      </c>
      <c r="C2464" s="153" t="s">
        <v>14601</v>
      </c>
      <c r="D2464" s="154" t="s">
        <v>14602</v>
      </c>
      <c r="E2464" s="154" t="s">
        <v>14603</v>
      </c>
      <c r="F2464" s="154" t="s">
        <v>14553</v>
      </c>
      <c r="G2464" s="114" t="s">
        <v>51</v>
      </c>
      <c r="H2464" s="154"/>
      <c r="I2464" s="345">
        <v>248.4</v>
      </c>
      <c r="J2464" s="345">
        <f t="shared" si="112"/>
        <v>235.98</v>
      </c>
      <c r="K2464" s="345">
        <f t="shared" si="113"/>
        <v>223.56</v>
      </c>
      <c r="L2464" s="345">
        <f t="shared" si="114"/>
        <v>211.14</v>
      </c>
      <c r="M2464" s="345">
        <f t="shared" si="115"/>
        <v>198.72</v>
      </c>
    </row>
    <row r="2465" ht="60" customHeight="1" spans="1:13">
      <c r="A2465" s="153"/>
      <c r="B2465" s="153" t="s">
        <v>356</v>
      </c>
      <c r="C2465" s="153" t="s">
        <v>14604</v>
      </c>
      <c r="D2465" s="154" t="s">
        <v>14605</v>
      </c>
      <c r="E2465" s="154"/>
      <c r="F2465" s="113"/>
      <c r="G2465" s="114" t="s">
        <v>51</v>
      </c>
      <c r="H2465" s="113" t="s">
        <v>14572</v>
      </c>
      <c r="I2465" s="345">
        <v>27</v>
      </c>
      <c r="J2465" s="345">
        <f t="shared" si="112"/>
        <v>25.65</v>
      </c>
      <c r="K2465" s="345">
        <f t="shared" si="113"/>
        <v>24.3</v>
      </c>
      <c r="L2465" s="345">
        <f t="shared" si="114"/>
        <v>22.95</v>
      </c>
      <c r="M2465" s="345">
        <f t="shared" si="115"/>
        <v>21.6</v>
      </c>
    </row>
    <row r="2466" ht="60" customHeight="1" spans="1:13">
      <c r="A2466" s="153"/>
      <c r="B2466" s="153" t="s">
        <v>356</v>
      </c>
      <c r="C2466" s="153" t="s">
        <v>14606</v>
      </c>
      <c r="D2466" s="154" t="s">
        <v>14607</v>
      </c>
      <c r="E2466" s="154"/>
      <c r="F2466" s="113"/>
      <c r="G2466" s="114" t="s">
        <v>51</v>
      </c>
      <c r="H2466" s="113"/>
      <c r="I2466" s="345">
        <v>108</v>
      </c>
      <c r="J2466" s="345">
        <f t="shared" si="112"/>
        <v>102.6</v>
      </c>
      <c r="K2466" s="345">
        <f t="shared" si="113"/>
        <v>97.2</v>
      </c>
      <c r="L2466" s="345">
        <f t="shared" si="114"/>
        <v>91.8</v>
      </c>
      <c r="M2466" s="345">
        <f t="shared" si="115"/>
        <v>86.4</v>
      </c>
    </row>
    <row r="2467" ht="60" customHeight="1" spans="1:13">
      <c r="A2467" s="153"/>
      <c r="B2467" s="153" t="s">
        <v>356</v>
      </c>
      <c r="C2467" s="153" t="s">
        <v>14608</v>
      </c>
      <c r="D2467" s="154" t="s">
        <v>14609</v>
      </c>
      <c r="E2467" s="154"/>
      <c r="F2467" s="113"/>
      <c r="G2467" s="114" t="s">
        <v>51</v>
      </c>
      <c r="H2467" s="113"/>
      <c r="I2467" s="345">
        <v>248.4</v>
      </c>
      <c r="J2467" s="345">
        <f t="shared" si="112"/>
        <v>235.98</v>
      </c>
      <c r="K2467" s="345">
        <f t="shared" si="113"/>
        <v>223.56</v>
      </c>
      <c r="L2467" s="345">
        <f t="shared" si="114"/>
        <v>211.14</v>
      </c>
      <c r="M2467" s="345">
        <f t="shared" si="115"/>
        <v>198.72</v>
      </c>
    </row>
    <row r="2468" ht="60" customHeight="1" spans="1:13">
      <c r="A2468" s="153"/>
      <c r="B2468" s="153" t="s">
        <v>356</v>
      </c>
      <c r="C2468" s="153" t="s">
        <v>14610</v>
      </c>
      <c r="D2468" s="154" t="s">
        <v>14611</v>
      </c>
      <c r="E2468" s="154"/>
      <c r="F2468" s="113"/>
      <c r="G2468" s="114" t="s">
        <v>51</v>
      </c>
      <c r="H2468" s="113"/>
      <c r="I2468" s="345">
        <v>248.4</v>
      </c>
      <c r="J2468" s="345">
        <f t="shared" si="112"/>
        <v>235.98</v>
      </c>
      <c r="K2468" s="345">
        <f t="shared" si="113"/>
        <v>223.56</v>
      </c>
      <c r="L2468" s="345">
        <f t="shared" si="114"/>
        <v>211.14</v>
      </c>
      <c r="M2468" s="345">
        <f t="shared" si="115"/>
        <v>198.72</v>
      </c>
    </row>
    <row r="2469" ht="78" customHeight="1" spans="1:13">
      <c r="A2469" s="153">
        <v>7</v>
      </c>
      <c r="B2469" s="153" t="s">
        <v>356</v>
      </c>
      <c r="C2469" s="153" t="s">
        <v>14612</v>
      </c>
      <c r="D2469" s="154" t="s">
        <v>14613</v>
      </c>
      <c r="E2469" s="154" t="s">
        <v>14614</v>
      </c>
      <c r="F2469" s="154" t="s">
        <v>14553</v>
      </c>
      <c r="G2469" s="114" t="s">
        <v>4170</v>
      </c>
      <c r="H2469" s="154" t="s">
        <v>14615</v>
      </c>
      <c r="I2469" s="345">
        <v>63</v>
      </c>
      <c r="J2469" s="345">
        <f t="shared" si="112"/>
        <v>59.85</v>
      </c>
      <c r="K2469" s="345">
        <f t="shared" si="113"/>
        <v>56.7</v>
      </c>
      <c r="L2469" s="345">
        <f t="shared" si="114"/>
        <v>53.55</v>
      </c>
      <c r="M2469" s="345">
        <f t="shared" si="115"/>
        <v>50.4</v>
      </c>
    </row>
    <row r="2470" ht="60" customHeight="1" spans="1:13">
      <c r="A2470" s="153"/>
      <c r="B2470" s="153" t="s">
        <v>356</v>
      </c>
      <c r="C2470" s="153" t="s">
        <v>14616</v>
      </c>
      <c r="D2470" s="154" t="s">
        <v>14617</v>
      </c>
      <c r="E2470" s="154"/>
      <c r="F2470" s="113"/>
      <c r="G2470" s="114" t="s">
        <v>51</v>
      </c>
      <c r="H2470" s="113" t="s">
        <v>14556</v>
      </c>
      <c r="I2470" s="345">
        <v>27</v>
      </c>
      <c r="J2470" s="345">
        <f t="shared" si="112"/>
        <v>25.65</v>
      </c>
      <c r="K2470" s="345">
        <f t="shared" si="113"/>
        <v>24.3</v>
      </c>
      <c r="L2470" s="345">
        <f t="shared" si="114"/>
        <v>22.95</v>
      </c>
      <c r="M2470" s="345">
        <f t="shared" si="115"/>
        <v>21.6</v>
      </c>
    </row>
    <row r="2471" ht="60" customHeight="1" spans="1:13">
      <c r="A2471" s="153"/>
      <c r="B2471" s="153" t="s">
        <v>356</v>
      </c>
      <c r="C2471" s="153" t="s">
        <v>14618</v>
      </c>
      <c r="D2471" s="154" t="s">
        <v>14619</v>
      </c>
      <c r="E2471" s="154"/>
      <c r="F2471" s="113"/>
      <c r="G2471" s="114" t="s">
        <v>4170</v>
      </c>
      <c r="H2471" s="113"/>
      <c r="I2471" s="345">
        <v>63</v>
      </c>
      <c r="J2471" s="345">
        <f t="shared" si="112"/>
        <v>59.85</v>
      </c>
      <c r="K2471" s="345">
        <f t="shared" si="113"/>
        <v>56.7</v>
      </c>
      <c r="L2471" s="345">
        <f t="shared" si="114"/>
        <v>53.55</v>
      </c>
      <c r="M2471" s="345">
        <f t="shared" si="115"/>
        <v>50.4</v>
      </c>
    </row>
    <row r="2472" ht="83" customHeight="1" spans="1:13">
      <c r="A2472" s="153">
        <v>8</v>
      </c>
      <c r="B2472" s="153" t="s">
        <v>356</v>
      </c>
      <c r="C2472" s="153" t="s">
        <v>14620</v>
      </c>
      <c r="D2472" s="154" t="s">
        <v>14621</v>
      </c>
      <c r="E2472" s="154" t="s">
        <v>14622</v>
      </c>
      <c r="F2472" s="113" t="s">
        <v>14578</v>
      </c>
      <c r="G2472" s="114" t="s">
        <v>14623</v>
      </c>
      <c r="H2472" s="113"/>
      <c r="I2472" s="345">
        <v>63</v>
      </c>
      <c r="J2472" s="345">
        <f t="shared" si="112"/>
        <v>59.85</v>
      </c>
      <c r="K2472" s="345">
        <f t="shared" si="113"/>
        <v>56.7</v>
      </c>
      <c r="L2472" s="345">
        <f t="shared" si="114"/>
        <v>53.55</v>
      </c>
      <c r="M2472" s="345">
        <f t="shared" si="115"/>
        <v>50.4</v>
      </c>
    </row>
    <row r="2473" ht="60" customHeight="1" spans="1:13">
      <c r="A2473" s="153"/>
      <c r="B2473" s="153" t="s">
        <v>356</v>
      </c>
      <c r="C2473" s="153" t="s">
        <v>14624</v>
      </c>
      <c r="D2473" s="154" t="s">
        <v>14625</v>
      </c>
      <c r="E2473" s="154"/>
      <c r="F2473" s="113"/>
      <c r="G2473" s="114" t="s">
        <v>14623</v>
      </c>
      <c r="H2473" s="113" t="s">
        <v>14626</v>
      </c>
      <c r="I2473" s="345">
        <v>27</v>
      </c>
      <c r="J2473" s="345">
        <f t="shared" si="112"/>
        <v>25.65</v>
      </c>
      <c r="K2473" s="345">
        <f t="shared" si="113"/>
        <v>24.3</v>
      </c>
      <c r="L2473" s="345">
        <f t="shared" si="114"/>
        <v>22.95</v>
      </c>
      <c r="M2473" s="345">
        <f t="shared" si="115"/>
        <v>21.6</v>
      </c>
    </row>
    <row r="2474" ht="60" customHeight="1" spans="1:13">
      <c r="A2474" s="153"/>
      <c r="B2474" s="153" t="s">
        <v>356</v>
      </c>
      <c r="C2474" s="153" t="s">
        <v>14627</v>
      </c>
      <c r="D2474" s="154" t="s">
        <v>14628</v>
      </c>
      <c r="E2474" s="154"/>
      <c r="F2474" s="113"/>
      <c r="G2474" s="114" t="s">
        <v>14623</v>
      </c>
      <c r="H2474" s="113"/>
      <c r="I2474" s="345">
        <v>63</v>
      </c>
      <c r="J2474" s="345">
        <f t="shared" si="112"/>
        <v>59.85</v>
      </c>
      <c r="K2474" s="345">
        <f t="shared" si="113"/>
        <v>56.7</v>
      </c>
      <c r="L2474" s="345">
        <f t="shared" si="114"/>
        <v>53.55</v>
      </c>
      <c r="M2474" s="345">
        <f t="shared" si="115"/>
        <v>50.4</v>
      </c>
    </row>
    <row r="2475" ht="82" customHeight="1" spans="1:13">
      <c r="A2475" s="153">
        <v>9</v>
      </c>
      <c r="B2475" s="153" t="s">
        <v>356</v>
      </c>
      <c r="C2475" s="153" t="s">
        <v>14629</v>
      </c>
      <c r="D2475" s="154" t="s">
        <v>14630</v>
      </c>
      <c r="E2475" s="154" t="s">
        <v>14631</v>
      </c>
      <c r="F2475" s="154" t="s">
        <v>14553</v>
      </c>
      <c r="G2475" s="114" t="s">
        <v>14632</v>
      </c>
      <c r="H2475" s="281"/>
      <c r="I2475" s="345">
        <v>172.8</v>
      </c>
      <c r="J2475" s="345">
        <f t="shared" si="112"/>
        <v>164.16</v>
      </c>
      <c r="K2475" s="345">
        <f t="shared" si="113"/>
        <v>155.52</v>
      </c>
      <c r="L2475" s="345">
        <f t="shared" si="114"/>
        <v>146.88</v>
      </c>
      <c r="M2475" s="345">
        <f t="shared" si="115"/>
        <v>138.24</v>
      </c>
    </row>
    <row r="2476" ht="60" customHeight="1" spans="1:13">
      <c r="A2476" s="153"/>
      <c r="B2476" s="153" t="s">
        <v>356</v>
      </c>
      <c r="C2476" s="153" t="s">
        <v>14633</v>
      </c>
      <c r="D2476" s="154" t="s">
        <v>14634</v>
      </c>
      <c r="E2476" s="154"/>
      <c r="F2476" s="154"/>
      <c r="G2476" s="114" t="s">
        <v>14632</v>
      </c>
      <c r="H2476" s="113" t="s">
        <v>14635</v>
      </c>
      <c r="I2476" s="345">
        <v>27</v>
      </c>
      <c r="J2476" s="345">
        <f t="shared" si="112"/>
        <v>25.65</v>
      </c>
      <c r="K2476" s="345">
        <f t="shared" si="113"/>
        <v>24.3</v>
      </c>
      <c r="L2476" s="345">
        <f t="shared" si="114"/>
        <v>22.95</v>
      </c>
      <c r="M2476" s="345">
        <f t="shared" si="115"/>
        <v>21.6</v>
      </c>
    </row>
    <row r="2477" ht="60" customHeight="1" spans="1:13">
      <c r="A2477" s="153"/>
      <c r="B2477" s="153" t="s">
        <v>356</v>
      </c>
      <c r="C2477" s="153" t="s">
        <v>14636</v>
      </c>
      <c r="D2477" s="154" t="s">
        <v>14637</v>
      </c>
      <c r="E2477" s="154"/>
      <c r="F2477" s="154"/>
      <c r="G2477" s="114" t="s">
        <v>51</v>
      </c>
      <c r="H2477" s="281"/>
      <c r="I2477" s="345">
        <v>21.6</v>
      </c>
      <c r="J2477" s="345">
        <f t="shared" si="112"/>
        <v>20.52</v>
      </c>
      <c r="K2477" s="345">
        <f t="shared" si="113"/>
        <v>19.44</v>
      </c>
      <c r="L2477" s="345">
        <f t="shared" si="114"/>
        <v>18.36</v>
      </c>
      <c r="M2477" s="345">
        <f t="shared" si="115"/>
        <v>17.28</v>
      </c>
    </row>
    <row r="2478" ht="60" customHeight="1" spans="1:13">
      <c r="A2478" s="153"/>
      <c r="B2478" s="153" t="s">
        <v>356</v>
      </c>
      <c r="C2478" s="153" t="s">
        <v>14638</v>
      </c>
      <c r="D2478" s="154" t="s">
        <v>14639</v>
      </c>
      <c r="E2478" s="154"/>
      <c r="F2478" s="154"/>
      <c r="G2478" s="114" t="s">
        <v>14632</v>
      </c>
      <c r="H2478" s="281"/>
      <c r="I2478" s="345">
        <v>172.8</v>
      </c>
      <c r="J2478" s="345">
        <f t="shared" si="112"/>
        <v>164.16</v>
      </c>
      <c r="K2478" s="345">
        <f t="shared" si="113"/>
        <v>155.52</v>
      </c>
      <c r="L2478" s="345">
        <f t="shared" si="114"/>
        <v>146.88</v>
      </c>
      <c r="M2478" s="345">
        <f t="shared" si="115"/>
        <v>138.24</v>
      </c>
    </row>
    <row r="2479" ht="60" customHeight="1" spans="1:13">
      <c r="A2479" s="153"/>
      <c r="B2479" s="153" t="s">
        <v>356</v>
      </c>
      <c r="C2479" s="153" t="s">
        <v>14640</v>
      </c>
      <c r="D2479" s="154" t="s">
        <v>14641</v>
      </c>
      <c r="E2479" s="154"/>
      <c r="F2479" s="154"/>
      <c r="G2479" s="114" t="s">
        <v>14632</v>
      </c>
      <c r="H2479" s="281"/>
      <c r="I2479" s="345">
        <v>172.8</v>
      </c>
      <c r="J2479" s="345">
        <f t="shared" si="112"/>
        <v>164.16</v>
      </c>
      <c r="K2479" s="345">
        <f t="shared" si="113"/>
        <v>155.52</v>
      </c>
      <c r="L2479" s="345">
        <f t="shared" si="114"/>
        <v>146.88</v>
      </c>
      <c r="M2479" s="345">
        <f t="shared" si="115"/>
        <v>138.24</v>
      </c>
    </row>
    <row r="2480" ht="60" customHeight="1" spans="1:13">
      <c r="A2480" s="153"/>
      <c r="B2480" s="153" t="s">
        <v>356</v>
      </c>
      <c r="C2480" s="153" t="s">
        <v>14642</v>
      </c>
      <c r="D2480" s="154" t="s">
        <v>14643</v>
      </c>
      <c r="E2480" s="154"/>
      <c r="F2480" s="154"/>
      <c r="G2480" s="114" t="s">
        <v>14632</v>
      </c>
      <c r="H2480" s="281"/>
      <c r="I2480" s="345">
        <v>172.8</v>
      </c>
      <c r="J2480" s="345">
        <f t="shared" si="112"/>
        <v>164.16</v>
      </c>
      <c r="K2480" s="345">
        <f t="shared" si="113"/>
        <v>155.52</v>
      </c>
      <c r="L2480" s="345">
        <f t="shared" si="114"/>
        <v>146.88</v>
      </c>
      <c r="M2480" s="345">
        <f t="shared" si="115"/>
        <v>138.24</v>
      </c>
    </row>
    <row r="2481" ht="114" customHeight="1" spans="1:215">
      <c r="A2481" s="153">
        <v>10</v>
      </c>
      <c r="B2481" s="153" t="s">
        <v>356</v>
      </c>
      <c r="C2481" s="153" t="s">
        <v>14644</v>
      </c>
      <c r="D2481" s="154" t="s">
        <v>14645</v>
      </c>
      <c r="E2481" s="154" t="s">
        <v>14646</v>
      </c>
      <c r="F2481" s="154" t="s">
        <v>14553</v>
      </c>
      <c r="G2481" s="114" t="s">
        <v>14632</v>
      </c>
      <c r="H2481" s="154" t="s">
        <v>14647</v>
      </c>
      <c r="I2481" s="345">
        <v>279</v>
      </c>
      <c r="J2481" s="345">
        <f t="shared" si="112"/>
        <v>265.05</v>
      </c>
      <c r="K2481" s="345">
        <f t="shared" si="113"/>
        <v>251.1</v>
      </c>
      <c r="L2481" s="345">
        <f t="shared" si="114"/>
        <v>237.15</v>
      </c>
      <c r="M2481" s="345">
        <f t="shared" si="115"/>
        <v>223.2</v>
      </c>
    </row>
    <row r="2482" ht="60" customHeight="1" spans="1:215">
      <c r="A2482" s="153"/>
      <c r="B2482" s="153" t="s">
        <v>356</v>
      </c>
      <c r="C2482" s="153" t="s">
        <v>14648</v>
      </c>
      <c r="D2482" s="154" t="s">
        <v>14649</v>
      </c>
      <c r="E2482" s="154"/>
      <c r="F2482" s="154"/>
      <c r="G2482" s="114" t="s">
        <v>14632</v>
      </c>
      <c r="H2482" s="154"/>
      <c r="I2482" s="345">
        <v>83.7</v>
      </c>
      <c r="J2482" s="345">
        <f t="shared" si="112"/>
        <v>79.515</v>
      </c>
      <c r="K2482" s="345">
        <f t="shared" si="113"/>
        <v>75.33</v>
      </c>
      <c r="L2482" s="345">
        <f t="shared" si="114"/>
        <v>71.145</v>
      </c>
      <c r="M2482" s="345">
        <f t="shared" si="115"/>
        <v>66.96</v>
      </c>
    </row>
    <row r="2483" ht="60" customHeight="1" spans="1:215">
      <c r="A2483" s="153"/>
      <c r="B2483" s="153" t="s">
        <v>356</v>
      </c>
      <c r="C2483" s="153" t="s">
        <v>14650</v>
      </c>
      <c r="D2483" s="154" t="s">
        <v>14651</v>
      </c>
      <c r="E2483" s="154"/>
      <c r="F2483" s="154"/>
      <c r="G2483" s="114" t="s">
        <v>14632</v>
      </c>
      <c r="H2483" s="154"/>
      <c r="I2483" s="345">
        <v>279</v>
      </c>
      <c r="J2483" s="345">
        <f t="shared" si="112"/>
        <v>265.05</v>
      </c>
      <c r="K2483" s="345">
        <f t="shared" si="113"/>
        <v>251.1</v>
      </c>
      <c r="L2483" s="345">
        <f t="shared" si="114"/>
        <v>237.15</v>
      </c>
      <c r="M2483" s="345">
        <f t="shared" si="115"/>
        <v>223.2</v>
      </c>
    </row>
    <row r="2484" ht="82" customHeight="1" spans="1:215">
      <c r="A2484" s="153">
        <v>11</v>
      </c>
      <c r="B2484" s="153" t="s">
        <v>356</v>
      </c>
      <c r="C2484" s="153" t="s">
        <v>14652</v>
      </c>
      <c r="D2484" s="154" t="s">
        <v>14653</v>
      </c>
      <c r="E2484" s="154" t="s">
        <v>14654</v>
      </c>
      <c r="F2484" s="154" t="s">
        <v>14553</v>
      </c>
      <c r="G2484" s="114" t="s">
        <v>14632</v>
      </c>
      <c r="H2484" s="154"/>
      <c r="I2484" s="345">
        <v>225</v>
      </c>
      <c r="J2484" s="345">
        <f t="shared" si="112"/>
        <v>213.75</v>
      </c>
      <c r="K2484" s="345">
        <f t="shared" si="113"/>
        <v>202.5</v>
      </c>
      <c r="L2484" s="345">
        <f t="shared" si="114"/>
        <v>191.25</v>
      </c>
      <c r="M2484" s="345">
        <f t="shared" si="115"/>
        <v>180</v>
      </c>
    </row>
    <row r="2485" ht="60" customHeight="1" spans="1:215">
      <c r="A2485" s="153"/>
      <c r="B2485" s="153" t="s">
        <v>356</v>
      </c>
      <c r="C2485" s="153" t="s">
        <v>14655</v>
      </c>
      <c r="D2485" s="154" t="s">
        <v>14656</v>
      </c>
      <c r="E2485" s="154"/>
      <c r="F2485" s="154"/>
      <c r="G2485" s="114" t="s">
        <v>14632</v>
      </c>
      <c r="H2485" s="154"/>
      <c r="I2485" s="345">
        <v>225</v>
      </c>
      <c r="J2485" s="345">
        <f t="shared" si="112"/>
        <v>213.75</v>
      </c>
      <c r="K2485" s="345">
        <f t="shared" si="113"/>
        <v>202.5</v>
      </c>
      <c r="L2485" s="345">
        <f t="shared" si="114"/>
        <v>191.25</v>
      </c>
      <c r="M2485" s="345">
        <f t="shared" si="115"/>
        <v>180</v>
      </c>
    </row>
    <row r="2486" ht="99" customHeight="1" spans="1:215">
      <c r="A2486" s="153">
        <v>12</v>
      </c>
      <c r="B2486" s="153" t="s">
        <v>356</v>
      </c>
      <c r="C2486" s="153" t="s">
        <v>14657</v>
      </c>
      <c r="D2486" s="154" t="s">
        <v>14658</v>
      </c>
      <c r="E2486" s="154" t="s">
        <v>14659</v>
      </c>
      <c r="F2486" s="154" t="s">
        <v>14660</v>
      </c>
      <c r="G2486" s="114" t="s">
        <v>14623</v>
      </c>
      <c r="H2486" s="114"/>
      <c r="I2486" s="345">
        <v>117</v>
      </c>
      <c r="J2486" s="345">
        <f t="shared" si="112"/>
        <v>111.15</v>
      </c>
      <c r="K2486" s="345">
        <f t="shared" si="113"/>
        <v>105.3</v>
      </c>
      <c r="L2486" s="345">
        <f t="shared" si="114"/>
        <v>99.45</v>
      </c>
      <c r="M2486" s="345">
        <f t="shared" si="115"/>
        <v>93.6</v>
      </c>
    </row>
    <row r="2487" ht="60" customHeight="1" spans="1:215">
      <c r="A2487" s="153"/>
      <c r="B2487" s="153" t="s">
        <v>356</v>
      </c>
      <c r="C2487" s="153" t="s">
        <v>14661</v>
      </c>
      <c r="D2487" s="154" t="s">
        <v>14662</v>
      </c>
      <c r="E2487" s="154"/>
      <c r="F2487" s="154"/>
      <c r="G2487" s="114" t="s">
        <v>14623</v>
      </c>
      <c r="H2487" s="154"/>
      <c r="I2487" s="345">
        <v>36</v>
      </c>
      <c r="J2487" s="345">
        <f t="shared" si="112"/>
        <v>34.2</v>
      </c>
      <c r="K2487" s="345">
        <f t="shared" si="113"/>
        <v>32.4</v>
      </c>
      <c r="L2487" s="345">
        <f t="shared" si="114"/>
        <v>30.6</v>
      </c>
      <c r="M2487" s="345">
        <f t="shared" si="115"/>
        <v>28.8</v>
      </c>
    </row>
    <row r="2488" ht="60" customHeight="1" spans="1:215">
      <c r="A2488" s="153"/>
      <c r="B2488" s="153" t="s">
        <v>356</v>
      </c>
      <c r="C2488" s="153" t="s">
        <v>14663</v>
      </c>
      <c r="D2488" s="154" t="s">
        <v>14664</v>
      </c>
      <c r="E2488" s="154"/>
      <c r="F2488" s="154"/>
      <c r="G2488" s="114" t="s">
        <v>14623</v>
      </c>
      <c r="H2488" s="154"/>
      <c r="I2488" s="345">
        <v>117</v>
      </c>
      <c r="J2488" s="345">
        <f t="shared" si="112"/>
        <v>111.15</v>
      </c>
      <c r="K2488" s="345">
        <f t="shared" si="113"/>
        <v>105.3</v>
      </c>
      <c r="L2488" s="345">
        <f t="shared" si="114"/>
        <v>99.45</v>
      </c>
      <c r="M2488" s="345">
        <f t="shared" si="115"/>
        <v>93.6</v>
      </c>
    </row>
    <row r="2489" ht="86" customHeight="1" spans="1:215">
      <c r="A2489" s="153">
        <v>13</v>
      </c>
      <c r="B2489" s="153" t="s">
        <v>356</v>
      </c>
      <c r="C2489" s="153" t="s">
        <v>14665</v>
      </c>
      <c r="D2489" s="154" t="s">
        <v>14666</v>
      </c>
      <c r="E2489" s="154" t="s">
        <v>14667</v>
      </c>
      <c r="F2489" s="154" t="s">
        <v>14660</v>
      </c>
      <c r="G2489" s="114" t="s">
        <v>4170</v>
      </c>
      <c r="H2489" s="154"/>
      <c r="I2489" s="345">
        <v>117</v>
      </c>
      <c r="J2489" s="345">
        <f t="shared" si="112"/>
        <v>111.15</v>
      </c>
      <c r="K2489" s="345">
        <f t="shared" si="113"/>
        <v>105.3</v>
      </c>
      <c r="L2489" s="345">
        <f t="shared" si="114"/>
        <v>99.45</v>
      </c>
      <c r="M2489" s="345">
        <f t="shared" si="115"/>
        <v>93.6</v>
      </c>
    </row>
    <row r="2490" ht="60" customHeight="1" spans="1:215">
      <c r="A2490" s="153"/>
      <c r="B2490" s="153" t="s">
        <v>356</v>
      </c>
      <c r="C2490" s="153" t="s">
        <v>14668</v>
      </c>
      <c r="D2490" s="154" t="s">
        <v>14669</v>
      </c>
      <c r="E2490" s="154"/>
      <c r="F2490" s="154"/>
      <c r="G2490" s="114" t="s">
        <v>4170</v>
      </c>
      <c r="H2490" s="154"/>
      <c r="I2490" s="345">
        <v>117</v>
      </c>
      <c r="J2490" s="345">
        <f t="shared" si="112"/>
        <v>111.15</v>
      </c>
      <c r="K2490" s="345">
        <f t="shared" si="113"/>
        <v>105.3</v>
      </c>
      <c r="L2490" s="345">
        <f t="shared" si="114"/>
        <v>99.45</v>
      </c>
      <c r="M2490" s="345">
        <f t="shared" si="115"/>
        <v>93.6</v>
      </c>
    </row>
    <row r="2491" ht="42" customHeight="1" spans="1:215">
      <c r="A2491" s="351" t="s">
        <v>14670</v>
      </c>
      <c r="B2491" s="351"/>
      <c r="C2491" s="351"/>
      <c r="D2491" s="351"/>
      <c r="E2491" s="351"/>
      <c r="F2491" s="351"/>
      <c r="G2491" s="351"/>
      <c r="H2491" s="351"/>
      <c r="I2491" s="454"/>
      <c r="J2491" s="454"/>
      <c r="K2491" s="454"/>
      <c r="L2491" s="454"/>
      <c r="M2491" s="454"/>
    </row>
    <row r="2492" ht="134" customHeight="1" spans="1:215">
      <c r="A2492" s="598" t="s">
        <v>14671</v>
      </c>
      <c r="B2492" s="599"/>
      <c r="C2492" s="599"/>
      <c r="D2492" s="599"/>
      <c r="E2492" s="599"/>
      <c r="F2492" s="599"/>
      <c r="G2492" s="599"/>
      <c r="H2492" s="599"/>
      <c r="I2492" s="597"/>
      <c r="J2492" s="597"/>
      <c r="K2492" s="597"/>
      <c r="L2492" s="597"/>
      <c r="M2492" s="361"/>
    </row>
    <row r="2493" s="321" customFormat="1" ht="24" customHeight="1" spans="1:215">
      <c r="A2493" s="577" t="s">
        <v>7210</v>
      </c>
      <c r="B2493" s="577" t="s">
        <v>25</v>
      </c>
      <c r="C2493" s="577" t="s">
        <v>9784</v>
      </c>
      <c r="D2493" s="577" t="s">
        <v>27</v>
      </c>
      <c r="E2493" s="577" t="s">
        <v>7212</v>
      </c>
      <c r="F2493" s="577" t="s">
        <v>7213</v>
      </c>
      <c r="G2493" s="577" t="s">
        <v>30</v>
      </c>
      <c r="H2493" s="577" t="s">
        <v>7214</v>
      </c>
      <c r="I2493" s="513" t="s">
        <v>32</v>
      </c>
      <c r="J2493" s="513"/>
      <c r="K2493" s="513"/>
      <c r="L2493" s="513"/>
      <c r="M2493" s="513"/>
      <c r="N2493" s="591"/>
      <c r="O2493" s="591"/>
      <c r="P2493" s="591"/>
      <c r="Q2493" s="591"/>
      <c r="R2493" s="591"/>
      <c r="S2493" s="591"/>
      <c r="T2493" s="591"/>
      <c r="U2493" s="591"/>
      <c r="V2493" s="591"/>
      <c r="W2493" s="591"/>
      <c r="X2493" s="591"/>
      <c r="Y2493" s="591"/>
      <c r="Z2493" s="591"/>
      <c r="AA2493" s="591"/>
      <c r="AB2493" s="591"/>
      <c r="AC2493" s="591"/>
      <c r="AD2493" s="591"/>
      <c r="AE2493" s="591"/>
      <c r="AF2493" s="591"/>
      <c r="AG2493" s="591"/>
      <c r="AH2493" s="591"/>
      <c r="AI2493" s="591"/>
      <c r="AJ2493" s="591"/>
      <c r="AK2493" s="591"/>
      <c r="AL2493" s="591"/>
      <c r="AM2493" s="591"/>
      <c r="AN2493" s="591"/>
      <c r="AO2493" s="591"/>
      <c r="AP2493" s="591"/>
      <c r="AQ2493" s="591"/>
      <c r="AR2493" s="591"/>
      <c r="AS2493" s="591"/>
      <c r="AT2493" s="591"/>
      <c r="AU2493" s="591"/>
      <c r="AV2493" s="591"/>
      <c r="AW2493" s="591"/>
      <c r="AX2493" s="591"/>
      <c r="AY2493" s="591"/>
      <c r="AZ2493" s="591"/>
      <c r="BA2493" s="591"/>
      <c r="BB2493" s="591"/>
      <c r="BC2493" s="591"/>
      <c r="BD2493" s="591"/>
      <c r="BE2493" s="591"/>
      <c r="BF2493" s="591"/>
      <c r="BG2493" s="591"/>
      <c r="BH2493" s="591"/>
      <c r="BI2493" s="591"/>
      <c r="BJ2493" s="591"/>
      <c r="BK2493" s="591"/>
      <c r="BL2493" s="591"/>
      <c r="BM2493" s="591"/>
      <c r="BN2493" s="591"/>
      <c r="BO2493" s="591"/>
      <c r="BP2493" s="591"/>
      <c r="BQ2493" s="591"/>
      <c r="BR2493" s="591"/>
      <c r="BS2493" s="591"/>
      <c r="BT2493" s="591"/>
      <c r="BU2493" s="591"/>
      <c r="BV2493" s="591"/>
      <c r="BW2493" s="591"/>
      <c r="BX2493" s="591"/>
      <c r="BY2493" s="591"/>
      <c r="BZ2493" s="591"/>
      <c r="CA2493" s="591"/>
      <c r="CB2493" s="591"/>
      <c r="CC2493" s="591"/>
      <c r="CD2493" s="591"/>
      <c r="CE2493" s="591"/>
      <c r="CF2493" s="591"/>
      <c r="CG2493" s="591"/>
      <c r="CH2493" s="591"/>
      <c r="CI2493" s="591"/>
      <c r="CJ2493" s="591"/>
      <c r="CK2493" s="591"/>
      <c r="CL2493" s="591"/>
      <c r="CM2493" s="591"/>
      <c r="CN2493" s="591"/>
      <c r="CO2493" s="591"/>
      <c r="CP2493" s="591"/>
      <c r="CQ2493" s="591"/>
      <c r="CR2493" s="591"/>
      <c r="CS2493" s="591"/>
      <c r="CT2493" s="591"/>
      <c r="CU2493" s="591"/>
      <c r="CV2493" s="591"/>
      <c r="CW2493" s="591"/>
      <c r="CX2493" s="591"/>
      <c r="CY2493" s="591"/>
      <c r="CZ2493" s="591"/>
      <c r="DA2493" s="591"/>
      <c r="DB2493" s="591"/>
      <c r="DC2493" s="591"/>
      <c r="DD2493" s="591"/>
      <c r="DE2493" s="591"/>
      <c r="DF2493" s="591"/>
      <c r="DG2493" s="591"/>
      <c r="DH2493" s="591"/>
      <c r="HG2493" s="592"/>
    </row>
    <row r="2494" s="321" customFormat="1" ht="24" customHeight="1" spans="1:215">
      <c r="A2494" s="577"/>
      <c r="B2494" s="577"/>
      <c r="C2494" s="577"/>
      <c r="D2494" s="577"/>
      <c r="E2494" s="577"/>
      <c r="F2494" s="577"/>
      <c r="G2494" s="577"/>
      <c r="H2494" s="577"/>
      <c r="I2494" s="513" t="s">
        <v>33</v>
      </c>
      <c r="J2494" s="513" t="s">
        <v>34</v>
      </c>
      <c r="K2494" s="513" t="s">
        <v>35</v>
      </c>
      <c r="L2494" s="513" t="s">
        <v>36</v>
      </c>
      <c r="M2494" s="513" t="s">
        <v>37</v>
      </c>
      <c r="N2494" s="591"/>
      <c r="O2494" s="591"/>
      <c r="P2494" s="591"/>
      <c r="Q2494" s="591"/>
      <c r="R2494" s="591"/>
      <c r="S2494" s="591"/>
      <c r="T2494" s="591"/>
      <c r="U2494" s="591"/>
      <c r="V2494" s="591"/>
      <c r="W2494" s="591"/>
      <c r="X2494" s="591"/>
      <c r="Y2494" s="591"/>
      <c r="Z2494" s="591"/>
      <c r="AA2494" s="591"/>
      <c r="AB2494" s="591"/>
      <c r="AC2494" s="591"/>
      <c r="AD2494" s="591"/>
      <c r="AE2494" s="591"/>
      <c r="AF2494" s="591"/>
      <c r="AG2494" s="591"/>
      <c r="AH2494" s="591"/>
      <c r="AI2494" s="591"/>
      <c r="AJ2494" s="591"/>
      <c r="AK2494" s="591"/>
      <c r="AL2494" s="591"/>
      <c r="AM2494" s="591"/>
      <c r="AN2494" s="591"/>
      <c r="AO2494" s="591"/>
      <c r="AP2494" s="591"/>
      <c r="AQ2494" s="591"/>
      <c r="AR2494" s="591"/>
      <c r="AS2494" s="591"/>
      <c r="AT2494" s="591"/>
      <c r="AU2494" s="591"/>
      <c r="AV2494" s="591"/>
      <c r="AW2494" s="591"/>
      <c r="AX2494" s="591"/>
      <c r="AY2494" s="591"/>
      <c r="AZ2494" s="591"/>
      <c r="BA2494" s="591"/>
      <c r="BB2494" s="591"/>
      <c r="BC2494" s="591"/>
      <c r="BD2494" s="591"/>
      <c r="BE2494" s="591"/>
      <c r="BF2494" s="591"/>
      <c r="BG2494" s="591"/>
      <c r="BH2494" s="591"/>
      <c r="BI2494" s="591"/>
      <c r="BJ2494" s="591"/>
      <c r="BK2494" s="591"/>
      <c r="BL2494" s="591"/>
      <c r="BM2494" s="591"/>
      <c r="BN2494" s="591"/>
      <c r="BO2494" s="591"/>
      <c r="BP2494" s="591"/>
      <c r="BQ2494" s="591"/>
      <c r="BR2494" s="591"/>
      <c r="BS2494" s="591"/>
      <c r="BT2494" s="591"/>
      <c r="BU2494" s="591"/>
      <c r="BV2494" s="591"/>
      <c r="BW2494" s="591"/>
      <c r="BX2494" s="591"/>
      <c r="BY2494" s="591"/>
      <c r="BZ2494" s="591"/>
      <c r="CA2494" s="591"/>
      <c r="CB2494" s="591"/>
      <c r="CC2494" s="591"/>
      <c r="CD2494" s="591"/>
      <c r="CE2494" s="591"/>
      <c r="CF2494" s="591"/>
      <c r="CG2494" s="591"/>
      <c r="CH2494" s="591"/>
      <c r="CI2494" s="591"/>
      <c r="CJ2494" s="591"/>
      <c r="CK2494" s="591"/>
      <c r="CL2494" s="591"/>
      <c r="CM2494" s="591"/>
      <c r="CN2494" s="591"/>
      <c r="CO2494" s="591"/>
      <c r="CP2494" s="591"/>
      <c r="CQ2494" s="591"/>
      <c r="CR2494" s="591"/>
      <c r="CS2494" s="591"/>
      <c r="CT2494" s="591"/>
      <c r="CU2494" s="591"/>
      <c r="CV2494" s="591"/>
      <c r="CW2494" s="591"/>
      <c r="CX2494" s="591"/>
      <c r="CY2494" s="591"/>
      <c r="CZ2494" s="591"/>
      <c r="DA2494" s="591"/>
      <c r="DB2494" s="591"/>
      <c r="DC2494" s="591"/>
      <c r="DD2494" s="591"/>
      <c r="DE2494" s="591"/>
      <c r="DF2494" s="591"/>
      <c r="DG2494" s="591"/>
      <c r="DH2494" s="591"/>
      <c r="HG2494" s="592"/>
    </row>
    <row r="2495" ht="60" customHeight="1" spans="1:215">
      <c r="A2495" s="114"/>
      <c r="B2495" s="114"/>
      <c r="C2495" s="154">
        <v>46</v>
      </c>
      <c r="D2495" s="154" t="s">
        <v>14672</v>
      </c>
      <c r="E2495" s="114"/>
      <c r="F2495" s="114"/>
      <c r="G2495" s="114"/>
      <c r="H2495" s="114"/>
      <c r="I2495" s="600"/>
      <c r="J2495" s="600"/>
      <c r="K2495" s="600"/>
      <c r="L2495" s="600"/>
      <c r="M2495" s="600"/>
    </row>
    <row r="2496" ht="60" customHeight="1" spans="1:215">
      <c r="A2496" s="114">
        <v>1</v>
      </c>
      <c r="B2496" s="114" t="s">
        <v>38</v>
      </c>
      <c r="C2496" s="1013" t="s">
        <v>14673</v>
      </c>
      <c r="D2496" s="154" t="s">
        <v>14674</v>
      </c>
      <c r="E2496" s="154" t="s">
        <v>14675</v>
      </c>
      <c r="F2496" s="154" t="s">
        <v>14676</v>
      </c>
      <c r="G2496" s="114" t="s">
        <v>4170</v>
      </c>
      <c r="H2496" s="154"/>
      <c r="I2496" s="345">
        <v>63</v>
      </c>
      <c r="J2496" s="345">
        <f t="shared" ref="J2496:J2499" si="116">I2496*0.95</f>
        <v>59.85</v>
      </c>
      <c r="K2496" s="345">
        <f t="shared" ref="K2496:K2499" si="117">I2496*0.9</f>
        <v>56.7</v>
      </c>
      <c r="L2496" s="345">
        <f t="shared" ref="L2496:L2499" si="118">I2496*0.85</f>
        <v>53.55</v>
      </c>
      <c r="M2496" s="140">
        <f t="shared" ref="M2496:M2499" si="119">I2496*0.8</f>
        <v>50.4</v>
      </c>
    </row>
    <row r="2497" ht="60" customHeight="1" spans="1:215">
      <c r="A2497" s="114"/>
      <c r="B2497" s="114"/>
      <c r="C2497" s="1013" t="s">
        <v>14677</v>
      </c>
      <c r="D2497" s="154" t="s">
        <v>14678</v>
      </c>
      <c r="E2497" s="154"/>
      <c r="F2497" s="154"/>
      <c r="G2497" s="114" t="s">
        <v>4170</v>
      </c>
      <c r="H2497" s="154"/>
      <c r="I2497" s="140">
        <v>18.9</v>
      </c>
      <c r="J2497" s="345">
        <f t="shared" si="116"/>
        <v>17.955</v>
      </c>
      <c r="K2497" s="345">
        <f t="shared" si="117"/>
        <v>17.01</v>
      </c>
      <c r="L2497" s="345">
        <f t="shared" si="118"/>
        <v>16.065</v>
      </c>
      <c r="M2497" s="345">
        <f t="shared" si="119"/>
        <v>15.12</v>
      </c>
    </row>
    <row r="2498" ht="60" customHeight="1" spans="1:215">
      <c r="A2498" s="114">
        <v>2</v>
      </c>
      <c r="B2498" s="114" t="s">
        <v>38</v>
      </c>
      <c r="C2498" s="1013" t="s">
        <v>14679</v>
      </c>
      <c r="D2498" s="154" t="s">
        <v>14680</v>
      </c>
      <c r="E2498" s="154" t="s">
        <v>14681</v>
      </c>
      <c r="F2498" s="154" t="s">
        <v>14682</v>
      </c>
      <c r="G2498" s="114" t="s">
        <v>51</v>
      </c>
      <c r="H2498" s="154"/>
      <c r="I2498" s="140">
        <v>21.6</v>
      </c>
      <c r="J2498" s="345">
        <f t="shared" si="116"/>
        <v>20.52</v>
      </c>
      <c r="K2498" s="345">
        <f t="shared" si="117"/>
        <v>19.44</v>
      </c>
      <c r="L2498" s="345">
        <f t="shared" si="118"/>
        <v>18.36</v>
      </c>
      <c r="M2498" s="345">
        <f t="shared" si="119"/>
        <v>17.28</v>
      </c>
    </row>
    <row r="2499" ht="60" customHeight="1" spans="1:215">
      <c r="A2499" s="114">
        <v>3</v>
      </c>
      <c r="B2499" s="114" t="s">
        <v>38</v>
      </c>
      <c r="C2499" s="1013" t="s">
        <v>14683</v>
      </c>
      <c r="D2499" s="154" t="s">
        <v>14684</v>
      </c>
      <c r="E2499" s="154" t="s">
        <v>14685</v>
      </c>
      <c r="F2499" s="154" t="s">
        <v>14686</v>
      </c>
      <c r="G2499" s="114" t="s">
        <v>51</v>
      </c>
      <c r="H2499" s="154"/>
      <c r="I2499" s="345">
        <v>108</v>
      </c>
      <c r="J2499" s="345">
        <f t="shared" si="116"/>
        <v>102.6</v>
      </c>
      <c r="K2499" s="345">
        <f t="shared" si="117"/>
        <v>97.2</v>
      </c>
      <c r="L2499" s="345">
        <f t="shared" si="118"/>
        <v>91.8</v>
      </c>
      <c r="M2499" s="140">
        <f t="shared" si="119"/>
        <v>86.4</v>
      </c>
    </row>
    <row r="2500" ht="60" customHeight="1" spans="1:215">
      <c r="A2500" s="114"/>
      <c r="B2500" s="114"/>
      <c r="C2500" s="1013" t="s">
        <v>14687</v>
      </c>
      <c r="D2500" s="154" t="s">
        <v>14688</v>
      </c>
      <c r="E2500" s="154"/>
      <c r="F2500" s="154"/>
      <c r="G2500" s="114" t="s">
        <v>51</v>
      </c>
      <c r="H2500" s="602"/>
      <c r="I2500" s="345">
        <f t="shared" ref="I2500:M2500" si="120">I2499*0.2</f>
        <v>21.6</v>
      </c>
      <c r="J2500" s="345">
        <f t="shared" si="120"/>
        <v>20.52</v>
      </c>
      <c r="K2500" s="345">
        <f t="shared" si="120"/>
        <v>19.44</v>
      </c>
      <c r="L2500" s="345">
        <f t="shared" si="120"/>
        <v>18.36</v>
      </c>
      <c r="M2500" s="345">
        <f t="shared" si="120"/>
        <v>17.28</v>
      </c>
    </row>
    <row r="2501" ht="60" customHeight="1" spans="1:215">
      <c r="A2501" s="114">
        <v>4</v>
      </c>
      <c r="B2501" s="114" t="s">
        <v>38</v>
      </c>
      <c r="C2501" s="1013" t="s">
        <v>14689</v>
      </c>
      <c r="D2501" s="154" t="s">
        <v>14690</v>
      </c>
      <c r="E2501" s="154" t="s">
        <v>14691</v>
      </c>
      <c r="F2501" s="154" t="s">
        <v>14692</v>
      </c>
      <c r="G2501" s="114" t="s">
        <v>4609</v>
      </c>
      <c r="H2501" s="602"/>
      <c r="I2501" s="345">
        <v>297</v>
      </c>
      <c r="J2501" s="345">
        <f>I2501*0.95</f>
        <v>282.15</v>
      </c>
      <c r="K2501" s="345">
        <f>I2501*0.9</f>
        <v>267.3</v>
      </c>
      <c r="L2501" s="345">
        <f>I2501*0.85</f>
        <v>252.45</v>
      </c>
      <c r="M2501" s="140">
        <f>I2501*0.8</f>
        <v>237.6</v>
      </c>
    </row>
    <row r="2502" ht="60" customHeight="1" spans="1:215">
      <c r="A2502" s="114">
        <v>5</v>
      </c>
      <c r="B2502" s="114" t="s">
        <v>38</v>
      </c>
      <c r="C2502" s="1013" t="s">
        <v>14693</v>
      </c>
      <c r="D2502" s="154" t="s">
        <v>14694</v>
      </c>
      <c r="E2502" s="154" t="s">
        <v>14695</v>
      </c>
      <c r="F2502" s="154" t="s">
        <v>14696</v>
      </c>
      <c r="G2502" s="114" t="s">
        <v>51</v>
      </c>
      <c r="H2502" s="154" t="s">
        <v>14697</v>
      </c>
      <c r="I2502" s="345">
        <v>20.7</v>
      </c>
      <c r="J2502" s="345">
        <f>I2502*0.95</f>
        <v>19.665</v>
      </c>
      <c r="K2502" s="345">
        <f>I2502*0.9</f>
        <v>18.63</v>
      </c>
      <c r="L2502" s="345">
        <f>I2502*0.85</f>
        <v>17.595</v>
      </c>
      <c r="M2502" s="345">
        <f>I2502*0.8</f>
        <v>16.56</v>
      </c>
    </row>
    <row r="2503" ht="60" customHeight="1" spans="1:215">
      <c r="A2503" s="114">
        <v>6</v>
      </c>
      <c r="B2503" s="114" t="s">
        <v>38</v>
      </c>
      <c r="C2503" s="1013" t="s">
        <v>14698</v>
      </c>
      <c r="D2503" s="154" t="s">
        <v>14699</v>
      </c>
      <c r="E2503" s="154" t="s">
        <v>14700</v>
      </c>
      <c r="F2503" s="154" t="s">
        <v>14701</v>
      </c>
      <c r="G2503" s="114" t="s">
        <v>51</v>
      </c>
      <c r="H2503" s="154"/>
      <c r="I2503" s="140" t="s">
        <v>102</v>
      </c>
      <c r="J2503" s="140" t="s">
        <v>102</v>
      </c>
      <c r="K2503" s="140" t="s">
        <v>102</v>
      </c>
      <c r="L2503" s="140" t="s">
        <v>102</v>
      </c>
      <c r="M2503" s="140" t="s">
        <v>102</v>
      </c>
    </row>
    <row r="2504" ht="46" customHeight="1" spans="1:215">
      <c r="A2504" s="351" t="s">
        <v>14702</v>
      </c>
      <c r="B2504" s="351"/>
      <c r="C2504" s="351"/>
      <c r="D2504" s="351"/>
      <c r="E2504" s="351"/>
      <c r="F2504" s="351"/>
      <c r="G2504" s="351"/>
      <c r="H2504" s="351"/>
      <c r="I2504" s="454"/>
      <c r="J2504" s="454"/>
      <c r="K2504" s="454"/>
      <c r="L2504" s="454"/>
      <c r="M2504" s="454"/>
    </row>
    <row r="2505" ht="135" customHeight="1" spans="1:215">
      <c r="A2505" s="598" t="s">
        <v>14703</v>
      </c>
      <c r="B2505" s="599"/>
      <c r="C2505" s="599"/>
      <c r="D2505" s="599"/>
      <c r="E2505" s="599"/>
      <c r="F2505" s="599"/>
      <c r="G2505" s="599"/>
      <c r="H2505" s="599"/>
      <c r="I2505" s="597"/>
      <c r="J2505" s="597"/>
      <c r="K2505" s="597"/>
      <c r="L2505" s="597"/>
      <c r="M2505" s="361"/>
    </row>
    <row r="2506" s="321" customFormat="1" ht="24" customHeight="1" spans="1:215">
      <c r="A2506" s="577" t="s">
        <v>7210</v>
      </c>
      <c r="B2506" s="577" t="s">
        <v>25</v>
      </c>
      <c r="C2506" s="577" t="s">
        <v>9784</v>
      </c>
      <c r="D2506" s="577" t="s">
        <v>27</v>
      </c>
      <c r="E2506" s="577" t="s">
        <v>7212</v>
      </c>
      <c r="F2506" s="577" t="s">
        <v>7213</v>
      </c>
      <c r="G2506" s="577" t="s">
        <v>30</v>
      </c>
      <c r="H2506" s="577" t="s">
        <v>7214</v>
      </c>
      <c r="I2506" s="513" t="s">
        <v>32</v>
      </c>
      <c r="J2506" s="513"/>
      <c r="K2506" s="513"/>
      <c r="L2506" s="513"/>
      <c r="M2506" s="513"/>
      <c r="N2506" s="591"/>
      <c r="O2506" s="591"/>
      <c r="P2506" s="591"/>
      <c r="Q2506" s="591"/>
      <c r="R2506" s="591"/>
      <c r="S2506" s="591"/>
      <c r="T2506" s="591"/>
      <c r="U2506" s="591"/>
      <c r="V2506" s="591"/>
      <c r="W2506" s="591"/>
      <c r="X2506" s="591"/>
      <c r="Y2506" s="591"/>
      <c r="Z2506" s="591"/>
      <c r="AA2506" s="591"/>
      <c r="AB2506" s="591"/>
      <c r="AC2506" s="591"/>
      <c r="AD2506" s="591"/>
      <c r="AE2506" s="591"/>
      <c r="AF2506" s="591"/>
      <c r="AG2506" s="591"/>
      <c r="AH2506" s="591"/>
      <c r="AI2506" s="591"/>
      <c r="AJ2506" s="591"/>
      <c r="AK2506" s="591"/>
      <c r="AL2506" s="591"/>
      <c r="AM2506" s="591"/>
      <c r="AN2506" s="591"/>
      <c r="AO2506" s="591"/>
      <c r="AP2506" s="591"/>
      <c r="AQ2506" s="591"/>
      <c r="AR2506" s="591"/>
      <c r="AS2506" s="591"/>
      <c r="AT2506" s="591"/>
      <c r="AU2506" s="591"/>
      <c r="AV2506" s="591"/>
      <c r="AW2506" s="591"/>
      <c r="AX2506" s="591"/>
      <c r="AY2506" s="591"/>
      <c r="AZ2506" s="591"/>
      <c r="BA2506" s="591"/>
      <c r="BB2506" s="591"/>
      <c r="BC2506" s="591"/>
      <c r="BD2506" s="591"/>
      <c r="BE2506" s="591"/>
      <c r="BF2506" s="591"/>
      <c r="BG2506" s="591"/>
      <c r="BH2506" s="591"/>
      <c r="BI2506" s="591"/>
      <c r="BJ2506" s="591"/>
      <c r="BK2506" s="591"/>
      <c r="BL2506" s="591"/>
      <c r="BM2506" s="591"/>
      <c r="BN2506" s="591"/>
      <c r="BO2506" s="591"/>
      <c r="BP2506" s="591"/>
      <c r="BQ2506" s="591"/>
      <c r="BR2506" s="591"/>
      <c r="BS2506" s="591"/>
      <c r="BT2506" s="591"/>
      <c r="BU2506" s="591"/>
      <c r="BV2506" s="591"/>
      <c r="BW2506" s="591"/>
      <c r="BX2506" s="591"/>
      <c r="BY2506" s="591"/>
      <c r="BZ2506" s="591"/>
      <c r="CA2506" s="591"/>
      <c r="CB2506" s="591"/>
      <c r="CC2506" s="591"/>
      <c r="CD2506" s="591"/>
      <c r="CE2506" s="591"/>
      <c r="CF2506" s="591"/>
      <c r="CG2506" s="591"/>
      <c r="CH2506" s="591"/>
      <c r="CI2506" s="591"/>
      <c r="CJ2506" s="591"/>
      <c r="CK2506" s="591"/>
      <c r="CL2506" s="591"/>
      <c r="CM2506" s="591"/>
      <c r="CN2506" s="591"/>
      <c r="CO2506" s="591"/>
      <c r="CP2506" s="591"/>
      <c r="CQ2506" s="591"/>
      <c r="CR2506" s="591"/>
      <c r="CS2506" s="591"/>
      <c r="CT2506" s="591"/>
      <c r="CU2506" s="591"/>
      <c r="CV2506" s="591"/>
      <c r="CW2506" s="591"/>
      <c r="CX2506" s="591"/>
      <c r="CY2506" s="591"/>
      <c r="CZ2506" s="591"/>
      <c r="DA2506" s="591"/>
      <c r="DB2506" s="591"/>
      <c r="DC2506" s="591"/>
      <c r="DD2506" s="591"/>
      <c r="DE2506" s="591"/>
      <c r="DF2506" s="591"/>
      <c r="DG2506" s="591"/>
      <c r="DH2506" s="591"/>
      <c r="HG2506" s="592"/>
    </row>
    <row r="2507" s="321" customFormat="1" ht="24" customHeight="1" spans="1:215">
      <c r="A2507" s="577"/>
      <c r="B2507" s="577"/>
      <c r="C2507" s="577"/>
      <c r="D2507" s="577"/>
      <c r="E2507" s="577"/>
      <c r="F2507" s="577"/>
      <c r="G2507" s="577"/>
      <c r="H2507" s="577"/>
      <c r="I2507" s="513" t="s">
        <v>33</v>
      </c>
      <c r="J2507" s="513" t="s">
        <v>34</v>
      </c>
      <c r="K2507" s="513" t="s">
        <v>35</v>
      </c>
      <c r="L2507" s="513" t="s">
        <v>36</v>
      </c>
      <c r="M2507" s="513" t="s">
        <v>37</v>
      </c>
      <c r="N2507" s="591"/>
      <c r="O2507" s="591"/>
      <c r="P2507" s="591"/>
      <c r="Q2507" s="591"/>
      <c r="R2507" s="591"/>
      <c r="S2507" s="591"/>
      <c r="T2507" s="591"/>
      <c r="U2507" s="591"/>
      <c r="V2507" s="591"/>
      <c r="W2507" s="591"/>
      <c r="X2507" s="591"/>
      <c r="Y2507" s="591"/>
      <c r="Z2507" s="591"/>
      <c r="AA2507" s="591"/>
      <c r="AB2507" s="591"/>
      <c r="AC2507" s="591"/>
      <c r="AD2507" s="591"/>
      <c r="AE2507" s="591"/>
      <c r="AF2507" s="591"/>
      <c r="AG2507" s="591"/>
      <c r="AH2507" s="591"/>
      <c r="AI2507" s="591"/>
      <c r="AJ2507" s="591"/>
      <c r="AK2507" s="591"/>
      <c r="AL2507" s="591"/>
      <c r="AM2507" s="591"/>
      <c r="AN2507" s="591"/>
      <c r="AO2507" s="591"/>
      <c r="AP2507" s="591"/>
      <c r="AQ2507" s="591"/>
      <c r="AR2507" s="591"/>
      <c r="AS2507" s="591"/>
      <c r="AT2507" s="591"/>
      <c r="AU2507" s="591"/>
      <c r="AV2507" s="591"/>
      <c r="AW2507" s="591"/>
      <c r="AX2507" s="591"/>
      <c r="AY2507" s="591"/>
      <c r="AZ2507" s="591"/>
      <c r="BA2507" s="591"/>
      <c r="BB2507" s="591"/>
      <c r="BC2507" s="591"/>
      <c r="BD2507" s="591"/>
      <c r="BE2507" s="591"/>
      <c r="BF2507" s="591"/>
      <c r="BG2507" s="591"/>
      <c r="BH2507" s="591"/>
      <c r="BI2507" s="591"/>
      <c r="BJ2507" s="591"/>
      <c r="BK2507" s="591"/>
      <c r="BL2507" s="591"/>
      <c r="BM2507" s="591"/>
      <c r="BN2507" s="591"/>
      <c r="BO2507" s="591"/>
      <c r="BP2507" s="591"/>
      <c r="BQ2507" s="591"/>
      <c r="BR2507" s="591"/>
      <c r="BS2507" s="591"/>
      <c r="BT2507" s="591"/>
      <c r="BU2507" s="591"/>
      <c r="BV2507" s="591"/>
      <c r="BW2507" s="591"/>
      <c r="BX2507" s="591"/>
      <c r="BY2507" s="591"/>
      <c r="BZ2507" s="591"/>
      <c r="CA2507" s="591"/>
      <c r="CB2507" s="591"/>
      <c r="CC2507" s="591"/>
      <c r="CD2507" s="591"/>
      <c r="CE2507" s="591"/>
      <c r="CF2507" s="591"/>
      <c r="CG2507" s="591"/>
      <c r="CH2507" s="591"/>
      <c r="CI2507" s="591"/>
      <c r="CJ2507" s="591"/>
      <c r="CK2507" s="591"/>
      <c r="CL2507" s="591"/>
      <c r="CM2507" s="591"/>
      <c r="CN2507" s="591"/>
      <c r="CO2507" s="591"/>
      <c r="CP2507" s="591"/>
      <c r="CQ2507" s="591"/>
      <c r="CR2507" s="591"/>
      <c r="CS2507" s="591"/>
      <c r="CT2507" s="591"/>
      <c r="CU2507" s="591"/>
      <c r="CV2507" s="591"/>
      <c r="CW2507" s="591"/>
      <c r="CX2507" s="591"/>
      <c r="CY2507" s="591"/>
      <c r="CZ2507" s="591"/>
      <c r="DA2507" s="591"/>
      <c r="DB2507" s="591"/>
      <c r="DC2507" s="591"/>
      <c r="DD2507" s="591"/>
      <c r="DE2507" s="591"/>
      <c r="DF2507" s="591"/>
      <c r="DG2507" s="591"/>
      <c r="DH2507" s="591"/>
      <c r="HG2507" s="592"/>
    </row>
    <row r="2508" ht="60" customHeight="1" spans="1:215">
      <c r="A2508" s="586"/>
      <c r="B2508" s="603"/>
      <c r="C2508" s="604">
        <v>43</v>
      </c>
      <c r="D2508" s="469" t="s">
        <v>14704</v>
      </c>
      <c r="E2508" s="268"/>
      <c r="F2508" s="268"/>
      <c r="G2508" s="268"/>
      <c r="H2508" s="605"/>
      <c r="I2508" s="606"/>
      <c r="J2508" s="606"/>
      <c r="K2508" s="606"/>
      <c r="L2508" s="606"/>
      <c r="M2508" s="606"/>
    </row>
    <row r="2509" ht="60" customHeight="1" spans="1:215">
      <c r="A2509" s="607">
        <v>1</v>
      </c>
      <c r="B2509" s="607" t="s">
        <v>38</v>
      </c>
      <c r="C2509" s="1014" t="s">
        <v>14705</v>
      </c>
      <c r="D2509" s="469" t="s">
        <v>14706</v>
      </c>
      <c r="E2509" s="469" t="s">
        <v>14707</v>
      </c>
      <c r="F2509" s="469" t="s">
        <v>14708</v>
      </c>
      <c r="G2509" s="471" t="s">
        <v>6419</v>
      </c>
      <c r="H2509" s="469"/>
      <c r="I2509" s="345">
        <v>124.2</v>
      </c>
      <c r="J2509" s="345">
        <f t="shared" ref="J2509:J2513" si="121">I2509*0.95</f>
        <v>117.99</v>
      </c>
      <c r="K2509" s="345">
        <f t="shared" ref="K2509:K2513" si="122">I2509*0.9</f>
        <v>111.78</v>
      </c>
      <c r="L2509" s="345">
        <f t="shared" ref="L2509:L2513" si="123">I2509*0.85</f>
        <v>105.57</v>
      </c>
      <c r="M2509" s="345">
        <f t="shared" ref="M2509:M2513" si="124">I2509*0.8</f>
        <v>99.36</v>
      </c>
    </row>
    <row r="2510" ht="60" customHeight="1" spans="1:215">
      <c r="A2510" s="609"/>
      <c r="B2510" s="609"/>
      <c r="C2510" s="1014" t="s">
        <v>14709</v>
      </c>
      <c r="D2510" s="469" t="s">
        <v>14710</v>
      </c>
      <c r="E2510" s="469"/>
      <c r="F2510" s="469"/>
      <c r="G2510" s="471" t="s">
        <v>6419</v>
      </c>
      <c r="H2510" s="469"/>
      <c r="I2510" s="345">
        <f t="shared" ref="I2510:M2510" si="125">I2509*0.2</f>
        <v>24.84</v>
      </c>
      <c r="J2510" s="345">
        <f t="shared" si="125"/>
        <v>23.598</v>
      </c>
      <c r="K2510" s="345">
        <f t="shared" si="125"/>
        <v>22.356</v>
      </c>
      <c r="L2510" s="345">
        <f t="shared" si="125"/>
        <v>21.114</v>
      </c>
      <c r="M2510" s="345">
        <f t="shared" si="125"/>
        <v>19.872</v>
      </c>
    </row>
    <row r="2511" ht="60" customHeight="1" spans="1:215">
      <c r="A2511" s="607">
        <v>2</v>
      </c>
      <c r="B2511" s="607" t="s">
        <v>38</v>
      </c>
      <c r="C2511" s="1015" t="s">
        <v>14711</v>
      </c>
      <c r="D2511" s="469" t="s">
        <v>14712</v>
      </c>
      <c r="E2511" s="469" t="s">
        <v>14713</v>
      </c>
      <c r="F2511" s="469" t="s">
        <v>14708</v>
      </c>
      <c r="G2511" s="471" t="s">
        <v>6419</v>
      </c>
      <c r="H2511" s="469" t="s">
        <v>14714</v>
      </c>
      <c r="I2511" s="345">
        <v>295.2</v>
      </c>
      <c r="J2511" s="345">
        <f t="shared" si="121"/>
        <v>280.44</v>
      </c>
      <c r="K2511" s="345">
        <f t="shared" si="122"/>
        <v>265.68</v>
      </c>
      <c r="L2511" s="345">
        <f t="shared" si="123"/>
        <v>250.92</v>
      </c>
      <c r="M2511" s="345">
        <f t="shared" si="124"/>
        <v>236.16</v>
      </c>
    </row>
    <row r="2512" ht="60" customHeight="1" spans="1:215">
      <c r="A2512" s="609"/>
      <c r="B2512" s="609"/>
      <c r="C2512" s="1015" t="s">
        <v>14715</v>
      </c>
      <c r="D2512" s="469" t="s">
        <v>14716</v>
      </c>
      <c r="E2512" s="251"/>
      <c r="F2512" s="251"/>
      <c r="G2512" s="471" t="s">
        <v>6419</v>
      </c>
      <c r="H2512" s="389"/>
      <c r="I2512" s="345">
        <f t="shared" ref="I2512:M2512" si="126">I2511*0.2</f>
        <v>59.04</v>
      </c>
      <c r="J2512" s="345">
        <f t="shared" si="126"/>
        <v>56.088</v>
      </c>
      <c r="K2512" s="345">
        <f t="shared" si="126"/>
        <v>53.136</v>
      </c>
      <c r="L2512" s="345">
        <f t="shared" si="126"/>
        <v>50.184</v>
      </c>
      <c r="M2512" s="345">
        <f t="shared" si="126"/>
        <v>47.232</v>
      </c>
    </row>
    <row r="2513" ht="60" customHeight="1" spans="1:13">
      <c r="A2513" s="607">
        <v>3</v>
      </c>
      <c r="B2513" s="607" t="s">
        <v>38</v>
      </c>
      <c r="C2513" s="1015" t="s">
        <v>14717</v>
      </c>
      <c r="D2513" s="469" t="s">
        <v>14718</v>
      </c>
      <c r="E2513" s="469" t="s">
        <v>14719</v>
      </c>
      <c r="F2513" s="469" t="s">
        <v>14708</v>
      </c>
      <c r="G2513" s="471" t="s">
        <v>14720</v>
      </c>
      <c r="H2513" s="611"/>
      <c r="I2513" s="345">
        <v>195.3</v>
      </c>
      <c r="J2513" s="345">
        <f t="shared" si="121"/>
        <v>185.535</v>
      </c>
      <c r="K2513" s="345">
        <f t="shared" si="122"/>
        <v>175.77</v>
      </c>
      <c r="L2513" s="345">
        <f t="shared" si="123"/>
        <v>166.005</v>
      </c>
      <c r="M2513" s="345">
        <f t="shared" si="124"/>
        <v>156.24</v>
      </c>
    </row>
    <row r="2514" ht="60" customHeight="1" spans="1:13">
      <c r="A2514" s="609"/>
      <c r="B2514" s="609"/>
      <c r="C2514" s="1015" t="s">
        <v>14721</v>
      </c>
      <c r="D2514" s="469" t="s">
        <v>14722</v>
      </c>
      <c r="E2514" s="612"/>
      <c r="F2514" s="469"/>
      <c r="G2514" s="471" t="s">
        <v>14720</v>
      </c>
      <c r="H2514" s="611"/>
      <c r="I2514" s="345">
        <f t="shared" ref="I2514:M2514" si="127">I2513*0.2</f>
        <v>39.06</v>
      </c>
      <c r="J2514" s="345">
        <f t="shared" si="127"/>
        <v>37.107</v>
      </c>
      <c r="K2514" s="345">
        <f t="shared" si="127"/>
        <v>35.154</v>
      </c>
      <c r="L2514" s="345">
        <f t="shared" si="127"/>
        <v>33.201</v>
      </c>
      <c r="M2514" s="345">
        <f t="shared" si="127"/>
        <v>31.248</v>
      </c>
    </row>
    <row r="2515" ht="60" customHeight="1" spans="1:13">
      <c r="A2515" s="607">
        <v>4</v>
      </c>
      <c r="B2515" s="607" t="s">
        <v>38</v>
      </c>
      <c r="C2515" s="1015" t="s">
        <v>14723</v>
      </c>
      <c r="D2515" s="469" t="s">
        <v>14724</v>
      </c>
      <c r="E2515" s="469" t="s">
        <v>14725</v>
      </c>
      <c r="F2515" s="469" t="s">
        <v>14708</v>
      </c>
      <c r="G2515" s="471" t="s">
        <v>14720</v>
      </c>
      <c r="H2515" s="469" t="s">
        <v>14726</v>
      </c>
      <c r="I2515" s="345">
        <v>366.3</v>
      </c>
      <c r="J2515" s="345">
        <f t="shared" ref="J2515:J2519" si="128">I2515*0.95</f>
        <v>347.985</v>
      </c>
      <c r="K2515" s="345">
        <f t="shared" ref="K2515:K2519" si="129">I2515*0.9</f>
        <v>329.67</v>
      </c>
      <c r="L2515" s="345">
        <f t="shared" ref="L2515:L2519" si="130">I2515*0.85</f>
        <v>311.355</v>
      </c>
      <c r="M2515" s="345">
        <f t="shared" ref="M2515:M2519" si="131">I2515*0.8</f>
        <v>293.04</v>
      </c>
    </row>
    <row r="2516" ht="60" customHeight="1" spans="1:13">
      <c r="A2516" s="609"/>
      <c r="B2516" s="609"/>
      <c r="C2516" s="1015" t="s">
        <v>14727</v>
      </c>
      <c r="D2516" s="469" t="s">
        <v>14728</v>
      </c>
      <c r="E2516" s="469"/>
      <c r="F2516" s="469"/>
      <c r="G2516" s="471" t="s">
        <v>14720</v>
      </c>
      <c r="H2516" s="469"/>
      <c r="I2516" s="345">
        <f t="shared" ref="I2516:M2516" si="132">I2515*0.2</f>
        <v>73.26</v>
      </c>
      <c r="J2516" s="345">
        <f t="shared" si="132"/>
        <v>69.597</v>
      </c>
      <c r="K2516" s="345">
        <f t="shared" si="132"/>
        <v>65.934</v>
      </c>
      <c r="L2516" s="345">
        <f t="shared" si="132"/>
        <v>62.271</v>
      </c>
      <c r="M2516" s="345">
        <f t="shared" si="132"/>
        <v>58.608</v>
      </c>
    </row>
    <row r="2517" ht="60" customHeight="1" spans="1:13">
      <c r="A2517" s="607">
        <v>5</v>
      </c>
      <c r="B2517" s="603" t="s">
        <v>38</v>
      </c>
      <c r="C2517" s="1016" t="s">
        <v>14729</v>
      </c>
      <c r="D2517" s="154" t="s">
        <v>14730</v>
      </c>
      <c r="E2517" s="469" t="s">
        <v>14731</v>
      </c>
      <c r="F2517" s="469" t="s">
        <v>14732</v>
      </c>
      <c r="G2517" s="471" t="s">
        <v>4170</v>
      </c>
      <c r="H2517" s="613"/>
      <c r="I2517" s="345">
        <v>220.5</v>
      </c>
      <c r="J2517" s="345">
        <f t="shared" si="128"/>
        <v>209.475</v>
      </c>
      <c r="K2517" s="345">
        <f t="shared" si="129"/>
        <v>198.45</v>
      </c>
      <c r="L2517" s="345">
        <f t="shared" si="130"/>
        <v>187.425</v>
      </c>
      <c r="M2517" s="345">
        <f t="shared" si="131"/>
        <v>176.4</v>
      </c>
    </row>
    <row r="2518" ht="60" customHeight="1" spans="1:13">
      <c r="A2518" s="609"/>
      <c r="B2518" s="614"/>
      <c r="C2518" s="1016" t="s">
        <v>14733</v>
      </c>
      <c r="D2518" s="154" t="s">
        <v>14734</v>
      </c>
      <c r="E2518" s="469"/>
      <c r="F2518" s="469"/>
      <c r="G2518" s="471" t="s">
        <v>4170</v>
      </c>
      <c r="H2518" s="613"/>
      <c r="I2518" s="345">
        <f t="shared" ref="I2518:M2518" si="133">I2517*0.2</f>
        <v>44.1</v>
      </c>
      <c r="J2518" s="345">
        <f t="shared" si="133"/>
        <v>41.895</v>
      </c>
      <c r="K2518" s="345">
        <f t="shared" si="133"/>
        <v>39.69</v>
      </c>
      <c r="L2518" s="345">
        <f t="shared" si="133"/>
        <v>37.485</v>
      </c>
      <c r="M2518" s="345">
        <f t="shared" si="133"/>
        <v>35.28</v>
      </c>
    </row>
    <row r="2519" ht="60" customHeight="1" spans="1:13">
      <c r="A2519" s="607">
        <v>6</v>
      </c>
      <c r="B2519" s="603" t="s">
        <v>38</v>
      </c>
      <c r="C2519" s="1016" t="s">
        <v>14735</v>
      </c>
      <c r="D2519" s="154" t="s">
        <v>14736</v>
      </c>
      <c r="E2519" s="469" t="s">
        <v>14737</v>
      </c>
      <c r="F2519" s="469" t="s">
        <v>14738</v>
      </c>
      <c r="G2519" s="471" t="s">
        <v>4170</v>
      </c>
      <c r="H2519" s="615"/>
      <c r="I2519" s="345">
        <v>139.5</v>
      </c>
      <c r="J2519" s="345">
        <f t="shared" si="128"/>
        <v>132.525</v>
      </c>
      <c r="K2519" s="345">
        <f t="shared" si="129"/>
        <v>125.55</v>
      </c>
      <c r="L2519" s="345">
        <f t="shared" si="130"/>
        <v>118.575</v>
      </c>
      <c r="M2519" s="345">
        <f t="shared" si="131"/>
        <v>111.6</v>
      </c>
    </row>
    <row r="2520" ht="60" customHeight="1" spans="1:13">
      <c r="A2520" s="609"/>
      <c r="B2520" s="614"/>
      <c r="C2520" s="1016" t="s">
        <v>14739</v>
      </c>
      <c r="D2520" s="154" t="s">
        <v>14740</v>
      </c>
      <c r="E2520" s="469"/>
      <c r="F2520" s="469"/>
      <c r="G2520" s="471" t="s">
        <v>4170</v>
      </c>
      <c r="H2520" s="615"/>
      <c r="I2520" s="345">
        <f t="shared" ref="I2520:M2520" si="134">I2519*0.2</f>
        <v>27.9</v>
      </c>
      <c r="J2520" s="345">
        <f t="shared" si="134"/>
        <v>26.505</v>
      </c>
      <c r="K2520" s="345">
        <f t="shared" si="134"/>
        <v>25.11</v>
      </c>
      <c r="L2520" s="345">
        <f t="shared" si="134"/>
        <v>23.715</v>
      </c>
      <c r="M2520" s="345">
        <f t="shared" si="134"/>
        <v>22.32</v>
      </c>
    </row>
    <row r="2521" ht="60" customHeight="1" spans="1:13">
      <c r="A2521" s="607">
        <v>7</v>
      </c>
      <c r="B2521" s="603" t="s">
        <v>95</v>
      </c>
      <c r="C2521" s="1016" t="s">
        <v>14741</v>
      </c>
      <c r="D2521" s="154" t="s">
        <v>14742</v>
      </c>
      <c r="E2521" s="469" t="s">
        <v>14743</v>
      </c>
      <c r="F2521" s="469" t="s">
        <v>14744</v>
      </c>
      <c r="G2521" s="471" t="s">
        <v>14720</v>
      </c>
      <c r="H2521" s="469"/>
      <c r="I2521" s="345">
        <v>1147.5</v>
      </c>
      <c r="J2521" s="345">
        <f t="shared" ref="J2521:J2525" si="135">I2521*0.95</f>
        <v>1090.125</v>
      </c>
      <c r="K2521" s="345">
        <f t="shared" ref="K2521:K2525" si="136">I2521*0.9</f>
        <v>1032.75</v>
      </c>
      <c r="L2521" s="345">
        <f t="shared" ref="L2521:L2525" si="137">I2521*0.85</f>
        <v>975.375</v>
      </c>
      <c r="M2521" s="345">
        <f t="shared" ref="M2521:M2525" si="138">I2521*0.8</f>
        <v>918</v>
      </c>
    </row>
    <row r="2522" ht="60" customHeight="1" spans="1:13">
      <c r="A2522" s="609"/>
      <c r="B2522" s="614"/>
      <c r="C2522" s="1016" t="s">
        <v>14745</v>
      </c>
      <c r="D2522" s="154" t="s">
        <v>14746</v>
      </c>
      <c r="E2522" s="469"/>
      <c r="F2522" s="469"/>
      <c r="G2522" s="471" t="s">
        <v>14720</v>
      </c>
      <c r="H2522" s="469"/>
      <c r="I2522" s="345">
        <f t="shared" ref="I2522:M2522" si="139">I2521*0.2</f>
        <v>229.5</v>
      </c>
      <c r="J2522" s="345">
        <f t="shared" si="139"/>
        <v>218.025</v>
      </c>
      <c r="K2522" s="345">
        <f t="shared" si="139"/>
        <v>206.55</v>
      </c>
      <c r="L2522" s="345">
        <f t="shared" si="139"/>
        <v>195.075</v>
      </c>
      <c r="M2522" s="345">
        <f t="shared" si="139"/>
        <v>183.6</v>
      </c>
    </row>
    <row r="2523" ht="60" customHeight="1" spans="1:13">
      <c r="A2523" s="607">
        <v>8</v>
      </c>
      <c r="B2523" s="607" t="s">
        <v>38</v>
      </c>
      <c r="C2523" s="1015" t="s">
        <v>14747</v>
      </c>
      <c r="D2523" s="469" t="s">
        <v>14748</v>
      </c>
      <c r="E2523" s="469" t="s">
        <v>14749</v>
      </c>
      <c r="F2523" s="469" t="s">
        <v>14750</v>
      </c>
      <c r="G2523" s="481" t="s">
        <v>51</v>
      </c>
      <c r="H2523" s="469" t="s">
        <v>14751</v>
      </c>
      <c r="I2523" s="345">
        <v>111.6</v>
      </c>
      <c r="J2523" s="345">
        <f t="shared" si="135"/>
        <v>106.02</v>
      </c>
      <c r="K2523" s="345">
        <f t="shared" si="136"/>
        <v>100.44</v>
      </c>
      <c r="L2523" s="345">
        <f t="shared" si="137"/>
        <v>94.86</v>
      </c>
      <c r="M2523" s="345">
        <f t="shared" si="138"/>
        <v>89.28</v>
      </c>
    </row>
    <row r="2524" ht="60" customHeight="1" spans="1:13">
      <c r="A2524" s="609"/>
      <c r="B2524" s="609"/>
      <c r="C2524" s="1015" t="s">
        <v>14752</v>
      </c>
      <c r="D2524" s="469" t="s">
        <v>14753</v>
      </c>
      <c r="E2524" s="469"/>
      <c r="F2524" s="469"/>
      <c r="G2524" s="481" t="s">
        <v>51</v>
      </c>
      <c r="H2524" s="469"/>
      <c r="I2524" s="345">
        <f t="shared" ref="I2524:M2524" si="140">I2523*0.2</f>
        <v>22.32</v>
      </c>
      <c r="J2524" s="345">
        <f t="shared" si="140"/>
        <v>21.204</v>
      </c>
      <c r="K2524" s="345">
        <f t="shared" si="140"/>
        <v>20.088</v>
      </c>
      <c r="L2524" s="345">
        <f t="shared" si="140"/>
        <v>18.972</v>
      </c>
      <c r="M2524" s="345">
        <f t="shared" si="140"/>
        <v>17.856</v>
      </c>
    </row>
    <row r="2525" ht="60" customHeight="1" spans="1:13">
      <c r="A2525" s="607">
        <v>9</v>
      </c>
      <c r="B2525" s="607" t="s">
        <v>38</v>
      </c>
      <c r="C2525" s="1015" t="s">
        <v>14754</v>
      </c>
      <c r="D2525" s="469" t="s">
        <v>14755</v>
      </c>
      <c r="E2525" s="469" t="s">
        <v>14756</v>
      </c>
      <c r="F2525" s="469" t="s">
        <v>14757</v>
      </c>
      <c r="G2525" s="481" t="s">
        <v>51</v>
      </c>
      <c r="H2525" s="469"/>
      <c r="I2525" s="345">
        <v>29.7</v>
      </c>
      <c r="J2525" s="345">
        <f t="shared" si="135"/>
        <v>28.215</v>
      </c>
      <c r="K2525" s="345">
        <f t="shared" si="136"/>
        <v>26.73</v>
      </c>
      <c r="L2525" s="345">
        <f t="shared" si="137"/>
        <v>25.245</v>
      </c>
      <c r="M2525" s="345">
        <f t="shared" si="138"/>
        <v>23.76</v>
      </c>
    </row>
    <row r="2526" ht="60" customHeight="1" spans="1:13">
      <c r="A2526" s="609"/>
      <c r="B2526" s="609"/>
      <c r="C2526" s="1015" t="s">
        <v>14758</v>
      </c>
      <c r="D2526" s="469" t="s">
        <v>14759</v>
      </c>
      <c r="E2526" s="616"/>
      <c r="F2526" s="616"/>
      <c r="G2526" s="481" t="s">
        <v>51</v>
      </c>
      <c r="H2526" s="616"/>
      <c r="I2526" s="345">
        <f t="shared" ref="I2526:M2526" si="141">I2525*0.2</f>
        <v>5.94</v>
      </c>
      <c r="J2526" s="345">
        <f t="shared" si="141"/>
        <v>5.643</v>
      </c>
      <c r="K2526" s="345">
        <f t="shared" si="141"/>
        <v>5.346</v>
      </c>
      <c r="L2526" s="345">
        <f t="shared" si="141"/>
        <v>5.049</v>
      </c>
      <c r="M2526" s="345">
        <f t="shared" si="141"/>
        <v>4.752</v>
      </c>
    </row>
    <row r="2527" ht="45" customHeight="1" spans="1:13">
      <c r="A2527" s="351" t="s">
        <v>14760</v>
      </c>
      <c r="B2527" s="351"/>
      <c r="C2527" s="351"/>
      <c r="D2527" s="351"/>
      <c r="E2527" s="351"/>
      <c r="F2527" s="351"/>
      <c r="G2527" s="351"/>
      <c r="H2527" s="351"/>
      <c r="I2527" s="454"/>
      <c r="J2527" s="454"/>
      <c r="K2527" s="454"/>
      <c r="L2527" s="454"/>
      <c r="M2527" s="454"/>
    </row>
    <row r="2528" ht="158" customHeight="1" spans="1:13">
      <c r="A2528" s="617" t="s">
        <v>14761</v>
      </c>
      <c r="B2528" s="618"/>
      <c r="C2528" s="618"/>
      <c r="D2528" s="618"/>
      <c r="E2528" s="618"/>
      <c r="F2528" s="618"/>
      <c r="G2528" s="618"/>
      <c r="H2528" s="618"/>
      <c r="I2528" s="619"/>
      <c r="J2528" s="619"/>
      <c r="K2528" s="619"/>
      <c r="L2528" s="619"/>
      <c r="M2528" s="620"/>
    </row>
    <row r="2529" ht="158" customHeight="1" spans="1:112">
      <c r="A2529" s="621"/>
      <c r="B2529" s="622"/>
      <c r="C2529" s="622"/>
      <c r="D2529" s="622"/>
      <c r="E2529" s="622"/>
      <c r="F2529" s="622"/>
      <c r="G2529" s="622"/>
      <c r="H2529" s="622"/>
      <c r="I2529" s="623"/>
      <c r="J2529" s="623"/>
      <c r="K2529" s="623"/>
      <c r="L2529" s="623"/>
      <c r="M2529" s="624"/>
    </row>
    <row r="2530" ht="65" customHeight="1" spans="1:112">
      <c r="A2530" s="625"/>
      <c r="B2530" s="626"/>
      <c r="C2530" s="626"/>
      <c r="D2530" s="626"/>
      <c r="E2530" s="626"/>
      <c r="F2530" s="626"/>
      <c r="G2530" s="626"/>
      <c r="H2530" s="626"/>
      <c r="I2530" s="627"/>
      <c r="J2530" s="627"/>
      <c r="K2530" s="627"/>
      <c r="L2530" s="627"/>
      <c r="M2530" s="628"/>
    </row>
    <row r="2531" s="322" customFormat="1" ht="24" customHeight="1" spans="1:112">
      <c r="A2531" s="106" t="s">
        <v>7210</v>
      </c>
      <c r="B2531" s="107" t="s">
        <v>25</v>
      </c>
      <c r="C2531" s="340" t="s">
        <v>9784</v>
      </c>
      <c r="D2531" s="107" t="s">
        <v>27</v>
      </c>
      <c r="E2531" s="107" t="s">
        <v>7212</v>
      </c>
      <c r="F2531" s="107" t="s">
        <v>7213</v>
      </c>
      <c r="G2531" s="107" t="s">
        <v>30</v>
      </c>
      <c r="H2531" s="107" t="s">
        <v>7214</v>
      </c>
      <c r="I2531" s="513" t="s">
        <v>32</v>
      </c>
      <c r="J2531" s="513"/>
      <c r="K2531" s="513"/>
      <c r="L2531" s="513"/>
      <c r="M2531" s="513"/>
      <c r="N2531" s="323"/>
      <c r="O2531" s="323"/>
      <c r="P2531" s="323"/>
      <c r="Q2531" s="323"/>
      <c r="R2531" s="323"/>
      <c r="S2531" s="323"/>
      <c r="T2531" s="323"/>
      <c r="U2531" s="323"/>
      <c r="V2531" s="323"/>
      <c r="W2531" s="323"/>
      <c r="X2531" s="323"/>
      <c r="Y2531" s="323"/>
      <c r="Z2531" s="323"/>
      <c r="AA2531" s="323"/>
      <c r="AB2531" s="323"/>
      <c r="AC2531" s="323"/>
      <c r="AD2531" s="323"/>
      <c r="AE2531" s="323"/>
      <c r="AF2531" s="323"/>
      <c r="AG2531" s="323"/>
      <c r="AH2531" s="323"/>
      <c r="AI2531" s="323"/>
      <c r="AJ2531" s="323"/>
      <c r="AK2531" s="323"/>
      <c r="AL2531" s="323"/>
      <c r="AM2531" s="323"/>
      <c r="AN2531" s="323"/>
      <c r="AO2531" s="323"/>
      <c r="AP2531" s="323"/>
      <c r="AQ2531" s="323"/>
      <c r="AR2531" s="323"/>
      <c r="AS2531" s="323"/>
      <c r="AT2531" s="323"/>
      <c r="AU2531" s="323"/>
      <c r="AV2531" s="323"/>
      <c r="AW2531" s="323"/>
      <c r="AX2531" s="323"/>
      <c r="AY2531" s="323"/>
      <c r="AZ2531" s="323"/>
      <c r="BA2531" s="323"/>
      <c r="BB2531" s="323"/>
      <c r="BC2531" s="323"/>
      <c r="BD2531" s="323"/>
      <c r="BE2531" s="323"/>
      <c r="BF2531" s="323"/>
      <c r="BG2531" s="323"/>
      <c r="BH2531" s="323"/>
      <c r="BI2531" s="323"/>
      <c r="BJ2531" s="323"/>
      <c r="BK2531" s="323"/>
      <c r="BL2531" s="323"/>
      <c r="BM2531" s="323"/>
      <c r="BN2531" s="323"/>
      <c r="BO2531" s="323"/>
      <c r="BP2531" s="323"/>
      <c r="BQ2531" s="323"/>
      <c r="BR2531" s="323"/>
      <c r="BS2531" s="323"/>
      <c r="BT2531" s="323"/>
      <c r="BU2531" s="323"/>
      <c r="BV2531" s="323"/>
      <c r="BW2531" s="323"/>
      <c r="BX2531" s="323"/>
      <c r="BY2531" s="323"/>
      <c r="BZ2531" s="323"/>
      <c r="CA2531" s="323"/>
      <c r="CB2531" s="323"/>
      <c r="CC2531" s="323"/>
      <c r="CD2531" s="323"/>
      <c r="CE2531" s="323"/>
      <c r="CF2531" s="323"/>
      <c r="CG2531" s="323"/>
      <c r="CH2531" s="323"/>
      <c r="CI2531" s="323"/>
      <c r="CJ2531" s="323"/>
      <c r="CK2531" s="323"/>
      <c r="CL2531" s="323"/>
      <c r="CM2531" s="323"/>
      <c r="CN2531" s="323"/>
      <c r="CO2531" s="323"/>
      <c r="CP2531" s="323"/>
      <c r="CQ2531" s="323"/>
      <c r="CR2531" s="323"/>
      <c r="CS2531" s="323"/>
      <c r="CT2531" s="323"/>
      <c r="CU2531" s="323"/>
      <c r="CV2531" s="323"/>
      <c r="CW2531" s="323"/>
      <c r="CX2531" s="323"/>
      <c r="CY2531" s="323"/>
      <c r="CZ2531" s="323"/>
      <c r="DA2531" s="323"/>
      <c r="DB2531" s="323"/>
      <c r="DC2531" s="323"/>
      <c r="DD2531" s="323"/>
      <c r="DE2531" s="323"/>
      <c r="DF2531" s="323"/>
      <c r="DG2531" s="323"/>
      <c r="DH2531" s="323"/>
    </row>
    <row r="2532" s="322" customFormat="1" ht="24" customHeight="1" spans="1:112">
      <c r="A2532" s="106"/>
      <c r="B2532" s="107"/>
      <c r="C2532" s="340"/>
      <c r="D2532" s="107"/>
      <c r="E2532" s="107"/>
      <c r="F2532" s="107"/>
      <c r="G2532" s="107"/>
      <c r="H2532" s="107"/>
      <c r="I2532" s="513" t="s">
        <v>33</v>
      </c>
      <c r="J2532" s="513" t="s">
        <v>34</v>
      </c>
      <c r="K2532" s="513" t="s">
        <v>35</v>
      </c>
      <c r="L2532" s="513" t="s">
        <v>36</v>
      </c>
      <c r="M2532" s="513" t="s">
        <v>37</v>
      </c>
      <c r="N2532" s="323"/>
      <c r="O2532" s="323"/>
      <c r="P2532" s="323"/>
      <c r="Q2532" s="323"/>
      <c r="R2532" s="323"/>
      <c r="S2532" s="323"/>
      <c r="T2532" s="323"/>
      <c r="U2532" s="323"/>
      <c r="V2532" s="323"/>
      <c r="W2532" s="323"/>
      <c r="X2532" s="323"/>
      <c r="Y2532" s="323"/>
      <c r="Z2532" s="323"/>
      <c r="AA2532" s="323"/>
      <c r="AB2532" s="323"/>
      <c r="AC2532" s="323"/>
      <c r="AD2532" s="323"/>
      <c r="AE2532" s="323"/>
      <c r="AF2532" s="323"/>
      <c r="AG2532" s="323"/>
      <c r="AH2532" s="323"/>
      <c r="AI2532" s="323"/>
      <c r="AJ2532" s="323"/>
      <c r="AK2532" s="323"/>
      <c r="AL2532" s="323"/>
      <c r="AM2532" s="323"/>
      <c r="AN2532" s="323"/>
      <c r="AO2532" s="323"/>
      <c r="AP2532" s="323"/>
      <c r="AQ2532" s="323"/>
      <c r="AR2532" s="323"/>
      <c r="AS2532" s="323"/>
      <c r="AT2532" s="323"/>
      <c r="AU2532" s="323"/>
      <c r="AV2532" s="323"/>
      <c r="AW2532" s="323"/>
      <c r="AX2532" s="323"/>
      <c r="AY2532" s="323"/>
      <c r="AZ2532" s="323"/>
      <c r="BA2532" s="323"/>
      <c r="BB2532" s="323"/>
      <c r="BC2532" s="323"/>
      <c r="BD2532" s="323"/>
      <c r="BE2532" s="323"/>
      <c r="BF2532" s="323"/>
      <c r="BG2532" s="323"/>
      <c r="BH2532" s="323"/>
      <c r="BI2532" s="323"/>
      <c r="BJ2532" s="323"/>
      <c r="BK2532" s="323"/>
      <c r="BL2532" s="323"/>
      <c r="BM2532" s="323"/>
      <c r="BN2532" s="323"/>
      <c r="BO2532" s="323"/>
      <c r="BP2532" s="323"/>
      <c r="BQ2532" s="323"/>
      <c r="BR2532" s="323"/>
      <c r="BS2532" s="323"/>
      <c r="BT2532" s="323"/>
      <c r="BU2532" s="323"/>
      <c r="BV2532" s="323"/>
      <c r="BW2532" s="323"/>
      <c r="BX2532" s="323"/>
      <c r="BY2532" s="323"/>
      <c r="BZ2532" s="323"/>
      <c r="CA2532" s="323"/>
      <c r="CB2532" s="323"/>
      <c r="CC2532" s="323"/>
      <c r="CD2532" s="323"/>
      <c r="CE2532" s="323"/>
      <c r="CF2532" s="323"/>
      <c r="CG2532" s="323"/>
      <c r="CH2532" s="323"/>
      <c r="CI2532" s="323"/>
      <c r="CJ2532" s="323"/>
      <c r="CK2532" s="323"/>
      <c r="CL2532" s="323"/>
      <c r="CM2532" s="323"/>
      <c r="CN2532" s="323"/>
      <c r="CO2532" s="323"/>
      <c r="CP2532" s="323"/>
      <c r="CQ2532" s="323"/>
      <c r="CR2532" s="323"/>
      <c r="CS2532" s="323"/>
      <c r="CT2532" s="323"/>
      <c r="CU2532" s="323"/>
      <c r="CV2532" s="323"/>
      <c r="CW2532" s="323"/>
      <c r="CX2532" s="323"/>
      <c r="CY2532" s="323"/>
      <c r="CZ2532" s="323"/>
      <c r="DA2532" s="323"/>
      <c r="DB2532" s="323"/>
      <c r="DC2532" s="323"/>
      <c r="DD2532" s="323"/>
      <c r="DE2532" s="323"/>
      <c r="DF2532" s="323"/>
      <c r="DG2532" s="323"/>
      <c r="DH2532" s="323"/>
    </row>
    <row r="2533" ht="60" customHeight="1" spans="1:112">
      <c r="A2533" s="629"/>
      <c r="B2533" s="629"/>
      <c r="C2533" s="630">
        <v>42</v>
      </c>
      <c r="D2533" s="631" t="s">
        <v>14762</v>
      </c>
      <c r="E2533" s="629"/>
      <c r="F2533" s="629"/>
      <c r="G2533" s="629"/>
      <c r="H2533" s="629"/>
      <c r="I2533" s="632"/>
      <c r="J2533" s="8"/>
      <c r="K2533" s="8"/>
      <c r="L2533" s="8"/>
      <c r="M2533" s="8"/>
    </row>
    <row r="2534" ht="84" customHeight="1" spans="1:112">
      <c r="A2534" s="630">
        <v>1</v>
      </c>
      <c r="B2534" s="630" t="s">
        <v>38</v>
      </c>
      <c r="C2534" s="1017" t="s">
        <v>14763</v>
      </c>
      <c r="D2534" s="631" t="s">
        <v>14764</v>
      </c>
      <c r="E2534" s="633" t="s">
        <v>14765</v>
      </c>
      <c r="F2534" s="633" t="s">
        <v>14766</v>
      </c>
      <c r="G2534" s="630" t="s">
        <v>14767</v>
      </c>
      <c r="H2534" s="631" t="s">
        <v>14768</v>
      </c>
      <c r="I2534" s="632">
        <v>72</v>
      </c>
      <c r="J2534" s="349">
        <f t="shared" ref="J2534:J2538" si="142">I2534*0.95</f>
        <v>68.4</v>
      </c>
      <c r="K2534" s="349">
        <f t="shared" ref="K2534:K2538" si="143">I2534*0.9</f>
        <v>64.8</v>
      </c>
      <c r="L2534" s="349">
        <f t="shared" ref="L2534:L2538" si="144">I2534*0.85</f>
        <v>61.2</v>
      </c>
      <c r="M2534" s="349">
        <f t="shared" ref="M2534:M2538" si="145">I2534*0.8</f>
        <v>57.6</v>
      </c>
    </row>
    <row r="2535" ht="60" customHeight="1" spans="1:112">
      <c r="A2535" s="630"/>
      <c r="B2535" s="630"/>
      <c r="C2535" s="1017" t="s">
        <v>14769</v>
      </c>
      <c r="D2535" s="631" t="s">
        <v>14770</v>
      </c>
      <c r="E2535" s="633"/>
      <c r="F2535" s="634"/>
      <c r="G2535" s="630" t="s">
        <v>14767</v>
      </c>
      <c r="H2535" s="631"/>
      <c r="I2535" s="632">
        <f t="shared" ref="I2535:M2535" si="146">I2534*0.2</f>
        <v>14.4</v>
      </c>
      <c r="J2535" s="632">
        <f t="shared" si="146"/>
        <v>13.68</v>
      </c>
      <c r="K2535" s="632">
        <f t="shared" si="146"/>
        <v>12.96</v>
      </c>
      <c r="L2535" s="632">
        <f t="shared" si="146"/>
        <v>12.24</v>
      </c>
      <c r="M2535" s="632">
        <f t="shared" si="146"/>
        <v>11.52</v>
      </c>
    </row>
    <row r="2536" ht="60" customHeight="1" spans="1:112">
      <c r="A2536" s="630"/>
      <c r="B2536" s="630"/>
      <c r="C2536" s="1017" t="s">
        <v>14771</v>
      </c>
      <c r="D2536" s="631" t="s">
        <v>14772</v>
      </c>
      <c r="E2536" s="633"/>
      <c r="F2536" s="633"/>
      <c r="G2536" s="630" t="s">
        <v>14767</v>
      </c>
      <c r="H2536" s="631"/>
      <c r="I2536" s="632">
        <v>28.8</v>
      </c>
      <c r="J2536" s="349">
        <f t="shared" si="142"/>
        <v>27.36</v>
      </c>
      <c r="K2536" s="349">
        <f t="shared" si="143"/>
        <v>25.92</v>
      </c>
      <c r="L2536" s="349">
        <f t="shared" si="144"/>
        <v>24.48</v>
      </c>
      <c r="M2536" s="349">
        <f t="shared" si="145"/>
        <v>23.04</v>
      </c>
    </row>
    <row r="2537" ht="60" customHeight="1" spans="1:112">
      <c r="A2537" s="630"/>
      <c r="B2537" s="630"/>
      <c r="C2537" s="1017" t="s">
        <v>14773</v>
      </c>
      <c r="D2537" s="631" t="s">
        <v>14774</v>
      </c>
      <c r="E2537" s="633"/>
      <c r="F2537" s="633"/>
      <c r="G2537" s="630" t="s">
        <v>14767</v>
      </c>
      <c r="H2537" s="631"/>
      <c r="I2537" s="632">
        <v>14.4</v>
      </c>
      <c r="J2537" s="349">
        <f t="shared" si="142"/>
        <v>13.68</v>
      </c>
      <c r="K2537" s="349">
        <f t="shared" si="143"/>
        <v>12.96</v>
      </c>
      <c r="L2537" s="349">
        <f t="shared" si="144"/>
        <v>12.24</v>
      </c>
      <c r="M2537" s="349">
        <f t="shared" si="145"/>
        <v>11.52</v>
      </c>
    </row>
    <row r="2538" ht="81" customHeight="1" spans="1:112">
      <c r="A2538" s="630">
        <v>2</v>
      </c>
      <c r="B2538" s="630" t="s">
        <v>38</v>
      </c>
      <c r="C2538" s="1017" t="s">
        <v>14775</v>
      </c>
      <c r="D2538" s="631" t="s">
        <v>14776</v>
      </c>
      <c r="E2538" s="633" t="s">
        <v>14777</v>
      </c>
      <c r="F2538" s="633" t="s">
        <v>14766</v>
      </c>
      <c r="G2538" s="630" t="s">
        <v>14767</v>
      </c>
      <c r="H2538" s="631" t="s">
        <v>14768</v>
      </c>
      <c r="I2538" s="632">
        <v>93.6</v>
      </c>
      <c r="J2538" s="349">
        <f t="shared" si="142"/>
        <v>88.92</v>
      </c>
      <c r="K2538" s="349">
        <f t="shared" si="143"/>
        <v>84.24</v>
      </c>
      <c r="L2538" s="349">
        <f t="shared" si="144"/>
        <v>79.56</v>
      </c>
      <c r="M2538" s="349">
        <f t="shared" si="145"/>
        <v>74.88</v>
      </c>
    </row>
    <row r="2539" ht="60" customHeight="1" spans="1:112">
      <c r="A2539" s="630"/>
      <c r="B2539" s="630"/>
      <c r="C2539" s="1017" t="s">
        <v>14778</v>
      </c>
      <c r="D2539" s="631" t="s">
        <v>14779</v>
      </c>
      <c r="E2539" s="633"/>
      <c r="F2539" s="633"/>
      <c r="G2539" s="630" t="s">
        <v>14767</v>
      </c>
      <c r="H2539" s="631"/>
      <c r="I2539" s="632">
        <f t="shared" ref="I2539:M2539" si="147">I2538*0.2</f>
        <v>18.72</v>
      </c>
      <c r="J2539" s="632">
        <f t="shared" si="147"/>
        <v>17.784</v>
      </c>
      <c r="K2539" s="632">
        <f t="shared" si="147"/>
        <v>16.848</v>
      </c>
      <c r="L2539" s="632">
        <f t="shared" si="147"/>
        <v>15.912</v>
      </c>
      <c r="M2539" s="632">
        <f t="shared" si="147"/>
        <v>14.976</v>
      </c>
    </row>
    <row r="2540" ht="60" customHeight="1" spans="1:112">
      <c r="A2540" s="630"/>
      <c r="B2540" s="630"/>
      <c r="C2540" s="1017" t="s">
        <v>14780</v>
      </c>
      <c r="D2540" s="631" t="s">
        <v>14781</v>
      </c>
      <c r="E2540" s="633"/>
      <c r="F2540" s="633"/>
      <c r="G2540" s="630" t="s">
        <v>14767</v>
      </c>
      <c r="H2540" s="631"/>
      <c r="I2540" s="632">
        <v>37.44</v>
      </c>
      <c r="J2540" s="349">
        <f t="shared" ref="J2540:J2542" si="148">I2540*0.95</f>
        <v>35.568</v>
      </c>
      <c r="K2540" s="349">
        <f t="shared" ref="K2540:K2542" si="149">I2540*0.9</f>
        <v>33.696</v>
      </c>
      <c r="L2540" s="349">
        <f t="shared" ref="L2540:L2542" si="150">I2540*0.85</f>
        <v>31.824</v>
      </c>
      <c r="M2540" s="349">
        <f t="shared" ref="M2540:M2542" si="151">I2540*0.8</f>
        <v>29.952</v>
      </c>
    </row>
    <row r="2541" ht="60" customHeight="1" spans="1:112">
      <c r="A2541" s="630"/>
      <c r="B2541" s="630"/>
      <c r="C2541" s="1017" t="s">
        <v>14782</v>
      </c>
      <c r="D2541" s="631" t="s">
        <v>14783</v>
      </c>
      <c r="E2541" s="633"/>
      <c r="F2541" s="633"/>
      <c r="G2541" s="630" t="s">
        <v>14767</v>
      </c>
      <c r="H2541" s="631"/>
      <c r="I2541" s="632">
        <v>18.72</v>
      </c>
      <c r="J2541" s="349">
        <f t="shared" si="148"/>
        <v>17.784</v>
      </c>
      <c r="K2541" s="349">
        <f t="shared" si="149"/>
        <v>16.848</v>
      </c>
      <c r="L2541" s="349">
        <f t="shared" si="150"/>
        <v>15.912</v>
      </c>
      <c r="M2541" s="349">
        <f t="shared" si="151"/>
        <v>14.976</v>
      </c>
    </row>
    <row r="2542" ht="69" customHeight="1" spans="1:112">
      <c r="A2542" s="630">
        <v>3</v>
      </c>
      <c r="B2542" s="630" t="s">
        <v>38</v>
      </c>
      <c r="C2542" s="1017" t="s">
        <v>14784</v>
      </c>
      <c r="D2542" s="631" t="s">
        <v>14785</v>
      </c>
      <c r="E2542" s="633" t="s">
        <v>14786</v>
      </c>
      <c r="F2542" s="633" t="s">
        <v>14766</v>
      </c>
      <c r="G2542" s="630" t="s">
        <v>14767</v>
      </c>
      <c r="H2542" s="631" t="s">
        <v>14768</v>
      </c>
      <c r="I2542" s="632">
        <v>141.3</v>
      </c>
      <c r="J2542" s="349">
        <f t="shared" si="148"/>
        <v>134.235</v>
      </c>
      <c r="K2542" s="349">
        <f t="shared" si="149"/>
        <v>127.17</v>
      </c>
      <c r="L2542" s="349">
        <f t="shared" si="150"/>
        <v>120.105</v>
      </c>
      <c r="M2542" s="349">
        <f t="shared" si="151"/>
        <v>113.04</v>
      </c>
    </row>
    <row r="2543" ht="60" customHeight="1" spans="1:112">
      <c r="A2543" s="630"/>
      <c r="B2543" s="630"/>
      <c r="C2543" s="1017" t="s">
        <v>14787</v>
      </c>
      <c r="D2543" s="631" t="s">
        <v>14788</v>
      </c>
      <c r="E2543" s="633"/>
      <c r="F2543" s="633"/>
      <c r="G2543" s="630" t="s">
        <v>14767</v>
      </c>
      <c r="H2543" s="631"/>
      <c r="I2543" s="632">
        <f t="shared" ref="I2543:M2543" si="152">I2542*0.2</f>
        <v>28.26</v>
      </c>
      <c r="J2543" s="632">
        <f t="shared" si="152"/>
        <v>26.847</v>
      </c>
      <c r="K2543" s="632">
        <f t="shared" si="152"/>
        <v>25.434</v>
      </c>
      <c r="L2543" s="632">
        <f t="shared" si="152"/>
        <v>24.021</v>
      </c>
      <c r="M2543" s="632">
        <f t="shared" si="152"/>
        <v>22.608</v>
      </c>
    </row>
    <row r="2544" ht="60" customHeight="1" spans="1:112">
      <c r="A2544" s="630"/>
      <c r="B2544" s="630"/>
      <c r="C2544" s="1017" t="s">
        <v>14789</v>
      </c>
      <c r="D2544" s="631" t="s">
        <v>14790</v>
      </c>
      <c r="E2544" s="633"/>
      <c r="F2544" s="633"/>
      <c r="G2544" s="630" t="s">
        <v>14767</v>
      </c>
      <c r="H2544" s="631"/>
      <c r="I2544" s="632">
        <v>56.52</v>
      </c>
      <c r="J2544" s="349">
        <f t="shared" ref="J2544:J2546" si="153">I2544*0.95</f>
        <v>53.694</v>
      </c>
      <c r="K2544" s="349">
        <f t="shared" ref="K2544:K2546" si="154">I2544*0.9</f>
        <v>50.868</v>
      </c>
      <c r="L2544" s="349">
        <f t="shared" ref="L2544:L2546" si="155">I2544*0.85</f>
        <v>48.042</v>
      </c>
      <c r="M2544" s="349">
        <f t="shared" ref="M2544:M2546" si="156">I2544*0.8</f>
        <v>45.216</v>
      </c>
    </row>
    <row r="2545" ht="60" customHeight="1" spans="1:13">
      <c r="A2545" s="630"/>
      <c r="B2545" s="630"/>
      <c r="C2545" s="1017" t="s">
        <v>14791</v>
      </c>
      <c r="D2545" s="631" t="s">
        <v>14792</v>
      </c>
      <c r="E2545" s="633"/>
      <c r="F2545" s="633"/>
      <c r="G2545" s="630" t="s">
        <v>14767</v>
      </c>
      <c r="H2545" s="631"/>
      <c r="I2545" s="632">
        <v>28.26</v>
      </c>
      <c r="J2545" s="349">
        <f t="shared" si="153"/>
        <v>26.847</v>
      </c>
      <c r="K2545" s="349">
        <f t="shared" si="154"/>
        <v>25.434</v>
      </c>
      <c r="L2545" s="349">
        <f t="shared" si="155"/>
        <v>24.021</v>
      </c>
      <c r="M2545" s="349">
        <f t="shared" si="156"/>
        <v>22.608</v>
      </c>
    </row>
    <row r="2546" ht="77" customHeight="1" spans="1:13">
      <c r="A2546" s="630">
        <v>4</v>
      </c>
      <c r="B2546" s="630" t="s">
        <v>38</v>
      </c>
      <c r="C2546" s="1017" t="s">
        <v>14793</v>
      </c>
      <c r="D2546" s="631" t="s">
        <v>14794</v>
      </c>
      <c r="E2546" s="633" t="s">
        <v>14795</v>
      </c>
      <c r="F2546" s="633" t="s">
        <v>14796</v>
      </c>
      <c r="G2546" s="630" t="s">
        <v>14797</v>
      </c>
      <c r="H2546" s="635"/>
      <c r="I2546" s="632">
        <v>18</v>
      </c>
      <c r="J2546" s="349">
        <f t="shared" si="153"/>
        <v>17.1</v>
      </c>
      <c r="K2546" s="349">
        <f t="shared" si="154"/>
        <v>16.2</v>
      </c>
      <c r="L2546" s="349">
        <f t="shared" si="155"/>
        <v>15.3</v>
      </c>
      <c r="M2546" s="349">
        <f t="shared" si="156"/>
        <v>14.4</v>
      </c>
    </row>
    <row r="2547" ht="60" customHeight="1" spans="1:13">
      <c r="A2547" s="630"/>
      <c r="B2547" s="630"/>
      <c r="C2547" s="1017" t="s">
        <v>14798</v>
      </c>
      <c r="D2547" s="631" t="s">
        <v>14799</v>
      </c>
      <c r="E2547" s="633"/>
      <c r="F2547" s="633"/>
      <c r="G2547" s="630" t="s">
        <v>14797</v>
      </c>
      <c r="H2547" s="635"/>
      <c r="I2547" s="632">
        <f t="shared" ref="I2547:M2547" si="157">I2546*0.2</f>
        <v>3.6</v>
      </c>
      <c r="J2547" s="632">
        <f t="shared" si="157"/>
        <v>3.42</v>
      </c>
      <c r="K2547" s="632">
        <f t="shared" si="157"/>
        <v>3.24</v>
      </c>
      <c r="L2547" s="632">
        <f t="shared" si="157"/>
        <v>3.06</v>
      </c>
      <c r="M2547" s="632">
        <f t="shared" si="157"/>
        <v>2.88</v>
      </c>
    </row>
    <row r="2548" ht="60" customHeight="1" spans="1:13">
      <c r="A2548" s="630"/>
      <c r="B2548" s="630"/>
      <c r="C2548" s="1017" t="s">
        <v>14800</v>
      </c>
      <c r="D2548" s="631" t="s">
        <v>14801</v>
      </c>
      <c r="E2548" s="633"/>
      <c r="F2548" s="633"/>
      <c r="G2548" s="630" t="s">
        <v>14797</v>
      </c>
      <c r="H2548" s="635"/>
      <c r="I2548" s="632">
        <v>7.2</v>
      </c>
      <c r="J2548" s="349">
        <f t="shared" ref="J2548:J2550" si="158">I2548*0.95</f>
        <v>6.84</v>
      </c>
      <c r="K2548" s="349">
        <f t="shared" ref="K2548:K2550" si="159">I2548*0.9</f>
        <v>6.48</v>
      </c>
      <c r="L2548" s="349">
        <f t="shared" ref="L2548:L2550" si="160">I2548*0.85</f>
        <v>6.12</v>
      </c>
      <c r="M2548" s="349">
        <f t="shared" ref="M2548:M2550" si="161">I2548*0.8</f>
        <v>5.76</v>
      </c>
    </row>
    <row r="2549" ht="60" customHeight="1" spans="1:13">
      <c r="A2549" s="630"/>
      <c r="B2549" s="630"/>
      <c r="C2549" s="1017" t="s">
        <v>14802</v>
      </c>
      <c r="D2549" s="631" t="s">
        <v>14803</v>
      </c>
      <c r="E2549" s="633"/>
      <c r="F2549" s="633"/>
      <c r="G2549" s="630" t="s">
        <v>14797</v>
      </c>
      <c r="H2549" s="635"/>
      <c r="I2549" s="632">
        <v>3.6</v>
      </c>
      <c r="J2549" s="349">
        <f t="shared" si="158"/>
        <v>3.42</v>
      </c>
      <c r="K2549" s="349">
        <f t="shared" si="159"/>
        <v>3.24</v>
      </c>
      <c r="L2549" s="349">
        <f t="shared" si="160"/>
        <v>3.06</v>
      </c>
      <c r="M2549" s="349">
        <f t="shared" si="161"/>
        <v>2.88</v>
      </c>
    </row>
    <row r="2550" ht="71" customHeight="1" spans="1:13">
      <c r="A2550" s="630">
        <v>5</v>
      </c>
      <c r="B2550" s="630" t="s">
        <v>38</v>
      </c>
      <c r="C2550" s="1017" t="s">
        <v>14804</v>
      </c>
      <c r="D2550" s="631" t="s">
        <v>14805</v>
      </c>
      <c r="E2550" s="636" t="s">
        <v>14806</v>
      </c>
      <c r="F2550" s="636" t="s">
        <v>14807</v>
      </c>
      <c r="G2550" s="630" t="s">
        <v>14767</v>
      </c>
      <c r="H2550" s="637"/>
      <c r="I2550" s="632">
        <v>29.7</v>
      </c>
      <c r="J2550" s="349">
        <f t="shared" si="158"/>
        <v>28.215</v>
      </c>
      <c r="K2550" s="349">
        <f t="shared" si="159"/>
        <v>26.73</v>
      </c>
      <c r="L2550" s="349">
        <f t="shared" si="160"/>
        <v>25.245</v>
      </c>
      <c r="M2550" s="349">
        <f t="shared" si="161"/>
        <v>23.76</v>
      </c>
    </row>
    <row r="2551" ht="60" customHeight="1" spans="1:13">
      <c r="A2551" s="630"/>
      <c r="B2551" s="630"/>
      <c r="C2551" s="1017" t="s">
        <v>14808</v>
      </c>
      <c r="D2551" s="631" t="s">
        <v>14809</v>
      </c>
      <c r="E2551" s="636"/>
      <c r="F2551" s="636"/>
      <c r="G2551" s="630" t="s">
        <v>14767</v>
      </c>
      <c r="H2551" s="637"/>
      <c r="I2551" s="632">
        <f t="shared" ref="I2551:M2551" si="162">I2550*0.2</f>
        <v>5.94</v>
      </c>
      <c r="J2551" s="632">
        <f t="shared" si="162"/>
        <v>5.643</v>
      </c>
      <c r="K2551" s="632">
        <f t="shared" si="162"/>
        <v>5.346</v>
      </c>
      <c r="L2551" s="632">
        <f t="shared" si="162"/>
        <v>5.049</v>
      </c>
      <c r="M2551" s="632">
        <f t="shared" si="162"/>
        <v>4.752</v>
      </c>
    </row>
    <row r="2552" ht="61" customHeight="1" spans="1:13">
      <c r="A2552" s="630">
        <v>6</v>
      </c>
      <c r="B2552" s="630" t="s">
        <v>38</v>
      </c>
      <c r="C2552" s="1017" t="s">
        <v>14810</v>
      </c>
      <c r="D2552" s="469" t="s">
        <v>14811</v>
      </c>
      <c r="E2552" s="633" t="s">
        <v>14812</v>
      </c>
      <c r="F2552" s="633" t="s">
        <v>14813</v>
      </c>
      <c r="G2552" s="630" t="s">
        <v>14767</v>
      </c>
      <c r="H2552" s="638"/>
      <c r="I2552" s="632">
        <v>45</v>
      </c>
      <c r="J2552" s="349">
        <f t="shared" ref="J2552:J2556" si="163">I2552*0.95</f>
        <v>42.75</v>
      </c>
      <c r="K2552" s="349">
        <f t="shared" ref="K2552:K2556" si="164">I2552*0.9</f>
        <v>40.5</v>
      </c>
      <c r="L2552" s="349">
        <f t="shared" ref="L2552:L2556" si="165">I2552*0.85</f>
        <v>38.25</v>
      </c>
      <c r="M2552" s="349">
        <f t="shared" ref="M2552:M2556" si="166">I2552*0.8</f>
        <v>36</v>
      </c>
    </row>
    <row r="2553" ht="60" customHeight="1" spans="1:13">
      <c r="A2553" s="630"/>
      <c r="B2553" s="630"/>
      <c r="C2553" s="1017" t="s">
        <v>14814</v>
      </c>
      <c r="D2553" s="631" t="s">
        <v>14815</v>
      </c>
      <c r="E2553" s="633"/>
      <c r="F2553" s="633"/>
      <c r="G2553" s="630" t="s">
        <v>14767</v>
      </c>
      <c r="H2553" s="638"/>
      <c r="I2553" s="632">
        <f t="shared" ref="I2553:M2553" si="167">I2552*0.2</f>
        <v>9</v>
      </c>
      <c r="J2553" s="632">
        <f t="shared" si="167"/>
        <v>8.55</v>
      </c>
      <c r="K2553" s="632">
        <f t="shared" si="167"/>
        <v>8.1</v>
      </c>
      <c r="L2553" s="632">
        <f t="shared" si="167"/>
        <v>7.65</v>
      </c>
      <c r="M2553" s="632">
        <f t="shared" si="167"/>
        <v>7.2</v>
      </c>
    </row>
    <row r="2554" ht="60" customHeight="1" spans="1:13">
      <c r="A2554" s="630"/>
      <c r="B2554" s="630"/>
      <c r="C2554" s="1017" t="s">
        <v>14816</v>
      </c>
      <c r="D2554" s="631" t="s">
        <v>14817</v>
      </c>
      <c r="E2554" s="633"/>
      <c r="F2554" s="633"/>
      <c r="G2554" s="630" t="s">
        <v>14767</v>
      </c>
      <c r="H2554" s="638"/>
      <c r="I2554" s="632">
        <v>18</v>
      </c>
      <c r="J2554" s="349">
        <f t="shared" si="163"/>
        <v>17.1</v>
      </c>
      <c r="K2554" s="349">
        <f t="shared" si="164"/>
        <v>16.2</v>
      </c>
      <c r="L2554" s="349">
        <f t="shared" si="165"/>
        <v>15.3</v>
      </c>
      <c r="M2554" s="349">
        <f t="shared" si="166"/>
        <v>14.4</v>
      </c>
    </row>
    <row r="2555" ht="60" customHeight="1" spans="1:13">
      <c r="A2555" s="630"/>
      <c r="B2555" s="630"/>
      <c r="C2555" s="1017" t="s">
        <v>14818</v>
      </c>
      <c r="D2555" s="631" t="s">
        <v>14819</v>
      </c>
      <c r="E2555" s="633"/>
      <c r="F2555" s="633"/>
      <c r="G2555" s="630" t="s">
        <v>14767</v>
      </c>
      <c r="H2555" s="638"/>
      <c r="I2555" s="632">
        <v>9</v>
      </c>
      <c r="J2555" s="349">
        <f t="shared" si="163"/>
        <v>8.55</v>
      </c>
      <c r="K2555" s="349">
        <f t="shared" si="164"/>
        <v>8.1</v>
      </c>
      <c r="L2555" s="349">
        <f t="shared" si="165"/>
        <v>7.65</v>
      </c>
      <c r="M2555" s="349">
        <f t="shared" si="166"/>
        <v>7.2</v>
      </c>
    </row>
    <row r="2556" ht="60" customHeight="1" spans="1:13">
      <c r="A2556" s="630">
        <v>7</v>
      </c>
      <c r="B2556" s="630" t="s">
        <v>38</v>
      </c>
      <c r="C2556" s="1017" t="s">
        <v>14820</v>
      </c>
      <c r="D2556" s="469" t="s">
        <v>14821</v>
      </c>
      <c r="E2556" s="633" t="s">
        <v>14822</v>
      </c>
      <c r="F2556" s="633" t="s">
        <v>14823</v>
      </c>
      <c r="G2556" s="630" t="s">
        <v>14767</v>
      </c>
      <c r="H2556" s="638"/>
      <c r="I2556" s="632">
        <v>84.6</v>
      </c>
      <c r="J2556" s="349">
        <f t="shared" si="163"/>
        <v>80.37</v>
      </c>
      <c r="K2556" s="349">
        <f t="shared" si="164"/>
        <v>76.14</v>
      </c>
      <c r="L2556" s="349">
        <f t="shared" si="165"/>
        <v>71.91</v>
      </c>
      <c r="M2556" s="349">
        <f t="shared" si="166"/>
        <v>67.68</v>
      </c>
    </row>
    <row r="2557" ht="60" customHeight="1" spans="1:13">
      <c r="A2557" s="630"/>
      <c r="B2557" s="630"/>
      <c r="C2557" s="1017" t="s">
        <v>14824</v>
      </c>
      <c r="D2557" s="631" t="s">
        <v>14825</v>
      </c>
      <c r="E2557" s="633"/>
      <c r="F2557" s="633"/>
      <c r="G2557" s="630" t="s">
        <v>14767</v>
      </c>
      <c r="H2557" s="638"/>
      <c r="I2557" s="632">
        <f t="shared" ref="I2557:M2557" si="168">I2556*0.2</f>
        <v>16.92</v>
      </c>
      <c r="J2557" s="632">
        <f t="shared" si="168"/>
        <v>16.074</v>
      </c>
      <c r="K2557" s="632">
        <f t="shared" si="168"/>
        <v>15.228</v>
      </c>
      <c r="L2557" s="632">
        <f t="shared" si="168"/>
        <v>14.382</v>
      </c>
      <c r="M2557" s="632">
        <f t="shared" si="168"/>
        <v>13.536</v>
      </c>
    </row>
    <row r="2558" ht="60" customHeight="1" spans="1:13">
      <c r="A2558" s="630">
        <v>8</v>
      </c>
      <c r="B2558" s="630" t="s">
        <v>38</v>
      </c>
      <c r="C2558" s="1017" t="s">
        <v>14826</v>
      </c>
      <c r="D2558" s="631" t="s">
        <v>14827</v>
      </c>
      <c r="E2558" s="633" t="s">
        <v>14828</v>
      </c>
      <c r="F2558" s="633" t="s">
        <v>14829</v>
      </c>
      <c r="G2558" s="630" t="s">
        <v>14797</v>
      </c>
      <c r="H2558" s="638"/>
      <c r="I2558" s="632">
        <v>22.5</v>
      </c>
      <c r="J2558" s="349">
        <f t="shared" ref="J2558:J2563" si="169">I2558*0.95</f>
        <v>21.375</v>
      </c>
      <c r="K2558" s="349">
        <f t="shared" ref="K2558:K2563" si="170">I2558*0.9</f>
        <v>20.25</v>
      </c>
      <c r="L2558" s="349">
        <f t="shared" ref="L2558:L2563" si="171">I2558*0.85</f>
        <v>19.125</v>
      </c>
      <c r="M2558" s="349">
        <f t="shared" ref="M2558:M2563" si="172">I2558*0.8</f>
        <v>18</v>
      </c>
    </row>
    <row r="2559" ht="60" customHeight="1" spans="1:13">
      <c r="A2559" s="630"/>
      <c r="B2559" s="630"/>
      <c r="C2559" s="1017" t="s">
        <v>14830</v>
      </c>
      <c r="D2559" s="631" t="s">
        <v>14831</v>
      </c>
      <c r="E2559" s="633"/>
      <c r="F2559" s="633"/>
      <c r="G2559" s="630" t="s">
        <v>14797</v>
      </c>
      <c r="H2559" s="638"/>
      <c r="I2559" s="632">
        <f t="shared" ref="I2559:M2559" si="173">I2558*0.2</f>
        <v>4.5</v>
      </c>
      <c r="J2559" s="632">
        <f t="shared" si="173"/>
        <v>4.275</v>
      </c>
      <c r="K2559" s="632">
        <f t="shared" si="173"/>
        <v>4.05</v>
      </c>
      <c r="L2559" s="632">
        <f t="shared" si="173"/>
        <v>3.825</v>
      </c>
      <c r="M2559" s="632">
        <f t="shared" si="173"/>
        <v>3.6</v>
      </c>
    </row>
    <row r="2560" ht="60" customHeight="1" spans="1:13">
      <c r="A2560" s="630">
        <v>9</v>
      </c>
      <c r="B2560" s="630" t="s">
        <v>38</v>
      </c>
      <c r="C2560" s="1017" t="s">
        <v>14832</v>
      </c>
      <c r="D2560" s="631" t="s">
        <v>14833</v>
      </c>
      <c r="E2560" s="633" t="s">
        <v>14834</v>
      </c>
      <c r="F2560" s="633" t="s">
        <v>14835</v>
      </c>
      <c r="G2560" s="630" t="s">
        <v>14797</v>
      </c>
      <c r="H2560" s="638"/>
      <c r="I2560" s="632">
        <v>17.1</v>
      </c>
      <c r="J2560" s="349">
        <f t="shared" si="169"/>
        <v>16.245</v>
      </c>
      <c r="K2560" s="349">
        <f t="shared" si="170"/>
        <v>15.39</v>
      </c>
      <c r="L2560" s="349">
        <f t="shared" si="171"/>
        <v>14.535</v>
      </c>
      <c r="M2560" s="349">
        <f t="shared" si="172"/>
        <v>13.68</v>
      </c>
    </row>
    <row r="2561" ht="60" customHeight="1" spans="1:112">
      <c r="A2561" s="630"/>
      <c r="B2561" s="630"/>
      <c r="C2561" s="1017" t="s">
        <v>14836</v>
      </c>
      <c r="D2561" s="631" t="s">
        <v>14837</v>
      </c>
      <c r="E2561" s="633"/>
      <c r="F2561" s="633"/>
      <c r="G2561" s="630" t="s">
        <v>14797</v>
      </c>
      <c r="H2561" s="638"/>
      <c r="I2561" s="632">
        <f t="shared" ref="I2561:M2561" si="174">I2560*0.2</f>
        <v>3.42</v>
      </c>
      <c r="J2561" s="632">
        <f t="shared" si="174"/>
        <v>3.249</v>
      </c>
      <c r="K2561" s="632">
        <f t="shared" si="174"/>
        <v>3.078</v>
      </c>
      <c r="L2561" s="632">
        <f t="shared" si="174"/>
        <v>2.907</v>
      </c>
      <c r="M2561" s="632">
        <f t="shared" si="174"/>
        <v>2.736</v>
      </c>
    </row>
    <row r="2562" ht="60" customHeight="1" spans="1:112">
      <c r="A2562" s="630"/>
      <c r="B2562" s="630"/>
      <c r="C2562" s="1017" t="s">
        <v>14838</v>
      </c>
      <c r="D2562" s="631" t="s">
        <v>14839</v>
      </c>
      <c r="E2562" s="633"/>
      <c r="F2562" s="633"/>
      <c r="G2562" s="630" t="s">
        <v>14797</v>
      </c>
      <c r="H2562" s="633" t="s">
        <v>14840</v>
      </c>
      <c r="I2562" s="632">
        <v>17.1</v>
      </c>
      <c r="J2562" s="349">
        <f t="shared" si="169"/>
        <v>16.245</v>
      </c>
      <c r="K2562" s="349">
        <f t="shared" si="170"/>
        <v>15.39</v>
      </c>
      <c r="L2562" s="349">
        <f t="shared" si="171"/>
        <v>14.535</v>
      </c>
      <c r="M2562" s="349">
        <f t="shared" si="172"/>
        <v>13.68</v>
      </c>
    </row>
    <row r="2563" ht="60" customHeight="1" spans="1:112">
      <c r="A2563" s="630">
        <v>10</v>
      </c>
      <c r="B2563" s="630" t="s">
        <v>38</v>
      </c>
      <c r="C2563" s="1018" t="s">
        <v>14841</v>
      </c>
      <c r="D2563" s="640" t="s">
        <v>14842</v>
      </c>
      <c r="E2563" s="640" t="s">
        <v>14843</v>
      </c>
      <c r="F2563" s="640" t="s">
        <v>14844</v>
      </c>
      <c r="G2563" s="641" t="s">
        <v>14845</v>
      </c>
      <c r="H2563" s="638"/>
      <c r="I2563" s="632">
        <v>19.8</v>
      </c>
      <c r="J2563" s="349">
        <f t="shared" si="169"/>
        <v>18.81</v>
      </c>
      <c r="K2563" s="349">
        <f t="shared" si="170"/>
        <v>17.82</v>
      </c>
      <c r="L2563" s="349">
        <f t="shared" si="171"/>
        <v>16.83</v>
      </c>
      <c r="M2563" s="349">
        <f t="shared" si="172"/>
        <v>15.84</v>
      </c>
    </row>
    <row r="2564" ht="60" customHeight="1" spans="1:112">
      <c r="A2564" s="630"/>
      <c r="B2564" s="630"/>
      <c r="C2564" s="1018" t="s">
        <v>14846</v>
      </c>
      <c r="D2564" s="631" t="s">
        <v>14847</v>
      </c>
      <c r="E2564" s="631"/>
      <c r="F2564" s="631"/>
      <c r="G2564" s="641" t="s">
        <v>14845</v>
      </c>
      <c r="H2564" s="631"/>
      <c r="I2564" s="632">
        <f t="shared" ref="I2564:M2564" si="175">I2563*0.2</f>
        <v>3.96</v>
      </c>
      <c r="J2564" s="632">
        <f t="shared" si="175"/>
        <v>3.762</v>
      </c>
      <c r="K2564" s="632">
        <f t="shared" si="175"/>
        <v>3.564</v>
      </c>
      <c r="L2564" s="632">
        <f t="shared" si="175"/>
        <v>3.366</v>
      </c>
      <c r="M2564" s="632">
        <f t="shared" si="175"/>
        <v>3.168</v>
      </c>
    </row>
    <row r="2565" ht="38" customHeight="1" spans="1:112">
      <c r="A2565" s="587" t="s">
        <v>14848</v>
      </c>
      <c r="B2565" s="587"/>
      <c r="C2565" s="587"/>
      <c r="D2565" s="587"/>
      <c r="E2565" s="587"/>
      <c r="F2565" s="587"/>
      <c r="G2565" s="587"/>
      <c r="H2565" s="587"/>
      <c r="I2565" s="588"/>
      <c r="J2565" s="588"/>
      <c r="K2565" s="588"/>
      <c r="L2565" s="588"/>
      <c r="M2565" s="588"/>
    </row>
    <row r="2566" s="322" customFormat="1" ht="25" customHeight="1" spans="1:112">
      <c r="A2566" s="106" t="s">
        <v>7210</v>
      </c>
      <c r="B2566" s="107" t="s">
        <v>25</v>
      </c>
      <c r="C2566" s="340" t="s">
        <v>9784</v>
      </c>
      <c r="D2566" s="107" t="s">
        <v>27</v>
      </c>
      <c r="E2566" s="107" t="s">
        <v>7212</v>
      </c>
      <c r="F2566" s="107" t="s">
        <v>7213</v>
      </c>
      <c r="G2566" s="107" t="s">
        <v>30</v>
      </c>
      <c r="H2566" s="107" t="s">
        <v>7214</v>
      </c>
      <c r="I2566" s="513" t="s">
        <v>32</v>
      </c>
      <c r="J2566" s="513"/>
      <c r="K2566" s="513"/>
      <c r="L2566" s="513"/>
      <c r="M2566" s="513"/>
      <c r="N2566" s="323"/>
      <c r="O2566" s="323"/>
      <c r="P2566" s="323"/>
      <c r="Q2566" s="323"/>
      <c r="R2566" s="323"/>
      <c r="S2566" s="323"/>
      <c r="T2566" s="323"/>
      <c r="U2566" s="323"/>
      <c r="V2566" s="323"/>
      <c r="W2566" s="323"/>
      <c r="X2566" s="323"/>
      <c r="Y2566" s="323"/>
      <c r="Z2566" s="323"/>
      <c r="AA2566" s="323"/>
      <c r="AB2566" s="323"/>
      <c r="AC2566" s="323"/>
      <c r="AD2566" s="323"/>
      <c r="AE2566" s="323"/>
      <c r="AF2566" s="323"/>
      <c r="AG2566" s="323"/>
      <c r="AH2566" s="323"/>
      <c r="AI2566" s="323"/>
      <c r="AJ2566" s="323"/>
      <c r="AK2566" s="323"/>
      <c r="AL2566" s="323"/>
      <c r="AM2566" s="323"/>
      <c r="AN2566" s="323"/>
      <c r="AO2566" s="323"/>
      <c r="AP2566" s="323"/>
      <c r="AQ2566" s="323"/>
      <c r="AR2566" s="323"/>
      <c r="AS2566" s="323"/>
      <c r="AT2566" s="323"/>
      <c r="AU2566" s="323"/>
      <c r="AV2566" s="323"/>
      <c r="AW2566" s="323"/>
      <c r="AX2566" s="323"/>
      <c r="AY2566" s="323"/>
      <c r="AZ2566" s="323"/>
      <c r="BA2566" s="323"/>
      <c r="BB2566" s="323"/>
      <c r="BC2566" s="323"/>
      <c r="BD2566" s="323"/>
      <c r="BE2566" s="323"/>
      <c r="BF2566" s="323"/>
      <c r="BG2566" s="323"/>
      <c r="BH2566" s="323"/>
      <c r="BI2566" s="323"/>
      <c r="BJ2566" s="323"/>
      <c r="BK2566" s="323"/>
      <c r="BL2566" s="323"/>
      <c r="BM2566" s="323"/>
      <c r="BN2566" s="323"/>
      <c r="BO2566" s="323"/>
      <c r="BP2566" s="323"/>
      <c r="BQ2566" s="323"/>
      <c r="BR2566" s="323"/>
      <c r="BS2566" s="323"/>
      <c r="BT2566" s="323"/>
      <c r="BU2566" s="323"/>
      <c r="BV2566" s="323"/>
      <c r="BW2566" s="323"/>
      <c r="BX2566" s="323"/>
      <c r="BY2566" s="323"/>
      <c r="BZ2566" s="323"/>
      <c r="CA2566" s="323"/>
      <c r="CB2566" s="323"/>
      <c r="CC2566" s="323"/>
      <c r="CD2566" s="323"/>
      <c r="CE2566" s="323"/>
      <c r="CF2566" s="323"/>
      <c r="CG2566" s="323"/>
      <c r="CH2566" s="323"/>
      <c r="CI2566" s="323"/>
      <c r="CJ2566" s="323"/>
      <c r="CK2566" s="323"/>
      <c r="CL2566" s="323"/>
      <c r="CM2566" s="323"/>
      <c r="CN2566" s="323"/>
      <c r="CO2566" s="323"/>
      <c r="CP2566" s="323"/>
      <c r="CQ2566" s="323"/>
      <c r="CR2566" s="323"/>
      <c r="CS2566" s="323"/>
      <c r="CT2566" s="323"/>
      <c r="CU2566" s="323"/>
      <c r="CV2566" s="323"/>
      <c r="CW2566" s="323"/>
      <c r="CX2566" s="323"/>
      <c r="CY2566" s="323"/>
      <c r="CZ2566" s="323"/>
      <c r="DA2566" s="323"/>
      <c r="DB2566" s="323"/>
      <c r="DC2566" s="323"/>
      <c r="DD2566" s="323"/>
      <c r="DE2566" s="323"/>
      <c r="DF2566" s="323"/>
      <c r="DG2566" s="323"/>
      <c r="DH2566" s="323"/>
    </row>
    <row r="2567" s="322" customFormat="1" ht="25" customHeight="1" spans="1:112">
      <c r="A2567" s="106"/>
      <c r="B2567" s="107"/>
      <c r="C2567" s="340"/>
      <c r="D2567" s="107"/>
      <c r="E2567" s="107"/>
      <c r="F2567" s="107"/>
      <c r="G2567" s="107"/>
      <c r="H2567" s="107"/>
      <c r="I2567" s="513" t="s">
        <v>33</v>
      </c>
      <c r="J2567" s="513" t="s">
        <v>34</v>
      </c>
      <c r="K2567" s="513" t="s">
        <v>35</v>
      </c>
      <c r="L2567" s="513" t="s">
        <v>36</v>
      </c>
      <c r="M2567" s="513" t="s">
        <v>37</v>
      </c>
      <c r="N2567" s="323"/>
      <c r="O2567" s="323"/>
      <c r="P2567" s="323"/>
      <c r="Q2567" s="323"/>
      <c r="R2567" s="323"/>
      <c r="S2567" s="323"/>
      <c r="T2567" s="323"/>
      <c r="U2567" s="323"/>
      <c r="V2567" s="323"/>
      <c r="W2567" s="323"/>
      <c r="X2567" s="323"/>
      <c r="Y2567" s="323"/>
      <c r="Z2567" s="323"/>
      <c r="AA2567" s="323"/>
      <c r="AB2567" s="323"/>
      <c r="AC2567" s="323"/>
      <c r="AD2567" s="323"/>
      <c r="AE2567" s="323"/>
      <c r="AF2567" s="323"/>
      <c r="AG2567" s="323"/>
      <c r="AH2567" s="323"/>
      <c r="AI2567" s="323"/>
      <c r="AJ2567" s="323"/>
      <c r="AK2567" s="323"/>
      <c r="AL2567" s="323"/>
      <c r="AM2567" s="323"/>
      <c r="AN2567" s="323"/>
      <c r="AO2567" s="323"/>
      <c r="AP2567" s="323"/>
      <c r="AQ2567" s="323"/>
      <c r="AR2567" s="323"/>
      <c r="AS2567" s="323"/>
      <c r="AT2567" s="323"/>
      <c r="AU2567" s="323"/>
      <c r="AV2567" s="323"/>
      <c r="AW2567" s="323"/>
      <c r="AX2567" s="323"/>
      <c r="AY2567" s="323"/>
      <c r="AZ2567" s="323"/>
      <c r="BA2567" s="323"/>
      <c r="BB2567" s="323"/>
      <c r="BC2567" s="323"/>
      <c r="BD2567" s="323"/>
      <c r="BE2567" s="323"/>
      <c r="BF2567" s="323"/>
      <c r="BG2567" s="323"/>
      <c r="BH2567" s="323"/>
      <c r="BI2567" s="323"/>
      <c r="BJ2567" s="323"/>
      <c r="BK2567" s="323"/>
      <c r="BL2567" s="323"/>
      <c r="BM2567" s="323"/>
      <c r="BN2567" s="323"/>
      <c r="BO2567" s="323"/>
      <c r="BP2567" s="323"/>
      <c r="BQ2567" s="323"/>
      <c r="BR2567" s="323"/>
      <c r="BS2567" s="323"/>
      <c r="BT2567" s="323"/>
      <c r="BU2567" s="323"/>
      <c r="BV2567" s="323"/>
      <c r="BW2567" s="323"/>
      <c r="BX2567" s="323"/>
      <c r="BY2567" s="323"/>
      <c r="BZ2567" s="323"/>
      <c r="CA2567" s="323"/>
      <c r="CB2567" s="323"/>
      <c r="CC2567" s="323"/>
      <c r="CD2567" s="323"/>
      <c r="CE2567" s="323"/>
      <c r="CF2567" s="323"/>
      <c r="CG2567" s="323"/>
      <c r="CH2567" s="323"/>
      <c r="CI2567" s="323"/>
      <c r="CJ2567" s="323"/>
      <c r="CK2567" s="323"/>
      <c r="CL2567" s="323"/>
      <c r="CM2567" s="323"/>
      <c r="CN2567" s="323"/>
      <c r="CO2567" s="323"/>
      <c r="CP2567" s="323"/>
      <c r="CQ2567" s="323"/>
      <c r="CR2567" s="323"/>
      <c r="CS2567" s="323"/>
      <c r="CT2567" s="323"/>
      <c r="CU2567" s="323"/>
      <c r="CV2567" s="323"/>
      <c r="CW2567" s="323"/>
      <c r="CX2567" s="323"/>
      <c r="CY2567" s="323"/>
      <c r="CZ2567" s="323"/>
      <c r="DA2567" s="323"/>
      <c r="DB2567" s="323"/>
      <c r="DC2567" s="323"/>
      <c r="DD2567" s="323"/>
      <c r="DE2567" s="323"/>
      <c r="DF2567" s="323"/>
      <c r="DG2567" s="323"/>
      <c r="DH2567" s="323"/>
    </row>
    <row r="2568" ht="99" customHeight="1" spans="1:112">
      <c r="A2568" s="114">
        <v>1</v>
      </c>
      <c r="B2568" s="114" t="s">
        <v>95</v>
      </c>
      <c r="C2568" s="1005" t="s">
        <v>14849</v>
      </c>
      <c r="D2568" s="133" t="s">
        <v>14850</v>
      </c>
      <c r="E2568" s="133" t="s">
        <v>14851</v>
      </c>
      <c r="F2568" s="367" t="s">
        <v>12676</v>
      </c>
      <c r="G2568" s="269" t="s">
        <v>51</v>
      </c>
      <c r="H2568" s="367" t="s">
        <v>14852</v>
      </c>
      <c r="I2568" s="132">
        <v>5201.1</v>
      </c>
      <c r="J2568" s="594">
        <f>I2568*0.95</f>
        <v>4941.045</v>
      </c>
      <c r="K2568" s="594">
        <f>I2568*0.9</f>
        <v>4680.99</v>
      </c>
      <c r="L2568" s="594">
        <f>I2568*0.85</f>
        <v>4420.935</v>
      </c>
      <c r="M2568" s="594">
        <f>I2568*0.8</f>
        <v>4160.88</v>
      </c>
    </row>
    <row r="2569" ht="37" customHeight="1" spans="1:112">
      <c r="A2569" s="351" t="s">
        <v>14853</v>
      </c>
      <c r="B2569" s="351"/>
      <c r="C2569" s="351"/>
      <c r="D2569" s="351"/>
      <c r="E2569" s="351"/>
      <c r="F2569" s="351"/>
      <c r="G2569" s="351"/>
      <c r="H2569" s="351"/>
      <c r="I2569" s="454"/>
      <c r="J2569" s="454"/>
      <c r="K2569" s="454"/>
      <c r="L2569" s="454"/>
      <c r="M2569" s="454"/>
    </row>
    <row r="2570" ht="26" customHeight="1" spans="1:112">
      <c r="A2570" s="642" t="s">
        <v>14854</v>
      </c>
      <c r="B2570" s="643"/>
      <c r="C2570" s="643"/>
      <c r="D2570" s="643"/>
      <c r="E2570" s="643"/>
      <c r="F2570" s="643"/>
      <c r="G2570" s="643"/>
      <c r="H2570" s="643"/>
      <c r="I2570" s="644"/>
      <c r="J2570" s="644"/>
      <c r="K2570" s="644"/>
      <c r="L2570" s="644"/>
      <c r="M2570" s="645"/>
    </row>
    <row r="2571" ht="297" customHeight="1" spans="1:112">
      <c r="A2571" s="646"/>
      <c r="B2571" s="647"/>
      <c r="C2571" s="647"/>
      <c r="D2571" s="647"/>
      <c r="E2571" s="647"/>
      <c r="F2571" s="647"/>
      <c r="G2571" s="647"/>
      <c r="H2571" s="647"/>
      <c r="I2571" s="648"/>
      <c r="J2571" s="648"/>
      <c r="K2571" s="648"/>
      <c r="L2571" s="648"/>
      <c r="M2571" s="649"/>
    </row>
    <row r="2572" s="322" customFormat="1" ht="24" customHeight="1" spans="1:112">
      <c r="A2572" s="106" t="s">
        <v>7210</v>
      </c>
      <c r="B2572" s="107" t="s">
        <v>25</v>
      </c>
      <c r="C2572" s="340" t="s">
        <v>9784</v>
      </c>
      <c r="D2572" s="107" t="s">
        <v>27</v>
      </c>
      <c r="E2572" s="107" t="s">
        <v>7212</v>
      </c>
      <c r="F2572" s="107" t="s">
        <v>7213</v>
      </c>
      <c r="G2572" s="107" t="s">
        <v>30</v>
      </c>
      <c r="H2572" s="107" t="s">
        <v>7214</v>
      </c>
      <c r="I2572" s="513" t="s">
        <v>32</v>
      </c>
      <c r="J2572" s="513"/>
      <c r="K2572" s="513"/>
      <c r="L2572" s="513"/>
      <c r="M2572" s="513"/>
      <c r="N2572" s="323"/>
      <c r="O2572" s="323"/>
      <c r="P2572" s="323"/>
      <c r="Q2572" s="323"/>
      <c r="R2572" s="323"/>
      <c r="S2572" s="323"/>
      <c r="T2572" s="323"/>
      <c r="U2572" s="323"/>
      <c r="V2572" s="323"/>
      <c r="W2572" s="323"/>
      <c r="X2572" s="323"/>
      <c r="Y2572" s="323"/>
      <c r="Z2572" s="323"/>
      <c r="AA2572" s="323"/>
      <c r="AB2572" s="323"/>
      <c r="AC2572" s="323"/>
      <c r="AD2572" s="323"/>
      <c r="AE2572" s="323"/>
      <c r="AF2572" s="323"/>
      <c r="AG2572" s="323"/>
      <c r="AH2572" s="323"/>
      <c r="AI2572" s="323"/>
      <c r="AJ2572" s="323"/>
      <c r="AK2572" s="323"/>
      <c r="AL2572" s="323"/>
      <c r="AM2572" s="323"/>
      <c r="AN2572" s="323"/>
      <c r="AO2572" s="323"/>
      <c r="AP2572" s="323"/>
      <c r="AQ2572" s="323"/>
      <c r="AR2572" s="323"/>
      <c r="AS2572" s="323"/>
      <c r="AT2572" s="323"/>
      <c r="AU2572" s="323"/>
      <c r="AV2572" s="323"/>
      <c r="AW2572" s="323"/>
      <c r="AX2572" s="323"/>
      <c r="AY2572" s="323"/>
      <c r="AZ2572" s="323"/>
      <c r="BA2572" s="323"/>
      <c r="BB2572" s="323"/>
      <c r="BC2572" s="323"/>
      <c r="BD2572" s="323"/>
      <c r="BE2572" s="323"/>
      <c r="BF2572" s="323"/>
      <c r="BG2572" s="323"/>
      <c r="BH2572" s="323"/>
      <c r="BI2572" s="323"/>
      <c r="BJ2572" s="323"/>
      <c r="BK2572" s="323"/>
      <c r="BL2572" s="323"/>
      <c r="BM2572" s="323"/>
      <c r="BN2572" s="323"/>
      <c r="BO2572" s="323"/>
      <c r="BP2572" s="323"/>
      <c r="BQ2572" s="323"/>
      <c r="BR2572" s="323"/>
      <c r="BS2572" s="323"/>
      <c r="BT2572" s="323"/>
      <c r="BU2572" s="323"/>
      <c r="BV2572" s="323"/>
      <c r="BW2572" s="323"/>
      <c r="BX2572" s="323"/>
      <c r="BY2572" s="323"/>
      <c r="BZ2572" s="323"/>
      <c r="CA2572" s="323"/>
      <c r="CB2572" s="323"/>
      <c r="CC2572" s="323"/>
      <c r="CD2572" s="323"/>
      <c r="CE2572" s="323"/>
      <c r="CF2572" s="323"/>
      <c r="CG2572" s="323"/>
      <c r="CH2572" s="323"/>
      <c r="CI2572" s="323"/>
      <c r="CJ2572" s="323"/>
      <c r="CK2572" s="323"/>
      <c r="CL2572" s="323"/>
      <c r="CM2572" s="323"/>
      <c r="CN2572" s="323"/>
      <c r="CO2572" s="323"/>
      <c r="CP2572" s="323"/>
      <c r="CQ2572" s="323"/>
      <c r="CR2572" s="323"/>
      <c r="CS2572" s="323"/>
      <c r="CT2572" s="323"/>
      <c r="CU2572" s="323"/>
      <c r="CV2572" s="323"/>
      <c r="CW2572" s="323"/>
      <c r="CX2572" s="323"/>
      <c r="CY2572" s="323"/>
      <c r="CZ2572" s="323"/>
      <c r="DA2572" s="323"/>
      <c r="DB2572" s="323"/>
      <c r="DC2572" s="323"/>
      <c r="DD2572" s="323"/>
      <c r="DE2572" s="323"/>
      <c r="DF2572" s="323"/>
      <c r="DG2572" s="323"/>
      <c r="DH2572" s="323"/>
    </row>
    <row r="2573" s="322" customFormat="1" ht="24" customHeight="1" spans="1:112">
      <c r="A2573" s="106"/>
      <c r="B2573" s="107"/>
      <c r="C2573" s="340"/>
      <c r="D2573" s="107"/>
      <c r="E2573" s="107"/>
      <c r="F2573" s="107"/>
      <c r="G2573" s="107"/>
      <c r="H2573" s="107"/>
      <c r="I2573" s="513" t="s">
        <v>33</v>
      </c>
      <c r="J2573" s="513" t="s">
        <v>34</v>
      </c>
      <c r="K2573" s="513" t="s">
        <v>35</v>
      </c>
      <c r="L2573" s="513" t="s">
        <v>36</v>
      </c>
      <c r="M2573" s="513" t="s">
        <v>37</v>
      </c>
      <c r="N2573" s="323"/>
      <c r="O2573" s="323"/>
      <c r="P2573" s="323"/>
      <c r="Q2573" s="323"/>
      <c r="R2573" s="323"/>
      <c r="S2573" s="323"/>
      <c r="T2573" s="323"/>
      <c r="U2573" s="323"/>
      <c r="V2573" s="323"/>
      <c r="W2573" s="323"/>
      <c r="X2573" s="323"/>
      <c r="Y2573" s="323"/>
      <c r="Z2573" s="323"/>
      <c r="AA2573" s="323"/>
      <c r="AB2573" s="323"/>
      <c r="AC2573" s="323"/>
      <c r="AD2573" s="323"/>
      <c r="AE2573" s="323"/>
      <c r="AF2573" s="323"/>
      <c r="AG2573" s="323"/>
      <c r="AH2573" s="323"/>
      <c r="AI2573" s="323"/>
      <c r="AJ2573" s="323"/>
      <c r="AK2573" s="323"/>
      <c r="AL2573" s="323"/>
      <c r="AM2573" s="323"/>
      <c r="AN2573" s="323"/>
      <c r="AO2573" s="323"/>
      <c r="AP2573" s="323"/>
      <c r="AQ2573" s="323"/>
      <c r="AR2573" s="323"/>
      <c r="AS2573" s="323"/>
      <c r="AT2573" s="323"/>
      <c r="AU2573" s="323"/>
      <c r="AV2573" s="323"/>
      <c r="AW2573" s="323"/>
      <c r="AX2573" s="323"/>
      <c r="AY2573" s="323"/>
      <c r="AZ2573" s="323"/>
      <c r="BA2573" s="323"/>
      <c r="BB2573" s="323"/>
      <c r="BC2573" s="323"/>
      <c r="BD2573" s="323"/>
      <c r="BE2573" s="323"/>
      <c r="BF2573" s="323"/>
      <c r="BG2573" s="323"/>
      <c r="BH2573" s="323"/>
      <c r="BI2573" s="323"/>
      <c r="BJ2573" s="323"/>
      <c r="BK2573" s="323"/>
      <c r="BL2573" s="323"/>
      <c r="BM2573" s="323"/>
      <c r="BN2573" s="323"/>
      <c r="BO2573" s="323"/>
      <c r="BP2573" s="323"/>
      <c r="BQ2573" s="323"/>
      <c r="BR2573" s="323"/>
      <c r="BS2573" s="323"/>
      <c r="BT2573" s="323"/>
      <c r="BU2573" s="323"/>
      <c r="BV2573" s="323"/>
      <c r="BW2573" s="323"/>
      <c r="BX2573" s="323"/>
      <c r="BY2573" s="323"/>
      <c r="BZ2573" s="323"/>
      <c r="CA2573" s="323"/>
      <c r="CB2573" s="323"/>
      <c r="CC2573" s="323"/>
      <c r="CD2573" s="323"/>
      <c r="CE2573" s="323"/>
      <c r="CF2573" s="323"/>
      <c r="CG2573" s="323"/>
      <c r="CH2573" s="323"/>
      <c r="CI2573" s="323"/>
      <c r="CJ2573" s="323"/>
      <c r="CK2573" s="323"/>
      <c r="CL2573" s="323"/>
      <c r="CM2573" s="323"/>
      <c r="CN2573" s="323"/>
      <c r="CO2573" s="323"/>
      <c r="CP2573" s="323"/>
      <c r="CQ2573" s="323"/>
      <c r="CR2573" s="323"/>
      <c r="CS2573" s="323"/>
      <c r="CT2573" s="323"/>
      <c r="CU2573" s="323"/>
      <c r="CV2573" s="323"/>
      <c r="CW2573" s="323"/>
      <c r="CX2573" s="323"/>
      <c r="CY2573" s="323"/>
      <c r="CZ2573" s="323"/>
      <c r="DA2573" s="323"/>
      <c r="DB2573" s="323"/>
      <c r="DC2573" s="323"/>
      <c r="DD2573" s="323"/>
      <c r="DE2573" s="323"/>
      <c r="DF2573" s="323"/>
      <c r="DG2573" s="323"/>
      <c r="DH2573" s="323"/>
    </row>
    <row r="2574" ht="80" customHeight="1" spans="1:112">
      <c r="A2574" s="114">
        <v>1</v>
      </c>
      <c r="B2574" s="114" t="s">
        <v>38</v>
      </c>
      <c r="C2574" s="1005" t="s">
        <v>14855</v>
      </c>
      <c r="D2574" s="284" t="s">
        <v>14856</v>
      </c>
      <c r="E2574" s="284" t="s">
        <v>14857</v>
      </c>
      <c r="F2574" s="284" t="s">
        <v>14858</v>
      </c>
      <c r="G2574" s="650" t="s">
        <v>51</v>
      </c>
      <c r="H2574" s="284" t="s">
        <v>14859</v>
      </c>
      <c r="I2574" s="142">
        <v>363</v>
      </c>
      <c r="J2574" s="142">
        <v>346.5</v>
      </c>
      <c r="K2574" s="142">
        <v>330</v>
      </c>
      <c r="L2574" s="142">
        <v>313.5</v>
      </c>
      <c r="M2574" s="142">
        <v>297</v>
      </c>
    </row>
    <row r="2575" ht="80" customHeight="1" spans="1:112">
      <c r="A2575" s="114">
        <v>2</v>
      </c>
      <c r="B2575" s="114" t="s">
        <v>38</v>
      </c>
      <c r="C2575" s="1005" t="s">
        <v>14860</v>
      </c>
      <c r="D2575" s="284" t="s">
        <v>14861</v>
      </c>
      <c r="E2575" s="284" t="s">
        <v>14862</v>
      </c>
      <c r="F2575" s="284" t="s">
        <v>14863</v>
      </c>
      <c r="G2575" s="650" t="s">
        <v>51</v>
      </c>
      <c r="H2575" s="284" t="s">
        <v>14859</v>
      </c>
      <c r="I2575" s="142">
        <v>275</v>
      </c>
      <c r="J2575" s="142">
        <v>262.5</v>
      </c>
      <c r="K2575" s="142">
        <v>250</v>
      </c>
      <c r="L2575" s="142">
        <v>237.5</v>
      </c>
      <c r="M2575" s="142">
        <v>225</v>
      </c>
    </row>
    <row r="2576" ht="80" customHeight="1" spans="1:112">
      <c r="A2576" s="114">
        <v>3</v>
      </c>
      <c r="B2576" s="114" t="s">
        <v>38</v>
      </c>
      <c r="C2576" s="1005" t="s">
        <v>14864</v>
      </c>
      <c r="D2576" s="579" t="s">
        <v>14865</v>
      </c>
      <c r="E2576" s="284" t="s">
        <v>14866</v>
      </c>
      <c r="F2576" s="284" t="s">
        <v>14867</v>
      </c>
      <c r="G2576" s="650" t="s">
        <v>51</v>
      </c>
      <c r="H2576" s="284" t="s">
        <v>14859</v>
      </c>
      <c r="I2576" s="142">
        <v>407</v>
      </c>
      <c r="J2576" s="142">
        <v>388.5</v>
      </c>
      <c r="K2576" s="142">
        <v>370</v>
      </c>
      <c r="L2576" s="142">
        <v>351.5</v>
      </c>
      <c r="M2576" s="142">
        <v>333</v>
      </c>
    </row>
    <row r="2577" ht="80" customHeight="1" spans="1:15">
      <c r="A2577" s="114">
        <v>4</v>
      </c>
      <c r="B2577" s="114" t="s">
        <v>38</v>
      </c>
      <c r="C2577" s="1005" t="s">
        <v>14868</v>
      </c>
      <c r="D2577" s="284" t="s">
        <v>14869</v>
      </c>
      <c r="E2577" s="284" t="s">
        <v>14870</v>
      </c>
      <c r="F2577" s="284" t="s">
        <v>14871</v>
      </c>
      <c r="G2577" s="650" t="s">
        <v>51</v>
      </c>
      <c r="H2577" s="284"/>
      <c r="I2577" s="142">
        <v>275</v>
      </c>
      <c r="J2577" s="142">
        <v>262.5</v>
      </c>
      <c r="K2577" s="142">
        <v>250</v>
      </c>
      <c r="L2577" s="142">
        <v>237.5</v>
      </c>
      <c r="M2577" s="142">
        <v>225</v>
      </c>
    </row>
    <row r="2578" ht="80" customHeight="1" spans="1:15">
      <c r="A2578" s="114">
        <v>5</v>
      </c>
      <c r="B2578" s="114" t="s">
        <v>38</v>
      </c>
      <c r="C2578" s="1005" t="s">
        <v>14872</v>
      </c>
      <c r="D2578" s="284" t="s">
        <v>14873</v>
      </c>
      <c r="E2578" s="284" t="s">
        <v>14874</v>
      </c>
      <c r="F2578" s="284" t="s">
        <v>14875</v>
      </c>
      <c r="G2578" s="650" t="s">
        <v>51</v>
      </c>
      <c r="H2578" s="284" t="s">
        <v>14859</v>
      </c>
      <c r="I2578" s="140">
        <f t="shared" ref="I2578:M2578" si="176">I2574+I2577*0.5</f>
        <v>500.5</v>
      </c>
      <c r="J2578" s="345">
        <f t="shared" si="176"/>
        <v>477.75</v>
      </c>
      <c r="K2578" s="345">
        <f t="shared" si="176"/>
        <v>455</v>
      </c>
      <c r="L2578" s="345">
        <f t="shared" si="176"/>
        <v>432.25</v>
      </c>
      <c r="M2578" s="345">
        <f t="shared" si="176"/>
        <v>409.5</v>
      </c>
    </row>
    <row r="2579" ht="80" customHeight="1" spans="1:15">
      <c r="A2579" s="586">
        <v>6</v>
      </c>
      <c r="B2579" s="586" t="s">
        <v>38</v>
      </c>
      <c r="C2579" s="1019" t="s">
        <v>14876</v>
      </c>
      <c r="D2579" s="284" t="s">
        <v>14877</v>
      </c>
      <c r="E2579" s="284" t="s">
        <v>14878</v>
      </c>
      <c r="F2579" s="284" t="s">
        <v>14879</v>
      </c>
      <c r="G2579" s="650" t="s">
        <v>51</v>
      </c>
      <c r="H2579" s="284"/>
      <c r="I2579" s="345">
        <v>1512</v>
      </c>
      <c r="J2579" s="345">
        <f t="shared" ref="J2579:J2591" si="177">I2579*0.95</f>
        <v>1436.4</v>
      </c>
      <c r="K2579" s="345">
        <f t="shared" ref="K2579:K2591" si="178">I2579*0.9</f>
        <v>1360.8</v>
      </c>
      <c r="L2579" s="345">
        <f t="shared" ref="L2579:L2591" si="179">I2579*0.85</f>
        <v>1285.2</v>
      </c>
      <c r="M2579" s="345">
        <f t="shared" ref="M2579:M2591" si="180">I2579*0.8</f>
        <v>1209.6</v>
      </c>
    </row>
    <row r="2580" ht="80" customHeight="1" spans="1:15">
      <c r="A2580" s="580"/>
      <c r="B2580" s="580"/>
      <c r="C2580" s="1019" t="s">
        <v>14880</v>
      </c>
      <c r="D2580" s="284" t="s">
        <v>14881</v>
      </c>
      <c r="E2580" s="284"/>
      <c r="F2580" s="284"/>
      <c r="G2580" s="650" t="s">
        <v>51</v>
      </c>
      <c r="H2580" s="284"/>
      <c r="I2580" s="345">
        <v>302.4</v>
      </c>
      <c r="J2580" s="345">
        <f t="shared" si="177"/>
        <v>287.28</v>
      </c>
      <c r="K2580" s="345">
        <f t="shared" si="178"/>
        <v>272.16</v>
      </c>
      <c r="L2580" s="345">
        <f t="shared" si="179"/>
        <v>257.04</v>
      </c>
      <c r="M2580" s="345">
        <f t="shared" si="180"/>
        <v>241.92</v>
      </c>
    </row>
    <row r="2581" ht="80" customHeight="1" spans="1:15">
      <c r="A2581" s="114">
        <v>7</v>
      </c>
      <c r="B2581" s="114" t="s">
        <v>38</v>
      </c>
      <c r="C2581" s="1005" t="s">
        <v>14882</v>
      </c>
      <c r="D2581" s="284" t="s">
        <v>14883</v>
      </c>
      <c r="E2581" s="284" t="s">
        <v>14884</v>
      </c>
      <c r="F2581" s="284" t="s">
        <v>14885</v>
      </c>
      <c r="G2581" s="650" t="s">
        <v>51</v>
      </c>
      <c r="H2581" s="284"/>
      <c r="I2581" s="345">
        <v>1350</v>
      </c>
      <c r="J2581" s="345">
        <f t="shared" si="177"/>
        <v>1282.5</v>
      </c>
      <c r="K2581" s="345">
        <f t="shared" si="178"/>
        <v>1215</v>
      </c>
      <c r="L2581" s="345">
        <f t="shared" si="179"/>
        <v>1147.5</v>
      </c>
      <c r="M2581" s="345">
        <f t="shared" si="180"/>
        <v>1080</v>
      </c>
    </row>
    <row r="2582" ht="80" customHeight="1" spans="1:15">
      <c r="A2582" s="586">
        <v>8</v>
      </c>
      <c r="B2582" s="586" t="s">
        <v>38</v>
      </c>
      <c r="C2582" s="1005" t="s">
        <v>14886</v>
      </c>
      <c r="D2582" s="284" t="s">
        <v>14887</v>
      </c>
      <c r="E2582" s="284" t="s">
        <v>14888</v>
      </c>
      <c r="F2582" s="284" t="s">
        <v>14889</v>
      </c>
      <c r="G2582" s="650" t="s">
        <v>62</v>
      </c>
      <c r="H2582" s="651"/>
      <c r="I2582" s="398" t="s">
        <v>16019</v>
      </c>
      <c r="J2582" s="398" t="s">
        <v>16020</v>
      </c>
      <c r="K2582" s="398" t="s">
        <v>16021</v>
      </c>
      <c r="L2582" s="398" t="s">
        <v>16022</v>
      </c>
      <c r="M2582" s="398" t="s">
        <v>16023</v>
      </c>
      <c r="N2582" s="400" t="s">
        <v>15946</v>
      </c>
      <c r="O2582" s="537"/>
    </row>
    <row r="2583" ht="80" customHeight="1" spans="1:15">
      <c r="A2583" s="580"/>
      <c r="B2583" s="580"/>
      <c r="C2583" s="1005" t="s">
        <v>14890</v>
      </c>
      <c r="D2583" s="284" t="s">
        <v>14891</v>
      </c>
      <c r="E2583" s="284"/>
      <c r="F2583" s="284"/>
      <c r="G2583" s="650" t="s">
        <v>62</v>
      </c>
      <c r="H2583" s="651"/>
      <c r="I2583" s="345">
        <v>27.9</v>
      </c>
      <c r="J2583" s="345">
        <f t="shared" si="177"/>
        <v>26.505</v>
      </c>
      <c r="K2583" s="345">
        <f t="shared" si="178"/>
        <v>25.11</v>
      </c>
      <c r="L2583" s="345">
        <f t="shared" si="179"/>
        <v>23.715</v>
      </c>
      <c r="M2583" s="345">
        <f t="shared" si="180"/>
        <v>22.32</v>
      </c>
    </row>
    <row r="2584" ht="80" customHeight="1" spans="1:15">
      <c r="A2584" s="114">
        <v>9</v>
      </c>
      <c r="B2584" s="114" t="s">
        <v>38</v>
      </c>
      <c r="C2584" s="1005" t="s">
        <v>14892</v>
      </c>
      <c r="D2584" s="284" t="s">
        <v>14893</v>
      </c>
      <c r="E2584" s="284" t="s">
        <v>14894</v>
      </c>
      <c r="F2584" s="284" t="s">
        <v>14895</v>
      </c>
      <c r="G2584" s="650" t="s">
        <v>51</v>
      </c>
      <c r="H2584" s="284"/>
      <c r="I2584" s="345">
        <v>40.5</v>
      </c>
      <c r="J2584" s="345">
        <f t="shared" si="177"/>
        <v>38.475</v>
      </c>
      <c r="K2584" s="345">
        <f t="shared" si="178"/>
        <v>36.45</v>
      </c>
      <c r="L2584" s="345">
        <f t="shared" si="179"/>
        <v>34.425</v>
      </c>
      <c r="M2584" s="345">
        <f t="shared" si="180"/>
        <v>32.4</v>
      </c>
    </row>
    <row r="2585" ht="80" customHeight="1" spans="1:15">
      <c r="A2585" s="114">
        <v>10</v>
      </c>
      <c r="B2585" s="114" t="s">
        <v>38</v>
      </c>
      <c r="C2585" s="1005" t="s">
        <v>14896</v>
      </c>
      <c r="D2585" s="284" t="s">
        <v>14897</v>
      </c>
      <c r="E2585" s="284" t="s">
        <v>14898</v>
      </c>
      <c r="F2585" s="284" t="s">
        <v>14899</v>
      </c>
      <c r="G2585" s="650" t="s">
        <v>62</v>
      </c>
      <c r="H2585" s="284"/>
      <c r="I2585" s="345">
        <v>14.4</v>
      </c>
      <c r="J2585" s="345">
        <f t="shared" si="177"/>
        <v>13.68</v>
      </c>
      <c r="K2585" s="345">
        <f t="shared" si="178"/>
        <v>12.96</v>
      </c>
      <c r="L2585" s="345">
        <f t="shared" si="179"/>
        <v>12.24</v>
      </c>
      <c r="M2585" s="345">
        <f t="shared" si="180"/>
        <v>11.52</v>
      </c>
    </row>
    <row r="2586" ht="80" customHeight="1" spans="1:15">
      <c r="A2586" s="114">
        <v>11</v>
      </c>
      <c r="B2586" s="114" t="s">
        <v>38</v>
      </c>
      <c r="C2586" s="1005" t="s">
        <v>14900</v>
      </c>
      <c r="D2586" s="284" t="s">
        <v>14901</v>
      </c>
      <c r="E2586" s="284" t="s">
        <v>14902</v>
      </c>
      <c r="F2586" s="284" t="s">
        <v>14903</v>
      </c>
      <c r="G2586" s="650" t="s">
        <v>62</v>
      </c>
      <c r="H2586" s="284" t="s">
        <v>14904</v>
      </c>
      <c r="I2586" s="345">
        <v>34.2</v>
      </c>
      <c r="J2586" s="345">
        <f t="shared" si="177"/>
        <v>32.49</v>
      </c>
      <c r="K2586" s="345">
        <f t="shared" si="178"/>
        <v>30.78</v>
      </c>
      <c r="L2586" s="345">
        <f t="shared" si="179"/>
        <v>29.07</v>
      </c>
      <c r="M2586" s="345">
        <f t="shared" si="180"/>
        <v>27.36</v>
      </c>
    </row>
    <row r="2587" ht="83" customHeight="1" spans="1:15">
      <c r="A2587" s="114">
        <v>12</v>
      </c>
      <c r="B2587" s="114" t="s">
        <v>38</v>
      </c>
      <c r="C2587" s="1005" t="s">
        <v>14905</v>
      </c>
      <c r="D2587" s="284" t="s">
        <v>14906</v>
      </c>
      <c r="E2587" s="284" t="s">
        <v>14907</v>
      </c>
      <c r="F2587" s="284" t="s">
        <v>14908</v>
      </c>
      <c r="G2587" s="650" t="s">
        <v>12202</v>
      </c>
      <c r="H2587" s="284" t="s">
        <v>14909</v>
      </c>
      <c r="I2587" s="345">
        <v>180</v>
      </c>
      <c r="J2587" s="345">
        <f t="shared" si="177"/>
        <v>171</v>
      </c>
      <c r="K2587" s="345">
        <f t="shared" si="178"/>
        <v>162</v>
      </c>
      <c r="L2587" s="345">
        <f t="shared" si="179"/>
        <v>153</v>
      </c>
      <c r="M2587" s="345">
        <f t="shared" si="180"/>
        <v>144</v>
      </c>
    </row>
    <row r="2588" ht="81" customHeight="1" spans="1:15">
      <c r="A2588" s="114">
        <v>13</v>
      </c>
      <c r="B2588" s="114" t="s">
        <v>38</v>
      </c>
      <c r="C2588" s="1005" t="s">
        <v>14910</v>
      </c>
      <c r="D2588" s="284" t="s">
        <v>14911</v>
      </c>
      <c r="E2588" s="284" t="s">
        <v>14912</v>
      </c>
      <c r="F2588" s="284" t="s">
        <v>14913</v>
      </c>
      <c r="G2588" s="650" t="s">
        <v>51</v>
      </c>
      <c r="H2588" s="284"/>
      <c r="I2588" s="345">
        <v>115.2</v>
      </c>
      <c r="J2588" s="345">
        <f t="shared" si="177"/>
        <v>109.44</v>
      </c>
      <c r="K2588" s="345">
        <f t="shared" si="178"/>
        <v>103.68</v>
      </c>
      <c r="L2588" s="345">
        <f t="shared" si="179"/>
        <v>97.92</v>
      </c>
      <c r="M2588" s="345">
        <f t="shared" si="180"/>
        <v>92.16</v>
      </c>
    </row>
    <row r="2589" ht="81" customHeight="1" spans="1:15">
      <c r="A2589" s="114">
        <v>14</v>
      </c>
      <c r="B2589" s="114" t="s">
        <v>38</v>
      </c>
      <c r="C2589" s="1005" t="s">
        <v>14914</v>
      </c>
      <c r="D2589" s="284" t="s">
        <v>14915</v>
      </c>
      <c r="E2589" s="284" t="s">
        <v>14916</v>
      </c>
      <c r="F2589" s="284" t="s">
        <v>14917</v>
      </c>
      <c r="G2589" s="650" t="s">
        <v>51</v>
      </c>
      <c r="H2589" s="284"/>
      <c r="I2589" s="345">
        <v>55.8</v>
      </c>
      <c r="J2589" s="345">
        <f t="shared" si="177"/>
        <v>53.01</v>
      </c>
      <c r="K2589" s="345">
        <f t="shared" si="178"/>
        <v>50.22</v>
      </c>
      <c r="L2589" s="345">
        <f t="shared" si="179"/>
        <v>47.43</v>
      </c>
      <c r="M2589" s="345">
        <f t="shared" si="180"/>
        <v>44.64</v>
      </c>
    </row>
    <row r="2590" ht="81" customHeight="1" spans="1:15">
      <c r="A2590" s="114">
        <v>15</v>
      </c>
      <c r="B2590" s="114" t="s">
        <v>38</v>
      </c>
      <c r="C2590" s="1005" t="s">
        <v>14918</v>
      </c>
      <c r="D2590" s="284" t="s">
        <v>14919</v>
      </c>
      <c r="E2590" s="284" t="s">
        <v>14920</v>
      </c>
      <c r="F2590" s="284" t="s">
        <v>14921</v>
      </c>
      <c r="G2590" s="650" t="s">
        <v>51</v>
      </c>
      <c r="H2590" s="284"/>
      <c r="I2590" s="345">
        <v>52.2</v>
      </c>
      <c r="J2590" s="345">
        <f t="shared" si="177"/>
        <v>49.59</v>
      </c>
      <c r="K2590" s="345">
        <f t="shared" si="178"/>
        <v>46.98</v>
      </c>
      <c r="L2590" s="345">
        <f t="shared" si="179"/>
        <v>44.37</v>
      </c>
      <c r="M2590" s="345">
        <f t="shared" si="180"/>
        <v>41.76</v>
      </c>
    </row>
    <row r="2591" ht="81" customHeight="1" spans="1:15">
      <c r="A2591" s="586">
        <v>16</v>
      </c>
      <c r="B2591" s="586" t="s">
        <v>95</v>
      </c>
      <c r="C2591" s="1005" t="s">
        <v>14922</v>
      </c>
      <c r="D2591" s="284" t="s">
        <v>14923</v>
      </c>
      <c r="E2591" s="284" t="s">
        <v>14924</v>
      </c>
      <c r="F2591" s="284" t="s">
        <v>14925</v>
      </c>
      <c r="G2591" s="650" t="s">
        <v>51</v>
      </c>
      <c r="H2591" s="154"/>
      <c r="I2591" s="345">
        <v>464.4</v>
      </c>
      <c r="J2591" s="345">
        <f t="shared" si="177"/>
        <v>441.18</v>
      </c>
      <c r="K2591" s="345">
        <f t="shared" si="178"/>
        <v>417.96</v>
      </c>
      <c r="L2591" s="345">
        <f t="shared" si="179"/>
        <v>394.74</v>
      </c>
      <c r="M2591" s="345">
        <f t="shared" si="180"/>
        <v>371.52</v>
      </c>
    </row>
    <row r="2592" ht="81" customHeight="1" spans="1:15">
      <c r="A2592" s="580"/>
      <c r="B2592" s="580"/>
      <c r="C2592" s="1005" t="s">
        <v>14926</v>
      </c>
      <c r="D2592" s="284" t="s">
        <v>14927</v>
      </c>
      <c r="E2592" s="284"/>
      <c r="F2592" s="284"/>
      <c r="G2592" s="650" t="s">
        <v>51</v>
      </c>
      <c r="H2592" s="154"/>
      <c r="I2592" s="345">
        <f t="shared" ref="I2592:M2592" si="181">I2591*0.2</f>
        <v>92.88</v>
      </c>
      <c r="J2592" s="345">
        <f t="shared" si="181"/>
        <v>88.236</v>
      </c>
      <c r="K2592" s="345">
        <f t="shared" si="181"/>
        <v>83.592</v>
      </c>
      <c r="L2592" s="345">
        <f t="shared" si="181"/>
        <v>78.948</v>
      </c>
      <c r="M2592" s="345">
        <f t="shared" si="181"/>
        <v>74.304</v>
      </c>
    </row>
    <row r="2593" ht="81" customHeight="1" spans="1:112">
      <c r="A2593" s="586">
        <v>17</v>
      </c>
      <c r="B2593" s="586" t="s">
        <v>95</v>
      </c>
      <c r="C2593" s="1005" t="s">
        <v>14928</v>
      </c>
      <c r="D2593" s="284" t="s">
        <v>14929</v>
      </c>
      <c r="E2593" s="284" t="s">
        <v>14930</v>
      </c>
      <c r="F2593" s="284" t="s">
        <v>14931</v>
      </c>
      <c r="G2593" s="650" t="s">
        <v>51</v>
      </c>
      <c r="H2593" s="284" t="s">
        <v>14932</v>
      </c>
      <c r="I2593" s="345">
        <v>696.6</v>
      </c>
      <c r="J2593" s="345">
        <f t="shared" ref="J2593:J2596" si="182">I2593*0.95</f>
        <v>661.77</v>
      </c>
      <c r="K2593" s="345">
        <f t="shared" ref="K2593:K2596" si="183">I2593*0.9</f>
        <v>626.94</v>
      </c>
      <c r="L2593" s="345">
        <f t="shared" ref="L2593:L2596" si="184">I2593*0.85</f>
        <v>592.11</v>
      </c>
      <c r="M2593" s="345">
        <f t="shared" ref="M2593:M2596" si="185">I2593*0.8</f>
        <v>557.28</v>
      </c>
    </row>
    <row r="2594" ht="81" customHeight="1" spans="1:112">
      <c r="A2594" s="580"/>
      <c r="B2594" s="580"/>
      <c r="C2594" s="1005" t="s">
        <v>14933</v>
      </c>
      <c r="D2594" s="284" t="s">
        <v>14934</v>
      </c>
      <c r="E2594" s="284"/>
      <c r="F2594" s="284"/>
      <c r="G2594" s="650" t="s">
        <v>51</v>
      </c>
      <c r="H2594" s="284"/>
      <c r="I2594" s="345">
        <f t="shared" ref="I2594:M2594" si="186">I2593*0.2</f>
        <v>139.32</v>
      </c>
      <c r="J2594" s="345">
        <f t="shared" si="186"/>
        <v>132.354</v>
      </c>
      <c r="K2594" s="345">
        <f t="shared" si="186"/>
        <v>125.388</v>
      </c>
      <c r="L2594" s="345">
        <f t="shared" si="186"/>
        <v>118.422</v>
      </c>
      <c r="M2594" s="345">
        <f t="shared" si="186"/>
        <v>111.456</v>
      </c>
    </row>
    <row r="2595" ht="81" customHeight="1" spans="1:112">
      <c r="A2595" s="114">
        <v>18</v>
      </c>
      <c r="B2595" s="114" t="s">
        <v>38</v>
      </c>
      <c r="C2595" s="1005" t="s">
        <v>14935</v>
      </c>
      <c r="D2595" s="284" t="s">
        <v>14936</v>
      </c>
      <c r="E2595" s="284" t="s">
        <v>14937</v>
      </c>
      <c r="F2595" s="284" t="s">
        <v>14938</v>
      </c>
      <c r="G2595" s="650" t="s">
        <v>51</v>
      </c>
      <c r="H2595" s="284" t="s">
        <v>14939</v>
      </c>
      <c r="I2595" s="345">
        <v>270</v>
      </c>
      <c r="J2595" s="345">
        <f t="shared" si="182"/>
        <v>256.5</v>
      </c>
      <c r="K2595" s="345">
        <f t="shared" si="183"/>
        <v>243</v>
      </c>
      <c r="L2595" s="345">
        <f t="shared" si="184"/>
        <v>229.5</v>
      </c>
      <c r="M2595" s="345">
        <f t="shared" si="185"/>
        <v>216</v>
      </c>
    </row>
    <row r="2596" ht="81" customHeight="1" spans="1:112">
      <c r="A2596" s="586">
        <v>19</v>
      </c>
      <c r="B2596" s="586" t="s">
        <v>95</v>
      </c>
      <c r="C2596" s="1005" t="s">
        <v>14940</v>
      </c>
      <c r="D2596" s="284" t="s">
        <v>14941</v>
      </c>
      <c r="E2596" s="284" t="s">
        <v>14942</v>
      </c>
      <c r="F2596" s="284" t="s">
        <v>14943</v>
      </c>
      <c r="G2596" s="650" t="s">
        <v>51</v>
      </c>
      <c r="H2596" s="284" t="s">
        <v>14944</v>
      </c>
      <c r="I2596" s="345">
        <v>468</v>
      </c>
      <c r="J2596" s="345">
        <f t="shared" si="182"/>
        <v>444.6</v>
      </c>
      <c r="K2596" s="345">
        <f t="shared" si="183"/>
        <v>421.2</v>
      </c>
      <c r="L2596" s="345">
        <f t="shared" si="184"/>
        <v>397.8</v>
      </c>
      <c r="M2596" s="345">
        <f t="shared" si="185"/>
        <v>374.4</v>
      </c>
    </row>
    <row r="2597" ht="81" customHeight="1" spans="1:112">
      <c r="A2597" s="580"/>
      <c r="B2597" s="580"/>
      <c r="C2597" s="1005" t="s">
        <v>14945</v>
      </c>
      <c r="D2597" s="284" t="s">
        <v>14946</v>
      </c>
      <c r="E2597" s="284"/>
      <c r="F2597" s="284"/>
      <c r="G2597" s="650" t="s">
        <v>51</v>
      </c>
      <c r="H2597" s="284"/>
      <c r="I2597" s="345">
        <f t="shared" ref="I2597:M2597" si="187">I2596*0.2</f>
        <v>93.6</v>
      </c>
      <c r="J2597" s="345">
        <f t="shared" si="187"/>
        <v>88.92</v>
      </c>
      <c r="K2597" s="345">
        <f t="shared" si="187"/>
        <v>84.24</v>
      </c>
      <c r="L2597" s="345">
        <f t="shared" si="187"/>
        <v>79.56</v>
      </c>
      <c r="M2597" s="345">
        <f t="shared" si="187"/>
        <v>74.88</v>
      </c>
    </row>
    <row r="2598" ht="81" customHeight="1" spans="1:112">
      <c r="A2598" s="114">
        <v>20</v>
      </c>
      <c r="B2598" s="114" t="s">
        <v>38</v>
      </c>
      <c r="C2598" s="1005" t="s">
        <v>14947</v>
      </c>
      <c r="D2598" s="284" t="s">
        <v>14948</v>
      </c>
      <c r="E2598" s="284" t="s">
        <v>14949</v>
      </c>
      <c r="F2598" s="284" t="s">
        <v>14950</v>
      </c>
      <c r="G2598" s="650" t="s">
        <v>51</v>
      </c>
      <c r="H2598" s="284"/>
      <c r="I2598" s="345">
        <v>232.2</v>
      </c>
      <c r="J2598" s="345">
        <f>I2598*0.95</f>
        <v>220.59</v>
      </c>
      <c r="K2598" s="345">
        <f>I2598*0.9</f>
        <v>208.98</v>
      </c>
      <c r="L2598" s="345">
        <f>I2598*0.85</f>
        <v>197.37</v>
      </c>
      <c r="M2598" s="345">
        <f>I2598*0.8</f>
        <v>185.76</v>
      </c>
    </row>
    <row r="2599" ht="81" customHeight="1" spans="1:112">
      <c r="A2599" s="114">
        <v>21</v>
      </c>
      <c r="B2599" s="114" t="s">
        <v>38</v>
      </c>
      <c r="C2599" s="1005" t="s">
        <v>14951</v>
      </c>
      <c r="D2599" s="284" t="s">
        <v>14952</v>
      </c>
      <c r="E2599" s="284" t="s">
        <v>14953</v>
      </c>
      <c r="F2599" s="284" t="s">
        <v>14954</v>
      </c>
      <c r="G2599" s="650" t="s">
        <v>51</v>
      </c>
      <c r="H2599" s="284" t="s">
        <v>14955</v>
      </c>
      <c r="I2599" s="345">
        <v>325.8</v>
      </c>
      <c r="J2599" s="345">
        <f>I2599*0.95</f>
        <v>309.51</v>
      </c>
      <c r="K2599" s="345">
        <f>I2599*0.9</f>
        <v>293.22</v>
      </c>
      <c r="L2599" s="345">
        <f>I2599*0.85</f>
        <v>276.93</v>
      </c>
      <c r="M2599" s="345">
        <f>I2599*0.8</f>
        <v>260.64</v>
      </c>
    </row>
    <row r="2600" ht="38" customHeight="1" spans="1:112">
      <c r="A2600" s="336" t="s">
        <v>14956</v>
      </c>
      <c r="B2600" s="336"/>
      <c r="C2600" s="336"/>
      <c r="D2600" s="336"/>
      <c r="E2600" s="336"/>
      <c r="F2600" s="336"/>
      <c r="G2600" s="336"/>
      <c r="H2600" s="336"/>
      <c r="I2600" s="450"/>
      <c r="J2600" s="450"/>
      <c r="K2600" s="450"/>
      <c r="L2600" s="450"/>
      <c r="M2600" s="450"/>
    </row>
    <row r="2601" ht="268" customHeight="1" spans="1:112">
      <c r="A2601" s="652" t="s">
        <v>14957</v>
      </c>
      <c r="B2601" s="653"/>
      <c r="C2601" s="653"/>
      <c r="D2601" s="653"/>
      <c r="E2601" s="653"/>
      <c r="F2601" s="653"/>
      <c r="G2601" s="653"/>
      <c r="H2601" s="653"/>
      <c r="I2601" s="654"/>
      <c r="J2601" s="654"/>
      <c r="K2601" s="654"/>
      <c r="L2601" s="654"/>
      <c r="M2601" s="655"/>
    </row>
    <row r="2602" s="322" customFormat="1" ht="24" customHeight="1" spans="1:112">
      <c r="A2602" s="656" t="s">
        <v>7210</v>
      </c>
      <c r="B2602" s="657" t="s">
        <v>25</v>
      </c>
      <c r="C2602" s="340" t="s">
        <v>9784</v>
      </c>
      <c r="D2602" s="657" t="s">
        <v>27</v>
      </c>
      <c r="E2602" s="657" t="s">
        <v>7212</v>
      </c>
      <c r="F2602" s="657" t="s">
        <v>7213</v>
      </c>
      <c r="G2602" s="657" t="s">
        <v>30</v>
      </c>
      <c r="H2602" s="657" t="s">
        <v>7214</v>
      </c>
      <c r="I2602" s="658" t="s">
        <v>32</v>
      </c>
      <c r="J2602" s="658"/>
      <c r="K2602" s="658"/>
      <c r="L2602" s="658"/>
      <c r="M2602" s="658"/>
      <c r="N2602" s="323"/>
      <c r="O2602" s="323"/>
      <c r="P2602" s="323"/>
      <c r="Q2602" s="323"/>
      <c r="R2602" s="323"/>
      <c r="S2602" s="323"/>
      <c r="T2602" s="323"/>
      <c r="U2602" s="323"/>
      <c r="V2602" s="323"/>
      <c r="W2602" s="323"/>
      <c r="X2602" s="323"/>
      <c r="Y2602" s="323"/>
      <c r="Z2602" s="323"/>
      <c r="AA2602" s="323"/>
      <c r="AB2602" s="323"/>
      <c r="AC2602" s="323"/>
      <c r="AD2602" s="323"/>
      <c r="AE2602" s="323"/>
      <c r="AF2602" s="323"/>
      <c r="AG2602" s="323"/>
      <c r="AH2602" s="323"/>
      <c r="AI2602" s="323"/>
      <c r="AJ2602" s="323"/>
      <c r="AK2602" s="323"/>
      <c r="AL2602" s="323"/>
      <c r="AM2602" s="323"/>
      <c r="AN2602" s="323"/>
      <c r="AO2602" s="323"/>
      <c r="AP2602" s="323"/>
      <c r="AQ2602" s="323"/>
      <c r="AR2602" s="323"/>
      <c r="AS2602" s="323"/>
      <c r="AT2602" s="323"/>
      <c r="AU2602" s="323"/>
      <c r="AV2602" s="323"/>
      <c r="AW2602" s="323"/>
      <c r="AX2602" s="323"/>
      <c r="AY2602" s="323"/>
      <c r="AZ2602" s="323"/>
      <c r="BA2602" s="323"/>
      <c r="BB2602" s="323"/>
      <c r="BC2602" s="323"/>
      <c r="BD2602" s="323"/>
      <c r="BE2602" s="323"/>
      <c r="BF2602" s="323"/>
      <c r="BG2602" s="323"/>
      <c r="BH2602" s="323"/>
      <c r="BI2602" s="323"/>
      <c r="BJ2602" s="323"/>
      <c r="BK2602" s="323"/>
      <c r="BL2602" s="323"/>
      <c r="BM2602" s="323"/>
      <c r="BN2602" s="323"/>
      <c r="BO2602" s="323"/>
      <c r="BP2602" s="323"/>
      <c r="BQ2602" s="323"/>
      <c r="BR2602" s="323"/>
      <c r="BS2602" s="323"/>
      <c r="BT2602" s="323"/>
      <c r="BU2602" s="323"/>
      <c r="BV2602" s="323"/>
      <c r="BW2602" s="323"/>
      <c r="BX2602" s="323"/>
      <c r="BY2602" s="323"/>
      <c r="BZ2602" s="323"/>
      <c r="CA2602" s="323"/>
      <c r="CB2602" s="323"/>
      <c r="CC2602" s="323"/>
      <c r="CD2602" s="323"/>
      <c r="CE2602" s="323"/>
      <c r="CF2602" s="323"/>
      <c r="CG2602" s="323"/>
      <c r="CH2602" s="323"/>
      <c r="CI2602" s="323"/>
      <c r="CJ2602" s="323"/>
      <c r="CK2602" s="323"/>
      <c r="CL2602" s="323"/>
      <c r="CM2602" s="323"/>
      <c r="CN2602" s="323"/>
      <c r="CO2602" s="323"/>
      <c r="CP2602" s="323"/>
      <c r="CQ2602" s="323"/>
      <c r="CR2602" s="323"/>
      <c r="CS2602" s="323"/>
      <c r="CT2602" s="323"/>
      <c r="CU2602" s="323"/>
      <c r="CV2602" s="323"/>
      <c r="CW2602" s="323"/>
      <c r="CX2602" s="323"/>
      <c r="CY2602" s="323"/>
      <c r="CZ2602" s="323"/>
      <c r="DA2602" s="323"/>
      <c r="DB2602" s="323"/>
      <c r="DC2602" s="323"/>
      <c r="DD2602" s="323"/>
      <c r="DE2602" s="323"/>
      <c r="DF2602" s="323"/>
      <c r="DG2602" s="323"/>
      <c r="DH2602" s="323"/>
    </row>
    <row r="2603" s="322" customFormat="1" ht="24" customHeight="1" spans="1:112">
      <c r="A2603" s="659"/>
      <c r="B2603" s="660"/>
      <c r="C2603" s="340"/>
      <c r="D2603" s="660"/>
      <c r="E2603" s="660"/>
      <c r="F2603" s="660"/>
      <c r="G2603" s="660"/>
      <c r="H2603" s="660"/>
      <c r="I2603" s="513" t="s">
        <v>33</v>
      </c>
      <c r="J2603" s="513" t="s">
        <v>34</v>
      </c>
      <c r="K2603" s="513" t="s">
        <v>35</v>
      </c>
      <c r="L2603" s="513" t="s">
        <v>36</v>
      </c>
      <c r="M2603" s="513" t="s">
        <v>37</v>
      </c>
      <c r="N2603" s="323"/>
      <c r="O2603" s="323"/>
      <c r="P2603" s="323"/>
      <c r="Q2603" s="323"/>
      <c r="R2603" s="323"/>
      <c r="S2603" s="323"/>
      <c r="T2603" s="323"/>
      <c r="U2603" s="323"/>
      <c r="V2603" s="323"/>
      <c r="W2603" s="323"/>
      <c r="X2603" s="323"/>
      <c r="Y2603" s="323"/>
      <c r="Z2603" s="323"/>
      <c r="AA2603" s="323"/>
      <c r="AB2603" s="323"/>
      <c r="AC2603" s="323"/>
      <c r="AD2603" s="323"/>
      <c r="AE2603" s="323"/>
      <c r="AF2603" s="323"/>
      <c r="AG2603" s="323"/>
      <c r="AH2603" s="323"/>
      <c r="AI2603" s="323"/>
      <c r="AJ2603" s="323"/>
      <c r="AK2603" s="323"/>
      <c r="AL2603" s="323"/>
      <c r="AM2603" s="323"/>
      <c r="AN2603" s="323"/>
      <c r="AO2603" s="323"/>
      <c r="AP2603" s="323"/>
      <c r="AQ2603" s="323"/>
      <c r="AR2603" s="323"/>
      <c r="AS2603" s="323"/>
      <c r="AT2603" s="323"/>
      <c r="AU2603" s="323"/>
      <c r="AV2603" s="323"/>
      <c r="AW2603" s="323"/>
      <c r="AX2603" s="323"/>
      <c r="AY2603" s="323"/>
      <c r="AZ2603" s="323"/>
      <c r="BA2603" s="323"/>
      <c r="BB2603" s="323"/>
      <c r="BC2603" s="323"/>
      <c r="BD2603" s="323"/>
      <c r="BE2603" s="323"/>
      <c r="BF2603" s="323"/>
      <c r="BG2603" s="323"/>
      <c r="BH2603" s="323"/>
      <c r="BI2603" s="323"/>
      <c r="BJ2603" s="323"/>
      <c r="BK2603" s="323"/>
      <c r="BL2603" s="323"/>
      <c r="BM2603" s="323"/>
      <c r="BN2603" s="323"/>
      <c r="BO2603" s="323"/>
      <c r="BP2603" s="323"/>
      <c r="BQ2603" s="323"/>
      <c r="BR2603" s="323"/>
      <c r="BS2603" s="323"/>
      <c r="BT2603" s="323"/>
      <c r="BU2603" s="323"/>
      <c r="BV2603" s="323"/>
      <c r="BW2603" s="323"/>
      <c r="BX2603" s="323"/>
      <c r="BY2603" s="323"/>
      <c r="BZ2603" s="323"/>
      <c r="CA2603" s="323"/>
      <c r="CB2603" s="323"/>
      <c r="CC2603" s="323"/>
      <c r="CD2603" s="323"/>
      <c r="CE2603" s="323"/>
      <c r="CF2603" s="323"/>
      <c r="CG2603" s="323"/>
      <c r="CH2603" s="323"/>
      <c r="CI2603" s="323"/>
      <c r="CJ2603" s="323"/>
      <c r="CK2603" s="323"/>
      <c r="CL2603" s="323"/>
      <c r="CM2603" s="323"/>
      <c r="CN2603" s="323"/>
      <c r="CO2603" s="323"/>
      <c r="CP2603" s="323"/>
      <c r="CQ2603" s="323"/>
      <c r="CR2603" s="323"/>
      <c r="CS2603" s="323"/>
      <c r="CT2603" s="323"/>
      <c r="CU2603" s="323"/>
      <c r="CV2603" s="323"/>
      <c r="CW2603" s="323"/>
      <c r="CX2603" s="323"/>
      <c r="CY2603" s="323"/>
      <c r="CZ2603" s="323"/>
      <c r="DA2603" s="323"/>
      <c r="DB2603" s="323"/>
      <c r="DC2603" s="323"/>
      <c r="DD2603" s="323"/>
      <c r="DE2603" s="323"/>
      <c r="DF2603" s="323"/>
      <c r="DG2603" s="323"/>
      <c r="DH2603" s="323"/>
    </row>
    <row r="2604" spans="1:112">
      <c r="A2604" s="661" t="s">
        <v>14958</v>
      </c>
      <c r="B2604" s="661"/>
      <c r="C2604" s="661"/>
      <c r="D2604" s="661"/>
      <c r="E2604" s="661"/>
      <c r="F2604" s="661"/>
      <c r="G2604" s="123"/>
      <c r="H2604" s="661"/>
      <c r="I2604" s="632"/>
      <c r="J2604" s="632"/>
      <c r="K2604" s="632"/>
      <c r="L2604" s="632"/>
      <c r="M2604" s="632"/>
    </row>
    <row r="2605" ht="135" spans="1:112">
      <c r="A2605" s="123">
        <v>1</v>
      </c>
      <c r="B2605" s="122" t="s">
        <v>47</v>
      </c>
      <c r="C2605" s="1020" t="s">
        <v>14959</v>
      </c>
      <c r="D2605" s="121" t="s">
        <v>14960</v>
      </c>
      <c r="E2605" s="121" t="s">
        <v>14961</v>
      </c>
      <c r="F2605" s="121" t="s">
        <v>14962</v>
      </c>
      <c r="G2605" s="123" t="s">
        <v>123</v>
      </c>
      <c r="H2605" s="662"/>
      <c r="I2605" s="632">
        <v>162</v>
      </c>
      <c r="J2605" s="632">
        <f t="shared" ref="J2605:J2610" si="188">K2605*1.05</f>
        <v>154.636363636364</v>
      </c>
      <c r="K2605" s="632">
        <f t="shared" ref="K2605:K2610" si="189">I2605/1.1</f>
        <v>147.272727272727</v>
      </c>
      <c r="L2605" s="632">
        <f t="shared" ref="L2605:L2610" si="190">K2605*0.95</f>
        <v>139.909090909091</v>
      </c>
      <c r="M2605" s="632">
        <f t="shared" ref="M2605:M2610" si="191">K2605*0.9</f>
        <v>132.545454545455</v>
      </c>
    </row>
    <row r="2606" spans="1:112">
      <c r="A2606" s="123"/>
      <c r="B2606" s="122" t="s">
        <v>47</v>
      </c>
      <c r="C2606" s="1020" t="s">
        <v>14963</v>
      </c>
      <c r="D2606" s="121" t="s">
        <v>14964</v>
      </c>
      <c r="E2606" s="121"/>
      <c r="F2606" s="121"/>
      <c r="G2606" s="123" t="s">
        <v>123</v>
      </c>
      <c r="H2606" s="662"/>
      <c r="I2606" s="632">
        <f t="shared" ref="I2606:M2606" si="192">I2605*0.2</f>
        <v>32.4</v>
      </c>
      <c r="J2606" s="632">
        <f t="shared" si="192"/>
        <v>30.9272727272727</v>
      </c>
      <c r="K2606" s="632">
        <f t="shared" si="192"/>
        <v>29.4545454545455</v>
      </c>
      <c r="L2606" s="632">
        <f t="shared" si="192"/>
        <v>27.9818181818182</v>
      </c>
      <c r="M2606" s="632">
        <f t="shared" si="192"/>
        <v>26.5090909090909</v>
      </c>
    </row>
    <row r="2607" ht="135" spans="1:112">
      <c r="A2607" s="123">
        <v>2</v>
      </c>
      <c r="B2607" s="122" t="s">
        <v>47</v>
      </c>
      <c r="C2607" s="1020" t="s">
        <v>14965</v>
      </c>
      <c r="D2607" s="121" t="s">
        <v>14966</v>
      </c>
      <c r="E2607" s="121" t="s">
        <v>14967</v>
      </c>
      <c r="F2607" s="121" t="s">
        <v>14962</v>
      </c>
      <c r="G2607" s="123" t="s">
        <v>123</v>
      </c>
      <c r="H2607" s="663"/>
      <c r="I2607" s="632">
        <v>61.2</v>
      </c>
      <c r="J2607" s="632">
        <f t="shared" si="188"/>
        <v>58.4181818181818</v>
      </c>
      <c r="K2607" s="632">
        <f t="shared" si="189"/>
        <v>55.6363636363636</v>
      </c>
      <c r="L2607" s="632">
        <f t="shared" si="190"/>
        <v>52.8545454545455</v>
      </c>
      <c r="M2607" s="632">
        <f t="shared" si="191"/>
        <v>50.0727272727273</v>
      </c>
    </row>
    <row r="2608" spans="1:112">
      <c r="A2608" s="123"/>
      <c r="B2608" s="122" t="s">
        <v>47</v>
      </c>
      <c r="C2608" s="1020" t="s">
        <v>14968</v>
      </c>
      <c r="D2608" s="121" t="s">
        <v>14969</v>
      </c>
      <c r="E2608" s="121"/>
      <c r="F2608" s="121"/>
      <c r="G2608" s="123" t="s">
        <v>123</v>
      </c>
      <c r="H2608" s="663"/>
      <c r="I2608" s="632">
        <f t="shared" ref="I2608:M2608" si="193">I2607*0.2</f>
        <v>12.24</v>
      </c>
      <c r="J2608" s="632">
        <f t="shared" si="193"/>
        <v>11.6836363636364</v>
      </c>
      <c r="K2608" s="632">
        <f t="shared" si="193"/>
        <v>11.1272727272727</v>
      </c>
      <c r="L2608" s="632">
        <f t="shared" si="193"/>
        <v>10.5709090909091</v>
      </c>
      <c r="M2608" s="632">
        <f t="shared" si="193"/>
        <v>10.0145454545455</v>
      </c>
    </row>
    <row r="2609" ht="81" spans="1:13">
      <c r="A2609" s="123">
        <v>3</v>
      </c>
      <c r="B2609" s="122" t="s">
        <v>47</v>
      </c>
      <c r="C2609" s="1020" t="s">
        <v>14970</v>
      </c>
      <c r="D2609" s="121" t="s">
        <v>14971</v>
      </c>
      <c r="E2609" s="121" t="s">
        <v>14972</v>
      </c>
      <c r="F2609" s="121" t="s">
        <v>14973</v>
      </c>
      <c r="G2609" s="123" t="s">
        <v>123</v>
      </c>
      <c r="H2609" s="662"/>
      <c r="I2609" s="632">
        <v>32.4</v>
      </c>
      <c r="J2609" s="632">
        <f t="shared" si="188"/>
        <v>30.9272727272727</v>
      </c>
      <c r="K2609" s="632">
        <f t="shared" si="189"/>
        <v>29.4545454545454</v>
      </c>
      <c r="L2609" s="632">
        <f t="shared" si="190"/>
        <v>27.9818181818182</v>
      </c>
      <c r="M2609" s="632">
        <f t="shared" si="191"/>
        <v>26.5090909090909</v>
      </c>
    </row>
    <row r="2610" ht="67.5" spans="1:13">
      <c r="A2610" s="123">
        <v>4</v>
      </c>
      <c r="B2610" s="122" t="s">
        <v>47</v>
      </c>
      <c r="C2610" s="1020" t="s">
        <v>14974</v>
      </c>
      <c r="D2610" s="121" t="s">
        <v>14975</v>
      </c>
      <c r="E2610" s="121" t="s">
        <v>14976</v>
      </c>
      <c r="F2610" s="121" t="s">
        <v>14977</v>
      </c>
      <c r="G2610" s="123" t="s">
        <v>123</v>
      </c>
      <c r="H2610" s="662"/>
      <c r="I2610" s="632">
        <v>18</v>
      </c>
      <c r="J2610" s="632">
        <f t="shared" si="188"/>
        <v>17.1818181818182</v>
      </c>
      <c r="K2610" s="632">
        <f t="shared" si="189"/>
        <v>16.3636363636364</v>
      </c>
      <c r="L2610" s="632">
        <f t="shared" si="190"/>
        <v>15.5454545454545</v>
      </c>
      <c r="M2610" s="632">
        <f t="shared" si="191"/>
        <v>14.7272727272727</v>
      </c>
    </row>
    <row r="2611" spans="1:13">
      <c r="A2611" s="664" t="s">
        <v>14978</v>
      </c>
      <c r="B2611" s="665"/>
      <c r="C2611" s="665"/>
      <c r="D2611" s="665"/>
      <c r="E2611" s="665"/>
      <c r="F2611" s="665"/>
      <c r="G2611" s="666"/>
      <c r="H2611" s="665"/>
      <c r="I2611" s="632"/>
      <c r="J2611" s="632"/>
      <c r="K2611" s="632"/>
      <c r="L2611" s="632"/>
      <c r="M2611" s="632"/>
    </row>
    <row r="2612" ht="121.5" spans="1:13">
      <c r="A2612" s="123">
        <v>5</v>
      </c>
      <c r="B2612" s="122" t="s">
        <v>47</v>
      </c>
      <c r="C2612" s="1020" t="s">
        <v>14979</v>
      </c>
      <c r="D2612" s="121" t="s">
        <v>14980</v>
      </c>
      <c r="E2612" s="121" t="s">
        <v>14981</v>
      </c>
      <c r="F2612" s="121" t="s">
        <v>14982</v>
      </c>
      <c r="G2612" s="123" t="s">
        <v>123</v>
      </c>
      <c r="H2612" s="662" t="s">
        <v>14983</v>
      </c>
      <c r="I2612" s="632">
        <v>23.4</v>
      </c>
      <c r="J2612" s="632">
        <f t="shared" ref="J2612:J2616" si="194">K2612*1.05</f>
        <v>22.3363636363636</v>
      </c>
      <c r="K2612" s="632">
        <f t="shared" ref="K2612:K2616" si="195">I2612/1.1</f>
        <v>21.2727272727273</v>
      </c>
      <c r="L2612" s="632">
        <f t="shared" ref="L2612:L2616" si="196">K2612*0.95</f>
        <v>20.2090909090909</v>
      </c>
      <c r="M2612" s="632">
        <f t="shared" ref="M2612:M2616" si="197">K2612*0.9</f>
        <v>19.1454545454545</v>
      </c>
    </row>
    <row r="2613" ht="175.5" spans="1:13">
      <c r="A2613" s="123">
        <v>6</v>
      </c>
      <c r="B2613" s="122" t="s">
        <v>47</v>
      </c>
      <c r="C2613" s="1020" t="s">
        <v>14984</v>
      </c>
      <c r="D2613" s="121" t="s">
        <v>14985</v>
      </c>
      <c r="E2613" s="113" t="s">
        <v>14986</v>
      </c>
      <c r="F2613" s="121" t="s">
        <v>14987</v>
      </c>
      <c r="G2613" s="123" t="s">
        <v>62</v>
      </c>
      <c r="H2613" s="662" t="s">
        <v>14988</v>
      </c>
      <c r="I2613" s="632">
        <v>12.6</v>
      </c>
      <c r="J2613" s="632">
        <f t="shared" si="194"/>
        <v>12.0272727272727</v>
      </c>
      <c r="K2613" s="632">
        <f t="shared" si="195"/>
        <v>11.4545454545455</v>
      </c>
      <c r="L2613" s="632">
        <f t="shared" si="196"/>
        <v>10.8818181818182</v>
      </c>
      <c r="M2613" s="632">
        <f t="shared" si="197"/>
        <v>10.3090909090909</v>
      </c>
    </row>
    <row r="2614" spans="1:13">
      <c r="A2614" s="123"/>
      <c r="B2614" s="122" t="s">
        <v>47</v>
      </c>
      <c r="C2614" s="1020" t="s">
        <v>14989</v>
      </c>
      <c r="D2614" s="121" t="s">
        <v>14990</v>
      </c>
      <c r="E2614" s="121"/>
      <c r="F2614" s="121"/>
      <c r="G2614" s="123" t="s">
        <v>62</v>
      </c>
      <c r="H2614" s="662"/>
      <c r="I2614" s="632">
        <f t="shared" ref="I2614:M2614" si="198">I2613*0.2</f>
        <v>2.52</v>
      </c>
      <c r="J2614" s="632">
        <f t="shared" si="198"/>
        <v>2.40545454545455</v>
      </c>
      <c r="K2614" s="632">
        <f t="shared" si="198"/>
        <v>2.29090909090909</v>
      </c>
      <c r="L2614" s="632">
        <f t="shared" si="198"/>
        <v>2.17636363636364</v>
      </c>
      <c r="M2614" s="632">
        <f t="shared" si="198"/>
        <v>2.06181818181818</v>
      </c>
    </row>
    <row r="2615" ht="67.5" spans="1:13">
      <c r="A2615" s="123">
        <v>7</v>
      </c>
      <c r="B2615" s="122" t="s">
        <v>47</v>
      </c>
      <c r="C2615" s="1020" t="s">
        <v>14991</v>
      </c>
      <c r="D2615" s="121" t="s">
        <v>14992</v>
      </c>
      <c r="E2615" s="121" t="s">
        <v>14993</v>
      </c>
      <c r="F2615" s="121" t="s">
        <v>14994</v>
      </c>
      <c r="G2615" s="123" t="s">
        <v>123</v>
      </c>
      <c r="H2615" s="662"/>
      <c r="I2615" s="632">
        <v>14.4</v>
      </c>
      <c r="J2615" s="632">
        <f t="shared" si="194"/>
        <v>13.7454545454545</v>
      </c>
      <c r="K2615" s="632">
        <f t="shared" si="195"/>
        <v>13.0909090909091</v>
      </c>
      <c r="L2615" s="632">
        <f t="shared" si="196"/>
        <v>12.4363636363636</v>
      </c>
      <c r="M2615" s="632">
        <f t="shared" si="197"/>
        <v>11.7818181818182</v>
      </c>
    </row>
    <row r="2616" ht="54" spans="1:13">
      <c r="A2616" s="123">
        <v>8</v>
      </c>
      <c r="B2616" s="122" t="s">
        <v>47</v>
      </c>
      <c r="C2616" s="1020" t="s">
        <v>14995</v>
      </c>
      <c r="D2616" s="121" t="s">
        <v>14996</v>
      </c>
      <c r="E2616" s="121" t="s">
        <v>14997</v>
      </c>
      <c r="F2616" s="121" t="s">
        <v>14998</v>
      </c>
      <c r="G2616" s="123" t="s">
        <v>123</v>
      </c>
      <c r="H2616" s="662" t="s">
        <v>14999</v>
      </c>
      <c r="I2616" s="632">
        <v>27</v>
      </c>
      <c r="J2616" s="632">
        <f t="shared" si="194"/>
        <v>25.7727272727273</v>
      </c>
      <c r="K2616" s="632">
        <f t="shared" si="195"/>
        <v>24.5454545454545</v>
      </c>
      <c r="L2616" s="632">
        <f t="shared" si="196"/>
        <v>23.3181818181818</v>
      </c>
      <c r="M2616" s="632">
        <f t="shared" si="197"/>
        <v>22.0909090909091</v>
      </c>
    </row>
    <row r="2617" spans="1:13">
      <c r="A2617" s="123"/>
      <c r="B2617" s="122" t="s">
        <v>47</v>
      </c>
      <c r="C2617" s="1020" t="s">
        <v>15000</v>
      </c>
      <c r="D2617" s="121" t="s">
        <v>15001</v>
      </c>
      <c r="E2617" s="121"/>
      <c r="F2617" s="121"/>
      <c r="G2617" s="123" t="s">
        <v>123</v>
      </c>
      <c r="H2617" s="662"/>
      <c r="I2617" s="349">
        <f t="shared" ref="I2617:M2617" si="199">I2616*0.2</f>
        <v>5.4</v>
      </c>
      <c r="J2617" s="349">
        <f t="shared" si="199"/>
        <v>5.15454545454545</v>
      </c>
      <c r="K2617" s="349">
        <f t="shared" si="199"/>
        <v>4.90909090909091</v>
      </c>
      <c r="L2617" s="349">
        <f t="shared" si="199"/>
        <v>4.66363636363636</v>
      </c>
      <c r="M2617" s="349">
        <f t="shared" si="199"/>
        <v>4.41818181818182</v>
      </c>
    </row>
    <row r="2618" ht="54" spans="1:13">
      <c r="A2618" s="123">
        <v>9</v>
      </c>
      <c r="B2618" s="122" t="s">
        <v>47</v>
      </c>
      <c r="C2618" s="1020" t="s">
        <v>15002</v>
      </c>
      <c r="D2618" s="121" t="s">
        <v>15003</v>
      </c>
      <c r="E2618" s="121" t="s">
        <v>15004</v>
      </c>
      <c r="F2618" s="121" t="s">
        <v>15005</v>
      </c>
      <c r="G2618" s="123" t="s">
        <v>123</v>
      </c>
      <c r="H2618" s="662" t="s">
        <v>15006</v>
      </c>
      <c r="I2618" s="632">
        <v>27</v>
      </c>
      <c r="J2618" s="632">
        <f t="shared" ref="J2618:J2621" si="200">K2618*1.05</f>
        <v>25.7727272727273</v>
      </c>
      <c r="K2618" s="632">
        <f t="shared" ref="K2618:K2621" si="201">I2618/1.1</f>
        <v>24.5454545454545</v>
      </c>
      <c r="L2618" s="632">
        <f t="shared" ref="L2618:L2621" si="202">K2618*0.95</f>
        <v>23.3181818181818</v>
      </c>
      <c r="M2618" s="632">
        <f t="shared" ref="M2618:M2621" si="203">K2618*0.9</f>
        <v>22.0909090909091</v>
      </c>
    </row>
    <row r="2619" spans="1:13">
      <c r="A2619" s="123"/>
      <c r="B2619" s="122" t="s">
        <v>47</v>
      </c>
      <c r="C2619" s="1020" t="s">
        <v>15007</v>
      </c>
      <c r="D2619" s="121" t="s">
        <v>15008</v>
      </c>
      <c r="E2619" s="121"/>
      <c r="F2619" s="121"/>
      <c r="G2619" s="123" t="s">
        <v>123</v>
      </c>
      <c r="H2619" s="662"/>
      <c r="I2619" s="632">
        <f t="shared" ref="I2619:M2619" si="204">I2618*0.2</f>
        <v>5.4</v>
      </c>
      <c r="J2619" s="632">
        <f t="shared" si="204"/>
        <v>5.15454545454545</v>
      </c>
      <c r="K2619" s="632">
        <f t="shared" si="204"/>
        <v>4.90909090909091</v>
      </c>
      <c r="L2619" s="632">
        <f t="shared" si="204"/>
        <v>4.66363636363636</v>
      </c>
      <c r="M2619" s="632">
        <f t="shared" si="204"/>
        <v>4.41818181818182</v>
      </c>
    </row>
    <row r="2620" ht="81" spans="1:13">
      <c r="A2620" s="123">
        <v>10</v>
      </c>
      <c r="B2620" s="122" t="s">
        <v>47</v>
      </c>
      <c r="C2620" s="1020" t="s">
        <v>15009</v>
      </c>
      <c r="D2620" s="121" t="s">
        <v>15010</v>
      </c>
      <c r="E2620" s="121" t="s">
        <v>15011</v>
      </c>
      <c r="F2620" s="121" t="s">
        <v>15012</v>
      </c>
      <c r="G2620" s="123" t="s">
        <v>123</v>
      </c>
      <c r="H2620" s="662" t="s">
        <v>15013</v>
      </c>
      <c r="I2620" s="632">
        <v>57.6</v>
      </c>
      <c r="J2620" s="632">
        <f t="shared" si="200"/>
        <v>54.9818181818182</v>
      </c>
      <c r="K2620" s="632">
        <f t="shared" si="201"/>
        <v>52.3636363636364</v>
      </c>
      <c r="L2620" s="632">
        <f t="shared" si="202"/>
        <v>49.7454545454545</v>
      </c>
      <c r="M2620" s="632">
        <f t="shared" si="203"/>
        <v>47.1272727272727</v>
      </c>
    </row>
    <row r="2621" ht="94.5" spans="1:13">
      <c r="A2621" s="123">
        <v>11</v>
      </c>
      <c r="B2621" s="122" t="s">
        <v>47</v>
      </c>
      <c r="C2621" s="1020" t="s">
        <v>15014</v>
      </c>
      <c r="D2621" s="121" t="s">
        <v>15015</v>
      </c>
      <c r="E2621" s="121" t="s">
        <v>15016</v>
      </c>
      <c r="F2621" s="121" t="s">
        <v>15017</v>
      </c>
      <c r="G2621" s="123" t="s">
        <v>123</v>
      </c>
      <c r="H2621" s="662" t="s">
        <v>15018</v>
      </c>
      <c r="I2621" s="632">
        <v>72.9</v>
      </c>
      <c r="J2621" s="632">
        <f t="shared" si="200"/>
        <v>69.5863636363636</v>
      </c>
      <c r="K2621" s="632">
        <f t="shared" si="201"/>
        <v>66.2727272727273</v>
      </c>
      <c r="L2621" s="632">
        <f t="shared" si="202"/>
        <v>62.9590909090909</v>
      </c>
      <c r="M2621" s="632">
        <f t="shared" si="203"/>
        <v>59.6454545454545</v>
      </c>
    </row>
    <row r="2622" spans="1:13">
      <c r="A2622" s="664" t="s">
        <v>15019</v>
      </c>
      <c r="B2622" s="665"/>
      <c r="C2622" s="665"/>
      <c r="D2622" s="665"/>
      <c r="E2622" s="665"/>
      <c r="F2622" s="665"/>
      <c r="G2622" s="666"/>
      <c r="H2622" s="665"/>
      <c r="I2622" s="632"/>
      <c r="J2622" s="632"/>
      <c r="K2622" s="632"/>
      <c r="L2622" s="632"/>
      <c r="M2622" s="632"/>
    </row>
    <row r="2623" ht="94.5" spans="1:13">
      <c r="A2623" s="123">
        <v>12</v>
      </c>
      <c r="B2623" s="123" t="s">
        <v>47</v>
      </c>
      <c r="C2623" s="1021" t="s">
        <v>15020</v>
      </c>
      <c r="D2623" s="667" t="s">
        <v>15021</v>
      </c>
      <c r="E2623" s="121" t="s">
        <v>15022</v>
      </c>
      <c r="F2623" s="121" t="s">
        <v>15023</v>
      </c>
      <c r="G2623" s="123" t="s">
        <v>51</v>
      </c>
      <c r="H2623" s="662" t="s">
        <v>15024</v>
      </c>
      <c r="I2623" s="632">
        <v>5.4</v>
      </c>
      <c r="J2623" s="632">
        <f t="shared" ref="J2623:J2633" si="205">K2623*1.05</f>
        <v>5.15454545454546</v>
      </c>
      <c r="K2623" s="632">
        <f t="shared" ref="K2623:K2633" si="206">I2623/1.1</f>
        <v>4.90909090909091</v>
      </c>
      <c r="L2623" s="632">
        <f t="shared" ref="L2623:L2633" si="207">K2623*0.95</f>
        <v>4.66363636363636</v>
      </c>
      <c r="M2623" s="632">
        <f t="shared" ref="M2623:M2633" si="208">K2623*0.9</f>
        <v>4.41818181818182</v>
      </c>
    </row>
    <row r="2624" ht="94.5" spans="1:13">
      <c r="A2624" s="123">
        <v>13</v>
      </c>
      <c r="B2624" s="123" t="s">
        <v>47</v>
      </c>
      <c r="C2624" s="1021" t="s">
        <v>15025</v>
      </c>
      <c r="D2624" s="667" t="s">
        <v>15026</v>
      </c>
      <c r="E2624" s="121" t="s">
        <v>15027</v>
      </c>
      <c r="F2624" s="121" t="s">
        <v>15028</v>
      </c>
      <c r="G2624" s="123" t="s">
        <v>51</v>
      </c>
      <c r="H2624" s="662" t="s">
        <v>15029</v>
      </c>
      <c r="I2624" s="632">
        <v>7.2</v>
      </c>
      <c r="J2624" s="632">
        <f t="shared" si="205"/>
        <v>6.87272727272727</v>
      </c>
      <c r="K2624" s="632">
        <f t="shared" si="206"/>
        <v>6.54545454545454</v>
      </c>
      <c r="L2624" s="632">
        <f t="shared" si="207"/>
        <v>6.21818181818182</v>
      </c>
      <c r="M2624" s="632">
        <f t="shared" si="208"/>
        <v>5.89090909090909</v>
      </c>
    </row>
    <row r="2625" ht="94.5" spans="1:112">
      <c r="A2625" s="123">
        <v>14</v>
      </c>
      <c r="B2625" s="123" t="s">
        <v>47</v>
      </c>
      <c r="C2625" s="1021" t="s">
        <v>15030</v>
      </c>
      <c r="D2625" s="667" t="s">
        <v>15031</v>
      </c>
      <c r="E2625" s="121" t="s">
        <v>15032</v>
      </c>
      <c r="F2625" s="121" t="s">
        <v>15033</v>
      </c>
      <c r="G2625" s="123" t="s">
        <v>51</v>
      </c>
      <c r="H2625" s="662" t="s">
        <v>15034</v>
      </c>
      <c r="I2625" s="632">
        <v>7.2</v>
      </c>
      <c r="J2625" s="632">
        <f t="shared" si="205"/>
        <v>6.87272727272727</v>
      </c>
      <c r="K2625" s="632">
        <f t="shared" si="206"/>
        <v>6.54545454545454</v>
      </c>
      <c r="L2625" s="632">
        <f t="shared" si="207"/>
        <v>6.21818181818182</v>
      </c>
      <c r="M2625" s="632">
        <f t="shared" si="208"/>
        <v>5.89090909090909</v>
      </c>
    </row>
    <row r="2626" ht="94.5" spans="1:112">
      <c r="A2626" s="123">
        <v>15</v>
      </c>
      <c r="B2626" s="123" t="s">
        <v>47</v>
      </c>
      <c r="C2626" s="1020" t="s">
        <v>15035</v>
      </c>
      <c r="D2626" s="121" t="s">
        <v>15036</v>
      </c>
      <c r="E2626" s="121" t="s">
        <v>15037</v>
      </c>
      <c r="F2626" s="121" t="s">
        <v>15038</v>
      </c>
      <c r="G2626" s="122" t="s">
        <v>15039</v>
      </c>
      <c r="H2626" s="662" t="s">
        <v>15040</v>
      </c>
      <c r="I2626" s="632">
        <v>6.3</v>
      </c>
      <c r="J2626" s="632">
        <f t="shared" si="205"/>
        <v>6.01363636363636</v>
      </c>
      <c r="K2626" s="632">
        <f t="shared" si="206"/>
        <v>5.72727272727273</v>
      </c>
      <c r="L2626" s="632">
        <f t="shared" si="207"/>
        <v>5.44090909090909</v>
      </c>
      <c r="M2626" s="632">
        <f t="shared" si="208"/>
        <v>5.15454545454545</v>
      </c>
    </row>
    <row r="2627" ht="105" customHeight="1" spans="1:112">
      <c r="A2627" s="123">
        <v>16</v>
      </c>
      <c r="B2627" s="123" t="s">
        <v>47</v>
      </c>
      <c r="C2627" s="1020" t="s">
        <v>15041</v>
      </c>
      <c r="D2627" s="121" t="s">
        <v>15042</v>
      </c>
      <c r="E2627" s="121" t="s">
        <v>15043</v>
      </c>
      <c r="F2627" s="121" t="s">
        <v>15044</v>
      </c>
      <c r="G2627" s="122" t="s">
        <v>123</v>
      </c>
      <c r="H2627" s="668"/>
      <c r="I2627" s="632">
        <v>54</v>
      </c>
      <c r="J2627" s="632">
        <f t="shared" si="205"/>
        <v>51.5454545454545</v>
      </c>
      <c r="K2627" s="632">
        <f t="shared" si="206"/>
        <v>49.0909090909091</v>
      </c>
      <c r="L2627" s="632">
        <f t="shared" si="207"/>
        <v>46.6363636363636</v>
      </c>
      <c r="M2627" s="632">
        <f t="shared" si="208"/>
        <v>44.1818181818182</v>
      </c>
    </row>
    <row r="2628" ht="67.5" spans="1:112">
      <c r="A2628" s="123">
        <v>17</v>
      </c>
      <c r="B2628" s="123" t="s">
        <v>47</v>
      </c>
      <c r="C2628" s="1020" t="s">
        <v>15045</v>
      </c>
      <c r="D2628" s="121" t="s">
        <v>15046</v>
      </c>
      <c r="E2628" s="121" t="s">
        <v>15047</v>
      </c>
      <c r="F2628" s="121" t="s">
        <v>15048</v>
      </c>
      <c r="G2628" s="122" t="s">
        <v>123</v>
      </c>
      <c r="H2628" s="662"/>
      <c r="I2628" s="632">
        <v>54</v>
      </c>
      <c r="J2628" s="632">
        <f t="shared" si="205"/>
        <v>51.5454545454545</v>
      </c>
      <c r="K2628" s="632">
        <f t="shared" si="206"/>
        <v>49.0909090909091</v>
      </c>
      <c r="L2628" s="632">
        <f t="shared" si="207"/>
        <v>46.6363636363636</v>
      </c>
      <c r="M2628" s="632">
        <f t="shared" si="208"/>
        <v>44.1818181818182</v>
      </c>
    </row>
    <row r="2629" ht="54" spans="1:112">
      <c r="A2629" s="153">
        <v>18</v>
      </c>
      <c r="B2629" s="123" t="s">
        <v>47</v>
      </c>
      <c r="C2629" s="1022" t="s">
        <v>15049</v>
      </c>
      <c r="D2629" s="113" t="s">
        <v>15050</v>
      </c>
      <c r="E2629" s="113" t="s">
        <v>15051</v>
      </c>
      <c r="F2629" s="113" t="s">
        <v>15052</v>
      </c>
      <c r="G2629" s="114" t="s">
        <v>15039</v>
      </c>
      <c r="H2629" s="483"/>
      <c r="I2629" s="632">
        <v>6.3</v>
      </c>
      <c r="J2629" s="632">
        <f t="shared" si="205"/>
        <v>6.01363636363636</v>
      </c>
      <c r="K2629" s="632">
        <f t="shared" si="206"/>
        <v>5.72727272727273</v>
      </c>
      <c r="L2629" s="632">
        <f t="shared" si="207"/>
        <v>5.44090909090909</v>
      </c>
      <c r="M2629" s="632">
        <f t="shared" si="208"/>
        <v>5.15454545454545</v>
      </c>
    </row>
    <row r="2630" ht="27" spans="1:112">
      <c r="A2630" s="123"/>
      <c r="B2630" s="123" t="s">
        <v>47</v>
      </c>
      <c r="C2630" s="1020" t="s">
        <v>15053</v>
      </c>
      <c r="D2630" s="121" t="s">
        <v>15054</v>
      </c>
      <c r="E2630" s="121"/>
      <c r="F2630" s="121"/>
      <c r="G2630" s="122" t="s">
        <v>15039</v>
      </c>
      <c r="H2630" s="668" t="s">
        <v>15055</v>
      </c>
      <c r="I2630" s="632">
        <v>4.5</v>
      </c>
      <c r="J2630" s="632">
        <f t="shared" si="205"/>
        <v>4.29545454545455</v>
      </c>
      <c r="K2630" s="632">
        <f t="shared" si="206"/>
        <v>4.09090909090909</v>
      </c>
      <c r="L2630" s="632">
        <f t="shared" si="207"/>
        <v>3.88636363636364</v>
      </c>
      <c r="M2630" s="632">
        <f t="shared" si="208"/>
        <v>3.68181818181818</v>
      </c>
    </row>
    <row r="2631" ht="67.5" spans="1:112">
      <c r="A2631" s="153">
        <v>19</v>
      </c>
      <c r="B2631" s="123" t="s">
        <v>47</v>
      </c>
      <c r="C2631" s="1022" t="s">
        <v>15056</v>
      </c>
      <c r="D2631" s="113" t="s">
        <v>15057</v>
      </c>
      <c r="E2631" s="113" t="s">
        <v>15058</v>
      </c>
      <c r="F2631" s="113" t="s">
        <v>15059</v>
      </c>
      <c r="G2631" s="114" t="s">
        <v>123</v>
      </c>
      <c r="H2631" s="483"/>
      <c r="I2631" s="632">
        <v>5.4</v>
      </c>
      <c r="J2631" s="632">
        <f t="shared" si="205"/>
        <v>5.15454545454546</v>
      </c>
      <c r="K2631" s="632">
        <f t="shared" si="206"/>
        <v>4.90909090909091</v>
      </c>
      <c r="L2631" s="632">
        <f t="shared" si="207"/>
        <v>4.66363636363636</v>
      </c>
      <c r="M2631" s="632">
        <f t="shared" si="208"/>
        <v>4.41818181818182</v>
      </c>
    </row>
    <row r="2632" ht="67.5" spans="1:112">
      <c r="A2632" s="123">
        <v>20</v>
      </c>
      <c r="B2632" s="123" t="s">
        <v>47</v>
      </c>
      <c r="C2632" s="1023" t="s">
        <v>15060</v>
      </c>
      <c r="D2632" s="669" t="s">
        <v>15061</v>
      </c>
      <c r="E2632" s="121" t="s">
        <v>15062</v>
      </c>
      <c r="F2632" s="121" t="s">
        <v>15063</v>
      </c>
      <c r="G2632" s="122" t="s">
        <v>15064</v>
      </c>
      <c r="H2632" s="662"/>
      <c r="I2632" s="632">
        <v>18</v>
      </c>
      <c r="J2632" s="632">
        <f t="shared" si="205"/>
        <v>17.1818181818182</v>
      </c>
      <c r="K2632" s="632">
        <f t="shared" si="206"/>
        <v>16.3636363636364</v>
      </c>
      <c r="L2632" s="632">
        <f t="shared" si="207"/>
        <v>15.5454545454545</v>
      </c>
      <c r="M2632" s="632">
        <f t="shared" si="208"/>
        <v>14.7272727272727</v>
      </c>
    </row>
    <row r="2633" ht="108" spans="1:112">
      <c r="A2633" s="123">
        <v>21</v>
      </c>
      <c r="B2633" s="123" t="s">
        <v>47</v>
      </c>
      <c r="C2633" s="1020" t="s">
        <v>15065</v>
      </c>
      <c r="D2633" s="121" t="s">
        <v>15066</v>
      </c>
      <c r="E2633" s="121" t="s">
        <v>15067</v>
      </c>
      <c r="F2633" s="121" t="s">
        <v>15068</v>
      </c>
      <c r="G2633" s="122" t="s">
        <v>123</v>
      </c>
      <c r="H2633" s="121"/>
      <c r="I2633" s="632">
        <v>11.7</v>
      </c>
      <c r="J2633" s="632">
        <f t="shared" si="205"/>
        <v>11.1681818181818</v>
      </c>
      <c r="K2633" s="632">
        <f t="shared" si="206"/>
        <v>10.6363636363636</v>
      </c>
      <c r="L2633" s="632">
        <f t="shared" si="207"/>
        <v>10.1045454545455</v>
      </c>
      <c r="M2633" s="632">
        <f t="shared" si="208"/>
        <v>9.57272727272727</v>
      </c>
    </row>
    <row r="2634" ht="41" customHeight="1" spans="1:112">
      <c r="A2634" s="351" t="s">
        <v>15069</v>
      </c>
      <c r="B2634" s="351"/>
      <c r="C2634" s="351"/>
      <c r="D2634" s="351"/>
      <c r="E2634" s="351"/>
      <c r="F2634" s="351"/>
      <c r="G2634" s="351"/>
      <c r="H2634" s="351"/>
      <c r="I2634" s="454"/>
      <c r="J2634" s="454"/>
      <c r="K2634" s="454"/>
      <c r="L2634" s="454"/>
      <c r="M2634" s="454"/>
    </row>
    <row r="2635" ht="215" customHeight="1" spans="1:112">
      <c r="A2635" s="598" t="s">
        <v>15070</v>
      </c>
      <c r="B2635" s="599"/>
      <c r="C2635" s="599"/>
      <c r="D2635" s="599"/>
      <c r="E2635" s="599"/>
      <c r="F2635" s="599"/>
      <c r="G2635" s="599"/>
      <c r="H2635" s="599"/>
      <c r="I2635" s="597"/>
      <c r="J2635" s="597"/>
      <c r="K2635" s="597"/>
      <c r="L2635" s="597"/>
      <c r="M2635" s="361"/>
    </row>
    <row r="2636" s="322" customFormat="1" ht="24" customHeight="1" spans="1:112">
      <c r="A2636" s="577" t="s">
        <v>7210</v>
      </c>
      <c r="B2636" s="577" t="s">
        <v>25</v>
      </c>
      <c r="C2636" s="340" t="s">
        <v>9784</v>
      </c>
      <c r="D2636" s="577" t="s">
        <v>27</v>
      </c>
      <c r="E2636" s="577" t="s">
        <v>7212</v>
      </c>
      <c r="F2636" s="577" t="s">
        <v>7213</v>
      </c>
      <c r="G2636" s="577" t="s">
        <v>30</v>
      </c>
      <c r="H2636" s="577" t="s">
        <v>7214</v>
      </c>
      <c r="I2636" s="513" t="s">
        <v>32</v>
      </c>
      <c r="J2636" s="513"/>
      <c r="K2636" s="513"/>
      <c r="L2636" s="513"/>
      <c r="M2636" s="513"/>
      <c r="N2636" s="323"/>
      <c r="O2636" s="323"/>
      <c r="P2636" s="323"/>
      <c r="Q2636" s="323"/>
      <c r="R2636" s="323"/>
      <c r="S2636" s="323"/>
      <c r="T2636" s="323"/>
      <c r="U2636" s="323"/>
      <c r="V2636" s="323"/>
      <c r="W2636" s="323"/>
      <c r="X2636" s="323"/>
      <c r="Y2636" s="323"/>
      <c r="Z2636" s="323"/>
      <c r="AA2636" s="323"/>
      <c r="AB2636" s="323"/>
      <c r="AC2636" s="323"/>
      <c r="AD2636" s="323"/>
      <c r="AE2636" s="323"/>
      <c r="AF2636" s="323"/>
      <c r="AG2636" s="323"/>
      <c r="AH2636" s="323"/>
      <c r="AI2636" s="323"/>
      <c r="AJ2636" s="323"/>
      <c r="AK2636" s="323"/>
      <c r="AL2636" s="323"/>
      <c r="AM2636" s="323"/>
      <c r="AN2636" s="323"/>
      <c r="AO2636" s="323"/>
      <c r="AP2636" s="323"/>
      <c r="AQ2636" s="323"/>
      <c r="AR2636" s="323"/>
      <c r="AS2636" s="323"/>
      <c r="AT2636" s="323"/>
      <c r="AU2636" s="323"/>
      <c r="AV2636" s="323"/>
      <c r="AW2636" s="323"/>
      <c r="AX2636" s="323"/>
      <c r="AY2636" s="323"/>
      <c r="AZ2636" s="323"/>
      <c r="BA2636" s="323"/>
      <c r="BB2636" s="323"/>
      <c r="BC2636" s="323"/>
      <c r="BD2636" s="323"/>
      <c r="BE2636" s="323"/>
      <c r="BF2636" s="323"/>
      <c r="BG2636" s="323"/>
      <c r="BH2636" s="323"/>
      <c r="BI2636" s="323"/>
      <c r="BJ2636" s="323"/>
      <c r="BK2636" s="323"/>
      <c r="BL2636" s="323"/>
      <c r="BM2636" s="323"/>
      <c r="BN2636" s="323"/>
      <c r="BO2636" s="323"/>
      <c r="BP2636" s="323"/>
      <c r="BQ2636" s="323"/>
      <c r="BR2636" s="323"/>
      <c r="BS2636" s="323"/>
      <c r="BT2636" s="323"/>
      <c r="BU2636" s="323"/>
      <c r="BV2636" s="323"/>
      <c r="BW2636" s="323"/>
      <c r="BX2636" s="323"/>
      <c r="BY2636" s="323"/>
      <c r="BZ2636" s="323"/>
      <c r="CA2636" s="323"/>
      <c r="CB2636" s="323"/>
      <c r="CC2636" s="323"/>
      <c r="CD2636" s="323"/>
      <c r="CE2636" s="323"/>
      <c r="CF2636" s="323"/>
      <c r="CG2636" s="323"/>
      <c r="CH2636" s="323"/>
      <c r="CI2636" s="323"/>
      <c r="CJ2636" s="323"/>
      <c r="CK2636" s="323"/>
      <c r="CL2636" s="323"/>
      <c r="CM2636" s="323"/>
      <c r="CN2636" s="323"/>
      <c r="CO2636" s="323"/>
      <c r="CP2636" s="323"/>
      <c r="CQ2636" s="323"/>
      <c r="CR2636" s="323"/>
      <c r="CS2636" s="323"/>
      <c r="CT2636" s="323"/>
      <c r="CU2636" s="323"/>
      <c r="CV2636" s="323"/>
      <c r="CW2636" s="323"/>
      <c r="CX2636" s="323"/>
      <c r="CY2636" s="323"/>
      <c r="CZ2636" s="323"/>
      <c r="DA2636" s="323"/>
      <c r="DB2636" s="323"/>
      <c r="DC2636" s="323"/>
      <c r="DD2636" s="323"/>
      <c r="DE2636" s="323"/>
      <c r="DF2636" s="323"/>
      <c r="DG2636" s="323"/>
      <c r="DH2636" s="323"/>
    </row>
    <row r="2637" s="322" customFormat="1" ht="24" customHeight="1" spans="1:112">
      <c r="A2637" s="577"/>
      <c r="B2637" s="577"/>
      <c r="C2637" s="340"/>
      <c r="D2637" s="577"/>
      <c r="E2637" s="577"/>
      <c r="F2637" s="577"/>
      <c r="G2637" s="577"/>
      <c r="H2637" s="577"/>
      <c r="I2637" s="513" t="s">
        <v>33</v>
      </c>
      <c r="J2637" s="513" t="s">
        <v>34</v>
      </c>
      <c r="K2637" s="513" t="s">
        <v>35</v>
      </c>
      <c r="L2637" s="513" t="s">
        <v>36</v>
      </c>
      <c r="M2637" s="513" t="s">
        <v>37</v>
      </c>
      <c r="N2637" s="323"/>
      <c r="O2637" s="323"/>
      <c r="P2637" s="323"/>
      <c r="Q2637" s="323"/>
      <c r="R2637" s="323"/>
      <c r="S2637" s="323"/>
      <c r="T2637" s="323"/>
      <c r="U2637" s="323"/>
      <c r="V2637" s="323"/>
      <c r="W2637" s="323"/>
      <c r="X2637" s="323"/>
      <c r="Y2637" s="323"/>
      <c r="Z2637" s="323"/>
      <c r="AA2637" s="323"/>
      <c r="AB2637" s="323"/>
      <c r="AC2637" s="323"/>
      <c r="AD2637" s="323"/>
      <c r="AE2637" s="323"/>
      <c r="AF2637" s="323"/>
      <c r="AG2637" s="323"/>
      <c r="AH2637" s="323"/>
      <c r="AI2637" s="323"/>
      <c r="AJ2637" s="323"/>
      <c r="AK2637" s="323"/>
      <c r="AL2637" s="323"/>
      <c r="AM2637" s="323"/>
      <c r="AN2637" s="323"/>
      <c r="AO2637" s="323"/>
      <c r="AP2637" s="323"/>
      <c r="AQ2637" s="323"/>
      <c r="AR2637" s="323"/>
      <c r="AS2637" s="323"/>
      <c r="AT2637" s="323"/>
      <c r="AU2637" s="323"/>
      <c r="AV2637" s="323"/>
      <c r="AW2637" s="323"/>
      <c r="AX2637" s="323"/>
      <c r="AY2637" s="323"/>
      <c r="AZ2637" s="323"/>
      <c r="BA2637" s="323"/>
      <c r="BB2637" s="323"/>
      <c r="BC2637" s="323"/>
      <c r="BD2637" s="323"/>
      <c r="BE2637" s="323"/>
      <c r="BF2637" s="323"/>
      <c r="BG2637" s="323"/>
      <c r="BH2637" s="323"/>
      <c r="BI2637" s="323"/>
      <c r="BJ2637" s="323"/>
      <c r="BK2637" s="323"/>
      <c r="BL2637" s="323"/>
      <c r="BM2637" s="323"/>
      <c r="BN2637" s="323"/>
      <c r="BO2637" s="323"/>
      <c r="BP2637" s="323"/>
      <c r="BQ2637" s="323"/>
      <c r="BR2637" s="323"/>
      <c r="BS2637" s="323"/>
      <c r="BT2637" s="323"/>
      <c r="BU2637" s="323"/>
      <c r="BV2637" s="323"/>
      <c r="BW2637" s="323"/>
      <c r="BX2637" s="323"/>
      <c r="BY2637" s="323"/>
      <c r="BZ2637" s="323"/>
      <c r="CA2637" s="323"/>
      <c r="CB2637" s="323"/>
      <c r="CC2637" s="323"/>
      <c r="CD2637" s="323"/>
      <c r="CE2637" s="323"/>
      <c r="CF2637" s="323"/>
      <c r="CG2637" s="323"/>
      <c r="CH2637" s="323"/>
      <c r="CI2637" s="323"/>
      <c r="CJ2637" s="323"/>
      <c r="CK2637" s="323"/>
      <c r="CL2637" s="323"/>
      <c r="CM2637" s="323"/>
      <c r="CN2637" s="323"/>
      <c r="CO2637" s="323"/>
      <c r="CP2637" s="323"/>
      <c r="CQ2637" s="323"/>
      <c r="CR2637" s="323"/>
      <c r="CS2637" s="323"/>
      <c r="CT2637" s="323"/>
      <c r="CU2637" s="323"/>
      <c r="CV2637" s="323"/>
      <c r="CW2637" s="323"/>
      <c r="CX2637" s="323"/>
      <c r="CY2637" s="323"/>
      <c r="CZ2637" s="323"/>
      <c r="DA2637" s="323"/>
      <c r="DB2637" s="323"/>
      <c r="DC2637" s="323"/>
      <c r="DD2637" s="323"/>
      <c r="DE2637" s="323"/>
      <c r="DF2637" s="323"/>
      <c r="DG2637" s="323"/>
      <c r="DH2637" s="323"/>
    </row>
    <row r="2638" ht="108" spans="1:112">
      <c r="A2638" s="114">
        <v>1</v>
      </c>
      <c r="B2638" s="114" t="s">
        <v>356</v>
      </c>
      <c r="C2638" s="1011" t="s">
        <v>15071</v>
      </c>
      <c r="D2638" s="154" t="s">
        <v>15072</v>
      </c>
      <c r="E2638" s="154" t="s">
        <v>15073</v>
      </c>
      <c r="F2638" s="154" t="s">
        <v>15074</v>
      </c>
      <c r="G2638" s="114" t="s">
        <v>51</v>
      </c>
      <c r="H2638" s="113" t="s">
        <v>15075</v>
      </c>
      <c r="I2638" s="670">
        <v>13.5</v>
      </c>
      <c r="J2638" s="670">
        <f t="shared" ref="J2638:J2653" si="209">K2638*1.05</f>
        <v>12.8863636363636</v>
      </c>
      <c r="K2638" s="670">
        <f t="shared" ref="K2638:K2653" si="210">I2638/1.1</f>
        <v>12.2727272727273</v>
      </c>
      <c r="L2638" s="670">
        <f t="shared" ref="L2638:L2653" si="211">K2638*0.95</f>
        <v>11.6590909090909</v>
      </c>
      <c r="M2638" s="670">
        <f t="shared" ref="M2638:M2653" si="212">K2638*0.9</f>
        <v>11.0454545454545</v>
      </c>
    </row>
    <row r="2639" ht="67.5" spans="1:112">
      <c r="A2639" s="114">
        <v>2</v>
      </c>
      <c r="B2639" s="114" t="s">
        <v>356</v>
      </c>
      <c r="C2639" s="1024" t="s">
        <v>15076</v>
      </c>
      <c r="D2639" s="154" t="s">
        <v>15077</v>
      </c>
      <c r="E2639" s="154" t="s">
        <v>15078</v>
      </c>
      <c r="F2639" s="154" t="s">
        <v>15079</v>
      </c>
      <c r="G2639" s="114" t="s">
        <v>15080</v>
      </c>
      <c r="H2639" s="113" t="s">
        <v>15081</v>
      </c>
      <c r="I2639" s="670">
        <v>18</v>
      </c>
      <c r="J2639" s="670">
        <f t="shared" si="209"/>
        <v>17.1818181818182</v>
      </c>
      <c r="K2639" s="670">
        <f t="shared" si="210"/>
        <v>16.3636363636364</v>
      </c>
      <c r="L2639" s="670">
        <f t="shared" si="211"/>
        <v>15.5454545454545</v>
      </c>
      <c r="M2639" s="670">
        <f t="shared" si="212"/>
        <v>14.7272727272727</v>
      </c>
    </row>
    <row r="2640" ht="40.5" spans="1:112">
      <c r="A2640" s="114">
        <v>3</v>
      </c>
      <c r="B2640" s="114" t="s">
        <v>356</v>
      </c>
      <c r="C2640" s="1024" t="s">
        <v>15082</v>
      </c>
      <c r="D2640" s="154" t="s">
        <v>15083</v>
      </c>
      <c r="E2640" s="154" t="s">
        <v>15084</v>
      </c>
      <c r="F2640" s="154" t="s">
        <v>15079</v>
      </c>
      <c r="G2640" s="114" t="s">
        <v>123</v>
      </c>
      <c r="H2640" s="113"/>
      <c r="I2640" s="670">
        <v>36</v>
      </c>
      <c r="J2640" s="670">
        <f t="shared" si="209"/>
        <v>34.3636363636364</v>
      </c>
      <c r="K2640" s="670">
        <f t="shared" si="210"/>
        <v>32.7272727272727</v>
      </c>
      <c r="L2640" s="670">
        <f t="shared" si="211"/>
        <v>31.0909090909091</v>
      </c>
      <c r="M2640" s="670">
        <f t="shared" si="212"/>
        <v>29.4545454545455</v>
      </c>
    </row>
    <row r="2641" ht="40.5" spans="1:13">
      <c r="A2641" s="114">
        <v>4</v>
      </c>
      <c r="B2641" s="114" t="s">
        <v>38</v>
      </c>
      <c r="C2641" s="1024" t="s">
        <v>15085</v>
      </c>
      <c r="D2641" s="154" t="s">
        <v>15086</v>
      </c>
      <c r="E2641" s="154" t="s">
        <v>15087</v>
      </c>
      <c r="F2641" s="154" t="s">
        <v>15088</v>
      </c>
      <c r="G2641" s="114" t="s">
        <v>123</v>
      </c>
      <c r="H2641" s="113" t="s">
        <v>15089</v>
      </c>
      <c r="I2641" s="670">
        <v>111.6</v>
      </c>
      <c r="J2641" s="670">
        <f t="shared" si="209"/>
        <v>106.527272727273</v>
      </c>
      <c r="K2641" s="670">
        <f t="shared" si="210"/>
        <v>101.454545454545</v>
      </c>
      <c r="L2641" s="670">
        <f t="shared" si="211"/>
        <v>96.3818181818182</v>
      </c>
      <c r="M2641" s="670">
        <f t="shared" si="212"/>
        <v>91.3090909090909</v>
      </c>
    </row>
    <row r="2642" ht="81" spans="1:13">
      <c r="A2642" s="114">
        <v>5</v>
      </c>
      <c r="B2642" s="114" t="s">
        <v>38</v>
      </c>
      <c r="C2642" s="1011" t="s">
        <v>15090</v>
      </c>
      <c r="D2642" s="154" t="s">
        <v>15091</v>
      </c>
      <c r="E2642" s="154" t="s">
        <v>15092</v>
      </c>
      <c r="F2642" s="154" t="s">
        <v>15093</v>
      </c>
      <c r="G2642" s="114" t="s">
        <v>51</v>
      </c>
      <c r="H2642" s="113" t="s">
        <v>15094</v>
      </c>
      <c r="I2642" s="670">
        <v>180</v>
      </c>
      <c r="J2642" s="670">
        <f t="shared" si="209"/>
        <v>171.818181818182</v>
      </c>
      <c r="K2642" s="670">
        <f t="shared" si="210"/>
        <v>163.636363636364</v>
      </c>
      <c r="L2642" s="670">
        <f t="shared" si="211"/>
        <v>155.454545454545</v>
      </c>
      <c r="M2642" s="670">
        <f t="shared" si="212"/>
        <v>147.272727272727</v>
      </c>
    </row>
    <row r="2643" ht="121.5" spans="1:13">
      <c r="A2643" s="114">
        <v>6</v>
      </c>
      <c r="B2643" s="114" t="s">
        <v>95</v>
      </c>
      <c r="C2643" s="1011" t="s">
        <v>15095</v>
      </c>
      <c r="D2643" s="154" t="s">
        <v>15096</v>
      </c>
      <c r="E2643" s="154" t="s">
        <v>15097</v>
      </c>
      <c r="F2643" s="154" t="s">
        <v>15098</v>
      </c>
      <c r="G2643" s="114" t="s">
        <v>15080</v>
      </c>
      <c r="H2643" s="113"/>
      <c r="I2643" s="670">
        <v>990</v>
      </c>
      <c r="J2643" s="670">
        <f t="shared" si="209"/>
        <v>945</v>
      </c>
      <c r="K2643" s="670">
        <f t="shared" si="210"/>
        <v>900</v>
      </c>
      <c r="L2643" s="670">
        <f t="shared" si="211"/>
        <v>855</v>
      </c>
      <c r="M2643" s="670">
        <f t="shared" si="212"/>
        <v>810</v>
      </c>
    </row>
    <row r="2644" ht="27" spans="1:13">
      <c r="A2644" s="114"/>
      <c r="B2644" s="114" t="s">
        <v>95</v>
      </c>
      <c r="C2644" s="1011" t="s">
        <v>15099</v>
      </c>
      <c r="D2644" s="154" t="s">
        <v>15100</v>
      </c>
      <c r="E2644" s="154"/>
      <c r="F2644" s="154"/>
      <c r="G2644" s="114" t="s">
        <v>51</v>
      </c>
      <c r="H2644" s="113"/>
      <c r="I2644" s="670">
        <v>450</v>
      </c>
      <c r="J2644" s="670">
        <f t="shared" si="209"/>
        <v>429.545454545455</v>
      </c>
      <c r="K2644" s="670">
        <f t="shared" si="210"/>
        <v>409.090909090909</v>
      </c>
      <c r="L2644" s="670">
        <f t="shared" si="211"/>
        <v>388.636363636364</v>
      </c>
      <c r="M2644" s="670">
        <f t="shared" si="212"/>
        <v>368.181818181818</v>
      </c>
    </row>
    <row r="2645" ht="27" spans="1:13">
      <c r="A2645" s="114"/>
      <c r="B2645" s="114" t="s">
        <v>95</v>
      </c>
      <c r="C2645" s="1011" t="s">
        <v>15101</v>
      </c>
      <c r="D2645" s="154" t="s">
        <v>15102</v>
      </c>
      <c r="E2645" s="154"/>
      <c r="F2645" s="154"/>
      <c r="G2645" s="114" t="s">
        <v>51</v>
      </c>
      <c r="H2645" s="113"/>
      <c r="I2645" s="670">
        <v>234</v>
      </c>
      <c r="J2645" s="670">
        <f t="shared" si="209"/>
        <v>223.363636363636</v>
      </c>
      <c r="K2645" s="670">
        <f t="shared" si="210"/>
        <v>212.727272727273</v>
      </c>
      <c r="L2645" s="670">
        <f t="shared" si="211"/>
        <v>202.090909090909</v>
      </c>
      <c r="M2645" s="670">
        <f t="shared" si="212"/>
        <v>191.454545454545</v>
      </c>
    </row>
    <row r="2646" ht="121.5" spans="1:13">
      <c r="A2646" s="114">
        <v>7</v>
      </c>
      <c r="B2646" s="114" t="s">
        <v>95</v>
      </c>
      <c r="C2646" s="1011" t="s">
        <v>15103</v>
      </c>
      <c r="D2646" s="154" t="s">
        <v>15104</v>
      </c>
      <c r="E2646" s="154" t="s">
        <v>15105</v>
      </c>
      <c r="F2646" s="154" t="s">
        <v>15106</v>
      </c>
      <c r="G2646" s="114" t="s">
        <v>15080</v>
      </c>
      <c r="H2646" s="113" t="s">
        <v>15107</v>
      </c>
      <c r="I2646" s="670">
        <v>1350</v>
      </c>
      <c r="J2646" s="670">
        <f t="shared" si="209"/>
        <v>1288.63636363636</v>
      </c>
      <c r="K2646" s="670">
        <f t="shared" si="210"/>
        <v>1227.27272727273</v>
      </c>
      <c r="L2646" s="670">
        <f t="shared" si="211"/>
        <v>1165.90909090909</v>
      </c>
      <c r="M2646" s="670">
        <f t="shared" si="212"/>
        <v>1104.54545454545</v>
      </c>
    </row>
    <row r="2647" ht="27" spans="1:13">
      <c r="A2647" s="114"/>
      <c r="B2647" s="114" t="s">
        <v>95</v>
      </c>
      <c r="C2647" s="1011" t="s">
        <v>15108</v>
      </c>
      <c r="D2647" s="154" t="s">
        <v>15109</v>
      </c>
      <c r="E2647" s="154"/>
      <c r="F2647" s="154"/>
      <c r="G2647" s="114" t="s">
        <v>51</v>
      </c>
      <c r="H2647" s="113"/>
      <c r="I2647" s="670">
        <v>450</v>
      </c>
      <c r="J2647" s="670">
        <f t="shared" si="209"/>
        <v>429.545454545455</v>
      </c>
      <c r="K2647" s="670">
        <f t="shared" si="210"/>
        <v>409.090909090909</v>
      </c>
      <c r="L2647" s="670">
        <f t="shared" si="211"/>
        <v>388.636363636364</v>
      </c>
      <c r="M2647" s="670">
        <f t="shared" si="212"/>
        <v>368.181818181818</v>
      </c>
    </row>
    <row r="2648" ht="27" spans="1:13">
      <c r="A2648" s="114"/>
      <c r="B2648" s="114" t="s">
        <v>95</v>
      </c>
      <c r="C2648" s="1011" t="s">
        <v>15110</v>
      </c>
      <c r="D2648" s="154" t="s">
        <v>15111</v>
      </c>
      <c r="E2648" s="154"/>
      <c r="F2648" s="154"/>
      <c r="G2648" s="114" t="s">
        <v>51</v>
      </c>
      <c r="H2648" s="113"/>
      <c r="I2648" s="670">
        <v>234</v>
      </c>
      <c r="J2648" s="670">
        <f t="shared" si="209"/>
        <v>223.363636363636</v>
      </c>
      <c r="K2648" s="670">
        <f t="shared" si="210"/>
        <v>212.727272727273</v>
      </c>
      <c r="L2648" s="670">
        <f t="shared" si="211"/>
        <v>202.090909090909</v>
      </c>
      <c r="M2648" s="670">
        <f t="shared" si="212"/>
        <v>191.454545454545</v>
      </c>
    </row>
    <row r="2649" ht="81" spans="1:13">
      <c r="A2649" s="114">
        <v>8</v>
      </c>
      <c r="B2649" s="114" t="s">
        <v>95</v>
      </c>
      <c r="C2649" s="1011" t="s">
        <v>15112</v>
      </c>
      <c r="D2649" s="154" t="s">
        <v>15113</v>
      </c>
      <c r="E2649" s="154" t="s">
        <v>15114</v>
      </c>
      <c r="F2649" s="154" t="s">
        <v>15115</v>
      </c>
      <c r="G2649" s="153" t="s">
        <v>15080</v>
      </c>
      <c r="H2649" s="113"/>
      <c r="I2649" s="670">
        <v>1350</v>
      </c>
      <c r="J2649" s="670">
        <f t="shared" si="209"/>
        <v>1288.63636363636</v>
      </c>
      <c r="K2649" s="670">
        <f t="shared" si="210"/>
        <v>1227.27272727273</v>
      </c>
      <c r="L2649" s="670">
        <f t="shared" si="211"/>
        <v>1165.90909090909</v>
      </c>
      <c r="M2649" s="670">
        <f t="shared" si="212"/>
        <v>1104.54545454545</v>
      </c>
    </row>
    <row r="2650" ht="27" spans="1:13">
      <c r="A2650" s="114"/>
      <c r="B2650" s="114" t="s">
        <v>95</v>
      </c>
      <c r="C2650" s="1011" t="s">
        <v>15116</v>
      </c>
      <c r="D2650" s="154" t="s">
        <v>15117</v>
      </c>
      <c r="E2650" s="154"/>
      <c r="F2650" s="154"/>
      <c r="G2650" s="114" t="s">
        <v>51</v>
      </c>
      <c r="H2650" s="113"/>
      <c r="I2650" s="670">
        <v>360</v>
      </c>
      <c r="J2650" s="670">
        <f t="shared" si="209"/>
        <v>343.636363636364</v>
      </c>
      <c r="K2650" s="670">
        <f t="shared" si="210"/>
        <v>327.272727272727</v>
      </c>
      <c r="L2650" s="670">
        <f t="shared" si="211"/>
        <v>310.909090909091</v>
      </c>
      <c r="M2650" s="670">
        <f t="shared" si="212"/>
        <v>294.545454545455</v>
      </c>
    </row>
    <row r="2651" ht="108" spans="1:13">
      <c r="A2651" s="114">
        <v>9</v>
      </c>
      <c r="B2651" s="114" t="s">
        <v>95</v>
      </c>
      <c r="C2651" s="1011" t="s">
        <v>15118</v>
      </c>
      <c r="D2651" s="154" t="s">
        <v>15119</v>
      </c>
      <c r="E2651" s="154" t="s">
        <v>15120</v>
      </c>
      <c r="F2651" s="154" t="s">
        <v>15121</v>
      </c>
      <c r="G2651" s="114" t="s">
        <v>15080</v>
      </c>
      <c r="H2651" s="113" t="s">
        <v>15122</v>
      </c>
      <c r="I2651" s="670">
        <v>1710</v>
      </c>
      <c r="J2651" s="670">
        <f t="shared" si="209"/>
        <v>1632.27272727273</v>
      </c>
      <c r="K2651" s="670">
        <f t="shared" si="210"/>
        <v>1554.54545454545</v>
      </c>
      <c r="L2651" s="670">
        <f t="shared" si="211"/>
        <v>1476.81818181818</v>
      </c>
      <c r="M2651" s="670">
        <f t="shared" si="212"/>
        <v>1399.09090909091</v>
      </c>
    </row>
    <row r="2652" ht="27" spans="1:13">
      <c r="A2652" s="114"/>
      <c r="B2652" s="114" t="s">
        <v>95</v>
      </c>
      <c r="C2652" s="1011" t="s">
        <v>15123</v>
      </c>
      <c r="D2652" s="154" t="s">
        <v>15124</v>
      </c>
      <c r="E2652" s="154"/>
      <c r="F2652" s="154"/>
      <c r="G2652" s="114" t="s">
        <v>51</v>
      </c>
      <c r="H2652" s="113"/>
      <c r="I2652" s="670">
        <v>360</v>
      </c>
      <c r="J2652" s="670">
        <f t="shared" si="209"/>
        <v>343.636363636364</v>
      </c>
      <c r="K2652" s="670">
        <f t="shared" si="210"/>
        <v>327.272727272727</v>
      </c>
      <c r="L2652" s="670">
        <f t="shared" si="211"/>
        <v>310.909090909091</v>
      </c>
      <c r="M2652" s="670">
        <f t="shared" si="212"/>
        <v>294.545454545455</v>
      </c>
    </row>
    <row r="2653" ht="81" spans="1:13">
      <c r="A2653" s="114">
        <v>10</v>
      </c>
      <c r="B2653" s="114" t="s">
        <v>38</v>
      </c>
      <c r="C2653" s="1011" t="s">
        <v>15125</v>
      </c>
      <c r="D2653" s="154" t="s">
        <v>15126</v>
      </c>
      <c r="E2653" s="154" t="s">
        <v>15127</v>
      </c>
      <c r="F2653" s="113" t="s">
        <v>15128</v>
      </c>
      <c r="G2653" s="114" t="s">
        <v>62</v>
      </c>
      <c r="H2653" s="113" t="s">
        <v>15129</v>
      </c>
      <c r="I2653" s="670">
        <v>349.2</v>
      </c>
      <c r="J2653" s="670">
        <f t="shared" si="209"/>
        <v>333.327272727273</v>
      </c>
      <c r="K2653" s="670">
        <f t="shared" si="210"/>
        <v>317.454545454545</v>
      </c>
      <c r="L2653" s="670">
        <f t="shared" si="211"/>
        <v>301.581818181818</v>
      </c>
      <c r="M2653" s="670">
        <f t="shared" si="212"/>
        <v>285.709090909091</v>
      </c>
    </row>
    <row r="2654" ht="67.5" spans="1:13">
      <c r="A2654" s="114">
        <v>11</v>
      </c>
      <c r="B2654" s="114" t="s">
        <v>38</v>
      </c>
      <c r="C2654" s="1011" t="s">
        <v>15130</v>
      </c>
      <c r="D2654" s="154" t="s">
        <v>15131</v>
      </c>
      <c r="E2654" s="154" t="s">
        <v>15132</v>
      </c>
      <c r="F2654" s="154" t="s">
        <v>15133</v>
      </c>
      <c r="G2654" s="114" t="s">
        <v>51</v>
      </c>
      <c r="H2654" s="278" t="s">
        <v>8994</v>
      </c>
      <c r="I2654" s="269" t="s">
        <v>8994</v>
      </c>
      <c r="J2654" s="269" t="s">
        <v>8994</v>
      </c>
      <c r="K2654" s="269" t="s">
        <v>8994</v>
      </c>
      <c r="L2654" s="269" t="s">
        <v>8994</v>
      </c>
      <c r="M2654" s="269" t="s">
        <v>8994</v>
      </c>
    </row>
    <row r="2655" ht="40.5" spans="1:13">
      <c r="A2655" s="114">
        <v>12</v>
      </c>
      <c r="B2655" s="114" t="s">
        <v>38</v>
      </c>
      <c r="C2655" s="1011" t="s">
        <v>15134</v>
      </c>
      <c r="D2655" s="154" t="s">
        <v>15135</v>
      </c>
      <c r="E2655" s="154" t="s">
        <v>15136</v>
      </c>
      <c r="F2655" s="154" t="s">
        <v>15137</v>
      </c>
      <c r="G2655" s="114" t="s">
        <v>51</v>
      </c>
      <c r="H2655" s="278" t="s">
        <v>8994</v>
      </c>
      <c r="I2655" s="269" t="s">
        <v>8994</v>
      </c>
      <c r="J2655" s="269" t="s">
        <v>8994</v>
      </c>
      <c r="K2655" s="269" t="s">
        <v>8994</v>
      </c>
      <c r="L2655" s="269" t="s">
        <v>8994</v>
      </c>
      <c r="M2655" s="269" t="s">
        <v>8994</v>
      </c>
    </row>
    <row r="2656" ht="54" spans="1:13">
      <c r="A2656" s="114">
        <v>13</v>
      </c>
      <c r="B2656" s="114" t="s">
        <v>38</v>
      </c>
      <c r="C2656" s="1011" t="s">
        <v>15138</v>
      </c>
      <c r="D2656" s="154" t="s">
        <v>15139</v>
      </c>
      <c r="E2656" s="154" t="s">
        <v>15140</v>
      </c>
      <c r="F2656" s="154" t="s">
        <v>15141</v>
      </c>
      <c r="G2656" s="114" t="s">
        <v>51</v>
      </c>
      <c r="H2656" s="113"/>
      <c r="I2656" s="670">
        <v>409.5</v>
      </c>
      <c r="J2656" s="670">
        <f t="shared" ref="J2656:J2660" si="213">K2656*1.05</f>
        <v>390.886363636364</v>
      </c>
      <c r="K2656" s="670">
        <f t="shared" ref="K2656:K2660" si="214">I2656/1.1</f>
        <v>372.272727272727</v>
      </c>
      <c r="L2656" s="670">
        <f t="shared" ref="L2656:L2660" si="215">K2656*0.95</f>
        <v>353.659090909091</v>
      </c>
      <c r="M2656" s="670">
        <f t="shared" ref="M2656:M2660" si="216">K2656*0.9</f>
        <v>335.045454545455</v>
      </c>
    </row>
    <row r="2657" ht="54" spans="1:13">
      <c r="A2657" s="114">
        <v>14</v>
      </c>
      <c r="B2657" s="114" t="s">
        <v>95</v>
      </c>
      <c r="C2657" s="1011" t="s">
        <v>15142</v>
      </c>
      <c r="D2657" s="154" t="s">
        <v>15143</v>
      </c>
      <c r="E2657" s="154" t="s">
        <v>15144</v>
      </c>
      <c r="F2657" s="154" t="s">
        <v>15145</v>
      </c>
      <c r="G2657" s="114" t="s">
        <v>51</v>
      </c>
      <c r="H2657" s="113"/>
      <c r="I2657" s="670">
        <v>685.8</v>
      </c>
      <c r="J2657" s="670">
        <f t="shared" si="213"/>
        <v>654.627272727273</v>
      </c>
      <c r="K2657" s="670">
        <f t="shared" si="214"/>
        <v>623.454545454545</v>
      </c>
      <c r="L2657" s="670">
        <f t="shared" si="215"/>
        <v>592.281818181818</v>
      </c>
      <c r="M2657" s="670">
        <f t="shared" si="216"/>
        <v>561.109090909091</v>
      </c>
    </row>
    <row r="2658" ht="27" spans="1:13">
      <c r="A2658" s="114"/>
      <c r="B2658" s="114" t="s">
        <v>95</v>
      </c>
      <c r="C2658" s="1011" t="s">
        <v>15146</v>
      </c>
      <c r="D2658" s="154" t="s">
        <v>15147</v>
      </c>
      <c r="E2658" s="154"/>
      <c r="F2658" s="154"/>
      <c r="G2658" s="114" t="s">
        <v>51</v>
      </c>
      <c r="H2658" s="113"/>
      <c r="I2658" s="670">
        <v>318.6</v>
      </c>
      <c r="J2658" s="670">
        <f t="shared" si="213"/>
        <v>304.118181818182</v>
      </c>
      <c r="K2658" s="670">
        <f t="shared" si="214"/>
        <v>289.636363636364</v>
      </c>
      <c r="L2658" s="670">
        <f t="shared" si="215"/>
        <v>275.154545454545</v>
      </c>
      <c r="M2658" s="670">
        <f t="shared" si="216"/>
        <v>260.672727272727</v>
      </c>
    </row>
    <row r="2659" ht="54" spans="1:13">
      <c r="A2659" s="114">
        <v>15</v>
      </c>
      <c r="B2659" s="114" t="s">
        <v>95</v>
      </c>
      <c r="C2659" s="1011" t="s">
        <v>15148</v>
      </c>
      <c r="D2659" s="154" t="s">
        <v>15149</v>
      </c>
      <c r="E2659" s="154" t="s">
        <v>15150</v>
      </c>
      <c r="F2659" s="154" t="s">
        <v>15145</v>
      </c>
      <c r="G2659" s="114" t="s">
        <v>51</v>
      </c>
      <c r="H2659" s="281"/>
      <c r="I2659" s="670">
        <v>936</v>
      </c>
      <c r="J2659" s="670">
        <f t="shared" si="213"/>
        <v>893.454545454545</v>
      </c>
      <c r="K2659" s="670">
        <f t="shared" si="214"/>
        <v>850.909090909091</v>
      </c>
      <c r="L2659" s="670">
        <f t="shared" si="215"/>
        <v>808.363636363636</v>
      </c>
      <c r="M2659" s="670">
        <f t="shared" si="216"/>
        <v>765.818181818182</v>
      </c>
    </row>
    <row r="2660" ht="27" spans="1:13">
      <c r="A2660" s="114"/>
      <c r="B2660" s="114" t="s">
        <v>95</v>
      </c>
      <c r="C2660" s="1011" t="s">
        <v>15151</v>
      </c>
      <c r="D2660" s="154" t="s">
        <v>15152</v>
      </c>
      <c r="E2660" s="154"/>
      <c r="F2660" s="154"/>
      <c r="G2660" s="114" t="s">
        <v>51</v>
      </c>
      <c r="H2660" s="113"/>
      <c r="I2660" s="670">
        <v>318.6</v>
      </c>
      <c r="J2660" s="670">
        <f t="shared" si="213"/>
        <v>304.118181818182</v>
      </c>
      <c r="K2660" s="670">
        <f t="shared" si="214"/>
        <v>289.636363636364</v>
      </c>
      <c r="L2660" s="670">
        <f t="shared" si="215"/>
        <v>275.154545454545</v>
      </c>
      <c r="M2660" s="670">
        <f t="shared" si="216"/>
        <v>260.672727272727</v>
      </c>
    </row>
    <row r="2661" ht="54" spans="1:13">
      <c r="A2661" s="114">
        <v>16</v>
      </c>
      <c r="B2661" s="114" t="s">
        <v>38</v>
      </c>
      <c r="C2661" s="1011" t="s">
        <v>15153</v>
      </c>
      <c r="D2661" s="154" t="s">
        <v>15154</v>
      </c>
      <c r="E2661" s="154" t="s">
        <v>15155</v>
      </c>
      <c r="F2661" s="154" t="s">
        <v>15156</v>
      </c>
      <c r="G2661" s="114" t="s">
        <v>15080</v>
      </c>
      <c r="H2661" s="113"/>
      <c r="I2661" s="140" t="s">
        <v>102</v>
      </c>
      <c r="J2661" s="140" t="s">
        <v>102</v>
      </c>
      <c r="K2661" s="140" t="s">
        <v>102</v>
      </c>
      <c r="L2661" s="140" t="s">
        <v>102</v>
      </c>
      <c r="M2661" s="140" t="s">
        <v>102</v>
      </c>
    </row>
    <row r="2662" ht="40.5" spans="1:13">
      <c r="A2662" s="114">
        <v>17</v>
      </c>
      <c r="B2662" s="114" t="s">
        <v>38</v>
      </c>
      <c r="C2662" s="1011" t="s">
        <v>15157</v>
      </c>
      <c r="D2662" s="154" t="s">
        <v>15158</v>
      </c>
      <c r="E2662" s="154" t="s">
        <v>15159</v>
      </c>
      <c r="F2662" s="154" t="s">
        <v>15160</v>
      </c>
      <c r="G2662" s="114" t="s">
        <v>15080</v>
      </c>
      <c r="H2662" s="113"/>
      <c r="I2662" s="670">
        <v>1620</v>
      </c>
      <c r="J2662" s="670">
        <f t="shared" ref="J2662:J2676" si="217">K2662*1.05</f>
        <v>1546.36363636364</v>
      </c>
      <c r="K2662" s="670">
        <f t="shared" ref="K2662:K2676" si="218">I2662/1.1</f>
        <v>1472.72727272727</v>
      </c>
      <c r="L2662" s="670">
        <f t="shared" ref="L2662:L2676" si="219">K2662*0.95</f>
        <v>1399.09090909091</v>
      </c>
      <c r="M2662" s="670">
        <f t="shared" ref="M2662:M2676" si="220">K2662*0.9</f>
        <v>1325.45454545455</v>
      </c>
    </row>
    <row r="2663" ht="54" spans="1:13">
      <c r="A2663" s="114">
        <v>18</v>
      </c>
      <c r="B2663" s="114" t="s">
        <v>38</v>
      </c>
      <c r="C2663" s="1011" t="s">
        <v>15161</v>
      </c>
      <c r="D2663" s="154" t="s">
        <v>15162</v>
      </c>
      <c r="E2663" s="154" t="s">
        <v>15163</v>
      </c>
      <c r="F2663" s="154" t="s">
        <v>15164</v>
      </c>
      <c r="G2663" s="114" t="s">
        <v>15080</v>
      </c>
      <c r="H2663" s="113"/>
      <c r="I2663" s="670">
        <v>5463</v>
      </c>
      <c r="J2663" s="670">
        <f t="shared" si="217"/>
        <v>5214.68181818182</v>
      </c>
      <c r="K2663" s="670">
        <f t="shared" si="218"/>
        <v>4966.36363636364</v>
      </c>
      <c r="L2663" s="670">
        <f t="shared" si="219"/>
        <v>4718.04545454545</v>
      </c>
      <c r="M2663" s="670">
        <f t="shared" si="220"/>
        <v>4469.72727272727</v>
      </c>
    </row>
    <row r="2664" ht="27" spans="1:13">
      <c r="A2664" s="114"/>
      <c r="B2664" s="114" t="s">
        <v>38</v>
      </c>
      <c r="C2664" s="1011" t="s">
        <v>15165</v>
      </c>
      <c r="D2664" s="154" t="s">
        <v>15166</v>
      </c>
      <c r="E2664" s="154"/>
      <c r="F2664" s="154"/>
      <c r="G2664" s="114" t="s">
        <v>51</v>
      </c>
      <c r="H2664" s="113"/>
      <c r="I2664" s="670">
        <v>837</v>
      </c>
      <c r="J2664" s="670">
        <f t="shared" si="217"/>
        <v>798.954545454545</v>
      </c>
      <c r="K2664" s="670">
        <f t="shared" si="218"/>
        <v>760.909090909091</v>
      </c>
      <c r="L2664" s="670">
        <f t="shared" si="219"/>
        <v>722.863636363636</v>
      </c>
      <c r="M2664" s="670">
        <f t="shared" si="220"/>
        <v>684.818181818182</v>
      </c>
    </row>
    <row r="2665" ht="54" spans="1:13">
      <c r="A2665" s="114">
        <v>19</v>
      </c>
      <c r="B2665" s="114" t="s">
        <v>38</v>
      </c>
      <c r="C2665" s="1011" t="s">
        <v>15167</v>
      </c>
      <c r="D2665" s="154" t="s">
        <v>15168</v>
      </c>
      <c r="E2665" s="154" t="s">
        <v>15169</v>
      </c>
      <c r="F2665" s="154" t="s">
        <v>15170</v>
      </c>
      <c r="G2665" s="114" t="s">
        <v>51</v>
      </c>
      <c r="H2665" s="113"/>
      <c r="I2665" s="670">
        <v>551.7</v>
      </c>
      <c r="J2665" s="670">
        <f t="shared" si="217"/>
        <v>526.622727272727</v>
      </c>
      <c r="K2665" s="670">
        <f t="shared" si="218"/>
        <v>501.545454545455</v>
      </c>
      <c r="L2665" s="670">
        <f t="shared" si="219"/>
        <v>476.468181818182</v>
      </c>
      <c r="M2665" s="670">
        <f t="shared" si="220"/>
        <v>451.390909090909</v>
      </c>
    </row>
    <row r="2666" ht="27" spans="1:13">
      <c r="A2666" s="114"/>
      <c r="B2666" s="114" t="s">
        <v>38</v>
      </c>
      <c r="C2666" s="1011" t="s">
        <v>15171</v>
      </c>
      <c r="D2666" s="154" t="s">
        <v>15172</v>
      </c>
      <c r="E2666" s="154"/>
      <c r="F2666" s="154"/>
      <c r="G2666" s="114" t="s">
        <v>51</v>
      </c>
      <c r="H2666" s="113"/>
      <c r="I2666" s="670">
        <v>200.7</v>
      </c>
      <c r="J2666" s="670">
        <f t="shared" si="217"/>
        <v>191.577272727273</v>
      </c>
      <c r="K2666" s="670">
        <f t="shared" si="218"/>
        <v>182.454545454545</v>
      </c>
      <c r="L2666" s="670">
        <f t="shared" si="219"/>
        <v>173.331818181818</v>
      </c>
      <c r="M2666" s="670">
        <f t="shared" si="220"/>
        <v>164.209090909091</v>
      </c>
    </row>
    <row r="2667" ht="54" spans="1:13">
      <c r="A2667" s="114">
        <v>20</v>
      </c>
      <c r="B2667" s="114" t="s">
        <v>38</v>
      </c>
      <c r="C2667" s="1011" t="s">
        <v>15173</v>
      </c>
      <c r="D2667" s="154" t="s">
        <v>15174</v>
      </c>
      <c r="E2667" s="154" t="s">
        <v>15175</v>
      </c>
      <c r="F2667" s="154" t="s">
        <v>15176</v>
      </c>
      <c r="G2667" s="114" t="s">
        <v>51</v>
      </c>
      <c r="H2667" s="113"/>
      <c r="I2667" s="670">
        <v>169.2</v>
      </c>
      <c r="J2667" s="670">
        <f t="shared" si="217"/>
        <v>161.509090909091</v>
      </c>
      <c r="K2667" s="670">
        <f t="shared" si="218"/>
        <v>153.818181818182</v>
      </c>
      <c r="L2667" s="670">
        <f t="shared" si="219"/>
        <v>146.127272727273</v>
      </c>
      <c r="M2667" s="670">
        <f t="shared" si="220"/>
        <v>138.436363636364</v>
      </c>
    </row>
    <row r="2668" ht="40.5" spans="1:13">
      <c r="A2668" s="114">
        <v>21</v>
      </c>
      <c r="B2668" s="114" t="s">
        <v>356</v>
      </c>
      <c r="C2668" s="1011" t="s">
        <v>15177</v>
      </c>
      <c r="D2668" s="154" t="s">
        <v>15178</v>
      </c>
      <c r="E2668" s="154" t="s">
        <v>15179</v>
      </c>
      <c r="F2668" s="154" t="s">
        <v>15180</v>
      </c>
      <c r="G2668" s="114" t="s">
        <v>15080</v>
      </c>
      <c r="H2668" s="113"/>
      <c r="I2668" s="670">
        <v>79.2</v>
      </c>
      <c r="J2668" s="670">
        <f t="shared" si="217"/>
        <v>75.6</v>
      </c>
      <c r="K2668" s="670">
        <f t="shared" si="218"/>
        <v>72</v>
      </c>
      <c r="L2668" s="670">
        <f t="shared" si="219"/>
        <v>68.4</v>
      </c>
      <c r="M2668" s="670">
        <f t="shared" si="220"/>
        <v>64.8</v>
      </c>
    </row>
    <row r="2669" ht="27" spans="1:13">
      <c r="A2669" s="114"/>
      <c r="B2669" s="114" t="s">
        <v>356</v>
      </c>
      <c r="C2669" s="1011" t="s">
        <v>15181</v>
      </c>
      <c r="D2669" s="154" t="s">
        <v>15182</v>
      </c>
      <c r="E2669" s="154"/>
      <c r="F2669" s="154"/>
      <c r="G2669" s="114" t="s">
        <v>15080</v>
      </c>
      <c r="H2669" s="113"/>
      <c r="I2669" s="670">
        <v>200.7</v>
      </c>
      <c r="J2669" s="670">
        <f t="shared" si="217"/>
        <v>191.577272727273</v>
      </c>
      <c r="K2669" s="670">
        <f t="shared" si="218"/>
        <v>182.454545454545</v>
      </c>
      <c r="L2669" s="670">
        <f t="shared" si="219"/>
        <v>173.331818181818</v>
      </c>
      <c r="M2669" s="670">
        <f t="shared" si="220"/>
        <v>164.209090909091</v>
      </c>
    </row>
    <row r="2670" ht="27" spans="1:13">
      <c r="A2670" s="114"/>
      <c r="B2670" s="114" t="s">
        <v>38</v>
      </c>
      <c r="C2670" s="1011" t="s">
        <v>15183</v>
      </c>
      <c r="D2670" s="154" t="s">
        <v>15184</v>
      </c>
      <c r="E2670" s="278"/>
      <c r="F2670" s="154"/>
      <c r="G2670" s="114" t="s">
        <v>15080</v>
      </c>
      <c r="H2670" s="113"/>
      <c r="I2670" s="670">
        <v>79.2</v>
      </c>
      <c r="J2670" s="670">
        <f t="shared" si="217"/>
        <v>75.6</v>
      </c>
      <c r="K2670" s="670">
        <f t="shared" si="218"/>
        <v>72</v>
      </c>
      <c r="L2670" s="670">
        <f t="shared" si="219"/>
        <v>68.4</v>
      </c>
      <c r="M2670" s="670">
        <f t="shared" si="220"/>
        <v>64.8</v>
      </c>
    </row>
    <row r="2671" ht="40.5" spans="1:13">
      <c r="A2671" s="114">
        <v>22</v>
      </c>
      <c r="B2671" s="114" t="s">
        <v>38</v>
      </c>
      <c r="C2671" s="1011" t="s">
        <v>15185</v>
      </c>
      <c r="D2671" s="154" t="s">
        <v>15186</v>
      </c>
      <c r="E2671" s="154" t="s">
        <v>15187</v>
      </c>
      <c r="F2671" s="154" t="s">
        <v>15188</v>
      </c>
      <c r="G2671" s="114" t="s">
        <v>15080</v>
      </c>
      <c r="H2671" s="113"/>
      <c r="I2671" s="670">
        <v>108</v>
      </c>
      <c r="J2671" s="670">
        <f t="shared" si="217"/>
        <v>103.090909090909</v>
      </c>
      <c r="K2671" s="670">
        <f t="shared" si="218"/>
        <v>98.1818181818182</v>
      </c>
      <c r="L2671" s="670">
        <f t="shared" si="219"/>
        <v>93.2727272727273</v>
      </c>
      <c r="M2671" s="670">
        <f t="shared" si="220"/>
        <v>88.3636363636364</v>
      </c>
    </row>
    <row r="2672" ht="40.5" spans="1:13">
      <c r="A2672" s="114">
        <v>23</v>
      </c>
      <c r="B2672" s="114" t="s">
        <v>356</v>
      </c>
      <c r="C2672" s="1011" t="s">
        <v>15189</v>
      </c>
      <c r="D2672" s="154" t="s">
        <v>15190</v>
      </c>
      <c r="E2672" s="154" t="s">
        <v>15191</v>
      </c>
      <c r="F2672" s="154" t="s">
        <v>15192</v>
      </c>
      <c r="G2672" s="114" t="s">
        <v>15080</v>
      </c>
      <c r="H2672" s="113"/>
      <c r="I2672" s="670">
        <v>139.5</v>
      </c>
      <c r="J2672" s="670">
        <f t="shared" si="217"/>
        <v>133.159090909091</v>
      </c>
      <c r="K2672" s="670">
        <f t="shared" si="218"/>
        <v>126.818181818182</v>
      </c>
      <c r="L2672" s="670">
        <f t="shared" si="219"/>
        <v>120.477272727273</v>
      </c>
      <c r="M2672" s="670">
        <f t="shared" si="220"/>
        <v>114.136363636364</v>
      </c>
    </row>
    <row r="2673" ht="40.5" spans="1:112">
      <c r="A2673" s="114">
        <v>24</v>
      </c>
      <c r="B2673" s="114" t="s">
        <v>356</v>
      </c>
      <c r="C2673" s="1011" t="s">
        <v>15193</v>
      </c>
      <c r="D2673" s="154" t="s">
        <v>15194</v>
      </c>
      <c r="E2673" s="154" t="s">
        <v>15195</v>
      </c>
      <c r="F2673" s="154" t="s">
        <v>15196</v>
      </c>
      <c r="G2673" s="114" t="s">
        <v>15080</v>
      </c>
      <c r="H2673" s="113"/>
      <c r="I2673" s="670">
        <v>200.7</v>
      </c>
      <c r="J2673" s="670">
        <f t="shared" si="217"/>
        <v>191.577272727273</v>
      </c>
      <c r="K2673" s="670">
        <f t="shared" si="218"/>
        <v>182.454545454545</v>
      </c>
      <c r="L2673" s="670">
        <f t="shared" si="219"/>
        <v>173.331818181818</v>
      </c>
      <c r="M2673" s="670">
        <f t="shared" si="220"/>
        <v>164.209090909091</v>
      </c>
    </row>
    <row r="2674" ht="67.5" spans="1:112">
      <c r="A2674" s="114">
        <v>25</v>
      </c>
      <c r="B2674" s="114" t="s">
        <v>95</v>
      </c>
      <c r="C2674" s="1011" t="s">
        <v>15197</v>
      </c>
      <c r="D2674" s="154" t="s">
        <v>15198</v>
      </c>
      <c r="E2674" s="154" t="s">
        <v>15199</v>
      </c>
      <c r="F2674" s="154" t="s">
        <v>15200</v>
      </c>
      <c r="G2674" s="114" t="s">
        <v>51</v>
      </c>
      <c r="H2674" s="113"/>
      <c r="I2674" s="670">
        <v>360</v>
      </c>
      <c r="J2674" s="670">
        <f t="shared" si="217"/>
        <v>343.636363636364</v>
      </c>
      <c r="K2674" s="670">
        <f t="shared" si="218"/>
        <v>327.272727272727</v>
      </c>
      <c r="L2674" s="670">
        <f t="shared" si="219"/>
        <v>310.909090909091</v>
      </c>
      <c r="M2674" s="670">
        <f t="shared" si="220"/>
        <v>294.545454545455</v>
      </c>
    </row>
    <row r="2675" ht="27" spans="1:112">
      <c r="A2675" s="114"/>
      <c r="B2675" s="114" t="s">
        <v>95</v>
      </c>
      <c r="C2675" s="1011" t="s">
        <v>15201</v>
      </c>
      <c r="D2675" s="154" t="s">
        <v>15202</v>
      </c>
      <c r="E2675" s="154"/>
      <c r="F2675" s="154"/>
      <c r="G2675" s="114" t="s">
        <v>51</v>
      </c>
      <c r="H2675" s="113"/>
      <c r="I2675" s="670">
        <v>450</v>
      </c>
      <c r="J2675" s="670">
        <f t="shared" si="217"/>
        <v>429.545454545455</v>
      </c>
      <c r="K2675" s="670">
        <f t="shared" si="218"/>
        <v>409.090909090909</v>
      </c>
      <c r="L2675" s="670">
        <f t="shared" si="219"/>
        <v>388.636363636364</v>
      </c>
      <c r="M2675" s="670">
        <f t="shared" si="220"/>
        <v>368.181818181818</v>
      </c>
    </row>
    <row r="2676" ht="27" spans="1:112">
      <c r="A2676" s="114"/>
      <c r="B2676" s="114" t="s">
        <v>95</v>
      </c>
      <c r="C2676" s="1011" t="s">
        <v>15203</v>
      </c>
      <c r="D2676" s="154" t="s">
        <v>15204</v>
      </c>
      <c r="E2676" s="154"/>
      <c r="F2676" s="154"/>
      <c r="G2676" s="114" t="s">
        <v>51</v>
      </c>
      <c r="H2676" s="113"/>
      <c r="I2676" s="670">
        <v>234</v>
      </c>
      <c r="J2676" s="670">
        <f t="shared" si="217"/>
        <v>223.363636363636</v>
      </c>
      <c r="K2676" s="670">
        <f t="shared" si="218"/>
        <v>212.727272727273</v>
      </c>
      <c r="L2676" s="670">
        <f t="shared" si="219"/>
        <v>202.090909090909</v>
      </c>
      <c r="M2676" s="670">
        <f t="shared" si="220"/>
        <v>191.454545454545</v>
      </c>
    </row>
    <row r="2677" ht="40.5" spans="1:112">
      <c r="A2677" s="114">
        <v>26</v>
      </c>
      <c r="B2677" s="114" t="s">
        <v>38</v>
      </c>
      <c r="C2677" s="1011" t="s">
        <v>15205</v>
      </c>
      <c r="D2677" s="154" t="s">
        <v>15206</v>
      </c>
      <c r="E2677" s="154" t="s">
        <v>15207</v>
      </c>
      <c r="F2677" s="154" t="s">
        <v>15208</v>
      </c>
      <c r="G2677" s="114" t="s">
        <v>15080</v>
      </c>
      <c r="H2677" s="113"/>
      <c r="I2677" s="269" t="s">
        <v>8994</v>
      </c>
      <c r="J2677" s="269" t="s">
        <v>8994</v>
      </c>
      <c r="K2677" s="269" t="s">
        <v>8994</v>
      </c>
      <c r="L2677" s="269" t="s">
        <v>8994</v>
      </c>
      <c r="M2677" s="269" t="s">
        <v>8994</v>
      </c>
    </row>
    <row r="2678" ht="54" spans="1:112">
      <c r="A2678" s="114">
        <v>27</v>
      </c>
      <c r="B2678" s="114" t="s">
        <v>95</v>
      </c>
      <c r="C2678" s="1011" t="s">
        <v>15209</v>
      </c>
      <c r="D2678" s="154" t="s">
        <v>15210</v>
      </c>
      <c r="E2678" s="154" t="s">
        <v>15211</v>
      </c>
      <c r="F2678" s="154" t="s">
        <v>15212</v>
      </c>
      <c r="G2678" s="114" t="s">
        <v>15080</v>
      </c>
      <c r="H2678" s="113"/>
      <c r="I2678" s="269" t="s">
        <v>8994</v>
      </c>
      <c r="J2678" s="269" t="s">
        <v>8994</v>
      </c>
      <c r="K2678" s="269" t="s">
        <v>8994</v>
      </c>
      <c r="L2678" s="269" t="s">
        <v>8994</v>
      </c>
      <c r="M2678" s="269" t="s">
        <v>8994</v>
      </c>
    </row>
    <row r="2679" ht="27" spans="1:112">
      <c r="A2679" s="114"/>
      <c r="B2679" s="114" t="s">
        <v>95</v>
      </c>
      <c r="C2679" s="1011" t="s">
        <v>15213</v>
      </c>
      <c r="D2679" s="154" t="s">
        <v>15214</v>
      </c>
      <c r="E2679" s="154"/>
      <c r="F2679" s="154"/>
      <c r="G2679" s="114" t="s">
        <v>51</v>
      </c>
      <c r="H2679" s="113"/>
      <c r="I2679" s="670">
        <v>200.7</v>
      </c>
      <c r="J2679" s="670">
        <f t="shared" ref="J2679:J2682" si="221">K2679*1.05</f>
        <v>191.577272727273</v>
      </c>
      <c r="K2679" s="670">
        <f t="shared" ref="K2679:K2682" si="222">I2679/1.1</f>
        <v>182.454545454545</v>
      </c>
      <c r="L2679" s="670">
        <f t="shared" ref="L2679:L2682" si="223">K2679*0.95</f>
        <v>173.331818181818</v>
      </c>
      <c r="M2679" s="670">
        <f t="shared" ref="M2679:M2682" si="224">K2679*0.9</f>
        <v>164.209090909091</v>
      </c>
    </row>
    <row r="2680" ht="40.5" spans="1:112">
      <c r="A2680" s="114">
        <v>28</v>
      </c>
      <c r="B2680" s="114" t="s">
        <v>38</v>
      </c>
      <c r="C2680" s="1011" t="s">
        <v>15215</v>
      </c>
      <c r="D2680" s="154" t="s">
        <v>15216</v>
      </c>
      <c r="E2680" s="154" t="s">
        <v>15217</v>
      </c>
      <c r="F2680" s="154" t="s">
        <v>15218</v>
      </c>
      <c r="G2680" s="114" t="s">
        <v>15080</v>
      </c>
      <c r="H2680" s="113" t="s">
        <v>15219</v>
      </c>
      <c r="I2680" s="670">
        <v>180</v>
      </c>
      <c r="J2680" s="670">
        <f t="shared" si="221"/>
        <v>171.818181818182</v>
      </c>
      <c r="K2680" s="670">
        <f t="shared" si="222"/>
        <v>163.636363636364</v>
      </c>
      <c r="L2680" s="670">
        <f t="shared" si="223"/>
        <v>155.454545454545</v>
      </c>
      <c r="M2680" s="670">
        <f t="shared" si="224"/>
        <v>147.272727272727</v>
      </c>
    </row>
    <row r="2681" ht="40.5" spans="1:112">
      <c r="A2681" s="114">
        <v>29</v>
      </c>
      <c r="B2681" s="114" t="s">
        <v>38</v>
      </c>
      <c r="C2681" s="1011" t="s">
        <v>15220</v>
      </c>
      <c r="D2681" s="154" t="s">
        <v>15221</v>
      </c>
      <c r="E2681" s="154" t="s">
        <v>15222</v>
      </c>
      <c r="F2681" s="154" t="s">
        <v>15223</v>
      </c>
      <c r="G2681" s="114" t="s">
        <v>15080</v>
      </c>
      <c r="H2681" s="113" t="s">
        <v>15224</v>
      </c>
      <c r="I2681" s="670">
        <v>180</v>
      </c>
      <c r="J2681" s="670">
        <f t="shared" si="221"/>
        <v>171.818181818182</v>
      </c>
      <c r="K2681" s="670">
        <f t="shared" si="222"/>
        <v>163.636363636364</v>
      </c>
      <c r="L2681" s="670">
        <f t="shared" si="223"/>
        <v>155.454545454545</v>
      </c>
      <c r="M2681" s="670">
        <f t="shared" si="224"/>
        <v>147.272727272727</v>
      </c>
    </row>
    <row r="2682" ht="54" spans="1:112">
      <c r="A2682" s="114">
        <v>30</v>
      </c>
      <c r="B2682" s="114" t="s">
        <v>38</v>
      </c>
      <c r="C2682" s="1011" t="s">
        <v>15225</v>
      </c>
      <c r="D2682" s="154" t="s">
        <v>15226</v>
      </c>
      <c r="E2682" s="154" t="s">
        <v>15227</v>
      </c>
      <c r="F2682" s="154" t="s">
        <v>15228</v>
      </c>
      <c r="G2682" s="114" t="s">
        <v>15080</v>
      </c>
      <c r="H2682" s="113"/>
      <c r="I2682" s="670">
        <v>1070.1</v>
      </c>
      <c r="J2682" s="670">
        <f t="shared" si="221"/>
        <v>1021.45909090909</v>
      </c>
      <c r="K2682" s="670">
        <f t="shared" si="222"/>
        <v>972.818181818182</v>
      </c>
      <c r="L2682" s="670">
        <f t="shared" si="223"/>
        <v>924.177272727273</v>
      </c>
      <c r="M2682" s="670">
        <f t="shared" si="224"/>
        <v>875.536363636363</v>
      </c>
    </row>
    <row r="2683" ht="46" customHeight="1" spans="1:112">
      <c r="A2683" s="351" t="s">
        <v>15229</v>
      </c>
      <c r="B2683" s="351"/>
      <c r="C2683" s="351"/>
      <c r="D2683" s="672"/>
      <c r="E2683" s="351"/>
      <c r="F2683" s="351"/>
      <c r="G2683" s="351"/>
      <c r="H2683" s="351"/>
      <c r="I2683" s="454"/>
      <c r="J2683" s="454"/>
      <c r="K2683" s="454"/>
      <c r="L2683" s="454"/>
      <c r="M2683" s="454"/>
    </row>
    <row r="2684" ht="151" customHeight="1" spans="1:112">
      <c r="A2684" s="598" t="s">
        <v>15230</v>
      </c>
      <c r="B2684" s="599"/>
      <c r="C2684" s="599"/>
      <c r="D2684" s="599"/>
      <c r="E2684" s="599"/>
      <c r="F2684" s="599"/>
      <c r="G2684" s="599"/>
      <c r="H2684" s="599"/>
      <c r="I2684" s="597"/>
      <c r="J2684" s="597"/>
      <c r="K2684" s="597"/>
      <c r="L2684" s="597"/>
      <c r="M2684" s="361"/>
    </row>
    <row r="2685" s="322" customFormat="1" ht="24" customHeight="1" spans="1:112">
      <c r="A2685" s="577" t="s">
        <v>7210</v>
      </c>
      <c r="B2685" s="577" t="s">
        <v>25</v>
      </c>
      <c r="C2685" s="340" t="s">
        <v>9784</v>
      </c>
      <c r="D2685" s="577" t="s">
        <v>27</v>
      </c>
      <c r="E2685" s="577" t="s">
        <v>7212</v>
      </c>
      <c r="F2685" s="577" t="s">
        <v>7213</v>
      </c>
      <c r="G2685" s="577" t="s">
        <v>30</v>
      </c>
      <c r="H2685" s="577" t="s">
        <v>7214</v>
      </c>
      <c r="I2685" s="513" t="s">
        <v>32</v>
      </c>
      <c r="J2685" s="513"/>
      <c r="K2685" s="513"/>
      <c r="L2685" s="513"/>
      <c r="M2685" s="513"/>
      <c r="N2685" s="323"/>
      <c r="O2685" s="323"/>
      <c r="P2685" s="323"/>
      <c r="Q2685" s="323"/>
      <c r="R2685" s="323"/>
      <c r="S2685" s="323"/>
      <c r="T2685" s="323"/>
      <c r="U2685" s="323"/>
      <c r="V2685" s="323"/>
      <c r="W2685" s="323"/>
      <c r="X2685" s="323"/>
      <c r="Y2685" s="323"/>
      <c r="Z2685" s="323"/>
      <c r="AA2685" s="323"/>
      <c r="AB2685" s="323"/>
      <c r="AC2685" s="323"/>
      <c r="AD2685" s="323"/>
      <c r="AE2685" s="323"/>
      <c r="AF2685" s="323"/>
      <c r="AG2685" s="323"/>
      <c r="AH2685" s="323"/>
      <c r="AI2685" s="323"/>
      <c r="AJ2685" s="323"/>
      <c r="AK2685" s="323"/>
      <c r="AL2685" s="323"/>
      <c r="AM2685" s="323"/>
      <c r="AN2685" s="323"/>
      <c r="AO2685" s="323"/>
      <c r="AP2685" s="323"/>
      <c r="AQ2685" s="323"/>
      <c r="AR2685" s="323"/>
      <c r="AS2685" s="323"/>
      <c r="AT2685" s="323"/>
      <c r="AU2685" s="323"/>
      <c r="AV2685" s="323"/>
      <c r="AW2685" s="323"/>
      <c r="AX2685" s="323"/>
      <c r="AY2685" s="323"/>
      <c r="AZ2685" s="323"/>
      <c r="BA2685" s="323"/>
      <c r="BB2685" s="323"/>
      <c r="BC2685" s="323"/>
      <c r="BD2685" s="323"/>
      <c r="BE2685" s="323"/>
      <c r="BF2685" s="323"/>
      <c r="BG2685" s="323"/>
      <c r="BH2685" s="323"/>
      <c r="BI2685" s="323"/>
      <c r="BJ2685" s="323"/>
      <c r="BK2685" s="323"/>
      <c r="BL2685" s="323"/>
      <c r="BM2685" s="323"/>
      <c r="BN2685" s="323"/>
      <c r="BO2685" s="323"/>
      <c r="BP2685" s="323"/>
      <c r="BQ2685" s="323"/>
      <c r="BR2685" s="323"/>
      <c r="BS2685" s="323"/>
      <c r="BT2685" s="323"/>
      <c r="BU2685" s="323"/>
      <c r="BV2685" s="323"/>
      <c r="BW2685" s="323"/>
      <c r="BX2685" s="323"/>
      <c r="BY2685" s="323"/>
      <c r="BZ2685" s="323"/>
      <c r="CA2685" s="323"/>
      <c r="CB2685" s="323"/>
      <c r="CC2685" s="323"/>
      <c r="CD2685" s="323"/>
      <c r="CE2685" s="323"/>
      <c r="CF2685" s="323"/>
      <c r="CG2685" s="323"/>
      <c r="CH2685" s="323"/>
      <c r="CI2685" s="323"/>
      <c r="CJ2685" s="323"/>
      <c r="CK2685" s="323"/>
      <c r="CL2685" s="323"/>
      <c r="CM2685" s="323"/>
      <c r="CN2685" s="323"/>
      <c r="CO2685" s="323"/>
      <c r="CP2685" s="323"/>
      <c r="CQ2685" s="323"/>
      <c r="CR2685" s="323"/>
      <c r="CS2685" s="323"/>
      <c r="CT2685" s="323"/>
      <c r="CU2685" s="323"/>
      <c r="CV2685" s="323"/>
      <c r="CW2685" s="323"/>
      <c r="CX2685" s="323"/>
      <c r="CY2685" s="323"/>
      <c r="CZ2685" s="323"/>
      <c r="DA2685" s="323"/>
      <c r="DB2685" s="323"/>
      <c r="DC2685" s="323"/>
      <c r="DD2685" s="323"/>
      <c r="DE2685" s="323"/>
      <c r="DF2685" s="323"/>
      <c r="DG2685" s="323"/>
      <c r="DH2685" s="323"/>
    </row>
    <row r="2686" s="322" customFormat="1" ht="24" customHeight="1" spans="1:112">
      <c r="A2686" s="577"/>
      <c r="B2686" s="577"/>
      <c r="C2686" s="340"/>
      <c r="D2686" s="577"/>
      <c r="E2686" s="577"/>
      <c r="F2686" s="577"/>
      <c r="G2686" s="577"/>
      <c r="H2686" s="577"/>
      <c r="I2686" s="513" t="s">
        <v>33</v>
      </c>
      <c r="J2686" s="513" t="s">
        <v>34</v>
      </c>
      <c r="K2686" s="513" t="s">
        <v>35</v>
      </c>
      <c r="L2686" s="513" t="s">
        <v>36</v>
      </c>
      <c r="M2686" s="513" t="s">
        <v>37</v>
      </c>
      <c r="N2686" s="323"/>
      <c r="O2686" s="323"/>
      <c r="P2686" s="323"/>
      <c r="Q2686" s="323"/>
      <c r="R2686" s="323"/>
      <c r="S2686" s="323"/>
      <c r="T2686" s="323"/>
      <c r="U2686" s="323"/>
      <c r="V2686" s="323"/>
      <c r="W2686" s="323"/>
      <c r="X2686" s="323"/>
      <c r="Y2686" s="323"/>
      <c r="Z2686" s="323"/>
      <c r="AA2686" s="323"/>
      <c r="AB2686" s="323"/>
      <c r="AC2686" s="323"/>
      <c r="AD2686" s="323"/>
      <c r="AE2686" s="323"/>
      <c r="AF2686" s="323"/>
      <c r="AG2686" s="323"/>
      <c r="AH2686" s="323"/>
      <c r="AI2686" s="323"/>
      <c r="AJ2686" s="323"/>
      <c r="AK2686" s="323"/>
      <c r="AL2686" s="323"/>
      <c r="AM2686" s="323"/>
      <c r="AN2686" s="323"/>
      <c r="AO2686" s="323"/>
      <c r="AP2686" s="323"/>
      <c r="AQ2686" s="323"/>
      <c r="AR2686" s="323"/>
      <c r="AS2686" s="323"/>
      <c r="AT2686" s="323"/>
      <c r="AU2686" s="323"/>
      <c r="AV2686" s="323"/>
      <c r="AW2686" s="323"/>
      <c r="AX2686" s="323"/>
      <c r="AY2686" s="323"/>
      <c r="AZ2686" s="323"/>
      <c r="BA2686" s="323"/>
      <c r="BB2686" s="323"/>
      <c r="BC2686" s="323"/>
      <c r="BD2686" s="323"/>
      <c r="BE2686" s="323"/>
      <c r="BF2686" s="323"/>
      <c r="BG2686" s="323"/>
      <c r="BH2686" s="323"/>
      <c r="BI2686" s="323"/>
      <c r="BJ2686" s="323"/>
      <c r="BK2686" s="323"/>
      <c r="BL2686" s="323"/>
      <c r="BM2686" s="323"/>
      <c r="BN2686" s="323"/>
      <c r="BO2686" s="323"/>
      <c r="BP2686" s="323"/>
      <c r="BQ2686" s="323"/>
      <c r="BR2686" s="323"/>
      <c r="BS2686" s="323"/>
      <c r="BT2686" s="323"/>
      <c r="BU2686" s="323"/>
      <c r="BV2686" s="323"/>
      <c r="BW2686" s="323"/>
      <c r="BX2686" s="323"/>
      <c r="BY2686" s="323"/>
      <c r="BZ2686" s="323"/>
      <c r="CA2686" s="323"/>
      <c r="CB2686" s="323"/>
      <c r="CC2686" s="323"/>
      <c r="CD2686" s="323"/>
      <c r="CE2686" s="323"/>
      <c r="CF2686" s="323"/>
      <c r="CG2686" s="323"/>
      <c r="CH2686" s="323"/>
      <c r="CI2686" s="323"/>
      <c r="CJ2686" s="323"/>
      <c r="CK2686" s="323"/>
      <c r="CL2686" s="323"/>
      <c r="CM2686" s="323"/>
      <c r="CN2686" s="323"/>
      <c r="CO2686" s="323"/>
      <c r="CP2686" s="323"/>
      <c r="CQ2686" s="323"/>
      <c r="CR2686" s="323"/>
      <c r="CS2686" s="323"/>
      <c r="CT2686" s="323"/>
      <c r="CU2686" s="323"/>
      <c r="CV2686" s="323"/>
      <c r="CW2686" s="323"/>
      <c r="CX2686" s="323"/>
      <c r="CY2686" s="323"/>
      <c r="CZ2686" s="323"/>
      <c r="DA2686" s="323"/>
      <c r="DB2686" s="323"/>
      <c r="DC2686" s="323"/>
      <c r="DD2686" s="323"/>
      <c r="DE2686" s="323"/>
      <c r="DF2686" s="323"/>
      <c r="DG2686" s="323"/>
      <c r="DH2686" s="323"/>
    </row>
    <row r="2687" spans="1:112">
      <c r="A2687" s="153"/>
      <c r="B2687" s="579"/>
      <c r="C2687" s="579">
        <v>41</v>
      </c>
      <c r="D2687" s="579" t="s">
        <v>15231</v>
      </c>
      <c r="E2687" s="281"/>
      <c r="F2687" s="281"/>
      <c r="G2687" s="153"/>
      <c r="H2687" s="579"/>
      <c r="I2687" s="673"/>
      <c r="J2687" s="673"/>
      <c r="K2687" s="673"/>
      <c r="L2687" s="673"/>
      <c r="M2687" s="673"/>
    </row>
    <row r="2688" ht="54" spans="1:112">
      <c r="A2688" s="551">
        <v>1</v>
      </c>
      <c r="B2688" s="153" t="s">
        <v>38</v>
      </c>
      <c r="C2688" s="1025" t="s">
        <v>15232</v>
      </c>
      <c r="D2688" s="579" t="s">
        <v>15233</v>
      </c>
      <c r="E2688" s="113" t="s">
        <v>15234</v>
      </c>
      <c r="F2688" s="113" t="s">
        <v>15235</v>
      </c>
      <c r="G2688" s="551" t="s">
        <v>51</v>
      </c>
      <c r="H2688" s="538"/>
      <c r="I2688" s="674">
        <v>39.6</v>
      </c>
      <c r="J2688" s="674">
        <f t="shared" ref="J2688:J2695" si="225">K2688*1.05</f>
        <v>37.8</v>
      </c>
      <c r="K2688" s="674">
        <f t="shared" ref="K2688:K2695" si="226">I2688/1.1</f>
        <v>36</v>
      </c>
      <c r="L2688" s="674">
        <f t="shared" ref="L2688:L2695" si="227">K2688*0.95</f>
        <v>34.2</v>
      </c>
      <c r="M2688" s="674">
        <f t="shared" ref="M2688:M2695" si="228">K2688*0.9</f>
        <v>32.4</v>
      </c>
    </row>
    <row r="2689" ht="27" spans="1:13">
      <c r="A2689" s="551"/>
      <c r="B2689" s="153" t="s">
        <v>38</v>
      </c>
      <c r="C2689" s="1025" t="s">
        <v>15236</v>
      </c>
      <c r="D2689" s="154" t="s">
        <v>15237</v>
      </c>
      <c r="E2689" s="281"/>
      <c r="F2689" s="281"/>
      <c r="G2689" s="551" t="s">
        <v>51</v>
      </c>
      <c r="H2689" s="675"/>
      <c r="I2689" s="674">
        <f t="shared" ref="I2689:M2689" si="229">I2688*0.1</f>
        <v>3.96</v>
      </c>
      <c r="J2689" s="674">
        <f t="shared" si="229"/>
        <v>3.78</v>
      </c>
      <c r="K2689" s="674">
        <f t="shared" si="229"/>
        <v>3.6</v>
      </c>
      <c r="L2689" s="674">
        <f t="shared" si="229"/>
        <v>3.42</v>
      </c>
      <c r="M2689" s="674">
        <f t="shared" si="229"/>
        <v>3.24</v>
      </c>
    </row>
    <row r="2690" ht="27" spans="1:13">
      <c r="A2690" s="551"/>
      <c r="B2690" s="153" t="s">
        <v>38</v>
      </c>
      <c r="C2690" s="1025" t="s">
        <v>15238</v>
      </c>
      <c r="D2690" s="154" t="s">
        <v>15239</v>
      </c>
      <c r="E2690" s="113" t="s">
        <v>15240</v>
      </c>
      <c r="F2690" s="281"/>
      <c r="G2690" s="551" t="s">
        <v>51</v>
      </c>
      <c r="H2690" s="538"/>
      <c r="I2690" s="674">
        <f t="shared" ref="I2690:M2690" si="230">I2688*0.5</f>
        <v>19.8</v>
      </c>
      <c r="J2690" s="674">
        <f t="shared" si="230"/>
        <v>18.9</v>
      </c>
      <c r="K2690" s="674">
        <f t="shared" si="230"/>
        <v>18</v>
      </c>
      <c r="L2690" s="674">
        <f t="shared" si="230"/>
        <v>17.1</v>
      </c>
      <c r="M2690" s="674">
        <f t="shared" si="230"/>
        <v>16.2</v>
      </c>
    </row>
    <row r="2691" ht="27" spans="1:13">
      <c r="A2691" s="551"/>
      <c r="B2691" s="153" t="s">
        <v>38</v>
      </c>
      <c r="C2691" s="1025" t="s">
        <v>15241</v>
      </c>
      <c r="D2691" s="154" t="s">
        <v>15242</v>
      </c>
      <c r="E2691" s="113" t="s">
        <v>15243</v>
      </c>
      <c r="F2691" s="281"/>
      <c r="G2691" s="551" t="s">
        <v>51</v>
      </c>
      <c r="H2691" s="538" t="s">
        <v>15244</v>
      </c>
      <c r="I2691" s="674">
        <v>39.6</v>
      </c>
      <c r="J2691" s="674">
        <f t="shared" si="225"/>
        <v>37.8</v>
      </c>
      <c r="K2691" s="674">
        <f t="shared" si="226"/>
        <v>36</v>
      </c>
      <c r="L2691" s="674">
        <f t="shared" si="227"/>
        <v>34.2</v>
      </c>
      <c r="M2691" s="674">
        <f t="shared" si="228"/>
        <v>32.4</v>
      </c>
    </row>
    <row r="2692" spans="1:13">
      <c r="A2692" s="551"/>
      <c r="B2692" s="153" t="s">
        <v>38</v>
      </c>
      <c r="C2692" s="1025" t="s">
        <v>15245</v>
      </c>
      <c r="D2692" s="154" t="s">
        <v>15246</v>
      </c>
      <c r="E2692" s="281"/>
      <c r="F2692" s="281"/>
      <c r="G2692" s="551" t="s">
        <v>51</v>
      </c>
      <c r="H2692" s="538"/>
      <c r="I2692" s="676">
        <f t="shared" ref="I2692:M2692" si="231">I2688*0.2</f>
        <v>7.92</v>
      </c>
      <c r="J2692" s="676">
        <f t="shared" si="231"/>
        <v>7.56</v>
      </c>
      <c r="K2692" s="676">
        <f t="shared" si="231"/>
        <v>7.2</v>
      </c>
      <c r="L2692" s="676">
        <f t="shared" si="231"/>
        <v>6.84</v>
      </c>
      <c r="M2692" s="676">
        <f t="shared" si="231"/>
        <v>6.48</v>
      </c>
    </row>
    <row r="2693" spans="1:13">
      <c r="A2693" s="551"/>
      <c r="B2693" s="153" t="s">
        <v>38</v>
      </c>
      <c r="C2693" s="1025" t="s">
        <v>15247</v>
      </c>
      <c r="D2693" s="154" t="s">
        <v>15248</v>
      </c>
      <c r="E2693" s="281"/>
      <c r="F2693" s="281"/>
      <c r="G2693" s="551" t="s">
        <v>51</v>
      </c>
      <c r="H2693" s="675"/>
      <c r="I2693" s="674">
        <v>39.6</v>
      </c>
      <c r="J2693" s="674">
        <f t="shared" si="225"/>
        <v>37.8</v>
      </c>
      <c r="K2693" s="674">
        <f t="shared" si="226"/>
        <v>36</v>
      </c>
      <c r="L2693" s="674">
        <f t="shared" si="227"/>
        <v>34.2</v>
      </c>
      <c r="M2693" s="674">
        <f t="shared" si="228"/>
        <v>32.4</v>
      </c>
    </row>
    <row r="2694" ht="40.5" spans="1:13">
      <c r="A2694" s="551"/>
      <c r="B2694" s="153" t="s">
        <v>38</v>
      </c>
      <c r="C2694" s="1025" t="s">
        <v>15249</v>
      </c>
      <c r="D2694" s="154" t="s">
        <v>15250</v>
      </c>
      <c r="E2694" s="281"/>
      <c r="F2694" s="281"/>
      <c r="G2694" s="551" t="s">
        <v>51</v>
      </c>
      <c r="H2694" s="538" t="s">
        <v>15251</v>
      </c>
      <c r="I2694" s="674">
        <v>39.6</v>
      </c>
      <c r="J2694" s="674">
        <f t="shared" si="225"/>
        <v>37.8</v>
      </c>
      <c r="K2694" s="674">
        <f t="shared" si="226"/>
        <v>36</v>
      </c>
      <c r="L2694" s="674">
        <f t="shared" si="227"/>
        <v>34.2</v>
      </c>
      <c r="M2694" s="674">
        <f t="shared" si="228"/>
        <v>32.4</v>
      </c>
    </row>
    <row r="2695" ht="40.5" spans="1:13">
      <c r="A2695" s="551">
        <v>2</v>
      </c>
      <c r="B2695" s="153" t="s">
        <v>38</v>
      </c>
      <c r="C2695" s="1025" t="s">
        <v>15252</v>
      </c>
      <c r="D2695" s="579" t="s">
        <v>15253</v>
      </c>
      <c r="E2695" s="113" t="s">
        <v>15254</v>
      </c>
      <c r="F2695" s="113" t="s">
        <v>15255</v>
      </c>
      <c r="G2695" s="551" t="s">
        <v>51</v>
      </c>
      <c r="H2695" s="538"/>
      <c r="I2695" s="674">
        <v>20.7</v>
      </c>
      <c r="J2695" s="674">
        <f t="shared" si="225"/>
        <v>19.7590909090909</v>
      </c>
      <c r="K2695" s="674">
        <f t="shared" si="226"/>
        <v>18.8181818181818</v>
      </c>
      <c r="L2695" s="674">
        <f t="shared" si="227"/>
        <v>17.8772727272727</v>
      </c>
      <c r="M2695" s="674">
        <f t="shared" si="228"/>
        <v>16.9363636363636</v>
      </c>
    </row>
    <row r="2696" spans="1:13">
      <c r="A2696" s="551"/>
      <c r="B2696" s="153" t="s">
        <v>38</v>
      </c>
      <c r="C2696" s="1025" t="s">
        <v>15256</v>
      </c>
      <c r="D2696" s="154" t="s">
        <v>15257</v>
      </c>
      <c r="E2696" s="281"/>
      <c r="F2696" s="281"/>
      <c r="G2696" s="551" t="s">
        <v>51</v>
      </c>
      <c r="H2696" s="538"/>
      <c r="I2696" s="676">
        <f t="shared" ref="I2696:M2696" si="232">I2695*0.2</f>
        <v>4.14</v>
      </c>
      <c r="J2696" s="676">
        <f t="shared" si="232"/>
        <v>3.95181818181818</v>
      </c>
      <c r="K2696" s="676">
        <f t="shared" si="232"/>
        <v>3.76363636363636</v>
      </c>
      <c r="L2696" s="676">
        <f t="shared" si="232"/>
        <v>3.57545454545455</v>
      </c>
      <c r="M2696" s="676">
        <f t="shared" si="232"/>
        <v>3.38727272727273</v>
      </c>
    </row>
    <row r="2697" ht="54" spans="1:13">
      <c r="A2697" s="551">
        <v>3</v>
      </c>
      <c r="B2697" s="153" t="s">
        <v>38</v>
      </c>
      <c r="C2697" s="1025" t="s">
        <v>15258</v>
      </c>
      <c r="D2697" s="579" t="s">
        <v>15259</v>
      </c>
      <c r="E2697" s="113" t="s">
        <v>15260</v>
      </c>
      <c r="F2697" s="113" t="s">
        <v>15261</v>
      </c>
      <c r="G2697" s="551" t="s">
        <v>51</v>
      </c>
      <c r="H2697" s="538"/>
      <c r="I2697" s="674">
        <v>42.3</v>
      </c>
      <c r="J2697" s="674">
        <f t="shared" ref="J2697:J2702" si="233">K2697*1.05</f>
        <v>40.3772727272727</v>
      </c>
      <c r="K2697" s="674">
        <f t="shared" ref="K2697:K2702" si="234">I2697/1.1</f>
        <v>38.4545454545454</v>
      </c>
      <c r="L2697" s="674">
        <f t="shared" ref="L2697:L2702" si="235">K2697*0.95</f>
        <v>36.5318181818182</v>
      </c>
      <c r="M2697" s="674">
        <f t="shared" ref="M2697:M2702" si="236">K2697*0.9</f>
        <v>34.6090909090909</v>
      </c>
    </row>
    <row r="2698" ht="27" spans="1:13">
      <c r="A2698" s="551"/>
      <c r="B2698" s="153" t="s">
        <v>38</v>
      </c>
      <c r="C2698" s="1025" t="s">
        <v>15262</v>
      </c>
      <c r="D2698" s="154" t="s">
        <v>15263</v>
      </c>
      <c r="E2698" s="113" t="s">
        <v>15243</v>
      </c>
      <c r="F2698" s="281"/>
      <c r="G2698" s="551" t="s">
        <v>51</v>
      </c>
      <c r="H2698" s="538"/>
      <c r="I2698" s="674">
        <f t="shared" ref="I2698:M2698" si="237">I2697*0.5</f>
        <v>21.15</v>
      </c>
      <c r="J2698" s="674">
        <f t="shared" si="237"/>
        <v>20.1886363636364</v>
      </c>
      <c r="K2698" s="674">
        <f t="shared" si="237"/>
        <v>19.2272727272727</v>
      </c>
      <c r="L2698" s="674">
        <f t="shared" si="237"/>
        <v>18.2659090909091</v>
      </c>
      <c r="M2698" s="674">
        <f t="shared" si="237"/>
        <v>17.3045454545455</v>
      </c>
    </row>
    <row r="2699" spans="1:13">
      <c r="A2699" s="551"/>
      <c r="B2699" s="153" t="s">
        <v>38</v>
      </c>
      <c r="C2699" s="1025" t="s">
        <v>15264</v>
      </c>
      <c r="D2699" s="154" t="s">
        <v>15265</v>
      </c>
      <c r="E2699" s="281"/>
      <c r="F2699" s="281"/>
      <c r="G2699" s="551" t="s">
        <v>51</v>
      </c>
      <c r="H2699" s="538"/>
      <c r="I2699" s="676">
        <f t="shared" ref="I2699:M2699" si="238">I2697*0.2</f>
        <v>8.46</v>
      </c>
      <c r="J2699" s="676">
        <f t="shared" si="238"/>
        <v>8.07545454545454</v>
      </c>
      <c r="K2699" s="676">
        <f t="shared" si="238"/>
        <v>7.69090909090909</v>
      </c>
      <c r="L2699" s="676">
        <f t="shared" si="238"/>
        <v>7.30636363636363</v>
      </c>
      <c r="M2699" s="676">
        <f t="shared" si="238"/>
        <v>6.92181818181818</v>
      </c>
    </row>
    <row r="2700" ht="54" spans="1:13">
      <c r="A2700" s="551">
        <v>4</v>
      </c>
      <c r="B2700" s="153" t="s">
        <v>38</v>
      </c>
      <c r="C2700" s="1025" t="s">
        <v>15266</v>
      </c>
      <c r="D2700" s="579" t="s">
        <v>15267</v>
      </c>
      <c r="E2700" s="113" t="s">
        <v>15268</v>
      </c>
      <c r="F2700" s="113" t="s">
        <v>15269</v>
      </c>
      <c r="G2700" s="551" t="s">
        <v>51</v>
      </c>
      <c r="H2700" s="538" t="s">
        <v>15270</v>
      </c>
      <c r="I2700" s="674">
        <v>9</v>
      </c>
      <c r="J2700" s="674">
        <f t="shared" si="233"/>
        <v>8.59090909090909</v>
      </c>
      <c r="K2700" s="674">
        <f t="shared" si="234"/>
        <v>8.18181818181818</v>
      </c>
      <c r="L2700" s="674">
        <f t="shared" si="235"/>
        <v>7.77272727272727</v>
      </c>
      <c r="M2700" s="674">
        <f t="shared" si="236"/>
        <v>7.36363636363636</v>
      </c>
    </row>
    <row r="2701" spans="1:13">
      <c r="A2701" s="551"/>
      <c r="B2701" s="153" t="s">
        <v>38</v>
      </c>
      <c r="C2701" s="1025" t="s">
        <v>15271</v>
      </c>
      <c r="D2701" s="154" t="s">
        <v>15272</v>
      </c>
      <c r="E2701" s="281"/>
      <c r="F2701" s="281"/>
      <c r="G2701" s="551" t="s">
        <v>51</v>
      </c>
      <c r="H2701" s="538" t="s">
        <v>15270</v>
      </c>
      <c r="I2701" s="676">
        <f t="shared" ref="I2701:M2701" si="239">I2700*0.2</f>
        <v>1.8</v>
      </c>
      <c r="J2701" s="676">
        <f t="shared" si="239"/>
        <v>1.71818181818182</v>
      </c>
      <c r="K2701" s="676">
        <f t="shared" si="239"/>
        <v>1.63636363636364</v>
      </c>
      <c r="L2701" s="676">
        <f t="shared" si="239"/>
        <v>1.55454545454545</v>
      </c>
      <c r="M2701" s="676">
        <f t="shared" si="239"/>
        <v>1.47272727272727</v>
      </c>
    </row>
    <row r="2702" ht="54" spans="1:13">
      <c r="A2702" s="551">
        <v>5</v>
      </c>
      <c r="B2702" s="153" t="s">
        <v>38</v>
      </c>
      <c r="C2702" s="1025" t="s">
        <v>15273</v>
      </c>
      <c r="D2702" s="154" t="s">
        <v>15274</v>
      </c>
      <c r="E2702" s="113" t="s">
        <v>15275</v>
      </c>
      <c r="F2702" s="113" t="s">
        <v>15276</v>
      </c>
      <c r="G2702" s="551" t="s">
        <v>51</v>
      </c>
      <c r="H2702" s="538"/>
      <c r="I2702" s="674">
        <v>27</v>
      </c>
      <c r="J2702" s="674">
        <f t="shared" si="233"/>
        <v>25.7727272727273</v>
      </c>
      <c r="K2702" s="674">
        <f t="shared" si="234"/>
        <v>24.5454545454545</v>
      </c>
      <c r="L2702" s="674">
        <f t="shared" si="235"/>
        <v>23.3181818181818</v>
      </c>
      <c r="M2702" s="674">
        <f t="shared" si="236"/>
        <v>22.0909090909091</v>
      </c>
    </row>
    <row r="2703" spans="1:13">
      <c r="A2703" s="551"/>
      <c r="B2703" s="153" t="s">
        <v>38</v>
      </c>
      <c r="C2703" s="1025" t="s">
        <v>15277</v>
      </c>
      <c r="D2703" s="154" t="s">
        <v>15278</v>
      </c>
      <c r="E2703" s="281"/>
      <c r="F2703" s="281"/>
      <c r="G2703" s="551" t="s">
        <v>51</v>
      </c>
      <c r="H2703" s="538"/>
      <c r="I2703" s="676">
        <f t="shared" ref="I2703:M2703" si="240">I2702*0.2</f>
        <v>5.4</v>
      </c>
      <c r="J2703" s="676">
        <f t="shared" si="240"/>
        <v>5.15454545454545</v>
      </c>
      <c r="K2703" s="676">
        <f t="shared" si="240"/>
        <v>4.90909090909091</v>
      </c>
      <c r="L2703" s="676">
        <f t="shared" si="240"/>
        <v>4.66363636363636</v>
      </c>
      <c r="M2703" s="676">
        <f t="shared" si="240"/>
        <v>4.41818181818182</v>
      </c>
    </row>
    <row r="2704" ht="40.5" spans="1:13">
      <c r="A2704" s="551">
        <v>6</v>
      </c>
      <c r="B2704" s="153" t="s">
        <v>38</v>
      </c>
      <c r="C2704" s="1025" t="s">
        <v>15279</v>
      </c>
      <c r="D2704" s="579" t="s">
        <v>15280</v>
      </c>
      <c r="E2704" s="113" t="s">
        <v>15281</v>
      </c>
      <c r="F2704" s="113" t="s">
        <v>15282</v>
      </c>
      <c r="G2704" s="551" t="s">
        <v>51</v>
      </c>
      <c r="H2704" s="538"/>
      <c r="I2704" s="674">
        <v>13.5</v>
      </c>
      <c r="J2704" s="674">
        <f>K2704*1.05</f>
        <v>12.8863636363636</v>
      </c>
      <c r="K2704" s="674">
        <f>I2704/1.1</f>
        <v>12.2727272727273</v>
      </c>
      <c r="L2704" s="674">
        <f>K2704*0.95</f>
        <v>11.6590909090909</v>
      </c>
      <c r="M2704" s="674">
        <f>K2704*0.9</f>
        <v>11.0454545454545</v>
      </c>
    </row>
    <row r="2705" ht="27" spans="1:13">
      <c r="A2705" s="551"/>
      <c r="B2705" s="153" t="s">
        <v>38</v>
      </c>
      <c r="C2705" s="1025" t="s">
        <v>15283</v>
      </c>
      <c r="D2705" s="154" t="s">
        <v>15284</v>
      </c>
      <c r="E2705" s="113" t="s">
        <v>15243</v>
      </c>
      <c r="F2705" s="281"/>
      <c r="G2705" s="551" t="s">
        <v>51</v>
      </c>
      <c r="H2705" s="538"/>
      <c r="I2705" s="674">
        <f t="shared" ref="I2705:M2705" si="241">I2704*0.5</f>
        <v>6.75</v>
      </c>
      <c r="J2705" s="674">
        <f t="shared" si="241"/>
        <v>6.44318181818182</v>
      </c>
      <c r="K2705" s="674">
        <f t="shared" si="241"/>
        <v>6.13636363636364</v>
      </c>
      <c r="L2705" s="674">
        <f t="shared" si="241"/>
        <v>5.82954545454545</v>
      </c>
      <c r="M2705" s="674">
        <f t="shared" si="241"/>
        <v>5.52272727272727</v>
      </c>
    </row>
    <row r="2706" spans="1:13">
      <c r="A2706" s="551"/>
      <c r="B2706" s="153" t="s">
        <v>38</v>
      </c>
      <c r="C2706" s="1025" t="s">
        <v>15285</v>
      </c>
      <c r="D2706" s="154" t="s">
        <v>15286</v>
      </c>
      <c r="E2706" s="281"/>
      <c r="F2706" s="281"/>
      <c r="G2706" s="551" t="s">
        <v>51</v>
      </c>
      <c r="H2706" s="538"/>
      <c r="I2706" s="676">
        <f t="shared" ref="I2706:M2706" si="242">I2704*0.2</f>
        <v>2.7</v>
      </c>
      <c r="J2706" s="676">
        <f t="shared" si="242"/>
        <v>2.57727272727273</v>
      </c>
      <c r="K2706" s="676">
        <f t="shared" si="242"/>
        <v>2.45454545454545</v>
      </c>
      <c r="L2706" s="676">
        <f t="shared" si="242"/>
        <v>2.33181818181818</v>
      </c>
      <c r="M2706" s="676">
        <f t="shared" si="242"/>
        <v>2.20909090909091</v>
      </c>
    </row>
    <row r="2707" ht="67.5" spans="1:13">
      <c r="A2707" s="551">
        <v>7</v>
      </c>
      <c r="B2707" s="153" t="s">
        <v>38</v>
      </c>
      <c r="C2707" s="1025" t="s">
        <v>15287</v>
      </c>
      <c r="D2707" s="579" t="s">
        <v>15288</v>
      </c>
      <c r="E2707" s="113" t="s">
        <v>15289</v>
      </c>
      <c r="F2707" s="113" t="s">
        <v>15290</v>
      </c>
      <c r="G2707" s="551" t="s">
        <v>51</v>
      </c>
      <c r="H2707" s="675"/>
      <c r="I2707" s="674">
        <v>26.1</v>
      </c>
      <c r="J2707" s="674">
        <f t="shared" ref="J2707:J2712" si="243">K2707*1.05</f>
        <v>24.9136363636364</v>
      </c>
      <c r="K2707" s="674">
        <f t="shared" ref="K2707:K2712" si="244">I2707/1.1</f>
        <v>23.7272727272727</v>
      </c>
      <c r="L2707" s="674">
        <f t="shared" ref="L2707:L2712" si="245">K2707*0.95</f>
        <v>22.5409090909091</v>
      </c>
      <c r="M2707" s="674">
        <f t="shared" ref="M2707:M2712" si="246">K2707*0.9</f>
        <v>21.3545454545455</v>
      </c>
    </row>
    <row r="2708" ht="27" spans="1:13">
      <c r="A2708" s="551"/>
      <c r="B2708" s="153" t="s">
        <v>38</v>
      </c>
      <c r="C2708" s="1025" t="s">
        <v>15291</v>
      </c>
      <c r="D2708" s="154" t="s">
        <v>15292</v>
      </c>
      <c r="E2708" s="113" t="s">
        <v>15243</v>
      </c>
      <c r="F2708" s="281"/>
      <c r="G2708" s="551" t="s">
        <v>51</v>
      </c>
      <c r="H2708" s="538"/>
      <c r="I2708" s="674">
        <f t="shared" ref="I2708:M2708" si="247">I2707*0.5</f>
        <v>13.05</v>
      </c>
      <c r="J2708" s="674">
        <f t="shared" si="247"/>
        <v>12.4568181818182</v>
      </c>
      <c r="K2708" s="674">
        <f t="shared" si="247"/>
        <v>11.8636363636364</v>
      </c>
      <c r="L2708" s="674">
        <f t="shared" si="247"/>
        <v>11.2704545454545</v>
      </c>
      <c r="M2708" s="674">
        <f t="shared" si="247"/>
        <v>10.6772727272727</v>
      </c>
    </row>
    <row r="2709" spans="1:13">
      <c r="A2709" s="551"/>
      <c r="B2709" s="153" t="s">
        <v>38</v>
      </c>
      <c r="C2709" s="1025" t="s">
        <v>15293</v>
      </c>
      <c r="D2709" s="154" t="s">
        <v>15294</v>
      </c>
      <c r="E2709" s="281"/>
      <c r="F2709" s="281"/>
      <c r="G2709" s="551" t="s">
        <v>51</v>
      </c>
      <c r="H2709" s="538"/>
      <c r="I2709" s="676">
        <f t="shared" ref="I2709:M2709" si="248">I2707*0.2</f>
        <v>5.22</v>
      </c>
      <c r="J2709" s="676">
        <f t="shared" si="248"/>
        <v>4.98272727272727</v>
      </c>
      <c r="K2709" s="676">
        <f t="shared" si="248"/>
        <v>4.74545454545455</v>
      </c>
      <c r="L2709" s="676">
        <f t="shared" si="248"/>
        <v>4.50818181818182</v>
      </c>
      <c r="M2709" s="676">
        <f t="shared" si="248"/>
        <v>4.27090909090909</v>
      </c>
    </row>
    <row r="2710" ht="67.5" spans="1:13">
      <c r="A2710" s="551">
        <v>8</v>
      </c>
      <c r="B2710" s="153" t="s">
        <v>38</v>
      </c>
      <c r="C2710" s="1025" t="s">
        <v>15295</v>
      </c>
      <c r="D2710" s="579" t="s">
        <v>15296</v>
      </c>
      <c r="E2710" s="113" t="s">
        <v>15297</v>
      </c>
      <c r="F2710" s="113" t="s">
        <v>15298</v>
      </c>
      <c r="G2710" s="551" t="s">
        <v>51</v>
      </c>
      <c r="H2710" s="538" t="s">
        <v>15270</v>
      </c>
      <c r="I2710" s="674">
        <v>27</v>
      </c>
      <c r="J2710" s="674">
        <f t="shared" si="243"/>
        <v>25.7727272727273</v>
      </c>
      <c r="K2710" s="674">
        <f t="shared" si="244"/>
        <v>24.5454545454545</v>
      </c>
      <c r="L2710" s="674">
        <f t="shared" si="245"/>
        <v>23.3181818181818</v>
      </c>
      <c r="M2710" s="674">
        <f t="shared" si="246"/>
        <v>22.0909090909091</v>
      </c>
    </row>
    <row r="2711" spans="1:13">
      <c r="A2711" s="551"/>
      <c r="B2711" s="153" t="s">
        <v>38</v>
      </c>
      <c r="C2711" s="1025" t="s">
        <v>15299</v>
      </c>
      <c r="D2711" s="154" t="s">
        <v>15300</v>
      </c>
      <c r="E2711" s="281"/>
      <c r="F2711" s="281"/>
      <c r="G2711" s="551" t="s">
        <v>51</v>
      </c>
      <c r="H2711" s="538" t="s">
        <v>15270</v>
      </c>
      <c r="I2711" s="676">
        <f t="shared" ref="I2711:M2711" si="249">I2710*0.2</f>
        <v>5.4</v>
      </c>
      <c r="J2711" s="676">
        <f t="shared" si="249"/>
        <v>5.15454545454545</v>
      </c>
      <c r="K2711" s="676">
        <f t="shared" si="249"/>
        <v>4.90909090909091</v>
      </c>
      <c r="L2711" s="676">
        <f t="shared" si="249"/>
        <v>4.66363636363636</v>
      </c>
      <c r="M2711" s="676">
        <f t="shared" si="249"/>
        <v>4.41818181818182</v>
      </c>
    </row>
    <row r="2712" ht="54" spans="1:13">
      <c r="A2712" s="551">
        <v>9</v>
      </c>
      <c r="B2712" s="153" t="s">
        <v>38</v>
      </c>
      <c r="C2712" s="1025" t="s">
        <v>15301</v>
      </c>
      <c r="D2712" s="579" t="s">
        <v>15302</v>
      </c>
      <c r="E2712" s="113" t="s">
        <v>15303</v>
      </c>
      <c r="F2712" s="113" t="s">
        <v>15304</v>
      </c>
      <c r="G2712" s="551" t="s">
        <v>15305</v>
      </c>
      <c r="H2712" s="538"/>
      <c r="I2712" s="674">
        <v>18</v>
      </c>
      <c r="J2712" s="674">
        <f t="shared" si="243"/>
        <v>17.1818181818182</v>
      </c>
      <c r="K2712" s="674">
        <f t="shared" si="244"/>
        <v>16.3636363636364</v>
      </c>
      <c r="L2712" s="674">
        <f t="shared" si="245"/>
        <v>15.5454545454545</v>
      </c>
      <c r="M2712" s="674">
        <f t="shared" si="246"/>
        <v>14.7272727272727</v>
      </c>
    </row>
    <row r="2713" spans="1:13">
      <c r="A2713" s="551"/>
      <c r="B2713" s="153" t="s">
        <v>38</v>
      </c>
      <c r="C2713" s="1025" t="s">
        <v>15306</v>
      </c>
      <c r="D2713" s="154" t="s">
        <v>15307</v>
      </c>
      <c r="E2713" s="281"/>
      <c r="F2713" s="281"/>
      <c r="G2713" s="551" t="s">
        <v>15305</v>
      </c>
      <c r="H2713" s="538"/>
      <c r="I2713" s="676">
        <f t="shared" ref="I2713:M2713" si="250">I2712*0.2</f>
        <v>3.6</v>
      </c>
      <c r="J2713" s="676">
        <f t="shared" si="250"/>
        <v>3.43636363636364</v>
      </c>
      <c r="K2713" s="676">
        <f t="shared" si="250"/>
        <v>3.27272727272727</v>
      </c>
      <c r="L2713" s="676">
        <f t="shared" si="250"/>
        <v>3.10909090909091</v>
      </c>
      <c r="M2713" s="676">
        <f t="shared" si="250"/>
        <v>2.94545454545455</v>
      </c>
    </row>
    <row r="2714" ht="54" spans="1:13">
      <c r="A2714" s="551">
        <v>10</v>
      </c>
      <c r="B2714" s="153" t="s">
        <v>38</v>
      </c>
      <c r="C2714" s="1025" t="s">
        <v>15308</v>
      </c>
      <c r="D2714" s="579" t="s">
        <v>15309</v>
      </c>
      <c r="E2714" s="113" t="s">
        <v>15310</v>
      </c>
      <c r="F2714" s="113" t="s">
        <v>15311</v>
      </c>
      <c r="G2714" s="551" t="s">
        <v>15312</v>
      </c>
      <c r="H2714" s="538"/>
      <c r="I2714" s="674">
        <v>52.2</v>
      </c>
      <c r="J2714" s="674">
        <f t="shared" ref="J2714:J2719" si="251">K2714*1.05</f>
        <v>49.8272727272727</v>
      </c>
      <c r="K2714" s="674">
        <f t="shared" ref="K2714:K2719" si="252">I2714/1.1</f>
        <v>47.4545454545455</v>
      </c>
      <c r="L2714" s="674">
        <f t="shared" ref="L2714:L2719" si="253">K2714*0.95</f>
        <v>45.0818181818182</v>
      </c>
      <c r="M2714" s="674">
        <f t="shared" ref="M2714:M2719" si="254">K2714*0.9</f>
        <v>42.7090909090909</v>
      </c>
    </row>
    <row r="2715" ht="27" spans="1:13">
      <c r="A2715" s="551"/>
      <c r="B2715" s="153" t="s">
        <v>38</v>
      </c>
      <c r="C2715" s="1025" t="s">
        <v>15313</v>
      </c>
      <c r="D2715" s="154" t="s">
        <v>15314</v>
      </c>
      <c r="E2715" s="281"/>
      <c r="F2715" s="281"/>
      <c r="G2715" s="551" t="s">
        <v>15312</v>
      </c>
      <c r="H2715" s="538"/>
      <c r="I2715" s="674">
        <f t="shared" ref="I2715:M2715" si="255">I2714*0.5</f>
        <v>26.1</v>
      </c>
      <c r="J2715" s="674">
        <f t="shared" si="255"/>
        <v>24.9136363636364</v>
      </c>
      <c r="K2715" s="674">
        <f t="shared" si="255"/>
        <v>23.7272727272727</v>
      </c>
      <c r="L2715" s="674">
        <f t="shared" si="255"/>
        <v>22.5409090909091</v>
      </c>
      <c r="M2715" s="674">
        <f t="shared" si="255"/>
        <v>21.3545454545455</v>
      </c>
    </row>
    <row r="2716" spans="1:13">
      <c r="A2716" s="551"/>
      <c r="B2716" s="153" t="s">
        <v>38</v>
      </c>
      <c r="C2716" s="1025" t="s">
        <v>15315</v>
      </c>
      <c r="D2716" s="154" t="s">
        <v>15316</v>
      </c>
      <c r="E2716" s="281"/>
      <c r="F2716" s="281"/>
      <c r="G2716" s="551" t="s">
        <v>15312</v>
      </c>
      <c r="H2716" s="538"/>
      <c r="I2716" s="676">
        <f t="shared" ref="I2716:M2716" si="256">I2714*0.2</f>
        <v>10.44</v>
      </c>
      <c r="J2716" s="676">
        <f t="shared" si="256"/>
        <v>9.96545454545455</v>
      </c>
      <c r="K2716" s="676">
        <f t="shared" si="256"/>
        <v>9.49090909090909</v>
      </c>
      <c r="L2716" s="676">
        <f t="shared" si="256"/>
        <v>9.01636363636364</v>
      </c>
      <c r="M2716" s="676">
        <f t="shared" si="256"/>
        <v>8.54181818181818</v>
      </c>
    </row>
    <row r="2717" ht="54" spans="1:13">
      <c r="A2717" s="551">
        <v>11</v>
      </c>
      <c r="B2717" s="153" t="s">
        <v>38</v>
      </c>
      <c r="C2717" s="1025" t="s">
        <v>15317</v>
      </c>
      <c r="D2717" s="579" t="s">
        <v>15318</v>
      </c>
      <c r="E2717" s="113" t="s">
        <v>15319</v>
      </c>
      <c r="F2717" s="113" t="s">
        <v>15320</v>
      </c>
      <c r="G2717" s="551" t="s">
        <v>15312</v>
      </c>
      <c r="H2717" s="538"/>
      <c r="I2717" s="674">
        <v>72</v>
      </c>
      <c r="J2717" s="674">
        <f t="shared" si="251"/>
        <v>68.7272727272727</v>
      </c>
      <c r="K2717" s="674">
        <f t="shared" si="252"/>
        <v>65.4545454545455</v>
      </c>
      <c r="L2717" s="674">
        <f t="shared" si="253"/>
        <v>62.1818181818182</v>
      </c>
      <c r="M2717" s="674">
        <f t="shared" si="254"/>
        <v>58.9090909090909</v>
      </c>
    </row>
    <row r="2718" spans="1:13">
      <c r="A2718" s="551"/>
      <c r="B2718" s="153" t="s">
        <v>38</v>
      </c>
      <c r="C2718" s="1025" t="s">
        <v>15321</v>
      </c>
      <c r="D2718" s="154" t="s">
        <v>15322</v>
      </c>
      <c r="E2718" s="281"/>
      <c r="F2718" s="281"/>
      <c r="G2718" s="551" t="s">
        <v>15312</v>
      </c>
      <c r="H2718" s="538"/>
      <c r="I2718" s="676">
        <f t="shared" ref="I2718:M2718" si="257">I2717*0.2</f>
        <v>14.4</v>
      </c>
      <c r="J2718" s="676">
        <f t="shared" si="257"/>
        <v>13.7454545454545</v>
      </c>
      <c r="K2718" s="676">
        <f t="shared" si="257"/>
        <v>13.0909090909091</v>
      </c>
      <c r="L2718" s="676">
        <f t="shared" si="257"/>
        <v>12.4363636363636</v>
      </c>
      <c r="M2718" s="676">
        <f t="shared" si="257"/>
        <v>11.7818181818182</v>
      </c>
    </row>
    <row r="2719" ht="40.5" spans="1:13">
      <c r="A2719" s="551">
        <v>12</v>
      </c>
      <c r="B2719" s="153" t="s">
        <v>38</v>
      </c>
      <c r="C2719" s="1025" t="s">
        <v>15323</v>
      </c>
      <c r="D2719" s="154" t="s">
        <v>15324</v>
      </c>
      <c r="E2719" s="113" t="s">
        <v>15325</v>
      </c>
      <c r="F2719" s="113" t="s">
        <v>15326</v>
      </c>
      <c r="G2719" s="551" t="s">
        <v>15327</v>
      </c>
      <c r="H2719" s="538"/>
      <c r="I2719" s="674">
        <v>66.6</v>
      </c>
      <c r="J2719" s="674">
        <f t="shared" si="251"/>
        <v>63.5727272727273</v>
      </c>
      <c r="K2719" s="674">
        <f t="shared" si="252"/>
        <v>60.5454545454545</v>
      </c>
      <c r="L2719" s="674">
        <f t="shared" si="253"/>
        <v>57.5181818181818</v>
      </c>
      <c r="M2719" s="674">
        <f t="shared" si="254"/>
        <v>54.4909090909091</v>
      </c>
    </row>
    <row r="2720" ht="27" spans="1:13">
      <c r="A2720" s="551"/>
      <c r="B2720" s="153" t="s">
        <v>38</v>
      </c>
      <c r="C2720" s="1025" t="s">
        <v>15328</v>
      </c>
      <c r="D2720" s="154" t="s">
        <v>15329</v>
      </c>
      <c r="E2720" s="281"/>
      <c r="F2720" s="281"/>
      <c r="G2720" s="551" t="s">
        <v>15327</v>
      </c>
      <c r="H2720" s="538"/>
      <c r="I2720" s="674">
        <f t="shared" ref="I2720:M2720" si="258">I2719*0.5</f>
        <v>33.3</v>
      </c>
      <c r="J2720" s="674">
        <f t="shared" si="258"/>
        <v>31.7863636363636</v>
      </c>
      <c r="K2720" s="674">
        <f t="shared" si="258"/>
        <v>30.2727272727273</v>
      </c>
      <c r="L2720" s="674">
        <f t="shared" si="258"/>
        <v>28.7590909090909</v>
      </c>
      <c r="M2720" s="674">
        <f t="shared" si="258"/>
        <v>27.2454545454545</v>
      </c>
    </row>
    <row r="2721" ht="27" spans="1:13">
      <c r="A2721" s="551"/>
      <c r="B2721" s="153" t="s">
        <v>38</v>
      </c>
      <c r="C2721" s="1025" t="s">
        <v>15330</v>
      </c>
      <c r="D2721" s="154" t="s">
        <v>15331</v>
      </c>
      <c r="E2721" s="281"/>
      <c r="F2721" s="281"/>
      <c r="G2721" s="551" t="s">
        <v>15327</v>
      </c>
      <c r="H2721" s="538"/>
      <c r="I2721" s="674">
        <f t="shared" ref="I2721:M2721" si="259">I2719*0.5</f>
        <v>33.3</v>
      </c>
      <c r="J2721" s="674">
        <f t="shared" si="259"/>
        <v>31.7863636363636</v>
      </c>
      <c r="K2721" s="674">
        <f t="shared" si="259"/>
        <v>30.2727272727273</v>
      </c>
      <c r="L2721" s="674">
        <f t="shared" si="259"/>
        <v>28.7590909090909</v>
      </c>
      <c r="M2721" s="674">
        <f t="shared" si="259"/>
        <v>27.2454545454545</v>
      </c>
    </row>
    <row r="2722" ht="27" spans="1:13">
      <c r="A2722" s="551"/>
      <c r="B2722" s="153" t="s">
        <v>38</v>
      </c>
      <c r="C2722" s="1025" t="s">
        <v>15332</v>
      </c>
      <c r="D2722" s="154" t="s">
        <v>15333</v>
      </c>
      <c r="E2722" s="281"/>
      <c r="F2722" s="281"/>
      <c r="G2722" s="551" t="s">
        <v>15327</v>
      </c>
      <c r="H2722" s="538"/>
      <c r="I2722" s="676">
        <f t="shared" ref="I2722:M2722" si="260">I2719*0.2</f>
        <v>13.32</v>
      </c>
      <c r="J2722" s="676">
        <f t="shared" si="260"/>
        <v>12.7145454545455</v>
      </c>
      <c r="K2722" s="676">
        <f t="shared" si="260"/>
        <v>12.1090909090909</v>
      </c>
      <c r="L2722" s="676">
        <f t="shared" si="260"/>
        <v>11.5036363636364</v>
      </c>
      <c r="M2722" s="676">
        <f t="shared" si="260"/>
        <v>10.8981818181818</v>
      </c>
    </row>
    <row r="2723" ht="54" spans="1:13">
      <c r="A2723" s="551">
        <v>13</v>
      </c>
      <c r="B2723" s="153" t="s">
        <v>38</v>
      </c>
      <c r="C2723" s="1025" t="s">
        <v>15334</v>
      </c>
      <c r="D2723" s="538" t="s">
        <v>15335</v>
      </c>
      <c r="E2723" s="538" t="s">
        <v>15336</v>
      </c>
      <c r="F2723" s="538" t="s">
        <v>15337</v>
      </c>
      <c r="G2723" s="551" t="s">
        <v>15338</v>
      </c>
      <c r="H2723" s="538"/>
      <c r="I2723" s="674">
        <v>14.4</v>
      </c>
      <c r="J2723" s="674">
        <f t="shared" ref="J2723:J2727" si="261">K2723*1.05</f>
        <v>13.7454545454545</v>
      </c>
      <c r="K2723" s="674">
        <f t="shared" ref="K2723:K2727" si="262">I2723/1.1</f>
        <v>13.0909090909091</v>
      </c>
      <c r="L2723" s="674">
        <f t="shared" ref="L2723:L2727" si="263">K2723*0.95</f>
        <v>12.4363636363636</v>
      </c>
      <c r="M2723" s="674">
        <f t="shared" ref="M2723:M2727" si="264">K2723*0.9</f>
        <v>11.7818181818182</v>
      </c>
    </row>
    <row r="2724" spans="1:13">
      <c r="A2724" s="551"/>
      <c r="B2724" s="153" t="s">
        <v>38</v>
      </c>
      <c r="C2724" s="1025" t="s">
        <v>15339</v>
      </c>
      <c r="D2724" s="538" t="s">
        <v>15340</v>
      </c>
      <c r="E2724" s="538"/>
      <c r="F2724" s="538"/>
      <c r="G2724" s="551" t="s">
        <v>15338</v>
      </c>
      <c r="H2724" s="538"/>
      <c r="I2724" s="676">
        <f t="shared" ref="I2724:M2724" si="265">I2723*0.2</f>
        <v>2.88</v>
      </c>
      <c r="J2724" s="676">
        <f t="shared" si="265"/>
        <v>2.74909090909091</v>
      </c>
      <c r="K2724" s="676">
        <f t="shared" si="265"/>
        <v>2.61818181818182</v>
      </c>
      <c r="L2724" s="676">
        <f t="shared" si="265"/>
        <v>2.48727272727273</v>
      </c>
      <c r="M2724" s="676">
        <f t="shared" si="265"/>
        <v>2.35636363636364</v>
      </c>
    </row>
    <row r="2725" ht="54" spans="1:13">
      <c r="A2725" s="551">
        <v>14</v>
      </c>
      <c r="B2725" s="153" t="s">
        <v>38</v>
      </c>
      <c r="C2725" s="1025" t="s">
        <v>15341</v>
      </c>
      <c r="D2725" s="538" t="s">
        <v>15342</v>
      </c>
      <c r="E2725" s="538" t="s">
        <v>15343</v>
      </c>
      <c r="F2725" s="538" t="s">
        <v>15344</v>
      </c>
      <c r="G2725" s="551" t="s">
        <v>51</v>
      </c>
      <c r="H2725" s="538"/>
      <c r="I2725" s="674">
        <v>54.9</v>
      </c>
      <c r="J2725" s="674">
        <f t="shared" si="261"/>
        <v>52.4045454545455</v>
      </c>
      <c r="K2725" s="674">
        <f t="shared" si="262"/>
        <v>49.9090909090909</v>
      </c>
      <c r="L2725" s="674">
        <f t="shared" si="263"/>
        <v>47.4136363636364</v>
      </c>
      <c r="M2725" s="674">
        <f t="shared" si="264"/>
        <v>44.9181818181818</v>
      </c>
    </row>
    <row r="2726" spans="1:13">
      <c r="A2726" s="551"/>
      <c r="B2726" s="153" t="s">
        <v>38</v>
      </c>
      <c r="C2726" s="1025" t="s">
        <v>15345</v>
      </c>
      <c r="D2726" s="538" t="s">
        <v>15346</v>
      </c>
      <c r="E2726" s="538"/>
      <c r="F2726" s="538"/>
      <c r="G2726" s="551" t="s">
        <v>51</v>
      </c>
      <c r="H2726" s="538"/>
      <c r="I2726" s="676">
        <f t="shared" ref="I2726:M2726" si="266">I2725*0.2</f>
        <v>10.98</v>
      </c>
      <c r="J2726" s="676">
        <f t="shared" si="266"/>
        <v>10.4809090909091</v>
      </c>
      <c r="K2726" s="676">
        <f t="shared" si="266"/>
        <v>9.98181818181818</v>
      </c>
      <c r="L2726" s="676">
        <f t="shared" si="266"/>
        <v>9.48272727272727</v>
      </c>
      <c r="M2726" s="676">
        <f t="shared" si="266"/>
        <v>8.98363636363636</v>
      </c>
    </row>
    <row r="2727" ht="54" spans="1:13">
      <c r="A2727" s="551">
        <v>15</v>
      </c>
      <c r="B2727" s="153" t="s">
        <v>38</v>
      </c>
      <c r="C2727" s="1025" t="s">
        <v>15347</v>
      </c>
      <c r="D2727" s="538" t="s">
        <v>15348</v>
      </c>
      <c r="E2727" s="538" t="s">
        <v>15349</v>
      </c>
      <c r="F2727" s="538" t="s">
        <v>15350</v>
      </c>
      <c r="G2727" s="551" t="s">
        <v>51</v>
      </c>
      <c r="H2727" s="538"/>
      <c r="I2727" s="674">
        <v>55.8</v>
      </c>
      <c r="J2727" s="674">
        <f t="shared" si="261"/>
        <v>53.2636363636364</v>
      </c>
      <c r="K2727" s="674">
        <f t="shared" si="262"/>
        <v>50.7272727272727</v>
      </c>
      <c r="L2727" s="674">
        <f t="shared" si="263"/>
        <v>48.1909090909091</v>
      </c>
      <c r="M2727" s="674">
        <f t="shared" si="264"/>
        <v>45.6545454545454</v>
      </c>
    </row>
    <row r="2728" ht="27" spans="1:13">
      <c r="A2728" s="551"/>
      <c r="B2728" s="153" t="s">
        <v>38</v>
      </c>
      <c r="C2728" s="1025" t="s">
        <v>15351</v>
      </c>
      <c r="D2728" s="538" t="s">
        <v>15352</v>
      </c>
      <c r="E2728" s="538"/>
      <c r="F2728" s="538"/>
      <c r="G2728" s="551" t="s">
        <v>13583</v>
      </c>
      <c r="H2728" s="538"/>
      <c r="I2728" s="674">
        <f t="shared" ref="I2728:M2728" si="267">I2727*0.5</f>
        <v>27.9</v>
      </c>
      <c r="J2728" s="674">
        <f t="shared" si="267"/>
        <v>26.6318181818182</v>
      </c>
      <c r="K2728" s="674">
        <f t="shared" si="267"/>
        <v>25.3636363636364</v>
      </c>
      <c r="L2728" s="674">
        <f t="shared" si="267"/>
        <v>24.0954545454545</v>
      </c>
      <c r="M2728" s="674">
        <f t="shared" si="267"/>
        <v>22.8272727272727</v>
      </c>
    </row>
    <row r="2729" ht="27" spans="1:13">
      <c r="A2729" s="551"/>
      <c r="B2729" s="153" t="s">
        <v>38</v>
      </c>
      <c r="C2729" s="1025" t="s">
        <v>15353</v>
      </c>
      <c r="D2729" s="538" t="s">
        <v>15354</v>
      </c>
      <c r="E2729" s="538"/>
      <c r="F2729" s="538"/>
      <c r="G2729" s="551" t="s">
        <v>51</v>
      </c>
      <c r="H2729" s="538"/>
      <c r="I2729" s="674">
        <f t="shared" ref="I2729:M2729" si="268">I2727*0.5</f>
        <v>27.9</v>
      </c>
      <c r="J2729" s="674">
        <f t="shared" si="268"/>
        <v>26.6318181818182</v>
      </c>
      <c r="K2729" s="674">
        <f t="shared" si="268"/>
        <v>25.3636363636364</v>
      </c>
      <c r="L2729" s="674">
        <f t="shared" si="268"/>
        <v>24.0954545454545</v>
      </c>
      <c r="M2729" s="674">
        <f t="shared" si="268"/>
        <v>22.8272727272727</v>
      </c>
    </row>
    <row r="2730" ht="27" spans="1:13">
      <c r="A2730" s="551"/>
      <c r="B2730" s="153" t="s">
        <v>38</v>
      </c>
      <c r="C2730" s="1025" t="s">
        <v>15355</v>
      </c>
      <c r="D2730" s="538" t="s">
        <v>15356</v>
      </c>
      <c r="E2730" s="538"/>
      <c r="F2730" s="538"/>
      <c r="G2730" s="551" t="s">
        <v>51</v>
      </c>
      <c r="H2730" s="538"/>
      <c r="I2730" s="676">
        <f t="shared" ref="I2730:M2730" si="269">I2727*0.2</f>
        <v>11.16</v>
      </c>
      <c r="J2730" s="676">
        <f t="shared" si="269"/>
        <v>10.6527272727273</v>
      </c>
      <c r="K2730" s="676">
        <f t="shared" si="269"/>
        <v>10.1454545454545</v>
      </c>
      <c r="L2730" s="676">
        <f t="shared" si="269"/>
        <v>9.63818181818182</v>
      </c>
      <c r="M2730" s="676">
        <f t="shared" si="269"/>
        <v>9.13090909090909</v>
      </c>
    </row>
    <row r="2731" ht="67.5" spans="1:13">
      <c r="A2731" s="551">
        <v>16</v>
      </c>
      <c r="B2731" s="153" t="s">
        <v>38</v>
      </c>
      <c r="C2731" s="1025" t="s">
        <v>15357</v>
      </c>
      <c r="D2731" s="538" t="s">
        <v>15358</v>
      </c>
      <c r="E2731" s="113" t="s">
        <v>15359</v>
      </c>
      <c r="F2731" s="538" t="s">
        <v>15360</v>
      </c>
      <c r="G2731" s="551" t="s">
        <v>15361</v>
      </c>
      <c r="H2731" s="538"/>
      <c r="I2731" s="674">
        <v>55.8</v>
      </c>
      <c r="J2731" s="674">
        <f t="shared" ref="J2731:J2735" si="270">K2731*1.05</f>
        <v>53.2636363636364</v>
      </c>
      <c r="K2731" s="674">
        <f t="shared" ref="K2731:K2735" si="271">I2731/1.1</f>
        <v>50.7272727272727</v>
      </c>
      <c r="L2731" s="674">
        <f t="shared" ref="L2731:L2735" si="272">K2731*0.95</f>
        <v>48.1909090909091</v>
      </c>
      <c r="M2731" s="674">
        <f t="shared" ref="M2731:M2735" si="273">K2731*0.9</f>
        <v>45.6545454545454</v>
      </c>
    </row>
    <row r="2732" spans="1:13">
      <c r="A2732" s="551"/>
      <c r="B2732" s="153" t="s">
        <v>38</v>
      </c>
      <c r="C2732" s="1025" t="s">
        <v>15362</v>
      </c>
      <c r="D2732" s="538" t="s">
        <v>15363</v>
      </c>
      <c r="E2732" s="113"/>
      <c r="F2732" s="538"/>
      <c r="G2732" s="551" t="s">
        <v>15361</v>
      </c>
      <c r="H2732" s="538"/>
      <c r="I2732" s="676">
        <f t="shared" ref="I2732:M2732" si="274">I2731*0.2</f>
        <v>11.16</v>
      </c>
      <c r="J2732" s="676">
        <f t="shared" si="274"/>
        <v>10.6527272727273</v>
      </c>
      <c r="K2732" s="676">
        <f t="shared" si="274"/>
        <v>10.1454545454545</v>
      </c>
      <c r="L2732" s="676">
        <f t="shared" si="274"/>
        <v>9.63818181818182</v>
      </c>
      <c r="M2732" s="676">
        <f t="shared" si="274"/>
        <v>9.13090909090909</v>
      </c>
    </row>
    <row r="2733" ht="81" spans="1:13">
      <c r="A2733" s="551">
        <v>17</v>
      </c>
      <c r="B2733" s="153" t="s">
        <v>38</v>
      </c>
      <c r="C2733" s="1025" t="s">
        <v>15364</v>
      </c>
      <c r="D2733" s="538" t="s">
        <v>15365</v>
      </c>
      <c r="E2733" s="154" t="s">
        <v>15366</v>
      </c>
      <c r="F2733" s="154" t="s">
        <v>15367</v>
      </c>
      <c r="G2733" s="114" t="s">
        <v>51</v>
      </c>
      <c r="H2733" s="154" t="s">
        <v>15368</v>
      </c>
      <c r="I2733" s="674">
        <v>81</v>
      </c>
      <c r="J2733" s="674">
        <f t="shared" si="270"/>
        <v>77.3181818181818</v>
      </c>
      <c r="K2733" s="674">
        <f t="shared" si="271"/>
        <v>73.6363636363636</v>
      </c>
      <c r="L2733" s="674">
        <f t="shared" si="272"/>
        <v>69.9545454545454</v>
      </c>
      <c r="M2733" s="674">
        <f t="shared" si="273"/>
        <v>66.2727272727273</v>
      </c>
    </row>
    <row r="2734" spans="1:13">
      <c r="A2734" s="551"/>
      <c r="B2734" s="153" t="s">
        <v>38</v>
      </c>
      <c r="C2734" s="1025" t="s">
        <v>15369</v>
      </c>
      <c r="D2734" s="538" t="s">
        <v>15370</v>
      </c>
      <c r="E2734" s="154"/>
      <c r="F2734" s="154"/>
      <c r="G2734" s="551" t="s">
        <v>51</v>
      </c>
      <c r="H2734" s="154"/>
      <c r="I2734" s="676">
        <f t="shared" ref="I2734:M2734" si="275">I2733*0.2</f>
        <v>16.2</v>
      </c>
      <c r="J2734" s="676">
        <f t="shared" si="275"/>
        <v>15.4636363636364</v>
      </c>
      <c r="K2734" s="676">
        <f t="shared" si="275"/>
        <v>14.7272727272727</v>
      </c>
      <c r="L2734" s="676">
        <f t="shared" si="275"/>
        <v>13.9909090909091</v>
      </c>
      <c r="M2734" s="676">
        <f t="shared" si="275"/>
        <v>13.2545454545455</v>
      </c>
    </row>
    <row r="2735" ht="67.5" spans="1:13">
      <c r="A2735" s="551">
        <v>18</v>
      </c>
      <c r="B2735" s="153" t="s">
        <v>38</v>
      </c>
      <c r="C2735" s="1025" t="s">
        <v>15371</v>
      </c>
      <c r="D2735" s="538" t="s">
        <v>15372</v>
      </c>
      <c r="E2735" s="677" t="s">
        <v>15373</v>
      </c>
      <c r="F2735" s="677" t="s">
        <v>15374</v>
      </c>
      <c r="G2735" s="551" t="s">
        <v>51</v>
      </c>
      <c r="H2735" s="538"/>
      <c r="I2735" s="674">
        <v>81</v>
      </c>
      <c r="J2735" s="674">
        <f t="shared" si="270"/>
        <v>77.3181818181818</v>
      </c>
      <c r="K2735" s="674">
        <f t="shared" si="271"/>
        <v>73.6363636363636</v>
      </c>
      <c r="L2735" s="674">
        <f t="shared" si="272"/>
        <v>69.9545454545454</v>
      </c>
      <c r="M2735" s="674">
        <f t="shared" si="273"/>
        <v>66.2727272727273</v>
      </c>
    </row>
    <row r="2736" spans="1:13">
      <c r="A2736" s="551"/>
      <c r="B2736" s="153" t="s">
        <v>38</v>
      </c>
      <c r="C2736" s="1025" t="s">
        <v>15375</v>
      </c>
      <c r="D2736" s="538" t="s">
        <v>15376</v>
      </c>
      <c r="E2736" s="677"/>
      <c r="F2736" s="677"/>
      <c r="G2736" s="551" t="s">
        <v>51</v>
      </c>
      <c r="H2736" s="677"/>
      <c r="I2736" s="676">
        <f t="shared" ref="I2736:M2736" si="276">I2735*0.2</f>
        <v>16.2</v>
      </c>
      <c r="J2736" s="676">
        <f t="shared" si="276"/>
        <v>15.4636363636364</v>
      </c>
      <c r="K2736" s="676">
        <f t="shared" si="276"/>
        <v>14.7272727272727</v>
      </c>
      <c r="L2736" s="676">
        <f t="shared" si="276"/>
        <v>13.9909090909091</v>
      </c>
      <c r="M2736" s="676">
        <f t="shared" si="276"/>
        <v>13.2545454545455</v>
      </c>
    </row>
    <row r="2737" ht="36" customHeight="1" spans="1:112">
      <c r="A2737" s="412" t="s">
        <v>15377</v>
      </c>
      <c r="B2737" s="412"/>
      <c r="C2737" s="412"/>
      <c r="D2737" s="678"/>
      <c r="E2737" s="412"/>
      <c r="F2737" s="412"/>
      <c r="G2737" s="412"/>
      <c r="H2737" s="412"/>
      <c r="I2737" s="679"/>
      <c r="J2737" s="679"/>
      <c r="K2737" s="679"/>
      <c r="L2737" s="679"/>
      <c r="M2737" s="679"/>
    </row>
    <row r="2738" ht="201" customHeight="1" spans="1:112">
      <c r="A2738" s="362" t="s">
        <v>15378</v>
      </c>
      <c r="B2738" s="597"/>
      <c r="C2738" s="597"/>
      <c r="D2738" s="597"/>
      <c r="E2738" s="597"/>
      <c r="F2738" s="597"/>
      <c r="G2738" s="597"/>
      <c r="H2738" s="597"/>
      <c r="I2738" s="597"/>
      <c r="J2738" s="597"/>
      <c r="K2738" s="597"/>
      <c r="L2738" s="597"/>
      <c r="M2738" s="361"/>
      <c r="N2738" s="419"/>
    </row>
    <row r="2739" s="322" customFormat="1" ht="24" customHeight="1" spans="1:112">
      <c r="A2739" s="577" t="s">
        <v>7210</v>
      </c>
      <c r="B2739" s="680" t="s">
        <v>25</v>
      </c>
      <c r="C2739" s="340" t="s">
        <v>9784</v>
      </c>
      <c r="D2739" s="577" t="s">
        <v>27</v>
      </c>
      <c r="E2739" s="577" t="s">
        <v>7212</v>
      </c>
      <c r="F2739" s="577" t="s">
        <v>7213</v>
      </c>
      <c r="G2739" s="577" t="s">
        <v>30</v>
      </c>
      <c r="H2739" s="577" t="s">
        <v>7214</v>
      </c>
      <c r="I2739" s="513" t="s">
        <v>32</v>
      </c>
      <c r="J2739" s="513"/>
      <c r="K2739" s="513"/>
      <c r="L2739" s="513"/>
      <c r="M2739" s="513"/>
      <c r="N2739" s="323"/>
      <c r="O2739" s="323"/>
      <c r="P2739" s="323"/>
      <c r="Q2739" s="323"/>
      <c r="R2739" s="323"/>
      <c r="S2739" s="323"/>
      <c r="T2739" s="323"/>
      <c r="U2739" s="323"/>
      <c r="V2739" s="323"/>
      <c r="W2739" s="323"/>
      <c r="X2739" s="323"/>
      <c r="Y2739" s="323"/>
      <c r="Z2739" s="323"/>
      <c r="AA2739" s="323"/>
      <c r="AB2739" s="323"/>
      <c r="AC2739" s="323"/>
      <c r="AD2739" s="323"/>
      <c r="AE2739" s="323"/>
      <c r="AF2739" s="323"/>
      <c r="AG2739" s="323"/>
      <c r="AH2739" s="323"/>
      <c r="AI2739" s="323"/>
      <c r="AJ2739" s="323"/>
      <c r="AK2739" s="323"/>
      <c r="AL2739" s="323"/>
      <c r="AM2739" s="323"/>
      <c r="AN2739" s="323"/>
      <c r="AO2739" s="323"/>
      <c r="AP2739" s="323"/>
      <c r="AQ2739" s="323"/>
      <c r="AR2739" s="323"/>
      <c r="AS2739" s="323"/>
      <c r="AT2739" s="323"/>
      <c r="AU2739" s="323"/>
      <c r="AV2739" s="323"/>
      <c r="AW2739" s="323"/>
      <c r="AX2739" s="323"/>
      <c r="AY2739" s="323"/>
      <c r="AZ2739" s="323"/>
      <c r="BA2739" s="323"/>
      <c r="BB2739" s="323"/>
      <c r="BC2739" s="323"/>
      <c r="BD2739" s="323"/>
      <c r="BE2739" s="323"/>
      <c r="BF2739" s="323"/>
      <c r="BG2739" s="323"/>
      <c r="BH2739" s="323"/>
      <c r="BI2739" s="323"/>
      <c r="BJ2739" s="323"/>
      <c r="BK2739" s="323"/>
      <c r="BL2739" s="323"/>
      <c r="BM2739" s="323"/>
      <c r="BN2739" s="323"/>
      <c r="BO2739" s="323"/>
      <c r="BP2739" s="323"/>
      <c r="BQ2739" s="323"/>
      <c r="BR2739" s="323"/>
      <c r="BS2739" s="323"/>
      <c r="BT2739" s="323"/>
      <c r="BU2739" s="323"/>
      <c r="BV2739" s="323"/>
      <c r="BW2739" s="323"/>
      <c r="BX2739" s="323"/>
      <c r="BY2739" s="323"/>
      <c r="BZ2739" s="323"/>
      <c r="CA2739" s="323"/>
      <c r="CB2739" s="323"/>
      <c r="CC2739" s="323"/>
      <c r="CD2739" s="323"/>
      <c r="CE2739" s="323"/>
      <c r="CF2739" s="323"/>
      <c r="CG2739" s="323"/>
      <c r="CH2739" s="323"/>
      <c r="CI2739" s="323"/>
      <c r="CJ2739" s="323"/>
      <c r="CK2739" s="323"/>
      <c r="CL2739" s="323"/>
      <c r="CM2739" s="323"/>
      <c r="CN2739" s="323"/>
      <c r="CO2739" s="323"/>
      <c r="CP2739" s="323"/>
      <c r="CQ2739" s="323"/>
      <c r="CR2739" s="323"/>
      <c r="CS2739" s="323"/>
      <c r="CT2739" s="323"/>
      <c r="CU2739" s="323"/>
      <c r="CV2739" s="323"/>
      <c r="CW2739" s="323"/>
      <c r="CX2739" s="323"/>
      <c r="CY2739" s="323"/>
      <c r="CZ2739" s="323"/>
      <c r="DA2739" s="323"/>
      <c r="DB2739" s="323"/>
      <c r="DC2739" s="323"/>
      <c r="DD2739" s="323"/>
      <c r="DE2739" s="323"/>
      <c r="DF2739" s="323"/>
      <c r="DG2739" s="323"/>
      <c r="DH2739" s="323"/>
    </row>
    <row r="2740" s="322" customFormat="1" ht="24" customHeight="1" spans="1:112">
      <c r="A2740" s="577"/>
      <c r="B2740" s="680"/>
      <c r="C2740" s="340"/>
      <c r="D2740" s="577"/>
      <c r="E2740" s="577"/>
      <c r="F2740" s="577"/>
      <c r="G2740" s="577"/>
      <c r="H2740" s="577"/>
      <c r="I2740" s="513" t="s">
        <v>33</v>
      </c>
      <c r="J2740" s="513" t="s">
        <v>34</v>
      </c>
      <c r="K2740" s="513" t="s">
        <v>35</v>
      </c>
      <c r="L2740" s="513" t="s">
        <v>36</v>
      </c>
      <c r="M2740" s="513" t="s">
        <v>37</v>
      </c>
      <c r="N2740" s="323"/>
      <c r="O2740" s="323"/>
      <c r="P2740" s="323"/>
      <c r="Q2740" s="323"/>
      <c r="R2740" s="323"/>
      <c r="S2740" s="323"/>
      <c r="T2740" s="323"/>
      <c r="U2740" s="323"/>
      <c r="V2740" s="323"/>
      <c r="W2740" s="323"/>
      <c r="X2740" s="323"/>
      <c r="Y2740" s="323"/>
      <c r="Z2740" s="323"/>
      <c r="AA2740" s="323"/>
      <c r="AB2740" s="323"/>
      <c r="AC2740" s="323"/>
      <c r="AD2740" s="323"/>
      <c r="AE2740" s="323"/>
      <c r="AF2740" s="323"/>
      <c r="AG2740" s="323"/>
      <c r="AH2740" s="323"/>
      <c r="AI2740" s="323"/>
      <c r="AJ2740" s="323"/>
      <c r="AK2740" s="323"/>
      <c r="AL2740" s="323"/>
      <c r="AM2740" s="323"/>
      <c r="AN2740" s="323"/>
      <c r="AO2740" s="323"/>
      <c r="AP2740" s="323"/>
      <c r="AQ2740" s="323"/>
      <c r="AR2740" s="323"/>
      <c r="AS2740" s="323"/>
      <c r="AT2740" s="323"/>
      <c r="AU2740" s="323"/>
      <c r="AV2740" s="323"/>
      <c r="AW2740" s="323"/>
      <c r="AX2740" s="323"/>
      <c r="AY2740" s="323"/>
      <c r="AZ2740" s="323"/>
      <c r="BA2740" s="323"/>
      <c r="BB2740" s="323"/>
      <c r="BC2740" s="323"/>
      <c r="BD2740" s="323"/>
      <c r="BE2740" s="323"/>
      <c r="BF2740" s="323"/>
      <c r="BG2740" s="323"/>
      <c r="BH2740" s="323"/>
      <c r="BI2740" s="323"/>
      <c r="BJ2740" s="323"/>
      <c r="BK2740" s="323"/>
      <c r="BL2740" s="323"/>
      <c r="BM2740" s="323"/>
      <c r="BN2740" s="323"/>
      <c r="BO2740" s="323"/>
      <c r="BP2740" s="323"/>
      <c r="BQ2740" s="323"/>
      <c r="BR2740" s="323"/>
      <c r="BS2740" s="323"/>
      <c r="BT2740" s="323"/>
      <c r="BU2740" s="323"/>
      <c r="BV2740" s="323"/>
      <c r="BW2740" s="323"/>
      <c r="BX2740" s="323"/>
      <c r="BY2740" s="323"/>
      <c r="BZ2740" s="323"/>
      <c r="CA2740" s="323"/>
      <c r="CB2740" s="323"/>
      <c r="CC2740" s="323"/>
      <c r="CD2740" s="323"/>
      <c r="CE2740" s="323"/>
      <c r="CF2740" s="323"/>
      <c r="CG2740" s="323"/>
      <c r="CH2740" s="323"/>
      <c r="CI2740" s="323"/>
      <c r="CJ2740" s="323"/>
      <c r="CK2740" s="323"/>
      <c r="CL2740" s="323"/>
      <c r="CM2740" s="323"/>
      <c r="CN2740" s="323"/>
      <c r="CO2740" s="323"/>
      <c r="CP2740" s="323"/>
      <c r="CQ2740" s="323"/>
      <c r="CR2740" s="323"/>
      <c r="CS2740" s="323"/>
      <c r="CT2740" s="323"/>
      <c r="CU2740" s="323"/>
      <c r="CV2740" s="323"/>
      <c r="CW2740" s="323"/>
      <c r="CX2740" s="323"/>
      <c r="CY2740" s="323"/>
      <c r="CZ2740" s="323"/>
      <c r="DA2740" s="323"/>
      <c r="DB2740" s="323"/>
      <c r="DC2740" s="323"/>
      <c r="DD2740" s="323"/>
      <c r="DE2740" s="323"/>
      <c r="DF2740" s="323"/>
      <c r="DG2740" s="323"/>
      <c r="DH2740" s="323"/>
    </row>
    <row r="2741" spans="1:112">
      <c r="A2741" s="153"/>
      <c r="B2741" s="153"/>
      <c r="C2741" s="579">
        <v>44</v>
      </c>
      <c r="D2741" s="681" t="s">
        <v>15379</v>
      </c>
      <c r="E2741" s="258"/>
      <c r="F2741" s="258"/>
      <c r="G2741" s="254"/>
      <c r="H2741" s="254"/>
      <c r="I2741" s="676"/>
      <c r="J2741" s="676"/>
      <c r="K2741" s="676"/>
      <c r="L2741" s="676"/>
      <c r="M2741" s="676"/>
    </row>
    <row r="2742" ht="67.5" spans="1:112">
      <c r="A2742" s="153">
        <v>1</v>
      </c>
      <c r="B2742" s="153" t="s">
        <v>38</v>
      </c>
      <c r="C2742" s="1026" t="s">
        <v>15380</v>
      </c>
      <c r="D2742" s="579" t="s">
        <v>15381</v>
      </c>
      <c r="E2742" s="113" t="s">
        <v>15382</v>
      </c>
      <c r="F2742" s="113" t="s">
        <v>15383</v>
      </c>
      <c r="G2742" s="153" t="s">
        <v>51</v>
      </c>
      <c r="H2742" s="254"/>
      <c r="I2742" s="676">
        <v>73.8</v>
      </c>
      <c r="J2742" s="676">
        <f t="shared" ref="J2742:J2745" si="277">K2742*1.05</f>
        <v>70.4454545454545</v>
      </c>
      <c r="K2742" s="676">
        <f t="shared" ref="K2742:K2745" si="278">I2742/1.1</f>
        <v>67.0909090909091</v>
      </c>
      <c r="L2742" s="676">
        <f t="shared" ref="L2742:L2745" si="279">K2742*0.95</f>
        <v>63.7363636363636</v>
      </c>
      <c r="M2742" s="676">
        <f t="shared" ref="M2742:M2745" si="280">K2742*0.9</f>
        <v>60.3818181818182</v>
      </c>
    </row>
    <row r="2743" spans="1:112">
      <c r="A2743" s="153"/>
      <c r="B2743" s="153" t="s">
        <v>38</v>
      </c>
      <c r="C2743" s="1026" t="s">
        <v>15384</v>
      </c>
      <c r="D2743" s="579" t="s">
        <v>15385</v>
      </c>
      <c r="E2743" s="258"/>
      <c r="F2743" s="258"/>
      <c r="G2743" s="153" t="s">
        <v>51</v>
      </c>
      <c r="H2743" s="254"/>
      <c r="I2743" s="676">
        <f t="shared" ref="I2743:M2743" si="281">I2742*0.2</f>
        <v>14.76</v>
      </c>
      <c r="J2743" s="676">
        <f t="shared" si="281"/>
        <v>14.0890909090909</v>
      </c>
      <c r="K2743" s="676">
        <f t="shared" si="281"/>
        <v>13.4181818181818</v>
      </c>
      <c r="L2743" s="676">
        <f t="shared" si="281"/>
        <v>12.7472727272727</v>
      </c>
      <c r="M2743" s="676">
        <f t="shared" si="281"/>
        <v>12.0763636363636</v>
      </c>
    </row>
    <row r="2744" ht="27" spans="1:112">
      <c r="A2744" s="153"/>
      <c r="B2744" s="153" t="s">
        <v>38</v>
      </c>
      <c r="C2744" s="1026" t="s">
        <v>15386</v>
      </c>
      <c r="D2744" s="154" t="s">
        <v>15387</v>
      </c>
      <c r="E2744" s="264"/>
      <c r="F2744" s="258"/>
      <c r="G2744" s="153" t="s">
        <v>51</v>
      </c>
      <c r="H2744" s="254"/>
      <c r="I2744" s="676">
        <v>73.8</v>
      </c>
      <c r="J2744" s="676">
        <f t="shared" si="277"/>
        <v>70.4454545454545</v>
      </c>
      <c r="K2744" s="676">
        <f t="shared" si="278"/>
        <v>67.0909090909091</v>
      </c>
      <c r="L2744" s="676">
        <f t="shared" si="279"/>
        <v>63.7363636363636</v>
      </c>
      <c r="M2744" s="676">
        <f t="shared" si="280"/>
        <v>60.3818181818182</v>
      </c>
    </row>
    <row r="2745" ht="54" spans="1:112">
      <c r="A2745" s="153">
        <v>2</v>
      </c>
      <c r="B2745" s="153" t="s">
        <v>38</v>
      </c>
      <c r="C2745" s="1026" t="s">
        <v>15388</v>
      </c>
      <c r="D2745" s="579" t="s">
        <v>15389</v>
      </c>
      <c r="E2745" s="113" t="s">
        <v>15390</v>
      </c>
      <c r="F2745" s="113" t="s">
        <v>15391</v>
      </c>
      <c r="G2745" s="153" t="s">
        <v>51</v>
      </c>
      <c r="H2745" s="254"/>
      <c r="I2745" s="676">
        <v>54</v>
      </c>
      <c r="J2745" s="676">
        <f t="shared" si="277"/>
        <v>51.5454545454545</v>
      </c>
      <c r="K2745" s="676">
        <f t="shared" si="278"/>
        <v>49.0909090909091</v>
      </c>
      <c r="L2745" s="676">
        <f t="shared" si="279"/>
        <v>46.6363636363636</v>
      </c>
      <c r="M2745" s="676">
        <f t="shared" si="280"/>
        <v>44.1818181818182</v>
      </c>
    </row>
    <row r="2746" spans="1:112">
      <c r="A2746" s="153"/>
      <c r="B2746" s="153" t="s">
        <v>38</v>
      </c>
      <c r="C2746" s="1026" t="s">
        <v>15392</v>
      </c>
      <c r="D2746" s="579" t="s">
        <v>15393</v>
      </c>
      <c r="E2746" s="258"/>
      <c r="F2746" s="258"/>
      <c r="G2746" s="153" t="s">
        <v>51</v>
      </c>
      <c r="H2746" s="254"/>
      <c r="I2746" s="676">
        <f t="shared" ref="I2746:M2746" si="282">I2745*0.2</f>
        <v>10.8</v>
      </c>
      <c r="J2746" s="676">
        <f t="shared" si="282"/>
        <v>10.3090909090909</v>
      </c>
      <c r="K2746" s="676">
        <f t="shared" si="282"/>
        <v>9.81818181818182</v>
      </c>
      <c r="L2746" s="676">
        <f t="shared" si="282"/>
        <v>9.32727272727273</v>
      </c>
      <c r="M2746" s="676">
        <f t="shared" si="282"/>
        <v>8.83636363636364</v>
      </c>
    </row>
    <row r="2747" ht="67.5" spans="1:112">
      <c r="A2747" s="153">
        <v>3</v>
      </c>
      <c r="B2747" s="153" t="s">
        <v>38</v>
      </c>
      <c r="C2747" s="1026" t="s">
        <v>15394</v>
      </c>
      <c r="D2747" s="579" t="s">
        <v>15395</v>
      </c>
      <c r="E2747" s="113" t="s">
        <v>15396</v>
      </c>
      <c r="F2747" s="113" t="s">
        <v>15397</v>
      </c>
      <c r="G2747" s="153" t="s">
        <v>51</v>
      </c>
      <c r="H2747" s="154" t="s">
        <v>15398</v>
      </c>
      <c r="I2747" s="676">
        <v>79.2</v>
      </c>
      <c r="J2747" s="676">
        <f t="shared" ref="J2747:J2752" si="283">K2747*1.05</f>
        <v>75.6</v>
      </c>
      <c r="K2747" s="676">
        <f t="shared" ref="K2747:K2752" si="284">I2747/1.1</f>
        <v>72</v>
      </c>
      <c r="L2747" s="676">
        <f t="shared" ref="L2747:L2752" si="285">K2747*0.95</f>
        <v>68.4</v>
      </c>
      <c r="M2747" s="676">
        <f t="shared" ref="M2747:M2752" si="286">K2747*0.9</f>
        <v>64.8</v>
      </c>
    </row>
    <row r="2748" spans="1:112">
      <c r="A2748" s="153"/>
      <c r="B2748" s="153" t="s">
        <v>38</v>
      </c>
      <c r="C2748" s="1026" t="s">
        <v>15399</v>
      </c>
      <c r="D2748" s="579" t="s">
        <v>15400</v>
      </c>
      <c r="E2748" s="258"/>
      <c r="F2748" s="258"/>
      <c r="G2748" s="153" t="s">
        <v>51</v>
      </c>
      <c r="H2748" s="254"/>
      <c r="I2748" s="676">
        <f t="shared" ref="I2748:M2748" si="287">I2747*0.2</f>
        <v>15.84</v>
      </c>
      <c r="J2748" s="676">
        <f t="shared" si="287"/>
        <v>15.12</v>
      </c>
      <c r="K2748" s="676">
        <f t="shared" si="287"/>
        <v>14.4</v>
      </c>
      <c r="L2748" s="676">
        <f t="shared" si="287"/>
        <v>13.68</v>
      </c>
      <c r="M2748" s="676">
        <f t="shared" si="287"/>
        <v>12.96</v>
      </c>
    </row>
    <row r="2749" ht="67.5" spans="1:112">
      <c r="A2749" s="153">
        <v>4</v>
      </c>
      <c r="B2749" s="153" t="s">
        <v>38</v>
      </c>
      <c r="C2749" s="1026" t="s">
        <v>15401</v>
      </c>
      <c r="D2749" s="579" t="s">
        <v>15402</v>
      </c>
      <c r="E2749" s="113" t="s">
        <v>15403</v>
      </c>
      <c r="F2749" s="113" t="s">
        <v>15404</v>
      </c>
      <c r="G2749" s="153" t="s">
        <v>51</v>
      </c>
      <c r="H2749" s="254"/>
      <c r="I2749" s="676">
        <v>178.2</v>
      </c>
      <c r="J2749" s="676">
        <f t="shared" si="283"/>
        <v>170.1</v>
      </c>
      <c r="K2749" s="676">
        <f t="shared" si="284"/>
        <v>162</v>
      </c>
      <c r="L2749" s="676">
        <f t="shared" si="285"/>
        <v>153.9</v>
      </c>
      <c r="M2749" s="676">
        <f t="shared" si="286"/>
        <v>145.8</v>
      </c>
    </row>
    <row r="2750" spans="1:112">
      <c r="A2750" s="153"/>
      <c r="B2750" s="153" t="s">
        <v>38</v>
      </c>
      <c r="C2750" s="1026" t="s">
        <v>15405</v>
      </c>
      <c r="D2750" s="288" t="s">
        <v>15406</v>
      </c>
      <c r="E2750" s="258"/>
      <c r="F2750" s="258"/>
      <c r="G2750" s="153" t="s">
        <v>51</v>
      </c>
      <c r="H2750" s="254"/>
      <c r="I2750" s="676">
        <f t="shared" ref="I2750:M2750" si="288">I2749*0.2</f>
        <v>35.64</v>
      </c>
      <c r="J2750" s="676">
        <f t="shared" si="288"/>
        <v>34.02</v>
      </c>
      <c r="K2750" s="676">
        <f t="shared" si="288"/>
        <v>32.4</v>
      </c>
      <c r="L2750" s="676">
        <f t="shared" si="288"/>
        <v>30.78</v>
      </c>
      <c r="M2750" s="676">
        <f t="shared" si="288"/>
        <v>29.16</v>
      </c>
    </row>
    <row r="2751" ht="27" spans="1:112">
      <c r="A2751" s="153"/>
      <c r="B2751" s="153" t="s">
        <v>38</v>
      </c>
      <c r="C2751" s="1026" t="s">
        <v>15407</v>
      </c>
      <c r="D2751" s="133" t="s">
        <v>15408</v>
      </c>
      <c r="E2751" s="264"/>
      <c r="F2751" s="264"/>
      <c r="G2751" s="153" t="s">
        <v>51</v>
      </c>
      <c r="H2751" s="254"/>
      <c r="I2751" s="676">
        <v>67.5</v>
      </c>
      <c r="J2751" s="676">
        <f t="shared" si="283"/>
        <v>64.4318181818182</v>
      </c>
      <c r="K2751" s="676">
        <f t="shared" si="284"/>
        <v>61.3636363636364</v>
      </c>
      <c r="L2751" s="676">
        <f t="shared" si="285"/>
        <v>58.2954545454545</v>
      </c>
      <c r="M2751" s="676">
        <f t="shared" si="286"/>
        <v>55.2272727272727</v>
      </c>
    </row>
    <row r="2752" ht="54" spans="1:112">
      <c r="A2752" s="153">
        <v>5</v>
      </c>
      <c r="B2752" s="153" t="s">
        <v>38</v>
      </c>
      <c r="C2752" s="1026" t="s">
        <v>15409</v>
      </c>
      <c r="D2752" s="288" t="s">
        <v>15410</v>
      </c>
      <c r="E2752" s="113" t="s">
        <v>15411</v>
      </c>
      <c r="F2752" s="113" t="s">
        <v>15412</v>
      </c>
      <c r="G2752" s="153" t="s">
        <v>51</v>
      </c>
      <c r="H2752" s="114" t="s">
        <v>15413</v>
      </c>
      <c r="I2752" s="676">
        <v>54.9</v>
      </c>
      <c r="J2752" s="676">
        <f t="shared" si="283"/>
        <v>52.4045454545455</v>
      </c>
      <c r="K2752" s="676">
        <f t="shared" si="284"/>
        <v>49.9090909090909</v>
      </c>
      <c r="L2752" s="676">
        <f t="shared" si="285"/>
        <v>47.4136363636364</v>
      </c>
      <c r="M2752" s="676">
        <f t="shared" si="286"/>
        <v>44.9181818181818</v>
      </c>
    </row>
    <row r="2753" spans="1:13">
      <c r="A2753" s="153"/>
      <c r="B2753" s="153" t="s">
        <v>38</v>
      </c>
      <c r="C2753" s="1026" t="s">
        <v>15414</v>
      </c>
      <c r="D2753" s="133" t="s">
        <v>15415</v>
      </c>
      <c r="E2753" s="258"/>
      <c r="F2753" s="258"/>
      <c r="G2753" s="153" t="s">
        <v>51</v>
      </c>
      <c r="H2753" s="254"/>
      <c r="I2753" s="676">
        <f t="shared" ref="I2753:M2753" si="289">I2752*0.1</f>
        <v>5.49</v>
      </c>
      <c r="J2753" s="676">
        <f t="shared" si="289"/>
        <v>5.24045454545455</v>
      </c>
      <c r="K2753" s="676">
        <f t="shared" si="289"/>
        <v>4.99090909090909</v>
      </c>
      <c r="L2753" s="676">
        <f t="shared" si="289"/>
        <v>4.74136363636364</v>
      </c>
      <c r="M2753" s="676">
        <f t="shared" si="289"/>
        <v>4.49181818181818</v>
      </c>
    </row>
    <row r="2754" spans="1:13">
      <c r="A2754" s="153"/>
      <c r="B2754" s="153" t="s">
        <v>38</v>
      </c>
      <c r="C2754" s="1026" t="s">
        <v>15416</v>
      </c>
      <c r="D2754" s="133" t="s">
        <v>15417</v>
      </c>
      <c r="E2754" s="264"/>
      <c r="F2754" s="264"/>
      <c r="G2754" s="153" t="s">
        <v>51</v>
      </c>
      <c r="H2754" s="112"/>
      <c r="I2754" s="676">
        <f t="shared" ref="I2754:M2754" si="290">I2752*0.1</f>
        <v>5.49</v>
      </c>
      <c r="J2754" s="676">
        <f t="shared" si="290"/>
        <v>5.24045454545455</v>
      </c>
      <c r="K2754" s="676">
        <f t="shared" si="290"/>
        <v>4.99090909090909</v>
      </c>
      <c r="L2754" s="676">
        <f t="shared" si="290"/>
        <v>4.74136363636364</v>
      </c>
      <c r="M2754" s="676">
        <f t="shared" si="290"/>
        <v>4.49181818181818</v>
      </c>
    </row>
    <row r="2755" ht="54" spans="1:13">
      <c r="A2755" s="153">
        <v>6</v>
      </c>
      <c r="B2755" s="153" t="s">
        <v>38</v>
      </c>
      <c r="C2755" s="1026" t="s">
        <v>15418</v>
      </c>
      <c r="D2755" s="288" t="s">
        <v>15419</v>
      </c>
      <c r="E2755" s="113" t="s">
        <v>15420</v>
      </c>
      <c r="F2755" s="113" t="s">
        <v>15421</v>
      </c>
      <c r="G2755" s="153" t="s">
        <v>51</v>
      </c>
      <c r="H2755" s="112"/>
      <c r="I2755" s="676">
        <v>68.4</v>
      </c>
      <c r="J2755" s="676">
        <f t="shared" ref="J2755:J2757" si="291">K2755*1.05</f>
        <v>65.2909090909091</v>
      </c>
      <c r="K2755" s="676">
        <f t="shared" ref="K2755:K2757" si="292">I2755/1.1</f>
        <v>62.1818181818182</v>
      </c>
      <c r="L2755" s="676">
        <f t="shared" ref="L2755:L2757" si="293">K2755*0.95</f>
        <v>59.0727272727273</v>
      </c>
      <c r="M2755" s="676">
        <f t="shared" ref="M2755:M2757" si="294">K2755*0.9</f>
        <v>55.9636363636364</v>
      </c>
    </row>
    <row r="2756" spans="1:13">
      <c r="A2756" s="153"/>
      <c r="B2756" s="153" t="s">
        <v>38</v>
      </c>
      <c r="C2756" s="1026" t="s">
        <v>15422</v>
      </c>
      <c r="D2756" s="133" t="s">
        <v>15423</v>
      </c>
      <c r="E2756" s="264"/>
      <c r="F2756" s="264"/>
      <c r="G2756" s="153" t="s">
        <v>51</v>
      </c>
      <c r="H2756" s="254"/>
      <c r="I2756" s="676">
        <v>68.4</v>
      </c>
      <c r="J2756" s="676">
        <f t="shared" si="291"/>
        <v>65.2909090909091</v>
      </c>
      <c r="K2756" s="676">
        <f t="shared" si="292"/>
        <v>62.1818181818182</v>
      </c>
      <c r="L2756" s="676">
        <f t="shared" si="293"/>
        <v>59.0727272727273</v>
      </c>
      <c r="M2756" s="676">
        <f t="shared" si="294"/>
        <v>55.9636363636364</v>
      </c>
    </row>
    <row r="2757" ht="67.5" spans="1:13">
      <c r="A2757" s="153">
        <v>7</v>
      </c>
      <c r="B2757" s="153" t="s">
        <v>38</v>
      </c>
      <c r="C2757" s="1026" t="s">
        <v>15424</v>
      </c>
      <c r="D2757" s="288" t="s">
        <v>15425</v>
      </c>
      <c r="E2757" s="113" t="s">
        <v>15426</v>
      </c>
      <c r="F2757" s="113" t="s">
        <v>15427</v>
      </c>
      <c r="G2757" s="153" t="s">
        <v>51</v>
      </c>
      <c r="H2757" s="254"/>
      <c r="I2757" s="676">
        <v>54.9</v>
      </c>
      <c r="J2757" s="676">
        <f t="shared" si="291"/>
        <v>52.4045454545455</v>
      </c>
      <c r="K2757" s="676">
        <f t="shared" si="292"/>
        <v>49.9090909090909</v>
      </c>
      <c r="L2757" s="676">
        <f t="shared" si="293"/>
        <v>47.4136363636364</v>
      </c>
      <c r="M2757" s="676">
        <f t="shared" si="294"/>
        <v>44.9181818181818</v>
      </c>
    </row>
    <row r="2758" spans="1:13">
      <c r="A2758" s="153"/>
      <c r="B2758" s="153"/>
      <c r="C2758" s="579">
        <v>45</v>
      </c>
      <c r="D2758" s="288" t="s">
        <v>15428</v>
      </c>
      <c r="E2758" s="258"/>
      <c r="F2758" s="258"/>
      <c r="G2758" s="254"/>
      <c r="H2758" s="254"/>
      <c r="I2758" s="676"/>
      <c r="J2758" s="676"/>
      <c r="K2758" s="676"/>
      <c r="L2758" s="676"/>
      <c r="M2758" s="676"/>
    </row>
    <row r="2759" ht="40.5" spans="1:13">
      <c r="A2759" s="153">
        <v>8</v>
      </c>
      <c r="B2759" s="153" t="s">
        <v>38</v>
      </c>
      <c r="C2759" s="1026" t="s">
        <v>15429</v>
      </c>
      <c r="D2759" s="288" t="s">
        <v>15430</v>
      </c>
      <c r="E2759" s="113" t="s">
        <v>15431</v>
      </c>
      <c r="F2759" s="113" t="s">
        <v>15432</v>
      </c>
      <c r="G2759" s="153" t="s">
        <v>51</v>
      </c>
      <c r="H2759" s="258"/>
      <c r="I2759" s="676">
        <v>52.2</v>
      </c>
      <c r="J2759" s="676">
        <f t="shared" ref="J2759:J2763" si="295">K2759*1.05</f>
        <v>49.8272727272727</v>
      </c>
      <c r="K2759" s="676">
        <f t="shared" ref="K2759:K2763" si="296">I2759/1.1</f>
        <v>47.4545454545455</v>
      </c>
      <c r="L2759" s="676">
        <f t="shared" ref="L2759:L2763" si="297">K2759*0.95</f>
        <v>45.0818181818182</v>
      </c>
      <c r="M2759" s="676">
        <f t="shared" ref="M2759:M2763" si="298">K2759*0.9</f>
        <v>42.7090909090909</v>
      </c>
    </row>
    <row r="2760" spans="1:13">
      <c r="A2760" s="153"/>
      <c r="B2760" s="153" t="s">
        <v>38</v>
      </c>
      <c r="C2760" s="1026" t="s">
        <v>15433</v>
      </c>
      <c r="D2760" s="133" t="s">
        <v>15434</v>
      </c>
      <c r="E2760" s="258"/>
      <c r="F2760" s="258"/>
      <c r="G2760" s="153" t="s">
        <v>51</v>
      </c>
      <c r="H2760" s="254"/>
      <c r="I2760" s="676">
        <f t="shared" ref="I2760:M2760" si="299">I2759*0.2</f>
        <v>10.44</v>
      </c>
      <c r="J2760" s="676">
        <f t="shared" si="299"/>
        <v>9.96545454545455</v>
      </c>
      <c r="K2760" s="676">
        <f t="shared" si="299"/>
        <v>9.49090909090909</v>
      </c>
      <c r="L2760" s="676">
        <f t="shared" si="299"/>
        <v>9.01636363636364</v>
      </c>
      <c r="M2760" s="676">
        <f t="shared" si="299"/>
        <v>8.54181818181818</v>
      </c>
    </row>
    <row r="2761" ht="40.5" spans="1:13">
      <c r="A2761" s="153">
        <v>9</v>
      </c>
      <c r="B2761" s="153" t="s">
        <v>38</v>
      </c>
      <c r="C2761" s="1026" t="s">
        <v>15435</v>
      </c>
      <c r="D2761" s="288" t="s">
        <v>15436</v>
      </c>
      <c r="E2761" s="113" t="s">
        <v>15437</v>
      </c>
      <c r="F2761" s="113" t="s">
        <v>15432</v>
      </c>
      <c r="G2761" s="153" t="s">
        <v>51</v>
      </c>
      <c r="H2761" s="254"/>
      <c r="I2761" s="676">
        <v>88.2</v>
      </c>
      <c r="J2761" s="676">
        <f t="shared" si="295"/>
        <v>84.1909090909091</v>
      </c>
      <c r="K2761" s="676">
        <f t="shared" si="296"/>
        <v>80.1818181818182</v>
      </c>
      <c r="L2761" s="676">
        <f t="shared" si="297"/>
        <v>76.1727272727273</v>
      </c>
      <c r="M2761" s="676">
        <f t="shared" si="298"/>
        <v>72.1636363636364</v>
      </c>
    </row>
    <row r="2762" spans="1:13">
      <c r="A2762" s="153"/>
      <c r="B2762" s="153" t="s">
        <v>38</v>
      </c>
      <c r="C2762" s="1026" t="s">
        <v>15438</v>
      </c>
      <c r="D2762" s="133" t="s">
        <v>15439</v>
      </c>
      <c r="E2762" s="264"/>
      <c r="F2762" s="264"/>
      <c r="G2762" s="153" t="s">
        <v>51</v>
      </c>
      <c r="H2762" s="254"/>
      <c r="I2762" s="676">
        <f t="shared" ref="I2762:M2762" si="300">I2761*0.2</f>
        <v>17.64</v>
      </c>
      <c r="J2762" s="676">
        <f t="shared" si="300"/>
        <v>16.8381818181818</v>
      </c>
      <c r="K2762" s="676">
        <f t="shared" si="300"/>
        <v>16.0363636363636</v>
      </c>
      <c r="L2762" s="676">
        <f t="shared" si="300"/>
        <v>15.2345454545455</v>
      </c>
      <c r="M2762" s="676">
        <f t="shared" si="300"/>
        <v>14.4327272727273</v>
      </c>
    </row>
    <row r="2763" ht="54" spans="1:13">
      <c r="A2763" s="153">
        <v>10</v>
      </c>
      <c r="B2763" s="153" t="s">
        <v>38</v>
      </c>
      <c r="C2763" s="1026" t="s">
        <v>15440</v>
      </c>
      <c r="D2763" s="288" t="s">
        <v>15441</v>
      </c>
      <c r="E2763" s="113" t="s">
        <v>15442</v>
      </c>
      <c r="F2763" s="113" t="s">
        <v>15432</v>
      </c>
      <c r="G2763" s="153" t="s">
        <v>51</v>
      </c>
      <c r="H2763" s="254"/>
      <c r="I2763" s="676">
        <v>127.8</v>
      </c>
      <c r="J2763" s="676">
        <f t="shared" si="295"/>
        <v>121.990909090909</v>
      </c>
      <c r="K2763" s="676">
        <f t="shared" si="296"/>
        <v>116.181818181818</v>
      </c>
      <c r="L2763" s="676">
        <f t="shared" si="297"/>
        <v>110.372727272727</v>
      </c>
      <c r="M2763" s="676">
        <f t="shared" si="298"/>
        <v>104.563636363636</v>
      </c>
    </row>
    <row r="2764" ht="27" spans="1:13">
      <c r="A2764" s="153"/>
      <c r="B2764" s="153" t="s">
        <v>38</v>
      </c>
      <c r="C2764" s="1026" t="s">
        <v>15443</v>
      </c>
      <c r="D2764" s="133" t="s">
        <v>15444</v>
      </c>
      <c r="E2764" s="264"/>
      <c r="F2764" s="264"/>
      <c r="G2764" s="153" t="s">
        <v>51</v>
      </c>
      <c r="H2764" s="254"/>
      <c r="I2764" s="676">
        <f t="shared" ref="I2764:M2764" si="301">I2763*0.1</f>
        <v>12.78</v>
      </c>
      <c r="J2764" s="676">
        <f t="shared" si="301"/>
        <v>12.1990909090909</v>
      </c>
      <c r="K2764" s="676">
        <f t="shared" si="301"/>
        <v>11.6181818181818</v>
      </c>
      <c r="L2764" s="676">
        <f t="shared" si="301"/>
        <v>11.0372727272727</v>
      </c>
      <c r="M2764" s="676">
        <f t="shared" si="301"/>
        <v>10.4563636363636</v>
      </c>
    </row>
    <row r="2765" ht="27" spans="1:13">
      <c r="A2765" s="153"/>
      <c r="B2765" s="153" t="s">
        <v>38</v>
      </c>
      <c r="C2765" s="1026" t="s">
        <v>15445</v>
      </c>
      <c r="D2765" s="133" t="s">
        <v>15446</v>
      </c>
      <c r="E2765" s="258"/>
      <c r="F2765" s="258"/>
      <c r="G2765" s="153" t="s">
        <v>51</v>
      </c>
      <c r="H2765" s="254"/>
      <c r="I2765" s="676">
        <f t="shared" ref="I2765:M2765" si="302">I2763*0.2</f>
        <v>25.56</v>
      </c>
      <c r="J2765" s="676">
        <f t="shared" si="302"/>
        <v>24.3981818181818</v>
      </c>
      <c r="K2765" s="676">
        <f t="shared" si="302"/>
        <v>23.2363636363636</v>
      </c>
      <c r="L2765" s="676">
        <f t="shared" si="302"/>
        <v>22.0745454545455</v>
      </c>
      <c r="M2765" s="676">
        <f t="shared" si="302"/>
        <v>20.9127272727273</v>
      </c>
    </row>
    <row r="2766" ht="54" spans="1:13">
      <c r="A2766" s="153">
        <v>11</v>
      </c>
      <c r="B2766" s="153" t="s">
        <v>38</v>
      </c>
      <c r="C2766" s="1026" t="s">
        <v>15447</v>
      </c>
      <c r="D2766" s="288" t="s">
        <v>15448</v>
      </c>
      <c r="E2766" s="113" t="s">
        <v>15449</v>
      </c>
      <c r="F2766" s="113" t="s">
        <v>15432</v>
      </c>
      <c r="G2766" s="153" t="s">
        <v>441</v>
      </c>
      <c r="H2766" s="254"/>
      <c r="I2766" s="676">
        <v>41.4</v>
      </c>
      <c r="J2766" s="676">
        <f t="shared" ref="J2766:J2770" si="303">K2766*1.05</f>
        <v>39.5181818181818</v>
      </c>
      <c r="K2766" s="676">
        <f t="shared" ref="K2766:K2770" si="304">I2766/1.1</f>
        <v>37.6363636363636</v>
      </c>
      <c r="L2766" s="676">
        <f t="shared" ref="L2766:L2770" si="305">K2766*0.95</f>
        <v>35.7545454545455</v>
      </c>
      <c r="M2766" s="676">
        <f t="shared" ref="M2766:M2770" si="306">K2766*0.9</f>
        <v>33.8727272727273</v>
      </c>
    </row>
    <row r="2767" spans="1:13">
      <c r="A2767" s="153"/>
      <c r="B2767" s="153" t="s">
        <v>38</v>
      </c>
      <c r="C2767" s="1026" t="s">
        <v>15450</v>
      </c>
      <c r="D2767" s="133" t="s">
        <v>15451</v>
      </c>
      <c r="E2767" s="258"/>
      <c r="F2767" s="258"/>
      <c r="G2767" s="153" t="s">
        <v>441</v>
      </c>
      <c r="H2767" s="254"/>
      <c r="I2767" s="676">
        <f t="shared" ref="I2767:M2767" si="307">I2766*0.2</f>
        <v>8.28</v>
      </c>
      <c r="J2767" s="676">
        <f t="shared" si="307"/>
        <v>7.90363636363636</v>
      </c>
      <c r="K2767" s="676">
        <f t="shared" si="307"/>
        <v>7.52727272727273</v>
      </c>
      <c r="L2767" s="676">
        <f t="shared" si="307"/>
        <v>7.15090909090909</v>
      </c>
      <c r="M2767" s="676">
        <f t="shared" si="307"/>
        <v>6.77454545454545</v>
      </c>
    </row>
    <row r="2768" ht="40.5" spans="1:13">
      <c r="A2768" s="153">
        <v>12</v>
      </c>
      <c r="B2768" s="153" t="s">
        <v>38</v>
      </c>
      <c r="C2768" s="1026" t="s">
        <v>15452</v>
      </c>
      <c r="D2768" s="288" t="s">
        <v>15453</v>
      </c>
      <c r="E2768" s="113" t="s">
        <v>15454</v>
      </c>
      <c r="F2768" s="113" t="s">
        <v>15432</v>
      </c>
      <c r="G2768" s="153" t="s">
        <v>51</v>
      </c>
      <c r="H2768" s="254"/>
      <c r="I2768" s="676">
        <v>49.5</v>
      </c>
      <c r="J2768" s="676">
        <f t="shared" si="303"/>
        <v>47.25</v>
      </c>
      <c r="K2768" s="676">
        <f t="shared" si="304"/>
        <v>45</v>
      </c>
      <c r="L2768" s="676">
        <f t="shared" si="305"/>
        <v>42.75</v>
      </c>
      <c r="M2768" s="676">
        <f t="shared" si="306"/>
        <v>40.5</v>
      </c>
    </row>
    <row r="2769" spans="1:112">
      <c r="A2769" s="153"/>
      <c r="B2769" s="153" t="s">
        <v>38</v>
      </c>
      <c r="C2769" s="1026" t="s">
        <v>15455</v>
      </c>
      <c r="D2769" s="133" t="s">
        <v>15456</v>
      </c>
      <c r="E2769" s="264"/>
      <c r="F2769" s="264"/>
      <c r="G2769" s="153" t="s">
        <v>51</v>
      </c>
      <c r="H2769" s="254"/>
      <c r="I2769" s="676">
        <f t="shared" ref="I2769:M2769" si="308">I2768*0.2</f>
        <v>9.9</v>
      </c>
      <c r="J2769" s="676">
        <f t="shared" si="308"/>
        <v>9.45</v>
      </c>
      <c r="K2769" s="676">
        <f t="shared" si="308"/>
        <v>9</v>
      </c>
      <c r="L2769" s="676">
        <f t="shared" si="308"/>
        <v>8.55</v>
      </c>
      <c r="M2769" s="676">
        <f t="shared" si="308"/>
        <v>8.1</v>
      </c>
    </row>
    <row r="2770" ht="40.5" spans="1:112">
      <c r="A2770" s="153">
        <v>13</v>
      </c>
      <c r="B2770" s="153" t="s">
        <v>38</v>
      </c>
      <c r="C2770" s="1026" t="s">
        <v>15457</v>
      </c>
      <c r="D2770" s="288" t="s">
        <v>15458</v>
      </c>
      <c r="E2770" s="113" t="s">
        <v>15459</v>
      </c>
      <c r="F2770" s="113" t="s">
        <v>15432</v>
      </c>
      <c r="G2770" s="153" t="s">
        <v>51</v>
      </c>
      <c r="H2770" s="254"/>
      <c r="I2770" s="676">
        <v>72</v>
      </c>
      <c r="J2770" s="676">
        <f t="shared" si="303"/>
        <v>68.7272727272727</v>
      </c>
      <c r="K2770" s="676">
        <f t="shared" si="304"/>
        <v>65.4545454545455</v>
      </c>
      <c r="L2770" s="676">
        <f t="shared" si="305"/>
        <v>62.1818181818182</v>
      </c>
      <c r="M2770" s="676">
        <f t="shared" si="306"/>
        <v>58.9090909090909</v>
      </c>
    </row>
    <row r="2771" spans="1:112">
      <c r="A2771" s="153"/>
      <c r="B2771" s="153" t="s">
        <v>38</v>
      </c>
      <c r="C2771" s="1026" t="s">
        <v>15460</v>
      </c>
      <c r="D2771" s="133" t="s">
        <v>15461</v>
      </c>
      <c r="E2771" s="264"/>
      <c r="F2771" s="264"/>
      <c r="G2771" s="153" t="s">
        <v>51</v>
      </c>
      <c r="H2771" s="112"/>
      <c r="I2771" s="676">
        <f t="shared" ref="I2771:M2771" si="309">I2770*0.2</f>
        <v>14.4</v>
      </c>
      <c r="J2771" s="676">
        <f t="shared" si="309"/>
        <v>13.7454545454545</v>
      </c>
      <c r="K2771" s="676">
        <f t="shared" si="309"/>
        <v>13.0909090909091</v>
      </c>
      <c r="L2771" s="676">
        <f t="shared" si="309"/>
        <v>12.4363636363636</v>
      </c>
      <c r="M2771" s="676">
        <f t="shared" si="309"/>
        <v>11.7818181818182</v>
      </c>
    </row>
    <row r="2772" ht="54" spans="1:112">
      <c r="A2772" s="153">
        <v>14</v>
      </c>
      <c r="B2772" s="153" t="s">
        <v>38</v>
      </c>
      <c r="C2772" s="1026" t="s">
        <v>15462</v>
      </c>
      <c r="D2772" s="288" t="s">
        <v>15463</v>
      </c>
      <c r="E2772" s="113" t="s">
        <v>15464</v>
      </c>
      <c r="F2772" s="113" t="s">
        <v>15465</v>
      </c>
      <c r="G2772" s="153" t="s">
        <v>51</v>
      </c>
      <c r="H2772" s="112"/>
      <c r="I2772" s="676">
        <v>79.2</v>
      </c>
      <c r="J2772" s="676">
        <f t="shared" ref="J2772:J2776" si="310">K2772*1.05</f>
        <v>75.6</v>
      </c>
      <c r="K2772" s="676">
        <f t="shared" ref="K2772:K2776" si="311">I2772/1.1</f>
        <v>72</v>
      </c>
      <c r="L2772" s="676">
        <f t="shared" ref="L2772:L2776" si="312">K2772*0.95</f>
        <v>68.4</v>
      </c>
      <c r="M2772" s="676">
        <f t="shared" ref="M2772:M2776" si="313">K2772*0.9</f>
        <v>64.8</v>
      </c>
    </row>
    <row r="2773" spans="1:112">
      <c r="A2773" s="153"/>
      <c r="B2773" s="153" t="s">
        <v>38</v>
      </c>
      <c r="C2773" s="1026" t="s">
        <v>15466</v>
      </c>
      <c r="D2773" s="133" t="s">
        <v>15467</v>
      </c>
      <c r="E2773" s="264"/>
      <c r="F2773" s="264"/>
      <c r="G2773" s="153" t="s">
        <v>51</v>
      </c>
      <c r="H2773" s="254"/>
      <c r="I2773" s="676">
        <f t="shared" ref="I2773:M2773" si="314">I2772*0.2</f>
        <v>15.84</v>
      </c>
      <c r="J2773" s="676">
        <f t="shared" si="314"/>
        <v>15.12</v>
      </c>
      <c r="K2773" s="676">
        <f t="shared" si="314"/>
        <v>14.4</v>
      </c>
      <c r="L2773" s="676">
        <f t="shared" si="314"/>
        <v>13.68</v>
      </c>
      <c r="M2773" s="676">
        <f t="shared" si="314"/>
        <v>12.96</v>
      </c>
    </row>
    <row r="2774" ht="54" spans="1:112">
      <c r="A2774" s="153">
        <v>15</v>
      </c>
      <c r="B2774" s="153" t="s">
        <v>38</v>
      </c>
      <c r="C2774" s="1026" t="s">
        <v>15468</v>
      </c>
      <c r="D2774" s="288" t="s">
        <v>15469</v>
      </c>
      <c r="E2774" s="113" t="s">
        <v>15470</v>
      </c>
      <c r="F2774" s="113" t="s">
        <v>15432</v>
      </c>
      <c r="G2774" s="153" t="s">
        <v>6815</v>
      </c>
      <c r="H2774" s="254"/>
      <c r="I2774" s="676">
        <v>41.4</v>
      </c>
      <c r="J2774" s="676">
        <f t="shared" si="310"/>
        <v>39.5181818181818</v>
      </c>
      <c r="K2774" s="676">
        <f t="shared" si="311"/>
        <v>37.6363636363636</v>
      </c>
      <c r="L2774" s="676">
        <f t="shared" si="312"/>
        <v>35.7545454545455</v>
      </c>
      <c r="M2774" s="676">
        <f t="shared" si="313"/>
        <v>33.8727272727273</v>
      </c>
    </row>
    <row r="2775" ht="27" spans="1:112">
      <c r="A2775" s="153"/>
      <c r="B2775" s="153" t="s">
        <v>38</v>
      </c>
      <c r="C2775" s="1026" t="s">
        <v>15471</v>
      </c>
      <c r="D2775" s="133" t="s">
        <v>15472</v>
      </c>
      <c r="E2775" s="258"/>
      <c r="F2775" s="258"/>
      <c r="G2775" s="153" t="s">
        <v>6815</v>
      </c>
      <c r="H2775" s="254"/>
      <c r="I2775" s="676">
        <f t="shared" ref="I2775:M2775" si="315">I2774*0.2</f>
        <v>8.28</v>
      </c>
      <c r="J2775" s="676">
        <f t="shared" si="315"/>
        <v>7.90363636363636</v>
      </c>
      <c r="K2775" s="676">
        <f t="shared" si="315"/>
        <v>7.52727272727273</v>
      </c>
      <c r="L2775" s="676">
        <f t="shared" si="315"/>
        <v>7.15090909090909</v>
      </c>
      <c r="M2775" s="676">
        <f t="shared" si="315"/>
        <v>6.77454545454545</v>
      </c>
    </row>
    <row r="2776" ht="40.5" spans="1:112">
      <c r="A2776" s="153">
        <v>16</v>
      </c>
      <c r="B2776" s="153" t="s">
        <v>38</v>
      </c>
      <c r="C2776" s="1026" t="s">
        <v>15473</v>
      </c>
      <c r="D2776" s="288" t="s">
        <v>15474</v>
      </c>
      <c r="E2776" s="113" t="s">
        <v>15475</v>
      </c>
      <c r="F2776" s="113" t="s">
        <v>15432</v>
      </c>
      <c r="G2776" s="153" t="s">
        <v>51</v>
      </c>
      <c r="H2776" s="254"/>
      <c r="I2776" s="676">
        <v>41.4</v>
      </c>
      <c r="J2776" s="676">
        <f t="shared" si="310"/>
        <v>39.5181818181818</v>
      </c>
      <c r="K2776" s="676">
        <f t="shared" si="311"/>
        <v>37.6363636363636</v>
      </c>
      <c r="L2776" s="676">
        <f t="shared" si="312"/>
        <v>35.7545454545455</v>
      </c>
      <c r="M2776" s="676">
        <f t="shared" si="313"/>
        <v>33.8727272727273</v>
      </c>
    </row>
    <row r="2777" spans="1:112">
      <c r="A2777" s="153"/>
      <c r="B2777" s="153" t="s">
        <v>38</v>
      </c>
      <c r="C2777" s="1026" t="s">
        <v>15476</v>
      </c>
      <c r="D2777" s="133" t="s">
        <v>15477</v>
      </c>
      <c r="E2777" s="258"/>
      <c r="F2777" s="258"/>
      <c r="G2777" s="153" t="s">
        <v>51</v>
      </c>
      <c r="H2777" s="254"/>
      <c r="I2777" s="676">
        <f t="shared" ref="I2777:M2777" si="316">I2776*0.2</f>
        <v>8.28</v>
      </c>
      <c r="J2777" s="676">
        <f t="shared" si="316"/>
        <v>7.90363636363636</v>
      </c>
      <c r="K2777" s="676">
        <f t="shared" si="316"/>
        <v>7.52727272727273</v>
      </c>
      <c r="L2777" s="676">
        <f t="shared" si="316"/>
        <v>7.15090909090909</v>
      </c>
      <c r="M2777" s="676">
        <f t="shared" si="316"/>
        <v>6.77454545454545</v>
      </c>
    </row>
    <row r="2778" ht="54" spans="1:112">
      <c r="A2778" s="153">
        <v>17</v>
      </c>
      <c r="B2778" s="153" t="s">
        <v>38</v>
      </c>
      <c r="C2778" s="1026" t="s">
        <v>15478</v>
      </c>
      <c r="D2778" s="288" t="s">
        <v>15479</v>
      </c>
      <c r="E2778" s="113" t="s">
        <v>15480</v>
      </c>
      <c r="F2778" s="113" t="s">
        <v>15465</v>
      </c>
      <c r="G2778" s="153" t="s">
        <v>441</v>
      </c>
      <c r="H2778" s="114" t="s">
        <v>15481</v>
      </c>
      <c r="I2778" s="676">
        <v>49.5</v>
      </c>
      <c r="J2778" s="676">
        <f>K2778*1.05</f>
        <v>47.25</v>
      </c>
      <c r="K2778" s="676">
        <f>I2778/1.1</f>
        <v>45</v>
      </c>
      <c r="L2778" s="676">
        <f>K2778*0.95</f>
        <v>42.75</v>
      </c>
      <c r="M2778" s="676">
        <f>K2778*0.9</f>
        <v>40.5</v>
      </c>
    </row>
    <row r="2779" ht="54" spans="1:112">
      <c r="A2779" s="153">
        <v>18</v>
      </c>
      <c r="B2779" s="153" t="s">
        <v>38</v>
      </c>
      <c r="C2779" s="1026" t="s">
        <v>15482</v>
      </c>
      <c r="D2779" s="133" t="s">
        <v>15483</v>
      </c>
      <c r="E2779" s="259" t="s">
        <v>15484</v>
      </c>
      <c r="F2779" s="113" t="s">
        <v>15432</v>
      </c>
      <c r="G2779" s="153" t="s">
        <v>51</v>
      </c>
      <c r="H2779" s="254"/>
      <c r="I2779" s="676">
        <v>49.5</v>
      </c>
      <c r="J2779" s="676">
        <f>K2779*1.05</f>
        <v>47.25</v>
      </c>
      <c r="K2779" s="676">
        <f>I2779/1.1</f>
        <v>45</v>
      </c>
      <c r="L2779" s="676">
        <f>K2779*0.95</f>
        <v>42.75</v>
      </c>
      <c r="M2779" s="676">
        <f>K2779*0.9</f>
        <v>40.5</v>
      </c>
    </row>
    <row r="2780" ht="27" spans="1:112">
      <c r="A2780" s="153"/>
      <c r="B2780" s="153" t="s">
        <v>38</v>
      </c>
      <c r="C2780" s="1026" t="s">
        <v>15485</v>
      </c>
      <c r="D2780" s="133" t="s">
        <v>15486</v>
      </c>
      <c r="E2780" s="258"/>
      <c r="F2780" s="258"/>
      <c r="G2780" s="153" t="s">
        <v>51</v>
      </c>
      <c r="H2780" s="254"/>
      <c r="I2780" s="676">
        <f t="shared" ref="I2780:M2780" si="317">I2779*0.2</f>
        <v>9.9</v>
      </c>
      <c r="J2780" s="676">
        <f t="shared" si="317"/>
        <v>9.45</v>
      </c>
      <c r="K2780" s="676">
        <f t="shared" si="317"/>
        <v>9</v>
      </c>
      <c r="L2780" s="676">
        <f t="shared" si="317"/>
        <v>8.55</v>
      </c>
      <c r="M2780" s="676">
        <f t="shared" si="317"/>
        <v>8.1</v>
      </c>
    </row>
    <row r="2781" ht="36" customHeight="1" spans="1:112">
      <c r="A2781" s="682" t="s">
        <v>15487</v>
      </c>
      <c r="B2781" s="682"/>
      <c r="C2781" s="682"/>
      <c r="D2781" s="683"/>
      <c r="E2781" s="682"/>
      <c r="F2781" s="682"/>
      <c r="G2781" s="682"/>
      <c r="H2781" s="682"/>
      <c r="I2781" s="684"/>
      <c r="J2781" s="684"/>
      <c r="K2781" s="684"/>
      <c r="L2781" s="684"/>
      <c r="M2781" s="684"/>
    </row>
    <row r="2782" ht="409" customHeight="1" spans="1:112">
      <c r="A2782" s="685" t="s">
        <v>15488</v>
      </c>
      <c r="B2782" s="644"/>
      <c r="C2782" s="644"/>
      <c r="D2782" s="644"/>
      <c r="E2782" s="644"/>
      <c r="F2782" s="644"/>
      <c r="G2782" s="644"/>
      <c r="H2782" s="644"/>
      <c r="I2782" s="644"/>
      <c r="J2782" s="644"/>
      <c r="K2782" s="644"/>
      <c r="L2782" s="644"/>
      <c r="M2782" s="645"/>
    </row>
    <row r="2783" ht="23" customHeight="1" spans="1:112">
      <c r="A2783" s="686"/>
      <c r="B2783" s="648"/>
      <c r="C2783" s="648"/>
      <c r="D2783" s="648"/>
      <c r="E2783" s="648"/>
      <c r="F2783" s="648"/>
      <c r="G2783" s="648"/>
      <c r="H2783" s="648"/>
      <c r="I2783" s="648"/>
      <c r="J2783" s="648"/>
      <c r="K2783" s="648"/>
      <c r="L2783" s="648"/>
      <c r="M2783" s="649"/>
    </row>
    <row r="2784" s="322" customFormat="1" ht="24" customHeight="1" spans="1:112">
      <c r="A2784" s="576" t="s">
        <v>7210</v>
      </c>
      <c r="B2784" s="687" t="s">
        <v>25</v>
      </c>
      <c r="C2784" s="687" t="s">
        <v>9784</v>
      </c>
      <c r="D2784" s="576" t="s">
        <v>27</v>
      </c>
      <c r="E2784" s="576" t="s">
        <v>7212</v>
      </c>
      <c r="F2784" s="576" t="s">
        <v>7213</v>
      </c>
      <c r="G2784" s="576" t="s">
        <v>30</v>
      </c>
      <c r="H2784" s="577" t="s">
        <v>7214</v>
      </c>
      <c r="I2784" s="513" t="s">
        <v>32</v>
      </c>
      <c r="J2784" s="513"/>
      <c r="K2784" s="513"/>
      <c r="L2784" s="513"/>
      <c r="M2784" s="513"/>
      <c r="N2784" s="688" t="s">
        <v>13347</v>
      </c>
      <c r="O2784" s="689"/>
      <c r="P2784" s="323"/>
      <c r="Q2784" s="323"/>
      <c r="R2784" s="323"/>
      <c r="S2784" s="323"/>
      <c r="T2784" s="323"/>
      <c r="U2784" s="323"/>
      <c r="V2784" s="323"/>
      <c r="W2784" s="323"/>
      <c r="X2784" s="323"/>
      <c r="Y2784" s="323"/>
      <c r="Z2784" s="323"/>
      <c r="AA2784" s="323"/>
      <c r="AB2784" s="323"/>
      <c r="AC2784" s="323"/>
      <c r="AD2784" s="323"/>
      <c r="AE2784" s="323"/>
      <c r="AF2784" s="323"/>
      <c r="AG2784" s="323"/>
      <c r="AH2784" s="323"/>
      <c r="AI2784" s="323"/>
      <c r="AJ2784" s="323"/>
      <c r="AK2784" s="323"/>
      <c r="AL2784" s="323"/>
      <c r="AM2784" s="323"/>
      <c r="AN2784" s="323"/>
      <c r="AO2784" s="323"/>
      <c r="AP2784" s="323"/>
      <c r="AQ2784" s="323"/>
      <c r="AR2784" s="323"/>
      <c r="AS2784" s="323"/>
      <c r="AT2784" s="323"/>
      <c r="AU2784" s="323"/>
      <c r="AV2784" s="323"/>
      <c r="AW2784" s="323"/>
      <c r="AX2784" s="323"/>
      <c r="AY2784" s="323"/>
      <c r="AZ2784" s="323"/>
      <c r="BA2784" s="323"/>
      <c r="BB2784" s="323"/>
      <c r="BC2784" s="323"/>
      <c r="BD2784" s="323"/>
      <c r="BE2784" s="323"/>
      <c r="BF2784" s="323"/>
      <c r="BG2784" s="323"/>
      <c r="BH2784" s="323"/>
      <c r="BI2784" s="323"/>
      <c r="BJ2784" s="323"/>
      <c r="BK2784" s="323"/>
      <c r="BL2784" s="323"/>
      <c r="BM2784" s="323"/>
      <c r="BN2784" s="323"/>
      <c r="BO2784" s="323"/>
      <c r="BP2784" s="323"/>
      <c r="BQ2784" s="323"/>
      <c r="BR2784" s="323"/>
      <c r="BS2784" s="323"/>
      <c r="BT2784" s="323"/>
      <c r="BU2784" s="323"/>
      <c r="BV2784" s="323"/>
      <c r="BW2784" s="323"/>
      <c r="BX2784" s="323"/>
      <c r="BY2784" s="323"/>
      <c r="BZ2784" s="323"/>
      <c r="CA2784" s="323"/>
      <c r="CB2784" s="323"/>
      <c r="CC2784" s="323"/>
      <c r="CD2784" s="323"/>
      <c r="CE2784" s="323"/>
      <c r="CF2784" s="323"/>
      <c r="CG2784" s="323"/>
      <c r="CH2784" s="323"/>
      <c r="CI2784" s="323"/>
      <c r="CJ2784" s="323"/>
      <c r="CK2784" s="323"/>
      <c r="CL2784" s="323"/>
      <c r="CM2784" s="323"/>
      <c r="CN2784" s="323"/>
      <c r="CO2784" s="323"/>
      <c r="CP2784" s="323"/>
      <c r="CQ2784" s="323"/>
      <c r="CR2784" s="323"/>
      <c r="CS2784" s="323"/>
      <c r="CT2784" s="323"/>
      <c r="CU2784" s="323"/>
      <c r="CV2784" s="323"/>
      <c r="CW2784" s="323"/>
      <c r="CX2784" s="323"/>
      <c r="CY2784" s="323"/>
      <c r="CZ2784" s="323"/>
      <c r="DA2784" s="323"/>
      <c r="DB2784" s="323"/>
      <c r="DC2784" s="323"/>
      <c r="DD2784" s="323"/>
      <c r="DE2784" s="323"/>
      <c r="DF2784" s="323"/>
      <c r="DG2784" s="323"/>
      <c r="DH2784" s="323"/>
    </row>
    <row r="2785" s="322" customFormat="1" ht="24" customHeight="1" spans="1:112">
      <c r="A2785" s="576"/>
      <c r="B2785" s="687"/>
      <c r="C2785" s="687"/>
      <c r="D2785" s="576"/>
      <c r="E2785" s="576"/>
      <c r="F2785" s="576"/>
      <c r="G2785" s="576"/>
      <c r="H2785" s="577"/>
      <c r="I2785" s="513" t="s">
        <v>33</v>
      </c>
      <c r="J2785" s="513" t="s">
        <v>34</v>
      </c>
      <c r="K2785" s="513" t="s">
        <v>35</v>
      </c>
      <c r="L2785" s="513" t="s">
        <v>36</v>
      </c>
      <c r="M2785" s="513" t="s">
        <v>37</v>
      </c>
      <c r="N2785" s="688"/>
      <c r="O2785" s="689"/>
      <c r="P2785" s="323"/>
      <c r="Q2785" s="323"/>
      <c r="R2785" s="323"/>
      <c r="S2785" s="323"/>
      <c r="T2785" s="323"/>
      <c r="U2785" s="323"/>
      <c r="V2785" s="323"/>
      <c r="W2785" s="323"/>
      <c r="X2785" s="323"/>
      <c r="Y2785" s="323"/>
      <c r="Z2785" s="323"/>
      <c r="AA2785" s="323"/>
      <c r="AB2785" s="323"/>
      <c r="AC2785" s="323"/>
      <c r="AD2785" s="323"/>
      <c r="AE2785" s="323"/>
      <c r="AF2785" s="323"/>
      <c r="AG2785" s="323"/>
      <c r="AH2785" s="323"/>
      <c r="AI2785" s="323"/>
      <c r="AJ2785" s="323"/>
      <c r="AK2785" s="323"/>
      <c r="AL2785" s="323"/>
      <c r="AM2785" s="323"/>
      <c r="AN2785" s="323"/>
      <c r="AO2785" s="323"/>
      <c r="AP2785" s="323"/>
      <c r="AQ2785" s="323"/>
      <c r="AR2785" s="323"/>
      <c r="AS2785" s="323"/>
      <c r="AT2785" s="323"/>
      <c r="AU2785" s="323"/>
      <c r="AV2785" s="323"/>
      <c r="AW2785" s="323"/>
      <c r="AX2785" s="323"/>
      <c r="AY2785" s="323"/>
      <c r="AZ2785" s="323"/>
      <c r="BA2785" s="323"/>
      <c r="BB2785" s="323"/>
      <c r="BC2785" s="323"/>
      <c r="BD2785" s="323"/>
      <c r="BE2785" s="323"/>
      <c r="BF2785" s="323"/>
      <c r="BG2785" s="323"/>
      <c r="BH2785" s="323"/>
      <c r="BI2785" s="323"/>
      <c r="BJ2785" s="323"/>
      <c r="BK2785" s="323"/>
      <c r="BL2785" s="323"/>
      <c r="BM2785" s="323"/>
      <c r="BN2785" s="323"/>
      <c r="BO2785" s="323"/>
      <c r="BP2785" s="323"/>
      <c r="BQ2785" s="323"/>
      <c r="BR2785" s="323"/>
      <c r="BS2785" s="323"/>
      <c r="BT2785" s="323"/>
      <c r="BU2785" s="323"/>
      <c r="BV2785" s="323"/>
      <c r="BW2785" s="323"/>
      <c r="BX2785" s="323"/>
      <c r="BY2785" s="323"/>
      <c r="BZ2785" s="323"/>
      <c r="CA2785" s="323"/>
      <c r="CB2785" s="323"/>
      <c r="CC2785" s="323"/>
      <c r="CD2785" s="323"/>
      <c r="CE2785" s="323"/>
      <c r="CF2785" s="323"/>
      <c r="CG2785" s="323"/>
      <c r="CH2785" s="323"/>
      <c r="CI2785" s="323"/>
      <c r="CJ2785" s="323"/>
      <c r="CK2785" s="323"/>
      <c r="CL2785" s="323"/>
      <c r="CM2785" s="323"/>
      <c r="CN2785" s="323"/>
      <c r="CO2785" s="323"/>
      <c r="CP2785" s="323"/>
      <c r="CQ2785" s="323"/>
      <c r="CR2785" s="323"/>
      <c r="CS2785" s="323"/>
      <c r="CT2785" s="323"/>
      <c r="CU2785" s="323"/>
      <c r="CV2785" s="323"/>
      <c r="CW2785" s="323"/>
      <c r="CX2785" s="323"/>
      <c r="CY2785" s="323"/>
      <c r="CZ2785" s="323"/>
      <c r="DA2785" s="323"/>
      <c r="DB2785" s="323"/>
      <c r="DC2785" s="323"/>
      <c r="DD2785" s="323"/>
      <c r="DE2785" s="323"/>
      <c r="DF2785" s="323"/>
      <c r="DG2785" s="323"/>
      <c r="DH2785" s="323"/>
    </row>
    <row r="2786" spans="1:112">
      <c r="A2786" s="690"/>
      <c r="B2786" s="691"/>
      <c r="C2786" s="691">
        <v>230101</v>
      </c>
      <c r="D2786" s="384" t="s">
        <v>15489</v>
      </c>
      <c r="E2786" s="690"/>
      <c r="F2786" s="690"/>
      <c r="G2786" s="690"/>
      <c r="H2786" s="268"/>
      <c r="I2786" s="692"/>
      <c r="J2786" s="692"/>
      <c r="K2786" s="692"/>
      <c r="L2786" s="692"/>
      <c r="M2786" s="692"/>
      <c r="N2786" s="553"/>
    </row>
    <row r="2787" ht="67.5" spans="1:112">
      <c r="A2787" s="593">
        <v>1</v>
      </c>
      <c r="B2787" s="693" t="s">
        <v>356</v>
      </c>
      <c r="C2787" s="694" t="s">
        <v>15490</v>
      </c>
      <c r="D2787" s="570" t="s">
        <v>15491</v>
      </c>
      <c r="E2787" s="154" t="s">
        <v>15492</v>
      </c>
      <c r="F2787" s="154" t="s">
        <v>15493</v>
      </c>
      <c r="G2787" s="114" t="s">
        <v>15494</v>
      </c>
      <c r="H2787" s="274" t="s">
        <v>15495</v>
      </c>
      <c r="I2787" s="692">
        <v>45</v>
      </c>
      <c r="J2787" s="692">
        <f t="shared" ref="J2787:J2801" si="318">K2787*1.05</f>
        <v>42.9545454545455</v>
      </c>
      <c r="K2787" s="692">
        <f t="shared" ref="K2787:K2801" si="319">I2787/1.1</f>
        <v>40.9090909090909</v>
      </c>
      <c r="L2787" s="692">
        <f t="shared" ref="L2787:L2801" si="320">K2787*0.95</f>
        <v>38.8636363636364</v>
      </c>
      <c r="M2787" s="692">
        <f t="shared" ref="M2787:M2801" si="321">K2787*0.9</f>
        <v>36.8181818181818</v>
      </c>
      <c r="N2787" s="553"/>
    </row>
    <row r="2788" ht="67.5" spans="1:112">
      <c r="A2788" s="593"/>
      <c r="B2788" s="693" t="s">
        <v>356</v>
      </c>
      <c r="C2788" s="282" t="s">
        <v>15496</v>
      </c>
      <c r="D2788" s="570" t="s">
        <v>15497</v>
      </c>
      <c r="E2788" s="154" t="s">
        <v>15498</v>
      </c>
      <c r="F2788" s="154"/>
      <c r="G2788" s="114" t="s">
        <v>51</v>
      </c>
      <c r="H2788" s="274" t="s">
        <v>15499</v>
      </c>
      <c r="I2788" s="692">
        <v>29.7</v>
      </c>
      <c r="J2788" s="692">
        <f t="shared" si="318"/>
        <v>28.35</v>
      </c>
      <c r="K2788" s="692">
        <f t="shared" si="319"/>
        <v>27</v>
      </c>
      <c r="L2788" s="692">
        <f t="shared" si="320"/>
        <v>25.65</v>
      </c>
      <c r="M2788" s="692">
        <f t="shared" si="321"/>
        <v>24.3</v>
      </c>
      <c r="N2788" s="553"/>
    </row>
    <row r="2789" ht="40.5" spans="1:112">
      <c r="A2789" s="593"/>
      <c r="B2789" s="693" t="s">
        <v>356</v>
      </c>
      <c r="C2789" s="581" t="s">
        <v>15500</v>
      </c>
      <c r="D2789" s="570" t="s">
        <v>15501</v>
      </c>
      <c r="E2789" s="154" t="s">
        <v>15502</v>
      </c>
      <c r="F2789" s="154"/>
      <c r="G2789" s="114" t="s">
        <v>51</v>
      </c>
      <c r="H2789" s="695"/>
      <c r="I2789" s="692">
        <v>39.6</v>
      </c>
      <c r="J2789" s="692">
        <f t="shared" si="318"/>
        <v>37.8</v>
      </c>
      <c r="K2789" s="692">
        <f t="shared" si="319"/>
        <v>36</v>
      </c>
      <c r="L2789" s="692">
        <f t="shared" si="320"/>
        <v>34.2</v>
      </c>
      <c r="M2789" s="692">
        <f t="shared" si="321"/>
        <v>32.4</v>
      </c>
      <c r="N2789" s="553"/>
    </row>
    <row r="2790" ht="40.5" spans="1:112">
      <c r="A2790" s="593"/>
      <c r="B2790" s="693" t="s">
        <v>356</v>
      </c>
      <c r="C2790" s="581" t="s">
        <v>15503</v>
      </c>
      <c r="D2790" s="154" t="s">
        <v>15504</v>
      </c>
      <c r="E2790" s="367" t="s">
        <v>15505</v>
      </c>
      <c r="F2790" s="133"/>
      <c r="G2790" s="114" t="s">
        <v>51</v>
      </c>
      <c r="H2790" s="274" t="s">
        <v>15506</v>
      </c>
      <c r="I2790" s="692">
        <v>39.6</v>
      </c>
      <c r="J2790" s="692">
        <f t="shared" si="318"/>
        <v>37.8</v>
      </c>
      <c r="K2790" s="692">
        <f t="shared" si="319"/>
        <v>36</v>
      </c>
      <c r="L2790" s="692">
        <f t="shared" si="320"/>
        <v>34.2</v>
      </c>
      <c r="M2790" s="692">
        <f t="shared" si="321"/>
        <v>32.4</v>
      </c>
      <c r="N2790" s="553"/>
    </row>
    <row r="2791" ht="67.5" spans="1:112">
      <c r="A2791" s="593"/>
      <c r="B2791" s="693" t="s">
        <v>356</v>
      </c>
      <c r="C2791" s="581" t="s">
        <v>15507</v>
      </c>
      <c r="D2791" s="154" t="s">
        <v>15508</v>
      </c>
      <c r="E2791" s="367" t="s">
        <v>15492</v>
      </c>
      <c r="F2791" s="367" t="s">
        <v>15493</v>
      </c>
      <c r="G2791" s="114" t="s">
        <v>15494</v>
      </c>
      <c r="H2791" s="274"/>
      <c r="I2791" s="692">
        <v>45</v>
      </c>
      <c r="J2791" s="692">
        <f t="shared" si="318"/>
        <v>42.9545454545455</v>
      </c>
      <c r="K2791" s="692">
        <f t="shared" si="319"/>
        <v>40.9090909090909</v>
      </c>
      <c r="L2791" s="692">
        <f t="shared" si="320"/>
        <v>38.8636363636364</v>
      </c>
      <c r="M2791" s="692">
        <f t="shared" si="321"/>
        <v>36.8181818181818</v>
      </c>
      <c r="N2791" s="553"/>
    </row>
    <row r="2792" ht="67.5" spans="1:112">
      <c r="A2792" s="593"/>
      <c r="B2792" s="693" t="s">
        <v>356</v>
      </c>
      <c r="C2792" s="581" t="s">
        <v>15509</v>
      </c>
      <c r="D2792" s="154" t="s">
        <v>15510</v>
      </c>
      <c r="E2792" s="367" t="s">
        <v>15511</v>
      </c>
      <c r="F2792" s="367" t="s">
        <v>15493</v>
      </c>
      <c r="G2792" s="114" t="s">
        <v>15494</v>
      </c>
      <c r="H2792" s="695"/>
      <c r="I2792" s="692">
        <v>45</v>
      </c>
      <c r="J2792" s="692">
        <f t="shared" si="318"/>
        <v>42.9545454545455</v>
      </c>
      <c r="K2792" s="692">
        <f t="shared" si="319"/>
        <v>40.9090909090909</v>
      </c>
      <c r="L2792" s="692">
        <f t="shared" si="320"/>
        <v>38.8636363636364</v>
      </c>
      <c r="M2792" s="692">
        <f t="shared" si="321"/>
        <v>36.8181818181818</v>
      </c>
      <c r="N2792" s="553"/>
    </row>
    <row r="2793" ht="67.5" spans="1:112">
      <c r="A2793" s="593">
        <v>2</v>
      </c>
      <c r="B2793" s="693" t="s">
        <v>356</v>
      </c>
      <c r="C2793" s="581" t="s">
        <v>15512</v>
      </c>
      <c r="D2793" s="154" t="s">
        <v>15513</v>
      </c>
      <c r="E2793" s="133" t="s">
        <v>15514</v>
      </c>
      <c r="F2793" s="133" t="s">
        <v>15493</v>
      </c>
      <c r="G2793" s="114" t="s">
        <v>4170</v>
      </c>
      <c r="H2793" s="154" t="s">
        <v>15515</v>
      </c>
      <c r="I2793" s="692">
        <v>9</v>
      </c>
      <c r="J2793" s="692">
        <f t="shared" si="318"/>
        <v>8.59090909090909</v>
      </c>
      <c r="K2793" s="692">
        <f t="shared" si="319"/>
        <v>8.18181818181818</v>
      </c>
      <c r="L2793" s="692">
        <f t="shared" si="320"/>
        <v>7.77272727272727</v>
      </c>
      <c r="M2793" s="692">
        <f t="shared" si="321"/>
        <v>7.36363636363636</v>
      </c>
      <c r="N2793" s="553"/>
    </row>
    <row r="2794" ht="67.5" spans="1:112">
      <c r="A2794" s="593"/>
      <c r="B2794" s="693" t="s">
        <v>356</v>
      </c>
      <c r="C2794" s="581" t="s">
        <v>15516</v>
      </c>
      <c r="D2794" s="154" t="s">
        <v>15517</v>
      </c>
      <c r="E2794" s="367" t="s">
        <v>15514</v>
      </c>
      <c r="F2794" s="367" t="s">
        <v>15493</v>
      </c>
      <c r="G2794" s="114" t="s">
        <v>4170</v>
      </c>
      <c r="H2794" s="154"/>
      <c r="I2794" s="692">
        <v>9</v>
      </c>
      <c r="J2794" s="692">
        <f t="shared" si="318"/>
        <v>8.59090909090909</v>
      </c>
      <c r="K2794" s="692">
        <f t="shared" si="319"/>
        <v>8.18181818181818</v>
      </c>
      <c r="L2794" s="692">
        <f t="shared" si="320"/>
        <v>7.77272727272727</v>
      </c>
      <c r="M2794" s="692">
        <f t="shared" si="321"/>
        <v>7.36363636363636</v>
      </c>
      <c r="N2794" s="553"/>
    </row>
    <row r="2795" ht="67.5" spans="1:112">
      <c r="A2795" s="593">
        <v>3</v>
      </c>
      <c r="B2795" s="693" t="s">
        <v>356</v>
      </c>
      <c r="C2795" s="581" t="s">
        <v>15518</v>
      </c>
      <c r="D2795" s="154" t="s">
        <v>15519</v>
      </c>
      <c r="E2795" s="133" t="s">
        <v>15520</v>
      </c>
      <c r="F2795" s="133" t="s">
        <v>15493</v>
      </c>
      <c r="G2795" s="114" t="s">
        <v>441</v>
      </c>
      <c r="H2795" s="695"/>
      <c r="I2795" s="692">
        <v>69.3</v>
      </c>
      <c r="J2795" s="692">
        <f t="shared" si="318"/>
        <v>66.15</v>
      </c>
      <c r="K2795" s="692">
        <f t="shared" si="319"/>
        <v>63</v>
      </c>
      <c r="L2795" s="692">
        <f t="shared" si="320"/>
        <v>59.85</v>
      </c>
      <c r="M2795" s="692">
        <f t="shared" si="321"/>
        <v>56.7</v>
      </c>
      <c r="N2795" s="553"/>
    </row>
    <row r="2796" ht="67.5" spans="1:112">
      <c r="A2796" s="593"/>
      <c r="B2796" s="693" t="s">
        <v>356</v>
      </c>
      <c r="C2796" s="315" t="s">
        <v>15521</v>
      </c>
      <c r="D2796" s="154" t="s">
        <v>15522</v>
      </c>
      <c r="E2796" s="367" t="s">
        <v>15520</v>
      </c>
      <c r="F2796" s="367" t="s">
        <v>15493</v>
      </c>
      <c r="G2796" s="114" t="s">
        <v>441</v>
      </c>
      <c r="H2796" s="154"/>
      <c r="I2796" s="692">
        <v>69.3</v>
      </c>
      <c r="J2796" s="692">
        <f t="shared" si="318"/>
        <v>66.15</v>
      </c>
      <c r="K2796" s="692">
        <f t="shared" si="319"/>
        <v>63</v>
      </c>
      <c r="L2796" s="692">
        <f t="shared" si="320"/>
        <v>59.85</v>
      </c>
      <c r="M2796" s="692">
        <f t="shared" si="321"/>
        <v>56.7</v>
      </c>
      <c r="N2796" s="553"/>
    </row>
    <row r="2797" ht="67.5" spans="1:112">
      <c r="A2797" s="593">
        <v>4</v>
      </c>
      <c r="B2797" s="693" t="s">
        <v>356</v>
      </c>
      <c r="C2797" s="581" t="s">
        <v>15523</v>
      </c>
      <c r="D2797" s="154" t="s">
        <v>15524</v>
      </c>
      <c r="E2797" s="133" t="s">
        <v>15525</v>
      </c>
      <c r="F2797" s="133" t="s">
        <v>15526</v>
      </c>
      <c r="G2797" s="114" t="s">
        <v>51</v>
      </c>
      <c r="H2797" s="695"/>
      <c r="I2797" s="692">
        <v>118.8</v>
      </c>
      <c r="J2797" s="692">
        <f t="shared" si="318"/>
        <v>113.4</v>
      </c>
      <c r="K2797" s="692">
        <f t="shared" si="319"/>
        <v>108</v>
      </c>
      <c r="L2797" s="692">
        <f t="shared" si="320"/>
        <v>102.6</v>
      </c>
      <c r="M2797" s="692">
        <f t="shared" si="321"/>
        <v>97.2</v>
      </c>
      <c r="N2797" s="553"/>
    </row>
    <row r="2798" ht="54" spans="1:112">
      <c r="A2798" s="593"/>
      <c r="B2798" s="693" t="s">
        <v>356</v>
      </c>
      <c r="C2798" s="581" t="s">
        <v>15527</v>
      </c>
      <c r="D2798" s="154" t="s">
        <v>15528</v>
      </c>
      <c r="E2798" s="696" t="s">
        <v>15529</v>
      </c>
      <c r="F2798" s="133"/>
      <c r="G2798" s="114" t="s">
        <v>51</v>
      </c>
      <c r="H2798" s="154"/>
      <c r="I2798" s="692">
        <v>59.4</v>
      </c>
      <c r="J2798" s="692">
        <f t="shared" si="318"/>
        <v>56.7</v>
      </c>
      <c r="K2798" s="692">
        <f t="shared" si="319"/>
        <v>54</v>
      </c>
      <c r="L2798" s="692">
        <f t="shared" si="320"/>
        <v>51.3</v>
      </c>
      <c r="M2798" s="692">
        <f t="shared" si="321"/>
        <v>48.6</v>
      </c>
      <c r="N2798" s="553"/>
    </row>
    <row r="2799" ht="67.5" spans="1:112">
      <c r="A2799" s="593"/>
      <c r="B2799" s="693" t="s">
        <v>356</v>
      </c>
      <c r="C2799" s="581" t="s">
        <v>15530</v>
      </c>
      <c r="D2799" s="154" t="s">
        <v>15531</v>
      </c>
      <c r="E2799" s="367" t="s">
        <v>15525</v>
      </c>
      <c r="F2799" s="367" t="s">
        <v>15526</v>
      </c>
      <c r="G2799" s="114" t="s">
        <v>51</v>
      </c>
      <c r="H2799" s="154"/>
      <c r="I2799" s="692">
        <v>118.8</v>
      </c>
      <c r="J2799" s="692">
        <f t="shared" si="318"/>
        <v>113.4</v>
      </c>
      <c r="K2799" s="692">
        <f t="shared" si="319"/>
        <v>108</v>
      </c>
      <c r="L2799" s="692">
        <f t="shared" si="320"/>
        <v>102.6</v>
      </c>
      <c r="M2799" s="692">
        <f t="shared" si="321"/>
        <v>97.2</v>
      </c>
      <c r="N2799" s="553"/>
    </row>
    <row r="2800" ht="67.5" spans="1:112">
      <c r="A2800" s="593"/>
      <c r="B2800" s="693" t="s">
        <v>356</v>
      </c>
      <c r="C2800" s="581" t="s">
        <v>15532</v>
      </c>
      <c r="D2800" s="154" t="s">
        <v>15533</v>
      </c>
      <c r="E2800" s="367" t="s">
        <v>15534</v>
      </c>
      <c r="F2800" s="367" t="s">
        <v>15526</v>
      </c>
      <c r="G2800" s="114" t="s">
        <v>51</v>
      </c>
      <c r="H2800" s="154"/>
      <c r="I2800" s="692">
        <v>118.8</v>
      </c>
      <c r="J2800" s="692">
        <f t="shared" si="318"/>
        <v>113.4</v>
      </c>
      <c r="K2800" s="692">
        <f t="shared" si="319"/>
        <v>108</v>
      </c>
      <c r="L2800" s="692">
        <f t="shared" si="320"/>
        <v>102.6</v>
      </c>
      <c r="M2800" s="692">
        <f t="shared" si="321"/>
        <v>97.2</v>
      </c>
      <c r="N2800" s="553"/>
    </row>
    <row r="2801" ht="67.5" spans="1:15">
      <c r="A2801" s="593"/>
      <c r="B2801" s="693" t="s">
        <v>356</v>
      </c>
      <c r="C2801" s="581" t="s">
        <v>15535</v>
      </c>
      <c r="D2801" s="154" t="s">
        <v>15536</v>
      </c>
      <c r="E2801" s="367" t="s">
        <v>15537</v>
      </c>
      <c r="F2801" s="367" t="s">
        <v>15526</v>
      </c>
      <c r="G2801" s="114" t="s">
        <v>51</v>
      </c>
      <c r="H2801" s="154"/>
      <c r="I2801" s="692">
        <v>118.8</v>
      </c>
      <c r="J2801" s="692">
        <f t="shared" si="318"/>
        <v>113.4</v>
      </c>
      <c r="K2801" s="692">
        <f t="shared" si="319"/>
        <v>108</v>
      </c>
      <c r="L2801" s="692">
        <f t="shared" si="320"/>
        <v>102.6</v>
      </c>
      <c r="M2801" s="692">
        <f t="shared" si="321"/>
        <v>97.2</v>
      </c>
      <c r="N2801" s="553"/>
    </row>
    <row r="2802" spans="1:15">
      <c r="A2802" s="593"/>
      <c r="B2802" s="697"/>
      <c r="C2802" s="697">
        <v>230102</v>
      </c>
      <c r="D2802" s="697" t="s">
        <v>15538</v>
      </c>
      <c r="E2802" s="367"/>
      <c r="F2802" s="367"/>
      <c r="G2802" s="114"/>
      <c r="H2802" s="154"/>
      <c r="I2802" s="692"/>
      <c r="J2802" s="692"/>
      <c r="K2802" s="692"/>
      <c r="L2802" s="692"/>
      <c r="M2802" s="692"/>
      <c r="N2802" s="553"/>
    </row>
    <row r="2803" ht="108" spans="1:15">
      <c r="A2803" s="593">
        <v>5</v>
      </c>
      <c r="B2803" s="693" t="s">
        <v>356</v>
      </c>
      <c r="C2803" s="315" t="s">
        <v>15539</v>
      </c>
      <c r="D2803" s="154" t="s">
        <v>15540</v>
      </c>
      <c r="E2803" s="133" t="s">
        <v>15541</v>
      </c>
      <c r="F2803" s="133" t="s">
        <v>15542</v>
      </c>
      <c r="G2803" s="114" t="s">
        <v>4170</v>
      </c>
      <c r="H2803" s="125" t="s">
        <v>15543</v>
      </c>
      <c r="I2803" s="692">
        <v>207.9</v>
      </c>
      <c r="J2803" s="692">
        <f t="shared" ref="J2803:J2819" si="322">K2803*1.05</f>
        <v>198.45</v>
      </c>
      <c r="K2803" s="692">
        <f t="shared" ref="K2803:K2819" si="323">I2803/1.1</f>
        <v>189</v>
      </c>
      <c r="L2803" s="692">
        <f t="shared" ref="L2803:L2819" si="324">K2803*0.95</f>
        <v>179.55</v>
      </c>
      <c r="M2803" s="692">
        <f t="shared" ref="M2803:M2819" si="325">K2803*0.9</f>
        <v>170.1</v>
      </c>
      <c r="N2803" s="570" t="s">
        <v>15544</v>
      </c>
      <c r="O2803" s="698"/>
    </row>
    <row r="2804" ht="40.5" spans="1:15">
      <c r="A2804" s="593"/>
      <c r="B2804" s="693" t="s">
        <v>356</v>
      </c>
      <c r="C2804" s="581" t="s">
        <v>15545</v>
      </c>
      <c r="D2804" s="154" t="s">
        <v>15546</v>
      </c>
      <c r="E2804" s="367" t="s">
        <v>15547</v>
      </c>
      <c r="F2804" s="133"/>
      <c r="G2804" s="114" t="s">
        <v>51</v>
      </c>
      <c r="H2804" s="125" t="s">
        <v>14556</v>
      </c>
      <c r="I2804" s="692">
        <v>49.5</v>
      </c>
      <c r="J2804" s="692">
        <f t="shared" si="322"/>
        <v>47.25</v>
      </c>
      <c r="K2804" s="692">
        <f t="shared" si="323"/>
        <v>45</v>
      </c>
      <c r="L2804" s="692">
        <f t="shared" si="324"/>
        <v>42.75</v>
      </c>
      <c r="M2804" s="692">
        <f t="shared" si="325"/>
        <v>40.5</v>
      </c>
      <c r="N2804" s="553"/>
    </row>
    <row r="2805" ht="40.5" spans="1:15">
      <c r="A2805" s="593"/>
      <c r="B2805" s="693" t="s">
        <v>356</v>
      </c>
      <c r="C2805" s="581" t="s">
        <v>15548</v>
      </c>
      <c r="D2805" s="154" t="s">
        <v>15549</v>
      </c>
      <c r="E2805" s="367" t="s">
        <v>15550</v>
      </c>
      <c r="F2805" s="133"/>
      <c r="G2805" s="114" t="s">
        <v>51</v>
      </c>
      <c r="H2805" s="125" t="s">
        <v>14556</v>
      </c>
      <c r="I2805" s="692">
        <v>49.5</v>
      </c>
      <c r="J2805" s="692">
        <f t="shared" si="322"/>
        <v>47.25</v>
      </c>
      <c r="K2805" s="692">
        <f t="shared" si="323"/>
        <v>45</v>
      </c>
      <c r="L2805" s="692">
        <f t="shared" si="324"/>
        <v>42.75</v>
      </c>
      <c r="M2805" s="692">
        <f t="shared" si="325"/>
        <v>40.5</v>
      </c>
      <c r="N2805" s="553"/>
    </row>
    <row r="2806" ht="40.5" spans="1:15">
      <c r="A2806" s="593"/>
      <c r="B2806" s="693" t="s">
        <v>356</v>
      </c>
      <c r="C2806" s="581" t="s">
        <v>15551</v>
      </c>
      <c r="D2806" s="154" t="s">
        <v>15552</v>
      </c>
      <c r="E2806" s="367" t="s">
        <v>15553</v>
      </c>
      <c r="F2806" s="133"/>
      <c r="G2806" s="114" t="s">
        <v>51</v>
      </c>
      <c r="H2806" s="154"/>
      <c r="I2806" s="692">
        <v>19.8</v>
      </c>
      <c r="J2806" s="692">
        <f t="shared" si="322"/>
        <v>18.9</v>
      </c>
      <c r="K2806" s="692">
        <f t="shared" si="323"/>
        <v>18</v>
      </c>
      <c r="L2806" s="692">
        <f t="shared" si="324"/>
        <v>17.1</v>
      </c>
      <c r="M2806" s="692">
        <f t="shared" si="325"/>
        <v>16.2</v>
      </c>
      <c r="N2806" s="553"/>
    </row>
    <row r="2807" ht="67.5" spans="1:15">
      <c r="A2807" s="593"/>
      <c r="B2807" s="693" t="s">
        <v>356</v>
      </c>
      <c r="C2807" s="581" t="s">
        <v>15554</v>
      </c>
      <c r="D2807" s="154" t="s">
        <v>15555</v>
      </c>
      <c r="E2807" s="367" t="s">
        <v>15541</v>
      </c>
      <c r="F2807" s="367" t="s">
        <v>15542</v>
      </c>
      <c r="G2807" s="114" t="s">
        <v>4170</v>
      </c>
      <c r="H2807" s="154"/>
      <c r="I2807" s="692">
        <v>207.9</v>
      </c>
      <c r="J2807" s="692">
        <f t="shared" si="322"/>
        <v>198.45</v>
      </c>
      <c r="K2807" s="692">
        <f t="shared" si="323"/>
        <v>189</v>
      </c>
      <c r="L2807" s="692">
        <f t="shared" si="324"/>
        <v>179.55</v>
      </c>
      <c r="M2807" s="692">
        <f t="shared" si="325"/>
        <v>170.1</v>
      </c>
      <c r="N2807" s="553"/>
    </row>
    <row r="2808" ht="67.5" spans="1:15">
      <c r="A2808" s="593"/>
      <c r="B2808" s="693" t="s">
        <v>356</v>
      </c>
      <c r="C2808" s="581" t="s">
        <v>15556</v>
      </c>
      <c r="D2808" s="154" t="s">
        <v>15557</v>
      </c>
      <c r="E2808" s="367" t="s">
        <v>15558</v>
      </c>
      <c r="F2808" s="367" t="s">
        <v>15542</v>
      </c>
      <c r="G2808" s="114" t="s">
        <v>51</v>
      </c>
      <c r="H2808" s="154"/>
      <c r="I2808" s="692">
        <v>207.9</v>
      </c>
      <c r="J2808" s="692">
        <f t="shared" si="322"/>
        <v>198.45</v>
      </c>
      <c r="K2808" s="692">
        <f t="shared" si="323"/>
        <v>189</v>
      </c>
      <c r="L2808" s="692">
        <f t="shared" si="324"/>
        <v>179.55</v>
      </c>
      <c r="M2808" s="692">
        <f t="shared" si="325"/>
        <v>170.1</v>
      </c>
      <c r="N2808" s="553"/>
    </row>
    <row r="2809" ht="108" spans="1:15">
      <c r="A2809" s="593">
        <v>6</v>
      </c>
      <c r="B2809" s="693" t="s">
        <v>356</v>
      </c>
      <c r="C2809" s="581" t="s">
        <v>15559</v>
      </c>
      <c r="D2809" s="154" t="s">
        <v>15560</v>
      </c>
      <c r="E2809" s="367" t="s">
        <v>15561</v>
      </c>
      <c r="F2809" s="367" t="s">
        <v>15562</v>
      </c>
      <c r="G2809" s="114" t="s">
        <v>4170</v>
      </c>
      <c r="H2809" s="699" t="s">
        <v>15563</v>
      </c>
      <c r="I2809" s="692">
        <v>274.5</v>
      </c>
      <c r="J2809" s="692">
        <f t="shared" si="322"/>
        <v>262.022727272727</v>
      </c>
      <c r="K2809" s="692">
        <f t="shared" si="323"/>
        <v>249.545454545455</v>
      </c>
      <c r="L2809" s="692">
        <f t="shared" si="324"/>
        <v>237.068181818182</v>
      </c>
      <c r="M2809" s="692">
        <f t="shared" si="325"/>
        <v>224.590909090909</v>
      </c>
      <c r="N2809" s="570" t="s">
        <v>15564</v>
      </c>
      <c r="O2809" s="698"/>
    </row>
    <row r="2810" ht="40.5" spans="1:15">
      <c r="A2810" s="593"/>
      <c r="B2810" s="693" t="s">
        <v>356</v>
      </c>
      <c r="C2810" s="581" t="s">
        <v>15565</v>
      </c>
      <c r="D2810" s="154" t="s">
        <v>15566</v>
      </c>
      <c r="E2810" s="154" t="s">
        <v>15567</v>
      </c>
      <c r="F2810" s="154"/>
      <c r="G2810" s="114" t="s">
        <v>51</v>
      </c>
      <c r="H2810" s="125" t="s">
        <v>14556</v>
      </c>
      <c r="I2810" s="692">
        <v>49.5</v>
      </c>
      <c r="J2810" s="692">
        <f t="shared" si="322"/>
        <v>47.25</v>
      </c>
      <c r="K2810" s="692">
        <f t="shared" si="323"/>
        <v>45</v>
      </c>
      <c r="L2810" s="692">
        <f t="shared" si="324"/>
        <v>42.75</v>
      </c>
      <c r="M2810" s="692">
        <f t="shared" si="325"/>
        <v>40.5</v>
      </c>
      <c r="N2810" s="553"/>
    </row>
    <row r="2811" ht="40.5" spans="1:15">
      <c r="A2811" s="593"/>
      <c r="B2811" s="693" t="s">
        <v>356</v>
      </c>
      <c r="C2811" s="581" t="s">
        <v>15568</v>
      </c>
      <c r="D2811" s="154" t="s">
        <v>15569</v>
      </c>
      <c r="E2811" s="154" t="s">
        <v>15570</v>
      </c>
      <c r="F2811" s="154"/>
      <c r="G2811" s="114" t="s">
        <v>51</v>
      </c>
      <c r="H2811" s="274" t="s">
        <v>14556</v>
      </c>
      <c r="I2811" s="692">
        <v>49.5</v>
      </c>
      <c r="J2811" s="692">
        <f t="shared" si="322"/>
        <v>47.25</v>
      </c>
      <c r="K2811" s="692">
        <f t="shared" si="323"/>
        <v>45</v>
      </c>
      <c r="L2811" s="692">
        <f t="shared" si="324"/>
        <v>42.75</v>
      </c>
      <c r="M2811" s="692">
        <f t="shared" si="325"/>
        <v>40.5</v>
      </c>
      <c r="N2811" s="553"/>
    </row>
    <row r="2812" ht="54" spans="1:15">
      <c r="A2812" s="593"/>
      <c r="B2812" s="693" t="s">
        <v>356</v>
      </c>
      <c r="C2812" s="581" t="s">
        <v>15571</v>
      </c>
      <c r="D2812" s="154" t="s">
        <v>15572</v>
      </c>
      <c r="E2812" s="154" t="s">
        <v>15561</v>
      </c>
      <c r="F2812" s="154" t="s">
        <v>15562</v>
      </c>
      <c r="G2812" s="114" t="s">
        <v>4170</v>
      </c>
      <c r="H2812" s="700"/>
      <c r="I2812" s="692">
        <v>274.5</v>
      </c>
      <c r="J2812" s="692">
        <f t="shared" si="322"/>
        <v>262.022727272727</v>
      </c>
      <c r="K2812" s="692">
        <f t="shared" si="323"/>
        <v>249.545454545455</v>
      </c>
      <c r="L2812" s="692">
        <f t="shared" si="324"/>
        <v>237.068181818182</v>
      </c>
      <c r="M2812" s="692">
        <f t="shared" si="325"/>
        <v>224.590909090909</v>
      </c>
      <c r="N2812" s="553"/>
    </row>
    <row r="2813" ht="54" spans="1:15">
      <c r="A2813" s="593"/>
      <c r="B2813" s="693" t="s">
        <v>356</v>
      </c>
      <c r="C2813" s="581" t="s">
        <v>15573</v>
      </c>
      <c r="D2813" s="154" t="s">
        <v>15574</v>
      </c>
      <c r="E2813" s="154" t="s">
        <v>15575</v>
      </c>
      <c r="F2813" s="154" t="s">
        <v>15562</v>
      </c>
      <c r="G2813" s="114" t="s">
        <v>4170</v>
      </c>
      <c r="H2813" s="274"/>
      <c r="I2813" s="692">
        <v>274.5</v>
      </c>
      <c r="J2813" s="692">
        <f t="shared" si="322"/>
        <v>262.022727272727</v>
      </c>
      <c r="K2813" s="692">
        <f t="shared" si="323"/>
        <v>249.545454545455</v>
      </c>
      <c r="L2813" s="692">
        <f t="shared" si="324"/>
        <v>237.068181818182</v>
      </c>
      <c r="M2813" s="692">
        <f t="shared" si="325"/>
        <v>224.590909090909</v>
      </c>
      <c r="N2813" s="553"/>
    </row>
    <row r="2814" ht="54" spans="1:15">
      <c r="A2814" s="593">
        <v>7</v>
      </c>
      <c r="B2814" s="693" t="s">
        <v>356</v>
      </c>
      <c r="C2814" s="581" t="s">
        <v>15576</v>
      </c>
      <c r="D2814" s="154" t="s">
        <v>15577</v>
      </c>
      <c r="E2814" s="154" t="s">
        <v>15578</v>
      </c>
      <c r="F2814" s="154" t="s">
        <v>15562</v>
      </c>
      <c r="G2814" s="114" t="s">
        <v>7402</v>
      </c>
      <c r="H2814" s="701" t="s">
        <v>15579</v>
      </c>
      <c r="I2814" s="692">
        <v>514.8</v>
      </c>
      <c r="J2814" s="692">
        <f t="shared" si="322"/>
        <v>491.4</v>
      </c>
      <c r="K2814" s="692">
        <f t="shared" si="323"/>
        <v>468</v>
      </c>
      <c r="L2814" s="692">
        <f t="shared" si="324"/>
        <v>444.6</v>
      </c>
      <c r="M2814" s="692">
        <f t="shared" si="325"/>
        <v>421.2</v>
      </c>
      <c r="N2814" s="553"/>
      <c r="O2814" s="698"/>
    </row>
    <row r="2815" ht="27" spans="1:15">
      <c r="A2815" s="593"/>
      <c r="B2815" s="693" t="s">
        <v>356</v>
      </c>
      <c r="C2815" s="581" t="s">
        <v>15580</v>
      </c>
      <c r="D2815" s="154" t="s">
        <v>15581</v>
      </c>
      <c r="E2815" s="154" t="s">
        <v>15582</v>
      </c>
      <c r="F2815" s="154"/>
      <c r="G2815" s="114" t="s">
        <v>51</v>
      </c>
      <c r="H2815" s="154" t="s">
        <v>15583</v>
      </c>
      <c r="I2815" s="692">
        <v>49.5</v>
      </c>
      <c r="J2815" s="692">
        <f t="shared" si="322"/>
        <v>47.25</v>
      </c>
      <c r="K2815" s="692">
        <f t="shared" si="323"/>
        <v>45</v>
      </c>
      <c r="L2815" s="692">
        <f t="shared" si="324"/>
        <v>42.75</v>
      </c>
      <c r="M2815" s="692">
        <f t="shared" si="325"/>
        <v>40.5</v>
      </c>
      <c r="N2815" s="553"/>
    </row>
    <row r="2816" ht="54" spans="1:15">
      <c r="A2816" s="593"/>
      <c r="B2816" s="693" t="s">
        <v>356</v>
      </c>
      <c r="C2816" s="581" t="s">
        <v>15584</v>
      </c>
      <c r="D2816" s="154" t="s">
        <v>15585</v>
      </c>
      <c r="E2816" s="154" t="s">
        <v>15578</v>
      </c>
      <c r="F2816" s="154" t="s">
        <v>15586</v>
      </c>
      <c r="G2816" s="114" t="s">
        <v>7402</v>
      </c>
      <c r="H2816" s="259"/>
      <c r="I2816" s="692">
        <v>514.8</v>
      </c>
      <c r="J2816" s="692">
        <f t="shared" si="322"/>
        <v>491.4</v>
      </c>
      <c r="K2816" s="692">
        <f t="shared" si="323"/>
        <v>468</v>
      </c>
      <c r="L2816" s="692">
        <f t="shared" si="324"/>
        <v>444.6</v>
      </c>
      <c r="M2816" s="692">
        <f t="shared" si="325"/>
        <v>421.2</v>
      </c>
      <c r="N2816" s="553"/>
    </row>
    <row r="2817" ht="54" spans="1:15">
      <c r="A2817" s="593">
        <v>8</v>
      </c>
      <c r="B2817" s="693" t="s">
        <v>356</v>
      </c>
      <c r="C2817" s="581" t="s">
        <v>15587</v>
      </c>
      <c r="D2817" s="154" t="s">
        <v>15588</v>
      </c>
      <c r="E2817" s="154" t="s">
        <v>15589</v>
      </c>
      <c r="F2817" s="154" t="s">
        <v>15590</v>
      </c>
      <c r="G2817" s="114" t="s">
        <v>15591</v>
      </c>
      <c r="H2817" s="570" t="s">
        <v>15592</v>
      </c>
      <c r="I2817" s="692">
        <v>471.6</v>
      </c>
      <c r="J2817" s="692">
        <f t="shared" si="322"/>
        <v>450.163636363636</v>
      </c>
      <c r="K2817" s="692">
        <f t="shared" si="323"/>
        <v>428.727272727273</v>
      </c>
      <c r="L2817" s="692">
        <f t="shared" si="324"/>
        <v>407.290909090909</v>
      </c>
      <c r="M2817" s="692">
        <f t="shared" si="325"/>
        <v>385.854545454545</v>
      </c>
      <c r="N2817" s="553"/>
      <c r="O2817" s="698"/>
    </row>
    <row r="2818" ht="40.5" spans="1:15">
      <c r="A2818" s="593"/>
      <c r="B2818" s="693" t="s">
        <v>356</v>
      </c>
      <c r="C2818" s="581" t="s">
        <v>15593</v>
      </c>
      <c r="D2818" s="154" t="s">
        <v>15594</v>
      </c>
      <c r="E2818" s="154" t="s">
        <v>15595</v>
      </c>
      <c r="F2818" s="154"/>
      <c r="G2818" s="114" t="s">
        <v>51</v>
      </c>
      <c r="H2818" s="702"/>
      <c r="I2818" s="692">
        <v>19.8</v>
      </c>
      <c r="J2818" s="692">
        <f t="shared" si="322"/>
        <v>18.9</v>
      </c>
      <c r="K2818" s="692">
        <f t="shared" si="323"/>
        <v>18</v>
      </c>
      <c r="L2818" s="692">
        <f t="shared" si="324"/>
        <v>17.1</v>
      </c>
      <c r="M2818" s="692">
        <f t="shared" si="325"/>
        <v>16.2</v>
      </c>
      <c r="N2818" s="553"/>
    </row>
    <row r="2819" ht="54" spans="1:15">
      <c r="A2819" s="593"/>
      <c r="B2819" s="693" t="s">
        <v>356</v>
      </c>
      <c r="C2819" s="581" t="s">
        <v>15596</v>
      </c>
      <c r="D2819" s="154" t="s">
        <v>15597</v>
      </c>
      <c r="E2819" s="154" t="s">
        <v>15589</v>
      </c>
      <c r="F2819" s="154" t="s">
        <v>15590</v>
      </c>
      <c r="G2819" s="114" t="s">
        <v>15591</v>
      </c>
      <c r="H2819" s="154"/>
      <c r="I2819" s="692">
        <v>471.6</v>
      </c>
      <c r="J2819" s="692">
        <f t="shared" si="322"/>
        <v>450.163636363636</v>
      </c>
      <c r="K2819" s="692">
        <f t="shared" si="323"/>
        <v>428.727272727273</v>
      </c>
      <c r="L2819" s="692">
        <f t="shared" si="324"/>
        <v>407.290909090909</v>
      </c>
      <c r="M2819" s="692">
        <f t="shared" si="325"/>
        <v>385.854545454545</v>
      </c>
      <c r="N2819" s="553"/>
    </row>
    <row r="2820" spans="1:15">
      <c r="A2820" s="593"/>
      <c r="B2820" s="697"/>
      <c r="C2820" s="697">
        <v>230103</v>
      </c>
      <c r="D2820" s="697" t="s">
        <v>15598</v>
      </c>
      <c r="E2820" s="154"/>
      <c r="F2820" s="154"/>
      <c r="G2820" s="114"/>
      <c r="H2820" s="154"/>
      <c r="I2820" s="692"/>
      <c r="J2820" s="692"/>
      <c r="K2820" s="692"/>
      <c r="L2820" s="692"/>
      <c r="M2820" s="692"/>
      <c r="N2820" s="553"/>
    </row>
    <row r="2821" ht="108" spans="1:15">
      <c r="A2821" s="593">
        <v>9</v>
      </c>
      <c r="B2821" s="693" t="s">
        <v>356</v>
      </c>
      <c r="C2821" s="581" t="s">
        <v>15599</v>
      </c>
      <c r="D2821" s="154" t="s">
        <v>15600</v>
      </c>
      <c r="E2821" s="154" t="s">
        <v>15601</v>
      </c>
      <c r="F2821" s="154" t="s">
        <v>15542</v>
      </c>
      <c r="G2821" s="153" t="s">
        <v>4170</v>
      </c>
      <c r="H2821" s="125" t="s">
        <v>15602</v>
      </c>
      <c r="I2821" s="692">
        <v>454.5</v>
      </c>
      <c r="J2821" s="692">
        <f t="shared" ref="J2821:J2843" si="326">K2821*1.05</f>
        <v>433.840909090909</v>
      </c>
      <c r="K2821" s="692">
        <f t="shared" ref="K2821:K2843" si="327">I2821/1.1</f>
        <v>413.181818181818</v>
      </c>
      <c r="L2821" s="692">
        <f t="shared" ref="L2821:L2843" si="328">K2821*0.95</f>
        <v>392.522727272727</v>
      </c>
      <c r="M2821" s="692">
        <f t="shared" ref="M2821:M2843" si="329">K2821*0.9</f>
        <v>371.863636363636</v>
      </c>
      <c r="N2821" s="570" t="s">
        <v>15603</v>
      </c>
      <c r="O2821" s="698"/>
    </row>
    <row r="2822" ht="40.5" spans="1:15">
      <c r="A2822" s="593"/>
      <c r="B2822" s="693" t="s">
        <v>356</v>
      </c>
      <c r="C2822" s="581" t="s">
        <v>15604</v>
      </c>
      <c r="D2822" s="154" t="s">
        <v>15605</v>
      </c>
      <c r="E2822" s="154" t="s">
        <v>15606</v>
      </c>
      <c r="F2822" s="154"/>
      <c r="G2822" s="114" t="s">
        <v>483</v>
      </c>
      <c r="H2822" s="113" t="s">
        <v>15607</v>
      </c>
      <c r="I2822" s="692">
        <v>49.5</v>
      </c>
      <c r="J2822" s="692">
        <f t="shared" si="326"/>
        <v>47.25</v>
      </c>
      <c r="K2822" s="692">
        <f t="shared" si="327"/>
        <v>45</v>
      </c>
      <c r="L2822" s="692">
        <f t="shared" si="328"/>
        <v>42.75</v>
      </c>
      <c r="M2822" s="692">
        <f t="shared" si="329"/>
        <v>40.5</v>
      </c>
      <c r="N2822" s="553"/>
    </row>
    <row r="2823" ht="33" customHeight="1" spans="1:15">
      <c r="A2823" s="593"/>
      <c r="B2823" s="693" t="s">
        <v>356</v>
      </c>
      <c r="C2823" s="581" t="s">
        <v>15608</v>
      </c>
      <c r="D2823" s="154" t="s">
        <v>15609</v>
      </c>
      <c r="E2823" s="367" t="s">
        <v>15610</v>
      </c>
      <c r="F2823" s="154"/>
      <c r="G2823" s="114" t="s">
        <v>51</v>
      </c>
      <c r="H2823" s="113" t="s">
        <v>15611</v>
      </c>
      <c r="I2823" s="692">
        <v>79.2</v>
      </c>
      <c r="J2823" s="692">
        <f t="shared" si="326"/>
        <v>75.6</v>
      </c>
      <c r="K2823" s="692">
        <f t="shared" si="327"/>
        <v>72</v>
      </c>
      <c r="L2823" s="692">
        <f t="shared" si="328"/>
        <v>68.4</v>
      </c>
      <c r="M2823" s="692">
        <f t="shared" si="329"/>
        <v>64.8</v>
      </c>
      <c r="N2823" s="553"/>
    </row>
    <row r="2824" ht="33" customHeight="1" spans="1:15">
      <c r="A2824" s="593"/>
      <c r="B2824" s="693" t="s">
        <v>356</v>
      </c>
      <c r="C2824" s="581" t="s">
        <v>15612</v>
      </c>
      <c r="D2824" s="154" t="s">
        <v>15613</v>
      </c>
      <c r="E2824" s="367" t="s">
        <v>15614</v>
      </c>
      <c r="F2824" s="154"/>
      <c r="G2824" s="114" t="s">
        <v>51</v>
      </c>
      <c r="H2824" s="703"/>
      <c r="I2824" s="692">
        <v>19.8</v>
      </c>
      <c r="J2824" s="692">
        <f t="shared" si="326"/>
        <v>18.9</v>
      </c>
      <c r="K2824" s="692">
        <f t="shared" si="327"/>
        <v>18</v>
      </c>
      <c r="L2824" s="692">
        <f t="shared" si="328"/>
        <v>17.1</v>
      </c>
      <c r="M2824" s="692">
        <f t="shared" si="329"/>
        <v>16.2</v>
      </c>
      <c r="N2824" s="553"/>
    </row>
    <row r="2825" ht="67.5" spans="1:15">
      <c r="A2825" s="593"/>
      <c r="B2825" s="693" t="s">
        <v>356</v>
      </c>
      <c r="C2825" s="581" t="s">
        <v>15615</v>
      </c>
      <c r="D2825" s="154" t="s">
        <v>15616</v>
      </c>
      <c r="E2825" s="367" t="s">
        <v>15601</v>
      </c>
      <c r="F2825" s="367" t="s">
        <v>15542</v>
      </c>
      <c r="G2825" s="114" t="s">
        <v>4170</v>
      </c>
      <c r="H2825" s="113"/>
      <c r="I2825" s="692">
        <v>454.5</v>
      </c>
      <c r="J2825" s="692">
        <f t="shared" si="326"/>
        <v>433.840909090909</v>
      </c>
      <c r="K2825" s="692">
        <f t="shared" si="327"/>
        <v>413.181818181818</v>
      </c>
      <c r="L2825" s="692">
        <f t="shared" si="328"/>
        <v>392.522727272727</v>
      </c>
      <c r="M2825" s="692">
        <f t="shared" si="329"/>
        <v>371.863636363636</v>
      </c>
      <c r="N2825" s="553"/>
    </row>
    <row r="2826" ht="108" spans="1:15">
      <c r="A2826" s="593">
        <v>10</v>
      </c>
      <c r="B2826" s="693" t="s">
        <v>356</v>
      </c>
      <c r="C2826" s="315" t="s">
        <v>15617</v>
      </c>
      <c r="D2826" s="154" t="s">
        <v>15618</v>
      </c>
      <c r="E2826" s="154" t="s">
        <v>15619</v>
      </c>
      <c r="F2826" s="154" t="s">
        <v>15620</v>
      </c>
      <c r="G2826" s="114" t="s">
        <v>4170</v>
      </c>
      <c r="H2826" s="701" t="s">
        <v>15621</v>
      </c>
      <c r="I2826" s="692">
        <v>495</v>
      </c>
      <c r="J2826" s="692">
        <f t="shared" si="326"/>
        <v>472.5</v>
      </c>
      <c r="K2826" s="692">
        <f t="shared" si="327"/>
        <v>450</v>
      </c>
      <c r="L2826" s="692">
        <f t="shared" si="328"/>
        <v>427.5</v>
      </c>
      <c r="M2826" s="692">
        <f t="shared" si="329"/>
        <v>405</v>
      </c>
      <c r="N2826" s="570" t="s">
        <v>15622</v>
      </c>
      <c r="O2826" s="698"/>
    </row>
    <row r="2827" ht="40.5" spans="1:15">
      <c r="A2827" s="593"/>
      <c r="B2827" s="693" t="s">
        <v>356</v>
      </c>
      <c r="C2827" s="315" t="s">
        <v>15623</v>
      </c>
      <c r="D2827" s="154" t="s">
        <v>15624</v>
      </c>
      <c r="E2827" s="367" t="s">
        <v>15625</v>
      </c>
      <c r="F2827" s="367"/>
      <c r="G2827" s="114" t="s">
        <v>483</v>
      </c>
      <c r="H2827" s="125" t="s">
        <v>15607</v>
      </c>
      <c r="I2827" s="692">
        <v>49.5</v>
      </c>
      <c r="J2827" s="692">
        <f t="shared" si="326"/>
        <v>47.25</v>
      </c>
      <c r="K2827" s="692">
        <f t="shared" si="327"/>
        <v>45</v>
      </c>
      <c r="L2827" s="692">
        <f t="shared" si="328"/>
        <v>42.75</v>
      </c>
      <c r="M2827" s="692">
        <f t="shared" si="329"/>
        <v>40.5</v>
      </c>
      <c r="N2827" s="553"/>
    </row>
    <row r="2828" ht="27" spans="1:15">
      <c r="A2828" s="593"/>
      <c r="B2828" s="693" t="s">
        <v>356</v>
      </c>
      <c r="C2828" s="315" t="s">
        <v>15626</v>
      </c>
      <c r="D2828" s="154" t="s">
        <v>15627</v>
      </c>
      <c r="E2828" s="367" t="s">
        <v>15628</v>
      </c>
      <c r="F2828" s="367"/>
      <c r="G2828" s="114" t="s">
        <v>51</v>
      </c>
      <c r="H2828" s="154"/>
      <c r="I2828" s="692">
        <v>79.2</v>
      </c>
      <c r="J2828" s="692">
        <f t="shared" si="326"/>
        <v>75.6</v>
      </c>
      <c r="K2828" s="692">
        <f t="shared" si="327"/>
        <v>72</v>
      </c>
      <c r="L2828" s="692">
        <f t="shared" si="328"/>
        <v>68.4</v>
      </c>
      <c r="M2828" s="692">
        <f t="shared" si="329"/>
        <v>64.8</v>
      </c>
      <c r="N2828" s="553"/>
    </row>
    <row r="2829" ht="40.5" spans="1:15">
      <c r="A2829" s="593"/>
      <c r="B2829" s="693" t="s">
        <v>356</v>
      </c>
      <c r="C2829" s="315" t="s">
        <v>15629</v>
      </c>
      <c r="D2829" s="154" t="s">
        <v>15630</v>
      </c>
      <c r="E2829" s="367" t="s">
        <v>15631</v>
      </c>
      <c r="F2829" s="367"/>
      <c r="G2829" s="114" t="s">
        <v>51</v>
      </c>
      <c r="H2829" s="702"/>
      <c r="I2829" s="692">
        <v>19.8</v>
      </c>
      <c r="J2829" s="692">
        <f t="shared" si="326"/>
        <v>18.9</v>
      </c>
      <c r="K2829" s="692">
        <f t="shared" si="327"/>
        <v>18</v>
      </c>
      <c r="L2829" s="692">
        <f t="shared" si="328"/>
        <v>17.1</v>
      </c>
      <c r="M2829" s="692">
        <f t="shared" si="329"/>
        <v>16.2</v>
      </c>
      <c r="N2829" s="553"/>
    </row>
    <row r="2830" ht="67.5" spans="1:15">
      <c r="A2830" s="593"/>
      <c r="B2830" s="693" t="s">
        <v>356</v>
      </c>
      <c r="C2830" s="315" t="s">
        <v>15632</v>
      </c>
      <c r="D2830" s="154" t="s">
        <v>15633</v>
      </c>
      <c r="E2830" s="367" t="s">
        <v>15619</v>
      </c>
      <c r="F2830" s="367" t="s">
        <v>15620</v>
      </c>
      <c r="G2830" s="114" t="s">
        <v>4170</v>
      </c>
      <c r="H2830" s="274"/>
      <c r="I2830" s="692">
        <v>495</v>
      </c>
      <c r="J2830" s="692">
        <f t="shared" si="326"/>
        <v>472.5</v>
      </c>
      <c r="K2830" s="692">
        <f t="shared" si="327"/>
        <v>450</v>
      </c>
      <c r="L2830" s="692">
        <f t="shared" si="328"/>
        <v>427.5</v>
      </c>
      <c r="M2830" s="692">
        <f t="shared" si="329"/>
        <v>405</v>
      </c>
      <c r="N2830" s="553"/>
    </row>
    <row r="2831" ht="67.5" spans="1:15">
      <c r="A2831" s="593">
        <v>11</v>
      </c>
      <c r="B2831" s="693" t="s">
        <v>356</v>
      </c>
      <c r="C2831" s="581" t="s">
        <v>15634</v>
      </c>
      <c r="D2831" s="154" t="s">
        <v>15635</v>
      </c>
      <c r="E2831" s="154" t="s">
        <v>15636</v>
      </c>
      <c r="F2831" s="154" t="s">
        <v>15542</v>
      </c>
      <c r="G2831" s="114" t="s">
        <v>7402</v>
      </c>
      <c r="H2831" s="696" t="s">
        <v>15637</v>
      </c>
      <c r="I2831" s="692">
        <v>514.8</v>
      </c>
      <c r="J2831" s="692">
        <f t="shared" si="326"/>
        <v>491.4</v>
      </c>
      <c r="K2831" s="692">
        <f t="shared" si="327"/>
        <v>468</v>
      </c>
      <c r="L2831" s="692">
        <f t="shared" si="328"/>
        <v>444.6</v>
      </c>
      <c r="M2831" s="692">
        <f t="shared" si="329"/>
        <v>421.2</v>
      </c>
      <c r="N2831" s="553"/>
    </row>
    <row r="2832" ht="27" spans="1:15">
      <c r="A2832" s="593"/>
      <c r="B2832" s="693" t="s">
        <v>356</v>
      </c>
      <c r="C2832" s="581" t="s">
        <v>15638</v>
      </c>
      <c r="D2832" s="154" t="s">
        <v>15639</v>
      </c>
      <c r="E2832" s="367" t="s">
        <v>15640</v>
      </c>
      <c r="F2832" s="367"/>
      <c r="G2832" s="114" t="s">
        <v>7402</v>
      </c>
      <c r="H2832" s="704"/>
      <c r="I2832" s="692">
        <v>49.5</v>
      </c>
      <c r="J2832" s="692">
        <f t="shared" si="326"/>
        <v>47.25</v>
      </c>
      <c r="K2832" s="692">
        <f t="shared" si="327"/>
        <v>45</v>
      </c>
      <c r="L2832" s="692">
        <f t="shared" si="328"/>
        <v>42.75</v>
      </c>
      <c r="M2832" s="692">
        <f t="shared" si="329"/>
        <v>40.5</v>
      </c>
      <c r="N2832" s="553"/>
    </row>
    <row r="2833" ht="27" spans="1:14">
      <c r="A2833" s="593"/>
      <c r="B2833" s="693" t="s">
        <v>356</v>
      </c>
      <c r="C2833" s="581" t="s">
        <v>15641</v>
      </c>
      <c r="D2833" s="154" t="s">
        <v>15642</v>
      </c>
      <c r="E2833" s="367" t="s">
        <v>15643</v>
      </c>
      <c r="F2833" s="367"/>
      <c r="G2833" s="114" t="s">
        <v>51</v>
      </c>
      <c r="H2833" s="702"/>
      <c r="I2833" s="692">
        <v>19.8</v>
      </c>
      <c r="J2833" s="692">
        <f t="shared" si="326"/>
        <v>18.9</v>
      </c>
      <c r="K2833" s="692">
        <f t="shared" si="327"/>
        <v>18</v>
      </c>
      <c r="L2833" s="692">
        <f t="shared" si="328"/>
        <v>17.1</v>
      </c>
      <c r="M2833" s="692">
        <f t="shared" si="329"/>
        <v>16.2</v>
      </c>
      <c r="N2833" s="553"/>
    </row>
    <row r="2834" ht="67.5" spans="1:14">
      <c r="A2834" s="593"/>
      <c r="B2834" s="693" t="s">
        <v>356</v>
      </c>
      <c r="C2834" s="581" t="s">
        <v>15644</v>
      </c>
      <c r="D2834" s="154" t="s">
        <v>15645</v>
      </c>
      <c r="E2834" s="367" t="s">
        <v>15636</v>
      </c>
      <c r="F2834" s="367" t="s">
        <v>15542</v>
      </c>
      <c r="G2834" s="114" t="s">
        <v>7402</v>
      </c>
      <c r="H2834" s="696"/>
      <c r="I2834" s="692">
        <v>514.8</v>
      </c>
      <c r="J2834" s="692">
        <f t="shared" si="326"/>
        <v>491.4</v>
      </c>
      <c r="K2834" s="692">
        <f t="shared" si="327"/>
        <v>468</v>
      </c>
      <c r="L2834" s="692">
        <f t="shared" si="328"/>
        <v>444.6</v>
      </c>
      <c r="M2834" s="692">
        <f t="shared" si="329"/>
        <v>421.2</v>
      </c>
      <c r="N2834" s="553"/>
    </row>
    <row r="2835" ht="67.5" spans="1:14">
      <c r="A2835" s="593">
        <v>12</v>
      </c>
      <c r="B2835" s="693" t="s">
        <v>356</v>
      </c>
      <c r="C2835" s="581" t="s">
        <v>15646</v>
      </c>
      <c r="D2835" s="154" t="s">
        <v>15647</v>
      </c>
      <c r="E2835" s="154" t="s">
        <v>15648</v>
      </c>
      <c r="F2835" s="154" t="s">
        <v>15620</v>
      </c>
      <c r="G2835" s="114" t="s">
        <v>7402</v>
      </c>
      <c r="H2835" s="274" t="s">
        <v>15649</v>
      </c>
      <c r="I2835" s="692">
        <v>564.3</v>
      </c>
      <c r="J2835" s="692">
        <f t="shared" si="326"/>
        <v>538.65</v>
      </c>
      <c r="K2835" s="692">
        <f t="shared" si="327"/>
        <v>513</v>
      </c>
      <c r="L2835" s="692">
        <f t="shared" si="328"/>
        <v>487.35</v>
      </c>
      <c r="M2835" s="692">
        <f t="shared" si="329"/>
        <v>461.7</v>
      </c>
      <c r="N2835" s="553"/>
    </row>
    <row r="2836" ht="27" spans="1:14">
      <c r="A2836" s="593"/>
      <c r="B2836" s="693" t="s">
        <v>356</v>
      </c>
      <c r="C2836" s="581" t="s">
        <v>15650</v>
      </c>
      <c r="D2836" s="154" t="s">
        <v>15651</v>
      </c>
      <c r="E2836" s="367" t="s">
        <v>15652</v>
      </c>
      <c r="F2836" s="367"/>
      <c r="G2836" s="114" t="s">
        <v>7402</v>
      </c>
      <c r="H2836" s="154"/>
      <c r="I2836" s="692">
        <v>49.5</v>
      </c>
      <c r="J2836" s="692">
        <f t="shared" si="326"/>
        <v>47.25</v>
      </c>
      <c r="K2836" s="692">
        <f t="shared" si="327"/>
        <v>45</v>
      </c>
      <c r="L2836" s="692">
        <f t="shared" si="328"/>
        <v>42.75</v>
      </c>
      <c r="M2836" s="692">
        <f t="shared" si="329"/>
        <v>40.5</v>
      </c>
      <c r="N2836" s="553"/>
    </row>
    <row r="2837" ht="40.5" spans="1:14">
      <c r="A2837" s="593"/>
      <c r="B2837" s="693" t="s">
        <v>356</v>
      </c>
      <c r="C2837" s="581" t="s">
        <v>15653</v>
      </c>
      <c r="D2837" s="154" t="s">
        <v>15654</v>
      </c>
      <c r="E2837" s="367" t="s">
        <v>15655</v>
      </c>
      <c r="F2837" s="367"/>
      <c r="G2837" s="114" t="s">
        <v>51</v>
      </c>
      <c r="H2837" s="702"/>
      <c r="I2837" s="692">
        <v>19.8</v>
      </c>
      <c r="J2837" s="692">
        <f t="shared" si="326"/>
        <v>18.9</v>
      </c>
      <c r="K2837" s="692">
        <f t="shared" si="327"/>
        <v>18</v>
      </c>
      <c r="L2837" s="692">
        <f t="shared" si="328"/>
        <v>17.1</v>
      </c>
      <c r="M2837" s="692">
        <f t="shared" si="329"/>
        <v>16.2</v>
      </c>
      <c r="N2837" s="553"/>
    </row>
    <row r="2838" ht="27" spans="1:14">
      <c r="A2838" s="593"/>
      <c r="B2838" s="693" t="s">
        <v>356</v>
      </c>
      <c r="C2838" s="581" t="s">
        <v>15656</v>
      </c>
      <c r="D2838" s="154" t="s">
        <v>15657</v>
      </c>
      <c r="E2838" s="367" t="s">
        <v>15658</v>
      </c>
      <c r="F2838" s="251"/>
      <c r="G2838" s="114" t="s">
        <v>51</v>
      </c>
      <c r="H2838" s="154"/>
      <c r="I2838" s="692">
        <v>79.2</v>
      </c>
      <c r="J2838" s="692">
        <f t="shared" si="326"/>
        <v>75.6</v>
      </c>
      <c r="K2838" s="692">
        <f t="shared" si="327"/>
        <v>72</v>
      </c>
      <c r="L2838" s="692">
        <f t="shared" si="328"/>
        <v>68.4</v>
      </c>
      <c r="M2838" s="692">
        <f t="shared" si="329"/>
        <v>64.8</v>
      </c>
      <c r="N2838" s="553"/>
    </row>
    <row r="2839" ht="67.5" spans="1:14">
      <c r="A2839" s="593"/>
      <c r="B2839" s="693" t="s">
        <v>356</v>
      </c>
      <c r="C2839" s="315" t="s">
        <v>15659</v>
      </c>
      <c r="D2839" s="154" t="s">
        <v>15660</v>
      </c>
      <c r="E2839" s="367" t="s">
        <v>15648</v>
      </c>
      <c r="F2839" s="367" t="s">
        <v>15620</v>
      </c>
      <c r="G2839" s="114" t="s">
        <v>7402</v>
      </c>
      <c r="H2839" s="274"/>
      <c r="I2839" s="692">
        <v>564.3</v>
      </c>
      <c r="J2839" s="692">
        <f t="shared" si="326"/>
        <v>538.65</v>
      </c>
      <c r="K2839" s="692">
        <f t="shared" si="327"/>
        <v>513</v>
      </c>
      <c r="L2839" s="692">
        <f t="shared" si="328"/>
        <v>487.35</v>
      </c>
      <c r="M2839" s="692">
        <f t="shared" si="329"/>
        <v>461.7</v>
      </c>
      <c r="N2839" s="553"/>
    </row>
    <row r="2840" ht="99" spans="1:14">
      <c r="A2840" s="593">
        <v>13</v>
      </c>
      <c r="B2840" s="693" t="s">
        <v>356</v>
      </c>
      <c r="C2840" s="315" t="s">
        <v>15661</v>
      </c>
      <c r="D2840" s="154" t="s">
        <v>15662</v>
      </c>
      <c r="E2840" s="154" t="s">
        <v>15663</v>
      </c>
      <c r="F2840" s="154" t="s">
        <v>15664</v>
      </c>
      <c r="G2840" s="114" t="s">
        <v>15591</v>
      </c>
      <c r="H2840" s="695" t="s">
        <v>15665</v>
      </c>
      <c r="I2840" s="692">
        <v>564.3</v>
      </c>
      <c r="J2840" s="692">
        <f t="shared" si="326"/>
        <v>538.65</v>
      </c>
      <c r="K2840" s="692">
        <f t="shared" si="327"/>
        <v>513</v>
      </c>
      <c r="L2840" s="692">
        <f t="shared" si="328"/>
        <v>487.35</v>
      </c>
      <c r="M2840" s="692">
        <f t="shared" si="329"/>
        <v>461.7</v>
      </c>
      <c r="N2840" s="553"/>
    </row>
    <row r="2841" ht="54" spans="1:14">
      <c r="A2841" s="593"/>
      <c r="B2841" s="693" t="s">
        <v>356</v>
      </c>
      <c r="C2841" s="581" t="s">
        <v>15666</v>
      </c>
      <c r="D2841" s="154" t="s">
        <v>15667</v>
      </c>
      <c r="E2841" s="367" t="s">
        <v>15668</v>
      </c>
      <c r="F2841" s="367"/>
      <c r="G2841" s="114" t="s">
        <v>51</v>
      </c>
      <c r="H2841" s="702"/>
      <c r="I2841" s="692">
        <v>19.8</v>
      </c>
      <c r="J2841" s="692">
        <f t="shared" si="326"/>
        <v>18.9</v>
      </c>
      <c r="K2841" s="692">
        <f t="shared" si="327"/>
        <v>18</v>
      </c>
      <c r="L2841" s="692">
        <f t="shared" si="328"/>
        <v>17.1</v>
      </c>
      <c r="M2841" s="692">
        <f t="shared" si="329"/>
        <v>16.2</v>
      </c>
      <c r="N2841" s="553"/>
    </row>
    <row r="2842" ht="81" spans="1:14">
      <c r="A2842" s="593"/>
      <c r="B2842" s="693" t="s">
        <v>356</v>
      </c>
      <c r="C2842" s="581" t="s">
        <v>15669</v>
      </c>
      <c r="D2842" s="154" t="s">
        <v>15670</v>
      </c>
      <c r="E2842" s="367" t="s">
        <v>15663</v>
      </c>
      <c r="F2842" s="367" t="s">
        <v>15664</v>
      </c>
      <c r="G2842" s="114" t="s">
        <v>15591</v>
      </c>
      <c r="H2842" s="154"/>
      <c r="I2842" s="692">
        <v>564.3</v>
      </c>
      <c r="J2842" s="692">
        <f t="shared" si="326"/>
        <v>538.65</v>
      </c>
      <c r="K2842" s="692">
        <f t="shared" si="327"/>
        <v>513</v>
      </c>
      <c r="L2842" s="692">
        <f t="shared" si="328"/>
        <v>487.35</v>
      </c>
      <c r="M2842" s="692">
        <f t="shared" si="329"/>
        <v>461.7</v>
      </c>
      <c r="N2842" s="553"/>
    </row>
    <row r="2843" ht="81" spans="1:14">
      <c r="A2843" s="593"/>
      <c r="B2843" s="693" t="s">
        <v>356</v>
      </c>
      <c r="C2843" s="581" t="s">
        <v>15671</v>
      </c>
      <c r="D2843" s="154" t="s">
        <v>15672</v>
      </c>
      <c r="E2843" s="367" t="s">
        <v>15673</v>
      </c>
      <c r="F2843" s="367" t="s">
        <v>15664</v>
      </c>
      <c r="G2843" s="114" t="s">
        <v>15591</v>
      </c>
      <c r="H2843" s="154"/>
      <c r="I2843" s="692">
        <v>564.3</v>
      </c>
      <c r="J2843" s="692">
        <f t="shared" si="326"/>
        <v>538.65</v>
      </c>
      <c r="K2843" s="692">
        <f t="shared" si="327"/>
        <v>513</v>
      </c>
      <c r="L2843" s="692">
        <f t="shared" si="328"/>
        <v>487.35</v>
      </c>
      <c r="M2843" s="692">
        <f t="shared" si="329"/>
        <v>461.7</v>
      </c>
      <c r="N2843" s="553"/>
    </row>
    <row r="2844" spans="1:14">
      <c r="A2844" s="593"/>
      <c r="B2844" s="705"/>
      <c r="C2844" s="705">
        <v>2303</v>
      </c>
      <c r="D2844" s="697" t="s">
        <v>15674</v>
      </c>
      <c r="E2844" s="367"/>
      <c r="F2844" s="367"/>
      <c r="G2844" s="269"/>
      <c r="H2844" s="269"/>
      <c r="I2844" s="692"/>
      <c r="J2844" s="692"/>
      <c r="K2844" s="692"/>
      <c r="L2844" s="692"/>
      <c r="M2844" s="692"/>
      <c r="N2844" s="553"/>
    </row>
    <row r="2845" ht="81" spans="1:14">
      <c r="A2845" s="593"/>
      <c r="B2845" s="693"/>
      <c r="C2845" s="691">
        <v>230301</v>
      </c>
      <c r="D2845" s="154" t="s">
        <v>15675</v>
      </c>
      <c r="E2845" s="367"/>
      <c r="F2845" s="367"/>
      <c r="G2845" s="269"/>
      <c r="H2845" s="367" t="s">
        <v>15676</v>
      </c>
      <c r="I2845" s="692"/>
      <c r="J2845" s="692"/>
      <c r="K2845" s="692"/>
      <c r="L2845" s="692"/>
      <c r="M2845" s="692"/>
      <c r="N2845" s="553"/>
    </row>
    <row r="2846" ht="67.5" spans="1:14">
      <c r="A2846" s="593">
        <v>14</v>
      </c>
      <c r="B2846" s="693" t="s">
        <v>356</v>
      </c>
      <c r="C2846" s="315" t="s">
        <v>15677</v>
      </c>
      <c r="D2846" s="154" t="s">
        <v>15678</v>
      </c>
      <c r="E2846" s="154" t="s">
        <v>15679</v>
      </c>
      <c r="F2846" s="154" t="s">
        <v>15680</v>
      </c>
      <c r="G2846" s="114" t="s">
        <v>4170</v>
      </c>
      <c r="H2846" s="696" t="s">
        <v>15681</v>
      </c>
      <c r="I2846" s="692">
        <v>188.1</v>
      </c>
      <c r="J2846" s="692">
        <f t="shared" ref="J2846:J2857" si="330">K2846*1.05</f>
        <v>179.55</v>
      </c>
      <c r="K2846" s="692">
        <f t="shared" ref="K2846:K2857" si="331">I2846/1.1</f>
        <v>171</v>
      </c>
      <c r="L2846" s="692">
        <f t="shared" ref="L2846:L2857" si="332">K2846*0.95</f>
        <v>162.45</v>
      </c>
      <c r="M2846" s="692">
        <f t="shared" ref="M2846:M2857" si="333">K2846*0.9</f>
        <v>153.9</v>
      </c>
      <c r="N2846" s="553"/>
    </row>
    <row r="2847" ht="40.5" spans="1:14">
      <c r="A2847" s="593"/>
      <c r="B2847" s="693" t="s">
        <v>356</v>
      </c>
      <c r="C2847" s="315" t="s">
        <v>15682</v>
      </c>
      <c r="D2847" s="154" t="s">
        <v>15683</v>
      </c>
      <c r="E2847" s="367" t="s">
        <v>15684</v>
      </c>
      <c r="F2847" s="367"/>
      <c r="G2847" s="114" t="s">
        <v>15685</v>
      </c>
      <c r="H2847" s="154"/>
      <c r="I2847" s="692">
        <v>29.7</v>
      </c>
      <c r="J2847" s="692">
        <f t="shared" si="330"/>
        <v>28.35</v>
      </c>
      <c r="K2847" s="692">
        <f t="shared" si="331"/>
        <v>27</v>
      </c>
      <c r="L2847" s="692">
        <f t="shared" si="332"/>
        <v>25.65</v>
      </c>
      <c r="M2847" s="692">
        <f t="shared" si="333"/>
        <v>24.3</v>
      </c>
      <c r="N2847" s="553"/>
    </row>
    <row r="2848" ht="40.5" spans="1:14">
      <c r="A2848" s="593"/>
      <c r="B2848" s="693" t="s">
        <v>356</v>
      </c>
      <c r="C2848" s="581" t="s">
        <v>15686</v>
      </c>
      <c r="D2848" s="154" t="s">
        <v>15687</v>
      </c>
      <c r="E2848" s="367" t="s">
        <v>15688</v>
      </c>
      <c r="F2848" s="367"/>
      <c r="G2848" s="114" t="s">
        <v>4170</v>
      </c>
      <c r="H2848" s="154"/>
      <c r="I2848" s="692">
        <v>29.7</v>
      </c>
      <c r="J2848" s="692">
        <f t="shared" si="330"/>
        <v>28.35</v>
      </c>
      <c r="K2848" s="692">
        <f t="shared" si="331"/>
        <v>27</v>
      </c>
      <c r="L2848" s="692">
        <f t="shared" si="332"/>
        <v>25.65</v>
      </c>
      <c r="M2848" s="692">
        <f t="shared" si="333"/>
        <v>24.3</v>
      </c>
      <c r="N2848" s="553"/>
    </row>
    <row r="2849" ht="67.5" spans="1:14">
      <c r="A2849" s="593"/>
      <c r="B2849" s="693" t="s">
        <v>356</v>
      </c>
      <c r="C2849" s="581" t="s">
        <v>15689</v>
      </c>
      <c r="D2849" s="154" t="s">
        <v>15690</v>
      </c>
      <c r="E2849" s="367" t="s">
        <v>15679</v>
      </c>
      <c r="F2849" s="367" t="s">
        <v>15680</v>
      </c>
      <c r="G2849" s="114" t="s">
        <v>4170</v>
      </c>
      <c r="H2849" s="696"/>
      <c r="I2849" s="692">
        <v>188.1</v>
      </c>
      <c r="J2849" s="692">
        <f t="shared" si="330"/>
        <v>179.55</v>
      </c>
      <c r="K2849" s="692">
        <f t="shared" si="331"/>
        <v>171</v>
      </c>
      <c r="L2849" s="692">
        <f t="shared" si="332"/>
        <v>162.45</v>
      </c>
      <c r="M2849" s="692">
        <f t="shared" si="333"/>
        <v>153.9</v>
      </c>
      <c r="N2849" s="553"/>
    </row>
    <row r="2850" ht="67.5" spans="1:14">
      <c r="A2850" s="593">
        <v>15</v>
      </c>
      <c r="B2850" s="693" t="s">
        <v>356</v>
      </c>
      <c r="C2850" s="581" t="s">
        <v>15691</v>
      </c>
      <c r="D2850" s="154" t="s">
        <v>15692</v>
      </c>
      <c r="E2850" s="154" t="s">
        <v>15693</v>
      </c>
      <c r="F2850" s="154" t="s">
        <v>15680</v>
      </c>
      <c r="G2850" s="114" t="s">
        <v>4170</v>
      </c>
      <c r="H2850" s="696" t="s">
        <v>15694</v>
      </c>
      <c r="I2850" s="692">
        <v>252.9</v>
      </c>
      <c r="J2850" s="692">
        <f t="shared" si="330"/>
        <v>241.404545454545</v>
      </c>
      <c r="K2850" s="692">
        <f t="shared" si="331"/>
        <v>229.909090909091</v>
      </c>
      <c r="L2850" s="692">
        <f t="shared" si="332"/>
        <v>218.413636363636</v>
      </c>
      <c r="M2850" s="692">
        <f t="shared" si="333"/>
        <v>206.918181818182</v>
      </c>
      <c r="N2850" s="553"/>
    </row>
    <row r="2851" ht="40.5" spans="1:14">
      <c r="A2851" s="593"/>
      <c r="B2851" s="693" t="s">
        <v>356</v>
      </c>
      <c r="C2851" s="581" t="s">
        <v>15695</v>
      </c>
      <c r="D2851" s="154" t="s">
        <v>15696</v>
      </c>
      <c r="E2851" s="367" t="s">
        <v>15697</v>
      </c>
      <c r="F2851" s="154"/>
      <c r="G2851" s="114" t="s">
        <v>15685</v>
      </c>
      <c r="H2851" s="154"/>
      <c r="I2851" s="692">
        <v>29.7</v>
      </c>
      <c r="J2851" s="692">
        <f t="shared" si="330"/>
        <v>28.35</v>
      </c>
      <c r="K2851" s="692">
        <f t="shared" si="331"/>
        <v>27</v>
      </c>
      <c r="L2851" s="692">
        <f t="shared" si="332"/>
        <v>25.65</v>
      </c>
      <c r="M2851" s="692">
        <f t="shared" si="333"/>
        <v>24.3</v>
      </c>
      <c r="N2851" s="553"/>
    </row>
    <row r="2852" ht="40.5" spans="1:14">
      <c r="A2852" s="593"/>
      <c r="B2852" s="693" t="s">
        <v>356</v>
      </c>
      <c r="C2852" s="581" t="s">
        <v>15698</v>
      </c>
      <c r="D2852" s="154" t="s">
        <v>15699</v>
      </c>
      <c r="E2852" s="367" t="s">
        <v>15700</v>
      </c>
      <c r="F2852" s="154"/>
      <c r="G2852" s="114" t="s">
        <v>4170</v>
      </c>
      <c r="H2852" s="154"/>
      <c r="I2852" s="692">
        <v>19.8</v>
      </c>
      <c r="J2852" s="692">
        <f t="shared" si="330"/>
        <v>18.9</v>
      </c>
      <c r="K2852" s="692">
        <f t="shared" si="331"/>
        <v>18</v>
      </c>
      <c r="L2852" s="692">
        <f t="shared" si="332"/>
        <v>17.1</v>
      </c>
      <c r="M2852" s="692">
        <f t="shared" si="333"/>
        <v>16.2</v>
      </c>
      <c r="N2852" s="553"/>
    </row>
    <row r="2853" ht="67.5" spans="1:14">
      <c r="A2853" s="593"/>
      <c r="B2853" s="693" t="s">
        <v>356</v>
      </c>
      <c r="C2853" s="581" t="s">
        <v>15701</v>
      </c>
      <c r="D2853" s="154" t="s">
        <v>15702</v>
      </c>
      <c r="E2853" s="367" t="s">
        <v>15693</v>
      </c>
      <c r="F2853" s="696" t="s">
        <v>15680</v>
      </c>
      <c r="G2853" s="114" t="s">
        <v>4170</v>
      </c>
      <c r="H2853" s="696"/>
      <c r="I2853" s="692">
        <v>252.9</v>
      </c>
      <c r="J2853" s="692">
        <f t="shared" si="330"/>
        <v>241.404545454545</v>
      </c>
      <c r="K2853" s="692">
        <f t="shared" si="331"/>
        <v>229.909090909091</v>
      </c>
      <c r="L2853" s="692">
        <f t="shared" si="332"/>
        <v>218.413636363636</v>
      </c>
      <c r="M2853" s="692">
        <f t="shared" si="333"/>
        <v>206.918181818182</v>
      </c>
      <c r="N2853" s="553"/>
    </row>
    <row r="2854" ht="67.5" spans="1:14">
      <c r="A2854" s="593">
        <v>16</v>
      </c>
      <c r="B2854" s="693" t="s">
        <v>356</v>
      </c>
      <c r="C2854" s="581" t="s">
        <v>15703</v>
      </c>
      <c r="D2854" s="154" t="s">
        <v>15704</v>
      </c>
      <c r="E2854" s="367" t="s">
        <v>15705</v>
      </c>
      <c r="F2854" s="367" t="s">
        <v>15680</v>
      </c>
      <c r="G2854" s="114" t="s">
        <v>51</v>
      </c>
      <c r="H2854" s="695"/>
      <c r="I2854" s="692">
        <v>396</v>
      </c>
      <c r="J2854" s="692">
        <f t="shared" si="330"/>
        <v>378</v>
      </c>
      <c r="K2854" s="692">
        <f t="shared" si="331"/>
        <v>360</v>
      </c>
      <c r="L2854" s="692">
        <f t="shared" si="332"/>
        <v>342</v>
      </c>
      <c r="M2854" s="692">
        <f t="shared" si="333"/>
        <v>324</v>
      </c>
      <c r="N2854" s="553"/>
    </row>
    <row r="2855" ht="40.5" spans="1:14">
      <c r="A2855" s="593"/>
      <c r="B2855" s="693" t="s">
        <v>356</v>
      </c>
      <c r="C2855" s="581" t="s">
        <v>15706</v>
      </c>
      <c r="D2855" s="154" t="s">
        <v>15707</v>
      </c>
      <c r="E2855" s="367" t="s">
        <v>15708</v>
      </c>
      <c r="F2855" s="251"/>
      <c r="G2855" s="114" t="s">
        <v>15685</v>
      </c>
      <c r="H2855" s="154"/>
      <c r="I2855" s="692">
        <v>29.7</v>
      </c>
      <c r="J2855" s="692">
        <f t="shared" si="330"/>
        <v>28.35</v>
      </c>
      <c r="K2855" s="692">
        <f t="shared" si="331"/>
        <v>27</v>
      </c>
      <c r="L2855" s="692">
        <f t="shared" si="332"/>
        <v>25.65</v>
      </c>
      <c r="M2855" s="692">
        <f t="shared" si="333"/>
        <v>24.3</v>
      </c>
      <c r="N2855" s="553"/>
    </row>
    <row r="2856" ht="40.5" spans="1:14">
      <c r="A2856" s="593"/>
      <c r="B2856" s="693" t="s">
        <v>356</v>
      </c>
      <c r="C2856" s="581" t="s">
        <v>15709</v>
      </c>
      <c r="D2856" s="154" t="s">
        <v>15710</v>
      </c>
      <c r="E2856" s="367" t="s">
        <v>15711</v>
      </c>
      <c r="F2856" s="367"/>
      <c r="G2856" s="114" t="s">
        <v>51</v>
      </c>
      <c r="H2856" s="154"/>
      <c r="I2856" s="692">
        <v>29.7</v>
      </c>
      <c r="J2856" s="692">
        <f t="shared" si="330"/>
        <v>28.35</v>
      </c>
      <c r="K2856" s="692">
        <f t="shared" si="331"/>
        <v>27</v>
      </c>
      <c r="L2856" s="692">
        <f t="shared" si="332"/>
        <v>25.65</v>
      </c>
      <c r="M2856" s="692">
        <f t="shared" si="333"/>
        <v>24.3</v>
      </c>
      <c r="N2856" s="553"/>
    </row>
    <row r="2857" ht="67.5" spans="1:14">
      <c r="A2857" s="593"/>
      <c r="B2857" s="693" t="s">
        <v>356</v>
      </c>
      <c r="C2857" s="581" t="s">
        <v>15712</v>
      </c>
      <c r="D2857" s="154" t="s">
        <v>15713</v>
      </c>
      <c r="E2857" s="367" t="s">
        <v>15705</v>
      </c>
      <c r="F2857" s="367" t="s">
        <v>15680</v>
      </c>
      <c r="G2857" s="114" t="s">
        <v>51</v>
      </c>
      <c r="H2857" s="154"/>
      <c r="I2857" s="692">
        <v>396</v>
      </c>
      <c r="J2857" s="692">
        <f t="shared" si="330"/>
        <v>378</v>
      </c>
      <c r="K2857" s="692">
        <f t="shared" si="331"/>
        <v>360</v>
      </c>
      <c r="L2857" s="692">
        <f t="shared" si="332"/>
        <v>342</v>
      </c>
      <c r="M2857" s="692">
        <f t="shared" si="333"/>
        <v>324</v>
      </c>
      <c r="N2857" s="553"/>
    </row>
    <row r="2858" spans="1:14">
      <c r="A2858" s="593"/>
      <c r="B2858" s="697"/>
      <c r="C2858" s="697">
        <v>230302</v>
      </c>
      <c r="D2858" s="697" t="s">
        <v>15714</v>
      </c>
      <c r="E2858" s="367"/>
      <c r="F2858" s="367"/>
      <c r="G2858" s="114"/>
      <c r="H2858" s="154"/>
      <c r="I2858" s="692"/>
      <c r="J2858" s="692"/>
      <c r="K2858" s="692"/>
      <c r="L2858" s="692"/>
      <c r="M2858" s="692"/>
      <c r="N2858" s="553"/>
    </row>
    <row r="2859" ht="67.5" spans="1:14">
      <c r="A2859" s="593">
        <v>17</v>
      </c>
      <c r="B2859" s="693" t="s">
        <v>356</v>
      </c>
      <c r="C2859" s="581" t="s">
        <v>15715</v>
      </c>
      <c r="D2859" s="154" t="s">
        <v>15716</v>
      </c>
      <c r="E2859" s="154" t="s">
        <v>15717</v>
      </c>
      <c r="F2859" s="154" t="s">
        <v>15680</v>
      </c>
      <c r="G2859" s="114" t="s">
        <v>51</v>
      </c>
      <c r="H2859" s="696" t="s">
        <v>15718</v>
      </c>
      <c r="I2859" s="692">
        <v>267.3</v>
      </c>
      <c r="J2859" s="692">
        <f t="shared" ref="J2859:J2867" si="334">K2859*1.05</f>
        <v>255.15</v>
      </c>
      <c r="K2859" s="692">
        <f t="shared" ref="K2859:K2867" si="335">I2859/1.1</f>
        <v>243</v>
      </c>
      <c r="L2859" s="692">
        <f t="shared" ref="L2859:L2867" si="336">K2859*0.95</f>
        <v>230.85</v>
      </c>
      <c r="M2859" s="692">
        <f t="shared" ref="M2859:M2867" si="337">K2859*0.9</f>
        <v>218.7</v>
      </c>
      <c r="N2859" s="553"/>
    </row>
    <row r="2860" ht="40.5" spans="1:14">
      <c r="A2860" s="593"/>
      <c r="B2860" s="693" t="s">
        <v>356</v>
      </c>
      <c r="C2860" s="581" t="s">
        <v>15719</v>
      </c>
      <c r="D2860" s="154" t="s">
        <v>15720</v>
      </c>
      <c r="E2860" s="367" t="s">
        <v>15721</v>
      </c>
      <c r="F2860" s="367"/>
      <c r="G2860" s="114" t="s">
        <v>15591</v>
      </c>
      <c r="H2860" s="154"/>
      <c r="I2860" s="692">
        <v>118.8</v>
      </c>
      <c r="J2860" s="692">
        <f t="shared" si="334"/>
        <v>113.4</v>
      </c>
      <c r="K2860" s="692">
        <f t="shared" si="335"/>
        <v>108</v>
      </c>
      <c r="L2860" s="692">
        <f t="shared" si="336"/>
        <v>102.6</v>
      </c>
      <c r="M2860" s="692">
        <f t="shared" si="337"/>
        <v>97.2</v>
      </c>
      <c r="N2860" s="553"/>
    </row>
    <row r="2861" ht="40.5" spans="1:14">
      <c r="A2861" s="593"/>
      <c r="B2861" s="693" t="s">
        <v>356</v>
      </c>
      <c r="C2861" s="581" t="s">
        <v>15722</v>
      </c>
      <c r="D2861" s="154" t="s">
        <v>15723</v>
      </c>
      <c r="E2861" s="367" t="s">
        <v>15724</v>
      </c>
      <c r="F2861" s="367"/>
      <c r="G2861" s="114" t="s">
        <v>51</v>
      </c>
      <c r="H2861" s="154"/>
      <c r="I2861" s="692">
        <v>49.5</v>
      </c>
      <c r="J2861" s="692">
        <f t="shared" si="334"/>
        <v>47.25</v>
      </c>
      <c r="K2861" s="692">
        <f t="shared" si="335"/>
        <v>45</v>
      </c>
      <c r="L2861" s="692">
        <f t="shared" si="336"/>
        <v>42.75</v>
      </c>
      <c r="M2861" s="692">
        <f t="shared" si="337"/>
        <v>40.5</v>
      </c>
      <c r="N2861" s="553"/>
    </row>
    <row r="2862" ht="54" spans="1:14">
      <c r="A2862" s="593"/>
      <c r="B2862" s="693" t="s">
        <v>356</v>
      </c>
      <c r="C2862" s="581" t="s">
        <v>15725</v>
      </c>
      <c r="D2862" s="154" t="s">
        <v>15726</v>
      </c>
      <c r="E2862" s="367" t="s">
        <v>15727</v>
      </c>
      <c r="F2862" s="367"/>
      <c r="G2862" s="114" t="s">
        <v>51</v>
      </c>
      <c r="H2862" s="154" t="s">
        <v>15728</v>
      </c>
      <c r="I2862" s="692">
        <v>405.9</v>
      </c>
      <c r="J2862" s="692">
        <f t="shared" si="334"/>
        <v>387.45</v>
      </c>
      <c r="K2862" s="692">
        <f t="shared" si="335"/>
        <v>369</v>
      </c>
      <c r="L2862" s="692">
        <f t="shared" si="336"/>
        <v>350.55</v>
      </c>
      <c r="M2862" s="692">
        <f t="shared" si="337"/>
        <v>332.1</v>
      </c>
      <c r="N2862" s="553"/>
    </row>
    <row r="2863" ht="67.5" spans="1:14">
      <c r="A2863" s="593"/>
      <c r="B2863" s="693" t="s">
        <v>356</v>
      </c>
      <c r="C2863" s="581" t="s">
        <v>15729</v>
      </c>
      <c r="D2863" s="154" t="s">
        <v>15730</v>
      </c>
      <c r="E2863" s="367" t="s">
        <v>15717</v>
      </c>
      <c r="F2863" s="367" t="s">
        <v>15680</v>
      </c>
      <c r="G2863" s="114" t="s">
        <v>51</v>
      </c>
      <c r="H2863" s="696"/>
      <c r="I2863" s="692">
        <v>267.3</v>
      </c>
      <c r="J2863" s="692">
        <f t="shared" si="334"/>
        <v>255.15</v>
      </c>
      <c r="K2863" s="692">
        <f t="shared" si="335"/>
        <v>243</v>
      </c>
      <c r="L2863" s="692">
        <f t="shared" si="336"/>
        <v>230.85</v>
      </c>
      <c r="M2863" s="692">
        <f t="shared" si="337"/>
        <v>218.7</v>
      </c>
      <c r="N2863" s="553"/>
    </row>
    <row r="2864" ht="67.5" spans="1:14">
      <c r="A2864" s="593">
        <v>18</v>
      </c>
      <c r="B2864" s="693" t="s">
        <v>356</v>
      </c>
      <c r="C2864" s="581" t="s">
        <v>15731</v>
      </c>
      <c r="D2864" s="154" t="s">
        <v>15732</v>
      </c>
      <c r="E2864" s="154" t="s">
        <v>15733</v>
      </c>
      <c r="F2864" s="154" t="s">
        <v>15680</v>
      </c>
      <c r="G2864" s="114" t="s">
        <v>51</v>
      </c>
      <c r="H2864" s="695"/>
      <c r="I2864" s="692">
        <v>396</v>
      </c>
      <c r="J2864" s="692">
        <f t="shared" si="334"/>
        <v>378</v>
      </c>
      <c r="K2864" s="692">
        <f t="shared" si="335"/>
        <v>360</v>
      </c>
      <c r="L2864" s="692">
        <f t="shared" si="336"/>
        <v>342</v>
      </c>
      <c r="M2864" s="692">
        <f t="shared" si="337"/>
        <v>324</v>
      </c>
      <c r="N2864" s="553"/>
    </row>
    <row r="2865" ht="40.5" spans="1:14">
      <c r="A2865" s="593"/>
      <c r="B2865" s="693" t="s">
        <v>356</v>
      </c>
      <c r="C2865" s="581" t="s">
        <v>15734</v>
      </c>
      <c r="D2865" s="154" t="s">
        <v>15735</v>
      </c>
      <c r="E2865" s="367" t="s">
        <v>15736</v>
      </c>
      <c r="F2865" s="367"/>
      <c r="G2865" s="114" t="s">
        <v>51</v>
      </c>
      <c r="H2865" s="154"/>
      <c r="I2865" s="692">
        <v>49.5</v>
      </c>
      <c r="J2865" s="692">
        <f t="shared" si="334"/>
        <v>47.25</v>
      </c>
      <c r="K2865" s="692">
        <f t="shared" si="335"/>
        <v>45</v>
      </c>
      <c r="L2865" s="692">
        <f t="shared" si="336"/>
        <v>42.75</v>
      </c>
      <c r="M2865" s="692">
        <f t="shared" si="337"/>
        <v>40.5</v>
      </c>
      <c r="N2865" s="553"/>
    </row>
    <row r="2866" ht="67.5" spans="1:14">
      <c r="A2866" s="593"/>
      <c r="B2866" s="693" t="s">
        <v>356</v>
      </c>
      <c r="C2866" s="581" t="s">
        <v>15737</v>
      </c>
      <c r="D2866" s="154" t="s">
        <v>15738</v>
      </c>
      <c r="E2866" s="367" t="s">
        <v>15739</v>
      </c>
      <c r="F2866" s="367"/>
      <c r="G2866" s="114" t="s">
        <v>51</v>
      </c>
      <c r="H2866" s="154" t="s">
        <v>15728</v>
      </c>
      <c r="I2866" s="692">
        <v>405.9</v>
      </c>
      <c r="J2866" s="692">
        <f t="shared" si="334"/>
        <v>387.45</v>
      </c>
      <c r="K2866" s="692">
        <f t="shared" si="335"/>
        <v>369</v>
      </c>
      <c r="L2866" s="692">
        <f t="shared" si="336"/>
        <v>350.55</v>
      </c>
      <c r="M2866" s="692">
        <f t="shared" si="337"/>
        <v>332.1</v>
      </c>
      <c r="N2866" s="553"/>
    </row>
    <row r="2867" ht="67.5" spans="1:14">
      <c r="A2867" s="593"/>
      <c r="B2867" s="693" t="s">
        <v>356</v>
      </c>
      <c r="C2867" s="581" t="s">
        <v>15740</v>
      </c>
      <c r="D2867" s="154" t="s">
        <v>15741</v>
      </c>
      <c r="E2867" s="367" t="s">
        <v>15733</v>
      </c>
      <c r="F2867" s="367" t="s">
        <v>15680</v>
      </c>
      <c r="G2867" s="114" t="s">
        <v>51</v>
      </c>
      <c r="H2867" s="154"/>
      <c r="I2867" s="692">
        <v>396</v>
      </c>
      <c r="J2867" s="692">
        <f t="shared" si="334"/>
        <v>378</v>
      </c>
      <c r="K2867" s="692">
        <f t="shared" si="335"/>
        <v>360</v>
      </c>
      <c r="L2867" s="692">
        <f t="shared" si="336"/>
        <v>342</v>
      </c>
      <c r="M2867" s="692">
        <f t="shared" si="337"/>
        <v>324</v>
      </c>
      <c r="N2867" s="553"/>
    </row>
    <row r="2868" spans="1:14">
      <c r="A2868" s="593"/>
      <c r="B2868" s="697"/>
      <c r="C2868" s="697">
        <v>230303</v>
      </c>
      <c r="D2868" s="697" t="s">
        <v>15742</v>
      </c>
      <c r="E2868" s="367"/>
      <c r="F2868" s="367"/>
      <c r="G2868" s="114"/>
      <c r="H2868" s="154"/>
      <c r="I2868" s="692"/>
      <c r="J2868" s="692"/>
      <c r="K2868" s="692"/>
      <c r="L2868" s="692"/>
      <c r="M2868" s="692"/>
      <c r="N2868" s="553"/>
    </row>
    <row r="2869" ht="76" customHeight="1" spans="1:14">
      <c r="A2869" s="593">
        <v>19</v>
      </c>
      <c r="B2869" s="693" t="s">
        <v>356</v>
      </c>
      <c r="C2869" s="581" t="s">
        <v>15743</v>
      </c>
      <c r="D2869" s="154" t="s">
        <v>15744</v>
      </c>
      <c r="E2869" s="154" t="s">
        <v>15745</v>
      </c>
      <c r="F2869" s="154" t="s">
        <v>15746</v>
      </c>
      <c r="G2869" s="114" t="s">
        <v>4170</v>
      </c>
      <c r="H2869" s="274" t="s">
        <v>15747</v>
      </c>
      <c r="I2869" s="692">
        <v>2250</v>
      </c>
      <c r="J2869" s="692">
        <f t="shared" ref="J2869:J2880" si="338">K2869*1.05</f>
        <v>2147.72727272727</v>
      </c>
      <c r="K2869" s="692">
        <f t="shared" ref="K2869:K2880" si="339">I2869/1.1</f>
        <v>2045.45454545455</v>
      </c>
      <c r="L2869" s="692">
        <f t="shared" ref="L2869:L2880" si="340">K2869*0.95</f>
        <v>1943.18181818182</v>
      </c>
      <c r="M2869" s="692">
        <f t="shared" ref="M2869:M2880" si="341">K2869*0.9</f>
        <v>1840.90909090909</v>
      </c>
      <c r="N2869" s="553"/>
    </row>
    <row r="2870" ht="76" customHeight="1" spans="1:14">
      <c r="A2870" s="593"/>
      <c r="B2870" s="693" t="s">
        <v>356</v>
      </c>
      <c r="C2870" s="581" t="s">
        <v>15748</v>
      </c>
      <c r="D2870" s="154" t="s">
        <v>15749</v>
      </c>
      <c r="E2870" s="367" t="s">
        <v>15745</v>
      </c>
      <c r="F2870" s="367" t="s">
        <v>15746</v>
      </c>
      <c r="G2870" s="114" t="s">
        <v>4170</v>
      </c>
      <c r="H2870" s="274"/>
      <c r="I2870" s="692">
        <v>2250</v>
      </c>
      <c r="J2870" s="692">
        <f t="shared" si="338"/>
        <v>2147.72727272727</v>
      </c>
      <c r="K2870" s="692">
        <f t="shared" si="339"/>
        <v>2045.45454545455</v>
      </c>
      <c r="L2870" s="692">
        <f t="shared" si="340"/>
        <v>1943.18181818182</v>
      </c>
      <c r="M2870" s="692">
        <f t="shared" si="341"/>
        <v>1840.90909090909</v>
      </c>
      <c r="N2870" s="553"/>
    </row>
    <row r="2871" ht="76" customHeight="1" spans="1:14">
      <c r="A2871" s="593"/>
      <c r="B2871" s="693" t="s">
        <v>356</v>
      </c>
      <c r="C2871" s="581" t="s">
        <v>15750</v>
      </c>
      <c r="D2871" s="154" t="s">
        <v>15751</v>
      </c>
      <c r="E2871" s="367" t="s">
        <v>15752</v>
      </c>
      <c r="F2871" s="367" t="s">
        <v>15746</v>
      </c>
      <c r="G2871" s="114" t="s">
        <v>4170</v>
      </c>
      <c r="H2871" s="274"/>
      <c r="I2871" s="692">
        <v>2250</v>
      </c>
      <c r="J2871" s="692">
        <f t="shared" si="338"/>
        <v>2147.72727272727</v>
      </c>
      <c r="K2871" s="692">
        <f t="shared" si="339"/>
        <v>2045.45454545455</v>
      </c>
      <c r="L2871" s="692">
        <f t="shared" si="340"/>
        <v>1943.18181818182</v>
      </c>
      <c r="M2871" s="692">
        <f t="shared" si="341"/>
        <v>1840.90909090909</v>
      </c>
      <c r="N2871" s="553"/>
    </row>
    <row r="2872" ht="76" customHeight="1" spans="1:14">
      <c r="A2872" s="593">
        <v>20</v>
      </c>
      <c r="B2872" s="693" t="s">
        <v>356</v>
      </c>
      <c r="C2872" s="581" t="s">
        <v>15753</v>
      </c>
      <c r="D2872" s="154" t="s">
        <v>15754</v>
      </c>
      <c r="E2872" s="154" t="s">
        <v>15755</v>
      </c>
      <c r="F2872" s="154" t="s">
        <v>15746</v>
      </c>
      <c r="G2872" s="114" t="s">
        <v>4170</v>
      </c>
      <c r="H2872" s="367" t="s">
        <v>15756</v>
      </c>
      <c r="I2872" s="692">
        <v>3600</v>
      </c>
      <c r="J2872" s="692">
        <f t="shared" si="338"/>
        <v>3436.36363636364</v>
      </c>
      <c r="K2872" s="692">
        <f t="shared" si="339"/>
        <v>3272.72727272727</v>
      </c>
      <c r="L2872" s="692">
        <f t="shared" si="340"/>
        <v>3109.09090909091</v>
      </c>
      <c r="M2872" s="692">
        <f t="shared" si="341"/>
        <v>2945.45454545455</v>
      </c>
      <c r="N2872" s="553"/>
    </row>
    <row r="2873" ht="76" customHeight="1" spans="1:14">
      <c r="A2873" s="593"/>
      <c r="B2873" s="693" t="s">
        <v>356</v>
      </c>
      <c r="C2873" s="581" t="s">
        <v>15757</v>
      </c>
      <c r="D2873" s="154" t="s">
        <v>15758</v>
      </c>
      <c r="E2873" s="367" t="s">
        <v>15759</v>
      </c>
      <c r="F2873" s="367"/>
      <c r="G2873" s="114" t="s">
        <v>51</v>
      </c>
      <c r="H2873" s="154" t="s">
        <v>15760</v>
      </c>
      <c r="I2873" s="692">
        <v>900</v>
      </c>
      <c r="J2873" s="692">
        <f t="shared" si="338"/>
        <v>859.090909090909</v>
      </c>
      <c r="K2873" s="692">
        <f t="shared" si="339"/>
        <v>818.181818181818</v>
      </c>
      <c r="L2873" s="692">
        <f t="shared" si="340"/>
        <v>777.272727272727</v>
      </c>
      <c r="M2873" s="692">
        <f t="shared" si="341"/>
        <v>736.363636363636</v>
      </c>
      <c r="N2873" s="553"/>
    </row>
    <row r="2874" ht="76" customHeight="1" spans="1:14">
      <c r="A2874" s="593"/>
      <c r="B2874" s="693" t="s">
        <v>356</v>
      </c>
      <c r="C2874" s="581" t="s">
        <v>15761</v>
      </c>
      <c r="D2874" s="154" t="s">
        <v>15762</v>
      </c>
      <c r="E2874" s="367" t="s">
        <v>15755</v>
      </c>
      <c r="F2874" s="367" t="s">
        <v>15746</v>
      </c>
      <c r="G2874" s="114" t="s">
        <v>4170</v>
      </c>
      <c r="H2874" s="367"/>
      <c r="I2874" s="692">
        <v>3600</v>
      </c>
      <c r="J2874" s="692">
        <f t="shared" si="338"/>
        <v>3436.36363636364</v>
      </c>
      <c r="K2874" s="692">
        <f t="shared" si="339"/>
        <v>3272.72727272727</v>
      </c>
      <c r="L2874" s="692">
        <f t="shared" si="340"/>
        <v>3109.09090909091</v>
      </c>
      <c r="M2874" s="692">
        <f t="shared" si="341"/>
        <v>2945.45454545455</v>
      </c>
      <c r="N2874" s="553"/>
    </row>
    <row r="2875" ht="76" customHeight="1" spans="1:14">
      <c r="A2875" s="593"/>
      <c r="B2875" s="693" t="s">
        <v>356</v>
      </c>
      <c r="C2875" s="581" t="s">
        <v>15763</v>
      </c>
      <c r="D2875" s="154" t="s">
        <v>15764</v>
      </c>
      <c r="E2875" s="367" t="s">
        <v>15765</v>
      </c>
      <c r="F2875" s="367" t="s">
        <v>15746</v>
      </c>
      <c r="G2875" s="114" t="s">
        <v>4170</v>
      </c>
      <c r="H2875" s="367"/>
      <c r="I2875" s="692">
        <v>3600</v>
      </c>
      <c r="J2875" s="692">
        <f t="shared" si="338"/>
        <v>3436.36363636364</v>
      </c>
      <c r="K2875" s="692">
        <f t="shared" si="339"/>
        <v>3272.72727272727</v>
      </c>
      <c r="L2875" s="692">
        <f t="shared" si="340"/>
        <v>3109.09090909091</v>
      </c>
      <c r="M2875" s="692">
        <f t="shared" si="341"/>
        <v>2945.45454545455</v>
      </c>
      <c r="N2875" s="553"/>
    </row>
    <row r="2876" ht="76" customHeight="1" spans="1:14">
      <c r="A2876" s="593">
        <v>21</v>
      </c>
      <c r="B2876" s="693" t="s">
        <v>356</v>
      </c>
      <c r="C2876" s="581" t="s">
        <v>15766</v>
      </c>
      <c r="D2876" s="154" t="s">
        <v>15767</v>
      </c>
      <c r="E2876" s="154" t="s">
        <v>15768</v>
      </c>
      <c r="F2876" s="154" t="s">
        <v>15746</v>
      </c>
      <c r="G2876" s="114" t="s">
        <v>4170</v>
      </c>
      <c r="H2876" s="274" t="s">
        <v>15769</v>
      </c>
      <c r="I2876" s="692">
        <v>3960</v>
      </c>
      <c r="J2876" s="692">
        <f t="shared" si="338"/>
        <v>3780</v>
      </c>
      <c r="K2876" s="692">
        <f t="shared" si="339"/>
        <v>3600</v>
      </c>
      <c r="L2876" s="692">
        <f t="shared" si="340"/>
        <v>3420</v>
      </c>
      <c r="M2876" s="692">
        <f t="shared" si="341"/>
        <v>3240</v>
      </c>
      <c r="N2876" s="553"/>
    </row>
    <row r="2877" ht="76" customHeight="1" spans="1:14">
      <c r="A2877" s="593"/>
      <c r="B2877" s="693" t="s">
        <v>356</v>
      </c>
      <c r="C2877" s="581" t="s">
        <v>15770</v>
      </c>
      <c r="D2877" s="154" t="s">
        <v>15771</v>
      </c>
      <c r="E2877" s="367" t="s">
        <v>15768</v>
      </c>
      <c r="F2877" s="367" t="s">
        <v>15746</v>
      </c>
      <c r="G2877" s="114" t="s">
        <v>4170</v>
      </c>
      <c r="H2877" s="274"/>
      <c r="I2877" s="692">
        <v>3960</v>
      </c>
      <c r="J2877" s="692">
        <f t="shared" si="338"/>
        <v>3780</v>
      </c>
      <c r="K2877" s="692">
        <f t="shared" si="339"/>
        <v>3600</v>
      </c>
      <c r="L2877" s="692">
        <f t="shared" si="340"/>
        <v>3420</v>
      </c>
      <c r="M2877" s="692">
        <f t="shared" si="341"/>
        <v>3240</v>
      </c>
      <c r="N2877" s="553"/>
    </row>
    <row r="2878" ht="76" customHeight="1" spans="1:14">
      <c r="A2878" s="593">
        <v>22</v>
      </c>
      <c r="B2878" s="693" t="s">
        <v>356</v>
      </c>
      <c r="C2878" s="581" t="s">
        <v>15772</v>
      </c>
      <c r="D2878" s="154" t="s">
        <v>15773</v>
      </c>
      <c r="E2878" s="154" t="s">
        <v>15774</v>
      </c>
      <c r="F2878" s="154" t="s">
        <v>15746</v>
      </c>
      <c r="G2878" s="114" t="s">
        <v>4170</v>
      </c>
      <c r="H2878" s="367" t="s">
        <v>15756</v>
      </c>
      <c r="I2878" s="692">
        <v>5445</v>
      </c>
      <c r="J2878" s="692">
        <f t="shared" si="338"/>
        <v>5197.5</v>
      </c>
      <c r="K2878" s="692">
        <f t="shared" si="339"/>
        <v>4950</v>
      </c>
      <c r="L2878" s="692">
        <f t="shared" si="340"/>
        <v>4702.5</v>
      </c>
      <c r="M2878" s="692">
        <f t="shared" si="341"/>
        <v>4455</v>
      </c>
      <c r="N2878" s="553"/>
    </row>
    <row r="2879" ht="76" customHeight="1" spans="1:14">
      <c r="A2879" s="593"/>
      <c r="B2879" s="693" t="s">
        <v>356</v>
      </c>
      <c r="C2879" s="581" t="s">
        <v>15775</v>
      </c>
      <c r="D2879" s="154" t="s">
        <v>15776</v>
      </c>
      <c r="E2879" s="367" t="s">
        <v>15777</v>
      </c>
      <c r="F2879" s="367"/>
      <c r="G2879" s="114" t="s">
        <v>51</v>
      </c>
      <c r="H2879" s="367" t="s">
        <v>15778</v>
      </c>
      <c r="I2879" s="692">
        <v>990</v>
      </c>
      <c r="J2879" s="692">
        <f t="shared" si="338"/>
        <v>945</v>
      </c>
      <c r="K2879" s="692">
        <f t="shared" si="339"/>
        <v>900</v>
      </c>
      <c r="L2879" s="692">
        <f t="shared" si="340"/>
        <v>855</v>
      </c>
      <c r="M2879" s="692">
        <f t="shared" si="341"/>
        <v>810</v>
      </c>
      <c r="N2879" s="553"/>
    </row>
    <row r="2880" ht="76" customHeight="1" spans="1:14">
      <c r="A2880" s="593"/>
      <c r="B2880" s="693" t="s">
        <v>356</v>
      </c>
      <c r="C2880" s="315" t="s">
        <v>15779</v>
      </c>
      <c r="D2880" s="154" t="s">
        <v>15780</v>
      </c>
      <c r="E2880" s="367" t="s">
        <v>15774</v>
      </c>
      <c r="F2880" s="367" t="s">
        <v>15746</v>
      </c>
      <c r="G2880" s="114" t="s">
        <v>4170</v>
      </c>
      <c r="H2880" s="367"/>
      <c r="I2880" s="692">
        <v>5445</v>
      </c>
      <c r="J2880" s="692">
        <f t="shared" si="338"/>
        <v>5197.5</v>
      </c>
      <c r="K2880" s="692">
        <f t="shared" si="339"/>
        <v>4950</v>
      </c>
      <c r="L2880" s="692">
        <f t="shared" si="340"/>
        <v>4702.5</v>
      </c>
      <c r="M2880" s="692">
        <f t="shared" si="341"/>
        <v>4455</v>
      </c>
      <c r="N2880" s="553"/>
    </row>
    <row r="2881" ht="76" customHeight="1" spans="1:112">
      <c r="A2881" s="593"/>
      <c r="B2881" s="691"/>
      <c r="C2881" s="691">
        <v>230304</v>
      </c>
      <c r="D2881" s="697" t="s">
        <v>15781</v>
      </c>
      <c r="E2881" s="367"/>
      <c r="F2881" s="367"/>
      <c r="G2881" s="114"/>
      <c r="H2881" s="154"/>
      <c r="I2881" s="692"/>
      <c r="J2881" s="692"/>
      <c r="K2881" s="692"/>
      <c r="L2881" s="692"/>
      <c r="M2881" s="692"/>
      <c r="N2881" s="553"/>
    </row>
    <row r="2882" ht="76" customHeight="1" spans="1:112">
      <c r="A2882" s="593">
        <v>23</v>
      </c>
      <c r="B2882" s="693" t="s">
        <v>356</v>
      </c>
      <c r="C2882" s="581" t="s">
        <v>15782</v>
      </c>
      <c r="D2882" s="154" t="s">
        <v>15783</v>
      </c>
      <c r="E2882" s="367" t="s">
        <v>15784</v>
      </c>
      <c r="F2882" s="367" t="s">
        <v>15785</v>
      </c>
      <c r="G2882" s="114" t="s">
        <v>51</v>
      </c>
      <c r="H2882" s="695"/>
      <c r="I2882" s="692">
        <v>54</v>
      </c>
      <c r="J2882" s="692">
        <f t="shared" ref="J2882:J2886" si="342">K2882*1.05</f>
        <v>51.5454545454545</v>
      </c>
      <c r="K2882" s="692">
        <f t="shared" ref="K2882:K2886" si="343">I2882/1.1</f>
        <v>49.0909090909091</v>
      </c>
      <c r="L2882" s="692">
        <f t="shared" ref="L2882:L2886" si="344">K2882*0.95</f>
        <v>46.6363636363636</v>
      </c>
      <c r="M2882" s="692">
        <f t="shared" ref="M2882:M2886" si="345">K2882*0.9</f>
        <v>44.1818181818182</v>
      </c>
      <c r="N2882" s="553"/>
    </row>
    <row r="2883" ht="76" customHeight="1" spans="1:112">
      <c r="A2883" s="593">
        <v>24</v>
      </c>
      <c r="B2883" s="693" t="s">
        <v>356</v>
      </c>
      <c r="C2883" s="581" t="s">
        <v>15786</v>
      </c>
      <c r="D2883" s="154" t="s">
        <v>15787</v>
      </c>
      <c r="E2883" s="154" t="s">
        <v>15788</v>
      </c>
      <c r="F2883" s="154" t="s">
        <v>15789</v>
      </c>
      <c r="G2883" s="114" t="s">
        <v>51</v>
      </c>
      <c r="H2883" s="695"/>
      <c r="I2883" s="692">
        <v>39.6</v>
      </c>
      <c r="J2883" s="692">
        <f t="shared" si="342"/>
        <v>37.8</v>
      </c>
      <c r="K2883" s="692">
        <f t="shared" si="343"/>
        <v>36</v>
      </c>
      <c r="L2883" s="692">
        <f t="shared" si="344"/>
        <v>34.2</v>
      </c>
      <c r="M2883" s="692">
        <f t="shared" si="345"/>
        <v>32.4</v>
      </c>
      <c r="N2883" s="553"/>
    </row>
    <row r="2884" ht="76" customHeight="1" spans="1:112">
      <c r="A2884" s="593">
        <v>25</v>
      </c>
      <c r="B2884" s="693" t="s">
        <v>356</v>
      </c>
      <c r="C2884" s="581" t="s">
        <v>15790</v>
      </c>
      <c r="D2884" s="154" t="s">
        <v>15791</v>
      </c>
      <c r="E2884" s="154" t="s">
        <v>15792</v>
      </c>
      <c r="F2884" s="154" t="s">
        <v>15793</v>
      </c>
      <c r="G2884" s="114" t="s">
        <v>483</v>
      </c>
      <c r="H2884" s="695"/>
      <c r="I2884" s="692">
        <v>47.7</v>
      </c>
      <c r="J2884" s="692">
        <f t="shared" si="342"/>
        <v>45.5318181818182</v>
      </c>
      <c r="K2884" s="692">
        <f t="shared" si="343"/>
        <v>43.3636363636364</v>
      </c>
      <c r="L2884" s="692">
        <f t="shared" si="344"/>
        <v>41.1954545454545</v>
      </c>
      <c r="M2884" s="692">
        <f t="shared" si="345"/>
        <v>39.0272727272727</v>
      </c>
      <c r="N2884" s="553"/>
    </row>
    <row r="2885" ht="76" customHeight="1" spans="1:112">
      <c r="A2885" s="593">
        <v>26</v>
      </c>
      <c r="B2885" s="693" t="s">
        <v>356</v>
      </c>
      <c r="C2885" s="581" t="s">
        <v>15794</v>
      </c>
      <c r="D2885" s="154" t="s">
        <v>15795</v>
      </c>
      <c r="E2885" s="154" t="s">
        <v>15796</v>
      </c>
      <c r="F2885" s="154" t="s">
        <v>15797</v>
      </c>
      <c r="G2885" s="114" t="s">
        <v>51</v>
      </c>
      <c r="H2885" s="695"/>
      <c r="I2885" s="692">
        <v>59.4</v>
      </c>
      <c r="J2885" s="692">
        <f t="shared" si="342"/>
        <v>56.7</v>
      </c>
      <c r="K2885" s="692">
        <f t="shared" si="343"/>
        <v>54</v>
      </c>
      <c r="L2885" s="692">
        <f t="shared" si="344"/>
        <v>51.3</v>
      </c>
      <c r="M2885" s="692">
        <f t="shared" si="345"/>
        <v>48.6</v>
      </c>
      <c r="N2885" s="553"/>
    </row>
    <row r="2886" ht="28" customHeight="1" spans="1:112">
      <c r="A2886" s="593"/>
      <c r="B2886" s="693" t="s">
        <v>356</v>
      </c>
      <c r="C2886" s="581" t="s">
        <v>15798</v>
      </c>
      <c r="D2886" s="154" t="s">
        <v>15799</v>
      </c>
      <c r="E2886" s="154"/>
      <c r="F2886" s="154"/>
      <c r="G2886" s="114" t="s">
        <v>51</v>
      </c>
      <c r="H2886" s="154"/>
      <c r="I2886" s="692">
        <v>9.9</v>
      </c>
      <c r="J2886" s="692">
        <f t="shared" si="342"/>
        <v>9.45</v>
      </c>
      <c r="K2886" s="692">
        <f t="shared" si="343"/>
        <v>9</v>
      </c>
      <c r="L2886" s="692">
        <f t="shared" si="344"/>
        <v>8.55</v>
      </c>
      <c r="M2886" s="692">
        <f t="shared" si="345"/>
        <v>8.1</v>
      </c>
      <c r="N2886" s="553"/>
    </row>
    <row r="2887" ht="36" customHeight="1" spans="1:112">
      <c r="A2887" s="336" t="s">
        <v>15800</v>
      </c>
      <c r="B2887" s="336"/>
      <c r="C2887" s="336"/>
      <c r="D2887" s="336"/>
      <c r="E2887" s="336"/>
      <c r="F2887" s="336"/>
      <c r="G2887" s="336"/>
      <c r="H2887" s="336"/>
      <c r="I2887" s="450"/>
      <c r="J2887" s="450"/>
      <c r="K2887" s="450"/>
      <c r="L2887" s="450"/>
      <c r="M2887" s="450"/>
    </row>
    <row r="2888" s="322" customFormat="1" ht="24" customHeight="1" spans="1:112">
      <c r="A2888" s="706" t="s">
        <v>7210</v>
      </c>
      <c r="B2888" s="707" t="s">
        <v>25</v>
      </c>
      <c r="C2888" s="707" t="s">
        <v>9784</v>
      </c>
      <c r="D2888" s="707" t="s">
        <v>27</v>
      </c>
      <c r="E2888" s="707" t="s">
        <v>7212</v>
      </c>
      <c r="F2888" s="707" t="s">
        <v>7213</v>
      </c>
      <c r="G2888" s="707" t="s">
        <v>30</v>
      </c>
      <c r="H2888" s="707" t="s">
        <v>7214</v>
      </c>
      <c r="I2888" s="514" t="s">
        <v>32</v>
      </c>
      <c r="J2888" s="514"/>
      <c r="K2888" s="514"/>
      <c r="L2888" s="514"/>
      <c r="M2888" s="514"/>
      <c r="N2888" s="323"/>
      <c r="O2888" s="323"/>
      <c r="P2888" s="323"/>
      <c r="Q2888" s="323"/>
      <c r="R2888" s="323"/>
      <c r="S2888" s="323"/>
      <c r="T2888" s="323"/>
      <c r="U2888" s="323"/>
      <c r="V2888" s="323"/>
      <c r="W2888" s="323"/>
      <c r="X2888" s="323"/>
      <c r="Y2888" s="323"/>
      <c r="Z2888" s="323"/>
      <c r="AA2888" s="323"/>
      <c r="AB2888" s="323"/>
      <c r="AC2888" s="323"/>
      <c r="AD2888" s="323"/>
      <c r="AE2888" s="323"/>
      <c r="AF2888" s="323"/>
      <c r="AG2888" s="323"/>
      <c r="AH2888" s="323"/>
      <c r="AI2888" s="323"/>
      <c r="AJ2888" s="323"/>
      <c r="AK2888" s="323"/>
      <c r="AL2888" s="323"/>
      <c r="AM2888" s="323"/>
      <c r="AN2888" s="323"/>
      <c r="AO2888" s="323"/>
      <c r="AP2888" s="323"/>
      <c r="AQ2888" s="323"/>
      <c r="AR2888" s="323"/>
      <c r="AS2888" s="323"/>
      <c r="AT2888" s="323"/>
      <c r="AU2888" s="323"/>
      <c r="AV2888" s="323"/>
      <c r="AW2888" s="323"/>
      <c r="AX2888" s="323"/>
      <c r="AY2888" s="323"/>
      <c r="AZ2888" s="323"/>
      <c r="BA2888" s="323"/>
      <c r="BB2888" s="323"/>
      <c r="BC2888" s="323"/>
      <c r="BD2888" s="323"/>
      <c r="BE2888" s="323"/>
      <c r="BF2888" s="323"/>
      <c r="BG2888" s="323"/>
      <c r="BH2888" s="323"/>
      <c r="BI2888" s="323"/>
      <c r="BJ2888" s="323"/>
      <c r="BK2888" s="323"/>
      <c r="BL2888" s="323"/>
      <c r="BM2888" s="323"/>
      <c r="BN2888" s="323"/>
      <c r="BO2888" s="323"/>
      <c r="BP2888" s="323"/>
      <c r="BQ2888" s="323"/>
      <c r="BR2888" s="323"/>
      <c r="BS2888" s="323"/>
      <c r="BT2888" s="323"/>
      <c r="BU2888" s="323"/>
      <c r="BV2888" s="323"/>
      <c r="BW2888" s="323"/>
      <c r="BX2888" s="323"/>
      <c r="BY2888" s="323"/>
      <c r="BZ2888" s="323"/>
      <c r="CA2888" s="323"/>
      <c r="CB2888" s="323"/>
      <c r="CC2888" s="323"/>
      <c r="CD2888" s="323"/>
      <c r="CE2888" s="323"/>
      <c r="CF2888" s="323"/>
      <c r="CG2888" s="323"/>
      <c r="CH2888" s="323"/>
      <c r="CI2888" s="323"/>
      <c r="CJ2888" s="323"/>
      <c r="CK2888" s="323"/>
      <c r="CL2888" s="323"/>
      <c r="CM2888" s="323"/>
      <c r="CN2888" s="323"/>
      <c r="CO2888" s="323"/>
      <c r="CP2888" s="323"/>
      <c r="CQ2888" s="323"/>
      <c r="CR2888" s="323"/>
      <c r="CS2888" s="323"/>
      <c r="CT2888" s="323"/>
      <c r="CU2888" s="323"/>
      <c r="CV2888" s="323"/>
      <c r="CW2888" s="323"/>
      <c r="CX2888" s="323"/>
      <c r="CY2888" s="323"/>
      <c r="CZ2888" s="323"/>
      <c r="DA2888" s="323"/>
      <c r="DB2888" s="323"/>
      <c r="DC2888" s="323"/>
      <c r="DD2888" s="323"/>
      <c r="DE2888" s="323"/>
      <c r="DF2888" s="323"/>
      <c r="DG2888" s="323"/>
      <c r="DH2888" s="323"/>
    </row>
    <row r="2889" s="322" customFormat="1" ht="24" customHeight="1" spans="1:112">
      <c r="A2889" s="706"/>
      <c r="B2889" s="707"/>
      <c r="C2889" s="707"/>
      <c r="D2889" s="707"/>
      <c r="E2889" s="707"/>
      <c r="F2889" s="707"/>
      <c r="G2889" s="707"/>
      <c r="H2889" s="707"/>
      <c r="I2889" s="514" t="s">
        <v>33</v>
      </c>
      <c r="J2889" s="514" t="s">
        <v>34</v>
      </c>
      <c r="K2889" s="514" t="s">
        <v>35</v>
      </c>
      <c r="L2889" s="514" t="s">
        <v>36</v>
      </c>
      <c r="M2889" s="514" t="s">
        <v>37</v>
      </c>
      <c r="N2889" s="323"/>
      <c r="O2889" s="323"/>
      <c r="P2889" s="323"/>
      <c r="Q2889" s="323"/>
      <c r="R2889" s="323"/>
      <c r="S2889" s="323"/>
      <c r="T2889" s="323"/>
      <c r="U2889" s="323"/>
      <c r="V2889" s="323"/>
      <c r="W2889" s="323"/>
      <c r="X2889" s="323"/>
      <c r="Y2889" s="323"/>
      <c r="Z2889" s="323"/>
      <c r="AA2889" s="323"/>
      <c r="AB2889" s="323"/>
      <c r="AC2889" s="323"/>
      <c r="AD2889" s="323"/>
      <c r="AE2889" s="323"/>
      <c r="AF2889" s="323"/>
      <c r="AG2889" s="323"/>
      <c r="AH2889" s="323"/>
      <c r="AI2889" s="323"/>
      <c r="AJ2889" s="323"/>
      <c r="AK2889" s="323"/>
      <c r="AL2889" s="323"/>
      <c r="AM2889" s="323"/>
      <c r="AN2889" s="323"/>
      <c r="AO2889" s="323"/>
      <c r="AP2889" s="323"/>
      <c r="AQ2889" s="323"/>
      <c r="AR2889" s="323"/>
      <c r="AS2889" s="323"/>
      <c r="AT2889" s="323"/>
      <c r="AU2889" s="323"/>
      <c r="AV2889" s="323"/>
      <c r="AW2889" s="323"/>
      <c r="AX2889" s="323"/>
      <c r="AY2889" s="323"/>
      <c r="AZ2889" s="323"/>
      <c r="BA2889" s="323"/>
      <c r="BB2889" s="323"/>
      <c r="BC2889" s="323"/>
      <c r="BD2889" s="323"/>
      <c r="BE2889" s="323"/>
      <c r="BF2889" s="323"/>
      <c r="BG2889" s="323"/>
      <c r="BH2889" s="323"/>
      <c r="BI2889" s="323"/>
      <c r="BJ2889" s="323"/>
      <c r="BK2889" s="323"/>
      <c r="BL2889" s="323"/>
      <c r="BM2889" s="323"/>
      <c r="BN2889" s="323"/>
      <c r="BO2889" s="323"/>
      <c r="BP2889" s="323"/>
      <c r="BQ2889" s="323"/>
      <c r="BR2889" s="323"/>
      <c r="BS2889" s="323"/>
      <c r="BT2889" s="323"/>
      <c r="BU2889" s="323"/>
      <c r="BV2889" s="323"/>
      <c r="BW2889" s="323"/>
      <c r="BX2889" s="323"/>
      <c r="BY2889" s="323"/>
      <c r="BZ2889" s="323"/>
      <c r="CA2889" s="323"/>
      <c r="CB2889" s="323"/>
      <c r="CC2889" s="323"/>
      <c r="CD2889" s="323"/>
      <c r="CE2889" s="323"/>
      <c r="CF2889" s="323"/>
      <c r="CG2889" s="323"/>
      <c r="CH2889" s="323"/>
      <c r="CI2889" s="323"/>
      <c r="CJ2889" s="323"/>
      <c r="CK2889" s="323"/>
      <c r="CL2889" s="323"/>
      <c r="CM2889" s="323"/>
      <c r="CN2889" s="323"/>
      <c r="CO2889" s="323"/>
      <c r="CP2889" s="323"/>
      <c r="CQ2889" s="323"/>
      <c r="CR2889" s="323"/>
      <c r="CS2889" s="323"/>
      <c r="CT2889" s="323"/>
      <c r="CU2889" s="323"/>
      <c r="CV2889" s="323"/>
      <c r="CW2889" s="323"/>
      <c r="CX2889" s="323"/>
      <c r="CY2889" s="323"/>
      <c r="CZ2889" s="323"/>
      <c r="DA2889" s="323"/>
      <c r="DB2889" s="323"/>
      <c r="DC2889" s="323"/>
      <c r="DD2889" s="323"/>
      <c r="DE2889" s="323"/>
      <c r="DF2889" s="323"/>
      <c r="DG2889" s="323"/>
      <c r="DH2889" s="323"/>
    </row>
    <row r="2890" ht="225" customHeight="1" spans="1:112">
      <c r="A2890" s="124">
        <v>1</v>
      </c>
      <c r="B2890" s="126" t="s">
        <v>47</v>
      </c>
      <c r="C2890" s="1027" t="s">
        <v>15801</v>
      </c>
      <c r="D2890" s="126" t="s">
        <v>15802</v>
      </c>
      <c r="E2890" s="125" t="s">
        <v>15803</v>
      </c>
      <c r="F2890" s="708" t="s">
        <v>15804</v>
      </c>
      <c r="G2890" s="709" t="s">
        <v>123</v>
      </c>
      <c r="H2890" s="710" t="s">
        <v>15805</v>
      </c>
      <c r="I2890" s="506">
        <v>119</v>
      </c>
      <c r="J2890" s="345">
        <f t="shared" ref="J2890:J2892" si="346">K2890*1.05</f>
        <v>113.590909090909</v>
      </c>
      <c r="K2890" s="345">
        <f t="shared" ref="K2890:K2892" si="347">I2890/1.1</f>
        <v>108.181818181818</v>
      </c>
      <c r="L2890" s="345">
        <f t="shared" ref="L2890:L2892" si="348">K2890*0.95</f>
        <v>102.772727272727</v>
      </c>
      <c r="M2890" s="345">
        <f t="shared" ref="M2890:M2892" si="349">K2890*0.9</f>
        <v>97.3636363636364</v>
      </c>
    </row>
    <row r="2891" ht="31" customHeight="1" spans="1:112">
      <c r="A2891" s="124">
        <v>2</v>
      </c>
      <c r="B2891" s="126" t="s">
        <v>47</v>
      </c>
      <c r="C2891" s="1028" t="s">
        <v>15806</v>
      </c>
      <c r="D2891" s="114" t="s">
        <v>15807</v>
      </c>
      <c r="E2891" s="281"/>
      <c r="F2891" s="281"/>
      <c r="G2891" s="709" t="s">
        <v>123</v>
      </c>
      <c r="H2891" s="281"/>
      <c r="I2891" s="345">
        <v>34</v>
      </c>
      <c r="J2891" s="345">
        <f t="shared" si="346"/>
        <v>32.4545454545455</v>
      </c>
      <c r="K2891" s="345">
        <f t="shared" si="347"/>
        <v>30.9090909090909</v>
      </c>
      <c r="L2891" s="345">
        <f t="shared" si="348"/>
        <v>29.3636363636364</v>
      </c>
      <c r="M2891" s="712">
        <f t="shared" si="349"/>
        <v>27.8181818181818</v>
      </c>
    </row>
    <row r="2892" ht="31" customHeight="1" spans="1:112">
      <c r="A2892" s="124">
        <v>3</v>
      </c>
      <c r="B2892" s="126" t="s">
        <v>47</v>
      </c>
      <c r="C2892" s="1028" t="s">
        <v>15808</v>
      </c>
      <c r="D2892" s="114" t="s">
        <v>15809</v>
      </c>
      <c r="E2892" s="281"/>
      <c r="F2892" s="281"/>
      <c r="G2892" s="709" t="s">
        <v>123</v>
      </c>
      <c r="H2892" s="281"/>
      <c r="I2892" s="345">
        <v>119</v>
      </c>
      <c r="J2892" s="345">
        <f t="shared" si="346"/>
        <v>113.590909090909</v>
      </c>
      <c r="K2892" s="345">
        <f t="shared" si="347"/>
        <v>108.181818181818</v>
      </c>
      <c r="L2892" s="345">
        <f t="shared" si="348"/>
        <v>102.772727272727</v>
      </c>
      <c r="M2892" s="712">
        <f t="shared" si="349"/>
        <v>97.3636363636364</v>
      </c>
    </row>
    <row r="2893" ht="31" customHeight="1" spans="1:112">
      <c r="A2893" s="124">
        <v>4</v>
      </c>
      <c r="B2893" s="126" t="s">
        <v>47</v>
      </c>
      <c r="C2893" s="1028" t="s">
        <v>15810</v>
      </c>
      <c r="D2893" s="114" t="s">
        <v>15811</v>
      </c>
      <c r="E2893" s="281"/>
      <c r="F2893" s="281"/>
      <c r="G2893" s="709" t="s">
        <v>123</v>
      </c>
      <c r="H2893" s="281"/>
      <c r="I2893" s="350">
        <f t="shared" ref="I2893:M2893" si="350">I2890*0.2</f>
        <v>23.8</v>
      </c>
      <c r="J2893" s="350">
        <f t="shared" si="350"/>
        <v>22.7181818181818</v>
      </c>
      <c r="K2893" s="350">
        <f t="shared" si="350"/>
        <v>21.6363636363636</v>
      </c>
      <c r="L2893" s="350">
        <f t="shared" si="350"/>
        <v>20.5545454545455</v>
      </c>
      <c r="M2893" s="350">
        <f t="shared" si="350"/>
        <v>19.4727272727273</v>
      </c>
    </row>
    <row r="2894" ht="31" customHeight="1" spans="1:112">
      <c r="A2894" s="124">
        <v>5</v>
      </c>
      <c r="B2894" s="126" t="s">
        <v>47</v>
      </c>
      <c r="C2894" s="1029" t="s">
        <v>15812</v>
      </c>
      <c r="D2894" s="714" t="s">
        <v>15813</v>
      </c>
      <c r="E2894" s="715"/>
      <c r="F2894" s="715"/>
      <c r="G2894" s="709" t="s">
        <v>123</v>
      </c>
      <c r="H2894" s="715"/>
      <c r="I2894" s="716" t="s">
        <v>15814</v>
      </c>
      <c r="J2894" s="717"/>
      <c r="K2894" s="717"/>
      <c r="L2894" s="717"/>
      <c r="M2894" s="718"/>
    </row>
    <row r="2895" ht="41" customHeight="1" spans="1:112">
      <c r="A2895" s="719" t="s">
        <v>15815</v>
      </c>
      <c r="B2895" s="720"/>
      <c r="C2895" s="720"/>
      <c r="D2895" s="720"/>
      <c r="E2895" s="720"/>
      <c r="F2895" s="720"/>
      <c r="G2895" s="720"/>
      <c r="H2895" s="720"/>
      <c r="I2895" s="721"/>
      <c r="J2895" s="721"/>
      <c r="K2895" s="721"/>
      <c r="L2895" s="721"/>
      <c r="M2895" s="722"/>
    </row>
    <row r="2896" ht="160" customHeight="1" spans="1:112">
      <c r="A2896" s="598" t="s">
        <v>15816</v>
      </c>
      <c r="B2896" s="599"/>
      <c r="C2896" s="599"/>
      <c r="D2896" s="599"/>
      <c r="E2896" s="599"/>
      <c r="F2896" s="599"/>
      <c r="G2896" s="599"/>
      <c r="H2896" s="599"/>
      <c r="I2896" s="597"/>
      <c r="J2896" s="597"/>
      <c r="K2896" s="597"/>
      <c r="L2896" s="597"/>
      <c r="M2896" s="361"/>
    </row>
    <row r="2897" s="322" customFormat="1" ht="24" customHeight="1" spans="1:112">
      <c r="A2897" s="253" t="s">
        <v>7210</v>
      </c>
      <c r="B2897" s="340" t="s">
        <v>25</v>
      </c>
      <c r="C2897" s="340" t="s">
        <v>9784</v>
      </c>
      <c r="D2897" s="253" t="s">
        <v>27</v>
      </c>
      <c r="E2897" s="253" t="s">
        <v>7212</v>
      </c>
      <c r="F2897" s="253" t="s">
        <v>7213</v>
      </c>
      <c r="G2897" s="253" t="s">
        <v>30</v>
      </c>
      <c r="H2897" s="253" t="s">
        <v>7214</v>
      </c>
      <c r="I2897" s="513" t="s">
        <v>32</v>
      </c>
      <c r="J2897" s="513"/>
      <c r="K2897" s="513"/>
      <c r="L2897" s="513"/>
      <c r="M2897" s="513"/>
      <c r="N2897" s="323"/>
      <c r="O2897" s="323"/>
      <c r="P2897" s="323"/>
      <c r="Q2897" s="323"/>
      <c r="R2897" s="323"/>
      <c r="S2897" s="323"/>
      <c r="T2897" s="323"/>
      <c r="U2897" s="323"/>
      <c r="V2897" s="323"/>
      <c r="W2897" s="323"/>
      <c r="X2897" s="323"/>
      <c r="Y2897" s="323"/>
      <c r="Z2897" s="323"/>
      <c r="AA2897" s="323"/>
      <c r="AB2897" s="323"/>
      <c r="AC2897" s="323"/>
      <c r="AD2897" s="323"/>
      <c r="AE2897" s="323"/>
      <c r="AF2897" s="323"/>
      <c r="AG2897" s="323"/>
      <c r="AH2897" s="323"/>
      <c r="AI2897" s="323"/>
      <c r="AJ2897" s="323"/>
      <c r="AK2897" s="323"/>
      <c r="AL2897" s="323"/>
      <c r="AM2897" s="323"/>
      <c r="AN2897" s="323"/>
      <c r="AO2897" s="323"/>
      <c r="AP2897" s="323"/>
      <c r="AQ2897" s="323"/>
      <c r="AR2897" s="323"/>
      <c r="AS2897" s="323"/>
      <c r="AT2897" s="323"/>
      <c r="AU2897" s="323"/>
      <c r="AV2897" s="323"/>
      <c r="AW2897" s="323"/>
      <c r="AX2897" s="323"/>
      <c r="AY2897" s="323"/>
      <c r="AZ2897" s="323"/>
      <c r="BA2897" s="323"/>
      <c r="BB2897" s="323"/>
      <c r="BC2897" s="323"/>
      <c r="BD2897" s="323"/>
      <c r="BE2897" s="323"/>
      <c r="BF2897" s="323"/>
      <c r="BG2897" s="323"/>
      <c r="BH2897" s="323"/>
      <c r="BI2897" s="323"/>
      <c r="BJ2897" s="323"/>
      <c r="BK2897" s="323"/>
      <c r="BL2897" s="323"/>
      <c r="BM2897" s="323"/>
      <c r="BN2897" s="323"/>
      <c r="BO2897" s="323"/>
      <c r="BP2897" s="323"/>
      <c r="BQ2897" s="323"/>
      <c r="BR2897" s="323"/>
      <c r="BS2897" s="323"/>
      <c r="BT2897" s="323"/>
      <c r="BU2897" s="323"/>
      <c r="BV2897" s="323"/>
      <c r="BW2897" s="323"/>
      <c r="BX2897" s="323"/>
      <c r="BY2897" s="323"/>
      <c r="BZ2897" s="323"/>
      <c r="CA2897" s="323"/>
      <c r="CB2897" s="323"/>
      <c r="CC2897" s="323"/>
      <c r="CD2897" s="323"/>
      <c r="CE2897" s="323"/>
      <c r="CF2897" s="323"/>
      <c r="CG2897" s="323"/>
      <c r="CH2897" s="323"/>
      <c r="CI2897" s="323"/>
      <c r="CJ2897" s="323"/>
      <c r="CK2897" s="323"/>
      <c r="CL2897" s="323"/>
      <c r="CM2897" s="323"/>
      <c r="CN2897" s="323"/>
      <c r="CO2897" s="323"/>
      <c r="CP2897" s="323"/>
      <c r="CQ2897" s="323"/>
      <c r="CR2897" s="323"/>
      <c r="CS2897" s="323"/>
      <c r="CT2897" s="323"/>
      <c r="CU2897" s="323"/>
      <c r="CV2897" s="323"/>
      <c r="CW2897" s="323"/>
      <c r="CX2897" s="323"/>
      <c r="CY2897" s="323"/>
      <c r="CZ2897" s="323"/>
      <c r="DA2897" s="323"/>
      <c r="DB2897" s="323"/>
      <c r="DC2897" s="323"/>
      <c r="DD2897" s="323"/>
      <c r="DE2897" s="323"/>
      <c r="DF2897" s="323"/>
      <c r="DG2897" s="323"/>
      <c r="DH2897" s="323"/>
    </row>
    <row r="2898" s="322" customFormat="1" ht="24" customHeight="1" spans="1:112">
      <c r="A2898" s="253"/>
      <c r="B2898" s="340"/>
      <c r="C2898" s="340"/>
      <c r="D2898" s="253"/>
      <c r="E2898" s="253"/>
      <c r="F2898" s="253"/>
      <c r="G2898" s="253"/>
      <c r="H2898" s="253"/>
      <c r="I2898" s="513" t="s">
        <v>33</v>
      </c>
      <c r="J2898" s="513" t="s">
        <v>34</v>
      </c>
      <c r="K2898" s="513" t="s">
        <v>35</v>
      </c>
      <c r="L2898" s="513" t="s">
        <v>36</v>
      </c>
      <c r="M2898" s="513" t="s">
        <v>37</v>
      </c>
      <c r="N2898" s="323"/>
      <c r="O2898" s="323"/>
      <c r="P2898" s="323"/>
      <c r="Q2898" s="323"/>
      <c r="R2898" s="323"/>
      <c r="S2898" s="323"/>
      <c r="T2898" s="323"/>
      <c r="U2898" s="323"/>
      <c r="V2898" s="323"/>
      <c r="W2898" s="323"/>
      <c r="X2898" s="323"/>
      <c r="Y2898" s="323"/>
      <c r="Z2898" s="323"/>
      <c r="AA2898" s="323"/>
      <c r="AB2898" s="323"/>
      <c r="AC2898" s="323"/>
      <c r="AD2898" s="323"/>
      <c r="AE2898" s="323"/>
      <c r="AF2898" s="323"/>
      <c r="AG2898" s="323"/>
      <c r="AH2898" s="323"/>
      <c r="AI2898" s="323"/>
      <c r="AJ2898" s="323"/>
      <c r="AK2898" s="323"/>
      <c r="AL2898" s="323"/>
      <c r="AM2898" s="323"/>
      <c r="AN2898" s="323"/>
      <c r="AO2898" s="323"/>
      <c r="AP2898" s="323"/>
      <c r="AQ2898" s="323"/>
      <c r="AR2898" s="323"/>
      <c r="AS2898" s="323"/>
      <c r="AT2898" s="323"/>
      <c r="AU2898" s="323"/>
      <c r="AV2898" s="323"/>
      <c r="AW2898" s="323"/>
      <c r="AX2898" s="323"/>
      <c r="AY2898" s="323"/>
      <c r="AZ2898" s="323"/>
      <c r="BA2898" s="323"/>
      <c r="BB2898" s="323"/>
      <c r="BC2898" s="323"/>
      <c r="BD2898" s="323"/>
      <c r="BE2898" s="323"/>
      <c r="BF2898" s="323"/>
      <c r="BG2898" s="323"/>
      <c r="BH2898" s="323"/>
      <c r="BI2898" s="323"/>
      <c r="BJ2898" s="323"/>
      <c r="BK2898" s="323"/>
      <c r="BL2898" s="323"/>
      <c r="BM2898" s="323"/>
      <c r="BN2898" s="323"/>
      <c r="BO2898" s="323"/>
      <c r="BP2898" s="323"/>
      <c r="BQ2898" s="323"/>
      <c r="BR2898" s="323"/>
      <c r="BS2898" s="323"/>
      <c r="BT2898" s="323"/>
      <c r="BU2898" s="323"/>
      <c r="BV2898" s="323"/>
      <c r="BW2898" s="323"/>
      <c r="BX2898" s="323"/>
      <c r="BY2898" s="323"/>
      <c r="BZ2898" s="323"/>
      <c r="CA2898" s="323"/>
      <c r="CB2898" s="323"/>
      <c r="CC2898" s="323"/>
      <c r="CD2898" s="323"/>
      <c r="CE2898" s="323"/>
      <c r="CF2898" s="323"/>
      <c r="CG2898" s="323"/>
      <c r="CH2898" s="323"/>
      <c r="CI2898" s="323"/>
      <c r="CJ2898" s="323"/>
      <c r="CK2898" s="323"/>
      <c r="CL2898" s="323"/>
      <c r="CM2898" s="323"/>
      <c r="CN2898" s="323"/>
      <c r="CO2898" s="323"/>
      <c r="CP2898" s="323"/>
      <c r="CQ2898" s="323"/>
      <c r="CR2898" s="323"/>
      <c r="CS2898" s="323"/>
      <c r="CT2898" s="323"/>
      <c r="CU2898" s="323"/>
      <c r="CV2898" s="323"/>
      <c r="CW2898" s="323"/>
      <c r="CX2898" s="323"/>
      <c r="CY2898" s="323"/>
      <c r="CZ2898" s="323"/>
      <c r="DA2898" s="323"/>
      <c r="DB2898" s="323"/>
      <c r="DC2898" s="323"/>
      <c r="DD2898" s="323"/>
      <c r="DE2898" s="323"/>
      <c r="DF2898" s="323"/>
      <c r="DG2898" s="323"/>
      <c r="DH2898" s="323"/>
    </row>
    <row r="2899" ht="36" customHeight="1" spans="1:112">
      <c r="A2899" s="723"/>
      <c r="B2899" s="724"/>
      <c r="C2899" s="725">
        <v>110201</v>
      </c>
      <c r="D2899" s="726" t="s">
        <v>15817</v>
      </c>
      <c r="E2899" s="727"/>
      <c r="F2899" s="727"/>
      <c r="G2899" s="728"/>
      <c r="H2899" s="729" t="s">
        <v>15818</v>
      </c>
      <c r="I2899" s="730"/>
      <c r="J2899" s="731"/>
      <c r="K2899" s="731"/>
      <c r="L2899" s="731"/>
      <c r="M2899" s="732"/>
    </row>
    <row r="2900" ht="53" customHeight="1" spans="1:112">
      <c r="A2900" s="733">
        <v>1</v>
      </c>
      <c r="B2900" s="734" t="s">
        <v>3139</v>
      </c>
      <c r="C2900" s="1030" t="s">
        <v>15819</v>
      </c>
      <c r="D2900" s="133" t="s">
        <v>15820</v>
      </c>
      <c r="E2900" s="133" t="s">
        <v>15821</v>
      </c>
      <c r="F2900" s="133" t="s">
        <v>15822</v>
      </c>
      <c r="G2900" s="269" t="s">
        <v>15823</v>
      </c>
      <c r="H2900" s="133" t="s">
        <v>15818</v>
      </c>
      <c r="I2900" s="736">
        <v>17</v>
      </c>
      <c r="J2900" s="345">
        <v>16.2272727272727</v>
      </c>
      <c r="K2900" s="345">
        <v>15.4545454545455</v>
      </c>
      <c r="L2900" s="345">
        <v>14.6818181818182</v>
      </c>
      <c r="M2900" s="712">
        <v>13.9090909090909</v>
      </c>
    </row>
    <row r="2901" ht="53" customHeight="1" spans="1:112">
      <c r="A2901" s="737"/>
      <c r="B2901" s="734" t="s">
        <v>3139</v>
      </c>
      <c r="C2901" s="1030" t="s">
        <v>15824</v>
      </c>
      <c r="D2901" s="133" t="s">
        <v>15825</v>
      </c>
      <c r="E2901" s="133" t="s">
        <v>15826</v>
      </c>
      <c r="F2901" s="133"/>
      <c r="G2901" s="269" t="s">
        <v>15823</v>
      </c>
      <c r="H2901" s="133" t="s">
        <v>15818</v>
      </c>
      <c r="I2901" s="736">
        <v>8.5</v>
      </c>
      <c r="J2901" s="345">
        <v>8.11363636363636</v>
      </c>
      <c r="K2901" s="345">
        <v>7.72727272727273</v>
      </c>
      <c r="L2901" s="345">
        <v>7.34090909090909</v>
      </c>
      <c r="M2901" s="712">
        <v>6.95454545454545</v>
      </c>
    </row>
    <row r="2902" ht="53" customHeight="1" spans="1:112">
      <c r="A2902" s="737"/>
      <c r="B2902" s="734" t="s">
        <v>3139</v>
      </c>
      <c r="C2902" s="1030" t="s">
        <v>15827</v>
      </c>
      <c r="D2902" s="133" t="s">
        <v>15828</v>
      </c>
      <c r="E2902" s="133" t="s">
        <v>15829</v>
      </c>
      <c r="F2902" s="133"/>
      <c r="G2902" s="269" t="s">
        <v>15823</v>
      </c>
      <c r="H2902" s="133" t="s">
        <v>15818</v>
      </c>
      <c r="I2902" s="736">
        <v>17</v>
      </c>
      <c r="J2902" s="345">
        <v>16.2272727272727</v>
      </c>
      <c r="K2902" s="345">
        <v>15.4545454545455</v>
      </c>
      <c r="L2902" s="345">
        <v>14.6818181818182</v>
      </c>
      <c r="M2902" s="712">
        <v>13.9090909090909</v>
      </c>
    </row>
    <row r="2903" ht="53" customHeight="1" spans="1:112">
      <c r="A2903" s="737"/>
      <c r="B2903" s="734" t="s">
        <v>3139</v>
      </c>
      <c r="C2903" s="1030" t="s">
        <v>15830</v>
      </c>
      <c r="D2903" s="133" t="s">
        <v>15831</v>
      </c>
      <c r="E2903" s="133" t="s">
        <v>15832</v>
      </c>
      <c r="F2903" s="133"/>
      <c r="G2903" s="269" t="s">
        <v>15823</v>
      </c>
      <c r="H2903" s="133" t="s">
        <v>15818</v>
      </c>
      <c r="I2903" s="736">
        <v>25.5</v>
      </c>
      <c r="J2903" s="345">
        <v>24.3409090909091</v>
      </c>
      <c r="K2903" s="345">
        <v>23.1818181818182</v>
      </c>
      <c r="L2903" s="345">
        <v>22.0227272727273</v>
      </c>
      <c r="M2903" s="712">
        <v>20.8636363636364</v>
      </c>
    </row>
    <row r="2904" ht="53" customHeight="1" spans="1:112">
      <c r="A2904" s="738"/>
      <c r="B2904" s="734" t="s">
        <v>3139</v>
      </c>
      <c r="C2904" s="1030" t="s">
        <v>15833</v>
      </c>
      <c r="D2904" s="133" t="s">
        <v>15834</v>
      </c>
      <c r="E2904" s="133"/>
      <c r="F2904" s="133"/>
      <c r="G2904" s="269" t="s">
        <v>15823</v>
      </c>
      <c r="H2904" s="133" t="s">
        <v>15818</v>
      </c>
      <c r="I2904" s="736">
        <v>17</v>
      </c>
      <c r="J2904" s="345">
        <v>16.2272727272727</v>
      </c>
      <c r="K2904" s="345">
        <v>15.4545454545455</v>
      </c>
      <c r="L2904" s="345">
        <v>14.6818181818182</v>
      </c>
      <c r="M2904" s="712">
        <v>13.9090909090909</v>
      </c>
    </row>
    <row r="2905" ht="53" customHeight="1" spans="1:112">
      <c r="A2905" s="739">
        <v>2</v>
      </c>
      <c r="B2905" s="734" t="s">
        <v>3139</v>
      </c>
      <c r="C2905" s="1030" t="s">
        <v>15835</v>
      </c>
      <c r="D2905" s="133" t="s">
        <v>15836</v>
      </c>
      <c r="E2905" s="133" t="s">
        <v>15837</v>
      </c>
      <c r="F2905" s="133" t="s">
        <v>15838</v>
      </c>
      <c r="G2905" s="269" t="s">
        <v>15823</v>
      </c>
      <c r="H2905" s="133" t="s">
        <v>15818</v>
      </c>
      <c r="I2905" s="345">
        <v>25.5</v>
      </c>
      <c r="J2905" s="345">
        <v>24.3409090909091</v>
      </c>
      <c r="K2905" s="345">
        <v>23.1818181818182</v>
      </c>
      <c r="L2905" s="345">
        <v>22.0227272727273</v>
      </c>
      <c r="M2905" s="345">
        <v>20.8636363636364</v>
      </c>
    </row>
    <row r="2906" ht="53" customHeight="1" spans="1:112">
      <c r="A2906" s="739"/>
      <c r="B2906" s="734" t="s">
        <v>3139</v>
      </c>
      <c r="C2906" s="1030" t="s">
        <v>15839</v>
      </c>
      <c r="D2906" s="133" t="s">
        <v>15840</v>
      </c>
      <c r="E2906" s="133" t="s">
        <v>15841</v>
      </c>
      <c r="F2906" s="133"/>
      <c r="G2906" s="269" t="s">
        <v>15823</v>
      </c>
      <c r="H2906" s="133" t="s">
        <v>15818</v>
      </c>
      <c r="I2906" s="345">
        <v>12.75</v>
      </c>
      <c r="J2906" s="345">
        <v>12.1704545454545</v>
      </c>
      <c r="K2906" s="345">
        <v>11.5909090909091</v>
      </c>
      <c r="L2906" s="345">
        <v>11.0113636363636</v>
      </c>
      <c r="M2906" s="345">
        <v>10.4318181818182</v>
      </c>
    </row>
    <row r="2907" ht="53" customHeight="1" spans="1:112">
      <c r="A2907" s="739"/>
      <c r="B2907" s="734" t="s">
        <v>3139</v>
      </c>
      <c r="C2907" s="1030" t="s">
        <v>15842</v>
      </c>
      <c r="D2907" s="133" t="s">
        <v>15843</v>
      </c>
      <c r="E2907" s="133" t="s">
        <v>15844</v>
      </c>
      <c r="F2907" s="133"/>
      <c r="G2907" s="269" t="s">
        <v>15823</v>
      </c>
      <c r="H2907" s="133" t="s">
        <v>15818</v>
      </c>
      <c r="I2907" s="345">
        <v>25.5</v>
      </c>
      <c r="J2907" s="345">
        <v>24.3409090909091</v>
      </c>
      <c r="K2907" s="345">
        <v>23.1818181818182</v>
      </c>
      <c r="L2907" s="345">
        <v>22.0227272727273</v>
      </c>
      <c r="M2907" s="345">
        <v>20.8636363636364</v>
      </c>
    </row>
    <row r="2908" ht="53" customHeight="1" spans="1:112">
      <c r="A2908" s="739"/>
      <c r="B2908" s="734" t="s">
        <v>3139</v>
      </c>
      <c r="C2908" s="1030" t="s">
        <v>15845</v>
      </c>
      <c r="D2908" s="133" t="s">
        <v>15846</v>
      </c>
      <c r="E2908" s="133" t="s">
        <v>15847</v>
      </c>
      <c r="F2908" s="133"/>
      <c r="G2908" s="269" t="s">
        <v>15823</v>
      </c>
      <c r="H2908" s="133" t="s">
        <v>15818</v>
      </c>
      <c r="I2908" s="345">
        <v>38.25</v>
      </c>
      <c r="J2908" s="345">
        <v>36.5113636363636</v>
      </c>
      <c r="K2908" s="345">
        <v>34.7727272727273</v>
      </c>
      <c r="L2908" s="345">
        <v>33.0340909090909</v>
      </c>
      <c r="M2908" s="345">
        <v>31.2954545454545</v>
      </c>
    </row>
    <row r="2909" ht="53" customHeight="1" spans="1:112">
      <c r="A2909" s="739"/>
      <c r="B2909" s="734" t="s">
        <v>3139</v>
      </c>
      <c r="C2909" s="1030" t="s">
        <v>15848</v>
      </c>
      <c r="D2909" s="133" t="s">
        <v>15849</v>
      </c>
      <c r="E2909" s="133"/>
      <c r="F2909" s="133"/>
      <c r="G2909" s="269" t="s">
        <v>15823</v>
      </c>
      <c r="H2909" s="133" t="s">
        <v>15818</v>
      </c>
      <c r="I2909" s="345">
        <v>25.5</v>
      </c>
      <c r="J2909" s="345">
        <v>24.3409090909091</v>
      </c>
      <c r="K2909" s="345">
        <v>23.1818181818182</v>
      </c>
      <c r="L2909" s="345">
        <v>22.0227272727273</v>
      </c>
      <c r="M2909" s="345">
        <v>20.8636363636364</v>
      </c>
    </row>
    <row r="2910" ht="53" customHeight="1" spans="1:112">
      <c r="A2910" s="739"/>
      <c r="B2910" s="734" t="s">
        <v>3139</v>
      </c>
      <c r="C2910" s="1030" t="s">
        <v>15850</v>
      </c>
      <c r="D2910" s="133" t="s">
        <v>15851</v>
      </c>
      <c r="E2910" s="133"/>
      <c r="F2910" s="133"/>
      <c r="G2910" s="269" t="s">
        <v>15823</v>
      </c>
      <c r="H2910" s="133" t="s">
        <v>15818</v>
      </c>
      <c r="I2910" s="345">
        <v>25.5</v>
      </c>
      <c r="J2910" s="345">
        <v>24.3409090909091</v>
      </c>
      <c r="K2910" s="345">
        <v>23.1818181818182</v>
      </c>
      <c r="L2910" s="345">
        <v>22.0227272727273</v>
      </c>
      <c r="M2910" s="345">
        <v>20.8636363636364</v>
      </c>
    </row>
    <row r="2911" ht="53" customHeight="1" spans="1:112">
      <c r="A2911" s="740" t="s">
        <v>15852</v>
      </c>
      <c r="B2911" s="740"/>
      <c r="C2911" s="740"/>
      <c r="D2911" s="740"/>
      <c r="E2911" s="740"/>
      <c r="F2911" s="740"/>
      <c r="G2911" s="740"/>
      <c r="H2911" s="740"/>
      <c r="I2911" s="741"/>
      <c r="J2911" s="741"/>
      <c r="K2911" s="741"/>
      <c r="L2911" s="741"/>
      <c r="M2911" s="742"/>
    </row>
    <row r="2912" ht="39" customHeight="1" spans="1:112">
      <c r="A2912" s="743" t="s">
        <v>7210</v>
      </c>
      <c r="B2912" s="744" t="s">
        <v>25</v>
      </c>
      <c r="C2912" s="743" t="s">
        <v>9784</v>
      </c>
      <c r="D2912" s="743" t="s">
        <v>27</v>
      </c>
      <c r="E2912" s="743" t="s">
        <v>7212</v>
      </c>
      <c r="F2912" s="743" t="s">
        <v>7213</v>
      </c>
      <c r="G2912" s="743" t="s">
        <v>15853</v>
      </c>
      <c r="H2912" s="743" t="s">
        <v>15854</v>
      </c>
      <c r="I2912" s="745" t="s">
        <v>30</v>
      </c>
      <c r="J2912" s="745" t="s">
        <v>7214</v>
      </c>
      <c r="K2912" s="746"/>
      <c r="L2912" s="746"/>
      <c r="M2912" s="746"/>
    </row>
    <row r="2913" ht="86" customHeight="1" spans="1:112">
      <c r="A2913" s="747">
        <v>1</v>
      </c>
      <c r="B2913" s="748" t="s">
        <v>395</v>
      </c>
      <c r="C2913" s="749" t="s">
        <v>15855</v>
      </c>
      <c r="D2913" s="747" t="s">
        <v>15856</v>
      </c>
      <c r="E2913" s="287" t="s">
        <v>15857</v>
      </c>
      <c r="F2913" s="287" t="s">
        <v>15858</v>
      </c>
      <c r="G2913" s="750"/>
      <c r="H2913" s="750"/>
      <c r="I2913" s="751" t="s">
        <v>51</v>
      </c>
      <c r="J2913" s="752" t="s">
        <v>15859</v>
      </c>
      <c r="K2913" s="746"/>
      <c r="L2913" s="746"/>
      <c r="M2913" s="746"/>
    </row>
    <row r="2914" ht="39" customHeight="1" spans="1:112">
      <c r="A2914" s="753" t="s">
        <v>15860</v>
      </c>
      <c r="B2914" s="753"/>
      <c r="C2914" s="753"/>
      <c r="D2914" s="753"/>
      <c r="E2914" s="753"/>
      <c r="F2914" s="753"/>
      <c r="G2914" s="753"/>
      <c r="H2914" s="753"/>
      <c r="I2914" s="754"/>
      <c r="J2914" s="754"/>
      <c r="K2914" s="754"/>
      <c r="L2914" s="754"/>
      <c r="M2914" s="754"/>
    </row>
    <row r="2915" ht="198" customHeight="1" spans="1:112">
      <c r="A2915" s="362" t="s">
        <v>15861</v>
      </c>
      <c r="B2915" s="597"/>
      <c r="C2915" s="597"/>
      <c r="D2915" s="597"/>
      <c r="E2915" s="597"/>
      <c r="F2915" s="597"/>
      <c r="G2915" s="597"/>
      <c r="H2915" s="597"/>
      <c r="I2915" s="597"/>
      <c r="J2915" s="597"/>
      <c r="K2915" s="597"/>
      <c r="L2915" s="597"/>
      <c r="M2915" s="361"/>
    </row>
    <row r="2916" s="322" customFormat="1" ht="15.75" spans="1:112">
      <c r="A2916" s="253" t="s">
        <v>7210</v>
      </c>
      <c r="B2916" s="340" t="s">
        <v>25</v>
      </c>
      <c r="C2916" s="340" t="s">
        <v>9784</v>
      </c>
      <c r="D2916" s="253" t="s">
        <v>27</v>
      </c>
      <c r="E2916" s="253" t="s">
        <v>7212</v>
      </c>
      <c r="F2916" s="253" t="s">
        <v>7213</v>
      </c>
      <c r="G2916" s="253" t="s">
        <v>30</v>
      </c>
      <c r="H2916" s="253" t="s">
        <v>7214</v>
      </c>
      <c r="I2916" s="513" t="s">
        <v>32</v>
      </c>
      <c r="J2916" s="513"/>
      <c r="K2916" s="513"/>
      <c r="L2916" s="513"/>
      <c r="M2916" s="513"/>
      <c r="N2916" s="323"/>
      <c r="O2916" s="323"/>
      <c r="P2916" s="323"/>
      <c r="Q2916" s="323"/>
      <c r="R2916" s="323"/>
      <c r="S2916" s="323"/>
      <c r="T2916" s="323"/>
      <c r="U2916" s="323"/>
      <c r="V2916" s="323"/>
      <c r="W2916" s="323"/>
      <c r="X2916" s="323"/>
      <c r="Y2916" s="323"/>
      <c r="Z2916" s="323"/>
      <c r="AA2916" s="323"/>
      <c r="AB2916" s="323"/>
      <c r="AC2916" s="323"/>
      <c r="AD2916" s="323"/>
      <c r="AE2916" s="323"/>
      <c r="AF2916" s="323"/>
      <c r="AG2916" s="323"/>
      <c r="AH2916" s="323"/>
      <c r="AI2916" s="323"/>
      <c r="AJ2916" s="323"/>
      <c r="AK2916" s="323"/>
      <c r="AL2916" s="323"/>
      <c r="AM2916" s="323"/>
      <c r="AN2916" s="323"/>
      <c r="AO2916" s="323"/>
      <c r="AP2916" s="323"/>
      <c r="AQ2916" s="323"/>
      <c r="AR2916" s="323"/>
      <c r="AS2916" s="323"/>
      <c r="AT2916" s="323"/>
      <c r="AU2916" s="323"/>
      <c r="AV2916" s="323"/>
      <c r="AW2916" s="323"/>
      <c r="AX2916" s="323"/>
      <c r="AY2916" s="323"/>
      <c r="AZ2916" s="323"/>
      <c r="BA2916" s="323"/>
      <c r="BB2916" s="323"/>
      <c r="BC2916" s="323"/>
      <c r="BD2916" s="323"/>
      <c r="BE2916" s="323"/>
      <c r="BF2916" s="323"/>
      <c r="BG2916" s="323"/>
      <c r="BH2916" s="323"/>
      <c r="BI2916" s="323"/>
      <c r="BJ2916" s="323"/>
      <c r="BK2916" s="323"/>
      <c r="BL2916" s="323"/>
      <c r="BM2916" s="323"/>
      <c r="BN2916" s="323"/>
      <c r="BO2916" s="323"/>
      <c r="BP2916" s="323"/>
      <c r="BQ2916" s="323"/>
      <c r="BR2916" s="323"/>
      <c r="BS2916" s="323"/>
      <c r="BT2916" s="323"/>
      <c r="BU2916" s="323"/>
      <c r="BV2916" s="323"/>
      <c r="BW2916" s="323"/>
      <c r="BX2916" s="323"/>
      <c r="BY2916" s="323"/>
      <c r="BZ2916" s="323"/>
      <c r="CA2916" s="323"/>
      <c r="CB2916" s="323"/>
      <c r="CC2916" s="323"/>
      <c r="CD2916" s="323"/>
      <c r="CE2916" s="323"/>
      <c r="CF2916" s="323"/>
      <c r="CG2916" s="323"/>
      <c r="CH2916" s="323"/>
      <c r="CI2916" s="323"/>
      <c r="CJ2916" s="323"/>
      <c r="CK2916" s="323"/>
      <c r="CL2916" s="323"/>
      <c r="CM2916" s="323"/>
      <c r="CN2916" s="323"/>
      <c r="CO2916" s="323"/>
      <c r="CP2916" s="323"/>
      <c r="CQ2916" s="323"/>
      <c r="CR2916" s="323"/>
      <c r="CS2916" s="323"/>
      <c r="CT2916" s="323"/>
      <c r="CU2916" s="323"/>
      <c r="CV2916" s="323"/>
      <c r="CW2916" s="323"/>
      <c r="CX2916" s="323"/>
      <c r="CY2916" s="323"/>
      <c r="CZ2916" s="323"/>
      <c r="DA2916" s="323"/>
      <c r="DB2916" s="323"/>
      <c r="DC2916" s="323"/>
      <c r="DD2916" s="323"/>
      <c r="DE2916" s="323"/>
      <c r="DF2916" s="323"/>
      <c r="DG2916" s="323"/>
      <c r="DH2916" s="323"/>
    </row>
    <row r="2917" s="322" customFormat="1" ht="15.75" spans="1:112">
      <c r="A2917" s="253"/>
      <c r="B2917" s="340"/>
      <c r="C2917" s="340"/>
      <c r="D2917" s="253"/>
      <c r="E2917" s="253"/>
      <c r="F2917" s="253"/>
      <c r="G2917" s="253"/>
      <c r="H2917" s="253"/>
      <c r="I2917" s="513" t="s">
        <v>33</v>
      </c>
      <c r="J2917" s="513" t="s">
        <v>34</v>
      </c>
      <c r="K2917" s="513" t="s">
        <v>35</v>
      </c>
      <c r="L2917" s="513" t="s">
        <v>36</v>
      </c>
      <c r="M2917" s="513" t="s">
        <v>37</v>
      </c>
      <c r="N2917" s="323"/>
      <c r="O2917" s="323"/>
      <c r="P2917" s="323"/>
      <c r="Q2917" s="323"/>
      <c r="R2917" s="323"/>
      <c r="S2917" s="323"/>
      <c r="T2917" s="323"/>
      <c r="U2917" s="323"/>
      <c r="V2917" s="323"/>
      <c r="W2917" s="323"/>
      <c r="X2917" s="323"/>
      <c r="Y2917" s="323"/>
      <c r="Z2917" s="323"/>
      <c r="AA2917" s="323"/>
      <c r="AB2917" s="323"/>
      <c r="AC2917" s="323"/>
      <c r="AD2917" s="323"/>
      <c r="AE2917" s="323"/>
      <c r="AF2917" s="323"/>
      <c r="AG2917" s="323"/>
      <c r="AH2917" s="323"/>
      <c r="AI2917" s="323"/>
      <c r="AJ2917" s="323"/>
      <c r="AK2917" s="323"/>
      <c r="AL2917" s="323"/>
      <c r="AM2917" s="323"/>
      <c r="AN2917" s="323"/>
      <c r="AO2917" s="323"/>
      <c r="AP2917" s="323"/>
      <c r="AQ2917" s="323"/>
      <c r="AR2917" s="323"/>
      <c r="AS2917" s="323"/>
      <c r="AT2917" s="323"/>
      <c r="AU2917" s="323"/>
      <c r="AV2917" s="323"/>
      <c r="AW2917" s="323"/>
      <c r="AX2917" s="323"/>
      <c r="AY2917" s="323"/>
      <c r="AZ2917" s="323"/>
      <c r="BA2917" s="323"/>
      <c r="BB2917" s="323"/>
      <c r="BC2917" s="323"/>
      <c r="BD2917" s="323"/>
      <c r="BE2917" s="323"/>
      <c r="BF2917" s="323"/>
      <c r="BG2917" s="323"/>
      <c r="BH2917" s="323"/>
      <c r="BI2917" s="323"/>
      <c r="BJ2917" s="323"/>
      <c r="BK2917" s="323"/>
      <c r="BL2917" s="323"/>
      <c r="BM2917" s="323"/>
      <c r="BN2917" s="323"/>
      <c r="BO2917" s="323"/>
      <c r="BP2917" s="323"/>
      <c r="BQ2917" s="323"/>
      <c r="BR2917" s="323"/>
      <c r="BS2917" s="323"/>
      <c r="BT2917" s="323"/>
      <c r="BU2917" s="323"/>
      <c r="BV2917" s="323"/>
      <c r="BW2917" s="323"/>
      <c r="BX2917" s="323"/>
      <c r="BY2917" s="323"/>
      <c r="BZ2917" s="323"/>
      <c r="CA2917" s="323"/>
      <c r="CB2917" s="323"/>
      <c r="CC2917" s="323"/>
      <c r="CD2917" s="323"/>
      <c r="CE2917" s="323"/>
      <c r="CF2917" s="323"/>
      <c r="CG2917" s="323"/>
      <c r="CH2917" s="323"/>
      <c r="CI2917" s="323"/>
      <c r="CJ2917" s="323"/>
      <c r="CK2917" s="323"/>
      <c r="CL2917" s="323"/>
      <c r="CM2917" s="323"/>
      <c r="CN2917" s="323"/>
      <c r="CO2917" s="323"/>
      <c r="CP2917" s="323"/>
      <c r="CQ2917" s="323"/>
      <c r="CR2917" s="323"/>
      <c r="CS2917" s="323"/>
      <c r="CT2917" s="323"/>
      <c r="CU2917" s="323"/>
      <c r="CV2917" s="323"/>
      <c r="CW2917" s="323"/>
      <c r="CX2917" s="323"/>
      <c r="CY2917" s="323"/>
      <c r="CZ2917" s="323"/>
      <c r="DA2917" s="323"/>
      <c r="DB2917" s="323"/>
      <c r="DC2917" s="323"/>
      <c r="DD2917" s="323"/>
      <c r="DE2917" s="323"/>
      <c r="DF2917" s="323"/>
      <c r="DG2917" s="323"/>
      <c r="DH2917" s="323"/>
    </row>
    <row r="2918" spans="1:112">
      <c r="A2918" s="755"/>
      <c r="B2918" s="756"/>
      <c r="C2918" s="756" t="s">
        <v>15862</v>
      </c>
      <c r="D2918" s="755" t="s">
        <v>15863</v>
      </c>
      <c r="E2918" s="755"/>
      <c r="F2918" s="755"/>
      <c r="G2918" s="755"/>
      <c r="H2918" s="755"/>
      <c r="I2918" s="590"/>
      <c r="J2918" s="590"/>
      <c r="K2918" s="590"/>
      <c r="L2918" s="590"/>
      <c r="M2918" s="590"/>
    </row>
    <row r="2919" ht="40.5" spans="1:112">
      <c r="A2919" s="757">
        <v>1</v>
      </c>
      <c r="B2919" s="758" t="s">
        <v>95</v>
      </c>
      <c r="C2919" s="1031" t="s">
        <v>15864</v>
      </c>
      <c r="D2919" s="133" t="s">
        <v>15865</v>
      </c>
      <c r="E2919" s="133" t="s">
        <v>15866</v>
      </c>
      <c r="F2919" s="133" t="s">
        <v>15867</v>
      </c>
      <c r="G2919" s="269" t="s">
        <v>51</v>
      </c>
      <c r="H2919" s="133" t="s">
        <v>15868</v>
      </c>
      <c r="I2919" s="140">
        <v>2191.5</v>
      </c>
      <c r="J2919" s="345">
        <f t="shared" ref="J2919:J2935" si="351">K2919*1.05</f>
        <v>2091.88636363636</v>
      </c>
      <c r="K2919" s="345">
        <f t="shared" ref="K2919:K2935" si="352">I2919/1.1</f>
        <v>1992.27272727273</v>
      </c>
      <c r="L2919" s="345">
        <f t="shared" ref="L2919:L2935" si="353">K2919*0.95</f>
        <v>1892.65909090909</v>
      </c>
      <c r="M2919" s="345">
        <f t="shared" ref="M2919:M2935" si="354">K2919*0.9</f>
        <v>1793.04545454545</v>
      </c>
    </row>
    <row r="2920" ht="40.5" spans="1:112">
      <c r="A2920" s="757">
        <v>2</v>
      </c>
      <c r="B2920" s="397" t="s">
        <v>38</v>
      </c>
      <c r="C2920" s="759" t="s">
        <v>15869</v>
      </c>
      <c r="D2920" s="133" t="s">
        <v>15870</v>
      </c>
      <c r="E2920" s="760" t="s">
        <v>15871</v>
      </c>
      <c r="F2920" s="760" t="s">
        <v>15872</v>
      </c>
      <c r="G2920" s="269" t="s">
        <v>51</v>
      </c>
      <c r="H2920" s="761"/>
      <c r="I2920" s="140">
        <v>3582</v>
      </c>
      <c r="J2920" s="345">
        <f t="shared" si="351"/>
        <v>3419.18181818182</v>
      </c>
      <c r="K2920" s="345">
        <f t="shared" si="352"/>
        <v>3256.36363636364</v>
      </c>
      <c r="L2920" s="345">
        <f t="shared" si="353"/>
        <v>3093.54545454545</v>
      </c>
      <c r="M2920" s="345">
        <f t="shared" si="354"/>
        <v>2930.72727272727</v>
      </c>
    </row>
    <row r="2921" spans="1:112">
      <c r="A2921" s="757"/>
      <c r="B2921" s="397" t="s">
        <v>38</v>
      </c>
      <c r="C2921" s="759" t="s">
        <v>15873</v>
      </c>
      <c r="D2921" s="762" t="s">
        <v>15874</v>
      </c>
      <c r="E2921" s="269"/>
      <c r="F2921" s="269"/>
      <c r="G2921" s="269" t="s">
        <v>51</v>
      </c>
      <c r="H2921" s="763"/>
      <c r="I2921" s="140">
        <v>1224</v>
      </c>
      <c r="J2921" s="345">
        <f t="shared" si="351"/>
        <v>1168.36363636364</v>
      </c>
      <c r="K2921" s="345">
        <f t="shared" si="352"/>
        <v>1112.72727272727</v>
      </c>
      <c r="L2921" s="345">
        <f t="shared" si="353"/>
        <v>1057.09090909091</v>
      </c>
      <c r="M2921" s="345">
        <f t="shared" si="354"/>
        <v>1001.45454545455</v>
      </c>
    </row>
    <row r="2922" ht="54" spans="1:112">
      <c r="A2922" s="757">
        <v>3</v>
      </c>
      <c r="B2922" s="764" t="s">
        <v>38</v>
      </c>
      <c r="C2922" s="759" t="s">
        <v>15875</v>
      </c>
      <c r="D2922" s="250" t="s">
        <v>15876</v>
      </c>
      <c r="E2922" s="367" t="s">
        <v>15877</v>
      </c>
      <c r="F2922" s="367" t="s">
        <v>15878</v>
      </c>
      <c r="G2922" s="269" t="s">
        <v>15879</v>
      </c>
      <c r="H2922" s="133" t="s">
        <v>15880</v>
      </c>
      <c r="I2922" s="140">
        <v>1656</v>
      </c>
      <c r="J2922" s="345">
        <f t="shared" si="351"/>
        <v>1580.72727272727</v>
      </c>
      <c r="K2922" s="345">
        <f t="shared" si="352"/>
        <v>1505.45454545455</v>
      </c>
      <c r="L2922" s="345">
        <f t="shared" si="353"/>
        <v>1430.18181818182</v>
      </c>
      <c r="M2922" s="345">
        <f t="shared" si="354"/>
        <v>1354.90909090909</v>
      </c>
    </row>
    <row r="2923" ht="81" spans="1:112">
      <c r="A2923" s="757">
        <v>4</v>
      </c>
      <c r="B2923" s="764" t="s">
        <v>38</v>
      </c>
      <c r="C2923" s="759" t="s">
        <v>15881</v>
      </c>
      <c r="D2923" s="133" t="s">
        <v>15882</v>
      </c>
      <c r="E2923" s="133" t="s">
        <v>15883</v>
      </c>
      <c r="F2923" s="133" t="s">
        <v>15884</v>
      </c>
      <c r="G2923" s="269" t="s">
        <v>15885</v>
      </c>
      <c r="H2923" s="133" t="s">
        <v>15886</v>
      </c>
      <c r="I2923" s="140">
        <v>100</v>
      </c>
      <c r="J2923" s="345">
        <f t="shared" si="351"/>
        <v>95.4545454545455</v>
      </c>
      <c r="K2923" s="345">
        <f t="shared" si="352"/>
        <v>90.9090909090909</v>
      </c>
      <c r="L2923" s="345">
        <f t="shared" si="353"/>
        <v>86.3636363636364</v>
      </c>
      <c r="M2923" s="345">
        <f t="shared" si="354"/>
        <v>81.8181818181818</v>
      </c>
    </row>
    <row r="2924" ht="40.5" spans="1:112">
      <c r="A2924" s="757">
        <v>5</v>
      </c>
      <c r="B2924" s="765" t="s">
        <v>95</v>
      </c>
      <c r="C2924" s="759" t="s">
        <v>15887</v>
      </c>
      <c r="D2924" s="133" t="s">
        <v>15888</v>
      </c>
      <c r="E2924" s="133" t="s">
        <v>15889</v>
      </c>
      <c r="F2924" s="133" t="s">
        <v>15890</v>
      </c>
      <c r="G2924" s="269" t="s">
        <v>51</v>
      </c>
      <c r="H2924" s="761"/>
      <c r="I2924" s="140">
        <v>2054.7</v>
      </c>
      <c r="J2924" s="345">
        <f t="shared" si="351"/>
        <v>1961.30454545455</v>
      </c>
      <c r="K2924" s="345">
        <f t="shared" si="352"/>
        <v>1867.90909090909</v>
      </c>
      <c r="L2924" s="345">
        <f t="shared" si="353"/>
        <v>1774.51363636364</v>
      </c>
      <c r="M2924" s="345">
        <f t="shared" si="354"/>
        <v>1681.11818181818</v>
      </c>
    </row>
    <row r="2925" ht="27" spans="1:112">
      <c r="A2925" s="757"/>
      <c r="B2925" s="765" t="s">
        <v>95</v>
      </c>
      <c r="C2925" s="759" t="s">
        <v>15891</v>
      </c>
      <c r="D2925" s="766" t="s">
        <v>15892</v>
      </c>
      <c r="E2925" s="133" t="s">
        <v>15893</v>
      </c>
      <c r="F2925" s="133"/>
      <c r="G2925" s="269" t="s">
        <v>51</v>
      </c>
      <c r="H2925" s="133" t="s">
        <v>15894</v>
      </c>
      <c r="I2925" s="140">
        <v>1262.7</v>
      </c>
      <c r="J2925" s="345">
        <f t="shared" si="351"/>
        <v>1205.30454545455</v>
      </c>
      <c r="K2925" s="345">
        <f t="shared" si="352"/>
        <v>1147.90909090909</v>
      </c>
      <c r="L2925" s="345">
        <f t="shared" si="353"/>
        <v>1090.51363636364</v>
      </c>
      <c r="M2925" s="345">
        <f t="shared" si="354"/>
        <v>1033.11818181818</v>
      </c>
    </row>
    <row r="2926" ht="40.5" spans="1:112">
      <c r="A2926" s="757">
        <v>6</v>
      </c>
      <c r="B2926" s="765" t="s">
        <v>38</v>
      </c>
      <c r="C2926" s="759" t="s">
        <v>15895</v>
      </c>
      <c r="D2926" s="133" t="s">
        <v>15896</v>
      </c>
      <c r="E2926" s="133" t="s">
        <v>15897</v>
      </c>
      <c r="F2926" s="133" t="s">
        <v>15898</v>
      </c>
      <c r="G2926" s="269" t="s">
        <v>51</v>
      </c>
      <c r="H2926" s="761"/>
      <c r="I2926" s="140">
        <v>3011.4</v>
      </c>
      <c r="J2926" s="345">
        <f t="shared" si="351"/>
        <v>2874.51818181818</v>
      </c>
      <c r="K2926" s="345">
        <f t="shared" si="352"/>
        <v>2737.63636363636</v>
      </c>
      <c r="L2926" s="345">
        <f t="shared" si="353"/>
        <v>2600.75454545455</v>
      </c>
      <c r="M2926" s="345">
        <f t="shared" si="354"/>
        <v>2463.87272727273</v>
      </c>
    </row>
    <row r="2927" ht="40.5" spans="1:112">
      <c r="A2927" s="757">
        <v>7</v>
      </c>
      <c r="B2927" s="765" t="s">
        <v>38</v>
      </c>
      <c r="C2927" s="759" t="s">
        <v>15899</v>
      </c>
      <c r="D2927" s="133" t="s">
        <v>15900</v>
      </c>
      <c r="E2927" s="133" t="s">
        <v>15901</v>
      </c>
      <c r="F2927" s="133" t="s">
        <v>15902</v>
      </c>
      <c r="G2927" s="269" t="s">
        <v>51</v>
      </c>
      <c r="H2927" s="761"/>
      <c r="I2927" s="140">
        <v>983.7</v>
      </c>
      <c r="J2927" s="345">
        <f t="shared" si="351"/>
        <v>938.986363636364</v>
      </c>
      <c r="K2927" s="345">
        <f t="shared" si="352"/>
        <v>894.272727272727</v>
      </c>
      <c r="L2927" s="345">
        <f t="shared" si="353"/>
        <v>849.559090909091</v>
      </c>
      <c r="M2927" s="345">
        <f t="shared" si="354"/>
        <v>804.845454545455</v>
      </c>
    </row>
    <row r="2928" ht="40.5" spans="1:112">
      <c r="A2928" s="757">
        <v>8</v>
      </c>
      <c r="B2928" s="269" t="s">
        <v>38</v>
      </c>
      <c r="C2928" s="759" t="s">
        <v>15903</v>
      </c>
      <c r="D2928" s="250" t="s">
        <v>15904</v>
      </c>
      <c r="E2928" s="133" t="s">
        <v>15905</v>
      </c>
      <c r="F2928" s="133" t="s">
        <v>15906</v>
      </c>
      <c r="G2928" s="269" t="s">
        <v>15907</v>
      </c>
      <c r="H2928" s="761"/>
      <c r="I2928" s="140">
        <v>1404</v>
      </c>
      <c r="J2928" s="345">
        <f t="shared" si="351"/>
        <v>1340.18181818182</v>
      </c>
      <c r="K2928" s="345">
        <f t="shared" si="352"/>
        <v>1276.36363636364</v>
      </c>
      <c r="L2928" s="345">
        <f t="shared" si="353"/>
        <v>1212.54545454545</v>
      </c>
      <c r="M2928" s="345">
        <f t="shared" si="354"/>
        <v>1148.72727272727</v>
      </c>
    </row>
    <row r="2929" ht="27" spans="1:13">
      <c r="A2929" s="757">
        <v>9</v>
      </c>
      <c r="B2929" s="765" t="s">
        <v>95</v>
      </c>
      <c r="C2929" s="759" t="s">
        <v>15908</v>
      </c>
      <c r="D2929" s="133" t="s">
        <v>15909</v>
      </c>
      <c r="E2929" s="760" t="s">
        <v>15910</v>
      </c>
      <c r="F2929" s="760" t="s">
        <v>15911</v>
      </c>
      <c r="G2929" s="269" t="s">
        <v>51</v>
      </c>
      <c r="H2929" s="761"/>
      <c r="I2929" s="140">
        <v>643.5</v>
      </c>
      <c r="J2929" s="345">
        <f t="shared" si="351"/>
        <v>614.25</v>
      </c>
      <c r="K2929" s="345">
        <f t="shared" si="352"/>
        <v>585</v>
      </c>
      <c r="L2929" s="345">
        <f t="shared" si="353"/>
        <v>555.75</v>
      </c>
      <c r="M2929" s="345">
        <f t="shared" si="354"/>
        <v>526.5</v>
      </c>
    </row>
    <row r="2930" ht="27" spans="1:13">
      <c r="A2930" s="757"/>
      <c r="B2930" s="765" t="s">
        <v>95</v>
      </c>
      <c r="C2930" s="759" t="s">
        <v>15912</v>
      </c>
      <c r="D2930" s="760" t="s">
        <v>15913</v>
      </c>
      <c r="E2930" s="760" t="s">
        <v>15914</v>
      </c>
      <c r="F2930" s="767"/>
      <c r="G2930" s="269" t="s">
        <v>51</v>
      </c>
      <c r="H2930" s="761"/>
      <c r="I2930" s="140">
        <v>643.5</v>
      </c>
      <c r="J2930" s="345">
        <f t="shared" si="351"/>
        <v>614.25</v>
      </c>
      <c r="K2930" s="345">
        <f t="shared" si="352"/>
        <v>585</v>
      </c>
      <c r="L2930" s="345">
        <f t="shared" si="353"/>
        <v>555.75</v>
      </c>
      <c r="M2930" s="345">
        <f t="shared" si="354"/>
        <v>526.5</v>
      </c>
    </row>
    <row r="2931" ht="40.5" spans="1:13">
      <c r="A2931" s="757">
        <v>10</v>
      </c>
      <c r="B2931" s="765" t="s">
        <v>38</v>
      </c>
      <c r="C2931" s="759" t="s">
        <v>15915</v>
      </c>
      <c r="D2931" s="133" t="s">
        <v>15916</v>
      </c>
      <c r="E2931" s="133" t="s">
        <v>15917</v>
      </c>
      <c r="F2931" s="133" t="s">
        <v>15918</v>
      </c>
      <c r="G2931" s="269" t="s">
        <v>51</v>
      </c>
      <c r="H2931" s="761"/>
      <c r="I2931" s="140">
        <v>813.6</v>
      </c>
      <c r="J2931" s="345">
        <f t="shared" si="351"/>
        <v>776.618181818182</v>
      </c>
      <c r="K2931" s="345">
        <f t="shared" si="352"/>
        <v>739.636363636364</v>
      </c>
      <c r="L2931" s="345">
        <f t="shared" si="353"/>
        <v>702.654545454545</v>
      </c>
      <c r="M2931" s="345">
        <f t="shared" si="354"/>
        <v>665.672727272727</v>
      </c>
    </row>
    <row r="2932" ht="27" spans="1:13">
      <c r="A2932" s="757">
        <v>11</v>
      </c>
      <c r="B2932" s="765" t="s">
        <v>95</v>
      </c>
      <c r="C2932" s="759" t="s">
        <v>15919</v>
      </c>
      <c r="D2932" s="133" t="s">
        <v>15920</v>
      </c>
      <c r="E2932" s="760" t="s">
        <v>15921</v>
      </c>
      <c r="F2932" s="760" t="s">
        <v>15922</v>
      </c>
      <c r="G2932" s="269" t="s">
        <v>51</v>
      </c>
      <c r="H2932" s="761"/>
      <c r="I2932" s="140">
        <v>984.6</v>
      </c>
      <c r="J2932" s="345">
        <f t="shared" si="351"/>
        <v>939.845454545454</v>
      </c>
      <c r="K2932" s="345">
        <f t="shared" si="352"/>
        <v>895.090909090909</v>
      </c>
      <c r="L2932" s="345">
        <f t="shared" si="353"/>
        <v>850.336363636364</v>
      </c>
      <c r="M2932" s="345">
        <f t="shared" si="354"/>
        <v>805.581818181818</v>
      </c>
    </row>
    <row r="2933" ht="40.5" spans="1:13">
      <c r="A2933" s="757"/>
      <c r="B2933" s="765" t="s">
        <v>95</v>
      </c>
      <c r="C2933" s="759" t="s">
        <v>15923</v>
      </c>
      <c r="D2933" s="133" t="s">
        <v>15924</v>
      </c>
      <c r="E2933" s="250" t="s">
        <v>15925</v>
      </c>
      <c r="F2933" s="250" t="s">
        <v>15926</v>
      </c>
      <c r="G2933" s="269" t="s">
        <v>51</v>
      </c>
      <c r="H2933" s="761"/>
      <c r="I2933" s="140">
        <v>3105.9</v>
      </c>
      <c r="J2933" s="345">
        <f t="shared" si="351"/>
        <v>2964.72272727273</v>
      </c>
      <c r="K2933" s="345">
        <f t="shared" si="352"/>
        <v>2823.54545454545</v>
      </c>
      <c r="L2933" s="345">
        <f t="shared" si="353"/>
        <v>2682.36818181818</v>
      </c>
      <c r="M2933" s="345">
        <f t="shared" si="354"/>
        <v>2541.19090909091</v>
      </c>
    </row>
    <row r="2934" ht="40.5" spans="1:13">
      <c r="A2934" s="757">
        <v>12</v>
      </c>
      <c r="B2934" s="765" t="s">
        <v>38</v>
      </c>
      <c r="C2934" s="759" t="s">
        <v>15927</v>
      </c>
      <c r="D2934" s="133" t="s">
        <v>15928</v>
      </c>
      <c r="E2934" s="133" t="s">
        <v>15929</v>
      </c>
      <c r="F2934" s="250" t="s">
        <v>15930</v>
      </c>
      <c r="G2934" s="269" t="s">
        <v>15931</v>
      </c>
      <c r="H2934" s="133" t="s">
        <v>15932</v>
      </c>
      <c r="I2934" s="140">
        <v>2089.8</v>
      </c>
      <c r="J2934" s="345">
        <f t="shared" si="351"/>
        <v>1994.80909090909</v>
      </c>
      <c r="K2934" s="345">
        <f t="shared" si="352"/>
        <v>1899.81818181818</v>
      </c>
      <c r="L2934" s="345">
        <f t="shared" si="353"/>
        <v>1804.82727272727</v>
      </c>
      <c r="M2934" s="345">
        <f t="shared" si="354"/>
        <v>1709.83636363636</v>
      </c>
    </row>
    <row r="2935" spans="1:13">
      <c r="A2935" s="757"/>
      <c r="B2935" s="765" t="s">
        <v>38</v>
      </c>
      <c r="C2935" s="759" t="s">
        <v>15933</v>
      </c>
      <c r="D2935" s="133" t="s">
        <v>15934</v>
      </c>
      <c r="E2935" s="269"/>
      <c r="F2935" s="269"/>
      <c r="G2935" s="269" t="s">
        <v>15931</v>
      </c>
      <c r="H2935" s="768"/>
      <c r="I2935" s="140">
        <v>810</v>
      </c>
      <c r="J2935" s="345">
        <f t="shared" si="351"/>
        <v>773.181818181818</v>
      </c>
      <c r="K2935" s="345">
        <f t="shared" si="352"/>
        <v>736.363636363636</v>
      </c>
      <c r="L2935" s="345">
        <f t="shared" si="353"/>
        <v>699.545454545454</v>
      </c>
      <c r="M2935" s="345">
        <f t="shared" si="354"/>
        <v>662.727272727273</v>
      </c>
    </row>
  </sheetData>
  <autoFilter xmlns:etc="http://www.wps.cn/officeDocument/2017/etCustomData" ref="N1:O2935" etc:filterBottomFollowUsedRange="0">
    <extLst/>
  </autoFilter>
  <mergeCells count="1526">
    <mergeCell ref="A1:M1"/>
    <mergeCell ref="A2:M2"/>
    <mergeCell ref="A3:M3"/>
    <mergeCell ref="I4:M4"/>
    <mergeCell ref="A33:M33"/>
    <mergeCell ref="I36:M36"/>
    <mergeCell ref="A208:M208"/>
    <mergeCell ref="I211:M211"/>
    <mergeCell ref="A213:M213"/>
    <mergeCell ref="A350:C350"/>
    <mergeCell ref="A443:C443"/>
    <mergeCell ref="A529:M529"/>
    <mergeCell ref="I532:M532"/>
    <mergeCell ref="A729:M729"/>
    <mergeCell ref="A730:M730"/>
    <mergeCell ref="I731:M731"/>
    <mergeCell ref="A850:M850"/>
    <mergeCell ref="A851:M851"/>
    <mergeCell ref="I852:M852"/>
    <mergeCell ref="A869:M869"/>
    <mergeCell ref="I872:M872"/>
    <mergeCell ref="A1231:M1231"/>
    <mergeCell ref="A1232:M1232"/>
    <mergeCell ref="I1233:M1233"/>
    <mergeCell ref="A1421:M1421"/>
    <mergeCell ref="A1422:M1422"/>
    <mergeCell ref="I1423:M1423"/>
    <mergeCell ref="A1441:M1441"/>
    <mergeCell ref="I1444:M1444"/>
    <mergeCell ref="A1508:M1508"/>
    <mergeCell ref="A1509:M1509"/>
    <mergeCell ref="I1510:M1510"/>
    <mergeCell ref="A1558:M1558"/>
    <mergeCell ref="I1561:M1561"/>
    <mergeCell ref="A1622:M1622"/>
    <mergeCell ref="A1623:M1623"/>
    <mergeCell ref="I1624:M1624"/>
    <mergeCell ref="A1655:M1655"/>
    <mergeCell ref="A1656:M1656"/>
    <mergeCell ref="I1657:M1657"/>
    <mergeCell ref="A1759:M1759"/>
    <mergeCell ref="I1762:M1762"/>
    <mergeCell ref="A2057:M2057"/>
    <mergeCell ref="I2060:M2060"/>
    <mergeCell ref="A2104:M2104"/>
    <mergeCell ref="A2105:M2105"/>
    <mergeCell ref="I2106:M2106"/>
    <mergeCell ref="A2223:M2223"/>
    <mergeCell ref="I2226:M2226"/>
    <mergeCell ref="I2227:M2227"/>
    <mergeCell ref="I2228:M2228"/>
    <mergeCell ref="I2229:M2229"/>
    <mergeCell ref="I2230:M2230"/>
    <mergeCell ref="I2231:M2231"/>
    <mergeCell ref="I2232:M2232"/>
    <mergeCell ref="I2233:M2233"/>
    <mergeCell ref="I2234:M2234"/>
    <mergeCell ref="I2235:M2235"/>
    <mergeCell ref="I2236:M2236"/>
    <mergeCell ref="I2237:M2237"/>
    <mergeCell ref="I2238:M2238"/>
    <mergeCell ref="I2239:M2239"/>
    <mergeCell ref="I2240:M2240"/>
    <mergeCell ref="I2241:M2241"/>
    <mergeCell ref="I2242:M2242"/>
    <mergeCell ref="I2243:M2243"/>
    <mergeCell ref="I2244:M2244"/>
    <mergeCell ref="I2245:M2245"/>
    <mergeCell ref="I2246:M2246"/>
    <mergeCell ref="I2247:M2247"/>
    <mergeCell ref="I2248:M2248"/>
    <mergeCell ref="I2249:M2249"/>
    <mergeCell ref="I2250:M2250"/>
    <mergeCell ref="I2251:M2251"/>
    <mergeCell ref="I2252:M2252"/>
    <mergeCell ref="I2253:M2253"/>
    <mergeCell ref="I2254:M2254"/>
    <mergeCell ref="I2255:M2255"/>
    <mergeCell ref="I2256:M2256"/>
    <mergeCell ref="I2257:M2257"/>
    <mergeCell ref="I2258:M2258"/>
    <mergeCell ref="I2259:M2259"/>
    <mergeCell ref="I2260:M2260"/>
    <mergeCell ref="I2261:M2261"/>
    <mergeCell ref="I2262:M2262"/>
    <mergeCell ref="I2263:M2263"/>
    <mergeCell ref="I2264:M2264"/>
    <mergeCell ref="I2265:M2265"/>
    <mergeCell ref="I2266:M2266"/>
    <mergeCell ref="I2267:M2267"/>
    <mergeCell ref="I2268:M2268"/>
    <mergeCell ref="I2269:M2269"/>
    <mergeCell ref="I2270:M2270"/>
    <mergeCell ref="I2271:M2271"/>
    <mergeCell ref="I2272:M2272"/>
    <mergeCell ref="I2273:M2273"/>
    <mergeCell ref="I2274:M2274"/>
    <mergeCell ref="I2275:M2275"/>
    <mergeCell ref="I2276:M2276"/>
    <mergeCell ref="I2277:M2277"/>
    <mergeCell ref="I2278:M2278"/>
    <mergeCell ref="I2279:M2279"/>
    <mergeCell ref="I2280:M2280"/>
    <mergeCell ref="I2281:M2281"/>
    <mergeCell ref="I2282:M2282"/>
    <mergeCell ref="I2283:M2283"/>
    <mergeCell ref="I2284:M2284"/>
    <mergeCell ref="I2285:M2285"/>
    <mergeCell ref="I2286:M2286"/>
    <mergeCell ref="I2287:M2287"/>
    <mergeCell ref="I2288:M2288"/>
    <mergeCell ref="I2289:M2289"/>
    <mergeCell ref="I2290:M2290"/>
    <mergeCell ref="I2291:M2291"/>
    <mergeCell ref="I2292:M2292"/>
    <mergeCell ref="I2293:M2293"/>
    <mergeCell ref="I2294:M2294"/>
    <mergeCell ref="I2295:M2295"/>
    <mergeCell ref="I2296:M2296"/>
    <mergeCell ref="I2297:M2297"/>
    <mergeCell ref="I2298:M2298"/>
    <mergeCell ref="I2299:M2299"/>
    <mergeCell ref="I2300:M2300"/>
    <mergeCell ref="I2301:M2301"/>
    <mergeCell ref="I2302:M2302"/>
    <mergeCell ref="I2303:M2303"/>
    <mergeCell ref="I2304:M2304"/>
    <mergeCell ref="I2305:M2305"/>
    <mergeCell ref="I2306:M2306"/>
    <mergeCell ref="I2307:M2307"/>
    <mergeCell ref="I2308:M2308"/>
    <mergeCell ref="I2309:M2309"/>
    <mergeCell ref="I2310:M2310"/>
    <mergeCell ref="I2311:M2311"/>
    <mergeCell ref="I2312:M2312"/>
    <mergeCell ref="I2313:M2313"/>
    <mergeCell ref="I2314:M2314"/>
    <mergeCell ref="I2315:M2315"/>
    <mergeCell ref="I2316:M2316"/>
    <mergeCell ref="I2317:M2317"/>
    <mergeCell ref="I2318:M2318"/>
    <mergeCell ref="I2319:M2319"/>
    <mergeCell ref="I2320:M2320"/>
    <mergeCell ref="I2321:M2321"/>
    <mergeCell ref="I2322:M2322"/>
    <mergeCell ref="I2323:M2323"/>
    <mergeCell ref="I2324:M2324"/>
    <mergeCell ref="I2325:M2325"/>
    <mergeCell ref="I2326:M2326"/>
    <mergeCell ref="I2327:M2327"/>
    <mergeCell ref="I2328:M2328"/>
    <mergeCell ref="I2329:M2329"/>
    <mergeCell ref="I2330:M2330"/>
    <mergeCell ref="I2331:M2331"/>
    <mergeCell ref="I2332:M2332"/>
    <mergeCell ref="I2333:M2333"/>
    <mergeCell ref="I2334:M2334"/>
    <mergeCell ref="I2335:M2335"/>
    <mergeCell ref="I2336:M2336"/>
    <mergeCell ref="I2337:M2337"/>
    <mergeCell ref="I2338:M2338"/>
    <mergeCell ref="I2339:M2339"/>
    <mergeCell ref="I2340:M2340"/>
    <mergeCell ref="I2341:M2341"/>
    <mergeCell ref="I2342:M2342"/>
    <mergeCell ref="I2343:M2343"/>
    <mergeCell ref="I2344:M2344"/>
    <mergeCell ref="I2345:M2345"/>
    <mergeCell ref="I2346:M2346"/>
    <mergeCell ref="I2347:M2347"/>
    <mergeCell ref="I2348:M2348"/>
    <mergeCell ref="I2349:M2349"/>
    <mergeCell ref="I2350:M2350"/>
    <mergeCell ref="I2351:M2351"/>
    <mergeCell ref="I2352:M2352"/>
    <mergeCell ref="I2353:M2353"/>
    <mergeCell ref="I2354:M2354"/>
    <mergeCell ref="I2355:M2355"/>
    <mergeCell ref="I2356:M2356"/>
    <mergeCell ref="I2357:M2357"/>
    <mergeCell ref="I2358:M2358"/>
    <mergeCell ref="I2359:M2359"/>
    <mergeCell ref="I2360:M2360"/>
    <mergeCell ref="I2361:M2361"/>
    <mergeCell ref="I2362:M2362"/>
    <mergeCell ref="I2363:M2363"/>
    <mergeCell ref="I2364:M2364"/>
    <mergeCell ref="I2365:M2365"/>
    <mergeCell ref="I2366:M2366"/>
    <mergeCell ref="I2367:M2367"/>
    <mergeCell ref="I2368:M2368"/>
    <mergeCell ref="I2369:M2369"/>
    <mergeCell ref="I2370:M2370"/>
    <mergeCell ref="I2371:M2371"/>
    <mergeCell ref="I2372:M2372"/>
    <mergeCell ref="I2373:M2373"/>
    <mergeCell ref="I2374:M2374"/>
    <mergeCell ref="I2375:M2375"/>
    <mergeCell ref="I2376:M2376"/>
    <mergeCell ref="I2377:M2377"/>
    <mergeCell ref="I2378:M2378"/>
    <mergeCell ref="I2379:M2379"/>
    <mergeCell ref="I2380:M2380"/>
    <mergeCell ref="I2381:M2381"/>
    <mergeCell ref="I2382:M2382"/>
    <mergeCell ref="I2383:M2383"/>
    <mergeCell ref="I2384:M2384"/>
    <mergeCell ref="I2385:M2385"/>
    <mergeCell ref="I2386:M2386"/>
    <mergeCell ref="I2387:M2387"/>
    <mergeCell ref="I2388:M2388"/>
    <mergeCell ref="I2389:M2389"/>
    <mergeCell ref="I2390:M2390"/>
    <mergeCell ref="I2391:M2391"/>
    <mergeCell ref="I2392:M2392"/>
    <mergeCell ref="I2393:M2393"/>
    <mergeCell ref="I2394:M2394"/>
    <mergeCell ref="I2395:M2395"/>
    <mergeCell ref="I2396:M2396"/>
    <mergeCell ref="I2397:M2397"/>
    <mergeCell ref="I2398:M2398"/>
    <mergeCell ref="I2399:M2399"/>
    <mergeCell ref="I2400:M2400"/>
    <mergeCell ref="I2401:M2401"/>
    <mergeCell ref="I2402:M2402"/>
    <mergeCell ref="I2403:M2403"/>
    <mergeCell ref="I2404:M2404"/>
    <mergeCell ref="I2405:M2405"/>
    <mergeCell ref="I2406:M2406"/>
    <mergeCell ref="I2407:M2407"/>
    <mergeCell ref="I2408:M2408"/>
    <mergeCell ref="I2409:M2409"/>
    <mergeCell ref="I2410:M2410"/>
    <mergeCell ref="I2411:M2411"/>
    <mergeCell ref="I2412:M2412"/>
    <mergeCell ref="I2413:M2413"/>
    <mergeCell ref="I2414:M2414"/>
    <mergeCell ref="I2415:M2415"/>
    <mergeCell ref="I2416:M2416"/>
    <mergeCell ref="I2417:M2417"/>
    <mergeCell ref="I2418:M2418"/>
    <mergeCell ref="I2419:M2419"/>
    <mergeCell ref="I2420:M2420"/>
    <mergeCell ref="I2421:M2421"/>
    <mergeCell ref="I2422:M2422"/>
    <mergeCell ref="I2423:M2423"/>
    <mergeCell ref="I2424:M2424"/>
    <mergeCell ref="I2425:M2425"/>
    <mergeCell ref="I2426:M2426"/>
    <mergeCell ref="I2427:M2427"/>
    <mergeCell ref="I2428:M2428"/>
    <mergeCell ref="A2429:M2429"/>
    <mergeCell ref="I2432:M2432"/>
    <mergeCell ref="A2439:M2439"/>
    <mergeCell ref="A2440:M2440"/>
    <mergeCell ref="I2441:M2441"/>
    <mergeCell ref="A2491:M2491"/>
    <mergeCell ref="A2492:M2492"/>
    <mergeCell ref="I2493:M2493"/>
    <mergeCell ref="A2504:M2504"/>
    <mergeCell ref="A2505:M2505"/>
    <mergeCell ref="I2506:M2506"/>
    <mergeCell ref="A2527:M2527"/>
    <mergeCell ref="I2531:M2531"/>
    <mergeCell ref="A2565:M2565"/>
    <mergeCell ref="I2566:M2566"/>
    <mergeCell ref="A2569:M2569"/>
    <mergeCell ref="I2572:M2572"/>
    <mergeCell ref="A2600:M2600"/>
    <mergeCell ref="A2601:M2601"/>
    <mergeCell ref="I2602:M2602"/>
    <mergeCell ref="A2604:H2604"/>
    <mergeCell ref="A2611:H2611"/>
    <mergeCell ref="A2622:H2622"/>
    <mergeCell ref="A2634:M2634"/>
    <mergeCell ref="A2635:M2635"/>
    <mergeCell ref="I2636:M2636"/>
    <mergeCell ref="A2683:M2683"/>
    <mergeCell ref="A2684:M2684"/>
    <mergeCell ref="I2685:M2685"/>
    <mergeCell ref="A2737:M2737"/>
    <mergeCell ref="A2738:M2738"/>
    <mergeCell ref="I2739:M2739"/>
    <mergeCell ref="A2781:M2781"/>
    <mergeCell ref="I2784:M2784"/>
    <mergeCell ref="A2887:M2887"/>
    <mergeCell ref="I2888:M2888"/>
    <mergeCell ref="I2894:M2894"/>
    <mergeCell ref="A2895:M2895"/>
    <mergeCell ref="A2896:M2896"/>
    <mergeCell ref="I2897:M2897"/>
    <mergeCell ref="A2911:M2911"/>
    <mergeCell ref="A2914:M2914"/>
    <mergeCell ref="A2915:M2915"/>
    <mergeCell ref="I2916:M2916"/>
    <mergeCell ref="A4:A5"/>
    <mergeCell ref="A8:A10"/>
    <mergeCell ref="A11:A14"/>
    <mergeCell ref="A15:A17"/>
    <mergeCell ref="A18:A21"/>
    <mergeCell ref="A22:A25"/>
    <mergeCell ref="A26:A28"/>
    <mergeCell ref="A29:A31"/>
    <mergeCell ref="A36:A37"/>
    <mergeCell ref="A38:A40"/>
    <mergeCell ref="A41:A42"/>
    <mergeCell ref="A44:A47"/>
    <mergeCell ref="A48:A51"/>
    <mergeCell ref="A52:A53"/>
    <mergeCell ref="A56:A57"/>
    <mergeCell ref="A58:A59"/>
    <mergeCell ref="A61:A62"/>
    <mergeCell ref="A68:A70"/>
    <mergeCell ref="A71:A73"/>
    <mergeCell ref="A74:A76"/>
    <mergeCell ref="A77:A78"/>
    <mergeCell ref="A79:A81"/>
    <mergeCell ref="A82:A84"/>
    <mergeCell ref="A85:A86"/>
    <mergeCell ref="A87:A89"/>
    <mergeCell ref="A90:A91"/>
    <mergeCell ref="A92:A93"/>
    <mergeCell ref="A94:A95"/>
    <mergeCell ref="A96:A97"/>
    <mergeCell ref="A98:A99"/>
    <mergeCell ref="A100:A103"/>
    <mergeCell ref="A104:A105"/>
    <mergeCell ref="A107:A108"/>
    <mergeCell ref="A109:A112"/>
    <mergeCell ref="A113:A114"/>
    <mergeCell ref="A115:A116"/>
    <mergeCell ref="A117:A118"/>
    <mergeCell ref="A119:A120"/>
    <mergeCell ref="A121:A122"/>
    <mergeCell ref="A123:A124"/>
    <mergeCell ref="A125:A126"/>
    <mergeCell ref="A127:A128"/>
    <mergeCell ref="A129:A130"/>
    <mergeCell ref="A131:A132"/>
    <mergeCell ref="A133:A134"/>
    <mergeCell ref="A135:A136"/>
    <mergeCell ref="A137:A139"/>
    <mergeCell ref="A140:A143"/>
    <mergeCell ref="A144:A145"/>
    <mergeCell ref="A146:A149"/>
    <mergeCell ref="A150:A152"/>
    <mergeCell ref="A153:A154"/>
    <mergeCell ref="A156:A158"/>
    <mergeCell ref="A159:A160"/>
    <mergeCell ref="A161:A162"/>
    <mergeCell ref="A163:A164"/>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11:A212"/>
    <mergeCell ref="A215:A216"/>
    <mergeCell ref="A218:A221"/>
    <mergeCell ref="A223:A225"/>
    <mergeCell ref="A235:A236"/>
    <mergeCell ref="A237:A238"/>
    <mergeCell ref="A239:A240"/>
    <mergeCell ref="A241:A242"/>
    <mergeCell ref="A243:A244"/>
    <mergeCell ref="A250:A251"/>
    <mergeCell ref="A252:A253"/>
    <mergeCell ref="A254:A255"/>
    <mergeCell ref="A256:A257"/>
    <mergeCell ref="A258:A259"/>
    <mergeCell ref="A260:A261"/>
    <mergeCell ref="A262:A263"/>
    <mergeCell ref="A264:A265"/>
    <mergeCell ref="A266:A267"/>
    <mergeCell ref="A268:A269"/>
    <mergeCell ref="A270:A271"/>
    <mergeCell ref="A272:A273"/>
    <mergeCell ref="A274:A275"/>
    <mergeCell ref="A276:A277"/>
    <mergeCell ref="A278:A279"/>
    <mergeCell ref="A280:A281"/>
    <mergeCell ref="A282:A283"/>
    <mergeCell ref="A284:A285"/>
    <mergeCell ref="A286:A287"/>
    <mergeCell ref="A288:A289"/>
    <mergeCell ref="A290:A291"/>
    <mergeCell ref="A292:A293"/>
    <mergeCell ref="A294:A296"/>
    <mergeCell ref="A297:A298"/>
    <mergeCell ref="A299:A300"/>
    <mergeCell ref="A301:A302"/>
    <mergeCell ref="A303:A304"/>
    <mergeCell ref="A305:A306"/>
    <mergeCell ref="A307:A308"/>
    <mergeCell ref="A309:A310"/>
    <mergeCell ref="A311:A312"/>
    <mergeCell ref="A313:A314"/>
    <mergeCell ref="A315:A317"/>
    <mergeCell ref="A318:A319"/>
    <mergeCell ref="A320:A321"/>
    <mergeCell ref="A322:A323"/>
    <mergeCell ref="A324:A325"/>
    <mergeCell ref="A326:A327"/>
    <mergeCell ref="A328:A329"/>
    <mergeCell ref="A330:A331"/>
    <mergeCell ref="A332:A333"/>
    <mergeCell ref="A334:A335"/>
    <mergeCell ref="A336:A337"/>
    <mergeCell ref="A338:A340"/>
    <mergeCell ref="A341:A343"/>
    <mergeCell ref="A344:A345"/>
    <mergeCell ref="A346:A347"/>
    <mergeCell ref="A348:A349"/>
    <mergeCell ref="A358:A359"/>
    <mergeCell ref="A360:A361"/>
    <mergeCell ref="A364:A365"/>
    <mergeCell ref="A366:A368"/>
    <mergeCell ref="A369:A370"/>
    <mergeCell ref="A371:A372"/>
    <mergeCell ref="A373:A374"/>
    <mergeCell ref="A375:A376"/>
    <mergeCell ref="A377:A379"/>
    <mergeCell ref="A380:A382"/>
    <mergeCell ref="A383:A384"/>
    <mergeCell ref="A385:A387"/>
    <mergeCell ref="A388:A389"/>
    <mergeCell ref="A390:A391"/>
    <mergeCell ref="A392:A393"/>
    <mergeCell ref="A394:A395"/>
    <mergeCell ref="A396:A397"/>
    <mergeCell ref="A398:A400"/>
    <mergeCell ref="A401:A402"/>
    <mergeCell ref="A403:A405"/>
    <mergeCell ref="A406:A408"/>
    <mergeCell ref="A409:A410"/>
    <mergeCell ref="A411:A413"/>
    <mergeCell ref="A414:A416"/>
    <mergeCell ref="A417:A418"/>
    <mergeCell ref="A419:A420"/>
    <mergeCell ref="A421:A422"/>
    <mergeCell ref="A423:A424"/>
    <mergeCell ref="A425:A426"/>
    <mergeCell ref="A427:A428"/>
    <mergeCell ref="A429:A430"/>
    <mergeCell ref="A431:A432"/>
    <mergeCell ref="A433:A434"/>
    <mergeCell ref="A435:A436"/>
    <mergeCell ref="A437:A438"/>
    <mergeCell ref="A439:A440"/>
    <mergeCell ref="A441:A442"/>
    <mergeCell ref="A448:A449"/>
    <mergeCell ref="A453:A454"/>
    <mergeCell ref="A455:A456"/>
    <mergeCell ref="A457:A458"/>
    <mergeCell ref="A459:A460"/>
    <mergeCell ref="A461:A462"/>
    <mergeCell ref="A463:A464"/>
    <mergeCell ref="A465:A466"/>
    <mergeCell ref="A467:A468"/>
    <mergeCell ref="A469:A471"/>
    <mergeCell ref="A472:A473"/>
    <mergeCell ref="A474:A475"/>
    <mergeCell ref="A476:A477"/>
    <mergeCell ref="A478:A479"/>
    <mergeCell ref="A480:A481"/>
    <mergeCell ref="A482:A483"/>
    <mergeCell ref="A484:A485"/>
    <mergeCell ref="A486:A487"/>
    <mergeCell ref="A488:A489"/>
    <mergeCell ref="A490:A491"/>
    <mergeCell ref="A492:A493"/>
    <mergeCell ref="A494:A495"/>
    <mergeCell ref="A496:A497"/>
    <mergeCell ref="A498:A499"/>
    <mergeCell ref="A500:A501"/>
    <mergeCell ref="A502:A503"/>
    <mergeCell ref="A504:A505"/>
    <mergeCell ref="A506:A507"/>
    <mergeCell ref="A508:A509"/>
    <mergeCell ref="A510:A511"/>
    <mergeCell ref="A512:A513"/>
    <mergeCell ref="A514:A515"/>
    <mergeCell ref="A516:A517"/>
    <mergeCell ref="A518:A520"/>
    <mergeCell ref="A521:A522"/>
    <mergeCell ref="A523:A524"/>
    <mergeCell ref="A525:A526"/>
    <mergeCell ref="A527:A528"/>
    <mergeCell ref="A532:A533"/>
    <mergeCell ref="A557:A558"/>
    <mergeCell ref="A562:A563"/>
    <mergeCell ref="A564:A565"/>
    <mergeCell ref="A567:A569"/>
    <mergeCell ref="A570:A571"/>
    <mergeCell ref="A572:A575"/>
    <mergeCell ref="A577:A578"/>
    <mergeCell ref="A579:A580"/>
    <mergeCell ref="A581:A583"/>
    <mergeCell ref="A584:A586"/>
    <mergeCell ref="A587:A588"/>
    <mergeCell ref="A589:A590"/>
    <mergeCell ref="A591:A595"/>
    <mergeCell ref="A596:A597"/>
    <mergeCell ref="A601:A602"/>
    <mergeCell ref="A603:A604"/>
    <mergeCell ref="A606:A608"/>
    <mergeCell ref="A609:A612"/>
    <mergeCell ref="A613:A615"/>
    <mergeCell ref="A616:A617"/>
    <mergeCell ref="A618:A619"/>
    <mergeCell ref="A620:A621"/>
    <mergeCell ref="A622:A623"/>
    <mergeCell ref="A624:A626"/>
    <mergeCell ref="A627:A629"/>
    <mergeCell ref="A630:A631"/>
    <mergeCell ref="A632:A633"/>
    <mergeCell ref="A634:A635"/>
    <mergeCell ref="A636:A637"/>
    <mergeCell ref="A638:A639"/>
    <mergeCell ref="A640:A641"/>
    <mergeCell ref="A642:A644"/>
    <mergeCell ref="A645:A646"/>
    <mergeCell ref="A647:A648"/>
    <mergeCell ref="A649:A650"/>
    <mergeCell ref="A651:A652"/>
    <mergeCell ref="A653:A654"/>
    <mergeCell ref="A656:A658"/>
    <mergeCell ref="A659:A660"/>
    <mergeCell ref="A661:A662"/>
    <mergeCell ref="A665:A667"/>
    <mergeCell ref="A668:A669"/>
    <mergeCell ref="A670:A671"/>
    <mergeCell ref="A672:A673"/>
    <mergeCell ref="A675:A676"/>
    <mergeCell ref="A680:A682"/>
    <mergeCell ref="A689:A690"/>
    <mergeCell ref="A691:A692"/>
    <mergeCell ref="A695:A696"/>
    <mergeCell ref="A697:A698"/>
    <mergeCell ref="A699:A700"/>
    <mergeCell ref="A702:A704"/>
    <mergeCell ref="A705:A707"/>
    <mergeCell ref="A708:A710"/>
    <mergeCell ref="A711:A712"/>
    <mergeCell ref="A713:A714"/>
    <mergeCell ref="A715:A717"/>
    <mergeCell ref="A724:A725"/>
    <mergeCell ref="A726:A727"/>
    <mergeCell ref="A731:A732"/>
    <mergeCell ref="A734:A736"/>
    <mergeCell ref="A745:A746"/>
    <mergeCell ref="A748:A749"/>
    <mergeCell ref="A761:A762"/>
    <mergeCell ref="A763:A764"/>
    <mergeCell ref="A765:A766"/>
    <mergeCell ref="A767:A768"/>
    <mergeCell ref="A769:A770"/>
    <mergeCell ref="A771:A772"/>
    <mergeCell ref="A773:A774"/>
    <mergeCell ref="A775:A776"/>
    <mergeCell ref="A777:A778"/>
    <mergeCell ref="A779:A780"/>
    <mergeCell ref="A781:A782"/>
    <mergeCell ref="A783:A784"/>
    <mergeCell ref="A785:A786"/>
    <mergeCell ref="A787:A788"/>
    <mergeCell ref="A789:A790"/>
    <mergeCell ref="A791:A792"/>
    <mergeCell ref="A793:A794"/>
    <mergeCell ref="A795:A796"/>
    <mergeCell ref="A797:A798"/>
    <mergeCell ref="A799:A800"/>
    <mergeCell ref="A801:A802"/>
    <mergeCell ref="A803:A804"/>
    <mergeCell ref="A805:A806"/>
    <mergeCell ref="A807:A808"/>
    <mergeCell ref="A809:A810"/>
    <mergeCell ref="A811:A812"/>
    <mergeCell ref="A813:A814"/>
    <mergeCell ref="A815:A816"/>
    <mergeCell ref="A817:A818"/>
    <mergeCell ref="A819:A820"/>
    <mergeCell ref="A821:A822"/>
    <mergeCell ref="A823:A824"/>
    <mergeCell ref="A825:A826"/>
    <mergeCell ref="A827:A828"/>
    <mergeCell ref="A829:A830"/>
    <mergeCell ref="A831:A832"/>
    <mergeCell ref="A833:A834"/>
    <mergeCell ref="A835:A836"/>
    <mergeCell ref="A837:A838"/>
    <mergeCell ref="A839:A840"/>
    <mergeCell ref="A841:A842"/>
    <mergeCell ref="A843:A845"/>
    <mergeCell ref="A846:A847"/>
    <mergeCell ref="A848:A849"/>
    <mergeCell ref="A852:A853"/>
    <mergeCell ref="A872:A873"/>
    <mergeCell ref="A874:A875"/>
    <mergeCell ref="A885:A886"/>
    <mergeCell ref="A887:A888"/>
    <mergeCell ref="A891:A892"/>
    <mergeCell ref="A893:A896"/>
    <mergeCell ref="A897:A900"/>
    <mergeCell ref="A901:A902"/>
    <mergeCell ref="A908:A909"/>
    <mergeCell ref="A910:A911"/>
    <mergeCell ref="A912:A915"/>
    <mergeCell ref="A916:A919"/>
    <mergeCell ref="A924:A925"/>
    <mergeCell ref="A926:A927"/>
    <mergeCell ref="A928:A930"/>
    <mergeCell ref="A931:A932"/>
    <mergeCell ref="A933:A935"/>
    <mergeCell ref="A936:A940"/>
    <mergeCell ref="A941:A945"/>
    <mergeCell ref="A946:A948"/>
    <mergeCell ref="A949:A950"/>
    <mergeCell ref="A951:A953"/>
    <mergeCell ref="A954:A955"/>
    <mergeCell ref="A956:A958"/>
    <mergeCell ref="A959:A960"/>
    <mergeCell ref="A961:A962"/>
    <mergeCell ref="A963:A965"/>
    <mergeCell ref="A966:A967"/>
    <mergeCell ref="A968:A969"/>
    <mergeCell ref="A970:A972"/>
    <mergeCell ref="A973:A976"/>
    <mergeCell ref="A977:A980"/>
    <mergeCell ref="A981:A982"/>
    <mergeCell ref="A983:A984"/>
    <mergeCell ref="A985:A986"/>
    <mergeCell ref="A987:A989"/>
    <mergeCell ref="A990:A993"/>
    <mergeCell ref="A994:A997"/>
    <mergeCell ref="A998:A1000"/>
    <mergeCell ref="A1001:A1002"/>
    <mergeCell ref="A1003:A1004"/>
    <mergeCell ref="A1005:A1006"/>
    <mergeCell ref="A1007:A1009"/>
    <mergeCell ref="A1010:A1011"/>
    <mergeCell ref="A1012:A1013"/>
    <mergeCell ref="A1014:A1015"/>
    <mergeCell ref="A1016:A1019"/>
    <mergeCell ref="A1020:A1022"/>
    <mergeCell ref="A1023:A1026"/>
    <mergeCell ref="A1027:A1028"/>
    <mergeCell ref="A1029:A1030"/>
    <mergeCell ref="A1031:A1032"/>
    <mergeCell ref="A1033:A1036"/>
    <mergeCell ref="A1037:A1038"/>
    <mergeCell ref="A1039:A1041"/>
    <mergeCell ref="A1042:A1046"/>
    <mergeCell ref="A1047:A1049"/>
    <mergeCell ref="A1050:A1051"/>
    <mergeCell ref="A1052:A1054"/>
    <mergeCell ref="A1055:A1056"/>
    <mergeCell ref="A1057:A1058"/>
    <mergeCell ref="A1059:A1060"/>
    <mergeCell ref="A1061:A1064"/>
    <mergeCell ref="A1065:A1067"/>
    <mergeCell ref="A1068:A1072"/>
    <mergeCell ref="A1073:A1074"/>
    <mergeCell ref="A1075:A1076"/>
    <mergeCell ref="A1077:A1078"/>
    <mergeCell ref="A1079:A1081"/>
    <mergeCell ref="A1082:A1083"/>
    <mergeCell ref="A1084:A1085"/>
    <mergeCell ref="A1086:A1087"/>
    <mergeCell ref="A1088:A1089"/>
    <mergeCell ref="A1090:A1091"/>
    <mergeCell ref="A1092:A1093"/>
    <mergeCell ref="A1094:A1095"/>
    <mergeCell ref="A1096:A1097"/>
    <mergeCell ref="A1098:A1099"/>
    <mergeCell ref="A1100:A1102"/>
    <mergeCell ref="A1103:A1104"/>
    <mergeCell ref="A1105:A1106"/>
    <mergeCell ref="A1107:A1109"/>
    <mergeCell ref="A1110:A1111"/>
    <mergeCell ref="A1112:A1113"/>
    <mergeCell ref="A1114:A1117"/>
    <mergeCell ref="A1118:A1119"/>
    <mergeCell ref="A1120:A1121"/>
    <mergeCell ref="A1122:A1123"/>
    <mergeCell ref="A1124:A1125"/>
    <mergeCell ref="A1126:A1127"/>
    <mergeCell ref="A1128:A1129"/>
    <mergeCell ref="A1130:A1132"/>
    <mergeCell ref="A1133:A1134"/>
    <mergeCell ref="A1135:A1136"/>
    <mergeCell ref="A1137:A1138"/>
    <mergeCell ref="A1139:A1140"/>
    <mergeCell ref="A1141:A1142"/>
    <mergeCell ref="A1143:A1144"/>
    <mergeCell ref="A1145:A1148"/>
    <mergeCell ref="A1149:A1152"/>
    <mergeCell ref="A1153:A1154"/>
    <mergeCell ref="A1155:A1157"/>
    <mergeCell ref="A1158:A1159"/>
    <mergeCell ref="A1160:A1163"/>
    <mergeCell ref="A1164:A1166"/>
    <mergeCell ref="A1167:A1169"/>
    <mergeCell ref="A1170:A1171"/>
    <mergeCell ref="A1172:A1173"/>
    <mergeCell ref="A1174:A1175"/>
    <mergeCell ref="A1176:A1177"/>
    <mergeCell ref="A1178:A1179"/>
    <mergeCell ref="A1180:A1181"/>
    <mergeCell ref="A1182:A1183"/>
    <mergeCell ref="A1184:A1186"/>
    <mergeCell ref="A1187:A1188"/>
    <mergeCell ref="A1189:A1191"/>
    <mergeCell ref="A1192:A1194"/>
    <mergeCell ref="A1195:A1196"/>
    <mergeCell ref="A1197:A1198"/>
    <mergeCell ref="A1199:A1201"/>
    <mergeCell ref="A1202:A1204"/>
    <mergeCell ref="A1205:A1206"/>
    <mergeCell ref="A1207:A1208"/>
    <mergeCell ref="A1209:A1210"/>
    <mergeCell ref="A1211:A1214"/>
    <mergeCell ref="A1215:A1217"/>
    <mergeCell ref="A1218:A1219"/>
    <mergeCell ref="A1220:A1222"/>
    <mergeCell ref="A1223:A1224"/>
    <mergeCell ref="A1225:A1226"/>
    <mergeCell ref="A1227:A1228"/>
    <mergeCell ref="A1229:A1230"/>
    <mergeCell ref="A1233:A1234"/>
    <mergeCell ref="A1238:A1239"/>
    <mergeCell ref="A1248:A1250"/>
    <mergeCell ref="A1251:A1253"/>
    <mergeCell ref="A1254:A1256"/>
    <mergeCell ref="A1257:A1258"/>
    <mergeCell ref="A1259:A1260"/>
    <mergeCell ref="A1261:A1264"/>
    <mergeCell ref="A1265:A1266"/>
    <mergeCell ref="A1267:A1268"/>
    <mergeCell ref="A1269:A1270"/>
    <mergeCell ref="A1271:A1272"/>
    <mergeCell ref="A1273:A1274"/>
    <mergeCell ref="A1275:A1277"/>
    <mergeCell ref="A1278:A1279"/>
    <mergeCell ref="A1280:A1282"/>
    <mergeCell ref="A1283:A1285"/>
    <mergeCell ref="A1286:A1288"/>
    <mergeCell ref="A1289:A1290"/>
    <mergeCell ref="A1291:A1292"/>
    <mergeCell ref="A1293:A1294"/>
    <mergeCell ref="A1295:A1296"/>
    <mergeCell ref="A1297:A1298"/>
    <mergeCell ref="A1299:A1300"/>
    <mergeCell ref="A1301:A1302"/>
    <mergeCell ref="A1303:A1304"/>
    <mergeCell ref="A1305:A1307"/>
    <mergeCell ref="A1308:A1309"/>
    <mergeCell ref="A1310:A1312"/>
    <mergeCell ref="A1313:A1314"/>
    <mergeCell ref="A1315:A1316"/>
    <mergeCell ref="A1317:A1318"/>
    <mergeCell ref="A1319:A1320"/>
    <mergeCell ref="A1321:A1322"/>
    <mergeCell ref="A1323:A1324"/>
    <mergeCell ref="A1325:A1326"/>
    <mergeCell ref="A1327:A1330"/>
    <mergeCell ref="A1331:A1332"/>
    <mergeCell ref="A1333:A1334"/>
    <mergeCell ref="A1335:A1336"/>
    <mergeCell ref="A1337:A1338"/>
    <mergeCell ref="A1339:A1340"/>
    <mergeCell ref="A1341:A1343"/>
    <mergeCell ref="A1344:A1346"/>
    <mergeCell ref="A1347:A1350"/>
    <mergeCell ref="A1351:A1352"/>
    <mergeCell ref="A1353:A1354"/>
    <mergeCell ref="A1355:A1356"/>
    <mergeCell ref="A1357:A1358"/>
    <mergeCell ref="A1359:A1360"/>
    <mergeCell ref="A1361:A1363"/>
    <mergeCell ref="A1364:A1365"/>
    <mergeCell ref="A1366:A1367"/>
    <mergeCell ref="A1368:A1370"/>
    <mergeCell ref="A1371:A1373"/>
    <mergeCell ref="A1374:A1375"/>
    <mergeCell ref="A1378:A1379"/>
    <mergeCell ref="A1380:A1382"/>
    <mergeCell ref="A1383:A1385"/>
    <mergeCell ref="A1386:A1388"/>
    <mergeCell ref="A1389:A1390"/>
    <mergeCell ref="A1393:A1394"/>
    <mergeCell ref="A1395:A1397"/>
    <mergeCell ref="A1398:A1399"/>
    <mergeCell ref="A1400:A1401"/>
    <mergeCell ref="A1402:A1403"/>
    <mergeCell ref="A1404:A1406"/>
    <mergeCell ref="A1407:A1408"/>
    <mergeCell ref="A1409:A1410"/>
    <mergeCell ref="A1411:A1412"/>
    <mergeCell ref="A1414:A1415"/>
    <mergeCell ref="A1416:A1417"/>
    <mergeCell ref="A1418:A1420"/>
    <mergeCell ref="A1423:A1424"/>
    <mergeCell ref="A1425:A1426"/>
    <mergeCell ref="A1427:A1428"/>
    <mergeCell ref="A1429:A1430"/>
    <mergeCell ref="A1434:A1435"/>
    <mergeCell ref="A1436:A1437"/>
    <mergeCell ref="A1438:A1439"/>
    <mergeCell ref="A1444:A1445"/>
    <mergeCell ref="A1446:A1447"/>
    <mergeCell ref="A1448:A1450"/>
    <mergeCell ref="A1451:A1452"/>
    <mergeCell ref="A1453:A1454"/>
    <mergeCell ref="A1455:A1456"/>
    <mergeCell ref="A1457:A1458"/>
    <mergeCell ref="A1459:A1460"/>
    <mergeCell ref="A1461:A1462"/>
    <mergeCell ref="A1463:A1466"/>
    <mergeCell ref="A1467:A1470"/>
    <mergeCell ref="A1473:A1475"/>
    <mergeCell ref="A1476:A1478"/>
    <mergeCell ref="A1479:A1482"/>
    <mergeCell ref="A1483:A1484"/>
    <mergeCell ref="A1485:A1486"/>
    <mergeCell ref="A1487:A1488"/>
    <mergeCell ref="A1489:A1490"/>
    <mergeCell ref="A1491:A1492"/>
    <mergeCell ref="A1493:A1495"/>
    <mergeCell ref="A1496:A1498"/>
    <mergeCell ref="A1499:A1501"/>
    <mergeCell ref="A1502:A1505"/>
    <mergeCell ref="A1506:A1507"/>
    <mergeCell ref="A1510:A1511"/>
    <mergeCell ref="A1512:A1514"/>
    <mergeCell ref="A1515:A1517"/>
    <mergeCell ref="A1518:A1520"/>
    <mergeCell ref="A1521:A1523"/>
    <mergeCell ref="A1524:A1527"/>
    <mergeCell ref="A1528:A1530"/>
    <mergeCell ref="A1531:A1533"/>
    <mergeCell ref="A1534:A1536"/>
    <mergeCell ref="A1537:A1539"/>
    <mergeCell ref="A1540:A1542"/>
    <mergeCell ref="A1543:A1545"/>
    <mergeCell ref="A1546:A1547"/>
    <mergeCell ref="A1548:A1549"/>
    <mergeCell ref="A1550:A1551"/>
    <mergeCell ref="A1552:A1553"/>
    <mergeCell ref="A1554:A1555"/>
    <mergeCell ref="A1556:A1557"/>
    <mergeCell ref="A1561:A1562"/>
    <mergeCell ref="A1563:A1567"/>
    <mergeCell ref="A1568:A1572"/>
    <mergeCell ref="A1573:A1575"/>
    <mergeCell ref="A1579:A1580"/>
    <mergeCell ref="A1581:A1582"/>
    <mergeCell ref="A1586:A1588"/>
    <mergeCell ref="A1589:A1591"/>
    <mergeCell ref="A1593:A1596"/>
    <mergeCell ref="A1602:A1603"/>
    <mergeCell ref="A1604:A1605"/>
    <mergeCell ref="A1609:A1610"/>
    <mergeCell ref="A1619:A1621"/>
    <mergeCell ref="A1624:A1625"/>
    <mergeCell ref="A1626:A1629"/>
    <mergeCell ref="A1630:A1633"/>
    <mergeCell ref="A1634:A1637"/>
    <mergeCell ref="A1638:A1640"/>
    <mergeCell ref="A1641:A1643"/>
    <mergeCell ref="A1644:A1646"/>
    <mergeCell ref="A1647:A1649"/>
    <mergeCell ref="A1657:A1658"/>
    <mergeCell ref="A1668:A1669"/>
    <mergeCell ref="A1690:A1691"/>
    <mergeCell ref="A1692:A1693"/>
    <mergeCell ref="A1706:A1708"/>
    <mergeCell ref="A1709:A1710"/>
    <mergeCell ref="A1711:A1712"/>
    <mergeCell ref="A1714:A1715"/>
    <mergeCell ref="A1718:A1719"/>
    <mergeCell ref="A1721:A1722"/>
    <mergeCell ref="A1723:A1724"/>
    <mergeCell ref="A1744:A1745"/>
    <mergeCell ref="A1762:A1763"/>
    <mergeCell ref="A1764:A1765"/>
    <mergeCell ref="A1766:A1770"/>
    <mergeCell ref="A1787:A1788"/>
    <mergeCell ref="A1789:A1792"/>
    <mergeCell ref="A1796:A1797"/>
    <mergeCell ref="A1798:A1799"/>
    <mergeCell ref="A1800:A1801"/>
    <mergeCell ref="A1802:A1803"/>
    <mergeCell ref="A1804:A1805"/>
    <mergeCell ref="A1809:A1810"/>
    <mergeCell ref="A1811:A1812"/>
    <mergeCell ref="A1813:A1816"/>
    <mergeCell ref="A1817:A1820"/>
    <mergeCell ref="A1821:A1824"/>
    <mergeCell ref="A1825:A1828"/>
    <mergeCell ref="A1829:A1830"/>
    <mergeCell ref="A1831:A1832"/>
    <mergeCell ref="A1833:A1834"/>
    <mergeCell ref="A1835:A1836"/>
    <mergeCell ref="A1837:A1838"/>
    <mergeCell ref="A1839:A1840"/>
    <mergeCell ref="A1841:A1842"/>
    <mergeCell ref="A1843:A1844"/>
    <mergeCell ref="A1845:A1846"/>
    <mergeCell ref="A1847:A1848"/>
    <mergeCell ref="A1849:A1850"/>
    <mergeCell ref="A1851:A1852"/>
    <mergeCell ref="A1853:A1855"/>
    <mergeCell ref="A1856:A1858"/>
    <mergeCell ref="A1859:A1861"/>
    <mergeCell ref="A1862:A1865"/>
    <mergeCell ref="A1866:A1870"/>
    <mergeCell ref="A1871:A1872"/>
    <mergeCell ref="A1873:A1874"/>
    <mergeCell ref="A1875:A1876"/>
    <mergeCell ref="A1878:A1880"/>
    <mergeCell ref="A1881:A1882"/>
    <mergeCell ref="A1883:A1885"/>
    <mergeCell ref="A1886:A1888"/>
    <mergeCell ref="A1889:A1890"/>
    <mergeCell ref="A1891:A1893"/>
    <mergeCell ref="A1894:A1896"/>
    <mergeCell ref="A1897:A1898"/>
    <mergeCell ref="A1900:A1905"/>
    <mergeCell ref="A1906:A1907"/>
    <mergeCell ref="A1908:A1909"/>
    <mergeCell ref="A1910:A1913"/>
    <mergeCell ref="A1914:A1915"/>
    <mergeCell ref="A1916:A1917"/>
    <mergeCell ref="A1918:A1919"/>
    <mergeCell ref="A1920:A1922"/>
    <mergeCell ref="A1923:A1925"/>
    <mergeCell ref="A1926:A1927"/>
    <mergeCell ref="A1928:A1929"/>
    <mergeCell ref="A1930:A1931"/>
    <mergeCell ref="A1932:A1933"/>
    <mergeCell ref="A1934:A1936"/>
    <mergeCell ref="A1937:A1939"/>
    <mergeCell ref="A1940:A1941"/>
    <mergeCell ref="A1942:A1944"/>
    <mergeCell ref="A1945:A1946"/>
    <mergeCell ref="A1947:A1949"/>
    <mergeCell ref="A1950:A1952"/>
    <mergeCell ref="A1953:A1954"/>
    <mergeCell ref="A1955:A1956"/>
    <mergeCell ref="A1957:A1958"/>
    <mergeCell ref="A1959:A1960"/>
    <mergeCell ref="A1961:A1963"/>
    <mergeCell ref="A1964:A1965"/>
    <mergeCell ref="A1966:A1967"/>
    <mergeCell ref="A1968:A1969"/>
    <mergeCell ref="A1970:A1971"/>
    <mergeCell ref="A1972:A1974"/>
    <mergeCell ref="A1975:A1977"/>
    <mergeCell ref="A1978:A1979"/>
    <mergeCell ref="A1980:A1983"/>
    <mergeCell ref="A1984:A1985"/>
    <mergeCell ref="A1986:A1989"/>
    <mergeCell ref="A1990:A1991"/>
    <mergeCell ref="A1992:A1993"/>
    <mergeCell ref="A1994:A1995"/>
    <mergeCell ref="A1996:A1997"/>
    <mergeCell ref="A1998:A2000"/>
    <mergeCell ref="A2001:A2002"/>
    <mergeCell ref="A2003:A2005"/>
    <mergeCell ref="A2006:A2007"/>
    <mergeCell ref="A2008:A2010"/>
    <mergeCell ref="A2011:A2014"/>
    <mergeCell ref="A2015:A2016"/>
    <mergeCell ref="A2017:A2018"/>
    <mergeCell ref="A2019:A2020"/>
    <mergeCell ref="A2021:A2022"/>
    <mergeCell ref="A2023:A2024"/>
    <mergeCell ref="A2025:A2026"/>
    <mergeCell ref="A2027:A2028"/>
    <mergeCell ref="A2029:A2030"/>
    <mergeCell ref="A2031:A2032"/>
    <mergeCell ref="A2033:A2034"/>
    <mergeCell ref="A2035:A2036"/>
    <mergeCell ref="A2037:A2040"/>
    <mergeCell ref="A2041:A2042"/>
    <mergeCell ref="A2043:A2045"/>
    <mergeCell ref="A2046:A2048"/>
    <mergeCell ref="A2049:A2050"/>
    <mergeCell ref="A2051:A2052"/>
    <mergeCell ref="A2053:A2054"/>
    <mergeCell ref="A2055:A2056"/>
    <mergeCell ref="A2060:A2061"/>
    <mergeCell ref="A2063:A2066"/>
    <mergeCell ref="A2067:A2069"/>
    <mergeCell ref="A2071:A2073"/>
    <mergeCell ref="A2074:A2076"/>
    <mergeCell ref="A2078:A2083"/>
    <mergeCell ref="A2084:A2085"/>
    <mergeCell ref="A2086:A2089"/>
    <mergeCell ref="A2093:A2095"/>
    <mergeCell ref="A2096:A2098"/>
    <mergeCell ref="A2099:A2100"/>
    <mergeCell ref="A2106:A2107"/>
    <mergeCell ref="A2112:A2113"/>
    <mergeCell ref="A2123:A2124"/>
    <mergeCell ref="A2125:A2126"/>
    <mergeCell ref="A2127:A2128"/>
    <mergeCell ref="A2129:A2131"/>
    <mergeCell ref="A2132:A2134"/>
    <mergeCell ref="A2135:A2137"/>
    <mergeCell ref="A2138:A2141"/>
    <mergeCell ref="A2142:A2145"/>
    <mergeCell ref="A2146:A2148"/>
    <mergeCell ref="A2149:A2151"/>
    <mergeCell ref="A2152:A2154"/>
    <mergeCell ref="A2155:A2157"/>
    <mergeCell ref="A2158:A2160"/>
    <mergeCell ref="A2161:A2163"/>
    <mergeCell ref="A2164:A2165"/>
    <mergeCell ref="A2166:A2167"/>
    <mergeCell ref="A2168:A2169"/>
    <mergeCell ref="A2170:A2175"/>
    <mergeCell ref="A2176:A2180"/>
    <mergeCell ref="A2181:A2182"/>
    <mergeCell ref="A2183:A2184"/>
    <mergeCell ref="A2185:A2187"/>
    <mergeCell ref="A2188:A2190"/>
    <mergeCell ref="A2191:A2192"/>
    <mergeCell ref="A2193:A2194"/>
    <mergeCell ref="A2195:A2196"/>
    <mergeCell ref="A2197:A2198"/>
    <mergeCell ref="A2199:A2200"/>
    <mergeCell ref="A2201:A2203"/>
    <mergeCell ref="A2204:A2206"/>
    <mergeCell ref="A2207:A2208"/>
    <mergeCell ref="A2213:A2214"/>
    <mergeCell ref="A2215:A2217"/>
    <mergeCell ref="A2218:A2219"/>
    <mergeCell ref="A2220:A2222"/>
    <mergeCell ref="A2238:A2239"/>
    <mergeCell ref="A2242:A2245"/>
    <mergeCell ref="A2253:A2258"/>
    <mergeCell ref="A2260:A2263"/>
    <mergeCell ref="A2264:A2267"/>
    <mergeCell ref="A2268:A2270"/>
    <mergeCell ref="A2272:A2274"/>
    <mergeCell ref="A2277:A2278"/>
    <mergeCell ref="A2280:A2281"/>
    <mergeCell ref="A2282:A2283"/>
    <mergeCell ref="A2284:A2286"/>
    <mergeCell ref="A2287:A2288"/>
    <mergeCell ref="A2289:A2292"/>
    <mergeCell ref="A2293:A2295"/>
    <mergeCell ref="A2298:A2299"/>
    <mergeCell ref="A2300:A2301"/>
    <mergeCell ref="A2302:A2305"/>
    <mergeCell ref="A2306:A2307"/>
    <mergeCell ref="A2308:A2310"/>
    <mergeCell ref="A2311:A2313"/>
    <mergeCell ref="A2314:A2315"/>
    <mergeCell ref="A2316:A2319"/>
    <mergeCell ref="A2320:A2323"/>
    <mergeCell ref="A2326:A2327"/>
    <mergeCell ref="A2328:A2331"/>
    <mergeCell ref="A2332:A2333"/>
    <mergeCell ref="A2334:A2335"/>
    <mergeCell ref="A2336:A2337"/>
    <mergeCell ref="A2338:A2339"/>
    <mergeCell ref="A2342:A2343"/>
    <mergeCell ref="A2344:A2346"/>
    <mergeCell ref="A2347:A2348"/>
    <mergeCell ref="A2349:A2351"/>
    <mergeCell ref="A2352:A2354"/>
    <mergeCell ref="A2355:A2357"/>
    <mergeCell ref="A2358:A2359"/>
    <mergeCell ref="A2361:A2362"/>
    <mergeCell ref="A2363:A2364"/>
    <mergeCell ref="A2365:A2367"/>
    <mergeCell ref="A2368:A2370"/>
    <mergeCell ref="A2371:A2372"/>
    <mergeCell ref="A2375:A2377"/>
    <mergeCell ref="A2378:A2381"/>
    <mergeCell ref="A2382:A2384"/>
    <mergeCell ref="A2385:A2389"/>
    <mergeCell ref="A2391:A2394"/>
    <mergeCell ref="A2395:A2396"/>
    <mergeCell ref="A2397:A2398"/>
    <mergeCell ref="A2399:A2400"/>
    <mergeCell ref="A2403:A2404"/>
    <mergeCell ref="A2405:A2406"/>
    <mergeCell ref="A2407:A2408"/>
    <mergeCell ref="A2409:A2410"/>
    <mergeCell ref="A2411:A2412"/>
    <mergeCell ref="A2413:A2415"/>
    <mergeCell ref="A2416:A2418"/>
    <mergeCell ref="A2419:A2420"/>
    <mergeCell ref="A2421:A2422"/>
    <mergeCell ref="A2432:A2433"/>
    <mergeCell ref="A2435:A2436"/>
    <mergeCell ref="A2437:A2438"/>
    <mergeCell ref="A2441:A2442"/>
    <mergeCell ref="A2444:A2449"/>
    <mergeCell ref="A2450:A2452"/>
    <mergeCell ref="A2453:A2457"/>
    <mergeCell ref="A2458:A2463"/>
    <mergeCell ref="A2464:A2468"/>
    <mergeCell ref="A2469:A2471"/>
    <mergeCell ref="A2472:A2474"/>
    <mergeCell ref="A2475:A2480"/>
    <mergeCell ref="A2481:A2483"/>
    <mergeCell ref="A2484:A2485"/>
    <mergeCell ref="A2486:A2488"/>
    <mergeCell ref="A2489:A2490"/>
    <mergeCell ref="A2493:A2494"/>
    <mergeCell ref="A2496:A2497"/>
    <mergeCell ref="A2499:A2500"/>
    <mergeCell ref="A2506:A2507"/>
    <mergeCell ref="A2509:A2510"/>
    <mergeCell ref="A2511:A2512"/>
    <mergeCell ref="A2513:A2514"/>
    <mergeCell ref="A2515:A2516"/>
    <mergeCell ref="A2517:A2518"/>
    <mergeCell ref="A2519:A2520"/>
    <mergeCell ref="A2521:A2522"/>
    <mergeCell ref="A2523:A2524"/>
    <mergeCell ref="A2525:A2526"/>
    <mergeCell ref="A2531:A2532"/>
    <mergeCell ref="A2534:A2537"/>
    <mergeCell ref="A2538:A2541"/>
    <mergeCell ref="A2542:A2545"/>
    <mergeCell ref="A2546:A2549"/>
    <mergeCell ref="A2550:A2551"/>
    <mergeCell ref="A2552:A2555"/>
    <mergeCell ref="A2556:A2557"/>
    <mergeCell ref="A2558:A2559"/>
    <mergeCell ref="A2560:A2562"/>
    <mergeCell ref="A2563:A2564"/>
    <mergeCell ref="A2566:A2567"/>
    <mergeCell ref="A2572:A2573"/>
    <mergeCell ref="A2579:A2580"/>
    <mergeCell ref="A2582:A2583"/>
    <mergeCell ref="A2591:A2592"/>
    <mergeCell ref="A2593:A2594"/>
    <mergeCell ref="A2596:A2597"/>
    <mergeCell ref="A2602:A2603"/>
    <mergeCell ref="A2605:A2606"/>
    <mergeCell ref="A2607:A2608"/>
    <mergeCell ref="A2613:A2614"/>
    <mergeCell ref="A2616:A2617"/>
    <mergeCell ref="A2618:A2619"/>
    <mergeCell ref="A2629:A2630"/>
    <mergeCell ref="A2636:A2637"/>
    <mergeCell ref="A2643:A2645"/>
    <mergeCell ref="A2646:A2648"/>
    <mergeCell ref="A2649:A2650"/>
    <mergeCell ref="A2651:A2652"/>
    <mergeCell ref="A2657:A2658"/>
    <mergeCell ref="A2659:A2660"/>
    <mergeCell ref="A2663:A2664"/>
    <mergeCell ref="A2665:A2666"/>
    <mergeCell ref="A2668:A2670"/>
    <mergeCell ref="A2674:A2676"/>
    <mergeCell ref="A2678:A2679"/>
    <mergeCell ref="A2685:A2686"/>
    <mergeCell ref="A2688:A2694"/>
    <mergeCell ref="A2695:A2696"/>
    <mergeCell ref="A2697:A2699"/>
    <mergeCell ref="A2700:A2701"/>
    <mergeCell ref="A2702:A2703"/>
    <mergeCell ref="A2704:A2706"/>
    <mergeCell ref="A2707:A2709"/>
    <mergeCell ref="A2710:A2711"/>
    <mergeCell ref="A2712:A2713"/>
    <mergeCell ref="A2714:A2716"/>
    <mergeCell ref="A2717:A2718"/>
    <mergeCell ref="A2719:A2722"/>
    <mergeCell ref="A2723:A2724"/>
    <mergeCell ref="A2725:A2726"/>
    <mergeCell ref="A2727:A2730"/>
    <mergeCell ref="A2731:A2732"/>
    <mergeCell ref="A2733:A2734"/>
    <mergeCell ref="A2735:A2736"/>
    <mergeCell ref="A2739:A2740"/>
    <mergeCell ref="A2742:A2744"/>
    <mergeCell ref="A2745:A2746"/>
    <mergeCell ref="A2747:A2748"/>
    <mergeCell ref="A2749:A2751"/>
    <mergeCell ref="A2752:A2754"/>
    <mergeCell ref="A2755:A2756"/>
    <mergeCell ref="A2759:A2760"/>
    <mergeCell ref="A2761:A2762"/>
    <mergeCell ref="A2763:A2765"/>
    <mergeCell ref="A2766:A2767"/>
    <mergeCell ref="A2768:A2769"/>
    <mergeCell ref="A2770:A2771"/>
    <mergeCell ref="A2772:A2773"/>
    <mergeCell ref="A2774:A2775"/>
    <mergeCell ref="A2776:A2777"/>
    <mergeCell ref="A2779:A2780"/>
    <mergeCell ref="A2784:A2785"/>
    <mergeCell ref="A2787:A2792"/>
    <mergeCell ref="A2793:A2794"/>
    <mergeCell ref="A2795:A2796"/>
    <mergeCell ref="A2797:A2801"/>
    <mergeCell ref="A2803:A2808"/>
    <mergeCell ref="A2809:A2813"/>
    <mergeCell ref="A2814:A2816"/>
    <mergeCell ref="A2817:A2819"/>
    <mergeCell ref="A2821:A2825"/>
    <mergeCell ref="A2826:A2830"/>
    <mergeCell ref="A2831:A2834"/>
    <mergeCell ref="A2835:A2839"/>
    <mergeCell ref="A2840:A2843"/>
    <mergeCell ref="A2846:A2849"/>
    <mergeCell ref="A2850:A2853"/>
    <mergeCell ref="A2854:A2857"/>
    <mergeCell ref="A2859:A2863"/>
    <mergeCell ref="A2864:A2867"/>
    <mergeCell ref="A2869:A2871"/>
    <mergeCell ref="A2872:A2875"/>
    <mergeCell ref="A2876:A2877"/>
    <mergeCell ref="A2878:A2880"/>
    <mergeCell ref="A2885:A2886"/>
    <mergeCell ref="A2888:A2889"/>
    <mergeCell ref="A2897:A2898"/>
    <mergeCell ref="A2900:A2904"/>
    <mergeCell ref="A2905:A2910"/>
    <mergeCell ref="A2916:A2917"/>
    <mergeCell ref="A2920:A2921"/>
    <mergeCell ref="A2924:A2925"/>
    <mergeCell ref="A2929:A2930"/>
    <mergeCell ref="A2932:A2933"/>
    <mergeCell ref="A2934:A2935"/>
    <mergeCell ref="B4:B5"/>
    <mergeCell ref="B36:B37"/>
    <mergeCell ref="B211:B212"/>
    <mergeCell ref="B532:B533"/>
    <mergeCell ref="B731:B732"/>
    <mergeCell ref="B852:B853"/>
    <mergeCell ref="B872:B873"/>
    <mergeCell ref="B1233:B1234"/>
    <mergeCell ref="B1423:B1424"/>
    <mergeCell ref="B1444:B1445"/>
    <mergeCell ref="B1510:B1511"/>
    <mergeCell ref="B1561:B1562"/>
    <mergeCell ref="B1624:B1625"/>
    <mergeCell ref="B1626:B1629"/>
    <mergeCell ref="B1630:B1633"/>
    <mergeCell ref="B1634:B1637"/>
    <mergeCell ref="B1638:B1640"/>
    <mergeCell ref="B1641:B1643"/>
    <mergeCell ref="B1644:B1646"/>
    <mergeCell ref="B1647:B1649"/>
    <mergeCell ref="B1657:B1658"/>
    <mergeCell ref="B1762:B1763"/>
    <mergeCell ref="B2060:B2061"/>
    <mergeCell ref="B2106:B2107"/>
    <mergeCell ref="B2432:B2433"/>
    <mergeCell ref="B2441:B2442"/>
    <mergeCell ref="B2493:B2494"/>
    <mergeCell ref="B2496:B2497"/>
    <mergeCell ref="B2499:B2500"/>
    <mergeCell ref="B2506:B2507"/>
    <mergeCell ref="B2509:B2510"/>
    <mergeCell ref="B2511:B2512"/>
    <mergeCell ref="B2513:B2514"/>
    <mergeCell ref="B2515:B2516"/>
    <mergeCell ref="B2517:B2518"/>
    <mergeCell ref="B2519:B2520"/>
    <mergeCell ref="B2521:B2522"/>
    <mergeCell ref="B2523:B2524"/>
    <mergeCell ref="B2525:B2526"/>
    <mergeCell ref="B2531:B2532"/>
    <mergeCell ref="B2534:B2537"/>
    <mergeCell ref="B2538:B2541"/>
    <mergeCell ref="B2542:B2545"/>
    <mergeCell ref="B2546:B2549"/>
    <mergeCell ref="B2550:B2551"/>
    <mergeCell ref="B2552:B2555"/>
    <mergeCell ref="B2556:B2557"/>
    <mergeCell ref="B2558:B2559"/>
    <mergeCell ref="B2560:B2562"/>
    <mergeCell ref="B2563:B2564"/>
    <mergeCell ref="B2566:B2567"/>
    <mergeCell ref="B2572:B2573"/>
    <mergeCell ref="B2579:B2580"/>
    <mergeCell ref="B2582:B2583"/>
    <mergeCell ref="B2591:B2592"/>
    <mergeCell ref="B2593:B2594"/>
    <mergeCell ref="B2596:B2597"/>
    <mergeCell ref="B2602:B2603"/>
    <mergeCell ref="B2636:B2637"/>
    <mergeCell ref="B2685:B2686"/>
    <mergeCell ref="B2739:B2740"/>
    <mergeCell ref="B2784:B2785"/>
    <mergeCell ref="B2888:B2889"/>
    <mergeCell ref="B2897:B2898"/>
    <mergeCell ref="B2916:B2917"/>
    <mergeCell ref="C4:C5"/>
    <mergeCell ref="C36:C37"/>
    <mergeCell ref="C211:C212"/>
    <mergeCell ref="C532:C533"/>
    <mergeCell ref="C731:C732"/>
    <mergeCell ref="C852:C853"/>
    <mergeCell ref="C872:C873"/>
    <mergeCell ref="C1233:C1234"/>
    <mergeCell ref="C1423:C1424"/>
    <mergeCell ref="C1444:C1445"/>
    <mergeCell ref="C1510:C1511"/>
    <mergeCell ref="C1561:C1562"/>
    <mergeCell ref="C1624:C1625"/>
    <mergeCell ref="C1657:C1658"/>
    <mergeCell ref="C1762:C1763"/>
    <mergeCell ref="C2060:C2061"/>
    <mergeCell ref="C2106:C2107"/>
    <mergeCell ref="C2432:C2433"/>
    <mergeCell ref="C2441:C2442"/>
    <mergeCell ref="C2493:C2494"/>
    <mergeCell ref="C2506:C2507"/>
    <mergeCell ref="C2531:C2532"/>
    <mergeCell ref="C2566:C2567"/>
    <mergeCell ref="C2572:C2573"/>
    <mergeCell ref="C2602:C2603"/>
    <mergeCell ref="C2636:C2637"/>
    <mergeCell ref="C2685:C2686"/>
    <mergeCell ref="C2739:C2740"/>
    <mergeCell ref="C2784:C2785"/>
    <mergeCell ref="C2888:C2889"/>
    <mergeCell ref="C2897:C2898"/>
    <mergeCell ref="C2916:C2917"/>
    <mergeCell ref="D4:D5"/>
    <mergeCell ref="D36:D37"/>
    <mergeCell ref="D211:D212"/>
    <mergeCell ref="D532:D533"/>
    <mergeCell ref="D731:D732"/>
    <mergeCell ref="D852:D853"/>
    <mergeCell ref="D872:D873"/>
    <mergeCell ref="D1233:D1234"/>
    <mergeCell ref="D1423:D1424"/>
    <mergeCell ref="D1444:D1445"/>
    <mergeCell ref="D1510:D1511"/>
    <mergeCell ref="D1561:D1562"/>
    <mergeCell ref="D1624:D1625"/>
    <mergeCell ref="D1657:D1658"/>
    <mergeCell ref="D1762:D1763"/>
    <mergeCell ref="D2060:D2061"/>
    <mergeCell ref="D2106:D2107"/>
    <mergeCell ref="D2432:D2433"/>
    <mergeCell ref="D2441:D2442"/>
    <mergeCell ref="D2493:D2494"/>
    <mergeCell ref="D2506:D2507"/>
    <mergeCell ref="D2531:D2532"/>
    <mergeCell ref="D2566:D2567"/>
    <mergeCell ref="D2572:D2573"/>
    <mergeCell ref="D2602:D2603"/>
    <mergeCell ref="D2636:D2637"/>
    <mergeCell ref="D2685:D2686"/>
    <mergeCell ref="D2739:D2740"/>
    <mergeCell ref="D2784:D2785"/>
    <mergeCell ref="D2888:D2889"/>
    <mergeCell ref="D2897:D2898"/>
    <mergeCell ref="D2916:D2917"/>
    <mergeCell ref="E4:E5"/>
    <mergeCell ref="E36:E37"/>
    <mergeCell ref="E211:E212"/>
    <mergeCell ref="E532:E533"/>
    <mergeCell ref="E731:E732"/>
    <mergeCell ref="E852:E853"/>
    <mergeCell ref="E872:E873"/>
    <mergeCell ref="E1233:E1234"/>
    <mergeCell ref="E1423:E1424"/>
    <mergeCell ref="E1444:E1445"/>
    <mergeCell ref="E1510:E1511"/>
    <mergeCell ref="E1561:E1562"/>
    <mergeCell ref="E1624:E1625"/>
    <mergeCell ref="E1657:E1658"/>
    <mergeCell ref="E1762:E1763"/>
    <mergeCell ref="E2060:E2061"/>
    <mergeCell ref="E2106:E2107"/>
    <mergeCell ref="E2432:E2433"/>
    <mergeCell ref="E2441:E2442"/>
    <mergeCell ref="E2493:E2494"/>
    <mergeCell ref="E2506:E2507"/>
    <mergeCell ref="E2531:E2532"/>
    <mergeCell ref="E2566:E2567"/>
    <mergeCell ref="E2572:E2573"/>
    <mergeCell ref="E2602:E2603"/>
    <mergeCell ref="E2636:E2637"/>
    <mergeCell ref="E2685:E2686"/>
    <mergeCell ref="E2739:E2740"/>
    <mergeCell ref="E2784:E2785"/>
    <mergeCell ref="E2888:E2889"/>
    <mergeCell ref="E2897:E2898"/>
    <mergeCell ref="E2916:E2917"/>
    <mergeCell ref="F4:F5"/>
    <mergeCell ref="F36:F37"/>
    <mergeCell ref="F211:F212"/>
    <mergeCell ref="F532:F533"/>
    <mergeCell ref="F731:F732"/>
    <mergeCell ref="F852:F853"/>
    <mergeCell ref="F872:F873"/>
    <mergeCell ref="F1233:F1234"/>
    <mergeCell ref="F1423:F1424"/>
    <mergeCell ref="F1444:F1445"/>
    <mergeCell ref="F1510:F1511"/>
    <mergeCell ref="F1561:F1562"/>
    <mergeCell ref="F1624:F1625"/>
    <mergeCell ref="F1657:F1658"/>
    <mergeCell ref="F1762:F1763"/>
    <mergeCell ref="F2060:F2061"/>
    <mergeCell ref="F2106:F2107"/>
    <mergeCell ref="F2432:F2433"/>
    <mergeCell ref="F2441:F2442"/>
    <mergeCell ref="F2493:F2494"/>
    <mergeCell ref="F2506:F2507"/>
    <mergeCell ref="F2531:F2532"/>
    <mergeCell ref="F2566:F2567"/>
    <mergeCell ref="F2572:F2573"/>
    <mergeCell ref="F2602:F2603"/>
    <mergeCell ref="F2636:F2637"/>
    <mergeCell ref="F2685:F2686"/>
    <mergeCell ref="F2739:F2740"/>
    <mergeCell ref="F2784:F2785"/>
    <mergeCell ref="F2888:F2889"/>
    <mergeCell ref="F2897:F2898"/>
    <mergeCell ref="F2916:F2917"/>
    <mergeCell ref="G4:G5"/>
    <mergeCell ref="G36:G37"/>
    <mergeCell ref="G211:G212"/>
    <mergeCell ref="G532:G533"/>
    <mergeCell ref="G731:G732"/>
    <mergeCell ref="G852:G853"/>
    <mergeCell ref="G872:G873"/>
    <mergeCell ref="G1233:G1234"/>
    <mergeCell ref="G1423:G1424"/>
    <mergeCell ref="G1444:G1445"/>
    <mergeCell ref="G1510:G1511"/>
    <mergeCell ref="G1561:G1562"/>
    <mergeCell ref="G1624:G1625"/>
    <mergeCell ref="G1657:G1658"/>
    <mergeCell ref="G1762:G1763"/>
    <mergeCell ref="G2060:G2061"/>
    <mergeCell ref="G2106:G2107"/>
    <mergeCell ref="G2432:G2433"/>
    <mergeCell ref="G2441:G2442"/>
    <mergeCell ref="G2493:G2494"/>
    <mergeCell ref="G2506:G2507"/>
    <mergeCell ref="G2531:G2532"/>
    <mergeCell ref="G2566:G2567"/>
    <mergeCell ref="G2572:G2573"/>
    <mergeCell ref="G2602:G2603"/>
    <mergeCell ref="G2636:G2637"/>
    <mergeCell ref="G2685:G2686"/>
    <mergeCell ref="G2739:G2740"/>
    <mergeCell ref="G2784:G2785"/>
    <mergeCell ref="G2888:G2889"/>
    <mergeCell ref="G2897:G2898"/>
    <mergeCell ref="G2916:G2917"/>
    <mergeCell ref="H4:H5"/>
    <mergeCell ref="H36:H37"/>
    <mergeCell ref="H211:H212"/>
    <mergeCell ref="H532:H533"/>
    <mergeCell ref="H731:H732"/>
    <mergeCell ref="H852:H853"/>
    <mergeCell ref="H872:H873"/>
    <mergeCell ref="H1233:H1234"/>
    <mergeCell ref="H1423:H1424"/>
    <mergeCell ref="H1444:H1445"/>
    <mergeCell ref="H1510:H1511"/>
    <mergeCell ref="H1561:H1562"/>
    <mergeCell ref="H1624:H1625"/>
    <mergeCell ref="H1657:H1658"/>
    <mergeCell ref="H1762:H1763"/>
    <mergeCell ref="H2060:H2061"/>
    <mergeCell ref="H2106:H2107"/>
    <mergeCell ref="H2432:H2433"/>
    <mergeCell ref="H2441:H2442"/>
    <mergeCell ref="H2493:H2494"/>
    <mergeCell ref="H2506:H2507"/>
    <mergeCell ref="H2531:H2532"/>
    <mergeCell ref="H2534:H2537"/>
    <mergeCell ref="H2538:H2541"/>
    <mergeCell ref="H2542:H2545"/>
    <mergeCell ref="H2566:H2567"/>
    <mergeCell ref="H2572:H2573"/>
    <mergeCell ref="H2602:H2603"/>
    <mergeCell ref="H2636:H2637"/>
    <mergeCell ref="H2685:H2686"/>
    <mergeCell ref="H2739:H2740"/>
    <mergeCell ref="H2784:H2785"/>
    <mergeCell ref="H2888:H2889"/>
    <mergeCell ref="H2897:H2898"/>
    <mergeCell ref="H2916:H2917"/>
    <mergeCell ref="N2784:N2785"/>
    <mergeCell ref="A34:M35"/>
    <mergeCell ref="A209:M210"/>
    <mergeCell ref="A530:M531"/>
    <mergeCell ref="A870:M871"/>
    <mergeCell ref="A1442:M1443"/>
    <mergeCell ref="A1559:M1560"/>
    <mergeCell ref="A1760:M1761"/>
    <mergeCell ref="A2058:M2059"/>
    <mergeCell ref="N2060:O2061"/>
    <mergeCell ref="N2106:O2107"/>
    <mergeCell ref="A2224:M2225"/>
    <mergeCell ref="A2430:M2431"/>
    <mergeCell ref="A2528:M2530"/>
    <mergeCell ref="A2570:M2571"/>
    <mergeCell ref="A2782:M2783"/>
  </mergeCells>
  <conditionalFormatting sqref="D2115">
    <cfRule type="duplicateValues" dxfId="4" priority="5"/>
  </conditionalFormatting>
  <conditionalFormatting sqref="A2432">
    <cfRule type="duplicateValues" dxfId="4" priority="6"/>
  </conditionalFormatting>
  <conditionalFormatting sqref="D467:D468">
    <cfRule type="duplicateValues" dxfId="6" priority="1"/>
  </conditionalFormatting>
  <conditionalFormatting sqref="D2207:D2212">
    <cfRule type="duplicateValues" dxfId="4" priority="4"/>
  </conditionalFormatting>
  <conditionalFormatting sqref="D444:D458 D463:D466 D472:D528">
    <cfRule type="duplicateValues" dxfId="6" priority="3"/>
  </conditionalFormatting>
  <conditionalFormatting sqref="D461:E462">
    <cfRule type="duplicateValues" dxfId="6" priority="2"/>
  </conditionalFormatting>
  <printOptions horizontalCentered="1"/>
  <pageMargins left="0.751388888888889" right="0.751388888888889" top="0.590277777777778" bottom="0.590277777777778" header="0.5" footer="0.5"/>
  <pageSetup paperSize="9" scale="54"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3"/>
  <sheetViews>
    <sheetView workbookViewId="0">
      <selection activeCell="E1" sqref="E$1:E$1048576"/>
    </sheetView>
  </sheetViews>
  <sheetFormatPr defaultColWidth="9" defaultRowHeight="13.5" outlineLevelCol="4"/>
  <cols>
    <col min="1" max="1" width="23.7583333333333" style="247" customWidth="1"/>
    <col min="2" max="2" width="30.7583333333333" style="247" customWidth="1"/>
    <col min="3" max="3" width="46.2583333333333" style="247" customWidth="1"/>
    <col min="4" max="4" width="19.7583333333333" style="247" customWidth="1"/>
    <col min="5" max="5" width="26.7583333333333" style="248" customWidth="1"/>
    <col min="6" max="16384" width="9" style="247"/>
  </cols>
  <sheetData>
    <row r="1" ht="45" customHeight="1" spans="1:5">
      <c r="A1" s="249" t="s">
        <v>16024</v>
      </c>
      <c r="B1" s="249"/>
      <c r="C1" s="249"/>
      <c r="D1" s="249"/>
    </row>
    <row r="2" spans="1:5">
      <c r="A2" s="250" t="s">
        <v>16025</v>
      </c>
      <c r="B2" s="251"/>
      <c r="C2" s="251"/>
      <c r="D2" s="251"/>
      <c r="E2" s="115" t="s">
        <v>16026</v>
      </c>
    </row>
    <row r="3" spans="1:5">
      <c r="A3" s="251"/>
      <c r="B3" s="251"/>
      <c r="C3" s="251"/>
      <c r="D3" s="251"/>
      <c r="E3" s="115"/>
    </row>
    <row r="4" spans="1:5">
      <c r="A4" s="251"/>
      <c r="B4" s="251"/>
      <c r="C4" s="251"/>
      <c r="D4" s="251"/>
      <c r="E4" s="115"/>
    </row>
    <row r="5" spans="1:5">
      <c r="A5" s="251"/>
      <c r="B5" s="251"/>
      <c r="C5" s="251"/>
      <c r="D5" s="251"/>
      <c r="E5" s="115"/>
    </row>
    <row r="6" spans="1:5">
      <c r="A6" s="251"/>
      <c r="B6" s="251"/>
      <c r="C6" s="251"/>
      <c r="D6" s="251"/>
      <c r="E6" s="115"/>
    </row>
    <row r="7" spans="1:5">
      <c r="A7" s="251"/>
      <c r="B7" s="251"/>
      <c r="C7" s="251"/>
      <c r="D7" s="251"/>
      <c r="E7" s="115"/>
    </row>
    <row r="8" ht="93" customHeight="1" spans="1:5">
      <c r="A8" s="251"/>
      <c r="B8" s="251"/>
      <c r="C8" s="251"/>
      <c r="D8" s="251"/>
      <c r="E8" s="115"/>
    </row>
    <row r="9" s="245" customFormat="1" ht="27" customHeight="1" spans="1:5">
      <c r="A9" s="252" t="s">
        <v>9784</v>
      </c>
      <c r="B9" s="252" t="s">
        <v>27</v>
      </c>
      <c r="C9" s="252" t="s">
        <v>16027</v>
      </c>
      <c r="D9" s="253" t="s">
        <v>31</v>
      </c>
      <c r="E9" s="246"/>
    </row>
    <row r="10" s="245" customFormat="1" ht="52" customHeight="1" spans="1:5">
      <c r="A10" s="254"/>
      <c r="B10" s="255" t="s">
        <v>16028</v>
      </c>
      <c r="C10" s="154" t="s">
        <v>16029</v>
      </c>
      <c r="D10" s="156"/>
      <c r="E10" s="115" t="s">
        <v>16026</v>
      </c>
    </row>
    <row r="11" s="245" customFormat="1" ht="55" customHeight="1" spans="1:5">
      <c r="A11" s="254" t="s">
        <v>16030</v>
      </c>
      <c r="B11" s="114" t="s">
        <v>16031</v>
      </c>
      <c r="C11" s="256" t="s">
        <v>16032</v>
      </c>
      <c r="D11" s="257" t="s">
        <v>16033</v>
      </c>
      <c r="E11" s="115" t="s">
        <v>16026</v>
      </c>
    </row>
    <row r="12" s="245" customFormat="1" ht="27" customHeight="1" spans="1:5">
      <c r="A12" s="254" t="s">
        <v>16034</v>
      </c>
      <c r="B12" s="114" t="s">
        <v>16035</v>
      </c>
      <c r="C12" s="256" t="s">
        <v>16036</v>
      </c>
      <c r="D12" s="258"/>
      <c r="E12" s="115" t="s">
        <v>16026</v>
      </c>
    </row>
    <row r="13" s="245" customFormat="1" ht="158" customHeight="1" spans="1:5">
      <c r="A13" s="254" t="s">
        <v>16037</v>
      </c>
      <c r="B13" s="114" t="s">
        <v>16038</v>
      </c>
      <c r="C13" s="256" t="s">
        <v>16039</v>
      </c>
      <c r="D13" s="257" t="s">
        <v>16040</v>
      </c>
      <c r="E13" s="115" t="s">
        <v>16026</v>
      </c>
    </row>
    <row r="14" s="245" customFormat="1" ht="87" customHeight="1" spans="1:5">
      <c r="A14" s="254" t="s">
        <v>16041</v>
      </c>
      <c r="B14" s="114" t="s">
        <v>16042</v>
      </c>
      <c r="C14" s="256" t="s">
        <v>16043</v>
      </c>
      <c r="D14" s="257" t="s">
        <v>16044</v>
      </c>
      <c r="E14" s="115" t="s">
        <v>16026</v>
      </c>
    </row>
    <row r="15" s="245" customFormat="1" ht="39" customHeight="1" spans="1:5">
      <c r="A15" s="254" t="s">
        <v>16045</v>
      </c>
      <c r="B15" s="114" t="s">
        <v>16046</v>
      </c>
      <c r="C15" s="256" t="s">
        <v>16047</v>
      </c>
      <c r="D15" s="258"/>
      <c r="E15" s="115" t="s">
        <v>16026</v>
      </c>
    </row>
    <row r="16" s="245" customFormat="1" ht="39" customHeight="1" spans="1:5">
      <c r="A16" s="254" t="s">
        <v>16048</v>
      </c>
      <c r="B16" s="114" t="s">
        <v>16049</v>
      </c>
      <c r="C16" s="256" t="s">
        <v>16047</v>
      </c>
      <c r="D16" s="258"/>
      <c r="E16" s="115" t="s">
        <v>16026</v>
      </c>
    </row>
    <row r="17" s="245" customFormat="1" ht="39" customHeight="1" spans="1:5">
      <c r="A17" s="254" t="s">
        <v>16050</v>
      </c>
      <c r="B17" s="153" t="s">
        <v>16051</v>
      </c>
      <c r="C17" s="256" t="s">
        <v>16047</v>
      </c>
      <c r="D17" s="258"/>
      <c r="E17" s="115" t="s">
        <v>16026</v>
      </c>
    </row>
    <row r="18" s="245" customFormat="1" ht="39" customHeight="1" spans="1:5">
      <c r="A18" s="254" t="s">
        <v>16052</v>
      </c>
      <c r="B18" s="114" t="s">
        <v>16053</v>
      </c>
      <c r="C18" s="256" t="s">
        <v>16047</v>
      </c>
      <c r="D18" s="258"/>
      <c r="E18" s="115" t="s">
        <v>16026</v>
      </c>
    </row>
    <row r="19" s="245" customFormat="1" ht="39" customHeight="1" spans="1:5">
      <c r="A19" s="254" t="s">
        <v>16054</v>
      </c>
      <c r="B19" s="114" t="s">
        <v>16055</v>
      </c>
      <c r="C19" s="256" t="s">
        <v>16056</v>
      </c>
      <c r="D19" s="258"/>
      <c r="E19" s="115" t="s">
        <v>16026</v>
      </c>
    </row>
    <row r="20" s="245" customFormat="1" ht="39" customHeight="1" spans="1:5">
      <c r="A20" s="254" t="s">
        <v>16057</v>
      </c>
      <c r="B20" s="114" t="s">
        <v>16058</v>
      </c>
      <c r="C20" s="256" t="s">
        <v>16056</v>
      </c>
      <c r="D20" s="258"/>
      <c r="E20" s="115" t="s">
        <v>16026</v>
      </c>
    </row>
    <row r="21" s="245" customFormat="1" ht="39" customHeight="1" spans="1:5">
      <c r="A21" s="254" t="s">
        <v>16059</v>
      </c>
      <c r="B21" s="114" t="s">
        <v>16060</v>
      </c>
      <c r="C21" s="256" t="s">
        <v>16056</v>
      </c>
      <c r="D21" s="258"/>
      <c r="E21" s="115" t="s">
        <v>16026</v>
      </c>
    </row>
    <row r="22" s="245" customFormat="1" ht="39" customHeight="1" spans="1:5">
      <c r="A22" s="254" t="s">
        <v>16061</v>
      </c>
      <c r="B22" s="114" t="s">
        <v>16062</v>
      </c>
      <c r="C22" s="256" t="s">
        <v>16056</v>
      </c>
      <c r="D22" s="258"/>
      <c r="E22" s="115" t="s">
        <v>16026</v>
      </c>
    </row>
    <row r="23" s="245" customFormat="1" ht="39" customHeight="1" spans="1:5">
      <c r="A23" s="254" t="s">
        <v>16063</v>
      </c>
      <c r="B23" s="114" t="s">
        <v>16064</v>
      </c>
      <c r="C23" s="256" t="s">
        <v>16056</v>
      </c>
      <c r="D23" s="258"/>
      <c r="E23" s="115" t="s">
        <v>16026</v>
      </c>
    </row>
    <row r="24" s="245" customFormat="1" ht="27" customHeight="1" spans="1:5">
      <c r="A24" s="254" t="s">
        <v>16065</v>
      </c>
      <c r="B24" s="114" t="s">
        <v>16066</v>
      </c>
      <c r="C24" s="256" t="s">
        <v>16067</v>
      </c>
      <c r="D24" s="258"/>
      <c r="E24" s="115" t="s">
        <v>16026</v>
      </c>
    </row>
    <row r="25" s="245" customFormat="1" ht="27" customHeight="1" spans="1:5">
      <c r="A25" s="254" t="s">
        <v>16068</v>
      </c>
      <c r="B25" s="114" t="s">
        <v>16069</v>
      </c>
      <c r="C25" s="256" t="s">
        <v>16067</v>
      </c>
      <c r="D25" s="258"/>
      <c r="E25" s="115" t="s">
        <v>16026</v>
      </c>
    </row>
    <row r="26" s="245" customFormat="1" ht="27" customHeight="1" spans="1:5">
      <c r="A26" s="254" t="s">
        <v>16070</v>
      </c>
      <c r="B26" s="114" t="s">
        <v>16071</v>
      </c>
      <c r="C26" s="256" t="s">
        <v>16067</v>
      </c>
      <c r="D26" s="258"/>
      <c r="E26" s="115" t="s">
        <v>16026</v>
      </c>
    </row>
    <row r="27" s="245" customFormat="1" ht="27" customHeight="1" spans="1:5">
      <c r="A27" s="254" t="s">
        <v>16072</v>
      </c>
      <c r="B27" s="114" t="s">
        <v>16073</v>
      </c>
      <c r="C27" s="256" t="s">
        <v>16067</v>
      </c>
      <c r="D27" s="258"/>
      <c r="E27" s="115" t="s">
        <v>16026</v>
      </c>
    </row>
    <row r="28" s="245" customFormat="1" ht="27" customHeight="1" spans="1:5">
      <c r="A28" s="254" t="s">
        <v>16074</v>
      </c>
      <c r="B28" s="153" t="s">
        <v>16075</v>
      </c>
      <c r="C28" s="256" t="s">
        <v>16067</v>
      </c>
      <c r="D28" s="258"/>
      <c r="E28" s="115" t="s">
        <v>16026</v>
      </c>
    </row>
    <row r="29" s="245" customFormat="1" ht="27" customHeight="1" spans="1:5">
      <c r="A29" s="254" t="s">
        <v>16076</v>
      </c>
      <c r="B29" s="114" t="s">
        <v>16077</v>
      </c>
      <c r="C29" s="256" t="s">
        <v>16078</v>
      </c>
      <c r="D29" s="258"/>
      <c r="E29" s="115" t="s">
        <v>16026</v>
      </c>
    </row>
    <row r="30" s="245" customFormat="1" ht="27" customHeight="1" spans="1:5">
      <c r="A30" s="1006" t="s">
        <v>16079</v>
      </c>
      <c r="B30" s="114" t="s">
        <v>16080</v>
      </c>
      <c r="C30" s="256" t="s">
        <v>16081</v>
      </c>
      <c r="D30" s="258"/>
      <c r="E30" s="115" t="s">
        <v>16026</v>
      </c>
    </row>
    <row r="31" s="245" customFormat="1" ht="27" customHeight="1" spans="1:5">
      <c r="A31" s="254" t="s">
        <v>16082</v>
      </c>
      <c r="B31" s="114" t="s">
        <v>16083</v>
      </c>
      <c r="C31" s="154" t="s">
        <v>16084</v>
      </c>
      <c r="D31" s="258"/>
      <c r="E31" s="115" t="s">
        <v>16026</v>
      </c>
    </row>
    <row r="32" s="245" customFormat="1" ht="27" customHeight="1" spans="1:5">
      <c r="A32" s="254" t="s">
        <v>16085</v>
      </c>
      <c r="B32" s="114" t="s">
        <v>16086</v>
      </c>
      <c r="C32" s="154" t="s">
        <v>16087</v>
      </c>
      <c r="D32" s="258"/>
      <c r="E32" s="115" t="s">
        <v>16026</v>
      </c>
    </row>
    <row r="33" s="245" customFormat="1" ht="27" customHeight="1" spans="1:5">
      <c r="A33" s="112" t="s">
        <v>16088</v>
      </c>
      <c r="B33" s="114" t="s">
        <v>16089</v>
      </c>
      <c r="C33" s="256" t="s">
        <v>16067</v>
      </c>
      <c r="D33" s="258"/>
      <c r="E33" s="115" t="s">
        <v>16026</v>
      </c>
    </row>
    <row r="34" s="245" customFormat="1" ht="27" customHeight="1" spans="1:5">
      <c r="A34" s="254" t="s">
        <v>16090</v>
      </c>
      <c r="B34" s="114" t="s">
        <v>16091</v>
      </c>
      <c r="C34" s="256" t="s">
        <v>4396</v>
      </c>
      <c r="D34" s="258"/>
      <c r="E34" s="115" t="s">
        <v>16026</v>
      </c>
    </row>
    <row r="35" s="245" customFormat="1" ht="27" customHeight="1" spans="1:5">
      <c r="A35" s="254" t="s">
        <v>16092</v>
      </c>
      <c r="B35" s="114" t="s">
        <v>16093</v>
      </c>
      <c r="C35" s="256" t="s">
        <v>16094</v>
      </c>
      <c r="D35" s="258"/>
      <c r="E35" s="115" t="s">
        <v>16026</v>
      </c>
    </row>
    <row r="36" s="245" customFormat="1" ht="42" customHeight="1" spans="1:5">
      <c r="A36" s="254" t="s">
        <v>16095</v>
      </c>
      <c r="B36" s="114" t="s">
        <v>16096</v>
      </c>
      <c r="C36" s="256" t="s">
        <v>16097</v>
      </c>
      <c r="D36" s="258"/>
      <c r="E36" s="115" t="s">
        <v>16026</v>
      </c>
    </row>
    <row r="37" s="245" customFormat="1" ht="27" customHeight="1" spans="1:5">
      <c r="A37" s="254" t="s">
        <v>16098</v>
      </c>
      <c r="B37" s="114" t="s">
        <v>16099</v>
      </c>
      <c r="C37" s="256" t="s">
        <v>16100</v>
      </c>
      <c r="D37" s="258"/>
      <c r="E37" s="115" t="s">
        <v>16026</v>
      </c>
    </row>
    <row r="38" s="245" customFormat="1" ht="59" customHeight="1" spans="1:5">
      <c r="A38" s="1006" t="s">
        <v>16101</v>
      </c>
      <c r="B38" s="114" t="s">
        <v>16102</v>
      </c>
      <c r="C38" s="256" t="s">
        <v>16103</v>
      </c>
      <c r="D38" s="259" t="s">
        <v>16104</v>
      </c>
      <c r="E38" s="115" t="s">
        <v>16026</v>
      </c>
    </row>
    <row r="39" s="245" customFormat="1" ht="58" customHeight="1" spans="1:5">
      <c r="A39" s="1006" t="s">
        <v>16105</v>
      </c>
      <c r="B39" s="114" t="s">
        <v>16106</v>
      </c>
      <c r="C39" s="256" t="s">
        <v>16107</v>
      </c>
      <c r="D39" s="259" t="s">
        <v>16108</v>
      </c>
      <c r="E39" s="115" t="s">
        <v>16026</v>
      </c>
    </row>
    <row r="40" s="245" customFormat="1" ht="58" customHeight="1" spans="1:5">
      <c r="A40" s="254" t="s">
        <v>16109</v>
      </c>
      <c r="B40" s="114" t="s">
        <v>16110</v>
      </c>
      <c r="C40" s="256" t="s">
        <v>4077</v>
      </c>
      <c r="D40" s="258"/>
      <c r="E40" s="115" t="s">
        <v>16026</v>
      </c>
    </row>
    <row r="41" s="245" customFormat="1" ht="58" customHeight="1" spans="1:5">
      <c r="A41" s="254" t="s">
        <v>16111</v>
      </c>
      <c r="B41" s="114" t="s">
        <v>16112</v>
      </c>
      <c r="C41" s="256" t="s">
        <v>5363</v>
      </c>
      <c r="D41" s="258"/>
      <c r="E41" s="115" t="s">
        <v>16026</v>
      </c>
    </row>
    <row r="42" s="245" customFormat="1" ht="58" customHeight="1" spans="1:5">
      <c r="A42" s="254" t="s">
        <v>16113</v>
      </c>
      <c r="B42" s="114" t="s">
        <v>16114</v>
      </c>
      <c r="C42" s="256" t="s">
        <v>16115</v>
      </c>
      <c r="D42" s="258"/>
      <c r="E42" s="115" t="s">
        <v>16026</v>
      </c>
    </row>
    <row r="43" s="245" customFormat="1" ht="58" customHeight="1" spans="1:5">
      <c r="A43" s="254" t="s">
        <v>16116</v>
      </c>
      <c r="B43" s="114" t="s">
        <v>16117</v>
      </c>
      <c r="C43" s="256" t="s">
        <v>16115</v>
      </c>
      <c r="D43" s="258"/>
      <c r="E43" s="115" t="s">
        <v>16026</v>
      </c>
    </row>
    <row r="44" s="245" customFormat="1" ht="58" customHeight="1" spans="1:5">
      <c r="A44" s="254" t="s">
        <v>16118</v>
      </c>
      <c r="B44" s="260" t="s">
        <v>16119</v>
      </c>
      <c r="C44" s="256" t="s">
        <v>16120</v>
      </c>
      <c r="D44" s="258"/>
      <c r="E44" s="115" t="s">
        <v>16026</v>
      </c>
    </row>
    <row r="45" s="245" customFormat="1" ht="58" customHeight="1" spans="1:5">
      <c r="A45" s="254" t="s">
        <v>16121</v>
      </c>
      <c r="B45" s="114" t="s">
        <v>16122</v>
      </c>
      <c r="C45" s="256" t="s">
        <v>16123</v>
      </c>
      <c r="D45" s="257" t="s">
        <v>16124</v>
      </c>
      <c r="E45" s="115" t="s">
        <v>16026</v>
      </c>
    </row>
    <row r="46" s="245" customFormat="1" ht="58" customHeight="1" spans="1:5">
      <c r="A46" s="254" t="s">
        <v>16125</v>
      </c>
      <c r="B46" s="114" t="s">
        <v>16126</v>
      </c>
      <c r="C46" s="261" t="s">
        <v>16127</v>
      </c>
      <c r="D46" s="258"/>
      <c r="E46" s="115" t="s">
        <v>16026</v>
      </c>
    </row>
    <row r="47" s="245" customFormat="1" ht="58" customHeight="1" spans="1:5">
      <c r="A47" s="254" t="s">
        <v>16128</v>
      </c>
      <c r="B47" s="114" t="s">
        <v>16129</v>
      </c>
      <c r="C47" s="256" t="s">
        <v>16130</v>
      </c>
      <c r="D47" s="258"/>
      <c r="E47" s="115" t="s">
        <v>16026</v>
      </c>
    </row>
    <row r="48" s="245" customFormat="1" ht="58" customHeight="1" spans="1:5">
      <c r="A48" s="254"/>
      <c r="B48" s="262" t="s">
        <v>16131</v>
      </c>
      <c r="C48" s="256"/>
      <c r="D48" s="258"/>
      <c r="E48" s="115" t="s">
        <v>16026</v>
      </c>
    </row>
    <row r="49" s="245" customFormat="1" ht="58" customHeight="1" spans="1:5">
      <c r="A49" s="263" t="s">
        <v>16132</v>
      </c>
      <c r="B49" s="114" t="s">
        <v>16133</v>
      </c>
      <c r="C49" s="125" t="s">
        <v>16134</v>
      </c>
      <c r="D49" s="264"/>
      <c r="E49" s="115" t="s">
        <v>16026</v>
      </c>
    </row>
    <row r="50" s="245" customFormat="1" ht="58" customHeight="1" spans="1:5">
      <c r="A50" s="254"/>
      <c r="B50" s="262" t="s">
        <v>16135</v>
      </c>
      <c r="C50" s="265"/>
      <c r="D50" s="258"/>
      <c r="E50" s="115" t="s">
        <v>16026</v>
      </c>
    </row>
    <row r="51" s="245" customFormat="1" ht="58" customHeight="1" spans="1:5">
      <c r="A51" s="254" t="s">
        <v>16136</v>
      </c>
      <c r="B51" s="10" t="s">
        <v>16137</v>
      </c>
      <c r="C51" s="154" t="s">
        <v>16138</v>
      </c>
      <c r="D51" s="154"/>
      <c r="E51" s="115" t="s">
        <v>16026</v>
      </c>
    </row>
    <row r="52" s="245" customFormat="1" ht="58" customHeight="1" spans="1:5">
      <c r="A52" s="254" t="s">
        <v>16139</v>
      </c>
      <c r="B52" s="10" t="s">
        <v>16140</v>
      </c>
      <c r="C52" s="154" t="s">
        <v>16138</v>
      </c>
      <c r="D52" s="264"/>
      <c r="E52" s="115" t="s">
        <v>16026</v>
      </c>
    </row>
    <row r="53" s="245" customFormat="1" ht="58" customHeight="1" spans="1:5">
      <c r="A53" s="266"/>
      <c r="B53" s="255" t="s">
        <v>16141</v>
      </c>
      <c r="C53" s="267" t="s">
        <v>16142</v>
      </c>
      <c r="D53" s="268"/>
      <c r="E53" s="115" t="s">
        <v>16026</v>
      </c>
    </row>
    <row r="54" s="245" customFormat="1" ht="58" customHeight="1" spans="1:5">
      <c r="A54" s="112" t="s">
        <v>16143</v>
      </c>
      <c r="B54" s="269" t="s">
        <v>16144</v>
      </c>
      <c r="C54" s="133" t="s">
        <v>3502</v>
      </c>
      <c r="D54" s="251"/>
      <c r="E54" s="115" t="s">
        <v>16026</v>
      </c>
    </row>
    <row r="55" s="245" customFormat="1" ht="58" customHeight="1" spans="1:5">
      <c r="A55" s="112" t="s">
        <v>16145</v>
      </c>
      <c r="B55" s="269" t="s">
        <v>16146</v>
      </c>
      <c r="C55" s="133" t="s">
        <v>3527</v>
      </c>
      <c r="D55" s="251"/>
      <c r="E55" s="115" t="s">
        <v>16026</v>
      </c>
    </row>
    <row r="56" s="245" customFormat="1" ht="58" customHeight="1" spans="1:5">
      <c r="A56" s="112" t="s">
        <v>16147</v>
      </c>
      <c r="B56" s="269" t="s">
        <v>16148</v>
      </c>
      <c r="C56" s="133" t="s">
        <v>16149</v>
      </c>
      <c r="D56" s="251"/>
      <c r="E56" s="115" t="s">
        <v>16026</v>
      </c>
    </row>
    <row r="57" s="245" customFormat="1" ht="58" customHeight="1" spans="1:5">
      <c r="A57" s="112" t="s">
        <v>16150</v>
      </c>
      <c r="B57" s="269" t="s">
        <v>16151</v>
      </c>
      <c r="C57" s="133" t="s">
        <v>4814</v>
      </c>
      <c r="D57" s="251"/>
      <c r="E57" s="115" t="s">
        <v>16026</v>
      </c>
    </row>
    <row r="58" s="245" customFormat="1" ht="58" customHeight="1" spans="1:5">
      <c r="A58" s="112" t="s">
        <v>16152</v>
      </c>
      <c r="B58" s="269" t="s">
        <v>16153</v>
      </c>
      <c r="C58" s="133" t="s">
        <v>16154</v>
      </c>
      <c r="D58" s="251"/>
      <c r="E58" s="115" t="s">
        <v>16026</v>
      </c>
    </row>
    <row r="59" s="245" customFormat="1" ht="58" customHeight="1" spans="1:5">
      <c r="A59" s="112" t="s">
        <v>16155</v>
      </c>
      <c r="B59" s="269" t="s">
        <v>16156</v>
      </c>
      <c r="C59" s="133" t="s">
        <v>4619</v>
      </c>
      <c r="D59" s="251"/>
      <c r="E59" s="115" t="s">
        <v>16026</v>
      </c>
    </row>
    <row r="60" s="245" customFormat="1" ht="58" customHeight="1" spans="1:5">
      <c r="A60" s="112" t="s">
        <v>16157</v>
      </c>
      <c r="B60" s="269" t="s">
        <v>16158</v>
      </c>
      <c r="C60" s="133" t="s">
        <v>4608</v>
      </c>
      <c r="D60" s="251"/>
      <c r="E60" s="115" t="s">
        <v>16026</v>
      </c>
    </row>
    <row r="61" s="245" customFormat="1" ht="58" customHeight="1" spans="1:5">
      <c r="A61" s="112" t="s">
        <v>16159</v>
      </c>
      <c r="B61" s="269" t="s">
        <v>16160</v>
      </c>
      <c r="C61" s="133" t="s">
        <v>16161</v>
      </c>
      <c r="D61" s="251"/>
      <c r="E61" s="115" t="s">
        <v>16026</v>
      </c>
    </row>
    <row r="62" s="245" customFormat="1" ht="58" customHeight="1" spans="1:5">
      <c r="A62" s="112" t="s">
        <v>16162</v>
      </c>
      <c r="B62" s="114" t="s">
        <v>16163</v>
      </c>
      <c r="C62" s="133" t="s">
        <v>16164</v>
      </c>
      <c r="D62" s="251"/>
      <c r="E62" s="115" t="s">
        <v>16026</v>
      </c>
    </row>
    <row r="63" s="245" customFormat="1" ht="58" customHeight="1" spans="1:5">
      <c r="A63" s="112" t="s">
        <v>16165</v>
      </c>
      <c r="B63" s="269" t="s">
        <v>16166</v>
      </c>
      <c r="C63" s="133" t="s">
        <v>16167</v>
      </c>
      <c r="D63" s="251"/>
      <c r="E63" s="115" t="s">
        <v>16026</v>
      </c>
    </row>
    <row r="64" s="245" customFormat="1" ht="58" customHeight="1" spans="1:5">
      <c r="A64" s="112" t="s">
        <v>16168</v>
      </c>
      <c r="B64" s="269" t="s">
        <v>16169</v>
      </c>
      <c r="C64" s="133" t="s">
        <v>16170</v>
      </c>
      <c r="D64" s="251"/>
      <c r="E64" s="115" t="s">
        <v>16026</v>
      </c>
    </row>
    <row r="65" s="245" customFormat="1" ht="58" customHeight="1" spans="1:5">
      <c r="A65" s="112" t="s">
        <v>16171</v>
      </c>
      <c r="B65" s="269" t="s">
        <v>16172</v>
      </c>
      <c r="C65" s="133" t="s">
        <v>16173</v>
      </c>
      <c r="D65" s="251"/>
      <c r="E65" s="115" t="s">
        <v>16026</v>
      </c>
    </row>
    <row r="66" s="245" customFormat="1" ht="58" customHeight="1" spans="1:5">
      <c r="A66" s="112" t="s">
        <v>16174</v>
      </c>
      <c r="B66" s="269" t="s">
        <v>16175</v>
      </c>
      <c r="C66" s="270" t="s">
        <v>16176</v>
      </c>
      <c r="D66" s="251"/>
      <c r="E66" s="115" t="s">
        <v>16026</v>
      </c>
    </row>
    <row r="67" s="245" customFormat="1" ht="58" customHeight="1" spans="1:5">
      <c r="A67" s="112" t="s">
        <v>16177</v>
      </c>
      <c r="B67" s="269" t="s">
        <v>16178</v>
      </c>
      <c r="C67" s="270" t="s">
        <v>16179</v>
      </c>
      <c r="D67" s="251"/>
      <c r="E67" s="115" t="s">
        <v>16026</v>
      </c>
    </row>
    <row r="68" s="245" customFormat="1" ht="58" customHeight="1" spans="1:5">
      <c r="A68" s="112" t="s">
        <v>16180</v>
      </c>
      <c r="B68" s="269" t="s">
        <v>16181</v>
      </c>
      <c r="C68" s="270" t="s">
        <v>16182</v>
      </c>
      <c r="D68" s="251"/>
      <c r="E68" s="115" t="s">
        <v>16026</v>
      </c>
    </row>
    <row r="69" s="245" customFormat="1" ht="58" customHeight="1" spans="1:5">
      <c r="A69" s="112" t="s">
        <v>16183</v>
      </c>
      <c r="B69" s="269" t="s">
        <v>16184</v>
      </c>
      <c r="C69" s="133" t="s">
        <v>16185</v>
      </c>
      <c r="D69" s="251"/>
      <c r="E69" s="115" t="s">
        <v>16026</v>
      </c>
    </row>
    <row r="70" s="245" customFormat="1" ht="58" customHeight="1" spans="1:5">
      <c r="A70" s="112" t="s">
        <v>16186</v>
      </c>
      <c r="B70" s="269" t="s">
        <v>16187</v>
      </c>
      <c r="C70" s="133" t="s">
        <v>16185</v>
      </c>
      <c r="D70" s="251"/>
      <c r="E70" s="115" t="s">
        <v>16026</v>
      </c>
    </row>
    <row r="71" s="245" customFormat="1" ht="58" customHeight="1" spans="1:5">
      <c r="A71" s="112" t="s">
        <v>16188</v>
      </c>
      <c r="B71" s="269" t="s">
        <v>16189</v>
      </c>
      <c r="C71" s="133" t="s">
        <v>16190</v>
      </c>
      <c r="D71" s="251"/>
      <c r="E71" s="115" t="s">
        <v>16026</v>
      </c>
    </row>
    <row r="72" s="245" customFormat="1" ht="58" customHeight="1" spans="1:5">
      <c r="A72" s="112" t="s">
        <v>16191</v>
      </c>
      <c r="B72" s="269" t="s">
        <v>16192</v>
      </c>
      <c r="C72" s="133" t="s">
        <v>3944</v>
      </c>
      <c r="D72" s="251"/>
      <c r="E72" s="115" t="s">
        <v>16026</v>
      </c>
    </row>
    <row r="73" s="245" customFormat="1" ht="58" customHeight="1" spans="1:5">
      <c r="A73" s="112" t="s">
        <v>16193</v>
      </c>
      <c r="B73" s="269" t="s">
        <v>16194</v>
      </c>
      <c r="C73" s="133" t="s">
        <v>16195</v>
      </c>
      <c r="D73" s="251"/>
      <c r="E73" s="115" t="s">
        <v>16026</v>
      </c>
    </row>
    <row r="74" s="245" customFormat="1" ht="58" customHeight="1" spans="1:5">
      <c r="A74" s="271" t="s">
        <v>16196</v>
      </c>
      <c r="B74" s="272" t="s">
        <v>16197</v>
      </c>
      <c r="C74" s="133" t="s">
        <v>4835</v>
      </c>
      <c r="D74" s="251"/>
      <c r="E74" s="115" t="s">
        <v>16026</v>
      </c>
    </row>
    <row r="75" s="245" customFormat="1" ht="58" customHeight="1" spans="1:5">
      <c r="A75" s="112" t="s">
        <v>16198</v>
      </c>
      <c r="B75" s="269" t="s">
        <v>16199</v>
      </c>
      <c r="C75" s="133" t="s">
        <v>4528</v>
      </c>
      <c r="D75" s="251"/>
      <c r="E75" s="115" t="s">
        <v>16026</v>
      </c>
    </row>
    <row r="76" s="245" customFormat="1" ht="58" customHeight="1" spans="1:5">
      <c r="A76" s="112" t="s">
        <v>16200</v>
      </c>
      <c r="B76" s="269" t="s">
        <v>16201</v>
      </c>
      <c r="C76" s="133" t="s">
        <v>4878</v>
      </c>
      <c r="D76" s="251"/>
      <c r="E76" s="115" t="s">
        <v>16026</v>
      </c>
    </row>
    <row r="77" s="245" customFormat="1" ht="58" customHeight="1" spans="1:5">
      <c r="A77" s="112" t="s">
        <v>16202</v>
      </c>
      <c r="B77" s="269" t="s">
        <v>16203</v>
      </c>
      <c r="C77" s="133" t="s">
        <v>4824</v>
      </c>
      <c r="D77" s="251"/>
      <c r="E77" s="115" t="s">
        <v>16026</v>
      </c>
    </row>
    <row r="78" s="245" customFormat="1" ht="58" customHeight="1" spans="1:5">
      <c r="A78" s="112" t="s">
        <v>16204</v>
      </c>
      <c r="B78" s="269" t="s">
        <v>16205</v>
      </c>
      <c r="C78" s="133" t="s">
        <v>16206</v>
      </c>
      <c r="D78" s="251"/>
      <c r="E78" s="115" t="s">
        <v>16026</v>
      </c>
    </row>
    <row r="79" s="245" customFormat="1" ht="58" customHeight="1" spans="1:5">
      <c r="A79" s="112" t="s">
        <v>16207</v>
      </c>
      <c r="B79" s="269" t="s">
        <v>16208</v>
      </c>
      <c r="C79" s="133" t="s">
        <v>4528</v>
      </c>
      <c r="D79" s="251"/>
      <c r="E79" s="115" t="s">
        <v>16026</v>
      </c>
    </row>
    <row r="80" s="245" customFormat="1" ht="58" customHeight="1" spans="1:5">
      <c r="A80" s="112" t="s">
        <v>16209</v>
      </c>
      <c r="B80" s="269" t="s">
        <v>16210</v>
      </c>
      <c r="C80" s="133" t="s">
        <v>4575</v>
      </c>
      <c r="D80" s="251"/>
      <c r="E80" s="115" t="s">
        <v>16026</v>
      </c>
    </row>
    <row r="81" s="245" customFormat="1" ht="58" customHeight="1" spans="1:5">
      <c r="A81" s="112" t="s">
        <v>16211</v>
      </c>
      <c r="B81" s="269" t="s">
        <v>16212</v>
      </c>
      <c r="C81" s="133" t="s">
        <v>16213</v>
      </c>
      <c r="D81" s="251"/>
      <c r="E81" s="115" t="s">
        <v>16026</v>
      </c>
    </row>
    <row r="82" s="245" customFormat="1" ht="58" customHeight="1" spans="1:5">
      <c r="A82" s="112" t="s">
        <v>16214</v>
      </c>
      <c r="B82" s="269" t="s">
        <v>16215</v>
      </c>
      <c r="C82" s="133" t="s">
        <v>4626</v>
      </c>
      <c r="D82" s="251"/>
      <c r="E82" s="115" t="s">
        <v>16026</v>
      </c>
    </row>
    <row r="83" s="245" customFormat="1" ht="58" customHeight="1" spans="1:5">
      <c r="A83" s="112" t="s">
        <v>16216</v>
      </c>
      <c r="B83" s="269" t="s">
        <v>16217</v>
      </c>
      <c r="C83" s="133" t="s">
        <v>4638</v>
      </c>
      <c r="D83" s="251"/>
      <c r="E83" s="115" t="s">
        <v>16026</v>
      </c>
    </row>
    <row r="84" s="245" customFormat="1" ht="58" customHeight="1" spans="1:5">
      <c r="A84" s="112" t="s">
        <v>16218</v>
      </c>
      <c r="B84" s="269" t="s">
        <v>16219</v>
      </c>
      <c r="C84" s="133" t="s">
        <v>4575</v>
      </c>
      <c r="D84" s="251"/>
      <c r="E84" s="115" t="s">
        <v>16026</v>
      </c>
    </row>
    <row r="85" s="245" customFormat="1" ht="58" customHeight="1" spans="1:5">
      <c r="A85" s="112" t="s">
        <v>16220</v>
      </c>
      <c r="B85" s="269" t="s">
        <v>16221</v>
      </c>
      <c r="C85" s="133" t="s">
        <v>16222</v>
      </c>
      <c r="D85" s="251"/>
      <c r="E85" s="115" t="s">
        <v>16026</v>
      </c>
    </row>
    <row r="86" s="245" customFormat="1" ht="58" customHeight="1" spans="1:5">
      <c r="A86" s="112" t="s">
        <v>16223</v>
      </c>
      <c r="B86" s="269" t="s">
        <v>16224</v>
      </c>
      <c r="C86" s="133" t="s">
        <v>16225</v>
      </c>
      <c r="D86" s="251"/>
      <c r="E86" s="115" t="s">
        <v>16026</v>
      </c>
    </row>
    <row r="87" s="245" customFormat="1" ht="58" customHeight="1" spans="1:5">
      <c r="A87" s="112" t="s">
        <v>16226</v>
      </c>
      <c r="B87" s="269" t="s">
        <v>16227</v>
      </c>
      <c r="C87" s="133" t="s">
        <v>16228</v>
      </c>
      <c r="D87" s="251"/>
      <c r="E87" s="115" t="s">
        <v>16026</v>
      </c>
    </row>
    <row r="88" s="245" customFormat="1" ht="58" customHeight="1" spans="1:5">
      <c r="A88" s="112" t="s">
        <v>16229</v>
      </c>
      <c r="B88" s="269" t="s">
        <v>16230</v>
      </c>
      <c r="C88" s="133" t="s">
        <v>4969</v>
      </c>
      <c r="D88" s="251"/>
      <c r="E88" s="115" t="s">
        <v>16026</v>
      </c>
    </row>
    <row r="89" s="245" customFormat="1" ht="58" customHeight="1" spans="1:5">
      <c r="A89" s="112" t="s">
        <v>16231</v>
      </c>
      <c r="B89" s="269" t="s">
        <v>16232</v>
      </c>
      <c r="C89" s="133" t="s">
        <v>4963</v>
      </c>
      <c r="D89" s="251"/>
      <c r="E89" s="115" t="s">
        <v>16026</v>
      </c>
    </row>
    <row r="90" s="245" customFormat="1" ht="58" customHeight="1" spans="1:5">
      <c r="A90" s="112" t="s">
        <v>16233</v>
      </c>
      <c r="B90" s="269" t="s">
        <v>16234</v>
      </c>
      <c r="C90" s="133" t="s">
        <v>4942</v>
      </c>
      <c r="D90" s="251"/>
      <c r="E90" s="115" t="s">
        <v>16026</v>
      </c>
    </row>
    <row r="91" s="245" customFormat="1" ht="58" customHeight="1" spans="1:5">
      <c r="A91" s="112" t="s">
        <v>16235</v>
      </c>
      <c r="B91" s="269" t="s">
        <v>16236</v>
      </c>
      <c r="C91" s="133" t="s">
        <v>4942</v>
      </c>
      <c r="D91" s="251"/>
      <c r="E91" s="115" t="s">
        <v>16026</v>
      </c>
    </row>
    <row r="92" s="245" customFormat="1" ht="58" customHeight="1" spans="1:5">
      <c r="A92" s="112" t="s">
        <v>16237</v>
      </c>
      <c r="B92" s="269" t="s">
        <v>16238</v>
      </c>
      <c r="C92" s="133" t="s">
        <v>4820</v>
      </c>
      <c r="D92" s="251"/>
      <c r="E92" s="115" t="s">
        <v>16026</v>
      </c>
    </row>
    <row r="93" s="245" customFormat="1" ht="58" customHeight="1" spans="1:5">
      <c r="A93" s="112" t="s">
        <v>16239</v>
      </c>
      <c r="B93" s="269" t="s">
        <v>16240</v>
      </c>
      <c r="C93" s="133" t="s">
        <v>4963</v>
      </c>
      <c r="D93" s="251"/>
      <c r="E93" s="115" t="s">
        <v>16026</v>
      </c>
    </row>
    <row r="94" s="245" customFormat="1" ht="58" customHeight="1" spans="1:5">
      <c r="A94" s="112" t="s">
        <v>16241</v>
      </c>
      <c r="B94" s="269" t="s">
        <v>16242</v>
      </c>
      <c r="C94" s="133" t="s">
        <v>4966</v>
      </c>
      <c r="D94" s="251"/>
      <c r="E94" s="115" t="s">
        <v>16026</v>
      </c>
    </row>
    <row r="95" s="245" customFormat="1" ht="58" customHeight="1" spans="1:5">
      <c r="A95" s="112" t="s">
        <v>16243</v>
      </c>
      <c r="B95" s="269" t="s">
        <v>16244</v>
      </c>
      <c r="C95" s="133" t="s">
        <v>4600</v>
      </c>
      <c r="D95" s="251"/>
      <c r="E95" s="115" t="s">
        <v>16026</v>
      </c>
    </row>
    <row r="96" s="245" customFormat="1" ht="58" customHeight="1" spans="1:5">
      <c r="A96" s="112" t="s">
        <v>16245</v>
      </c>
      <c r="B96" s="269" t="s">
        <v>16246</v>
      </c>
      <c r="C96" s="133" t="s">
        <v>4820</v>
      </c>
      <c r="D96" s="251"/>
      <c r="E96" s="115" t="s">
        <v>16026</v>
      </c>
    </row>
    <row r="97" s="245" customFormat="1" ht="58" customHeight="1" spans="1:5">
      <c r="A97" s="112" t="s">
        <v>16247</v>
      </c>
      <c r="B97" s="269" t="s">
        <v>16248</v>
      </c>
      <c r="C97" s="133" t="s">
        <v>4996</v>
      </c>
      <c r="D97" s="251"/>
      <c r="E97" s="115" t="s">
        <v>16026</v>
      </c>
    </row>
    <row r="98" s="245" customFormat="1" ht="58" customHeight="1" spans="1:5">
      <c r="A98" s="112" t="s">
        <v>16249</v>
      </c>
      <c r="B98" s="269" t="s">
        <v>16250</v>
      </c>
      <c r="C98" s="133" t="s">
        <v>4981</v>
      </c>
      <c r="D98" s="251"/>
      <c r="E98" s="115" t="s">
        <v>16026</v>
      </c>
    </row>
    <row r="99" s="245" customFormat="1" ht="58" customHeight="1" spans="1:5">
      <c r="A99" s="140"/>
      <c r="B99" s="273" t="s">
        <v>16251</v>
      </c>
      <c r="C99" s="156"/>
      <c r="D99" s="112"/>
      <c r="E99" s="115" t="s">
        <v>16026</v>
      </c>
    </row>
    <row r="100" s="245" customFormat="1" ht="58" customHeight="1" spans="1:5">
      <c r="A100" s="254" t="s">
        <v>16252</v>
      </c>
      <c r="B100" s="114" t="s">
        <v>16253</v>
      </c>
      <c r="C100" s="274" t="s">
        <v>16254</v>
      </c>
      <c r="D100" s="275"/>
      <c r="E100" s="115" t="s">
        <v>16026</v>
      </c>
    </row>
    <row r="101" s="245" customFormat="1" ht="58" customHeight="1" spans="1:5">
      <c r="A101" s="254" t="s">
        <v>16255</v>
      </c>
      <c r="B101" s="114" t="s">
        <v>16256</v>
      </c>
      <c r="C101" s="274" t="s">
        <v>16254</v>
      </c>
      <c r="D101" s="275"/>
      <c r="E101" s="115" t="s">
        <v>16026</v>
      </c>
    </row>
    <row r="102" s="245" customFormat="1" ht="58" customHeight="1" spans="1:5">
      <c r="A102" s="254" t="s">
        <v>16257</v>
      </c>
      <c r="B102" s="114" t="s">
        <v>16258</v>
      </c>
      <c r="C102" s="274" t="s">
        <v>16259</v>
      </c>
      <c r="D102" s="275"/>
      <c r="E102" s="115" t="s">
        <v>16026</v>
      </c>
    </row>
    <row r="103" s="245" customFormat="1" ht="58" customHeight="1" spans="1:5">
      <c r="A103" s="254" t="s">
        <v>16260</v>
      </c>
      <c r="B103" s="114" t="s">
        <v>16261</v>
      </c>
      <c r="C103" s="274" t="s">
        <v>16259</v>
      </c>
      <c r="D103" s="275"/>
      <c r="E103" s="115" t="s">
        <v>16026</v>
      </c>
    </row>
    <row r="104" s="245" customFormat="1" ht="58" customHeight="1" spans="1:5">
      <c r="A104" s="254" t="s">
        <v>16262</v>
      </c>
      <c r="B104" s="114" t="s">
        <v>16263</v>
      </c>
      <c r="C104" s="274" t="s">
        <v>16264</v>
      </c>
      <c r="D104" s="275"/>
      <c r="E104" s="115" t="s">
        <v>16026</v>
      </c>
    </row>
    <row r="105" s="245" customFormat="1" ht="58" customHeight="1" spans="1:5">
      <c r="A105" s="254" t="s">
        <v>16265</v>
      </c>
      <c r="B105" s="114" t="s">
        <v>16266</v>
      </c>
      <c r="C105" s="274" t="s">
        <v>16264</v>
      </c>
      <c r="D105" s="275"/>
      <c r="E105" s="115" t="s">
        <v>16026</v>
      </c>
    </row>
    <row r="106" s="245" customFormat="1" ht="58" customHeight="1" spans="1:5">
      <c r="A106" s="254" t="s">
        <v>16267</v>
      </c>
      <c r="B106" s="114" t="s">
        <v>16268</v>
      </c>
      <c r="C106" s="274" t="s">
        <v>16269</v>
      </c>
      <c r="D106" s="275"/>
      <c r="E106" s="115" t="s">
        <v>16026</v>
      </c>
    </row>
    <row r="107" s="245" customFormat="1" ht="58" customHeight="1" spans="1:5">
      <c r="A107" s="254" t="s">
        <v>16270</v>
      </c>
      <c r="B107" s="114" t="s">
        <v>16271</v>
      </c>
      <c r="C107" s="274" t="s">
        <v>16259</v>
      </c>
      <c r="D107" s="275"/>
      <c r="E107" s="115" t="s">
        <v>16026</v>
      </c>
    </row>
    <row r="108" s="245" customFormat="1" ht="58" customHeight="1" spans="1:5">
      <c r="A108" s="254" t="s">
        <v>16272</v>
      </c>
      <c r="B108" s="114" t="s">
        <v>16273</v>
      </c>
      <c r="C108" s="274" t="s">
        <v>16259</v>
      </c>
      <c r="D108" s="275"/>
      <c r="E108" s="115" t="s">
        <v>16026</v>
      </c>
    </row>
    <row r="109" s="245" customFormat="1" ht="58" customHeight="1" spans="1:5">
      <c r="A109" s="254" t="s">
        <v>16274</v>
      </c>
      <c r="B109" s="114" t="s">
        <v>16275</v>
      </c>
      <c r="C109" s="274" t="s">
        <v>16259</v>
      </c>
      <c r="D109" s="275"/>
      <c r="E109" s="115" t="s">
        <v>16026</v>
      </c>
    </row>
    <row r="110" s="245" customFormat="1" ht="58" customHeight="1" spans="1:5">
      <c r="A110" s="254" t="s">
        <v>16276</v>
      </c>
      <c r="B110" s="114" t="s">
        <v>16277</v>
      </c>
      <c r="C110" s="274" t="s">
        <v>16254</v>
      </c>
      <c r="D110" s="275"/>
      <c r="E110" s="115" t="s">
        <v>16026</v>
      </c>
    </row>
    <row r="111" s="245" customFormat="1" ht="58" customHeight="1" spans="1:5">
      <c r="A111" s="123"/>
      <c r="B111" s="262" t="s">
        <v>16278</v>
      </c>
      <c r="C111" s="154" t="s">
        <v>16279</v>
      </c>
      <c r="D111" s="114"/>
      <c r="E111" s="115" t="s">
        <v>16026</v>
      </c>
    </row>
    <row r="112" s="245" customFormat="1" ht="58" customHeight="1" spans="1:5">
      <c r="A112" s="276" t="s">
        <v>16280</v>
      </c>
      <c r="B112" s="114" t="s">
        <v>16281</v>
      </c>
      <c r="C112" s="154" t="s">
        <v>16282</v>
      </c>
      <c r="D112" s="114"/>
      <c r="E112" s="115" t="s">
        <v>16026</v>
      </c>
    </row>
    <row r="113" s="245" customFormat="1" ht="58" customHeight="1" spans="1:5">
      <c r="A113" s="276" t="s">
        <v>16283</v>
      </c>
      <c r="B113" s="114" t="s">
        <v>16284</v>
      </c>
      <c r="C113" s="154" t="s">
        <v>16282</v>
      </c>
      <c r="D113" s="114"/>
      <c r="E113" s="115" t="s">
        <v>16026</v>
      </c>
    </row>
    <row r="114" s="245" customFormat="1" ht="58" customHeight="1" spans="1:5">
      <c r="A114" s="276" t="s">
        <v>16285</v>
      </c>
      <c r="B114" s="114" t="s">
        <v>16286</v>
      </c>
      <c r="C114" s="154" t="s">
        <v>16282</v>
      </c>
      <c r="D114" s="114"/>
      <c r="E114" s="115" t="s">
        <v>16026</v>
      </c>
    </row>
    <row r="115" s="245" customFormat="1" ht="58" customHeight="1" spans="1:5">
      <c r="A115" s="276" t="s">
        <v>16287</v>
      </c>
      <c r="B115" s="114" t="s">
        <v>16288</v>
      </c>
      <c r="C115" s="154" t="s">
        <v>16282</v>
      </c>
      <c r="D115" s="114"/>
      <c r="E115" s="115" t="s">
        <v>16026</v>
      </c>
    </row>
    <row r="116" s="245" customFormat="1" ht="58" customHeight="1" spans="1:5">
      <c r="A116" s="276" t="s">
        <v>16289</v>
      </c>
      <c r="B116" s="114" t="s">
        <v>16290</v>
      </c>
      <c r="C116" s="154" t="s">
        <v>4391</v>
      </c>
      <c r="D116" s="114"/>
      <c r="E116" s="115" t="s">
        <v>16026</v>
      </c>
    </row>
    <row r="117" s="245" customFormat="1" ht="58" customHeight="1" spans="1:5">
      <c r="A117" s="276" t="s">
        <v>16291</v>
      </c>
      <c r="B117" s="114" t="s">
        <v>16292</v>
      </c>
      <c r="C117" s="154" t="s">
        <v>5756</v>
      </c>
      <c r="D117" s="114"/>
      <c r="E117" s="115" t="s">
        <v>16026</v>
      </c>
    </row>
    <row r="118" s="245" customFormat="1" ht="58" customHeight="1" spans="1:5">
      <c r="A118" s="276" t="s">
        <v>16293</v>
      </c>
      <c r="B118" s="114" t="s">
        <v>16294</v>
      </c>
      <c r="C118" s="154" t="s">
        <v>16295</v>
      </c>
      <c r="D118" s="114"/>
      <c r="E118" s="115" t="s">
        <v>16026</v>
      </c>
    </row>
    <row r="119" s="245" customFormat="1" ht="58" customHeight="1" spans="1:5">
      <c r="A119" s="276" t="s">
        <v>16296</v>
      </c>
      <c r="B119" s="114" t="s">
        <v>16297</v>
      </c>
      <c r="C119" s="154" t="s">
        <v>5843</v>
      </c>
      <c r="D119" s="114"/>
      <c r="E119" s="115" t="s">
        <v>16026</v>
      </c>
    </row>
    <row r="120" s="245" customFormat="1" ht="58" customHeight="1" spans="1:5">
      <c r="A120" s="276" t="s">
        <v>16298</v>
      </c>
      <c r="B120" s="114" t="s">
        <v>16299</v>
      </c>
      <c r="C120" s="154" t="s">
        <v>16300</v>
      </c>
      <c r="D120" s="114"/>
      <c r="E120" s="115" t="s">
        <v>16026</v>
      </c>
    </row>
    <row r="121" s="245" customFormat="1" ht="58" customHeight="1" spans="1:5">
      <c r="A121" s="276" t="s">
        <v>16301</v>
      </c>
      <c r="B121" s="114" t="s">
        <v>16302</v>
      </c>
      <c r="C121" s="154" t="s">
        <v>16303</v>
      </c>
      <c r="D121" s="114"/>
      <c r="E121" s="115" t="s">
        <v>16026</v>
      </c>
    </row>
    <row r="122" s="245" customFormat="1" ht="58" customHeight="1" spans="1:5">
      <c r="A122" s="276" t="s">
        <v>16304</v>
      </c>
      <c r="B122" s="114" t="s">
        <v>16305</v>
      </c>
      <c r="C122" s="154" t="s">
        <v>16303</v>
      </c>
      <c r="D122" s="114"/>
      <c r="E122" s="115" t="s">
        <v>16026</v>
      </c>
    </row>
    <row r="123" s="245" customFormat="1" ht="58" customHeight="1" spans="1:5">
      <c r="A123" s="276" t="s">
        <v>16306</v>
      </c>
      <c r="B123" s="114" t="s">
        <v>16307</v>
      </c>
      <c r="C123" s="154" t="s">
        <v>5542</v>
      </c>
      <c r="D123" s="114"/>
      <c r="E123" s="115" t="s">
        <v>16026</v>
      </c>
    </row>
    <row r="124" s="245" customFormat="1" ht="58" customHeight="1" spans="1:5">
      <c r="A124" s="276" t="s">
        <v>16308</v>
      </c>
      <c r="B124" s="114" t="s">
        <v>16309</v>
      </c>
      <c r="C124" s="154" t="s">
        <v>5542</v>
      </c>
      <c r="D124" s="114"/>
      <c r="E124" s="115" t="s">
        <v>16026</v>
      </c>
    </row>
    <row r="125" s="245" customFormat="1" ht="58" customHeight="1" spans="1:5">
      <c r="A125" s="276" t="s">
        <v>16310</v>
      </c>
      <c r="B125" s="114" t="s">
        <v>16311</v>
      </c>
      <c r="C125" s="154" t="s">
        <v>5490</v>
      </c>
      <c r="D125" s="114"/>
      <c r="E125" s="115" t="s">
        <v>16026</v>
      </c>
    </row>
    <row r="126" s="245" customFormat="1" ht="58" customHeight="1" spans="1:5">
      <c r="A126" s="276" t="s">
        <v>16312</v>
      </c>
      <c r="B126" s="114" t="s">
        <v>16313</v>
      </c>
      <c r="C126" s="154" t="s">
        <v>16314</v>
      </c>
      <c r="D126" s="114"/>
      <c r="E126" s="115" t="s">
        <v>16026</v>
      </c>
    </row>
    <row r="127" s="245" customFormat="1" ht="58" customHeight="1" spans="1:5">
      <c r="A127" s="254"/>
      <c r="B127" s="255" t="s">
        <v>16315</v>
      </c>
      <c r="C127" s="156"/>
      <c r="D127" s="264"/>
      <c r="E127" s="115" t="s">
        <v>16026</v>
      </c>
    </row>
    <row r="128" s="245" customFormat="1" ht="58" customHeight="1" spans="1:5">
      <c r="A128" s="254" t="s">
        <v>16316</v>
      </c>
      <c r="B128" s="114" t="s">
        <v>16317</v>
      </c>
      <c r="C128" s="154" t="s">
        <v>7127</v>
      </c>
      <c r="D128" s="264"/>
      <c r="E128" s="115" t="s">
        <v>16026</v>
      </c>
    </row>
    <row r="129" s="245" customFormat="1" ht="58" customHeight="1" spans="1:5">
      <c r="A129" s="254" t="s">
        <v>16318</v>
      </c>
      <c r="B129" s="114" t="s">
        <v>16319</v>
      </c>
      <c r="C129" s="154" t="s">
        <v>3575</v>
      </c>
      <c r="D129" s="264"/>
      <c r="E129" s="115" t="s">
        <v>16026</v>
      </c>
    </row>
    <row r="130" s="245" customFormat="1" ht="58" customHeight="1" spans="1:5">
      <c r="A130" s="254" t="s">
        <v>16320</v>
      </c>
      <c r="B130" s="114" t="s">
        <v>16321</v>
      </c>
      <c r="C130" s="154" t="s">
        <v>3575</v>
      </c>
      <c r="D130" s="264"/>
      <c r="E130" s="115" t="s">
        <v>16026</v>
      </c>
    </row>
    <row r="131" s="245" customFormat="1" ht="58" customHeight="1" spans="1:5">
      <c r="A131" s="1006" t="s">
        <v>16322</v>
      </c>
      <c r="B131" s="114" t="s">
        <v>16323</v>
      </c>
      <c r="C131" s="154" t="s">
        <v>16324</v>
      </c>
      <c r="D131" s="264"/>
      <c r="E131" s="115" t="s">
        <v>16026</v>
      </c>
    </row>
    <row r="132" s="245" customFormat="1" ht="58" customHeight="1" spans="1:5">
      <c r="A132" s="254" t="s">
        <v>16325</v>
      </c>
      <c r="B132" s="114" t="s">
        <v>16326</v>
      </c>
      <c r="C132" s="154" t="s">
        <v>16327</v>
      </c>
      <c r="D132" s="264"/>
      <c r="E132" s="115" t="s">
        <v>16026</v>
      </c>
    </row>
    <row r="133" s="245" customFormat="1" ht="58" customHeight="1" spans="1:5">
      <c r="A133" s="254" t="s">
        <v>16328</v>
      </c>
      <c r="B133" s="114" t="s">
        <v>16329</v>
      </c>
      <c r="C133" s="154" t="s">
        <v>16330</v>
      </c>
      <c r="D133" s="264"/>
      <c r="E133" s="115" t="s">
        <v>16026</v>
      </c>
    </row>
    <row r="134" s="245" customFormat="1" ht="58" customHeight="1" spans="1:5">
      <c r="A134" s="1006" t="s">
        <v>16331</v>
      </c>
      <c r="B134" s="114" t="s">
        <v>16332</v>
      </c>
      <c r="C134" s="154" t="s">
        <v>16333</v>
      </c>
      <c r="D134" s="152"/>
      <c r="E134" s="115" t="s">
        <v>16026</v>
      </c>
    </row>
    <row r="135" s="245" customFormat="1" ht="58" customHeight="1" spans="1:5">
      <c r="A135" s="1006" t="s">
        <v>16334</v>
      </c>
      <c r="B135" s="114" t="s">
        <v>16335</v>
      </c>
      <c r="C135" s="154" t="s">
        <v>16336</v>
      </c>
      <c r="D135" s="152"/>
      <c r="E135" s="115" t="s">
        <v>16026</v>
      </c>
    </row>
    <row r="136" s="245" customFormat="1" ht="58" customHeight="1" spans="1:5">
      <c r="A136" s="254"/>
      <c r="B136" s="255" t="s">
        <v>16337</v>
      </c>
      <c r="C136" s="154" t="s">
        <v>16338</v>
      </c>
      <c r="D136" s="277" t="s">
        <v>16339</v>
      </c>
      <c r="E136" s="115" t="s">
        <v>16026</v>
      </c>
    </row>
    <row r="137" s="245" customFormat="1" ht="27" customHeight="1" spans="1:5">
      <c r="A137" s="254"/>
      <c r="B137" s="278" t="s">
        <v>16340</v>
      </c>
      <c r="C137" s="154" t="s">
        <v>16341</v>
      </c>
      <c r="D137" s="264"/>
      <c r="E137" s="246"/>
    </row>
    <row r="138" s="245" customFormat="1" ht="27" customHeight="1" spans="1:5">
      <c r="A138" s="263" t="s">
        <v>7224</v>
      </c>
      <c r="B138" s="113" t="s">
        <v>7225</v>
      </c>
      <c r="C138" s="154" t="s">
        <v>16342</v>
      </c>
      <c r="D138" s="264"/>
      <c r="E138" s="246"/>
    </row>
    <row r="139" s="245" customFormat="1" ht="27" customHeight="1" spans="1:5">
      <c r="A139" s="254" t="s">
        <v>7235</v>
      </c>
      <c r="B139" s="113" t="s">
        <v>7236</v>
      </c>
      <c r="C139" s="154" t="s">
        <v>16343</v>
      </c>
      <c r="D139" s="264"/>
      <c r="E139" s="246"/>
    </row>
    <row r="140" s="245" customFormat="1" ht="27" customHeight="1" spans="1:5">
      <c r="A140" s="263" t="s">
        <v>7244</v>
      </c>
      <c r="B140" s="113" t="s">
        <v>7245</v>
      </c>
      <c r="C140" s="154" t="s">
        <v>16115</v>
      </c>
      <c r="D140" s="264"/>
      <c r="E140" s="246"/>
    </row>
    <row r="141" s="245" customFormat="1" ht="50" customHeight="1" spans="1:5">
      <c r="A141" s="263" t="s">
        <v>7252</v>
      </c>
      <c r="B141" s="113" t="s">
        <v>7253</v>
      </c>
      <c r="C141" s="279" t="s">
        <v>16344</v>
      </c>
      <c r="D141" s="264"/>
      <c r="E141" s="280" t="s">
        <v>16345</v>
      </c>
    </row>
    <row r="142" s="245" customFormat="1" ht="57" customHeight="1" spans="1:5">
      <c r="A142" s="263" t="s">
        <v>7262</v>
      </c>
      <c r="B142" s="113" t="s">
        <v>7263</v>
      </c>
      <c r="C142" s="154" t="s">
        <v>16346</v>
      </c>
      <c r="D142" s="264"/>
      <c r="E142" s="280" t="s">
        <v>16345</v>
      </c>
    </row>
    <row r="143" s="245" customFormat="1" ht="52" customHeight="1" spans="1:5">
      <c r="A143" s="263" t="s">
        <v>7272</v>
      </c>
      <c r="B143" s="113" t="s">
        <v>7273</v>
      </c>
      <c r="C143" s="279" t="s">
        <v>16344</v>
      </c>
      <c r="D143" s="264"/>
      <c r="E143" s="280" t="s">
        <v>16345</v>
      </c>
    </row>
    <row r="144" s="245" customFormat="1" ht="27" customHeight="1" spans="1:5">
      <c r="A144" s="254" t="s">
        <v>7287</v>
      </c>
      <c r="B144" s="113" t="s">
        <v>7288</v>
      </c>
      <c r="C144" s="154" t="s">
        <v>16347</v>
      </c>
      <c r="D144" s="264"/>
      <c r="E144" s="246"/>
    </row>
    <row r="145" s="245" customFormat="1" ht="27" customHeight="1" spans="1:5">
      <c r="A145" s="254"/>
      <c r="B145" s="278" t="s">
        <v>16348</v>
      </c>
      <c r="C145" s="154" t="s">
        <v>16349</v>
      </c>
      <c r="D145" s="264"/>
      <c r="E145" s="246"/>
    </row>
    <row r="146" s="245" customFormat="1" ht="27" customHeight="1" spans="1:5">
      <c r="A146" s="254" t="s">
        <v>7467</v>
      </c>
      <c r="B146" s="113" t="s">
        <v>7468</v>
      </c>
      <c r="C146" s="154" t="s">
        <v>16350</v>
      </c>
      <c r="D146" s="264"/>
      <c r="E146" s="246"/>
    </row>
    <row r="147" s="245" customFormat="1" ht="27" customHeight="1" spans="1:5">
      <c r="A147" s="254" t="s">
        <v>7478</v>
      </c>
      <c r="B147" s="113" t="s">
        <v>7479</v>
      </c>
      <c r="C147" s="154" t="s">
        <v>16351</v>
      </c>
      <c r="D147" s="264"/>
      <c r="E147" s="246"/>
    </row>
    <row r="148" s="245" customFormat="1" ht="27" customHeight="1" spans="1:5">
      <c r="A148" s="254" t="s">
        <v>7489</v>
      </c>
      <c r="B148" s="113" t="s">
        <v>7490</v>
      </c>
      <c r="C148" s="154" t="s">
        <v>16352</v>
      </c>
      <c r="D148" s="264"/>
      <c r="E148" s="246"/>
    </row>
    <row r="149" s="245" customFormat="1" ht="27" customHeight="1" spans="1:5">
      <c r="A149" s="254" t="s">
        <v>7533</v>
      </c>
      <c r="B149" s="113" t="s">
        <v>7534</v>
      </c>
      <c r="C149" s="113" t="s">
        <v>16353</v>
      </c>
      <c r="D149" s="264"/>
      <c r="E149" s="246"/>
    </row>
    <row r="150" s="245" customFormat="1" ht="27" customHeight="1" spans="1:5">
      <c r="A150" s="254" t="s">
        <v>7545</v>
      </c>
      <c r="B150" s="113" t="s">
        <v>7546</v>
      </c>
      <c r="C150" s="113" t="s">
        <v>16353</v>
      </c>
      <c r="D150" s="264"/>
      <c r="E150" s="246"/>
    </row>
    <row r="151" s="245" customFormat="1" ht="27" customHeight="1" spans="1:5">
      <c r="A151" s="254" t="s">
        <v>7558</v>
      </c>
      <c r="B151" s="113" t="s">
        <v>7559</v>
      </c>
      <c r="C151" s="154" t="s">
        <v>16354</v>
      </c>
      <c r="D151" s="264"/>
      <c r="E151" s="246"/>
    </row>
    <row r="152" s="245" customFormat="1" ht="27" customHeight="1" spans="1:5">
      <c r="A152" s="254" t="s">
        <v>7564</v>
      </c>
      <c r="B152" s="113" t="s">
        <v>7565</v>
      </c>
      <c r="C152" s="154" t="s">
        <v>16354</v>
      </c>
      <c r="D152" s="264"/>
      <c r="E152" s="246"/>
    </row>
    <row r="153" s="245" customFormat="1" ht="27" customHeight="1" spans="1:5">
      <c r="A153" s="254" t="s">
        <v>7658</v>
      </c>
      <c r="B153" s="113" t="s">
        <v>7659</v>
      </c>
      <c r="C153" s="113" t="s">
        <v>16355</v>
      </c>
      <c r="D153" s="264"/>
      <c r="E153" s="246"/>
    </row>
    <row r="154" s="245" customFormat="1" ht="27" customHeight="1" spans="1:5">
      <c r="A154" s="254" t="s">
        <v>7672</v>
      </c>
      <c r="B154" s="113" t="s">
        <v>7673</v>
      </c>
      <c r="C154" s="154" t="s">
        <v>16356</v>
      </c>
      <c r="D154" s="264"/>
      <c r="E154" s="246"/>
    </row>
    <row r="155" s="245" customFormat="1" ht="27" customHeight="1" spans="1:5">
      <c r="A155" s="254" t="s">
        <v>7694</v>
      </c>
      <c r="B155" s="113" t="s">
        <v>7695</v>
      </c>
      <c r="C155" s="113" t="s">
        <v>16355</v>
      </c>
      <c r="D155" s="264"/>
      <c r="E155" s="246"/>
    </row>
    <row r="156" s="245" customFormat="1" ht="27" customHeight="1" spans="1:5">
      <c r="A156" s="254" t="s">
        <v>7747</v>
      </c>
      <c r="B156" s="113" t="s">
        <v>7748</v>
      </c>
      <c r="C156" s="154" t="s">
        <v>4453</v>
      </c>
      <c r="D156" s="264"/>
      <c r="E156" s="246"/>
    </row>
    <row r="157" s="245" customFormat="1" ht="27" customHeight="1" spans="1:5">
      <c r="A157" s="254" t="s">
        <v>7779</v>
      </c>
      <c r="B157" s="113" t="s">
        <v>7780</v>
      </c>
      <c r="C157" s="154" t="s">
        <v>16357</v>
      </c>
      <c r="D157" s="264"/>
      <c r="E157" s="246"/>
    </row>
    <row r="158" s="245" customFormat="1" ht="27" customHeight="1" spans="1:5">
      <c r="A158" s="254" t="s">
        <v>7805</v>
      </c>
      <c r="B158" s="113" t="s">
        <v>7806</v>
      </c>
      <c r="C158" s="154" t="s">
        <v>16358</v>
      </c>
      <c r="D158" s="264"/>
      <c r="E158" s="246"/>
    </row>
    <row r="159" s="245" customFormat="1" ht="27" customHeight="1" spans="1:5">
      <c r="A159" s="254"/>
      <c r="B159" s="278" t="s">
        <v>16359</v>
      </c>
      <c r="C159" s="156"/>
      <c r="D159" s="264"/>
      <c r="E159" s="246"/>
    </row>
    <row r="160" s="245" customFormat="1" ht="27" customHeight="1" spans="1:5">
      <c r="A160" s="254" t="s">
        <v>8125</v>
      </c>
      <c r="B160" s="154" t="s">
        <v>8126</v>
      </c>
      <c r="C160" s="154" t="s">
        <v>16360</v>
      </c>
      <c r="D160" s="264"/>
      <c r="E160" s="246"/>
    </row>
    <row r="161" s="245" customFormat="1" ht="27" customHeight="1" spans="1:5">
      <c r="A161" s="254" t="s">
        <v>8131</v>
      </c>
      <c r="B161" s="154" t="s">
        <v>8132</v>
      </c>
      <c r="C161" s="154" t="s">
        <v>16360</v>
      </c>
      <c r="D161" s="264"/>
      <c r="E161" s="246"/>
    </row>
    <row r="162" s="245" customFormat="1" ht="27" customHeight="1" spans="1:5">
      <c r="A162" s="254" t="s">
        <v>8142</v>
      </c>
      <c r="B162" s="113" t="s">
        <v>8143</v>
      </c>
      <c r="C162" s="154" t="s">
        <v>16361</v>
      </c>
      <c r="D162" s="264"/>
      <c r="E162" s="246"/>
    </row>
    <row r="163" s="245" customFormat="1" ht="27" customHeight="1" spans="1:5">
      <c r="A163" s="254" t="s">
        <v>8316</v>
      </c>
      <c r="B163" s="113" t="s">
        <v>8317</v>
      </c>
      <c r="C163" s="154" t="s">
        <v>6937</v>
      </c>
      <c r="D163" s="264"/>
      <c r="E163" s="246"/>
    </row>
    <row r="164" s="245" customFormat="1" ht="27" customHeight="1" spans="1:5">
      <c r="A164" s="254" t="s">
        <v>8378</v>
      </c>
      <c r="B164" s="113" t="s">
        <v>8379</v>
      </c>
      <c r="C164" s="154" t="s">
        <v>16362</v>
      </c>
      <c r="D164" s="264"/>
      <c r="E164" s="246"/>
    </row>
    <row r="165" s="245" customFormat="1" ht="27" customHeight="1" spans="1:5">
      <c r="A165" s="254" t="s">
        <v>8666</v>
      </c>
      <c r="B165" s="154" t="s">
        <v>8667</v>
      </c>
      <c r="C165" s="154" t="s">
        <v>16363</v>
      </c>
      <c r="D165" s="264"/>
      <c r="E165" s="246"/>
    </row>
    <row r="166" s="245" customFormat="1" ht="27" customHeight="1" spans="1:5">
      <c r="A166" s="254" t="s">
        <v>8672</v>
      </c>
      <c r="B166" s="113" t="s">
        <v>8673</v>
      </c>
      <c r="C166" s="154" t="s">
        <v>16363</v>
      </c>
      <c r="D166" s="264"/>
      <c r="E166" s="246"/>
    </row>
    <row r="167" s="245" customFormat="1" ht="27" customHeight="1" spans="1:5">
      <c r="A167" s="254" t="s">
        <v>8678</v>
      </c>
      <c r="B167" s="154" t="s">
        <v>8679</v>
      </c>
      <c r="C167" s="154" t="s">
        <v>16363</v>
      </c>
      <c r="D167" s="264"/>
      <c r="E167" s="246"/>
    </row>
    <row r="168" s="245" customFormat="1" ht="27" customHeight="1" spans="1:5">
      <c r="A168" s="254" t="s">
        <v>8683</v>
      </c>
      <c r="B168" s="154" t="s">
        <v>8684</v>
      </c>
      <c r="C168" s="154" t="s">
        <v>16363</v>
      </c>
      <c r="D168" s="264"/>
      <c r="E168" s="246"/>
    </row>
    <row r="169" s="245" customFormat="1" ht="27" customHeight="1" spans="1:5">
      <c r="A169" s="254" t="s">
        <v>8689</v>
      </c>
      <c r="B169" s="154" t="s">
        <v>8690</v>
      </c>
      <c r="C169" s="154" t="s">
        <v>16363</v>
      </c>
      <c r="D169" s="264"/>
      <c r="E169" s="246"/>
    </row>
    <row r="170" s="245" customFormat="1" ht="27" customHeight="1" spans="1:5">
      <c r="A170" s="254" t="s">
        <v>8695</v>
      </c>
      <c r="B170" s="154" t="s">
        <v>8696</v>
      </c>
      <c r="C170" s="154" t="s">
        <v>16364</v>
      </c>
      <c r="D170" s="264"/>
      <c r="E170" s="246"/>
    </row>
    <row r="171" s="245" customFormat="1" ht="27" customHeight="1" spans="1:5">
      <c r="A171" s="254" t="s">
        <v>8708</v>
      </c>
      <c r="B171" s="113" t="s">
        <v>8709</v>
      </c>
      <c r="C171" s="154" t="s">
        <v>16365</v>
      </c>
      <c r="D171" s="264"/>
      <c r="E171" s="246"/>
    </row>
    <row r="172" s="245" customFormat="1" ht="27" customHeight="1" spans="1:5">
      <c r="A172" s="254" t="s">
        <v>8714</v>
      </c>
      <c r="B172" s="113" t="s">
        <v>8715</v>
      </c>
      <c r="C172" s="154" t="s">
        <v>5738</v>
      </c>
      <c r="D172" s="264"/>
      <c r="E172" s="246"/>
    </row>
    <row r="173" s="245" customFormat="1" ht="27" customHeight="1" spans="1:5">
      <c r="A173" s="254" t="s">
        <v>8726</v>
      </c>
      <c r="B173" s="278" t="s">
        <v>8727</v>
      </c>
      <c r="C173" s="154" t="s">
        <v>16363</v>
      </c>
      <c r="D173" s="264"/>
      <c r="E173" s="246"/>
    </row>
    <row r="174" s="245" customFormat="1" ht="27" customHeight="1" spans="1:5">
      <c r="A174" s="254" t="s">
        <v>8759</v>
      </c>
      <c r="B174" s="113" t="s">
        <v>8760</v>
      </c>
      <c r="C174" s="154" t="s">
        <v>5363</v>
      </c>
      <c r="D174" s="264"/>
      <c r="E174" s="246"/>
    </row>
    <row r="175" s="245" customFormat="1" ht="27" customHeight="1" spans="1:5">
      <c r="A175" s="254" t="s">
        <v>8765</v>
      </c>
      <c r="B175" s="113" t="s">
        <v>8766</v>
      </c>
      <c r="C175" s="154" t="s">
        <v>16366</v>
      </c>
      <c r="D175" s="264"/>
      <c r="E175" s="246"/>
    </row>
    <row r="176" s="245" customFormat="1" ht="27" customHeight="1" spans="1:5">
      <c r="A176" s="254" t="s">
        <v>8771</v>
      </c>
      <c r="B176" s="154" t="s">
        <v>16367</v>
      </c>
      <c r="C176" s="154" t="s">
        <v>16366</v>
      </c>
      <c r="D176" s="264"/>
      <c r="E176" s="246"/>
    </row>
    <row r="177" s="245" customFormat="1" ht="103" customHeight="1" spans="1:5">
      <c r="A177" s="254"/>
      <c r="B177" s="113" t="s">
        <v>16368</v>
      </c>
      <c r="C177" s="154" t="s">
        <v>16369</v>
      </c>
      <c r="D177" s="113" t="s">
        <v>16370</v>
      </c>
      <c r="E177" s="246"/>
    </row>
    <row r="178" s="245" customFormat="1" ht="27" customHeight="1" spans="1:5">
      <c r="A178" s="254" t="s">
        <v>8876</v>
      </c>
      <c r="B178" s="113" t="s">
        <v>8877</v>
      </c>
      <c r="C178" s="154" t="s">
        <v>16371</v>
      </c>
      <c r="D178" s="258"/>
      <c r="E178" s="246"/>
    </row>
    <row r="179" s="245" customFormat="1" ht="27" customHeight="1" spans="1:5">
      <c r="A179" s="254" t="s">
        <v>8977</v>
      </c>
      <c r="B179" s="154" t="s">
        <v>8978</v>
      </c>
      <c r="C179" s="154" t="s">
        <v>16372</v>
      </c>
      <c r="D179" s="258"/>
      <c r="E179" s="246"/>
    </row>
    <row r="180" s="245" customFormat="1" ht="27" customHeight="1" spans="1:5">
      <c r="A180" s="254" t="s">
        <v>9005</v>
      </c>
      <c r="B180" s="154" t="s">
        <v>9006</v>
      </c>
      <c r="C180" s="154" t="s">
        <v>16373</v>
      </c>
      <c r="D180" s="258"/>
      <c r="E180" s="246"/>
    </row>
    <row r="181" s="245" customFormat="1" ht="27" customHeight="1" spans="1:5">
      <c r="A181" s="254"/>
      <c r="B181" s="278" t="s">
        <v>16374</v>
      </c>
      <c r="C181" s="156"/>
      <c r="D181" s="264"/>
      <c r="E181" s="246"/>
    </row>
    <row r="182" s="245" customFormat="1" ht="27" customHeight="1" spans="1:5">
      <c r="A182" s="254" t="s">
        <v>9468</v>
      </c>
      <c r="B182" s="113" t="s">
        <v>16375</v>
      </c>
      <c r="C182" s="154" t="s">
        <v>16376</v>
      </c>
      <c r="D182" s="264"/>
      <c r="E182" s="246"/>
    </row>
    <row r="183" s="245" customFormat="1" ht="27" customHeight="1" spans="1:5">
      <c r="A183" s="254" t="s">
        <v>9479</v>
      </c>
      <c r="B183" s="113" t="s">
        <v>9480</v>
      </c>
      <c r="C183" s="154" t="s">
        <v>16377</v>
      </c>
      <c r="D183" s="264"/>
      <c r="E183" s="246"/>
    </row>
    <row r="184" s="245" customFormat="1" ht="27" customHeight="1" spans="1:5">
      <c r="A184" s="254" t="s">
        <v>9501</v>
      </c>
      <c r="B184" s="113" t="s">
        <v>9502</v>
      </c>
      <c r="C184" s="154" t="s">
        <v>16378</v>
      </c>
      <c r="D184" s="264"/>
      <c r="E184" s="246"/>
    </row>
    <row r="185" s="245" customFormat="1" ht="27" customHeight="1" spans="1:5">
      <c r="A185" s="254" t="s">
        <v>9544</v>
      </c>
      <c r="B185" s="113" t="s">
        <v>9545</v>
      </c>
      <c r="C185" s="154" t="s">
        <v>16379</v>
      </c>
      <c r="D185" s="264"/>
      <c r="E185" s="246"/>
    </row>
    <row r="186" s="245" customFormat="1" ht="27" customHeight="1" spans="1:5">
      <c r="A186" s="254"/>
      <c r="B186" s="278" t="s">
        <v>16380</v>
      </c>
      <c r="C186" s="156"/>
      <c r="D186" s="264"/>
      <c r="E186" s="246"/>
    </row>
    <row r="187" s="245" customFormat="1" ht="27" customHeight="1" spans="1:5">
      <c r="A187" s="254" t="s">
        <v>9790</v>
      </c>
      <c r="B187" s="113" t="s">
        <v>9791</v>
      </c>
      <c r="C187" s="113" t="s">
        <v>16381</v>
      </c>
      <c r="D187" s="264"/>
      <c r="E187" s="246"/>
    </row>
    <row r="188" s="245" customFormat="1" ht="27" customHeight="1" spans="1:5">
      <c r="A188" s="263" t="s">
        <v>9799</v>
      </c>
      <c r="B188" s="113" t="s">
        <v>9800</v>
      </c>
      <c r="C188" s="113" t="s">
        <v>16382</v>
      </c>
      <c r="D188" s="264"/>
      <c r="E188" s="246"/>
    </row>
    <row r="189" s="245" customFormat="1" ht="27" customHeight="1" spans="1:5">
      <c r="A189" s="254" t="s">
        <v>9804</v>
      </c>
      <c r="B189" s="113" t="s">
        <v>9805</v>
      </c>
      <c r="C189" s="154" t="s">
        <v>16383</v>
      </c>
      <c r="D189" s="264"/>
      <c r="E189" s="246"/>
    </row>
    <row r="190" s="245" customFormat="1" ht="27" customHeight="1" spans="1:5">
      <c r="A190" s="254" t="s">
        <v>9832</v>
      </c>
      <c r="B190" s="113" t="s">
        <v>9833</v>
      </c>
      <c r="C190" s="154" t="s">
        <v>16384</v>
      </c>
      <c r="D190" s="264"/>
      <c r="E190" s="246"/>
    </row>
    <row r="191" s="245" customFormat="1" ht="27" customHeight="1" spans="1:5">
      <c r="A191" s="254" t="s">
        <v>9837</v>
      </c>
      <c r="B191" s="113" t="s">
        <v>9838</v>
      </c>
      <c r="C191" s="154" t="s">
        <v>16385</v>
      </c>
      <c r="D191" s="264"/>
      <c r="E191" s="246"/>
    </row>
    <row r="192" s="245" customFormat="1" ht="27" customHeight="1" spans="1:5">
      <c r="A192" s="254" t="s">
        <v>9845</v>
      </c>
      <c r="B192" s="113" t="s">
        <v>9846</v>
      </c>
      <c r="C192" s="281" t="s">
        <v>16386</v>
      </c>
      <c r="D192" s="264"/>
      <c r="E192" s="246"/>
    </row>
    <row r="193" s="245" customFormat="1" ht="27" customHeight="1" spans="1:5">
      <c r="A193" s="254"/>
      <c r="B193" s="278" t="s">
        <v>16387</v>
      </c>
      <c r="C193" s="156"/>
      <c r="D193" s="264"/>
      <c r="E193" s="246"/>
    </row>
    <row r="194" s="245" customFormat="1" ht="27" customHeight="1" spans="1:5">
      <c r="A194" s="1006" t="s">
        <v>9855</v>
      </c>
      <c r="B194" s="113" t="s">
        <v>16388</v>
      </c>
      <c r="C194" s="154" t="s">
        <v>16389</v>
      </c>
      <c r="D194" s="258"/>
      <c r="E194" s="246"/>
    </row>
    <row r="195" s="245" customFormat="1" ht="27" customHeight="1" spans="1:5">
      <c r="A195" s="1006" t="s">
        <v>9888</v>
      </c>
      <c r="B195" s="113" t="s">
        <v>9889</v>
      </c>
      <c r="C195" s="154" t="s">
        <v>16390</v>
      </c>
      <c r="D195" s="258"/>
      <c r="E195" s="246"/>
    </row>
    <row r="196" s="245" customFormat="1" ht="27" customHeight="1" spans="1:5">
      <c r="A196" s="1006" t="s">
        <v>9914</v>
      </c>
      <c r="B196" s="154" t="s">
        <v>9915</v>
      </c>
      <c r="C196" s="113" t="s">
        <v>16391</v>
      </c>
      <c r="D196" s="258"/>
      <c r="E196" s="246"/>
    </row>
    <row r="197" s="245" customFormat="1" ht="27" customHeight="1" spans="1:5">
      <c r="A197" s="1006" t="s">
        <v>9918</v>
      </c>
      <c r="B197" s="154" t="s">
        <v>9919</v>
      </c>
      <c r="C197" s="113" t="s">
        <v>16391</v>
      </c>
      <c r="D197" s="258"/>
      <c r="E197" s="246"/>
    </row>
    <row r="198" s="245" customFormat="1" ht="37" customHeight="1" spans="1:5">
      <c r="A198" s="1006" t="s">
        <v>9933</v>
      </c>
      <c r="B198" s="154" t="s">
        <v>9934</v>
      </c>
      <c r="C198" s="113" t="s">
        <v>16392</v>
      </c>
      <c r="D198" s="258"/>
      <c r="E198" s="246"/>
    </row>
    <row r="199" s="245" customFormat="1" ht="37" customHeight="1" spans="1:5">
      <c r="A199" s="254" t="s">
        <v>9927</v>
      </c>
      <c r="B199" s="282" t="s">
        <v>16393</v>
      </c>
      <c r="C199" s="283" t="s">
        <v>16394</v>
      </c>
      <c r="D199" s="258"/>
      <c r="E199" s="246"/>
    </row>
    <row r="200" s="245" customFormat="1" ht="37" customHeight="1" spans="1:5">
      <c r="A200" s="254" t="s">
        <v>9929</v>
      </c>
      <c r="B200" s="282" t="s">
        <v>16395</v>
      </c>
      <c r="C200" s="283" t="s">
        <v>16396</v>
      </c>
      <c r="D200" s="258"/>
      <c r="E200" s="246"/>
    </row>
    <row r="201" s="245" customFormat="1" ht="37" customHeight="1" spans="1:5">
      <c r="A201" s="254" t="s">
        <v>9941</v>
      </c>
      <c r="B201" s="282" t="s">
        <v>16397</v>
      </c>
      <c r="C201" s="283" t="s">
        <v>16394</v>
      </c>
      <c r="D201" s="258"/>
      <c r="E201" s="246"/>
    </row>
    <row r="202" s="245" customFormat="1" ht="37" customHeight="1" spans="1:5">
      <c r="A202" s="254" t="s">
        <v>9943</v>
      </c>
      <c r="B202" s="282" t="s">
        <v>16398</v>
      </c>
      <c r="C202" s="283" t="s">
        <v>16396</v>
      </c>
      <c r="D202" s="258"/>
      <c r="E202" s="246"/>
    </row>
    <row r="203" s="245" customFormat="1" ht="27" customHeight="1" spans="1:5">
      <c r="A203" s="1004" t="s">
        <v>9947</v>
      </c>
      <c r="B203" s="154" t="s">
        <v>9948</v>
      </c>
      <c r="C203" s="154" t="s">
        <v>16377</v>
      </c>
      <c r="D203" s="264"/>
      <c r="E203" s="246"/>
    </row>
    <row r="204" s="245" customFormat="1" ht="27" customHeight="1" spans="1:5">
      <c r="A204" s="1006" t="s">
        <v>9953</v>
      </c>
      <c r="B204" s="154" t="s">
        <v>9954</v>
      </c>
      <c r="C204" s="154" t="s">
        <v>16377</v>
      </c>
      <c r="D204" s="258"/>
      <c r="E204" s="246"/>
    </row>
    <row r="205" s="245" customFormat="1" ht="27" customHeight="1" spans="1:5">
      <c r="A205" s="1006" t="s">
        <v>10099</v>
      </c>
      <c r="B205" s="154" t="s">
        <v>10100</v>
      </c>
      <c r="C205" s="283" t="s">
        <v>16399</v>
      </c>
      <c r="D205" s="258"/>
      <c r="E205" s="246"/>
    </row>
    <row r="206" s="245" customFormat="1" ht="27" customHeight="1" spans="1:5">
      <c r="A206" s="1006" t="s">
        <v>10126</v>
      </c>
      <c r="B206" s="154" t="s">
        <v>16400</v>
      </c>
      <c r="C206" s="283" t="s">
        <v>16401</v>
      </c>
      <c r="D206" s="258"/>
      <c r="E206" s="246"/>
    </row>
    <row r="207" s="245" customFormat="1" ht="27" customHeight="1" spans="1:5">
      <c r="A207" s="1006" t="s">
        <v>10233</v>
      </c>
      <c r="B207" s="282" t="s">
        <v>10234</v>
      </c>
      <c r="C207" s="283" t="s">
        <v>16402</v>
      </c>
      <c r="D207" s="258"/>
      <c r="E207" s="246"/>
    </row>
    <row r="208" s="245" customFormat="1" ht="27" customHeight="1" spans="1:5">
      <c r="A208" s="1006" t="s">
        <v>10260</v>
      </c>
      <c r="B208" s="282" t="s">
        <v>16403</v>
      </c>
      <c r="C208" s="283" t="s">
        <v>16401</v>
      </c>
      <c r="D208" s="258"/>
      <c r="E208" s="246"/>
    </row>
    <row r="209" s="245" customFormat="1" ht="114" customHeight="1" spans="1:5">
      <c r="A209" s="254"/>
      <c r="B209" s="278" t="s">
        <v>16404</v>
      </c>
      <c r="C209" s="154" t="s">
        <v>16405</v>
      </c>
      <c r="D209" s="113" t="s">
        <v>16406</v>
      </c>
      <c r="E209" s="246"/>
    </row>
    <row r="210" s="245" customFormat="1" ht="27" customHeight="1" spans="1:5">
      <c r="A210" s="254" t="s">
        <v>10918</v>
      </c>
      <c r="B210" s="113" t="s">
        <v>10919</v>
      </c>
      <c r="C210" s="154" t="s">
        <v>16407</v>
      </c>
      <c r="D210" s="264"/>
      <c r="E210" s="246"/>
    </row>
    <row r="211" s="245" customFormat="1" ht="27" customHeight="1" spans="1:5">
      <c r="A211" s="254" t="s">
        <v>10923</v>
      </c>
      <c r="B211" s="113" t="s">
        <v>10924</v>
      </c>
      <c r="C211" s="154" t="s">
        <v>16408</v>
      </c>
      <c r="D211" s="264"/>
      <c r="E211" s="246"/>
    </row>
    <row r="212" s="245" customFormat="1" ht="27" customHeight="1" spans="1:5">
      <c r="A212" s="254"/>
      <c r="B212" s="113" t="s">
        <v>16409</v>
      </c>
      <c r="C212" s="154"/>
      <c r="D212" s="264"/>
      <c r="E212" s="246"/>
    </row>
    <row r="213" s="245" customFormat="1" ht="27" customHeight="1" spans="1:5">
      <c r="A213" s="254" t="s">
        <v>11609</v>
      </c>
      <c r="B213" s="113" t="s">
        <v>11610</v>
      </c>
      <c r="C213" s="154" t="s">
        <v>16390</v>
      </c>
      <c r="D213" s="264"/>
      <c r="E213" s="246"/>
    </row>
    <row r="214" s="245" customFormat="1" ht="27" customHeight="1" spans="1:5">
      <c r="A214" s="254"/>
      <c r="B214" s="278" t="s">
        <v>16410</v>
      </c>
      <c r="C214" s="258"/>
      <c r="D214" s="258"/>
      <c r="E214" s="246"/>
    </row>
    <row r="215" s="245" customFormat="1" ht="27" customHeight="1" spans="1:5">
      <c r="A215" s="254" t="s">
        <v>11429</v>
      </c>
      <c r="B215" s="278" t="s">
        <v>11430</v>
      </c>
      <c r="C215" s="278" t="s">
        <v>16411</v>
      </c>
      <c r="D215" s="258"/>
      <c r="E215" s="246"/>
    </row>
    <row r="216" s="245" customFormat="1" ht="27" customHeight="1" spans="1:5">
      <c r="A216" s="254" t="s">
        <v>11467</v>
      </c>
      <c r="B216" s="278" t="s">
        <v>11468</v>
      </c>
      <c r="C216" s="278" t="s">
        <v>16411</v>
      </c>
      <c r="D216" s="258"/>
      <c r="E216" s="246"/>
    </row>
    <row r="217" s="245" customFormat="1" ht="27" customHeight="1" spans="1:5">
      <c r="A217" s="254"/>
      <c r="B217" s="278" t="s">
        <v>16412</v>
      </c>
      <c r="C217" s="258"/>
      <c r="D217" s="258"/>
      <c r="E217" s="246"/>
    </row>
    <row r="218" s="245" customFormat="1" ht="27" customHeight="1" spans="1:5">
      <c r="A218" s="254" t="s">
        <v>11694</v>
      </c>
      <c r="B218" s="113" t="s">
        <v>11695</v>
      </c>
      <c r="C218" s="113" t="s">
        <v>16413</v>
      </c>
      <c r="D218" s="258"/>
      <c r="E218" s="246"/>
    </row>
    <row r="219" s="245" customFormat="1" ht="27" customHeight="1" spans="1:5">
      <c r="A219" s="254" t="s">
        <v>11702</v>
      </c>
      <c r="B219" s="284" t="s">
        <v>11703</v>
      </c>
      <c r="C219" s="284" t="s">
        <v>16414</v>
      </c>
      <c r="D219" s="258"/>
      <c r="E219" s="246"/>
    </row>
    <row r="220" s="245" customFormat="1" ht="27" customHeight="1" spans="1:5">
      <c r="A220" s="254" t="s">
        <v>11721</v>
      </c>
      <c r="B220" s="284" t="s">
        <v>11722</v>
      </c>
      <c r="C220" s="284" t="s">
        <v>16415</v>
      </c>
      <c r="D220" s="258"/>
      <c r="E220" s="246"/>
    </row>
    <row r="221" s="245" customFormat="1" ht="27" customHeight="1" spans="1:5">
      <c r="A221" s="254" t="s">
        <v>11729</v>
      </c>
      <c r="B221" s="284" t="s">
        <v>11730</v>
      </c>
      <c r="C221" s="284" t="s">
        <v>16415</v>
      </c>
      <c r="D221" s="258"/>
      <c r="E221" s="246"/>
    </row>
    <row r="222" s="245" customFormat="1" ht="80" customHeight="1" spans="1:5">
      <c r="A222" s="285" t="s">
        <v>11844</v>
      </c>
      <c r="B222" s="286" t="s">
        <v>11845</v>
      </c>
      <c r="C222" s="287" t="s">
        <v>16416</v>
      </c>
      <c r="D222" s="252"/>
      <c r="E222" s="246"/>
    </row>
    <row r="223" s="245" customFormat="1" ht="39" customHeight="1" spans="1:5">
      <c r="A223" s="1032" t="s">
        <v>11997</v>
      </c>
      <c r="B223" s="286" t="s">
        <v>11998</v>
      </c>
      <c r="C223" s="287" t="s">
        <v>16417</v>
      </c>
      <c r="D223" s="252"/>
      <c r="E223" s="246"/>
    </row>
    <row r="224" s="245" customFormat="1" ht="39" customHeight="1" spans="1:5">
      <c r="A224" s="1032" t="s">
        <v>12001</v>
      </c>
      <c r="B224" s="286" t="s">
        <v>12002</v>
      </c>
      <c r="C224" s="287" t="s">
        <v>16417</v>
      </c>
      <c r="D224" s="252"/>
      <c r="E224" s="246"/>
    </row>
    <row r="225" s="245" customFormat="1" ht="27" customHeight="1" spans="1:5">
      <c r="A225" s="140"/>
      <c r="B225" s="152" t="s">
        <v>16418</v>
      </c>
      <c r="C225" s="133"/>
      <c r="D225" s="252"/>
      <c r="E225" s="246"/>
    </row>
    <row r="226" s="245" customFormat="1" ht="27" customHeight="1" spans="1:5">
      <c r="A226" s="1033" t="s">
        <v>13348</v>
      </c>
      <c r="B226" s="250" t="s">
        <v>13349</v>
      </c>
      <c r="C226" s="133" t="s">
        <v>16419</v>
      </c>
      <c r="D226" s="252"/>
      <c r="E226" s="246"/>
    </row>
    <row r="227" s="245" customFormat="1" ht="27" customHeight="1" spans="1:5">
      <c r="A227" s="288" t="s">
        <v>13382</v>
      </c>
      <c r="B227" s="250" t="s">
        <v>13383</v>
      </c>
      <c r="C227" s="133" t="s">
        <v>16420</v>
      </c>
      <c r="D227" s="252"/>
      <c r="E227" s="246"/>
    </row>
    <row r="228" s="245" customFormat="1" ht="27" customHeight="1" spans="1:5">
      <c r="A228" s="288" t="s">
        <v>13392</v>
      </c>
      <c r="B228" s="250" t="s">
        <v>16421</v>
      </c>
      <c r="C228" s="133" t="s">
        <v>16422</v>
      </c>
      <c r="D228" s="252"/>
      <c r="E228" s="246"/>
    </row>
    <row r="229" s="245" customFormat="1" ht="27" customHeight="1" spans="1:5">
      <c r="A229" s="288" t="s">
        <v>13405</v>
      </c>
      <c r="B229" s="250" t="s">
        <v>16423</v>
      </c>
      <c r="C229" s="133" t="s">
        <v>16420</v>
      </c>
      <c r="D229" s="252"/>
      <c r="E229" s="246"/>
    </row>
    <row r="230" s="245" customFormat="1" ht="27" customHeight="1" spans="1:5">
      <c r="A230" s="288" t="s">
        <v>13430</v>
      </c>
      <c r="B230" s="250" t="s">
        <v>16424</v>
      </c>
      <c r="C230" s="133" t="s">
        <v>16420</v>
      </c>
      <c r="D230" s="252"/>
      <c r="E230" s="246"/>
    </row>
    <row r="231" s="245" customFormat="1" ht="27" customHeight="1" spans="1:5">
      <c r="A231" s="288" t="s">
        <v>13444</v>
      </c>
      <c r="B231" s="250" t="s">
        <v>13445</v>
      </c>
      <c r="C231" s="133" t="s">
        <v>16420</v>
      </c>
      <c r="D231" s="252"/>
      <c r="E231" s="246"/>
    </row>
    <row r="232" s="245" customFormat="1" ht="27" customHeight="1" spans="1:5">
      <c r="A232" s="288" t="s">
        <v>13462</v>
      </c>
      <c r="B232" s="250" t="s">
        <v>13463</v>
      </c>
      <c r="C232" s="133" t="s">
        <v>16425</v>
      </c>
      <c r="D232" s="252"/>
      <c r="E232" s="246"/>
    </row>
    <row r="233" s="245" customFormat="1" ht="27" customHeight="1" spans="1:5">
      <c r="A233" s="288" t="s">
        <v>13490</v>
      </c>
      <c r="B233" s="250" t="s">
        <v>13491</v>
      </c>
      <c r="C233" s="133" t="s">
        <v>16426</v>
      </c>
      <c r="D233" s="252"/>
      <c r="E233" s="246"/>
    </row>
    <row r="234" s="245" customFormat="1" ht="27" customHeight="1" spans="1:5">
      <c r="A234" s="288" t="s">
        <v>13494</v>
      </c>
      <c r="B234" s="250" t="s">
        <v>13495</v>
      </c>
      <c r="C234" s="133" t="s">
        <v>16427</v>
      </c>
      <c r="D234" s="252"/>
      <c r="E234" s="246"/>
    </row>
    <row r="235" s="245" customFormat="1" ht="27" customHeight="1" spans="1:5">
      <c r="A235" s="140"/>
      <c r="B235" s="250" t="s">
        <v>16428</v>
      </c>
      <c r="C235" s="133" t="s">
        <v>16349</v>
      </c>
      <c r="D235" s="252"/>
      <c r="E235" s="246"/>
    </row>
    <row r="236" s="245" customFormat="1" ht="27" customHeight="1" spans="1:5">
      <c r="A236" s="288" t="s">
        <v>12544</v>
      </c>
      <c r="B236" s="250" t="s">
        <v>12545</v>
      </c>
      <c r="C236" s="133" t="s">
        <v>16429</v>
      </c>
      <c r="D236" s="252"/>
      <c r="E236" s="246"/>
    </row>
    <row r="237" s="245" customFormat="1" ht="27" customHeight="1" spans="1:5">
      <c r="A237" s="288" t="s">
        <v>12573</v>
      </c>
      <c r="B237" s="250" t="s">
        <v>12574</v>
      </c>
      <c r="C237" s="133" t="s">
        <v>16430</v>
      </c>
      <c r="D237" s="252"/>
      <c r="E237" s="246"/>
    </row>
    <row r="238" s="245" customFormat="1" ht="27" customHeight="1" spans="1:5">
      <c r="A238" s="288" t="s">
        <v>12577</v>
      </c>
      <c r="B238" s="250" t="s">
        <v>12578</v>
      </c>
      <c r="C238" s="133" t="s">
        <v>16431</v>
      </c>
      <c r="D238" s="252"/>
      <c r="E238" s="246"/>
    </row>
    <row r="239" s="245" customFormat="1" ht="27" customHeight="1" spans="1:5">
      <c r="A239" s="288" t="s">
        <v>12883</v>
      </c>
      <c r="B239" s="250" t="s">
        <v>12884</v>
      </c>
      <c r="C239" s="133" t="s">
        <v>16432</v>
      </c>
      <c r="D239" s="252"/>
      <c r="E239" s="246"/>
    </row>
    <row r="240" s="245" customFormat="1" ht="27" customHeight="1" spans="1:5">
      <c r="A240" s="288" t="s">
        <v>12912</v>
      </c>
      <c r="B240" s="250" t="s">
        <v>12913</v>
      </c>
      <c r="C240" s="133" t="s">
        <v>16433</v>
      </c>
      <c r="D240" s="252"/>
      <c r="E240" s="246"/>
    </row>
    <row r="241" s="245" customFormat="1" ht="27" customHeight="1" spans="1:5">
      <c r="A241" s="288" t="s">
        <v>12607</v>
      </c>
      <c r="B241" s="250" t="s">
        <v>12608</v>
      </c>
      <c r="C241" s="133" t="s">
        <v>16115</v>
      </c>
      <c r="D241" s="252"/>
      <c r="E241" s="246"/>
    </row>
    <row r="242" s="245" customFormat="1" ht="27" customHeight="1" spans="1:5">
      <c r="A242" s="288" t="s">
        <v>12612</v>
      </c>
      <c r="B242" s="250" t="s">
        <v>12613</v>
      </c>
      <c r="C242" s="133" t="s">
        <v>16115</v>
      </c>
      <c r="D242" s="252"/>
      <c r="E242" s="246"/>
    </row>
    <row r="243" s="245" customFormat="1" ht="27" customHeight="1" spans="1:5">
      <c r="A243" s="288" t="s">
        <v>12760</v>
      </c>
      <c r="B243" s="250" t="s">
        <v>12761</v>
      </c>
      <c r="C243" s="133" t="s">
        <v>16434</v>
      </c>
      <c r="D243" s="252"/>
      <c r="E243" s="246"/>
    </row>
    <row r="244" s="245" customFormat="1" ht="27" customHeight="1" spans="1:5">
      <c r="A244" s="288" t="s">
        <v>12638</v>
      </c>
      <c r="B244" s="250" t="s">
        <v>12639</v>
      </c>
      <c r="C244" s="133" t="s">
        <v>16435</v>
      </c>
      <c r="D244" s="252"/>
      <c r="E244" s="246"/>
    </row>
    <row r="245" s="245" customFormat="1" ht="27" customHeight="1" spans="1:5">
      <c r="A245" s="288" t="s">
        <v>12717</v>
      </c>
      <c r="B245" s="250" t="s">
        <v>12718</v>
      </c>
      <c r="C245" s="133" t="s">
        <v>16436</v>
      </c>
      <c r="D245" s="252"/>
      <c r="E245" s="246"/>
    </row>
    <row r="246" s="245" customFormat="1" ht="27" customHeight="1" spans="1:5">
      <c r="A246" s="288" t="s">
        <v>12766</v>
      </c>
      <c r="B246" s="250" t="s">
        <v>12767</v>
      </c>
      <c r="C246" s="133" t="s">
        <v>16437</v>
      </c>
      <c r="D246" s="252"/>
      <c r="E246" s="246"/>
    </row>
    <row r="247" s="245" customFormat="1" ht="27" customHeight="1" spans="1:5">
      <c r="A247" s="288" t="s">
        <v>12778</v>
      </c>
      <c r="B247" s="250" t="s">
        <v>12779</v>
      </c>
      <c r="C247" s="133" t="s">
        <v>16438</v>
      </c>
      <c r="D247" s="252"/>
      <c r="E247" s="246"/>
    </row>
    <row r="248" s="245" customFormat="1" ht="34" customHeight="1" spans="1:5">
      <c r="A248" s="289" t="s">
        <v>12786</v>
      </c>
      <c r="B248" s="250" t="s">
        <v>16439</v>
      </c>
      <c r="C248" s="133" t="s">
        <v>16440</v>
      </c>
      <c r="D248" s="252"/>
      <c r="E248" s="246"/>
    </row>
    <row r="249" s="245" customFormat="1" ht="27" customHeight="1" spans="1:5">
      <c r="A249" s="288" t="s">
        <v>12788</v>
      </c>
      <c r="B249" s="250" t="s">
        <v>16441</v>
      </c>
      <c r="C249" s="133" t="s">
        <v>16442</v>
      </c>
      <c r="D249" s="252"/>
      <c r="E249" s="246"/>
    </row>
    <row r="250" s="245" customFormat="1" ht="27" customHeight="1" spans="1:5">
      <c r="A250" s="288" t="s">
        <v>12790</v>
      </c>
      <c r="B250" s="250" t="s">
        <v>12791</v>
      </c>
      <c r="C250" s="133" t="s">
        <v>16443</v>
      </c>
      <c r="D250" s="252"/>
      <c r="E250" s="246"/>
    </row>
    <row r="251" s="245" customFormat="1" ht="27" customHeight="1" spans="1:5">
      <c r="A251" s="288" t="s">
        <v>12804</v>
      </c>
      <c r="B251" s="250" t="s">
        <v>12805</v>
      </c>
      <c r="C251" s="133" t="s">
        <v>16444</v>
      </c>
      <c r="D251" s="252"/>
      <c r="E251" s="246"/>
    </row>
    <row r="252" s="245" customFormat="1" ht="27" customHeight="1" spans="1:5">
      <c r="A252" s="288" t="s">
        <v>12833</v>
      </c>
      <c r="B252" s="250" t="s">
        <v>12834</v>
      </c>
      <c r="C252" s="133" t="s">
        <v>16444</v>
      </c>
      <c r="D252" s="252"/>
      <c r="E252" s="246"/>
    </row>
    <row r="253" s="245" customFormat="1" ht="27" customHeight="1" spans="1:5">
      <c r="A253" s="288" t="s">
        <v>12850</v>
      </c>
      <c r="B253" s="250" t="s">
        <v>12851</v>
      </c>
      <c r="C253" s="133" t="s">
        <v>16445</v>
      </c>
      <c r="D253" s="252"/>
      <c r="E253" s="246"/>
    </row>
    <row r="254" s="245" customFormat="1" ht="27" customHeight="1" spans="1:5">
      <c r="A254" s="288" t="s">
        <v>12866</v>
      </c>
      <c r="B254" s="250" t="s">
        <v>12867</v>
      </c>
      <c r="C254" s="133" t="s">
        <v>16446</v>
      </c>
      <c r="D254" s="252"/>
      <c r="E254" s="246"/>
    </row>
    <row r="255" s="245" customFormat="1" ht="27" customHeight="1" spans="1:5">
      <c r="A255" s="288" t="s">
        <v>12889</v>
      </c>
      <c r="B255" s="250" t="s">
        <v>12890</v>
      </c>
      <c r="C255" s="133" t="s">
        <v>16447</v>
      </c>
      <c r="D255" s="252"/>
      <c r="E255" s="246"/>
    </row>
    <row r="256" s="245" customFormat="1" ht="27" customHeight="1" spans="1:5">
      <c r="A256" s="288" t="s">
        <v>12897</v>
      </c>
      <c r="B256" s="250" t="s">
        <v>12898</v>
      </c>
      <c r="C256" s="133" t="s">
        <v>16448</v>
      </c>
      <c r="D256" s="252"/>
      <c r="E256" s="246"/>
    </row>
    <row r="257" s="245" customFormat="1" ht="27" customHeight="1" spans="1:5">
      <c r="A257" s="288" t="s">
        <v>12916</v>
      </c>
      <c r="B257" s="250" t="s">
        <v>12917</v>
      </c>
      <c r="C257" s="133" t="s">
        <v>16449</v>
      </c>
      <c r="D257" s="252"/>
      <c r="E257" s="246"/>
    </row>
    <row r="258" s="245" customFormat="1" ht="27" customHeight="1" spans="1:5">
      <c r="A258" s="288" t="s">
        <v>12941</v>
      </c>
      <c r="B258" s="250" t="s">
        <v>12942</v>
      </c>
      <c r="C258" s="133" t="s">
        <v>16450</v>
      </c>
      <c r="D258" s="252"/>
      <c r="E258" s="246"/>
    </row>
    <row r="259" s="245" customFormat="1" ht="27" customHeight="1" spans="1:5">
      <c r="A259" s="288" t="s">
        <v>13016</v>
      </c>
      <c r="B259" s="250" t="s">
        <v>13017</v>
      </c>
      <c r="C259" s="133" t="s">
        <v>16451</v>
      </c>
      <c r="D259" s="252"/>
      <c r="E259" s="246"/>
    </row>
    <row r="260" s="245" customFormat="1" ht="27" customHeight="1" spans="1:5">
      <c r="A260" s="288" t="s">
        <v>13024</v>
      </c>
      <c r="B260" s="250" t="s">
        <v>13025</v>
      </c>
      <c r="C260" s="133" t="s">
        <v>16452</v>
      </c>
      <c r="D260" s="252"/>
      <c r="E260" s="246"/>
    </row>
    <row r="261" s="245" customFormat="1" ht="27" customHeight="1" spans="1:5">
      <c r="A261" s="288" t="s">
        <v>13134</v>
      </c>
      <c r="B261" s="250" t="s">
        <v>13135</v>
      </c>
      <c r="C261" s="133" t="s">
        <v>16452</v>
      </c>
      <c r="D261" s="252"/>
      <c r="E261" s="246"/>
    </row>
    <row r="262" s="245" customFormat="1" ht="27" customHeight="1" spans="1:5">
      <c r="A262" s="288" t="s">
        <v>13230</v>
      </c>
      <c r="B262" s="250" t="s">
        <v>13231</v>
      </c>
      <c r="C262" s="133" t="s">
        <v>16452</v>
      </c>
      <c r="D262" s="252"/>
      <c r="E262" s="246"/>
    </row>
    <row r="263" s="245" customFormat="1" ht="27" customHeight="1" spans="1:5">
      <c r="A263" s="290"/>
      <c r="B263" s="291" t="s">
        <v>16453</v>
      </c>
      <c r="C263" s="291"/>
      <c r="D263" s="292"/>
      <c r="E263" s="246"/>
    </row>
    <row r="264" s="245" customFormat="1" ht="27" customHeight="1" spans="1:5">
      <c r="A264" s="290" t="s">
        <v>12174</v>
      </c>
      <c r="B264" s="292" t="s">
        <v>12175</v>
      </c>
      <c r="C264" s="293" t="s">
        <v>16454</v>
      </c>
      <c r="D264" s="292"/>
      <c r="E264" s="246"/>
    </row>
    <row r="265" s="245" customFormat="1" ht="27" customHeight="1" spans="1:5">
      <c r="A265" s="290" t="s">
        <v>12338</v>
      </c>
      <c r="B265" s="292" t="s">
        <v>12339</v>
      </c>
      <c r="C265" s="293" t="s">
        <v>16455</v>
      </c>
      <c r="D265" s="292"/>
      <c r="E265" s="246"/>
    </row>
    <row r="266" s="245" customFormat="1" ht="27" customHeight="1" spans="1:5">
      <c r="A266" s="290" t="s">
        <v>12304</v>
      </c>
      <c r="B266" s="292" t="s">
        <v>12305</v>
      </c>
      <c r="C266" s="293" t="s">
        <v>16456</v>
      </c>
      <c r="D266" s="292"/>
      <c r="E266" s="246"/>
    </row>
    <row r="267" s="245" customFormat="1" ht="27" customHeight="1" spans="1:5">
      <c r="A267" s="290" t="s">
        <v>12308</v>
      </c>
      <c r="B267" s="292" t="s">
        <v>12309</v>
      </c>
      <c r="C267" s="293" t="s">
        <v>16456</v>
      </c>
      <c r="D267" s="292"/>
      <c r="E267" s="246"/>
    </row>
    <row r="268" s="245" customFormat="1" ht="27" customHeight="1" spans="1:5">
      <c r="A268" s="294"/>
      <c r="B268" s="295" t="s">
        <v>16457</v>
      </c>
      <c r="C268" s="296"/>
      <c r="D268" s="252"/>
      <c r="E268" s="246"/>
    </row>
    <row r="269" s="245" customFormat="1" ht="27" customHeight="1" spans="1:5">
      <c r="A269" s="290" t="s">
        <v>12105</v>
      </c>
      <c r="B269" s="295" t="s">
        <v>12106</v>
      </c>
      <c r="C269" s="295" t="s">
        <v>16458</v>
      </c>
      <c r="D269" s="252"/>
      <c r="E269" s="246"/>
    </row>
    <row r="270" s="245" customFormat="1" ht="40" customHeight="1" spans="1:5">
      <c r="A270" s="1034" t="s">
        <v>13559</v>
      </c>
      <c r="B270" s="298" t="s">
        <v>13560</v>
      </c>
      <c r="C270" s="298" t="s">
        <v>16459</v>
      </c>
      <c r="D270" s="298"/>
      <c r="E270" s="246"/>
    </row>
    <row r="271" s="245" customFormat="1" ht="162" customHeight="1" spans="1:5">
      <c r="A271" s="1034" t="s">
        <v>16460</v>
      </c>
      <c r="B271" s="298" t="s">
        <v>16461</v>
      </c>
      <c r="C271" s="298" t="s">
        <v>16056</v>
      </c>
      <c r="D271" s="298" t="s">
        <v>16462</v>
      </c>
      <c r="E271" s="246"/>
    </row>
    <row r="272" s="245" customFormat="1" ht="42" customHeight="1" spans="1:5">
      <c r="A272" s="1034" t="s">
        <v>13699</v>
      </c>
      <c r="B272" s="298" t="s">
        <v>13700</v>
      </c>
      <c r="C272" s="299" t="s">
        <v>6899</v>
      </c>
      <c r="D272" s="251"/>
      <c r="E272" s="246"/>
    </row>
    <row r="273" s="245" customFormat="1" ht="42" customHeight="1" spans="1:5">
      <c r="A273" s="1034" t="s">
        <v>13711</v>
      </c>
      <c r="B273" s="298" t="s">
        <v>13712</v>
      </c>
      <c r="C273" s="299" t="s">
        <v>6899</v>
      </c>
      <c r="D273" s="251"/>
      <c r="E273" s="246"/>
    </row>
    <row r="274" s="245" customFormat="1" ht="42" customHeight="1" spans="1:5">
      <c r="A274" s="1034" t="s">
        <v>13846</v>
      </c>
      <c r="B274" s="298" t="s">
        <v>16463</v>
      </c>
      <c r="C274" s="299" t="s">
        <v>16464</v>
      </c>
      <c r="D274" s="251"/>
      <c r="E274" s="246"/>
    </row>
    <row r="275" s="245" customFormat="1" ht="42" customHeight="1" spans="1:5">
      <c r="A275" s="1034" t="s">
        <v>13854</v>
      </c>
      <c r="B275" s="298" t="s">
        <v>16465</v>
      </c>
      <c r="C275" s="299" t="s">
        <v>16466</v>
      </c>
      <c r="D275" s="251"/>
      <c r="E275" s="246"/>
    </row>
    <row r="276" s="245" customFormat="1" ht="42" customHeight="1" spans="1:5">
      <c r="A276" s="1034" t="s">
        <v>13860</v>
      </c>
      <c r="B276" s="298" t="s">
        <v>13861</v>
      </c>
      <c r="C276" s="299" t="s">
        <v>16467</v>
      </c>
      <c r="D276" s="251"/>
      <c r="E276" s="246"/>
    </row>
    <row r="277" s="245" customFormat="1" ht="42" customHeight="1" spans="1:5">
      <c r="A277" s="1034" t="s">
        <v>13913</v>
      </c>
      <c r="B277" s="298" t="s">
        <v>13914</v>
      </c>
      <c r="C277" s="299" t="s">
        <v>16468</v>
      </c>
      <c r="D277" s="251"/>
      <c r="E277" s="246"/>
    </row>
    <row r="278" s="245" customFormat="1" ht="42" customHeight="1" spans="1:5">
      <c r="A278" s="1034" t="s">
        <v>13919</v>
      </c>
      <c r="B278" s="298" t="s">
        <v>13920</v>
      </c>
      <c r="C278" s="299" t="s">
        <v>16469</v>
      </c>
      <c r="D278" s="251"/>
      <c r="E278" s="246"/>
    </row>
    <row r="279" s="245" customFormat="1" ht="27" customHeight="1" spans="1:5">
      <c r="A279" s="1035" t="s">
        <v>14526</v>
      </c>
      <c r="B279" s="284" t="s">
        <v>14527</v>
      </c>
      <c r="C279" s="284" t="s">
        <v>16470</v>
      </c>
      <c r="D279" s="253"/>
      <c r="E279" s="246"/>
    </row>
    <row r="280" s="245" customFormat="1" ht="27" customHeight="1" spans="1:5">
      <c r="A280" s="1035" t="s">
        <v>14531</v>
      </c>
      <c r="B280" s="284" t="s">
        <v>14532</v>
      </c>
      <c r="C280" s="300" t="s">
        <v>16471</v>
      </c>
      <c r="D280" s="252"/>
      <c r="E280" s="246"/>
    </row>
    <row r="281" s="245" customFormat="1" ht="27" customHeight="1" spans="1:5">
      <c r="A281" s="133" t="s">
        <v>16472</v>
      </c>
      <c r="B281" s="133" t="s">
        <v>16473</v>
      </c>
      <c r="C281" s="133" t="s">
        <v>16474</v>
      </c>
      <c r="D281" s="252"/>
      <c r="E281" s="246"/>
    </row>
    <row r="282" s="245" customFormat="1" ht="27" customHeight="1" spans="1:5">
      <c r="A282" s="1036" t="s">
        <v>14800</v>
      </c>
      <c r="B282" s="302" t="s">
        <v>14805</v>
      </c>
      <c r="C282" s="303" t="s">
        <v>16475</v>
      </c>
      <c r="D282" s="252"/>
      <c r="E282" s="246"/>
    </row>
    <row r="283" s="245" customFormat="1" ht="27" customHeight="1" spans="1:5">
      <c r="A283" s="1036" t="s">
        <v>14689</v>
      </c>
      <c r="B283" s="302" t="s">
        <v>14690</v>
      </c>
      <c r="C283" s="303" t="s">
        <v>4664</v>
      </c>
      <c r="D283" s="252"/>
      <c r="E283" s="246"/>
    </row>
    <row r="284" s="245" customFormat="1" ht="27" customHeight="1" spans="1:5">
      <c r="A284" s="1036" t="s">
        <v>14729</v>
      </c>
      <c r="B284" s="302" t="s">
        <v>14730</v>
      </c>
      <c r="C284" s="303" t="s">
        <v>7111</v>
      </c>
      <c r="D284" s="252"/>
      <c r="E284" s="246"/>
    </row>
    <row r="285" s="245" customFormat="1" ht="27" customHeight="1" spans="1:5">
      <c r="A285" s="1036" t="s">
        <v>14741</v>
      </c>
      <c r="B285" s="302" t="s">
        <v>14742</v>
      </c>
      <c r="C285" s="303" t="s">
        <v>16476</v>
      </c>
      <c r="D285" s="252"/>
      <c r="E285" s="246"/>
    </row>
    <row r="286" s="245" customFormat="1" ht="27" customHeight="1" spans="1:5">
      <c r="A286" s="1036" t="s">
        <v>14657</v>
      </c>
      <c r="B286" s="302" t="s">
        <v>14658</v>
      </c>
      <c r="C286" s="303" t="s">
        <v>3914</v>
      </c>
      <c r="D286" s="252"/>
      <c r="E286" s="246"/>
    </row>
    <row r="287" s="246" customFormat="1" ht="219" customHeight="1" spans="1:5">
      <c r="A287" s="304"/>
      <c r="B287" s="305" t="s">
        <v>16477</v>
      </c>
      <c r="C287" s="154" t="s">
        <v>16478</v>
      </c>
      <c r="D287" s="154" t="s">
        <v>16479</v>
      </c>
    </row>
    <row r="288" s="245" customFormat="1" ht="30" customHeight="1" spans="1:5">
      <c r="A288" s="1037" t="s">
        <v>14849</v>
      </c>
      <c r="B288" s="287" t="s">
        <v>14850</v>
      </c>
      <c r="C288" s="307" t="s">
        <v>16480</v>
      </c>
      <c r="D288" s="136"/>
      <c r="E288" s="246"/>
    </row>
    <row r="289" s="245" customFormat="1" ht="27" customHeight="1" spans="1:5">
      <c r="A289" s="1011" t="s">
        <v>14855</v>
      </c>
      <c r="B289" s="305" t="s">
        <v>14856</v>
      </c>
      <c r="C289" s="305" t="s">
        <v>16481</v>
      </c>
      <c r="D289" s="252"/>
      <c r="E289" s="246"/>
    </row>
    <row r="290" s="245" customFormat="1" ht="27" customHeight="1" spans="1:5">
      <c r="A290" s="1011" t="s">
        <v>14860</v>
      </c>
      <c r="B290" s="305" t="s">
        <v>14861</v>
      </c>
      <c r="C290" s="305" t="s">
        <v>16481</v>
      </c>
      <c r="D290" s="252"/>
      <c r="E290" s="246"/>
    </row>
    <row r="291" s="245" customFormat="1" ht="27" customHeight="1" spans="1:5">
      <c r="A291" s="1011" t="s">
        <v>14864</v>
      </c>
      <c r="B291" s="288" t="s">
        <v>14865</v>
      </c>
      <c r="C291" s="305" t="s">
        <v>16481</v>
      </c>
      <c r="D291" s="252"/>
      <c r="E291" s="246"/>
    </row>
    <row r="292" s="245" customFormat="1" ht="27" customHeight="1" spans="1:5">
      <c r="A292" s="1011" t="s">
        <v>14868</v>
      </c>
      <c r="B292" s="305" t="s">
        <v>14869</v>
      </c>
      <c r="C292" s="305" t="s">
        <v>16482</v>
      </c>
      <c r="D292" s="252"/>
      <c r="E292" s="246"/>
    </row>
    <row r="293" s="245" customFormat="1" ht="27" customHeight="1" spans="1:5">
      <c r="A293" s="1011" t="s">
        <v>14872</v>
      </c>
      <c r="B293" s="305" t="s">
        <v>14873</v>
      </c>
      <c r="C293" s="305" t="s">
        <v>16483</v>
      </c>
      <c r="D293" s="252"/>
      <c r="E293" s="246"/>
    </row>
    <row r="294" s="245" customFormat="1" ht="27" customHeight="1" spans="1:5">
      <c r="A294" s="1038" t="s">
        <v>14876</v>
      </c>
      <c r="B294" s="309" t="s">
        <v>14877</v>
      </c>
      <c r="C294" s="305" t="s">
        <v>16484</v>
      </c>
      <c r="D294" s="252"/>
      <c r="E294" s="246"/>
    </row>
    <row r="295" s="245" customFormat="1" ht="27" customHeight="1" spans="1:5">
      <c r="A295" s="1011" t="s">
        <v>14882</v>
      </c>
      <c r="B295" s="305" t="s">
        <v>14883</v>
      </c>
      <c r="C295" s="305" t="s">
        <v>16485</v>
      </c>
      <c r="D295" s="252"/>
      <c r="E295" s="246"/>
    </row>
    <row r="296" s="245" customFormat="1" ht="27" customHeight="1" spans="1:5">
      <c r="A296" s="1011" t="s">
        <v>14886</v>
      </c>
      <c r="B296" s="309" t="s">
        <v>14887</v>
      </c>
      <c r="C296" s="305" t="s">
        <v>16486</v>
      </c>
      <c r="D296" s="252"/>
      <c r="E296" s="246"/>
    </row>
    <row r="297" s="245" customFormat="1" ht="27" customHeight="1" spans="1:5">
      <c r="A297" s="1011" t="s">
        <v>14896</v>
      </c>
      <c r="B297" s="305" t="s">
        <v>14897</v>
      </c>
      <c r="C297" s="305" t="s">
        <v>16487</v>
      </c>
      <c r="D297" s="252"/>
      <c r="E297" s="246"/>
    </row>
    <row r="298" s="245" customFormat="1" ht="27" customHeight="1" spans="1:5">
      <c r="A298" s="1011" t="s">
        <v>14900</v>
      </c>
      <c r="B298" s="305" t="s">
        <v>14901</v>
      </c>
      <c r="C298" s="305" t="s">
        <v>16487</v>
      </c>
      <c r="D298" s="252"/>
      <c r="E298" s="246"/>
    </row>
    <row r="299" s="245" customFormat="1" ht="27" customHeight="1" spans="1:5">
      <c r="A299" s="1011" t="s">
        <v>14905</v>
      </c>
      <c r="B299" s="305" t="s">
        <v>14906</v>
      </c>
      <c r="C299" s="305" t="s">
        <v>16487</v>
      </c>
      <c r="D299" s="252"/>
      <c r="E299" s="246"/>
    </row>
    <row r="300" s="245" customFormat="1" ht="27" customHeight="1" spans="1:5">
      <c r="A300" s="1011" t="s">
        <v>14914</v>
      </c>
      <c r="B300" s="305" t="s">
        <v>14915</v>
      </c>
      <c r="C300" s="305" t="s">
        <v>16487</v>
      </c>
      <c r="D300" s="252"/>
      <c r="E300" s="246"/>
    </row>
    <row r="301" s="245" customFormat="1" ht="27" customHeight="1" spans="1:5">
      <c r="A301" s="1011" t="s">
        <v>14922</v>
      </c>
      <c r="B301" s="305" t="s">
        <v>14923</v>
      </c>
      <c r="C301" s="305" t="s">
        <v>16488</v>
      </c>
      <c r="D301" s="252"/>
      <c r="E301" s="246"/>
    </row>
    <row r="302" s="245" customFormat="1" ht="27" customHeight="1" spans="1:5">
      <c r="A302" s="1011" t="s">
        <v>14928</v>
      </c>
      <c r="B302" s="305" t="s">
        <v>14929</v>
      </c>
      <c r="C302" s="305" t="s">
        <v>16488</v>
      </c>
      <c r="D302" s="252"/>
      <c r="E302" s="246"/>
    </row>
    <row r="303" s="245" customFormat="1" ht="27" customHeight="1" spans="1:5">
      <c r="A303" s="1011" t="s">
        <v>14940</v>
      </c>
      <c r="B303" s="305" t="s">
        <v>16489</v>
      </c>
      <c r="C303" s="305" t="s">
        <v>16490</v>
      </c>
      <c r="D303" s="252"/>
      <c r="E303" s="246"/>
    </row>
    <row r="304" s="245" customFormat="1" ht="27" customHeight="1" spans="1:5">
      <c r="A304" s="1011" t="s">
        <v>14947</v>
      </c>
      <c r="B304" s="305" t="s">
        <v>14948</v>
      </c>
      <c r="C304" s="305" t="s">
        <v>16490</v>
      </c>
      <c r="D304" s="252"/>
      <c r="E304" s="246"/>
    </row>
    <row r="305" s="245" customFormat="1" ht="27" customHeight="1" spans="1:5">
      <c r="A305" s="1011" t="s">
        <v>14951</v>
      </c>
      <c r="B305" s="305" t="s">
        <v>14952</v>
      </c>
      <c r="C305" s="305" t="s">
        <v>16487</v>
      </c>
      <c r="D305" s="252"/>
      <c r="E305" s="246"/>
    </row>
    <row r="306" ht="34" customHeight="1" spans="1:5">
      <c r="A306" s="1039" t="s">
        <v>14959</v>
      </c>
      <c r="B306" s="310" t="s">
        <v>14960</v>
      </c>
      <c r="C306" s="311" t="s">
        <v>16491</v>
      </c>
      <c r="D306" s="311"/>
    </row>
    <row r="307" ht="34" customHeight="1" spans="1:5">
      <c r="A307" s="1039" t="s">
        <v>14965</v>
      </c>
      <c r="B307" s="311" t="s">
        <v>14966</v>
      </c>
      <c r="C307" s="311" t="s">
        <v>16492</v>
      </c>
      <c r="D307" s="311"/>
    </row>
    <row r="308" ht="34" customHeight="1" spans="1:5">
      <c r="A308" s="1039" t="s">
        <v>14979</v>
      </c>
      <c r="B308" s="311" t="s">
        <v>14980</v>
      </c>
      <c r="C308" s="311" t="s">
        <v>16492</v>
      </c>
      <c r="D308" s="311"/>
    </row>
    <row r="309" ht="34" customHeight="1" spans="1:5">
      <c r="A309" s="1039" t="s">
        <v>14984</v>
      </c>
      <c r="B309" s="311" t="s">
        <v>14985</v>
      </c>
      <c r="C309" s="311" t="s">
        <v>16491</v>
      </c>
      <c r="D309" s="311"/>
    </row>
    <row r="310" ht="34" customHeight="1" spans="1:5">
      <c r="A310" s="1039" t="s">
        <v>15009</v>
      </c>
      <c r="B310" s="311" t="s">
        <v>15010</v>
      </c>
      <c r="C310" s="311" t="s">
        <v>16493</v>
      </c>
      <c r="D310" s="311"/>
    </row>
    <row r="311" ht="34" customHeight="1" spans="1:5">
      <c r="A311" s="1039" t="s">
        <v>15014</v>
      </c>
      <c r="B311" s="311" t="s">
        <v>15015</v>
      </c>
      <c r="C311" s="311" t="s">
        <v>16493</v>
      </c>
      <c r="D311" s="311"/>
    </row>
    <row r="312" ht="34" customHeight="1" spans="1:5">
      <c r="A312" s="1039" t="s">
        <v>15025</v>
      </c>
      <c r="B312" s="311" t="s">
        <v>15026</v>
      </c>
      <c r="C312" s="311" t="s">
        <v>16494</v>
      </c>
      <c r="D312" s="311"/>
    </row>
    <row r="313" ht="34" customHeight="1" spans="1:5">
      <c r="A313" s="1039" t="s">
        <v>15030</v>
      </c>
      <c r="B313" s="311" t="s">
        <v>15031</v>
      </c>
      <c r="C313" s="311" t="s">
        <v>16495</v>
      </c>
      <c r="D313" s="311"/>
    </row>
    <row r="314" ht="34" customHeight="1" spans="1:5">
      <c r="A314" s="1039" t="s">
        <v>15035</v>
      </c>
      <c r="B314" s="311" t="s">
        <v>16496</v>
      </c>
      <c r="C314" s="311" t="s">
        <v>16497</v>
      </c>
      <c r="D314" s="311"/>
    </row>
    <row r="315" ht="61" customHeight="1" spans="1:5">
      <c r="A315" s="1039" t="s">
        <v>15041</v>
      </c>
      <c r="B315" s="311" t="s">
        <v>15042</v>
      </c>
      <c r="C315" s="125" t="s">
        <v>16498</v>
      </c>
      <c r="D315" s="311"/>
      <c r="E315" s="280" t="s">
        <v>16345</v>
      </c>
    </row>
    <row r="316" ht="49" customHeight="1" spans="1:5">
      <c r="A316" s="1039" t="s">
        <v>15045</v>
      </c>
      <c r="B316" s="311" t="s">
        <v>15046</v>
      </c>
      <c r="C316" s="154" t="s">
        <v>16499</v>
      </c>
      <c r="D316" s="311"/>
      <c r="E316" s="280" t="s">
        <v>16345</v>
      </c>
    </row>
    <row r="317" ht="34" customHeight="1" spans="1:5">
      <c r="A317" s="1039" t="s">
        <v>15049</v>
      </c>
      <c r="B317" s="311" t="s">
        <v>15050</v>
      </c>
      <c r="C317" s="311" t="s">
        <v>16500</v>
      </c>
      <c r="D317" s="311"/>
    </row>
    <row r="318" ht="34" customHeight="1" spans="1:5">
      <c r="A318" s="1039" t="s">
        <v>15056</v>
      </c>
      <c r="B318" s="311" t="s">
        <v>15057</v>
      </c>
      <c r="C318" s="311" t="s">
        <v>268</v>
      </c>
      <c r="D318" s="311"/>
    </row>
    <row r="319" ht="63" customHeight="1" spans="1:5">
      <c r="A319" s="1039" t="s">
        <v>15060</v>
      </c>
      <c r="B319" s="311" t="s">
        <v>16501</v>
      </c>
      <c r="C319" s="311" t="s">
        <v>16502</v>
      </c>
      <c r="D319" s="311"/>
    </row>
    <row r="320" ht="57" customHeight="1" spans="1:5">
      <c r="A320" s="1039" t="s">
        <v>15065</v>
      </c>
      <c r="B320" s="311" t="s">
        <v>15066</v>
      </c>
      <c r="C320" s="311" t="s">
        <v>16503</v>
      </c>
      <c r="D320" s="311"/>
    </row>
    <row r="321" ht="171" customHeight="1" spans="1:4">
      <c r="A321" s="310"/>
      <c r="B321" s="311" t="s">
        <v>16504</v>
      </c>
      <c r="C321" s="311" t="s">
        <v>16505</v>
      </c>
      <c r="D321" s="311" t="s">
        <v>16506</v>
      </c>
    </row>
    <row r="322" ht="34" customHeight="1" spans="1:4">
      <c r="A322" s="1039" t="s">
        <v>15085</v>
      </c>
      <c r="B322" s="311" t="s">
        <v>15086</v>
      </c>
      <c r="C322" s="311" t="s">
        <v>16507</v>
      </c>
      <c r="D322" s="311"/>
    </row>
    <row r="323" ht="34" customHeight="1" spans="1:4">
      <c r="A323" s="1039" t="s">
        <v>15095</v>
      </c>
      <c r="B323" s="311" t="s">
        <v>15096</v>
      </c>
      <c r="C323" s="311" t="s">
        <v>16508</v>
      </c>
      <c r="D323" s="311"/>
    </row>
    <row r="324" ht="34" customHeight="1" spans="1:4">
      <c r="A324" s="1039" t="s">
        <v>15103</v>
      </c>
      <c r="B324" s="311" t="s">
        <v>15104</v>
      </c>
      <c r="C324" s="311" t="s">
        <v>16509</v>
      </c>
      <c r="D324" s="311"/>
    </row>
    <row r="325" ht="34" customHeight="1" spans="1:4">
      <c r="A325" s="1039" t="s">
        <v>15112</v>
      </c>
      <c r="B325" s="311" t="s">
        <v>15113</v>
      </c>
      <c r="C325" s="311" t="s">
        <v>16508</v>
      </c>
      <c r="D325" s="311"/>
    </row>
    <row r="326" ht="34" customHeight="1" spans="1:4">
      <c r="A326" s="1039" t="s">
        <v>15118</v>
      </c>
      <c r="B326" s="311" t="s">
        <v>15119</v>
      </c>
      <c r="C326" s="311" t="s">
        <v>16510</v>
      </c>
      <c r="D326" s="311"/>
    </row>
    <row r="327" ht="34" customHeight="1" spans="1:4">
      <c r="A327" s="1039" t="s">
        <v>15125</v>
      </c>
      <c r="B327" s="311" t="s">
        <v>15126</v>
      </c>
      <c r="C327" s="311" t="s">
        <v>16511</v>
      </c>
      <c r="D327" s="311"/>
    </row>
    <row r="328" ht="34" customHeight="1" spans="1:4">
      <c r="A328" s="1039" t="s">
        <v>15197</v>
      </c>
      <c r="B328" s="311" t="s">
        <v>15198</v>
      </c>
      <c r="C328" s="311" t="s">
        <v>16508</v>
      </c>
      <c r="D328" s="311"/>
    </row>
    <row r="329" ht="34" customHeight="1" spans="1:4">
      <c r="A329" s="1039" t="s">
        <v>15220</v>
      </c>
      <c r="B329" s="311" t="s">
        <v>15221</v>
      </c>
      <c r="C329" s="311" t="s">
        <v>16507</v>
      </c>
      <c r="D329" s="311"/>
    </row>
    <row r="330" ht="35" customHeight="1" spans="1:4">
      <c r="A330" s="312"/>
      <c r="B330" s="313" t="s">
        <v>16512</v>
      </c>
      <c r="C330" s="313" t="s">
        <v>16419</v>
      </c>
      <c r="D330" s="313"/>
    </row>
    <row r="331" ht="35" customHeight="1" spans="1:4">
      <c r="A331" s="314" t="s">
        <v>15677</v>
      </c>
      <c r="B331" s="313" t="s">
        <v>15678</v>
      </c>
      <c r="C331" s="313" t="s">
        <v>16513</v>
      </c>
      <c r="D331" s="313"/>
    </row>
    <row r="332" ht="35" customHeight="1" spans="1:4">
      <c r="A332" s="314" t="s">
        <v>15691</v>
      </c>
      <c r="B332" s="313" t="s">
        <v>15692</v>
      </c>
      <c r="C332" s="313" t="s">
        <v>16513</v>
      </c>
      <c r="D332" s="313"/>
    </row>
    <row r="333" ht="35" customHeight="1" spans="1:4">
      <c r="A333" s="1040" t="s">
        <v>15703</v>
      </c>
      <c r="B333" s="313" t="s">
        <v>16514</v>
      </c>
      <c r="C333" s="313" t="s">
        <v>16513</v>
      </c>
      <c r="D333" s="313"/>
    </row>
  </sheetData>
  <autoFilter xmlns:etc="http://www.wps.cn/officeDocument/2017/etCustomData" ref="E1:E333" etc:filterBottomFollowUsedRange="0">
    <extLst/>
  </autoFilter>
  <mergeCells count="3">
    <mergeCell ref="A1:D1"/>
    <mergeCell ref="E2:E8"/>
    <mergeCell ref="A2:D8"/>
  </mergeCells>
  <conditionalFormatting sqref="B120 B122">
    <cfRule type="duplicateValues" dxfId="6"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3" topLeftCell="A4" activePane="bottomLeft" state="frozen"/>
      <selection/>
      <selection pane="bottomLeft" activeCell="G6" sqref="G6"/>
    </sheetView>
  </sheetViews>
  <sheetFormatPr defaultColWidth="9" defaultRowHeight="12.75" outlineLevelCol="6"/>
  <cols>
    <col min="1" max="1" width="5.38333333333333" style="201" customWidth="1"/>
    <col min="2" max="2" width="12.3833333333333" style="202" customWidth="1"/>
    <col min="3" max="3" width="13.8833333333333" style="203" customWidth="1"/>
    <col min="4" max="4" width="33.6333333333333" style="202" customWidth="1"/>
    <col min="5" max="5" width="6.38333333333333" style="201" customWidth="1"/>
    <col min="6" max="6" width="21.8833333333333" style="202" customWidth="1"/>
    <col min="7" max="7" width="18.375" style="204" customWidth="1"/>
    <col min="8" max="16384" width="9" style="205"/>
  </cols>
  <sheetData>
    <row r="1" s="195" customFormat="1" ht="38.1" customHeight="1" spans="1:7">
      <c r="A1" s="206" t="s">
        <v>16515</v>
      </c>
      <c r="B1" s="207"/>
      <c r="C1" s="207"/>
      <c r="D1" s="207"/>
      <c r="E1" s="206"/>
      <c r="F1" s="206"/>
      <c r="G1" s="208"/>
    </row>
    <row r="2" s="195" customFormat="1" ht="15.95" customHeight="1" spans="1:7">
      <c r="A2" s="209"/>
      <c r="B2" s="210"/>
      <c r="C2" s="210"/>
      <c r="D2" s="210"/>
      <c r="E2" s="209"/>
      <c r="F2" s="209"/>
      <c r="G2" s="208"/>
    </row>
    <row r="3" s="196" customFormat="1" ht="30.95" customHeight="1" spans="1:7">
      <c r="A3" s="211" t="s">
        <v>25</v>
      </c>
      <c r="B3" s="212" t="s">
        <v>26</v>
      </c>
      <c r="C3" s="212" t="s">
        <v>27</v>
      </c>
      <c r="D3" s="213" t="s">
        <v>28</v>
      </c>
      <c r="E3" s="211" t="s">
        <v>16516</v>
      </c>
      <c r="F3" s="213" t="s">
        <v>31</v>
      </c>
      <c r="G3" s="214" t="s">
        <v>7169</v>
      </c>
    </row>
    <row r="4" s="197" customFormat="1" ht="21.95" customHeight="1" spans="1:7">
      <c r="A4" s="215" t="s">
        <v>3139</v>
      </c>
      <c r="B4" s="216" t="s">
        <v>16517</v>
      </c>
      <c r="C4" s="217" t="s">
        <v>16518</v>
      </c>
      <c r="D4" s="216"/>
      <c r="E4" s="215" t="s">
        <v>16519</v>
      </c>
      <c r="F4" s="216"/>
    </row>
    <row r="5" s="198" customFormat="1" ht="72.95" customHeight="1" spans="1:7">
      <c r="A5" s="215" t="s">
        <v>38</v>
      </c>
      <c r="B5" s="218" t="s">
        <v>16520</v>
      </c>
      <c r="C5" s="219" t="s">
        <v>16521</v>
      </c>
      <c r="D5" s="218" t="s">
        <v>16522</v>
      </c>
      <c r="E5" s="220" t="s">
        <v>51</v>
      </c>
      <c r="F5" s="218" t="s">
        <v>16523</v>
      </c>
    </row>
    <row r="6" s="199" customFormat="1" ht="168" customHeight="1" spans="1:7">
      <c r="A6" s="221" t="s">
        <v>38</v>
      </c>
      <c r="B6" s="222" t="s">
        <v>16524</v>
      </c>
      <c r="C6" s="223" t="s">
        <v>16525</v>
      </c>
      <c r="D6" s="222" t="s">
        <v>16526</v>
      </c>
      <c r="E6" s="224" t="s">
        <v>51</v>
      </c>
      <c r="F6" s="222" t="s">
        <v>16527</v>
      </c>
      <c r="G6" s="17" t="s">
        <v>7170</v>
      </c>
    </row>
    <row r="7" s="198" customFormat="1" ht="93.95" customHeight="1" spans="1:7">
      <c r="A7" s="215" t="s">
        <v>38</v>
      </c>
      <c r="B7" s="218" t="s">
        <v>16528</v>
      </c>
      <c r="C7" s="219" t="s">
        <v>16529</v>
      </c>
      <c r="D7" s="218" t="s">
        <v>16530</v>
      </c>
      <c r="E7" s="220" t="s">
        <v>51</v>
      </c>
      <c r="F7" s="218" t="s">
        <v>16531</v>
      </c>
    </row>
    <row r="8" s="200" customFormat="1" ht="98.1" customHeight="1" spans="1:7">
      <c r="A8" s="215" t="s">
        <v>40</v>
      </c>
      <c r="B8" s="225" t="s">
        <v>16532</v>
      </c>
      <c r="C8" s="226" t="s">
        <v>16533</v>
      </c>
      <c r="D8" s="218" t="s">
        <v>16534</v>
      </c>
      <c r="E8" s="227" t="s">
        <v>51</v>
      </c>
      <c r="F8" s="228"/>
    </row>
    <row r="9" s="200" customFormat="1" ht="102" customHeight="1" spans="1:7">
      <c r="A9" s="215" t="s">
        <v>40</v>
      </c>
      <c r="B9" s="225" t="s">
        <v>16535</v>
      </c>
      <c r="C9" s="226" t="s">
        <v>16536</v>
      </c>
      <c r="D9" s="218" t="s">
        <v>16534</v>
      </c>
      <c r="E9" s="227" t="s">
        <v>51</v>
      </c>
      <c r="F9" s="228"/>
    </row>
    <row r="10" s="200" customFormat="1" ht="36" customHeight="1" spans="1:7">
      <c r="A10" s="215" t="s">
        <v>40</v>
      </c>
      <c r="B10" s="225" t="s">
        <v>16537</v>
      </c>
      <c r="C10" s="219" t="s">
        <v>16538</v>
      </c>
      <c r="D10" s="218" t="s">
        <v>16539</v>
      </c>
      <c r="E10" s="220" t="s">
        <v>51</v>
      </c>
      <c r="F10" s="218"/>
    </row>
    <row r="11" s="200" customFormat="1" ht="35.1" customHeight="1" spans="1:7">
      <c r="A11" s="215" t="s">
        <v>40</v>
      </c>
      <c r="B11" s="225" t="s">
        <v>16540</v>
      </c>
      <c r="C11" s="219" t="s">
        <v>16541</v>
      </c>
      <c r="D11" s="218" t="s">
        <v>16542</v>
      </c>
      <c r="E11" s="220" t="s">
        <v>483</v>
      </c>
      <c r="F11" s="218"/>
    </row>
    <row r="12" s="200" customFormat="1" ht="36" customHeight="1" spans="1:7">
      <c r="A12" s="215" t="s">
        <v>40</v>
      </c>
      <c r="B12" s="225" t="s">
        <v>16543</v>
      </c>
      <c r="C12" s="219" t="s">
        <v>16544</v>
      </c>
      <c r="D12" s="218" t="s">
        <v>16545</v>
      </c>
      <c r="E12" s="220" t="s">
        <v>483</v>
      </c>
      <c r="F12" s="218"/>
    </row>
    <row r="13" s="200" customFormat="1" ht="39.95" customHeight="1" spans="1:7">
      <c r="A13" s="215" t="s">
        <v>40</v>
      </c>
      <c r="B13" s="225" t="s">
        <v>16546</v>
      </c>
      <c r="C13" s="219" t="s">
        <v>16547</v>
      </c>
      <c r="D13" s="218" t="s">
        <v>16548</v>
      </c>
      <c r="E13" s="220" t="s">
        <v>51</v>
      </c>
      <c r="F13" s="218"/>
    </row>
    <row r="14" s="200" customFormat="1" ht="75" customHeight="1" spans="1:7">
      <c r="A14" s="215" t="s">
        <v>40</v>
      </c>
      <c r="B14" s="225" t="s">
        <v>16549</v>
      </c>
      <c r="C14" s="219" t="s">
        <v>16550</v>
      </c>
      <c r="D14" s="218" t="s">
        <v>16551</v>
      </c>
      <c r="E14" s="220" t="s">
        <v>483</v>
      </c>
      <c r="F14" s="229"/>
    </row>
    <row r="15" s="200" customFormat="1" ht="45.95" customHeight="1" spans="1:7">
      <c r="A15" s="215" t="s">
        <v>40</v>
      </c>
      <c r="B15" s="218" t="s">
        <v>16552</v>
      </c>
      <c r="C15" s="219" t="s">
        <v>16553</v>
      </c>
      <c r="D15" s="218" t="s">
        <v>16554</v>
      </c>
      <c r="E15" s="220" t="s">
        <v>483</v>
      </c>
      <c r="F15" s="218"/>
    </row>
    <row r="16" s="200" customFormat="1" ht="27" customHeight="1" spans="1:7">
      <c r="A16" s="215" t="s">
        <v>40</v>
      </c>
      <c r="B16" s="225" t="s">
        <v>16555</v>
      </c>
      <c r="C16" s="226" t="s">
        <v>16556</v>
      </c>
      <c r="D16" s="218" t="s">
        <v>16557</v>
      </c>
      <c r="E16" s="227" t="s">
        <v>51</v>
      </c>
      <c r="F16" s="228"/>
    </row>
    <row r="17" s="198" customFormat="1" ht="111" customHeight="1" spans="1:7">
      <c r="A17" s="215" t="s">
        <v>40</v>
      </c>
      <c r="B17" s="228" t="s">
        <v>16558</v>
      </c>
      <c r="C17" s="226" t="s">
        <v>16559</v>
      </c>
      <c r="D17" s="228" t="s">
        <v>16560</v>
      </c>
      <c r="E17" s="227" t="s">
        <v>16561</v>
      </c>
      <c r="F17" s="228"/>
    </row>
    <row r="18" s="198" customFormat="1" ht="36" customHeight="1" spans="1:7">
      <c r="A18" s="215" t="s">
        <v>40</v>
      </c>
      <c r="B18" s="230" t="s">
        <v>16562</v>
      </c>
      <c r="C18" s="219" t="s">
        <v>16563</v>
      </c>
      <c r="D18" s="218" t="s">
        <v>16564</v>
      </c>
      <c r="E18" s="220" t="s">
        <v>51</v>
      </c>
      <c r="F18" s="218"/>
    </row>
    <row r="19" s="198" customFormat="1" ht="53.1" customHeight="1" spans="1:7">
      <c r="A19" s="215" t="s">
        <v>40</v>
      </c>
      <c r="B19" s="230" t="s">
        <v>16565</v>
      </c>
      <c r="C19" s="219" t="s">
        <v>16566</v>
      </c>
      <c r="D19" s="218" t="s">
        <v>16567</v>
      </c>
      <c r="E19" s="220" t="s">
        <v>3113</v>
      </c>
      <c r="F19" s="218"/>
    </row>
    <row r="20" s="198" customFormat="1" ht="53.1" customHeight="1" spans="1:7">
      <c r="A20" s="220" t="s">
        <v>40</v>
      </c>
      <c r="B20" s="219" t="s">
        <v>16568</v>
      </c>
      <c r="C20" s="218" t="s">
        <v>16569</v>
      </c>
      <c r="D20" s="218" t="s">
        <v>16570</v>
      </c>
      <c r="E20" s="220" t="s">
        <v>51</v>
      </c>
      <c r="F20" s="220"/>
    </row>
    <row r="21" s="198" customFormat="1" ht="53.1" customHeight="1" spans="1:7">
      <c r="A21" s="220" t="s">
        <v>40</v>
      </c>
      <c r="B21" s="231" t="s">
        <v>16571</v>
      </c>
      <c r="C21" s="218" t="s">
        <v>16572</v>
      </c>
      <c r="D21" s="218" t="s">
        <v>16573</v>
      </c>
      <c r="E21" s="220" t="s">
        <v>483</v>
      </c>
      <c r="F21" s="232"/>
    </row>
    <row r="22" s="198" customFormat="1" ht="53.1" customHeight="1" spans="1:7">
      <c r="A22" s="220" t="s">
        <v>40</v>
      </c>
      <c r="B22" s="231" t="s">
        <v>16574</v>
      </c>
      <c r="C22" s="218" t="s">
        <v>16575</v>
      </c>
      <c r="D22" s="218" t="s">
        <v>16576</v>
      </c>
      <c r="E22" s="215" t="s">
        <v>483</v>
      </c>
      <c r="F22" s="232"/>
    </row>
    <row r="23" s="200" customFormat="1" ht="24" customHeight="1" spans="1:7">
      <c r="A23" s="215" t="s">
        <v>40</v>
      </c>
      <c r="B23" s="225" t="s">
        <v>16577</v>
      </c>
      <c r="C23" s="219" t="s">
        <v>16578</v>
      </c>
      <c r="D23" s="218" t="s">
        <v>16579</v>
      </c>
      <c r="E23" s="220" t="s">
        <v>51</v>
      </c>
      <c r="F23" s="218"/>
    </row>
    <row r="24" s="200" customFormat="1" ht="42.95" customHeight="1" spans="1:7">
      <c r="A24" s="215" t="s">
        <v>40</v>
      </c>
      <c r="B24" s="225" t="s">
        <v>16580</v>
      </c>
      <c r="C24" s="219" t="s">
        <v>16581</v>
      </c>
      <c r="D24" s="218" t="s">
        <v>16582</v>
      </c>
      <c r="E24" s="220" t="s">
        <v>483</v>
      </c>
      <c r="F24" s="218"/>
    </row>
    <row r="25" s="200" customFormat="1" ht="39.95" customHeight="1" spans="1:7">
      <c r="A25" s="215" t="s">
        <v>40</v>
      </c>
      <c r="B25" s="225" t="s">
        <v>16583</v>
      </c>
      <c r="C25" s="219" t="s">
        <v>16584</v>
      </c>
      <c r="D25" s="218" t="s">
        <v>16585</v>
      </c>
      <c r="E25" s="220" t="s">
        <v>3113</v>
      </c>
      <c r="F25" s="218"/>
    </row>
    <row r="26" s="200" customFormat="1" ht="48" spans="1:7">
      <c r="A26" s="221" t="s">
        <v>95</v>
      </c>
      <c r="B26" s="233" t="s">
        <v>16586</v>
      </c>
      <c r="C26" s="234" t="s">
        <v>16587</v>
      </c>
      <c r="D26" s="222" t="s">
        <v>16588</v>
      </c>
      <c r="E26" s="235" t="s">
        <v>51</v>
      </c>
      <c r="F26" s="236"/>
      <c r="G26" s="17" t="s">
        <v>7183</v>
      </c>
    </row>
    <row r="27" s="200" customFormat="1" ht="50" customHeight="1" spans="1:7">
      <c r="A27" s="221" t="s">
        <v>95</v>
      </c>
      <c r="B27" s="233" t="s">
        <v>16589</v>
      </c>
      <c r="C27" s="234" t="s">
        <v>16590</v>
      </c>
      <c r="D27" s="222" t="s">
        <v>16591</v>
      </c>
      <c r="E27" s="235" t="s">
        <v>51</v>
      </c>
      <c r="F27" s="236"/>
      <c r="G27" s="17" t="s">
        <v>7183</v>
      </c>
    </row>
    <row r="28" s="200" customFormat="1" ht="48" spans="1:7">
      <c r="A28" s="221" t="s">
        <v>95</v>
      </c>
      <c r="B28" s="233" t="s">
        <v>16592</v>
      </c>
      <c r="C28" s="234" t="s">
        <v>16593</v>
      </c>
      <c r="D28" s="222" t="s">
        <v>16591</v>
      </c>
      <c r="E28" s="235" t="s">
        <v>51</v>
      </c>
      <c r="F28" s="236"/>
      <c r="G28" s="17" t="s">
        <v>7183</v>
      </c>
    </row>
    <row r="29" s="200" customFormat="1" ht="51" customHeight="1" spans="1:7">
      <c r="A29" s="221" t="s">
        <v>95</v>
      </c>
      <c r="B29" s="233" t="s">
        <v>16594</v>
      </c>
      <c r="C29" s="234" t="s">
        <v>16595</v>
      </c>
      <c r="D29" s="222" t="s">
        <v>16596</v>
      </c>
      <c r="E29" s="235" t="s">
        <v>51</v>
      </c>
      <c r="F29" s="222"/>
      <c r="G29" s="17" t="s">
        <v>7183</v>
      </c>
    </row>
    <row r="30" s="198" customFormat="1" ht="24" customHeight="1" spans="1:7">
      <c r="A30" s="215" t="s">
        <v>95</v>
      </c>
      <c r="B30" s="216" t="s">
        <v>16597</v>
      </c>
      <c r="C30" s="219" t="s">
        <v>16598</v>
      </c>
      <c r="D30" s="218" t="s">
        <v>16599</v>
      </c>
      <c r="E30" s="220" t="s">
        <v>51</v>
      </c>
      <c r="F30" s="216"/>
    </row>
    <row r="31" s="198" customFormat="1" ht="99" customHeight="1" spans="1:7">
      <c r="A31" s="221" t="s">
        <v>95</v>
      </c>
      <c r="B31" s="237" t="s">
        <v>16600</v>
      </c>
      <c r="C31" s="237" t="s">
        <v>16601</v>
      </c>
      <c r="D31" s="238" t="s">
        <v>16602</v>
      </c>
      <c r="E31" s="221" t="s">
        <v>3398</v>
      </c>
      <c r="F31" s="238"/>
      <c r="G31" s="17" t="s">
        <v>7201</v>
      </c>
    </row>
    <row r="32" s="198" customFormat="1" ht="84" customHeight="1" spans="1:7">
      <c r="A32" s="221" t="s">
        <v>95</v>
      </c>
      <c r="B32" s="222" t="s">
        <v>16603</v>
      </c>
      <c r="C32" s="237" t="s">
        <v>16604</v>
      </c>
      <c r="D32" s="222" t="s">
        <v>16605</v>
      </c>
      <c r="E32" s="224" t="s">
        <v>3398</v>
      </c>
      <c r="F32" s="238"/>
      <c r="G32" s="17" t="s">
        <v>7201</v>
      </c>
    </row>
    <row r="33" s="198" customFormat="1" ht="101.1" customHeight="1" spans="1:7">
      <c r="A33" s="221" t="s">
        <v>95</v>
      </c>
      <c r="B33" s="222" t="s">
        <v>16606</v>
      </c>
      <c r="C33" s="223" t="s">
        <v>16607</v>
      </c>
      <c r="D33" s="222" t="s">
        <v>16608</v>
      </c>
      <c r="E33" s="224" t="s">
        <v>3398</v>
      </c>
      <c r="F33" s="238"/>
      <c r="G33" s="17" t="s">
        <v>7201</v>
      </c>
    </row>
    <row r="34" s="200" customFormat="1" ht="30.95" customHeight="1" spans="1:7">
      <c r="A34" s="215" t="s">
        <v>38</v>
      </c>
      <c r="B34" s="239" t="s">
        <v>16609</v>
      </c>
      <c r="C34" s="226" t="s">
        <v>16610</v>
      </c>
      <c r="D34" s="218" t="s">
        <v>16611</v>
      </c>
      <c r="E34" s="227" t="s">
        <v>3695</v>
      </c>
      <c r="F34" s="218"/>
    </row>
    <row r="35" s="200" customFormat="1" ht="45" customHeight="1" spans="1:7">
      <c r="A35" s="215" t="s">
        <v>38</v>
      </c>
      <c r="B35" s="239" t="s">
        <v>16612</v>
      </c>
      <c r="C35" s="219" t="s">
        <v>16613</v>
      </c>
      <c r="D35" s="218" t="s">
        <v>16614</v>
      </c>
      <c r="E35" s="220" t="s">
        <v>3695</v>
      </c>
      <c r="F35" s="218"/>
    </row>
    <row r="36" s="200" customFormat="1" ht="38.1" customHeight="1" spans="1:7">
      <c r="A36" s="215" t="s">
        <v>95</v>
      </c>
      <c r="B36" s="239" t="s">
        <v>16615</v>
      </c>
      <c r="C36" s="226" t="s">
        <v>16616</v>
      </c>
      <c r="D36" s="218" t="s">
        <v>16617</v>
      </c>
      <c r="E36" s="227" t="s">
        <v>13596</v>
      </c>
      <c r="F36" s="218"/>
    </row>
    <row r="37" s="200" customFormat="1" ht="35.1" customHeight="1" spans="1:7">
      <c r="A37" s="215" t="s">
        <v>38</v>
      </c>
      <c r="B37" s="239" t="s">
        <v>16618</v>
      </c>
      <c r="C37" s="226" t="s">
        <v>16619</v>
      </c>
      <c r="D37" s="218" t="s">
        <v>16620</v>
      </c>
      <c r="E37" s="227" t="s">
        <v>3695</v>
      </c>
      <c r="F37" s="228"/>
    </row>
    <row r="38" s="200" customFormat="1" ht="30" customHeight="1" spans="1:7">
      <c r="A38" s="215" t="s">
        <v>356</v>
      </c>
      <c r="B38" s="218" t="s">
        <v>16621</v>
      </c>
      <c r="C38" s="226" t="s">
        <v>16622</v>
      </c>
      <c r="D38" s="218" t="s">
        <v>16623</v>
      </c>
      <c r="E38" s="227" t="s">
        <v>51</v>
      </c>
      <c r="F38" s="228"/>
    </row>
    <row r="39" s="200" customFormat="1" ht="63.95" customHeight="1" spans="1:7">
      <c r="A39" s="221" t="s">
        <v>38</v>
      </c>
      <c r="B39" s="222" t="s">
        <v>16624</v>
      </c>
      <c r="C39" s="234" t="s">
        <v>16625</v>
      </c>
      <c r="D39" s="222" t="s">
        <v>16626</v>
      </c>
      <c r="E39" s="235" t="s">
        <v>51</v>
      </c>
      <c r="F39" s="222"/>
      <c r="G39" s="17" t="s">
        <v>7183</v>
      </c>
    </row>
    <row r="40" s="200" customFormat="1" ht="26.1" customHeight="1" spans="1:7">
      <c r="A40" s="215" t="s">
        <v>38</v>
      </c>
      <c r="B40" s="218" t="s">
        <v>16627</v>
      </c>
      <c r="C40" s="226" t="s">
        <v>16628</v>
      </c>
      <c r="D40" s="218" t="s">
        <v>16629</v>
      </c>
      <c r="E40" s="227" t="s">
        <v>51</v>
      </c>
      <c r="F40" s="228"/>
    </row>
    <row r="41" s="198" customFormat="1" ht="44.1" customHeight="1" spans="1:7">
      <c r="A41" s="215" t="s">
        <v>38</v>
      </c>
      <c r="B41" s="218" t="s">
        <v>16630</v>
      </c>
      <c r="C41" s="219" t="s">
        <v>16631</v>
      </c>
      <c r="D41" s="218" t="s">
        <v>16632</v>
      </c>
      <c r="E41" s="220" t="s">
        <v>62</v>
      </c>
      <c r="F41" s="216"/>
    </row>
    <row r="42" s="200" customFormat="1" ht="54" customHeight="1" spans="1:7">
      <c r="A42" s="221" t="s">
        <v>95</v>
      </c>
      <c r="B42" s="236" t="s">
        <v>16633</v>
      </c>
      <c r="C42" s="234" t="s">
        <v>16634</v>
      </c>
      <c r="D42" s="222" t="s">
        <v>16635</v>
      </c>
      <c r="E42" s="235" t="s">
        <v>51</v>
      </c>
      <c r="F42" s="236"/>
      <c r="G42" s="17" t="s">
        <v>7183</v>
      </c>
    </row>
    <row r="43" s="198" customFormat="1" ht="53.1" customHeight="1" spans="1:7">
      <c r="A43" s="221" t="s">
        <v>95</v>
      </c>
      <c r="B43" s="238" t="s">
        <v>16636</v>
      </c>
      <c r="C43" s="237" t="s">
        <v>16637</v>
      </c>
      <c r="D43" s="240" t="s">
        <v>16638</v>
      </c>
      <c r="E43" s="221" t="s">
        <v>3819</v>
      </c>
      <c r="F43" s="222"/>
      <c r="G43" s="17" t="s">
        <v>7202</v>
      </c>
    </row>
    <row r="44" s="200" customFormat="1" ht="48" customHeight="1" spans="1:7">
      <c r="A44" s="221" t="s">
        <v>95</v>
      </c>
      <c r="B44" s="236" t="s">
        <v>16639</v>
      </c>
      <c r="C44" s="234" t="s">
        <v>16640</v>
      </c>
      <c r="D44" s="222" t="s">
        <v>16641</v>
      </c>
      <c r="E44" s="235" t="s">
        <v>51</v>
      </c>
      <c r="F44" s="222"/>
      <c r="G44" s="17" t="s">
        <v>7183</v>
      </c>
    </row>
    <row r="45" s="200" customFormat="1" ht="74.1" customHeight="1" spans="1:7">
      <c r="A45" s="241" t="s">
        <v>95</v>
      </c>
      <c r="B45" s="231" t="s">
        <v>16642</v>
      </c>
      <c r="C45" s="218" t="s">
        <v>16643</v>
      </c>
      <c r="D45" s="218" t="s">
        <v>16644</v>
      </c>
      <c r="E45" s="242" t="s">
        <v>51</v>
      </c>
      <c r="F45" s="218"/>
    </row>
    <row r="46" s="198" customFormat="1" ht="54" customHeight="1" spans="1:7">
      <c r="A46" s="221" t="s">
        <v>95</v>
      </c>
      <c r="B46" s="222" t="s">
        <v>16645</v>
      </c>
      <c r="C46" s="223" t="s">
        <v>16646</v>
      </c>
      <c r="D46" s="222" t="s">
        <v>16647</v>
      </c>
      <c r="E46" s="224" t="s">
        <v>16648</v>
      </c>
      <c r="F46" s="238"/>
      <c r="G46" s="17" t="s">
        <v>7183</v>
      </c>
    </row>
    <row r="47" s="200" customFormat="1" ht="36" customHeight="1" spans="1:7">
      <c r="A47" s="215" t="s">
        <v>38</v>
      </c>
      <c r="B47" s="243" t="s">
        <v>16649</v>
      </c>
      <c r="C47" s="219" t="s">
        <v>16650</v>
      </c>
      <c r="D47" s="218" t="s">
        <v>16651</v>
      </c>
      <c r="E47" s="220" t="s">
        <v>51</v>
      </c>
      <c r="F47" s="218"/>
    </row>
    <row r="48" s="198" customFormat="1" ht="36.95" customHeight="1" spans="1:7">
      <c r="A48" s="215" t="s">
        <v>38</v>
      </c>
      <c r="B48" s="218" t="s">
        <v>16652</v>
      </c>
      <c r="C48" s="217" t="s">
        <v>16653</v>
      </c>
      <c r="D48" s="218" t="s">
        <v>16654</v>
      </c>
      <c r="E48" s="220" t="s">
        <v>51</v>
      </c>
      <c r="F48" s="216"/>
    </row>
    <row r="49" ht="69" customHeight="1" spans="1:7">
      <c r="A49" s="244" t="s">
        <v>16655</v>
      </c>
      <c r="B49" s="244"/>
      <c r="C49" s="202"/>
      <c r="D49" s="244"/>
      <c r="E49" s="202"/>
      <c r="F49" s="244"/>
      <c r="G49" s="205"/>
    </row>
  </sheetData>
  <autoFilter xmlns:etc="http://www.wps.cn/officeDocument/2017/etCustomData" ref="G1:G49" etc:filterBottomFollowUsedRange="0">
    <extLst/>
  </autoFilter>
  <mergeCells count="2">
    <mergeCell ref="A1:F1"/>
    <mergeCell ref="A49:F49"/>
  </mergeCells>
  <conditionalFormatting sqref="B45">
    <cfRule type="cellIs" dxfId="0" priority="2" stopIfTrue="1" operator="equal">
      <formula>240000000</formula>
    </cfRule>
  </conditionalFormatting>
  <conditionalFormatting sqref="B21:B22">
    <cfRule type="cellIs" dxfId="0" priority="1" stopIfTrue="1" operator="equal">
      <formula>240000000</formula>
    </cfRule>
  </conditionalFormatting>
  <pageMargins left="0.590277777777778" right="0.354166666666667" top="0.751388888888889" bottom="0.751388888888889" header="0.298611111111111" footer="0.298611111111111"/>
  <pageSetup paperSize="9" orientation="portrait"/>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243"/>
  <sheetViews>
    <sheetView workbookViewId="0">
      <selection activeCell="J1" sqref="J$1:J$1048576"/>
    </sheetView>
  </sheetViews>
  <sheetFormatPr defaultColWidth="9" defaultRowHeight="14.25"/>
  <cols>
    <col min="1" max="1" width="6" style="33" customWidth="1"/>
    <col min="2" max="2" width="10.3833333333333" style="105" customWidth="1"/>
    <col min="3" max="3" width="18.1333333333333" style="33" customWidth="1"/>
    <col min="4" max="4" width="25" style="33" customWidth="1"/>
    <col min="5" max="5" width="28.7583333333333" style="33" customWidth="1"/>
    <col min="6" max="6" width="30.2583333333333" style="33" customWidth="1"/>
    <col min="7" max="7" width="12.2583333333333" style="33" customWidth="1"/>
    <col min="8" max="8" width="22.2583333333333" style="33" customWidth="1"/>
    <col min="9" max="9" width="15.1333333333333" style="105" customWidth="1"/>
    <col min="10" max="10" width="21" style="33" customWidth="1"/>
    <col min="11" max="16384" width="9" style="33"/>
  </cols>
  <sheetData>
    <row r="1" ht="54" customHeight="1" spans="1:10">
      <c r="A1" s="3" t="s">
        <v>16656</v>
      </c>
      <c r="B1" s="3"/>
      <c r="C1" s="3"/>
      <c r="D1" s="3"/>
      <c r="E1" s="3"/>
      <c r="F1" s="3"/>
      <c r="G1" s="3"/>
      <c r="H1" s="3"/>
      <c r="I1" s="3"/>
    </row>
    <row r="2" s="102" customFormat="1" ht="37" customHeight="1" spans="1:10">
      <c r="A2" s="106" t="s">
        <v>7210</v>
      </c>
      <c r="B2" s="106" t="s">
        <v>25</v>
      </c>
      <c r="C2" s="106" t="s">
        <v>9784</v>
      </c>
      <c r="D2" s="107" t="s">
        <v>27</v>
      </c>
      <c r="E2" s="107" t="s">
        <v>7212</v>
      </c>
      <c r="F2" s="107" t="s">
        <v>7213</v>
      </c>
      <c r="G2" s="107" t="s">
        <v>30</v>
      </c>
      <c r="H2" s="107" t="s">
        <v>7214</v>
      </c>
      <c r="I2" s="107" t="s">
        <v>13929</v>
      </c>
    </row>
    <row r="3" s="102" customFormat="1" ht="37" customHeight="1" spans="1:10">
      <c r="A3" s="108" t="s">
        <v>16657</v>
      </c>
      <c r="B3" s="109"/>
      <c r="C3" s="109"/>
      <c r="D3" s="109"/>
      <c r="E3" s="109"/>
      <c r="F3" s="109"/>
      <c r="G3" s="109"/>
      <c r="H3" s="109"/>
      <c r="I3" s="110"/>
    </row>
    <row r="4" s="102" customFormat="1" ht="77" customHeight="1" spans="1:10">
      <c r="A4" s="8">
        <v>1</v>
      </c>
      <c r="B4" s="111"/>
      <c r="C4" s="112" t="s">
        <v>16658</v>
      </c>
      <c r="D4" s="113" t="s">
        <v>16659</v>
      </c>
      <c r="E4" s="113" t="s">
        <v>16660</v>
      </c>
      <c r="F4" s="113" t="s">
        <v>16661</v>
      </c>
      <c r="G4" s="114" t="s">
        <v>51</v>
      </c>
      <c r="H4" s="113" t="s">
        <v>16662</v>
      </c>
      <c r="I4" s="114" t="s">
        <v>8994</v>
      </c>
      <c r="J4" s="115" t="s">
        <v>16663</v>
      </c>
    </row>
    <row r="5" s="102" customFormat="1" ht="71" customHeight="1" spans="1:10">
      <c r="A5" s="8">
        <v>2</v>
      </c>
      <c r="B5" s="111"/>
      <c r="C5" s="112" t="s">
        <v>16664</v>
      </c>
      <c r="D5" s="113" t="s">
        <v>16665</v>
      </c>
      <c r="E5" s="113"/>
      <c r="F5" s="113"/>
      <c r="G5" s="114" t="s">
        <v>51</v>
      </c>
      <c r="H5" s="113"/>
      <c r="I5" s="114" t="s">
        <v>8994</v>
      </c>
      <c r="J5" s="115" t="s">
        <v>16663</v>
      </c>
    </row>
    <row r="6" s="102" customFormat="1" ht="37" customHeight="1" spans="1:10">
      <c r="A6" s="116" t="s">
        <v>16666</v>
      </c>
      <c r="B6" s="117"/>
      <c r="C6" s="117"/>
      <c r="D6" s="117"/>
      <c r="E6" s="117"/>
      <c r="F6" s="117"/>
      <c r="G6" s="117"/>
      <c r="H6" s="117"/>
      <c r="I6" s="118"/>
    </row>
    <row r="7" s="102" customFormat="1" ht="67" customHeight="1" spans="1:10">
      <c r="A7" s="8">
        <v>1</v>
      </c>
      <c r="B7" s="111"/>
      <c r="C7" s="119" t="s">
        <v>16667</v>
      </c>
      <c r="D7" s="10" t="s">
        <v>14051</v>
      </c>
      <c r="E7" s="120" t="s">
        <v>16668</v>
      </c>
      <c r="F7" s="121" t="s">
        <v>14053</v>
      </c>
      <c r="G7" s="122" t="s">
        <v>16669</v>
      </c>
      <c r="H7" s="121" t="s">
        <v>16670</v>
      </c>
      <c r="I7" s="10" t="s">
        <v>8994</v>
      </c>
      <c r="J7" s="115" t="s">
        <v>16671</v>
      </c>
    </row>
    <row r="8" s="102" customFormat="1" ht="67" customHeight="1" spans="1:10">
      <c r="A8" s="8">
        <v>2</v>
      </c>
      <c r="B8" s="111"/>
      <c r="C8" s="119" t="s">
        <v>16672</v>
      </c>
      <c r="D8" s="10" t="s">
        <v>16673</v>
      </c>
      <c r="E8" s="120" t="s">
        <v>16674</v>
      </c>
      <c r="F8" s="121" t="s">
        <v>14053</v>
      </c>
      <c r="G8" s="122" t="s">
        <v>16669</v>
      </c>
      <c r="H8" s="121" t="s">
        <v>16670</v>
      </c>
      <c r="I8" s="10" t="s">
        <v>8994</v>
      </c>
      <c r="J8" s="115" t="s">
        <v>16671</v>
      </c>
    </row>
    <row r="9" s="102" customFormat="1" ht="67" customHeight="1" spans="1:10">
      <c r="A9" s="8">
        <v>3</v>
      </c>
      <c r="B9" s="111"/>
      <c r="C9" s="119" t="s">
        <v>16249</v>
      </c>
      <c r="D9" s="10" t="s">
        <v>16250</v>
      </c>
      <c r="E9" s="120" t="s">
        <v>16675</v>
      </c>
      <c r="F9" s="121" t="s">
        <v>16676</v>
      </c>
      <c r="G9" s="122" t="s">
        <v>441</v>
      </c>
      <c r="H9" s="121" t="s">
        <v>16670</v>
      </c>
      <c r="I9" s="10" t="s">
        <v>8994</v>
      </c>
      <c r="J9" s="115" t="s">
        <v>16671</v>
      </c>
    </row>
    <row r="10" s="102" customFormat="1" ht="55" customHeight="1" spans="1:10">
      <c r="A10" s="8">
        <v>4</v>
      </c>
      <c r="B10" s="111"/>
      <c r="C10" s="119" t="s">
        <v>16677</v>
      </c>
      <c r="D10" s="10" t="s">
        <v>16678</v>
      </c>
      <c r="E10" s="120" t="s">
        <v>16679</v>
      </c>
      <c r="F10" s="121" t="s">
        <v>16680</v>
      </c>
      <c r="G10" s="122" t="s">
        <v>441</v>
      </c>
      <c r="H10" s="121" t="s">
        <v>16670</v>
      </c>
      <c r="I10" s="10" t="s">
        <v>8994</v>
      </c>
      <c r="J10" s="115" t="s">
        <v>16671</v>
      </c>
    </row>
    <row r="11" s="102" customFormat="1" ht="55" customHeight="1" spans="1:10">
      <c r="A11" s="8">
        <v>5</v>
      </c>
      <c r="B11" s="111"/>
      <c r="C11" s="119" t="s">
        <v>16681</v>
      </c>
      <c r="D11" s="10" t="s">
        <v>16682</v>
      </c>
      <c r="E11" s="120" t="s">
        <v>16683</v>
      </c>
      <c r="F11" s="121" t="s">
        <v>16680</v>
      </c>
      <c r="G11" s="122" t="s">
        <v>441</v>
      </c>
      <c r="H11" s="121" t="s">
        <v>16670</v>
      </c>
      <c r="I11" s="10" t="s">
        <v>8994</v>
      </c>
      <c r="J11" s="115" t="s">
        <v>16671</v>
      </c>
    </row>
    <row r="12" customFormat="1" ht="36" customHeight="1" spans="1:10">
      <c r="A12" s="108" t="s">
        <v>16684</v>
      </c>
      <c r="B12" s="109"/>
      <c r="C12" s="109"/>
      <c r="D12" s="109"/>
      <c r="E12" s="109"/>
      <c r="F12" s="109"/>
      <c r="G12" s="109"/>
      <c r="H12" s="109"/>
      <c r="I12" s="110"/>
    </row>
    <row r="13" customFormat="1" ht="94" customHeight="1" spans="1:10">
      <c r="A13" s="123">
        <v>1</v>
      </c>
      <c r="B13" s="124" t="s">
        <v>38</v>
      </c>
      <c r="C13" s="124" t="s">
        <v>8990</v>
      </c>
      <c r="D13" s="125" t="s">
        <v>8991</v>
      </c>
      <c r="E13" s="125" t="s">
        <v>8992</v>
      </c>
      <c r="F13" s="125" t="s">
        <v>8993</v>
      </c>
      <c r="G13" s="126" t="s">
        <v>8880</v>
      </c>
      <c r="H13" s="125"/>
      <c r="I13" s="124" t="s">
        <v>8994</v>
      </c>
    </row>
    <row r="14" customFormat="1" ht="45.75" customHeight="1" spans="1:10">
      <c r="A14" s="123">
        <v>2</v>
      </c>
      <c r="B14" s="124" t="s">
        <v>38</v>
      </c>
      <c r="C14" s="124" t="s">
        <v>8995</v>
      </c>
      <c r="D14" s="125" t="s">
        <v>8996</v>
      </c>
      <c r="E14" s="127"/>
      <c r="F14" s="125"/>
      <c r="G14" s="126" t="s">
        <v>8880</v>
      </c>
      <c r="H14" s="125"/>
      <c r="I14" s="124" t="s">
        <v>8994</v>
      </c>
    </row>
    <row r="15" customFormat="1" ht="81" customHeight="1" spans="1:10">
      <c r="A15" s="123">
        <v>3</v>
      </c>
      <c r="B15" s="124" t="s">
        <v>38</v>
      </c>
      <c r="C15" s="124" t="s">
        <v>9009</v>
      </c>
      <c r="D15" s="125" t="s">
        <v>9010</v>
      </c>
      <c r="E15" s="125" t="s">
        <v>9011</v>
      </c>
      <c r="F15" s="125" t="s">
        <v>9012</v>
      </c>
      <c r="G15" s="126" t="s">
        <v>8880</v>
      </c>
      <c r="H15" s="125" t="s">
        <v>9013</v>
      </c>
      <c r="I15" s="124" t="s">
        <v>8994</v>
      </c>
    </row>
    <row r="16" customFormat="1" ht="45.75" customHeight="1" spans="1:10">
      <c r="A16" s="123">
        <v>4</v>
      </c>
      <c r="B16" s="124" t="s">
        <v>38</v>
      </c>
      <c r="C16" s="124" t="s">
        <v>9014</v>
      </c>
      <c r="D16" s="128" t="s">
        <v>9015</v>
      </c>
      <c r="E16" s="128"/>
      <c r="F16" s="125"/>
      <c r="G16" s="126" t="s">
        <v>8880</v>
      </c>
      <c r="H16" s="125"/>
      <c r="I16" s="124" t="s">
        <v>8994</v>
      </c>
    </row>
    <row r="17" customFormat="1" ht="63" customHeight="1" spans="1:10">
      <c r="A17" s="123">
        <v>5</v>
      </c>
      <c r="B17" s="124" t="s">
        <v>38</v>
      </c>
      <c r="C17" s="124" t="s">
        <v>9016</v>
      </c>
      <c r="D17" s="128" t="s">
        <v>9017</v>
      </c>
      <c r="E17" s="128" t="s">
        <v>9018</v>
      </c>
      <c r="F17" s="125" t="s">
        <v>9019</v>
      </c>
      <c r="G17" s="126" t="s">
        <v>51</v>
      </c>
      <c r="H17" s="125"/>
      <c r="I17" s="124" t="s">
        <v>8994</v>
      </c>
    </row>
    <row r="18" customFormat="1" ht="45.75" customHeight="1" spans="1:10">
      <c r="A18" s="123">
        <v>6</v>
      </c>
      <c r="B18" s="124" t="s">
        <v>38</v>
      </c>
      <c r="C18" s="124" t="s">
        <v>9020</v>
      </c>
      <c r="D18" s="125" t="s">
        <v>9021</v>
      </c>
      <c r="E18" s="127"/>
      <c r="F18" s="127"/>
      <c r="G18" s="126" t="s">
        <v>51</v>
      </c>
      <c r="H18" s="125"/>
      <c r="I18" s="124" t="s">
        <v>8994</v>
      </c>
    </row>
    <row r="19" customFormat="1" ht="75" customHeight="1" spans="1:10">
      <c r="A19" s="123">
        <v>7</v>
      </c>
      <c r="B19" s="124" t="s">
        <v>38</v>
      </c>
      <c r="C19" s="124" t="s">
        <v>9172</v>
      </c>
      <c r="D19" s="125" t="s">
        <v>9173</v>
      </c>
      <c r="E19" s="125" t="s">
        <v>9174</v>
      </c>
      <c r="F19" s="125" t="s">
        <v>9175</v>
      </c>
      <c r="G19" s="126" t="s">
        <v>51</v>
      </c>
      <c r="H19" s="125"/>
      <c r="I19" s="124" t="s">
        <v>8994</v>
      </c>
    </row>
    <row r="20" customFormat="1" ht="45.75" customHeight="1" spans="1:10">
      <c r="A20" s="129" t="s">
        <v>16685</v>
      </c>
      <c r="B20" s="130"/>
      <c r="C20" s="130"/>
      <c r="D20" s="130"/>
      <c r="E20" s="130"/>
      <c r="F20" s="130"/>
      <c r="G20" s="130"/>
      <c r="H20" s="130"/>
      <c r="I20" s="131"/>
    </row>
    <row r="21" customFormat="1" ht="216" customHeight="1" spans="1:10">
      <c r="A21" s="123">
        <v>1</v>
      </c>
      <c r="B21" s="132" t="s">
        <v>3139</v>
      </c>
      <c r="C21" s="1007" t="s">
        <v>11872</v>
      </c>
      <c r="D21" s="134" t="s">
        <v>11873</v>
      </c>
      <c r="E21" s="134" t="s">
        <v>11874</v>
      </c>
      <c r="F21" s="135" t="s">
        <v>11875</v>
      </c>
      <c r="G21" s="136" t="s">
        <v>51</v>
      </c>
      <c r="H21" s="137" t="s">
        <v>16686</v>
      </c>
      <c r="I21" s="8" t="s">
        <v>8994</v>
      </c>
    </row>
    <row r="22" customFormat="1" ht="173" customHeight="1" spans="1:10">
      <c r="A22" s="123">
        <v>2</v>
      </c>
      <c r="B22" s="132" t="s">
        <v>3139</v>
      </c>
      <c r="C22" s="1007" t="s">
        <v>11900</v>
      </c>
      <c r="D22" s="134" t="s">
        <v>11901</v>
      </c>
      <c r="E22" s="134" t="s">
        <v>11902</v>
      </c>
      <c r="F22" s="135" t="s">
        <v>11903</v>
      </c>
      <c r="G22" s="132" t="s">
        <v>123</v>
      </c>
      <c r="H22" s="137" t="s">
        <v>16687</v>
      </c>
      <c r="I22" s="8" t="s">
        <v>8994</v>
      </c>
    </row>
    <row r="23" customFormat="1" ht="110" customHeight="1" spans="1:10">
      <c r="A23" s="123">
        <v>3</v>
      </c>
      <c r="B23" s="132" t="s">
        <v>11929</v>
      </c>
      <c r="C23" s="1007" t="s">
        <v>11930</v>
      </c>
      <c r="D23" s="134" t="s">
        <v>11931</v>
      </c>
      <c r="E23" s="135" t="s">
        <v>11932</v>
      </c>
      <c r="F23" s="134" t="s">
        <v>11933</v>
      </c>
      <c r="G23" s="132" t="s">
        <v>16688</v>
      </c>
      <c r="H23" s="137" t="s">
        <v>11935</v>
      </c>
      <c r="I23" s="8" t="s">
        <v>8994</v>
      </c>
    </row>
    <row r="24" customFormat="1" ht="378" customHeight="1" spans="1:10">
      <c r="A24" s="123">
        <v>4</v>
      </c>
      <c r="B24" s="132" t="s">
        <v>3139</v>
      </c>
      <c r="C24" s="1007" t="s">
        <v>11991</v>
      </c>
      <c r="D24" s="134" t="s">
        <v>11992</v>
      </c>
      <c r="E24" s="135" t="s">
        <v>11993</v>
      </c>
      <c r="F24" s="135" t="s">
        <v>11994</v>
      </c>
      <c r="G24" s="132" t="s">
        <v>16689</v>
      </c>
      <c r="H24" s="137" t="s">
        <v>16690</v>
      </c>
      <c r="I24" s="8" t="s">
        <v>8994</v>
      </c>
    </row>
    <row r="25" customFormat="1" ht="60" customHeight="1" spans="1:10">
      <c r="A25" s="123">
        <v>5</v>
      </c>
      <c r="B25" s="132" t="s">
        <v>395</v>
      </c>
      <c r="C25" s="1007" t="s">
        <v>12030</v>
      </c>
      <c r="D25" s="138" t="s">
        <v>12031</v>
      </c>
      <c r="E25" s="139" t="s">
        <v>16691</v>
      </c>
      <c r="F25" s="139"/>
      <c r="G25" s="140" t="s">
        <v>51</v>
      </c>
      <c r="H25" s="141" t="s">
        <v>15997</v>
      </c>
      <c r="I25" s="142" t="s">
        <v>8994</v>
      </c>
      <c r="J25" s="25" t="s">
        <v>15964</v>
      </c>
    </row>
    <row r="26" customFormat="1" ht="45.75" customHeight="1" spans="1:10">
      <c r="A26" s="143" t="s">
        <v>16692</v>
      </c>
      <c r="B26" s="143"/>
      <c r="C26" s="143"/>
      <c r="D26" s="143"/>
      <c r="E26" s="143"/>
      <c r="F26" s="143"/>
      <c r="G26" s="143"/>
      <c r="H26" s="143"/>
      <c r="I26" s="143"/>
    </row>
    <row r="27" customFormat="1" ht="81" customHeight="1" spans="1:10">
      <c r="A27" s="144">
        <v>1</v>
      </c>
      <c r="B27" s="145" t="s">
        <v>38</v>
      </c>
      <c r="C27" s="146" t="s">
        <v>12193</v>
      </c>
      <c r="D27" s="147" t="s">
        <v>12194</v>
      </c>
      <c r="E27" s="147" t="s">
        <v>12195</v>
      </c>
      <c r="F27" s="147" t="s">
        <v>12196</v>
      </c>
      <c r="G27" s="148" t="s">
        <v>51</v>
      </c>
      <c r="H27" s="149" t="s">
        <v>12197</v>
      </c>
      <c r="I27" s="150" t="s">
        <v>8994</v>
      </c>
    </row>
    <row r="28" customFormat="1" ht="89" customHeight="1" spans="1:10">
      <c r="A28" s="151">
        <v>2</v>
      </c>
      <c r="B28" s="140" t="s">
        <v>38</v>
      </c>
      <c r="C28" s="152" t="s">
        <v>12198</v>
      </c>
      <c r="D28" s="113" t="s">
        <v>12199</v>
      </c>
      <c r="E28" s="113" t="s">
        <v>12200</v>
      </c>
      <c r="F28" s="113" t="s">
        <v>12201</v>
      </c>
      <c r="G28" s="153" t="s">
        <v>12202</v>
      </c>
      <c r="H28" s="154" t="s">
        <v>12203</v>
      </c>
      <c r="I28" s="155" t="s">
        <v>8994</v>
      </c>
    </row>
    <row r="29" customFormat="1" ht="80" customHeight="1" spans="1:10">
      <c r="A29" s="151">
        <v>3</v>
      </c>
      <c r="B29" s="140" t="s">
        <v>38</v>
      </c>
      <c r="C29" s="152" t="s">
        <v>12204</v>
      </c>
      <c r="D29" s="113" t="s">
        <v>12205</v>
      </c>
      <c r="E29" s="113" t="s">
        <v>12206</v>
      </c>
      <c r="F29" s="113" t="s">
        <v>12207</v>
      </c>
      <c r="G29" s="153" t="s">
        <v>51</v>
      </c>
      <c r="H29" s="156"/>
      <c r="I29" s="155" t="s">
        <v>8994</v>
      </c>
    </row>
    <row r="30" customFormat="1" ht="84" customHeight="1" spans="1:10">
      <c r="A30" s="151">
        <v>4</v>
      </c>
      <c r="B30" s="140" t="s">
        <v>95</v>
      </c>
      <c r="C30" s="152" t="s">
        <v>12274</v>
      </c>
      <c r="D30" s="113" t="s">
        <v>12275</v>
      </c>
      <c r="E30" s="113" t="s">
        <v>12276</v>
      </c>
      <c r="F30" s="113" t="s">
        <v>12277</v>
      </c>
      <c r="G30" s="153" t="s">
        <v>51</v>
      </c>
      <c r="H30" s="157"/>
      <c r="I30" s="155" t="s">
        <v>8994</v>
      </c>
    </row>
    <row r="31" customFormat="1" ht="54" customHeight="1" spans="1:10">
      <c r="A31" s="158" t="s">
        <v>13927</v>
      </c>
      <c r="B31" s="159"/>
      <c r="C31" s="158"/>
      <c r="D31" s="159"/>
      <c r="E31" s="159"/>
      <c r="F31" s="159"/>
      <c r="G31" s="159"/>
      <c r="H31" s="159"/>
      <c r="I31" s="159"/>
    </row>
    <row r="32" customFormat="1" ht="45.75" customHeight="1" spans="1:10">
      <c r="A32" s="120" t="s">
        <v>13928</v>
      </c>
      <c r="B32" s="120"/>
      <c r="C32" s="120"/>
      <c r="D32" s="120"/>
      <c r="E32" s="120"/>
      <c r="F32" s="120"/>
      <c r="G32" s="120"/>
      <c r="H32" s="120"/>
      <c r="I32" s="122"/>
    </row>
    <row r="33" customFormat="1" ht="192" customHeight="1" spans="1:1024 1025:16383">
      <c r="A33" s="120"/>
      <c r="B33" s="120"/>
      <c r="C33" s="120"/>
      <c r="D33" s="120"/>
      <c r="E33" s="120"/>
      <c r="F33" s="120"/>
      <c r="G33" s="120"/>
      <c r="H33" s="120"/>
      <c r="I33" s="122"/>
    </row>
    <row r="34" s="1" customFormat="1" ht="30" customHeight="1" spans="1:1024 1025:16383">
      <c r="A34" s="106" t="s">
        <v>7210</v>
      </c>
      <c r="B34" s="106" t="s">
        <v>25</v>
      </c>
      <c r="C34" s="106" t="s">
        <v>9784</v>
      </c>
      <c r="D34" s="107" t="s">
        <v>27</v>
      </c>
      <c r="E34" s="107" t="s">
        <v>7212</v>
      </c>
      <c r="F34" s="107" t="s">
        <v>7213</v>
      </c>
      <c r="G34" s="107" t="s">
        <v>30</v>
      </c>
      <c r="H34" s="107" t="s">
        <v>7214</v>
      </c>
      <c r="I34" s="107" t="s">
        <v>13929</v>
      </c>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c r="DH34" s="160"/>
      <c r="DI34" s="160"/>
      <c r="DJ34" s="160"/>
      <c r="DK34" s="160"/>
      <c r="DL34" s="160"/>
      <c r="DM34" s="160"/>
      <c r="DN34" s="160"/>
      <c r="DO34" s="160"/>
      <c r="DP34" s="160"/>
      <c r="DQ34" s="160"/>
      <c r="DR34" s="160"/>
      <c r="DS34" s="160"/>
      <c r="DT34" s="160"/>
      <c r="DU34" s="160"/>
      <c r="DV34" s="160"/>
      <c r="DW34" s="160"/>
      <c r="DX34" s="160"/>
      <c r="DY34" s="160"/>
      <c r="DZ34" s="160"/>
      <c r="EA34" s="160"/>
      <c r="EB34" s="160"/>
      <c r="EC34" s="160"/>
      <c r="ED34" s="160"/>
      <c r="EE34" s="160"/>
      <c r="EF34" s="160"/>
      <c r="EG34" s="160"/>
      <c r="EH34" s="160"/>
      <c r="EI34" s="160"/>
      <c r="EJ34" s="160"/>
      <c r="EK34" s="160"/>
      <c r="EL34" s="160"/>
      <c r="EM34" s="160"/>
      <c r="EN34" s="160"/>
      <c r="EO34" s="160"/>
      <c r="EP34" s="160"/>
      <c r="EQ34" s="160"/>
      <c r="ER34" s="160"/>
      <c r="ES34" s="160"/>
      <c r="ET34" s="160"/>
      <c r="EU34" s="160"/>
      <c r="EV34" s="160"/>
      <c r="EW34" s="160"/>
      <c r="EX34" s="160"/>
      <c r="EY34" s="160"/>
      <c r="EZ34" s="160"/>
      <c r="FA34" s="160"/>
      <c r="FB34" s="160"/>
      <c r="FC34" s="160"/>
      <c r="FD34" s="160"/>
      <c r="FE34" s="160"/>
      <c r="FF34" s="160"/>
      <c r="FG34" s="160"/>
      <c r="FH34" s="160"/>
      <c r="FI34" s="160"/>
      <c r="FJ34" s="160"/>
      <c r="FK34" s="160"/>
      <c r="FL34" s="160"/>
      <c r="FM34" s="160"/>
      <c r="FN34" s="160"/>
      <c r="FO34" s="160"/>
      <c r="FP34" s="160"/>
      <c r="FQ34" s="160"/>
      <c r="FR34" s="160"/>
      <c r="FS34" s="160"/>
      <c r="FT34" s="160"/>
      <c r="FU34" s="160"/>
      <c r="FV34" s="160"/>
      <c r="FW34" s="160"/>
      <c r="FX34" s="160"/>
      <c r="FY34" s="160"/>
      <c r="FZ34" s="160"/>
      <c r="GA34" s="160"/>
      <c r="GB34" s="160"/>
      <c r="GC34" s="160"/>
      <c r="GD34" s="160"/>
      <c r="GE34" s="160"/>
      <c r="GF34" s="160"/>
      <c r="GG34" s="160"/>
      <c r="GH34" s="160"/>
      <c r="GI34" s="160"/>
      <c r="GJ34" s="160"/>
      <c r="GK34" s="160"/>
      <c r="GL34" s="160"/>
      <c r="GM34" s="160"/>
      <c r="GN34" s="160"/>
      <c r="GO34" s="160"/>
      <c r="GP34" s="160"/>
      <c r="GQ34" s="160"/>
      <c r="GR34" s="160"/>
      <c r="GS34" s="160"/>
      <c r="GT34" s="160"/>
      <c r="GU34" s="160"/>
      <c r="GV34" s="160"/>
      <c r="GW34" s="160"/>
      <c r="GX34" s="160"/>
      <c r="GY34" s="160"/>
      <c r="GZ34" s="160"/>
      <c r="HA34" s="160"/>
      <c r="HB34" s="160"/>
      <c r="HC34" s="160"/>
      <c r="HD34" s="160"/>
      <c r="HE34" s="160"/>
      <c r="HF34" s="160"/>
      <c r="HG34" s="160"/>
      <c r="HH34" s="160"/>
      <c r="HI34" s="160"/>
      <c r="HJ34" s="160"/>
      <c r="HK34" s="160"/>
      <c r="HL34" s="160"/>
      <c r="HM34" s="160"/>
      <c r="HN34" s="160"/>
      <c r="HO34" s="160"/>
      <c r="HP34" s="160"/>
      <c r="HQ34" s="160"/>
      <c r="HR34" s="160"/>
      <c r="HS34" s="160"/>
      <c r="HT34" s="160"/>
      <c r="HU34" s="160"/>
      <c r="HV34" s="160"/>
      <c r="HW34" s="160"/>
      <c r="HX34" s="160"/>
      <c r="HY34" s="160"/>
      <c r="HZ34" s="160"/>
      <c r="IA34" s="160"/>
      <c r="IB34" s="160"/>
      <c r="IC34" s="160"/>
      <c r="ID34" s="160"/>
      <c r="IE34" s="160"/>
      <c r="IF34" s="160"/>
      <c r="IG34" s="160"/>
      <c r="IH34" s="160"/>
      <c r="II34" s="160"/>
      <c r="IJ34" s="160"/>
      <c r="IK34" s="160"/>
      <c r="IL34" s="160"/>
      <c r="IM34" s="160"/>
      <c r="IN34" s="160"/>
      <c r="IO34" s="160"/>
      <c r="IP34" s="160"/>
      <c r="IQ34" s="160"/>
      <c r="IR34" s="160"/>
      <c r="IS34" s="160"/>
      <c r="IT34" s="160"/>
      <c r="IU34" s="160"/>
      <c r="IV34" s="160"/>
      <c r="IW34" s="160"/>
      <c r="IX34" s="160"/>
      <c r="IY34" s="160"/>
      <c r="IZ34" s="160"/>
      <c r="JA34" s="160"/>
      <c r="JB34" s="160"/>
      <c r="JC34" s="160"/>
      <c r="JD34" s="160"/>
      <c r="JE34" s="160"/>
      <c r="JF34" s="160"/>
      <c r="JG34" s="160"/>
      <c r="JH34" s="160"/>
      <c r="JI34" s="160"/>
      <c r="JJ34" s="160"/>
      <c r="JK34" s="160"/>
      <c r="JL34" s="160"/>
      <c r="JM34" s="160"/>
      <c r="JN34" s="160"/>
      <c r="JO34" s="160"/>
      <c r="JP34" s="160"/>
      <c r="JQ34" s="160"/>
      <c r="JR34" s="160"/>
      <c r="JS34" s="160"/>
      <c r="JT34" s="160"/>
      <c r="JU34" s="160"/>
      <c r="JV34" s="160"/>
      <c r="JW34" s="160"/>
      <c r="JX34" s="160"/>
      <c r="JY34" s="160"/>
      <c r="JZ34" s="160"/>
      <c r="KA34" s="160"/>
      <c r="KB34" s="160"/>
      <c r="KC34" s="160"/>
      <c r="KD34" s="160"/>
      <c r="KE34" s="160"/>
      <c r="KF34" s="160"/>
      <c r="KG34" s="160"/>
      <c r="KH34" s="160"/>
      <c r="KI34" s="160"/>
      <c r="KJ34" s="160"/>
      <c r="KK34" s="160"/>
      <c r="KL34" s="160"/>
      <c r="KM34" s="160"/>
      <c r="KN34" s="160"/>
      <c r="KO34" s="160"/>
      <c r="KP34" s="160"/>
      <c r="KQ34" s="160"/>
      <c r="KR34" s="160"/>
      <c r="KS34" s="160"/>
      <c r="KT34" s="160"/>
      <c r="KU34" s="160"/>
      <c r="KV34" s="160"/>
      <c r="KW34" s="160"/>
      <c r="KX34" s="160"/>
      <c r="KY34" s="160"/>
      <c r="KZ34" s="160"/>
      <c r="LA34" s="160"/>
      <c r="LB34" s="160"/>
      <c r="LC34" s="160"/>
      <c r="LD34" s="160"/>
      <c r="LE34" s="160"/>
      <c r="LF34" s="160"/>
      <c r="LG34" s="160"/>
      <c r="LH34" s="160"/>
      <c r="LI34" s="160"/>
      <c r="LJ34" s="160"/>
      <c r="LK34" s="160"/>
      <c r="LL34" s="160"/>
      <c r="LM34" s="160"/>
      <c r="LN34" s="160"/>
      <c r="LO34" s="160"/>
      <c r="LP34" s="160"/>
      <c r="LQ34" s="160"/>
      <c r="LR34" s="160"/>
      <c r="LS34" s="160"/>
      <c r="LT34" s="160"/>
      <c r="LU34" s="160"/>
      <c r="LV34" s="160"/>
      <c r="LW34" s="160"/>
      <c r="LX34" s="160"/>
      <c r="LY34" s="160"/>
      <c r="LZ34" s="160"/>
      <c r="MA34" s="160"/>
      <c r="MB34" s="160"/>
      <c r="MC34" s="160"/>
      <c r="MD34" s="160"/>
      <c r="ME34" s="160"/>
      <c r="MF34" s="160"/>
      <c r="MG34" s="160"/>
      <c r="MH34" s="160"/>
      <c r="MI34" s="160"/>
      <c r="MJ34" s="160"/>
      <c r="MK34" s="160"/>
      <c r="ML34" s="160"/>
      <c r="MM34" s="160"/>
      <c r="MN34" s="160"/>
      <c r="MO34" s="160"/>
      <c r="MP34" s="160"/>
      <c r="MQ34" s="160"/>
      <c r="MR34" s="160"/>
      <c r="MS34" s="160"/>
      <c r="MT34" s="160"/>
      <c r="MU34" s="160"/>
      <c r="MV34" s="160"/>
      <c r="MW34" s="160"/>
      <c r="MX34" s="160"/>
      <c r="MY34" s="160"/>
      <c r="MZ34" s="160"/>
      <c r="NA34" s="160"/>
      <c r="NB34" s="160"/>
      <c r="NC34" s="160"/>
      <c r="ND34" s="160"/>
      <c r="NE34" s="160"/>
      <c r="NF34" s="160"/>
      <c r="NG34" s="160"/>
      <c r="NH34" s="160"/>
      <c r="NI34" s="160"/>
      <c r="NJ34" s="160"/>
      <c r="NK34" s="160"/>
      <c r="NL34" s="160"/>
      <c r="NM34" s="160"/>
      <c r="NN34" s="160"/>
      <c r="NO34" s="160"/>
      <c r="NP34" s="160"/>
      <c r="NQ34" s="160"/>
      <c r="NR34" s="160"/>
      <c r="NS34" s="160"/>
      <c r="NT34" s="160"/>
      <c r="NU34" s="160"/>
      <c r="NV34" s="160"/>
      <c r="NW34" s="160"/>
      <c r="NX34" s="160"/>
      <c r="NY34" s="160"/>
      <c r="NZ34" s="160"/>
      <c r="OA34" s="160"/>
      <c r="OB34" s="160"/>
      <c r="OC34" s="160"/>
      <c r="OD34" s="160"/>
      <c r="OE34" s="160"/>
      <c r="OF34" s="160"/>
      <c r="OG34" s="160"/>
      <c r="OH34" s="160"/>
      <c r="OI34" s="160"/>
      <c r="OJ34" s="160"/>
      <c r="OK34" s="160"/>
      <c r="OL34" s="160"/>
      <c r="OM34" s="160"/>
      <c r="ON34" s="160"/>
      <c r="OO34" s="160"/>
      <c r="OP34" s="160"/>
      <c r="OQ34" s="160"/>
      <c r="OR34" s="160"/>
      <c r="OS34" s="160"/>
      <c r="OT34" s="160"/>
      <c r="OU34" s="160"/>
      <c r="OV34" s="160"/>
      <c r="OW34" s="160"/>
      <c r="OX34" s="160"/>
      <c r="OY34" s="160"/>
      <c r="OZ34" s="160"/>
      <c r="PA34" s="160"/>
      <c r="PB34" s="160"/>
      <c r="PC34" s="160"/>
      <c r="PD34" s="160"/>
      <c r="PE34" s="160"/>
      <c r="PF34" s="160"/>
      <c r="PG34" s="160"/>
      <c r="PH34" s="160"/>
      <c r="PI34" s="160"/>
      <c r="PJ34" s="160"/>
      <c r="PK34" s="160"/>
      <c r="PL34" s="160"/>
      <c r="PM34" s="160"/>
      <c r="PN34" s="160"/>
      <c r="PO34" s="160"/>
      <c r="PP34" s="160"/>
      <c r="PQ34" s="160"/>
      <c r="PR34" s="160"/>
      <c r="PS34" s="160"/>
      <c r="PT34" s="160"/>
      <c r="PU34" s="160"/>
      <c r="PV34" s="160"/>
      <c r="PW34" s="160"/>
      <c r="PX34" s="160"/>
      <c r="PY34" s="160"/>
      <c r="PZ34" s="160"/>
      <c r="QA34" s="160"/>
      <c r="QB34" s="160"/>
      <c r="QC34" s="160"/>
      <c r="QD34" s="160"/>
      <c r="QE34" s="160"/>
      <c r="QF34" s="160"/>
      <c r="QG34" s="160"/>
      <c r="QH34" s="160"/>
      <c r="QI34" s="160"/>
      <c r="QJ34" s="160"/>
      <c r="QK34" s="160"/>
      <c r="QL34" s="160"/>
      <c r="QM34" s="160"/>
      <c r="QN34" s="160"/>
      <c r="QO34" s="160"/>
      <c r="QP34" s="160"/>
      <c r="QQ34" s="160"/>
      <c r="QR34" s="160"/>
      <c r="QS34" s="160"/>
      <c r="QT34" s="160"/>
      <c r="QU34" s="160"/>
      <c r="QV34" s="160"/>
      <c r="QW34" s="160"/>
      <c r="QX34" s="160"/>
      <c r="QY34" s="160"/>
      <c r="QZ34" s="160"/>
      <c r="RA34" s="160"/>
      <c r="RB34" s="160"/>
      <c r="RC34" s="160"/>
      <c r="RD34" s="160"/>
      <c r="RE34" s="160"/>
      <c r="RF34" s="160"/>
      <c r="RG34" s="160"/>
      <c r="RH34" s="160"/>
      <c r="RI34" s="160"/>
      <c r="RJ34" s="160"/>
      <c r="RK34" s="160"/>
      <c r="RL34" s="160"/>
      <c r="RM34" s="160"/>
      <c r="RN34" s="160"/>
      <c r="RO34" s="160"/>
      <c r="RP34" s="160"/>
      <c r="RQ34" s="160"/>
      <c r="RR34" s="160"/>
      <c r="RS34" s="160"/>
      <c r="RT34" s="160"/>
      <c r="RU34" s="160"/>
      <c r="RV34" s="160"/>
      <c r="RW34" s="160"/>
      <c r="RX34" s="160"/>
      <c r="RY34" s="160"/>
      <c r="RZ34" s="160"/>
      <c r="SA34" s="160"/>
      <c r="SB34" s="160"/>
      <c r="SC34" s="160"/>
      <c r="SD34" s="160"/>
      <c r="SE34" s="160"/>
      <c r="SF34" s="160"/>
      <c r="SG34" s="160"/>
      <c r="SH34" s="160"/>
      <c r="SI34" s="160"/>
      <c r="SJ34" s="160"/>
      <c r="SK34" s="160"/>
      <c r="SL34" s="160"/>
      <c r="SM34" s="160"/>
      <c r="SN34" s="160"/>
      <c r="SO34" s="160"/>
      <c r="SP34" s="160"/>
      <c r="SQ34" s="160"/>
      <c r="SR34" s="160"/>
      <c r="SS34" s="160"/>
      <c r="ST34" s="160"/>
      <c r="SU34" s="160"/>
      <c r="SV34" s="160"/>
      <c r="SW34" s="160"/>
      <c r="SX34" s="160"/>
      <c r="SY34" s="160"/>
      <c r="SZ34" s="160"/>
      <c r="TA34" s="160"/>
      <c r="TB34" s="160"/>
      <c r="TC34" s="160"/>
      <c r="TD34" s="160"/>
      <c r="TE34" s="160"/>
      <c r="TF34" s="160"/>
      <c r="TG34" s="160"/>
      <c r="TH34" s="160"/>
      <c r="TI34" s="160"/>
      <c r="TJ34" s="160"/>
      <c r="TK34" s="160"/>
      <c r="TL34" s="160"/>
      <c r="TM34" s="160"/>
      <c r="TN34" s="160"/>
      <c r="TO34" s="160"/>
      <c r="TP34" s="160"/>
      <c r="TQ34" s="160"/>
      <c r="TR34" s="160"/>
      <c r="TS34" s="160"/>
      <c r="TT34" s="160"/>
      <c r="TU34" s="160"/>
      <c r="TV34" s="160"/>
      <c r="TW34" s="160"/>
      <c r="TX34" s="160"/>
      <c r="TY34" s="160"/>
      <c r="TZ34" s="160"/>
      <c r="UA34" s="160"/>
      <c r="UB34" s="160"/>
      <c r="UC34" s="160"/>
      <c r="UD34" s="160"/>
      <c r="UE34" s="160"/>
      <c r="UF34" s="160"/>
      <c r="UG34" s="160"/>
      <c r="UH34" s="160"/>
      <c r="UI34" s="160"/>
      <c r="UJ34" s="160"/>
      <c r="UK34" s="160"/>
      <c r="UL34" s="160"/>
      <c r="UM34" s="160"/>
      <c r="UN34" s="160"/>
      <c r="UO34" s="160"/>
      <c r="UP34" s="160"/>
      <c r="UQ34" s="160"/>
      <c r="UR34" s="160"/>
      <c r="US34" s="160"/>
      <c r="UT34" s="160"/>
      <c r="UU34" s="160"/>
      <c r="UV34" s="160"/>
      <c r="UW34" s="160"/>
      <c r="UX34" s="160"/>
      <c r="UY34" s="160"/>
      <c r="UZ34" s="160"/>
      <c r="VA34" s="160"/>
      <c r="VB34" s="160"/>
      <c r="VC34" s="160"/>
      <c r="VD34" s="160"/>
      <c r="VE34" s="160"/>
      <c r="VF34" s="160"/>
      <c r="VG34" s="160"/>
      <c r="VH34" s="160"/>
      <c r="VI34" s="160"/>
      <c r="VJ34" s="160"/>
      <c r="VK34" s="160"/>
      <c r="VL34" s="160"/>
      <c r="VM34" s="160"/>
      <c r="VN34" s="160"/>
      <c r="VO34" s="160"/>
      <c r="VP34" s="160"/>
      <c r="VQ34" s="160"/>
      <c r="VR34" s="160"/>
      <c r="VS34" s="160"/>
      <c r="VT34" s="160"/>
      <c r="VU34" s="160"/>
      <c r="VV34" s="160"/>
      <c r="VW34" s="160"/>
      <c r="VX34" s="160"/>
      <c r="VY34" s="160"/>
      <c r="VZ34" s="160"/>
      <c r="WA34" s="160"/>
      <c r="WB34" s="160"/>
      <c r="WC34" s="160"/>
      <c r="WD34" s="160"/>
      <c r="WE34" s="160"/>
      <c r="WF34" s="160"/>
      <c r="WG34" s="160"/>
      <c r="WH34" s="160"/>
      <c r="WI34" s="160"/>
      <c r="WJ34" s="160"/>
      <c r="WK34" s="160"/>
      <c r="WL34" s="160"/>
      <c r="WM34" s="160"/>
      <c r="WN34" s="160"/>
      <c r="WO34" s="160"/>
      <c r="WP34" s="160"/>
      <c r="WQ34" s="160"/>
      <c r="WR34" s="160"/>
      <c r="WS34" s="160"/>
      <c r="WT34" s="160"/>
      <c r="WU34" s="160"/>
      <c r="WV34" s="160"/>
      <c r="WW34" s="160"/>
      <c r="WX34" s="160"/>
      <c r="WY34" s="160"/>
      <c r="WZ34" s="160"/>
      <c r="XA34" s="160"/>
      <c r="XB34" s="160"/>
      <c r="XC34" s="160"/>
      <c r="XD34" s="160"/>
      <c r="XE34" s="160"/>
      <c r="XF34" s="160"/>
      <c r="XG34" s="160"/>
      <c r="XH34" s="160"/>
      <c r="XI34" s="160"/>
      <c r="XJ34" s="160"/>
      <c r="XK34" s="160"/>
      <c r="XL34" s="160"/>
      <c r="XM34" s="160"/>
      <c r="XN34" s="160"/>
      <c r="XO34" s="160"/>
      <c r="XP34" s="160"/>
      <c r="XQ34" s="160"/>
      <c r="XR34" s="160"/>
      <c r="XS34" s="160"/>
      <c r="XT34" s="160"/>
      <c r="XU34" s="160"/>
      <c r="XV34" s="160"/>
      <c r="XW34" s="160"/>
      <c r="XX34" s="160"/>
      <c r="XY34" s="160"/>
      <c r="XZ34" s="160"/>
      <c r="YA34" s="160"/>
      <c r="YB34" s="160"/>
      <c r="YC34" s="160"/>
      <c r="YD34" s="160"/>
      <c r="YE34" s="160"/>
      <c r="YF34" s="160"/>
      <c r="YG34" s="160"/>
      <c r="YH34" s="160"/>
      <c r="YI34" s="160"/>
      <c r="YJ34" s="160"/>
      <c r="YK34" s="160"/>
      <c r="YL34" s="160"/>
      <c r="YM34" s="160"/>
      <c r="YN34" s="160"/>
      <c r="YO34" s="160"/>
      <c r="YP34" s="160"/>
      <c r="YQ34" s="160"/>
      <c r="YR34" s="160"/>
      <c r="YS34" s="160"/>
      <c r="YT34" s="160"/>
      <c r="YU34" s="160"/>
      <c r="YV34" s="160"/>
      <c r="YW34" s="160"/>
      <c r="YX34" s="160"/>
      <c r="YY34" s="160"/>
      <c r="YZ34" s="160"/>
      <c r="ZA34" s="160"/>
      <c r="ZB34" s="160"/>
      <c r="ZC34" s="160"/>
      <c r="ZD34" s="160"/>
      <c r="ZE34" s="160"/>
      <c r="ZF34" s="160"/>
      <c r="ZG34" s="160"/>
      <c r="ZH34" s="160"/>
      <c r="ZI34" s="160"/>
      <c r="ZJ34" s="160"/>
      <c r="ZK34" s="160"/>
      <c r="ZL34" s="160"/>
      <c r="ZM34" s="160"/>
      <c r="ZN34" s="160"/>
      <c r="ZO34" s="160"/>
      <c r="ZP34" s="160"/>
      <c r="ZQ34" s="160"/>
      <c r="ZR34" s="160"/>
      <c r="ZS34" s="160"/>
      <c r="ZT34" s="160"/>
      <c r="ZU34" s="160"/>
      <c r="ZV34" s="160"/>
      <c r="ZW34" s="160"/>
      <c r="ZX34" s="160"/>
      <c r="ZY34" s="160"/>
      <c r="ZZ34" s="160"/>
      <c r="AAA34" s="160"/>
      <c r="AAB34" s="160"/>
      <c r="AAC34" s="160"/>
      <c r="AAD34" s="160"/>
      <c r="AAE34" s="160"/>
      <c r="AAF34" s="160"/>
      <c r="AAG34" s="160"/>
      <c r="AAH34" s="160"/>
      <c r="AAI34" s="160"/>
      <c r="AAJ34" s="160"/>
      <c r="AAK34" s="160"/>
      <c r="AAL34" s="160"/>
      <c r="AAM34" s="160"/>
      <c r="AAN34" s="160"/>
      <c r="AAO34" s="160"/>
      <c r="AAP34" s="160"/>
      <c r="AAQ34" s="160"/>
      <c r="AAR34" s="160"/>
      <c r="AAS34" s="160"/>
      <c r="AAT34" s="160"/>
      <c r="AAU34" s="160"/>
      <c r="AAV34" s="160"/>
      <c r="AAW34" s="160"/>
      <c r="AAX34" s="160"/>
      <c r="AAY34" s="160"/>
      <c r="AAZ34" s="160"/>
      <c r="ABA34" s="160"/>
      <c r="ABB34" s="160"/>
      <c r="ABC34" s="160"/>
      <c r="ABD34" s="160"/>
      <c r="ABE34" s="160"/>
      <c r="ABF34" s="160"/>
      <c r="ABG34" s="160"/>
      <c r="ABH34" s="160"/>
      <c r="ABI34" s="160"/>
      <c r="ABJ34" s="160"/>
      <c r="ABK34" s="160"/>
      <c r="ABL34" s="160"/>
      <c r="ABM34" s="160"/>
      <c r="ABN34" s="160"/>
      <c r="ABO34" s="160"/>
      <c r="ABP34" s="160"/>
      <c r="ABQ34" s="160"/>
      <c r="ABR34" s="160"/>
      <c r="ABS34" s="160"/>
      <c r="ABT34" s="160"/>
      <c r="ABU34" s="160"/>
      <c r="ABV34" s="160"/>
      <c r="ABW34" s="160"/>
      <c r="ABX34" s="160"/>
      <c r="ABY34" s="160"/>
      <c r="ABZ34" s="160"/>
      <c r="ACA34" s="160"/>
      <c r="ACB34" s="160"/>
      <c r="ACC34" s="160"/>
      <c r="ACD34" s="160"/>
      <c r="ACE34" s="160"/>
      <c r="ACF34" s="160"/>
      <c r="ACG34" s="160"/>
      <c r="ACH34" s="160"/>
      <c r="ACI34" s="160"/>
      <c r="ACJ34" s="160"/>
      <c r="ACK34" s="160"/>
      <c r="ACL34" s="160"/>
      <c r="ACM34" s="160"/>
      <c r="ACN34" s="160"/>
      <c r="ACO34" s="160"/>
      <c r="ACP34" s="160"/>
      <c r="ACQ34" s="160"/>
      <c r="ACR34" s="160"/>
      <c r="ACS34" s="160"/>
      <c r="ACT34" s="160"/>
      <c r="ACU34" s="160"/>
      <c r="ACV34" s="160"/>
      <c r="ACW34" s="160"/>
      <c r="ACX34" s="160"/>
      <c r="ACY34" s="160"/>
      <c r="ACZ34" s="160"/>
      <c r="ADA34" s="160"/>
      <c r="ADB34" s="160"/>
      <c r="ADC34" s="160"/>
      <c r="ADD34" s="160"/>
      <c r="ADE34" s="160"/>
      <c r="ADF34" s="160"/>
      <c r="ADG34" s="160"/>
      <c r="ADH34" s="160"/>
      <c r="ADI34" s="160"/>
      <c r="ADJ34" s="160"/>
      <c r="ADK34" s="160"/>
      <c r="ADL34" s="160"/>
      <c r="ADM34" s="160"/>
      <c r="ADN34" s="160"/>
      <c r="ADO34" s="160"/>
      <c r="ADP34" s="160"/>
      <c r="ADQ34" s="160"/>
      <c r="ADR34" s="160"/>
      <c r="ADS34" s="160"/>
      <c r="ADT34" s="160"/>
      <c r="ADU34" s="160"/>
      <c r="ADV34" s="160"/>
      <c r="ADW34" s="160"/>
      <c r="ADX34" s="160"/>
      <c r="ADY34" s="160"/>
      <c r="ADZ34" s="160"/>
      <c r="AEA34" s="160"/>
      <c r="AEB34" s="160"/>
      <c r="AEC34" s="160"/>
      <c r="AED34" s="160"/>
      <c r="AEE34" s="160"/>
      <c r="AEF34" s="160"/>
      <c r="AEG34" s="160"/>
      <c r="AEH34" s="160"/>
      <c r="AEI34" s="160"/>
      <c r="AEJ34" s="160"/>
      <c r="AEK34" s="160"/>
      <c r="AEL34" s="160"/>
      <c r="AEM34" s="160"/>
      <c r="AEN34" s="160"/>
      <c r="AEO34" s="160"/>
      <c r="AEP34" s="160"/>
      <c r="AEQ34" s="160"/>
      <c r="AER34" s="160"/>
      <c r="AES34" s="160"/>
      <c r="AET34" s="160"/>
      <c r="AEU34" s="160"/>
      <c r="AEV34" s="160"/>
      <c r="AEW34" s="160"/>
      <c r="AEX34" s="160"/>
      <c r="AEY34" s="160"/>
      <c r="AEZ34" s="160"/>
      <c r="AFA34" s="160"/>
      <c r="AFB34" s="160"/>
      <c r="AFC34" s="160"/>
      <c r="AFD34" s="160"/>
      <c r="AFE34" s="160"/>
      <c r="AFF34" s="160"/>
      <c r="AFG34" s="160"/>
      <c r="AFH34" s="160"/>
      <c r="AFI34" s="160"/>
      <c r="AFJ34" s="160"/>
      <c r="AFK34" s="160"/>
      <c r="AFL34" s="160"/>
      <c r="AFM34" s="160"/>
      <c r="AFN34" s="160"/>
      <c r="AFO34" s="160"/>
      <c r="AFP34" s="160"/>
      <c r="AFQ34" s="160"/>
      <c r="AFR34" s="160"/>
      <c r="AFS34" s="160"/>
      <c r="AFT34" s="160"/>
      <c r="AFU34" s="160"/>
      <c r="AFV34" s="160"/>
      <c r="AFW34" s="160"/>
      <c r="AFX34" s="160"/>
      <c r="AFY34" s="160"/>
      <c r="AFZ34" s="160"/>
      <c r="AGA34" s="160"/>
      <c r="AGB34" s="160"/>
      <c r="AGC34" s="160"/>
      <c r="AGD34" s="160"/>
      <c r="AGE34" s="160"/>
      <c r="AGF34" s="160"/>
      <c r="AGG34" s="160"/>
      <c r="AGH34" s="160"/>
      <c r="AGI34" s="160"/>
      <c r="AGJ34" s="160"/>
      <c r="AGK34" s="160"/>
      <c r="AGL34" s="160"/>
      <c r="AGM34" s="160"/>
      <c r="AGN34" s="160"/>
      <c r="AGO34" s="160"/>
      <c r="AGP34" s="160"/>
      <c r="AGQ34" s="160"/>
      <c r="AGR34" s="160"/>
      <c r="AGS34" s="160"/>
      <c r="AGT34" s="160"/>
      <c r="AGU34" s="160"/>
      <c r="AGV34" s="160"/>
      <c r="AGW34" s="160"/>
      <c r="AGX34" s="160"/>
      <c r="AGY34" s="160"/>
      <c r="AGZ34" s="160"/>
      <c r="AHA34" s="160"/>
      <c r="AHB34" s="160"/>
      <c r="AHC34" s="160"/>
      <c r="AHD34" s="160"/>
      <c r="AHE34" s="160"/>
      <c r="AHF34" s="160"/>
      <c r="AHG34" s="160"/>
      <c r="AHH34" s="160"/>
      <c r="AHI34" s="160"/>
      <c r="AHJ34" s="160"/>
      <c r="AHK34" s="160"/>
      <c r="AHL34" s="160"/>
      <c r="AHM34" s="160"/>
      <c r="AHN34" s="160"/>
      <c r="AHO34" s="160"/>
      <c r="AHP34" s="160"/>
      <c r="AHQ34" s="160"/>
      <c r="AHR34" s="160"/>
      <c r="AHS34" s="160"/>
      <c r="AHT34" s="160"/>
      <c r="AHU34" s="160"/>
      <c r="AHV34" s="160"/>
      <c r="AHW34" s="160"/>
      <c r="AHX34" s="160"/>
      <c r="AHY34" s="160"/>
      <c r="AHZ34" s="160"/>
      <c r="AIA34" s="160"/>
      <c r="AIB34" s="160"/>
      <c r="AIC34" s="160"/>
      <c r="AID34" s="160"/>
      <c r="AIE34" s="160"/>
      <c r="AIF34" s="160"/>
      <c r="AIG34" s="160"/>
      <c r="AIH34" s="160"/>
      <c r="AII34" s="160"/>
      <c r="AIJ34" s="160"/>
      <c r="AIK34" s="160"/>
      <c r="AIL34" s="160"/>
      <c r="AIM34" s="160"/>
      <c r="AIN34" s="160"/>
      <c r="AIO34" s="160"/>
      <c r="AIP34" s="160"/>
      <c r="AIQ34" s="160"/>
      <c r="AIR34" s="160"/>
      <c r="AIS34" s="160"/>
      <c r="AIT34" s="160"/>
      <c r="AIU34" s="160"/>
      <c r="AIV34" s="160"/>
      <c r="AIW34" s="160"/>
      <c r="AIX34" s="160"/>
      <c r="AIY34" s="160"/>
      <c r="AIZ34" s="160"/>
      <c r="AJA34" s="160"/>
      <c r="AJB34" s="160"/>
      <c r="AJC34" s="160"/>
      <c r="AJD34" s="160"/>
      <c r="AJE34" s="160"/>
      <c r="AJF34" s="160"/>
      <c r="AJG34" s="160"/>
      <c r="AJH34" s="160"/>
      <c r="AJI34" s="160"/>
      <c r="AJJ34" s="160"/>
      <c r="AJK34" s="160"/>
      <c r="AJL34" s="160"/>
      <c r="AJM34" s="160"/>
      <c r="AJN34" s="160"/>
      <c r="AJO34" s="160"/>
      <c r="AJP34" s="160"/>
      <c r="AJQ34" s="160"/>
      <c r="AJR34" s="160"/>
      <c r="AJS34" s="160"/>
      <c r="AJT34" s="160"/>
      <c r="AJU34" s="160"/>
      <c r="AJV34" s="160"/>
      <c r="AJW34" s="160"/>
      <c r="AJX34" s="160"/>
      <c r="AJY34" s="160"/>
      <c r="AJZ34" s="160"/>
      <c r="AKA34" s="160"/>
      <c r="AKB34" s="160"/>
      <c r="AKC34" s="160"/>
      <c r="AKD34" s="160"/>
      <c r="AKE34" s="160"/>
      <c r="AKF34" s="160"/>
      <c r="AKG34" s="160"/>
      <c r="AKH34" s="160"/>
      <c r="AKI34" s="160"/>
      <c r="AKJ34" s="160"/>
      <c r="AKK34" s="160"/>
      <c r="AKL34" s="160"/>
      <c r="AKM34" s="160"/>
      <c r="AKN34" s="160"/>
      <c r="AKO34" s="160"/>
      <c r="AKP34" s="160"/>
      <c r="AKQ34" s="160"/>
      <c r="AKR34" s="160"/>
      <c r="AKS34" s="160"/>
      <c r="AKT34" s="160"/>
      <c r="AKU34" s="160"/>
      <c r="AKV34" s="160"/>
      <c r="AKW34" s="160"/>
      <c r="AKX34" s="160"/>
      <c r="AKY34" s="160"/>
      <c r="AKZ34" s="160"/>
      <c r="ALA34" s="160"/>
      <c r="ALB34" s="160"/>
      <c r="ALC34" s="160"/>
      <c r="ALD34" s="160"/>
      <c r="ALE34" s="160"/>
      <c r="ALF34" s="160"/>
      <c r="ALG34" s="160"/>
      <c r="ALH34" s="160"/>
      <c r="ALI34" s="160"/>
      <c r="ALJ34" s="160"/>
      <c r="ALK34" s="160"/>
      <c r="ALL34" s="160"/>
      <c r="ALM34" s="160"/>
      <c r="ALN34" s="160"/>
      <c r="ALO34" s="160"/>
      <c r="ALP34" s="160"/>
      <c r="ALQ34" s="160"/>
      <c r="ALR34" s="160"/>
      <c r="ALS34" s="160"/>
      <c r="ALT34" s="160"/>
      <c r="ALU34" s="160"/>
      <c r="ALV34" s="160"/>
      <c r="ALW34" s="160"/>
      <c r="ALX34" s="160"/>
      <c r="ALY34" s="160"/>
      <c r="ALZ34" s="160"/>
      <c r="AMA34" s="160"/>
      <c r="AMB34" s="160"/>
      <c r="AMC34" s="160"/>
      <c r="AMD34" s="160"/>
      <c r="AME34" s="160"/>
      <c r="AMF34" s="160"/>
      <c r="AMG34" s="160"/>
      <c r="AMH34" s="160"/>
      <c r="AMI34" s="160"/>
      <c r="AMJ34" s="160"/>
      <c r="AMK34" s="160"/>
      <c r="AML34" s="160"/>
      <c r="AMM34" s="160"/>
      <c r="AMN34" s="160"/>
      <c r="AMO34" s="160"/>
      <c r="AMP34" s="160"/>
      <c r="AMQ34" s="160"/>
      <c r="AMR34" s="160"/>
      <c r="AMS34" s="160"/>
      <c r="AMT34" s="160"/>
      <c r="AMU34" s="160"/>
      <c r="AMV34" s="160"/>
      <c r="AMW34" s="160"/>
      <c r="AMX34" s="160"/>
      <c r="AMY34" s="160"/>
      <c r="AMZ34" s="160"/>
      <c r="ANA34" s="160"/>
      <c r="ANB34" s="160"/>
      <c r="ANC34" s="160"/>
      <c r="AND34" s="160"/>
      <c r="ANE34" s="160"/>
      <c r="ANF34" s="160"/>
      <c r="ANG34" s="160"/>
      <c r="ANH34" s="160"/>
      <c r="ANI34" s="160"/>
      <c r="ANJ34" s="160"/>
      <c r="ANK34" s="160"/>
      <c r="ANL34" s="160"/>
      <c r="ANM34" s="160"/>
      <c r="ANN34" s="160"/>
      <c r="ANO34" s="160"/>
      <c r="ANP34" s="160"/>
      <c r="ANQ34" s="160"/>
      <c r="ANR34" s="160"/>
      <c r="ANS34" s="160"/>
      <c r="ANT34" s="160"/>
      <c r="ANU34" s="160"/>
      <c r="ANV34" s="160"/>
      <c r="ANW34" s="160"/>
      <c r="ANX34" s="160"/>
      <c r="ANY34" s="160"/>
      <c r="ANZ34" s="160"/>
      <c r="AOA34" s="160"/>
      <c r="AOB34" s="160"/>
      <c r="AOC34" s="160"/>
      <c r="AOD34" s="160"/>
      <c r="AOE34" s="160"/>
      <c r="AOF34" s="160"/>
      <c r="AOG34" s="160"/>
      <c r="AOH34" s="160"/>
      <c r="AOI34" s="160"/>
      <c r="AOJ34" s="160"/>
      <c r="AOK34" s="160"/>
      <c r="AOL34" s="160"/>
      <c r="AOM34" s="160"/>
      <c r="AON34" s="160"/>
      <c r="AOO34" s="160"/>
      <c r="AOP34" s="160"/>
      <c r="AOQ34" s="160"/>
      <c r="AOR34" s="160"/>
      <c r="AOS34" s="160"/>
      <c r="AOT34" s="160"/>
      <c r="AOU34" s="160"/>
      <c r="AOV34" s="160"/>
      <c r="AOW34" s="160"/>
      <c r="AOX34" s="160"/>
      <c r="AOY34" s="160"/>
      <c r="AOZ34" s="160"/>
      <c r="APA34" s="160"/>
      <c r="APB34" s="160"/>
      <c r="APC34" s="160"/>
      <c r="APD34" s="160"/>
      <c r="APE34" s="160"/>
      <c r="APF34" s="160"/>
      <c r="APG34" s="160"/>
      <c r="APH34" s="160"/>
      <c r="API34" s="160"/>
      <c r="APJ34" s="160"/>
      <c r="APK34" s="160"/>
      <c r="APL34" s="160"/>
      <c r="APM34" s="160"/>
      <c r="APN34" s="160"/>
      <c r="APO34" s="160"/>
      <c r="APP34" s="160"/>
      <c r="APQ34" s="160"/>
      <c r="APR34" s="160"/>
      <c r="APS34" s="160"/>
      <c r="APT34" s="160"/>
      <c r="APU34" s="160"/>
      <c r="APV34" s="160"/>
      <c r="APW34" s="160"/>
      <c r="APX34" s="160"/>
      <c r="APY34" s="160"/>
      <c r="APZ34" s="160"/>
      <c r="AQA34" s="160"/>
      <c r="AQB34" s="160"/>
      <c r="AQC34" s="160"/>
      <c r="AQD34" s="160"/>
      <c r="AQE34" s="160"/>
      <c r="AQF34" s="160"/>
      <c r="AQG34" s="160"/>
      <c r="AQH34" s="160"/>
      <c r="AQI34" s="160"/>
      <c r="AQJ34" s="160"/>
      <c r="AQK34" s="160"/>
      <c r="AQL34" s="160"/>
      <c r="AQM34" s="160"/>
      <c r="AQN34" s="160"/>
      <c r="AQO34" s="160"/>
      <c r="AQP34" s="160"/>
      <c r="AQQ34" s="160"/>
      <c r="AQR34" s="160"/>
      <c r="AQS34" s="160"/>
      <c r="AQT34" s="160"/>
      <c r="AQU34" s="160"/>
      <c r="AQV34" s="160"/>
      <c r="AQW34" s="160"/>
      <c r="AQX34" s="160"/>
      <c r="AQY34" s="160"/>
      <c r="AQZ34" s="160"/>
      <c r="ARA34" s="160"/>
      <c r="ARB34" s="160"/>
      <c r="ARC34" s="160"/>
      <c r="ARD34" s="160"/>
      <c r="ARE34" s="160"/>
      <c r="ARF34" s="160"/>
      <c r="ARG34" s="160"/>
      <c r="ARH34" s="160"/>
      <c r="ARI34" s="160"/>
      <c r="ARJ34" s="160"/>
      <c r="ARK34" s="160"/>
      <c r="ARL34" s="160"/>
      <c r="ARM34" s="160"/>
      <c r="ARN34" s="160"/>
      <c r="ARO34" s="160"/>
      <c r="ARP34" s="160"/>
      <c r="ARQ34" s="160"/>
      <c r="ARR34" s="160"/>
      <c r="ARS34" s="160"/>
      <c r="ART34" s="160"/>
      <c r="ARU34" s="160"/>
      <c r="ARV34" s="160"/>
      <c r="ARW34" s="160"/>
      <c r="ARX34" s="160"/>
      <c r="ARY34" s="160"/>
      <c r="ARZ34" s="160"/>
      <c r="ASA34" s="160"/>
      <c r="ASB34" s="160"/>
      <c r="ASC34" s="160"/>
      <c r="ASD34" s="160"/>
      <c r="ASE34" s="160"/>
      <c r="ASF34" s="160"/>
      <c r="ASG34" s="160"/>
      <c r="ASH34" s="160"/>
      <c r="ASI34" s="160"/>
      <c r="ASJ34" s="160"/>
      <c r="ASK34" s="160"/>
      <c r="ASL34" s="160"/>
      <c r="ASM34" s="160"/>
      <c r="ASN34" s="160"/>
      <c r="ASO34" s="160"/>
      <c r="ASP34" s="160"/>
      <c r="ASQ34" s="160"/>
      <c r="ASR34" s="160"/>
      <c r="ASS34" s="160"/>
      <c r="AST34" s="160"/>
      <c r="ASU34" s="160"/>
      <c r="ASV34" s="160"/>
      <c r="ASW34" s="160"/>
      <c r="ASX34" s="160"/>
      <c r="ASY34" s="160"/>
      <c r="ASZ34" s="160"/>
      <c r="ATA34" s="160"/>
      <c r="ATB34" s="160"/>
      <c r="ATC34" s="160"/>
      <c r="ATD34" s="160"/>
      <c r="ATE34" s="160"/>
      <c r="ATF34" s="160"/>
      <c r="ATG34" s="160"/>
      <c r="ATH34" s="160"/>
      <c r="ATI34" s="160"/>
      <c r="ATJ34" s="160"/>
      <c r="ATK34" s="160"/>
      <c r="ATL34" s="160"/>
      <c r="ATM34" s="160"/>
      <c r="ATN34" s="160"/>
      <c r="ATO34" s="160"/>
      <c r="ATP34" s="160"/>
      <c r="ATQ34" s="160"/>
      <c r="ATR34" s="160"/>
      <c r="ATS34" s="160"/>
      <c r="ATT34" s="160"/>
      <c r="ATU34" s="160"/>
      <c r="ATV34" s="160"/>
      <c r="ATW34" s="160"/>
      <c r="ATX34" s="160"/>
      <c r="ATY34" s="160"/>
      <c r="ATZ34" s="160"/>
      <c r="AUA34" s="160"/>
      <c r="AUB34" s="160"/>
      <c r="AUC34" s="160"/>
      <c r="AUD34" s="160"/>
      <c r="AUE34" s="160"/>
      <c r="AUF34" s="160"/>
      <c r="AUG34" s="160"/>
      <c r="AUH34" s="160"/>
      <c r="AUI34" s="160"/>
      <c r="AUJ34" s="160"/>
      <c r="AUK34" s="160"/>
      <c r="AUL34" s="160"/>
      <c r="AUM34" s="160"/>
      <c r="AUN34" s="160"/>
      <c r="AUO34" s="160"/>
      <c r="AUP34" s="160"/>
      <c r="AUQ34" s="160"/>
      <c r="AUR34" s="160"/>
      <c r="AUS34" s="160"/>
      <c r="AUT34" s="160"/>
      <c r="AUU34" s="160"/>
      <c r="AUV34" s="160"/>
      <c r="AUW34" s="160"/>
      <c r="AUX34" s="160"/>
      <c r="AUY34" s="160"/>
      <c r="AUZ34" s="160"/>
      <c r="AVA34" s="160"/>
      <c r="AVB34" s="160"/>
      <c r="AVC34" s="160"/>
      <c r="AVD34" s="160"/>
      <c r="AVE34" s="160"/>
      <c r="AVF34" s="160"/>
      <c r="AVG34" s="160"/>
      <c r="AVH34" s="160"/>
      <c r="AVI34" s="160"/>
      <c r="AVJ34" s="160"/>
      <c r="AVK34" s="160"/>
      <c r="AVL34" s="160"/>
      <c r="AVM34" s="160"/>
      <c r="AVN34" s="160"/>
      <c r="AVO34" s="160"/>
      <c r="AVP34" s="160"/>
      <c r="AVQ34" s="160"/>
      <c r="AVR34" s="160"/>
      <c r="AVS34" s="160"/>
      <c r="AVT34" s="160"/>
      <c r="AVU34" s="160"/>
      <c r="AVV34" s="160"/>
      <c r="AVW34" s="160"/>
      <c r="AVX34" s="160"/>
      <c r="AVY34" s="160"/>
      <c r="AVZ34" s="160"/>
      <c r="AWA34" s="160"/>
      <c r="AWB34" s="160"/>
      <c r="AWC34" s="160"/>
      <c r="AWD34" s="160"/>
      <c r="AWE34" s="160"/>
      <c r="AWF34" s="160"/>
      <c r="AWG34" s="160"/>
      <c r="AWH34" s="160"/>
      <c r="AWI34" s="160"/>
      <c r="AWJ34" s="160"/>
      <c r="AWK34" s="160"/>
      <c r="AWL34" s="160"/>
      <c r="AWM34" s="160"/>
      <c r="AWN34" s="160"/>
      <c r="AWO34" s="160"/>
      <c r="AWP34" s="160"/>
      <c r="AWQ34" s="160"/>
      <c r="AWR34" s="160"/>
      <c r="AWS34" s="160"/>
      <c r="AWT34" s="160"/>
      <c r="AWU34" s="160"/>
      <c r="AWV34" s="160"/>
      <c r="AWW34" s="160"/>
      <c r="AWX34" s="160"/>
      <c r="AWY34" s="160"/>
      <c r="AWZ34" s="160"/>
      <c r="AXA34" s="160"/>
      <c r="AXB34" s="160"/>
      <c r="AXC34" s="160"/>
      <c r="AXD34" s="160"/>
      <c r="AXE34" s="160"/>
      <c r="AXF34" s="160"/>
      <c r="AXG34" s="160"/>
      <c r="AXH34" s="160"/>
      <c r="AXI34" s="160"/>
      <c r="AXJ34" s="160"/>
      <c r="AXK34" s="160"/>
      <c r="AXL34" s="160"/>
      <c r="AXM34" s="160"/>
      <c r="AXN34" s="160"/>
      <c r="AXO34" s="160"/>
      <c r="AXP34" s="160"/>
      <c r="AXQ34" s="160"/>
      <c r="AXR34" s="160"/>
      <c r="AXS34" s="160"/>
      <c r="AXT34" s="160"/>
      <c r="AXU34" s="160"/>
      <c r="AXV34" s="160"/>
      <c r="AXW34" s="160"/>
      <c r="AXX34" s="160"/>
      <c r="AXY34" s="160"/>
      <c r="AXZ34" s="160"/>
      <c r="AYA34" s="160"/>
      <c r="AYB34" s="160"/>
      <c r="AYC34" s="160"/>
      <c r="AYD34" s="160"/>
      <c r="AYE34" s="160"/>
      <c r="AYF34" s="160"/>
      <c r="AYG34" s="160"/>
      <c r="AYH34" s="160"/>
      <c r="AYI34" s="160"/>
      <c r="AYJ34" s="160"/>
      <c r="AYK34" s="160"/>
      <c r="AYL34" s="160"/>
      <c r="AYM34" s="160"/>
      <c r="AYN34" s="160"/>
      <c r="AYO34" s="160"/>
      <c r="AYP34" s="160"/>
      <c r="AYQ34" s="160"/>
      <c r="AYR34" s="160"/>
      <c r="AYS34" s="160"/>
      <c r="AYT34" s="160"/>
      <c r="AYU34" s="160"/>
      <c r="AYV34" s="160"/>
      <c r="AYW34" s="160"/>
      <c r="AYX34" s="160"/>
      <c r="AYY34" s="160"/>
      <c r="AYZ34" s="160"/>
      <c r="AZA34" s="160"/>
      <c r="AZB34" s="160"/>
      <c r="AZC34" s="160"/>
      <c r="AZD34" s="160"/>
      <c r="AZE34" s="160"/>
      <c r="AZF34" s="160"/>
      <c r="AZG34" s="160"/>
      <c r="AZH34" s="160"/>
      <c r="AZI34" s="160"/>
      <c r="AZJ34" s="160"/>
      <c r="AZK34" s="160"/>
      <c r="AZL34" s="160"/>
      <c r="AZM34" s="160"/>
      <c r="AZN34" s="160"/>
      <c r="AZO34" s="160"/>
      <c r="AZP34" s="160"/>
      <c r="AZQ34" s="160"/>
      <c r="AZR34" s="160"/>
      <c r="AZS34" s="160"/>
      <c r="AZT34" s="160"/>
      <c r="AZU34" s="160"/>
      <c r="AZV34" s="160"/>
      <c r="AZW34" s="160"/>
      <c r="AZX34" s="160"/>
      <c r="AZY34" s="160"/>
      <c r="AZZ34" s="160"/>
      <c r="BAA34" s="160"/>
      <c r="BAB34" s="160"/>
      <c r="BAC34" s="160"/>
      <c r="BAD34" s="160"/>
      <c r="BAE34" s="160"/>
      <c r="BAF34" s="160"/>
      <c r="BAG34" s="160"/>
      <c r="BAH34" s="160"/>
      <c r="BAI34" s="160"/>
      <c r="BAJ34" s="160"/>
      <c r="BAK34" s="160"/>
      <c r="BAL34" s="160"/>
      <c r="BAM34" s="160"/>
      <c r="BAN34" s="160"/>
      <c r="BAO34" s="160"/>
      <c r="BAP34" s="160"/>
      <c r="BAQ34" s="160"/>
      <c r="BAR34" s="160"/>
      <c r="BAS34" s="160"/>
      <c r="BAT34" s="160"/>
      <c r="BAU34" s="160"/>
      <c r="BAV34" s="160"/>
      <c r="BAW34" s="160"/>
      <c r="BAX34" s="160"/>
      <c r="BAY34" s="160"/>
      <c r="BAZ34" s="160"/>
      <c r="BBA34" s="160"/>
      <c r="BBB34" s="160"/>
      <c r="BBC34" s="160"/>
      <c r="BBD34" s="160"/>
      <c r="BBE34" s="160"/>
      <c r="BBF34" s="160"/>
      <c r="BBG34" s="160"/>
      <c r="BBH34" s="160"/>
      <c r="BBI34" s="160"/>
      <c r="BBJ34" s="160"/>
      <c r="BBK34" s="160"/>
      <c r="BBL34" s="160"/>
      <c r="BBM34" s="160"/>
      <c r="BBN34" s="160"/>
      <c r="BBO34" s="160"/>
      <c r="BBP34" s="160"/>
      <c r="BBQ34" s="160"/>
      <c r="BBR34" s="160"/>
      <c r="BBS34" s="160"/>
      <c r="BBT34" s="160"/>
      <c r="BBU34" s="160"/>
      <c r="BBV34" s="160"/>
      <c r="BBW34" s="160"/>
      <c r="BBX34" s="160"/>
      <c r="BBY34" s="160"/>
      <c r="BBZ34" s="160"/>
      <c r="BCA34" s="160"/>
      <c r="BCB34" s="160"/>
      <c r="BCC34" s="160"/>
      <c r="BCD34" s="160"/>
      <c r="BCE34" s="160"/>
      <c r="BCF34" s="160"/>
      <c r="BCG34" s="160"/>
      <c r="BCH34" s="160"/>
      <c r="BCI34" s="160"/>
      <c r="BCJ34" s="160"/>
      <c r="BCK34" s="160"/>
      <c r="BCL34" s="160"/>
      <c r="BCM34" s="160"/>
      <c r="BCN34" s="160"/>
      <c r="BCO34" s="160"/>
      <c r="BCP34" s="160"/>
      <c r="BCQ34" s="160"/>
      <c r="BCR34" s="160"/>
      <c r="BCS34" s="160"/>
      <c r="BCT34" s="160"/>
      <c r="BCU34" s="160"/>
      <c r="BCV34" s="160"/>
      <c r="BCW34" s="160"/>
      <c r="BCX34" s="160"/>
      <c r="BCY34" s="160"/>
      <c r="BCZ34" s="160"/>
      <c r="BDA34" s="160"/>
      <c r="BDB34" s="160"/>
      <c r="BDC34" s="160"/>
      <c r="BDD34" s="160"/>
      <c r="BDE34" s="160"/>
      <c r="BDF34" s="160"/>
      <c r="BDG34" s="160"/>
      <c r="BDH34" s="160"/>
      <c r="BDI34" s="160"/>
      <c r="BDJ34" s="160"/>
      <c r="BDK34" s="160"/>
      <c r="BDL34" s="160"/>
      <c r="BDM34" s="160"/>
      <c r="BDN34" s="160"/>
      <c r="BDO34" s="160"/>
      <c r="BDP34" s="160"/>
      <c r="BDQ34" s="160"/>
      <c r="BDR34" s="160"/>
      <c r="BDS34" s="160"/>
      <c r="BDT34" s="160"/>
      <c r="BDU34" s="160"/>
      <c r="BDV34" s="160"/>
      <c r="BDW34" s="160"/>
      <c r="BDX34" s="160"/>
      <c r="BDY34" s="160"/>
      <c r="BDZ34" s="160"/>
      <c r="BEA34" s="160"/>
      <c r="BEB34" s="160"/>
      <c r="BEC34" s="160"/>
      <c r="BED34" s="160"/>
      <c r="BEE34" s="160"/>
      <c r="BEF34" s="160"/>
      <c r="BEG34" s="160"/>
      <c r="BEH34" s="160"/>
      <c r="BEI34" s="160"/>
      <c r="BEJ34" s="160"/>
      <c r="BEK34" s="160"/>
      <c r="BEL34" s="160"/>
      <c r="BEM34" s="160"/>
      <c r="BEN34" s="160"/>
      <c r="BEO34" s="160"/>
      <c r="BEP34" s="160"/>
      <c r="BEQ34" s="160"/>
      <c r="BER34" s="160"/>
      <c r="BES34" s="160"/>
      <c r="BET34" s="160"/>
      <c r="BEU34" s="160"/>
      <c r="BEV34" s="160"/>
      <c r="BEW34" s="160"/>
      <c r="BEX34" s="160"/>
      <c r="BEY34" s="160"/>
      <c r="BEZ34" s="160"/>
      <c r="BFA34" s="160"/>
      <c r="BFB34" s="160"/>
      <c r="BFC34" s="160"/>
      <c r="BFD34" s="160"/>
      <c r="BFE34" s="160"/>
      <c r="BFF34" s="160"/>
      <c r="BFG34" s="160"/>
      <c r="BFH34" s="160"/>
      <c r="BFI34" s="160"/>
      <c r="BFJ34" s="160"/>
      <c r="BFK34" s="160"/>
      <c r="BFL34" s="160"/>
      <c r="BFM34" s="160"/>
      <c r="BFN34" s="160"/>
      <c r="BFO34" s="160"/>
      <c r="BFP34" s="160"/>
      <c r="BFQ34" s="160"/>
      <c r="BFR34" s="160"/>
      <c r="BFS34" s="160"/>
      <c r="BFT34" s="160"/>
      <c r="BFU34" s="160"/>
      <c r="BFV34" s="160"/>
      <c r="BFW34" s="160"/>
      <c r="BFX34" s="160"/>
      <c r="BFY34" s="160"/>
      <c r="BFZ34" s="160"/>
      <c r="BGA34" s="160"/>
      <c r="BGB34" s="160"/>
      <c r="BGC34" s="160"/>
      <c r="BGD34" s="160"/>
      <c r="BGE34" s="160"/>
      <c r="BGF34" s="160"/>
      <c r="BGG34" s="160"/>
      <c r="BGH34" s="160"/>
      <c r="BGI34" s="160"/>
      <c r="BGJ34" s="160"/>
      <c r="BGK34" s="160"/>
      <c r="BGL34" s="160"/>
      <c r="BGM34" s="160"/>
      <c r="BGN34" s="160"/>
      <c r="BGO34" s="160"/>
      <c r="BGP34" s="160"/>
      <c r="BGQ34" s="160"/>
      <c r="BGR34" s="160"/>
      <c r="BGS34" s="160"/>
      <c r="BGT34" s="160"/>
      <c r="BGU34" s="160"/>
      <c r="BGV34" s="160"/>
      <c r="BGW34" s="160"/>
      <c r="BGX34" s="160"/>
      <c r="BGY34" s="160"/>
      <c r="BGZ34" s="160"/>
      <c r="BHA34" s="160"/>
      <c r="BHB34" s="160"/>
      <c r="BHC34" s="160"/>
      <c r="BHD34" s="160"/>
      <c r="BHE34" s="160"/>
      <c r="BHF34" s="160"/>
      <c r="BHG34" s="160"/>
      <c r="BHH34" s="160"/>
      <c r="BHI34" s="160"/>
      <c r="BHJ34" s="160"/>
      <c r="BHK34" s="160"/>
      <c r="BHL34" s="160"/>
      <c r="BHM34" s="160"/>
      <c r="BHN34" s="160"/>
      <c r="BHO34" s="160"/>
      <c r="BHP34" s="160"/>
      <c r="BHQ34" s="160"/>
      <c r="BHR34" s="160"/>
      <c r="BHS34" s="160"/>
      <c r="BHT34" s="160"/>
      <c r="BHU34" s="160"/>
      <c r="BHV34" s="160"/>
      <c r="BHW34" s="160"/>
      <c r="BHX34" s="160"/>
      <c r="BHY34" s="160"/>
      <c r="BHZ34" s="160"/>
      <c r="BIA34" s="160"/>
      <c r="BIB34" s="160"/>
      <c r="BIC34" s="160"/>
      <c r="BID34" s="160"/>
      <c r="BIE34" s="160"/>
      <c r="BIF34" s="160"/>
      <c r="BIG34" s="160"/>
      <c r="BIH34" s="160"/>
      <c r="BII34" s="160"/>
      <c r="BIJ34" s="160"/>
      <c r="BIK34" s="160"/>
      <c r="BIL34" s="160"/>
      <c r="BIM34" s="160"/>
      <c r="BIN34" s="160"/>
      <c r="BIO34" s="160"/>
      <c r="BIP34" s="160"/>
      <c r="BIQ34" s="160"/>
      <c r="BIR34" s="160"/>
      <c r="BIS34" s="160"/>
      <c r="BIT34" s="160"/>
      <c r="BIU34" s="160"/>
      <c r="BIV34" s="160"/>
      <c r="BIW34" s="160"/>
      <c r="BIX34" s="160"/>
      <c r="BIY34" s="160"/>
      <c r="BIZ34" s="160"/>
      <c r="BJA34" s="160"/>
      <c r="BJB34" s="160"/>
      <c r="BJC34" s="160"/>
      <c r="BJD34" s="160"/>
      <c r="BJE34" s="160"/>
      <c r="BJF34" s="160"/>
      <c r="BJG34" s="160"/>
      <c r="BJH34" s="160"/>
      <c r="BJI34" s="160"/>
      <c r="BJJ34" s="160"/>
      <c r="BJK34" s="160"/>
      <c r="BJL34" s="160"/>
      <c r="BJM34" s="160"/>
      <c r="BJN34" s="160"/>
      <c r="BJO34" s="160"/>
      <c r="BJP34" s="160"/>
      <c r="BJQ34" s="160"/>
      <c r="BJR34" s="160"/>
      <c r="BJS34" s="160"/>
      <c r="BJT34" s="160"/>
      <c r="BJU34" s="160"/>
      <c r="BJV34" s="160"/>
      <c r="BJW34" s="160"/>
      <c r="BJX34" s="160"/>
      <c r="BJY34" s="160"/>
      <c r="BJZ34" s="160"/>
      <c r="BKA34" s="160"/>
      <c r="BKB34" s="160"/>
      <c r="BKC34" s="160"/>
      <c r="BKD34" s="160"/>
      <c r="BKE34" s="160"/>
      <c r="BKF34" s="160"/>
      <c r="BKG34" s="160"/>
      <c r="BKH34" s="160"/>
      <c r="BKI34" s="160"/>
      <c r="BKJ34" s="160"/>
      <c r="BKK34" s="160"/>
      <c r="BKL34" s="160"/>
      <c r="BKM34" s="160"/>
      <c r="BKN34" s="160"/>
      <c r="BKO34" s="160"/>
      <c r="BKP34" s="160"/>
      <c r="BKQ34" s="160"/>
      <c r="BKR34" s="160"/>
      <c r="BKS34" s="160"/>
      <c r="BKT34" s="160"/>
      <c r="BKU34" s="160"/>
      <c r="BKV34" s="160"/>
      <c r="BKW34" s="160"/>
      <c r="BKX34" s="160"/>
      <c r="BKY34" s="160"/>
      <c r="BKZ34" s="160"/>
      <c r="BLA34" s="160"/>
      <c r="BLB34" s="160"/>
      <c r="BLC34" s="160"/>
      <c r="BLD34" s="160"/>
      <c r="BLE34" s="160"/>
      <c r="BLF34" s="160"/>
      <c r="BLG34" s="160"/>
      <c r="BLH34" s="160"/>
      <c r="BLI34" s="160"/>
      <c r="BLJ34" s="160"/>
      <c r="BLK34" s="160"/>
      <c r="BLL34" s="160"/>
      <c r="BLM34" s="160"/>
      <c r="BLN34" s="160"/>
      <c r="BLO34" s="160"/>
      <c r="BLP34" s="160"/>
      <c r="BLQ34" s="160"/>
      <c r="BLR34" s="160"/>
      <c r="BLS34" s="160"/>
      <c r="BLT34" s="160"/>
      <c r="BLU34" s="160"/>
      <c r="BLV34" s="160"/>
      <c r="BLW34" s="160"/>
      <c r="BLX34" s="160"/>
      <c r="BLY34" s="160"/>
      <c r="BLZ34" s="160"/>
      <c r="BMA34" s="160"/>
      <c r="BMB34" s="160"/>
      <c r="BMC34" s="160"/>
      <c r="BMD34" s="160"/>
      <c r="BME34" s="160"/>
      <c r="BMF34" s="160"/>
      <c r="BMG34" s="160"/>
      <c r="BMH34" s="160"/>
      <c r="BMI34" s="160"/>
      <c r="BMJ34" s="160"/>
      <c r="BMK34" s="160"/>
      <c r="BML34" s="160"/>
      <c r="BMM34" s="160"/>
      <c r="BMN34" s="160"/>
      <c r="BMO34" s="160"/>
      <c r="BMP34" s="160"/>
      <c r="BMQ34" s="160"/>
      <c r="BMR34" s="160"/>
      <c r="BMS34" s="160"/>
      <c r="BMT34" s="160"/>
      <c r="BMU34" s="160"/>
      <c r="BMV34" s="160"/>
      <c r="BMW34" s="160"/>
      <c r="BMX34" s="160"/>
      <c r="BMY34" s="160"/>
      <c r="BMZ34" s="160"/>
      <c r="BNA34" s="160"/>
      <c r="BNB34" s="160"/>
      <c r="BNC34" s="160"/>
      <c r="BND34" s="160"/>
      <c r="BNE34" s="160"/>
      <c r="BNF34" s="160"/>
      <c r="BNG34" s="160"/>
      <c r="BNH34" s="160"/>
      <c r="BNI34" s="160"/>
      <c r="BNJ34" s="160"/>
      <c r="BNK34" s="160"/>
      <c r="BNL34" s="160"/>
      <c r="BNM34" s="160"/>
      <c r="BNN34" s="160"/>
      <c r="BNO34" s="160"/>
      <c r="BNP34" s="160"/>
      <c r="BNQ34" s="160"/>
      <c r="BNR34" s="160"/>
      <c r="BNS34" s="160"/>
      <c r="BNT34" s="160"/>
      <c r="BNU34" s="160"/>
      <c r="BNV34" s="160"/>
      <c r="BNW34" s="160"/>
      <c r="BNX34" s="160"/>
      <c r="BNY34" s="160"/>
      <c r="BNZ34" s="160"/>
      <c r="BOA34" s="160"/>
      <c r="BOB34" s="160"/>
      <c r="BOC34" s="160"/>
      <c r="BOD34" s="160"/>
      <c r="BOE34" s="160"/>
      <c r="BOF34" s="160"/>
      <c r="BOG34" s="160"/>
      <c r="BOH34" s="160"/>
      <c r="BOI34" s="160"/>
      <c r="BOJ34" s="160"/>
      <c r="BOK34" s="160"/>
      <c r="BOL34" s="160"/>
      <c r="BOM34" s="160"/>
      <c r="BON34" s="160"/>
      <c r="BOO34" s="160"/>
      <c r="BOP34" s="160"/>
      <c r="BOQ34" s="160"/>
      <c r="BOR34" s="160"/>
      <c r="BOS34" s="160"/>
      <c r="BOT34" s="160"/>
      <c r="BOU34" s="160"/>
      <c r="BOV34" s="160"/>
      <c r="BOW34" s="160"/>
      <c r="BOX34" s="160"/>
      <c r="BOY34" s="160"/>
      <c r="BOZ34" s="160"/>
      <c r="BPA34" s="160"/>
      <c r="BPB34" s="160"/>
      <c r="BPC34" s="160"/>
      <c r="BPD34" s="160"/>
      <c r="BPE34" s="160"/>
      <c r="BPF34" s="160"/>
      <c r="BPG34" s="160"/>
      <c r="BPH34" s="160"/>
      <c r="BPI34" s="160"/>
      <c r="BPJ34" s="160"/>
      <c r="BPK34" s="160"/>
      <c r="BPL34" s="160"/>
      <c r="BPM34" s="160"/>
      <c r="BPN34" s="160"/>
      <c r="BPO34" s="160"/>
      <c r="BPP34" s="160"/>
      <c r="BPQ34" s="160"/>
      <c r="BPR34" s="160"/>
      <c r="BPS34" s="160"/>
      <c r="BPT34" s="160"/>
      <c r="BPU34" s="160"/>
      <c r="BPV34" s="160"/>
      <c r="BPW34" s="160"/>
      <c r="BPX34" s="160"/>
      <c r="BPY34" s="160"/>
      <c r="BPZ34" s="160"/>
      <c r="BQA34" s="160"/>
      <c r="BQB34" s="160"/>
      <c r="BQC34" s="160"/>
      <c r="BQD34" s="160"/>
      <c r="BQE34" s="160"/>
      <c r="BQF34" s="160"/>
      <c r="BQG34" s="160"/>
      <c r="BQH34" s="160"/>
      <c r="BQI34" s="160"/>
      <c r="BQJ34" s="160"/>
      <c r="BQK34" s="160"/>
      <c r="BQL34" s="160"/>
      <c r="BQM34" s="160"/>
      <c r="BQN34" s="160"/>
      <c r="BQO34" s="160"/>
      <c r="BQP34" s="160"/>
      <c r="BQQ34" s="160"/>
      <c r="BQR34" s="160"/>
      <c r="BQS34" s="160"/>
      <c r="BQT34" s="160"/>
      <c r="BQU34" s="160"/>
      <c r="BQV34" s="160"/>
      <c r="BQW34" s="160"/>
      <c r="BQX34" s="160"/>
      <c r="BQY34" s="160"/>
      <c r="BQZ34" s="160"/>
      <c r="BRA34" s="160"/>
      <c r="BRB34" s="160"/>
      <c r="BRC34" s="160"/>
      <c r="BRD34" s="160"/>
      <c r="BRE34" s="160"/>
      <c r="BRF34" s="160"/>
      <c r="BRG34" s="160"/>
      <c r="BRH34" s="160"/>
      <c r="BRI34" s="160"/>
      <c r="BRJ34" s="160"/>
      <c r="BRK34" s="160"/>
      <c r="BRL34" s="160"/>
      <c r="BRM34" s="160"/>
      <c r="BRN34" s="160"/>
      <c r="BRO34" s="160"/>
      <c r="BRP34" s="160"/>
      <c r="BRQ34" s="160"/>
      <c r="BRR34" s="160"/>
      <c r="BRS34" s="160"/>
      <c r="BRT34" s="160"/>
      <c r="BRU34" s="160"/>
      <c r="BRV34" s="160"/>
      <c r="BRW34" s="160"/>
      <c r="BRX34" s="160"/>
      <c r="BRY34" s="160"/>
      <c r="BRZ34" s="160"/>
      <c r="BSA34" s="160"/>
      <c r="BSB34" s="160"/>
      <c r="BSC34" s="160"/>
      <c r="BSD34" s="160"/>
      <c r="BSE34" s="160"/>
      <c r="BSF34" s="160"/>
      <c r="BSG34" s="160"/>
      <c r="BSH34" s="160"/>
      <c r="BSI34" s="160"/>
      <c r="BSJ34" s="160"/>
      <c r="BSK34" s="160"/>
      <c r="BSL34" s="160"/>
      <c r="BSM34" s="160"/>
      <c r="BSN34" s="160"/>
      <c r="BSO34" s="160"/>
      <c r="BSP34" s="160"/>
      <c r="BSQ34" s="160"/>
      <c r="BSR34" s="160"/>
      <c r="BSS34" s="160"/>
      <c r="BST34" s="160"/>
      <c r="BSU34" s="160"/>
      <c r="BSV34" s="160"/>
      <c r="BSW34" s="160"/>
      <c r="BSX34" s="160"/>
      <c r="BSY34" s="160"/>
      <c r="BSZ34" s="160"/>
      <c r="BTA34" s="160"/>
      <c r="BTB34" s="160"/>
      <c r="BTC34" s="160"/>
      <c r="BTD34" s="160"/>
      <c r="BTE34" s="160"/>
      <c r="BTF34" s="160"/>
      <c r="BTG34" s="160"/>
      <c r="BTH34" s="160"/>
      <c r="BTI34" s="160"/>
      <c r="BTJ34" s="160"/>
      <c r="BTK34" s="160"/>
      <c r="BTL34" s="160"/>
      <c r="BTM34" s="160"/>
      <c r="BTN34" s="160"/>
      <c r="BTO34" s="160"/>
      <c r="BTP34" s="160"/>
      <c r="BTQ34" s="160"/>
      <c r="BTR34" s="160"/>
      <c r="BTS34" s="160"/>
      <c r="BTT34" s="160"/>
      <c r="BTU34" s="160"/>
      <c r="BTV34" s="160"/>
      <c r="BTW34" s="160"/>
      <c r="BTX34" s="160"/>
      <c r="BTY34" s="160"/>
      <c r="BTZ34" s="160"/>
      <c r="BUA34" s="160"/>
      <c r="BUB34" s="160"/>
      <c r="BUC34" s="160"/>
      <c r="BUD34" s="160"/>
      <c r="BUE34" s="160"/>
      <c r="BUF34" s="160"/>
      <c r="BUG34" s="160"/>
      <c r="BUH34" s="160"/>
      <c r="BUI34" s="160"/>
      <c r="BUJ34" s="160"/>
      <c r="BUK34" s="160"/>
      <c r="BUL34" s="160"/>
      <c r="BUM34" s="160"/>
      <c r="BUN34" s="160"/>
      <c r="BUO34" s="160"/>
      <c r="BUP34" s="160"/>
      <c r="BUQ34" s="160"/>
      <c r="BUR34" s="160"/>
      <c r="BUS34" s="160"/>
      <c r="BUT34" s="160"/>
      <c r="BUU34" s="160"/>
      <c r="BUV34" s="160"/>
      <c r="BUW34" s="160"/>
      <c r="BUX34" s="160"/>
      <c r="BUY34" s="160"/>
      <c r="BUZ34" s="160"/>
      <c r="BVA34" s="160"/>
      <c r="BVB34" s="160"/>
      <c r="BVC34" s="160"/>
      <c r="BVD34" s="160"/>
      <c r="BVE34" s="160"/>
      <c r="BVF34" s="160"/>
      <c r="BVG34" s="160"/>
      <c r="BVH34" s="160"/>
      <c r="BVI34" s="160"/>
      <c r="BVJ34" s="160"/>
      <c r="BVK34" s="160"/>
      <c r="BVL34" s="160"/>
      <c r="BVM34" s="160"/>
      <c r="BVN34" s="160"/>
      <c r="BVO34" s="160"/>
      <c r="BVP34" s="160"/>
      <c r="BVQ34" s="160"/>
      <c r="BVR34" s="160"/>
      <c r="BVS34" s="160"/>
      <c r="BVT34" s="160"/>
      <c r="BVU34" s="160"/>
      <c r="BVV34" s="160"/>
      <c r="BVW34" s="160"/>
      <c r="BVX34" s="160"/>
      <c r="BVY34" s="160"/>
      <c r="BVZ34" s="160"/>
      <c r="BWA34" s="160"/>
      <c r="BWB34" s="160"/>
      <c r="BWC34" s="160"/>
      <c r="BWD34" s="160"/>
      <c r="BWE34" s="160"/>
      <c r="BWF34" s="160"/>
      <c r="BWG34" s="160"/>
      <c r="BWH34" s="160"/>
      <c r="BWI34" s="160"/>
      <c r="BWJ34" s="160"/>
      <c r="BWK34" s="160"/>
      <c r="BWL34" s="160"/>
      <c r="BWM34" s="160"/>
      <c r="BWN34" s="160"/>
      <c r="BWO34" s="160"/>
      <c r="BWP34" s="160"/>
      <c r="BWQ34" s="160"/>
      <c r="BWR34" s="160"/>
      <c r="BWS34" s="160"/>
      <c r="BWT34" s="160"/>
      <c r="BWU34" s="160"/>
      <c r="BWV34" s="160"/>
      <c r="BWW34" s="160"/>
      <c r="BWX34" s="160"/>
      <c r="BWY34" s="160"/>
      <c r="BWZ34" s="160"/>
      <c r="BXA34" s="160"/>
      <c r="BXB34" s="160"/>
      <c r="BXC34" s="160"/>
      <c r="BXD34" s="160"/>
      <c r="BXE34" s="160"/>
      <c r="BXF34" s="160"/>
      <c r="BXG34" s="160"/>
      <c r="BXH34" s="160"/>
      <c r="BXI34" s="160"/>
      <c r="BXJ34" s="160"/>
      <c r="BXK34" s="160"/>
      <c r="BXL34" s="160"/>
      <c r="BXM34" s="160"/>
      <c r="BXN34" s="160"/>
      <c r="BXO34" s="160"/>
      <c r="BXP34" s="160"/>
      <c r="BXQ34" s="160"/>
      <c r="BXR34" s="160"/>
      <c r="BXS34" s="160"/>
      <c r="BXT34" s="160"/>
      <c r="BXU34" s="160"/>
      <c r="BXV34" s="160"/>
      <c r="BXW34" s="160"/>
      <c r="BXX34" s="160"/>
      <c r="BXY34" s="160"/>
      <c r="BXZ34" s="160"/>
      <c r="BYA34" s="160"/>
      <c r="BYB34" s="160"/>
      <c r="BYC34" s="160"/>
      <c r="BYD34" s="160"/>
      <c r="BYE34" s="160"/>
      <c r="BYF34" s="160"/>
      <c r="BYG34" s="160"/>
      <c r="BYH34" s="160"/>
      <c r="BYI34" s="160"/>
      <c r="BYJ34" s="160"/>
      <c r="BYK34" s="160"/>
      <c r="BYL34" s="160"/>
      <c r="BYM34" s="160"/>
      <c r="BYN34" s="160"/>
      <c r="BYO34" s="160"/>
      <c r="BYP34" s="160"/>
      <c r="BYQ34" s="160"/>
      <c r="BYR34" s="160"/>
      <c r="BYS34" s="160"/>
      <c r="BYT34" s="160"/>
      <c r="BYU34" s="160"/>
      <c r="BYV34" s="160"/>
      <c r="BYW34" s="160"/>
      <c r="BYX34" s="160"/>
      <c r="BYY34" s="160"/>
      <c r="BYZ34" s="160"/>
      <c r="BZA34" s="160"/>
      <c r="BZB34" s="160"/>
      <c r="BZC34" s="160"/>
      <c r="BZD34" s="160"/>
      <c r="BZE34" s="160"/>
      <c r="BZF34" s="160"/>
      <c r="BZG34" s="160"/>
      <c r="BZH34" s="160"/>
      <c r="BZI34" s="160"/>
      <c r="BZJ34" s="160"/>
      <c r="BZK34" s="160"/>
      <c r="BZL34" s="160"/>
      <c r="BZM34" s="160"/>
      <c r="BZN34" s="160"/>
      <c r="BZO34" s="160"/>
      <c r="BZP34" s="160"/>
      <c r="BZQ34" s="160"/>
      <c r="BZR34" s="160"/>
      <c r="BZS34" s="160"/>
      <c r="BZT34" s="160"/>
      <c r="BZU34" s="160"/>
      <c r="BZV34" s="160"/>
      <c r="BZW34" s="160"/>
      <c r="BZX34" s="160"/>
      <c r="BZY34" s="160"/>
      <c r="BZZ34" s="160"/>
      <c r="CAA34" s="160"/>
      <c r="CAB34" s="160"/>
      <c r="CAC34" s="160"/>
      <c r="CAD34" s="160"/>
      <c r="CAE34" s="160"/>
      <c r="CAF34" s="160"/>
      <c r="CAG34" s="160"/>
      <c r="CAH34" s="160"/>
      <c r="CAI34" s="160"/>
      <c r="CAJ34" s="160"/>
      <c r="CAK34" s="160"/>
      <c r="CAL34" s="160"/>
      <c r="CAM34" s="160"/>
      <c r="CAN34" s="160"/>
      <c r="CAO34" s="160"/>
      <c r="CAP34" s="160"/>
      <c r="CAQ34" s="160"/>
      <c r="CAR34" s="160"/>
      <c r="CAS34" s="160"/>
      <c r="CAT34" s="160"/>
      <c r="CAU34" s="160"/>
      <c r="CAV34" s="160"/>
      <c r="CAW34" s="160"/>
      <c r="CAX34" s="160"/>
      <c r="CAY34" s="160"/>
      <c r="CAZ34" s="160"/>
      <c r="CBA34" s="160"/>
      <c r="CBB34" s="160"/>
      <c r="CBC34" s="160"/>
      <c r="CBD34" s="160"/>
      <c r="CBE34" s="160"/>
      <c r="CBF34" s="160"/>
      <c r="CBG34" s="160"/>
      <c r="CBH34" s="160"/>
      <c r="CBI34" s="160"/>
      <c r="CBJ34" s="160"/>
      <c r="CBK34" s="160"/>
      <c r="CBL34" s="160"/>
      <c r="CBM34" s="160"/>
      <c r="CBN34" s="160"/>
      <c r="CBO34" s="160"/>
      <c r="CBP34" s="160"/>
      <c r="CBQ34" s="160"/>
      <c r="CBR34" s="160"/>
      <c r="CBS34" s="160"/>
      <c r="CBT34" s="160"/>
      <c r="CBU34" s="160"/>
      <c r="CBV34" s="160"/>
      <c r="CBW34" s="160"/>
      <c r="CBX34" s="160"/>
      <c r="CBY34" s="160"/>
      <c r="CBZ34" s="160"/>
      <c r="CCA34" s="160"/>
      <c r="CCB34" s="160"/>
      <c r="CCC34" s="160"/>
      <c r="CCD34" s="160"/>
      <c r="CCE34" s="160"/>
      <c r="CCF34" s="160"/>
      <c r="CCG34" s="160"/>
      <c r="CCH34" s="160"/>
      <c r="CCI34" s="160"/>
      <c r="CCJ34" s="160"/>
      <c r="CCK34" s="160"/>
      <c r="CCL34" s="160"/>
      <c r="CCM34" s="160"/>
      <c r="CCN34" s="160"/>
      <c r="CCO34" s="160"/>
      <c r="CCP34" s="160"/>
      <c r="CCQ34" s="160"/>
      <c r="CCR34" s="160"/>
      <c r="CCS34" s="160"/>
      <c r="CCT34" s="160"/>
      <c r="CCU34" s="160"/>
      <c r="CCV34" s="160"/>
      <c r="CCW34" s="160"/>
      <c r="CCX34" s="160"/>
      <c r="CCY34" s="160"/>
      <c r="CCZ34" s="160"/>
      <c r="CDA34" s="160"/>
      <c r="CDB34" s="160"/>
      <c r="CDC34" s="160"/>
      <c r="CDD34" s="160"/>
      <c r="CDE34" s="160"/>
      <c r="CDF34" s="160"/>
      <c r="CDG34" s="160"/>
      <c r="CDH34" s="160"/>
      <c r="CDI34" s="160"/>
      <c r="CDJ34" s="160"/>
      <c r="CDK34" s="160"/>
      <c r="CDL34" s="160"/>
      <c r="CDM34" s="160"/>
      <c r="CDN34" s="160"/>
      <c r="CDO34" s="160"/>
      <c r="CDP34" s="160"/>
      <c r="CDQ34" s="160"/>
      <c r="CDR34" s="160"/>
      <c r="CDS34" s="160"/>
      <c r="CDT34" s="160"/>
      <c r="CDU34" s="160"/>
      <c r="CDV34" s="160"/>
      <c r="CDW34" s="160"/>
      <c r="CDX34" s="160"/>
      <c r="CDY34" s="160"/>
      <c r="CDZ34" s="160"/>
      <c r="CEA34" s="160"/>
      <c r="CEB34" s="160"/>
      <c r="CEC34" s="160"/>
      <c r="CED34" s="160"/>
      <c r="CEE34" s="160"/>
      <c r="CEF34" s="160"/>
      <c r="CEG34" s="160"/>
      <c r="CEH34" s="160"/>
      <c r="CEI34" s="160"/>
      <c r="CEJ34" s="160"/>
      <c r="CEK34" s="160"/>
      <c r="CEL34" s="160"/>
      <c r="CEM34" s="160"/>
      <c r="CEN34" s="160"/>
      <c r="CEO34" s="160"/>
      <c r="CEP34" s="160"/>
      <c r="CEQ34" s="160"/>
      <c r="CER34" s="160"/>
      <c r="CES34" s="160"/>
      <c r="CET34" s="160"/>
      <c r="CEU34" s="160"/>
      <c r="CEV34" s="160"/>
      <c r="CEW34" s="160"/>
      <c r="CEX34" s="160"/>
      <c r="CEY34" s="160"/>
      <c r="CEZ34" s="160"/>
      <c r="CFA34" s="160"/>
      <c r="CFB34" s="160"/>
      <c r="CFC34" s="160"/>
      <c r="CFD34" s="160"/>
      <c r="CFE34" s="160"/>
      <c r="CFF34" s="160"/>
      <c r="CFG34" s="160"/>
      <c r="CFH34" s="160"/>
      <c r="CFI34" s="160"/>
      <c r="CFJ34" s="160"/>
      <c r="CFK34" s="160"/>
      <c r="CFL34" s="160"/>
      <c r="CFM34" s="160"/>
      <c r="CFN34" s="160"/>
      <c r="CFO34" s="160"/>
      <c r="CFP34" s="160"/>
      <c r="CFQ34" s="160"/>
      <c r="CFR34" s="160"/>
      <c r="CFS34" s="160"/>
      <c r="CFT34" s="160"/>
      <c r="CFU34" s="160"/>
      <c r="CFV34" s="160"/>
      <c r="CFW34" s="160"/>
      <c r="CFX34" s="160"/>
      <c r="CFY34" s="160"/>
      <c r="CFZ34" s="160"/>
      <c r="CGA34" s="160"/>
      <c r="CGB34" s="160"/>
      <c r="CGC34" s="160"/>
      <c r="CGD34" s="160"/>
      <c r="CGE34" s="160"/>
      <c r="CGF34" s="160"/>
      <c r="CGG34" s="160"/>
      <c r="CGH34" s="160"/>
      <c r="CGI34" s="160"/>
      <c r="CGJ34" s="160"/>
      <c r="CGK34" s="160"/>
      <c r="CGL34" s="160"/>
      <c r="CGM34" s="160"/>
      <c r="CGN34" s="160"/>
      <c r="CGO34" s="160"/>
      <c r="CGP34" s="160"/>
      <c r="CGQ34" s="160"/>
      <c r="CGR34" s="160"/>
      <c r="CGS34" s="160"/>
      <c r="CGT34" s="160"/>
      <c r="CGU34" s="160"/>
      <c r="CGV34" s="160"/>
      <c r="CGW34" s="160"/>
      <c r="CGX34" s="160"/>
      <c r="CGY34" s="160"/>
      <c r="CGZ34" s="160"/>
      <c r="CHA34" s="160"/>
      <c r="CHB34" s="160"/>
      <c r="CHC34" s="160"/>
      <c r="CHD34" s="160"/>
      <c r="CHE34" s="160"/>
      <c r="CHF34" s="160"/>
      <c r="CHG34" s="160"/>
      <c r="CHH34" s="160"/>
      <c r="CHI34" s="160"/>
      <c r="CHJ34" s="160"/>
      <c r="CHK34" s="160"/>
      <c r="CHL34" s="160"/>
      <c r="CHM34" s="160"/>
      <c r="CHN34" s="160"/>
      <c r="CHO34" s="160"/>
      <c r="CHP34" s="160"/>
      <c r="CHQ34" s="160"/>
      <c r="CHR34" s="160"/>
      <c r="CHS34" s="160"/>
      <c r="CHT34" s="160"/>
      <c r="CHU34" s="160"/>
      <c r="CHV34" s="160"/>
      <c r="CHW34" s="160"/>
      <c r="CHX34" s="160"/>
      <c r="CHY34" s="160"/>
      <c r="CHZ34" s="160"/>
      <c r="CIA34" s="160"/>
      <c r="CIB34" s="160"/>
      <c r="CIC34" s="160"/>
      <c r="CID34" s="160"/>
      <c r="CIE34" s="160"/>
      <c r="CIF34" s="160"/>
      <c r="CIG34" s="160"/>
      <c r="CIH34" s="160"/>
      <c r="CII34" s="160"/>
      <c r="CIJ34" s="160"/>
      <c r="CIK34" s="160"/>
      <c r="CIL34" s="160"/>
      <c r="CIM34" s="160"/>
      <c r="CIN34" s="160"/>
      <c r="CIO34" s="160"/>
      <c r="CIP34" s="160"/>
      <c r="CIQ34" s="160"/>
      <c r="CIR34" s="160"/>
      <c r="CIS34" s="160"/>
      <c r="CIT34" s="160"/>
      <c r="CIU34" s="160"/>
      <c r="CIV34" s="160"/>
      <c r="CIW34" s="160"/>
      <c r="CIX34" s="160"/>
      <c r="CIY34" s="160"/>
      <c r="CIZ34" s="160"/>
      <c r="CJA34" s="160"/>
      <c r="CJB34" s="160"/>
      <c r="CJC34" s="160"/>
      <c r="CJD34" s="160"/>
      <c r="CJE34" s="160"/>
      <c r="CJF34" s="160"/>
      <c r="CJG34" s="160"/>
      <c r="CJH34" s="160"/>
      <c r="CJI34" s="160"/>
      <c r="CJJ34" s="160"/>
      <c r="CJK34" s="160"/>
      <c r="CJL34" s="160"/>
      <c r="CJM34" s="160"/>
      <c r="CJN34" s="160"/>
      <c r="CJO34" s="160"/>
      <c r="CJP34" s="160"/>
      <c r="CJQ34" s="160"/>
      <c r="CJR34" s="160"/>
      <c r="CJS34" s="160"/>
      <c r="CJT34" s="160"/>
      <c r="CJU34" s="160"/>
      <c r="CJV34" s="160"/>
      <c r="CJW34" s="160"/>
      <c r="CJX34" s="160"/>
      <c r="CJY34" s="160"/>
      <c r="CJZ34" s="160"/>
      <c r="CKA34" s="160"/>
      <c r="CKB34" s="160"/>
      <c r="CKC34" s="160"/>
      <c r="CKD34" s="160"/>
      <c r="CKE34" s="160"/>
      <c r="CKF34" s="160"/>
      <c r="CKG34" s="160"/>
      <c r="CKH34" s="160"/>
      <c r="CKI34" s="160"/>
      <c r="CKJ34" s="160"/>
      <c r="CKK34" s="160"/>
      <c r="CKL34" s="160"/>
      <c r="CKM34" s="160"/>
      <c r="CKN34" s="160"/>
      <c r="CKO34" s="160"/>
      <c r="CKP34" s="160"/>
      <c r="CKQ34" s="160"/>
      <c r="CKR34" s="160"/>
      <c r="CKS34" s="160"/>
      <c r="CKT34" s="160"/>
      <c r="CKU34" s="160"/>
      <c r="CKV34" s="160"/>
      <c r="CKW34" s="160"/>
      <c r="CKX34" s="160"/>
      <c r="CKY34" s="160"/>
      <c r="CKZ34" s="160"/>
      <c r="CLA34" s="160"/>
      <c r="CLB34" s="160"/>
      <c r="CLC34" s="160"/>
      <c r="CLD34" s="160"/>
      <c r="CLE34" s="160"/>
      <c r="CLF34" s="160"/>
      <c r="CLG34" s="160"/>
      <c r="CLH34" s="160"/>
      <c r="CLI34" s="160"/>
      <c r="CLJ34" s="160"/>
      <c r="CLK34" s="160"/>
      <c r="CLL34" s="160"/>
      <c r="CLM34" s="160"/>
      <c r="CLN34" s="160"/>
      <c r="CLO34" s="160"/>
      <c r="CLP34" s="160"/>
      <c r="CLQ34" s="160"/>
      <c r="CLR34" s="160"/>
      <c r="CLS34" s="160"/>
      <c r="CLT34" s="160"/>
      <c r="CLU34" s="160"/>
      <c r="CLV34" s="160"/>
      <c r="CLW34" s="160"/>
      <c r="CLX34" s="160"/>
      <c r="CLY34" s="160"/>
      <c r="CLZ34" s="160"/>
      <c r="CMA34" s="160"/>
      <c r="CMB34" s="160"/>
      <c r="CMC34" s="160"/>
      <c r="CMD34" s="160"/>
      <c r="CME34" s="160"/>
      <c r="CMF34" s="160"/>
      <c r="CMG34" s="160"/>
      <c r="CMH34" s="160"/>
      <c r="CMI34" s="160"/>
      <c r="CMJ34" s="160"/>
      <c r="CMK34" s="160"/>
      <c r="CML34" s="160"/>
      <c r="CMM34" s="160"/>
      <c r="CMN34" s="160"/>
      <c r="CMO34" s="160"/>
      <c r="CMP34" s="160"/>
      <c r="CMQ34" s="160"/>
      <c r="CMR34" s="160"/>
      <c r="CMS34" s="160"/>
      <c r="CMT34" s="160"/>
      <c r="CMU34" s="160"/>
      <c r="CMV34" s="160"/>
      <c r="CMW34" s="160"/>
      <c r="CMX34" s="160"/>
      <c r="CMY34" s="160"/>
      <c r="CMZ34" s="160"/>
      <c r="CNA34" s="160"/>
      <c r="CNB34" s="160"/>
      <c r="CNC34" s="160"/>
      <c r="CND34" s="160"/>
      <c r="CNE34" s="160"/>
      <c r="CNF34" s="160"/>
      <c r="CNG34" s="160"/>
      <c r="CNH34" s="160"/>
      <c r="CNI34" s="160"/>
      <c r="CNJ34" s="160"/>
      <c r="CNK34" s="160"/>
      <c r="CNL34" s="160"/>
      <c r="CNM34" s="160"/>
      <c r="CNN34" s="160"/>
      <c r="CNO34" s="160"/>
      <c r="CNP34" s="160"/>
      <c r="CNQ34" s="160"/>
      <c r="CNR34" s="160"/>
      <c r="CNS34" s="160"/>
      <c r="CNT34" s="160"/>
      <c r="CNU34" s="160"/>
      <c r="CNV34" s="160"/>
      <c r="CNW34" s="160"/>
      <c r="CNX34" s="160"/>
      <c r="CNY34" s="160"/>
      <c r="CNZ34" s="160"/>
      <c r="COA34" s="160"/>
      <c r="COB34" s="160"/>
      <c r="COC34" s="160"/>
      <c r="COD34" s="160"/>
      <c r="COE34" s="160"/>
      <c r="COF34" s="160"/>
      <c r="COG34" s="160"/>
      <c r="COH34" s="160"/>
      <c r="COI34" s="160"/>
      <c r="COJ34" s="160"/>
      <c r="COK34" s="160"/>
      <c r="COL34" s="160"/>
      <c r="COM34" s="160"/>
      <c r="CON34" s="160"/>
      <c r="COO34" s="160"/>
      <c r="COP34" s="160"/>
      <c r="COQ34" s="160"/>
      <c r="COR34" s="160"/>
      <c r="COS34" s="160"/>
      <c r="COT34" s="160"/>
      <c r="COU34" s="160"/>
      <c r="COV34" s="160"/>
      <c r="COW34" s="160"/>
      <c r="COX34" s="160"/>
      <c r="COY34" s="160"/>
      <c r="COZ34" s="160"/>
      <c r="CPA34" s="160"/>
      <c r="CPB34" s="160"/>
      <c r="CPC34" s="160"/>
      <c r="CPD34" s="160"/>
      <c r="CPE34" s="160"/>
      <c r="CPF34" s="160"/>
      <c r="CPG34" s="160"/>
      <c r="CPH34" s="160"/>
      <c r="CPI34" s="160"/>
      <c r="CPJ34" s="160"/>
      <c r="CPK34" s="160"/>
      <c r="CPL34" s="160"/>
      <c r="CPM34" s="160"/>
      <c r="CPN34" s="160"/>
      <c r="CPO34" s="160"/>
      <c r="CPP34" s="160"/>
      <c r="CPQ34" s="160"/>
      <c r="CPR34" s="160"/>
      <c r="CPS34" s="160"/>
      <c r="CPT34" s="160"/>
      <c r="CPU34" s="160"/>
      <c r="CPV34" s="160"/>
      <c r="CPW34" s="160"/>
      <c r="CPX34" s="160"/>
      <c r="CPY34" s="160"/>
      <c r="CPZ34" s="160"/>
      <c r="CQA34" s="160"/>
      <c r="CQB34" s="160"/>
      <c r="CQC34" s="160"/>
      <c r="CQD34" s="160"/>
      <c r="CQE34" s="160"/>
      <c r="CQF34" s="160"/>
      <c r="CQG34" s="160"/>
      <c r="CQH34" s="160"/>
      <c r="CQI34" s="160"/>
      <c r="CQJ34" s="160"/>
      <c r="CQK34" s="160"/>
      <c r="CQL34" s="160"/>
      <c r="CQM34" s="160"/>
      <c r="CQN34" s="160"/>
      <c r="CQO34" s="160"/>
      <c r="CQP34" s="160"/>
      <c r="CQQ34" s="160"/>
      <c r="CQR34" s="160"/>
      <c r="CQS34" s="160"/>
      <c r="CQT34" s="160"/>
      <c r="CQU34" s="160"/>
      <c r="CQV34" s="160"/>
      <c r="CQW34" s="160"/>
      <c r="CQX34" s="160"/>
      <c r="CQY34" s="160"/>
      <c r="CQZ34" s="160"/>
      <c r="CRA34" s="160"/>
      <c r="CRB34" s="160"/>
      <c r="CRC34" s="160"/>
      <c r="CRD34" s="160"/>
      <c r="CRE34" s="160"/>
      <c r="CRF34" s="160"/>
      <c r="CRG34" s="160"/>
      <c r="CRH34" s="160"/>
      <c r="CRI34" s="160"/>
      <c r="CRJ34" s="160"/>
      <c r="CRK34" s="160"/>
      <c r="CRL34" s="160"/>
      <c r="CRM34" s="160"/>
      <c r="CRN34" s="160"/>
      <c r="CRO34" s="160"/>
      <c r="CRP34" s="160"/>
      <c r="CRQ34" s="160"/>
      <c r="CRR34" s="160"/>
      <c r="CRS34" s="160"/>
      <c r="CRT34" s="160"/>
      <c r="CRU34" s="160"/>
      <c r="CRV34" s="160"/>
      <c r="CRW34" s="160"/>
      <c r="CRX34" s="160"/>
      <c r="CRY34" s="160"/>
      <c r="CRZ34" s="160"/>
      <c r="CSA34" s="160"/>
      <c r="CSB34" s="160"/>
      <c r="CSC34" s="160"/>
      <c r="CSD34" s="160"/>
      <c r="CSE34" s="160"/>
      <c r="CSF34" s="160"/>
      <c r="CSG34" s="160"/>
      <c r="CSH34" s="160"/>
      <c r="CSI34" s="160"/>
      <c r="CSJ34" s="160"/>
      <c r="CSK34" s="160"/>
      <c r="CSL34" s="160"/>
      <c r="CSM34" s="160"/>
      <c r="CSN34" s="160"/>
      <c r="CSO34" s="160"/>
      <c r="CSP34" s="160"/>
      <c r="CSQ34" s="160"/>
      <c r="CSR34" s="160"/>
      <c r="CSS34" s="160"/>
      <c r="CST34" s="160"/>
      <c r="CSU34" s="160"/>
      <c r="CSV34" s="160"/>
      <c r="CSW34" s="160"/>
      <c r="CSX34" s="160"/>
      <c r="CSY34" s="160"/>
      <c r="CSZ34" s="160"/>
      <c r="CTA34" s="160"/>
      <c r="CTB34" s="160"/>
      <c r="CTC34" s="160"/>
      <c r="CTD34" s="160"/>
      <c r="CTE34" s="160"/>
      <c r="CTF34" s="160"/>
      <c r="CTG34" s="160"/>
      <c r="CTH34" s="160"/>
      <c r="CTI34" s="160"/>
      <c r="CTJ34" s="160"/>
      <c r="CTK34" s="160"/>
      <c r="CTL34" s="160"/>
      <c r="CTM34" s="160"/>
      <c r="CTN34" s="160"/>
      <c r="CTO34" s="160"/>
      <c r="CTP34" s="160"/>
      <c r="CTQ34" s="160"/>
      <c r="CTR34" s="160"/>
      <c r="CTS34" s="160"/>
      <c r="CTT34" s="160"/>
      <c r="CTU34" s="160"/>
      <c r="CTV34" s="160"/>
      <c r="CTW34" s="160"/>
      <c r="CTX34" s="160"/>
      <c r="CTY34" s="160"/>
      <c r="CTZ34" s="160"/>
      <c r="CUA34" s="160"/>
      <c r="CUB34" s="160"/>
      <c r="CUC34" s="160"/>
      <c r="CUD34" s="160"/>
      <c r="CUE34" s="160"/>
      <c r="CUF34" s="160"/>
      <c r="CUG34" s="160"/>
      <c r="CUH34" s="160"/>
      <c r="CUI34" s="160"/>
      <c r="CUJ34" s="160"/>
      <c r="CUK34" s="160"/>
      <c r="CUL34" s="160"/>
      <c r="CUM34" s="160"/>
      <c r="CUN34" s="160"/>
      <c r="CUO34" s="160"/>
      <c r="CUP34" s="160"/>
      <c r="CUQ34" s="160"/>
      <c r="CUR34" s="160"/>
      <c r="CUS34" s="160"/>
      <c r="CUT34" s="160"/>
      <c r="CUU34" s="160"/>
      <c r="CUV34" s="160"/>
      <c r="CUW34" s="160"/>
      <c r="CUX34" s="160"/>
      <c r="CUY34" s="160"/>
      <c r="CUZ34" s="160"/>
      <c r="CVA34" s="160"/>
      <c r="CVB34" s="160"/>
      <c r="CVC34" s="160"/>
      <c r="CVD34" s="160"/>
      <c r="CVE34" s="160"/>
      <c r="CVF34" s="160"/>
      <c r="CVG34" s="160"/>
      <c r="CVH34" s="160"/>
      <c r="CVI34" s="160"/>
      <c r="CVJ34" s="160"/>
      <c r="CVK34" s="160"/>
      <c r="CVL34" s="160"/>
      <c r="CVM34" s="160"/>
      <c r="CVN34" s="160"/>
      <c r="CVO34" s="160"/>
      <c r="CVP34" s="160"/>
      <c r="CVQ34" s="160"/>
      <c r="CVR34" s="160"/>
      <c r="CVS34" s="160"/>
      <c r="CVT34" s="160"/>
      <c r="CVU34" s="160"/>
      <c r="CVV34" s="160"/>
      <c r="CVW34" s="160"/>
      <c r="CVX34" s="160"/>
      <c r="CVY34" s="160"/>
      <c r="CVZ34" s="160"/>
      <c r="CWA34" s="160"/>
      <c r="CWB34" s="160"/>
      <c r="CWC34" s="160"/>
      <c r="CWD34" s="160"/>
      <c r="CWE34" s="160"/>
      <c r="CWF34" s="160"/>
      <c r="CWG34" s="160"/>
      <c r="CWH34" s="160"/>
      <c r="CWI34" s="160"/>
      <c r="CWJ34" s="160"/>
      <c r="CWK34" s="160"/>
      <c r="CWL34" s="160"/>
      <c r="CWM34" s="160"/>
      <c r="CWN34" s="160"/>
      <c r="CWO34" s="160"/>
      <c r="CWP34" s="160"/>
      <c r="CWQ34" s="160"/>
      <c r="CWR34" s="160"/>
      <c r="CWS34" s="160"/>
      <c r="CWT34" s="160"/>
      <c r="CWU34" s="160"/>
      <c r="CWV34" s="160"/>
      <c r="CWW34" s="160"/>
      <c r="CWX34" s="160"/>
      <c r="CWY34" s="160"/>
      <c r="CWZ34" s="160"/>
      <c r="CXA34" s="160"/>
      <c r="CXB34" s="160"/>
      <c r="CXC34" s="160"/>
      <c r="CXD34" s="160"/>
      <c r="CXE34" s="160"/>
      <c r="CXF34" s="160"/>
      <c r="CXG34" s="160"/>
      <c r="CXH34" s="160"/>
      <c r="CXI34" s="160"/>
      <c r="CXJ34" s="160"/>
      <c r="CXK34" s="160"/>
      <c r="CXL34" s="160"/>
      <c r="CXM34" s="160"/>
      <c r="CXN34" s="160"/>
      <c r="CXO34" s="160"/>
      <c r="CXP34" s="160"/>
      <c r="CXQ34" s="160"/>
      <c r="CXR34" s="160"/>
      <c r="CXS34" s="160"/>
      <c r="CXT34" s="160"/>
      <c r="CXU34" s="160"/>
      <c r="CXV34" s="160"/>
      <c r="CXW34" s="160"/>
      <c r="CXX34" s="160"/>
      <c r="CXY34" s="160"/>
      <c r="CXZ34" s="160"/>
      <c r="CYA34" s="160"/>
      <c r="CYB34" s="160"/>
      <c r="CYC34" s="160"/>
      <c r="CYD34" s="160"/>
      <c r="CYE34" s="160"/>
      <c r="CYF34" s="160"/>
      <c r="CYG34" s="160"/>
      <c r="CYH34" s="160"/>
      <c r="CYI34" s="160"/>
      <c r="CYJ34" s="160"/>
      <c r="CYK34" s="160"/>
      <c r="CYL34" s="160"/>
      <c r="CYM34" s="160"/>
      <c r="CYN34" s="160"/>
      <c r="CYO34" s="160"/>
      <c r="CYP34" s="160"/>
      <c r="CYQ34" s="160"/>
      <c r="CYR34" s="160"/>
      <c r="CYS34" s="160"/>
      <c r="CYT34" s="160"/>
      <c r="CYU34" s="160"/>
      <c r="CYV34" s="160"/>
      <c r="CYW34" s="160"/>
      <c r="CYX34" s="160"/>
      <c r="CYY34" s="160"/>
      <c r="CYZ34" s="160"/>
      <c r="CZA34" s="160"/>
      <c r="CZB34" s="160"/>
      <c r="CZC34" s="160"/>
      <c r="CZD34" s="160"/>
      <c r="CZE34" s="160"/>
      <c r="CZF34" s="160"/>
      <c r="CZG34" s="160"/>
      <c r="CZH34" s="160"/>
      <c r="CZI34" s="160"/>
      <c r="CZJ34" s="160"/>
      <c r="CZK34" s="160"/>
      <c r="CZL34" s="160"/>
      <c r="CZM34" s="160"/>
      <c r="CZN34" s="160"/>
      <c r="CZO34" s="160"/>
      <c r="CZP34" s="160"/>
      <c r="CZQ34" s="160"/>
      <c r="CZR34" s="160"/>
      <c r="CZS34" s="160"/>
      <c r="CZT34" s="160"/>
      <c r="CZU34" s="160"/>
      <c r="CZV34" s="160"/>
      <c r="CZW34" s="160"/>
      <c r="CZX34" s="160"/>
      <c r="CZY34" s="160"/>
      <c r="CZZ34" s="160"/>
      <c r="DAA34" s="160"/>
      <c r="DAB34" s="160"/>
      <c r="DAC34" s="160"/>
      <c r="DAD34" s="160"/>
      <c r="DAE34" s="160"/>
      <c r="DAF34" s="160"/>
      <c r="DAG34" s="160"/>
      <c r="DAH34" s="160"/>
      <c r="DAI34" s="160"/>
      <c r="DAJ34" s="160"/>
      <c r="DAK34" s="160"/>
      <c r="DAL34" s="160"/>
      <c r="DAM34" s="160"/>
      <c r="DAN34" s="160"/>
      <c r="DAO34" s="160"/>
      <c r="DAP34" s="160"/>
      <c r="DAQ34" s="160"/>
      <c r="DAR34" s="160"/>
      <c r="DAS34" s="160"/>
      <c r="DAT34" s="160"/>
      <c r="DAU34" s="160"/>
      <c r="DAV34" s="160"/>
      <c r="DAW34" s="160"/>
      <c r="DAX34" s="160"/>
      <c r="DAY34" s="160"/>
      <c r="DAZ34" s="160"/>
      <c r="DBA34" s="160"/>
      <c r="DBB34" s="160"/>
      <c r="DBC34" s="160"/>
      <c r="DBD34" s="160"/>
      <c r="DBE34" s="160"/>
      <c r="DBF34" s="160"/>
      <c r="DBG34" s="160"/>
      <c r="DBH34" s="160"/>
      <c r="DBI34" s="160"/>
      <c r="DBJ34" s="160"/>
      <c r="DBK34" s="160"/>
      <c r="DBL34" s="160"/>
      <c r="DBM34" s="160"/>
      <c r="DBN34" s="160"/>
      <c r="DBO34" s="160"/>
      <c r="DBP34" s="160"/>
      <c r="DBQ34" s="160"/>
      <c r="DBR34" s="160"/>
      <c r="DBS34" s="160"/>
      <c r="DBT34" s="160"/>
      <c r="DBU34" s="160"/>
      <c r="DBV34" s="160"/>
      <c r="DBW34" s="160"/>
      <c r="DBX34" s="160"/>
      <c r="DBY34" s="160"/>
      <c r="DBZ34" s="160"/>
      <c r="DCA34" s="160"/>
      <c r="DCB34" s="160"/>
      <c r="DCC34" s="160"/>
      <c r="DCD34" s="160"/>
      <c r="DCE34" s="160"/>
      <c r="DCF34" s="160"/>
      <c r="DCG34" s="160"/>
      <c r="DCH34" s="160"/>
      <c r="DCI34" s="160"/>
      <c r="DCJ34" s="160"/>
      <c r="DCK34" s="160"/>
      <c r="DCL34" s="160"/>
      <c r="DCM34" s="160"/>
      <c r="DCN34" s="160"/>
      <c r="DCO34" s="160"/>
      <c r="DCP34" s="160"/>
      <c r="DCQ34" s="160"/>
      <c r="DCR34" s="160"/>
      <c r="DCS34" s="160"/>
      <c r="DCT34" s="160"/>
      <c r="DCU34" s="160"/>
      <c r="DCV34" s="160"/>
      <c r="DCW34" s="160"/>
      <c r="DCX34" s="160"/>
      <c r="DCY34" s="160"/>
      <c r="DCZ34" s="160"/>
      <c r="DDA34" s="160"/>
      <c r="DDB34" s="160"/>
      <c r="DDC34" s="160"/>
      <c r="DDD34" s="160"/>
      <c r="DDE34" s="160"/>
      <c r="DDF34" s="160"/>
      <c r="DDG34" s="160"/>
      <c r="DDH34" s="160"/>
      <c r="DDI34" s="160"/>
      <c r="DDJ34" s="160"/>
      <c r="DDK34" s="160"/>
      <c r="DDL34" s="160"/>
      <c r="DDM34" s="160"/>
      <c r="DDN34" s="160"/>
      <c r="DDO34" s="160"/>
      <c r="DDP34" s="160"/>
      <c r="DDQ34" s="160"/>
      <c r="DDR34" s="160"/>
      <c r="DDS34" s="160"/>
      <c r="DDT34" s="160"/>
      <c r="DDU34" s="160"/>
      <c r="DDV34" s="160"/>
      <c r="DDW34" s="160"/>
      <c r="DDX34" s="160"/>
      <c r="DDY34" s="160"/>
      <c r="DDZ34" s="160"/>
      <c r="DEA34" s="160"/>
      <c r="DEB34" s="160"/>
      <c r="DEC34" s="160"/>
      <c r="DED34" s="160"/>
      <c r="DEE34" s="160"/>
      <c r="DEF34" s="160"/>
      <c r="DEG34" s="160"/>
      <c r="DEH34" s="160"/>
      <c r="DEI34" s="160"/>
      <c r="DEJ34" s="160"/>
      <c r="DEK34" s="160"/>
      <c r="DEL34" s="160"/>
      <c r="DEM34" s="160"/>
      <c r="DEN34" s="160"/>
      <c r="DEO34" s="160"/>
      <c r="DEP34" s="160"/>
      <c r="DEQ34" s="160"/>
      <c r="DER34" s="160"/>
      <c r="DES34" s="160"/>
      <c r="DET34" s="160"/>
      <c r="DEU34" s="160"/>
      <c r="DEV34" s="160"/>
      <c r="DEW34" s="160"/>
      <c r="DEX34" s="160"/>
      <c r="DEY34" s="160"/>
      <c r="DEZ34" s="160"/>
      <c r="DFA34" s="160"/>
      <c r="DFB34" s="160"/>
      <c r="DFC34" s="160"/>
      <c r="DFD34" s="160"/>
      <c r="DFE34" s="160"/>
      <c r="DFF34" s="160"/>
      <c r="DFG34" s="160"/>
      <c r="DFH34" s="160"/>
      <c r="DFI34" s="160"/>
      <c r="DFJ34" s="160"/>
      <c r="DFK34" s="160"/>
      <c r="DFL34" s="160"/>
      <c r="DFM34" s="160"/>
      <c r="DFN34" s="160"/>
      <c r="DFO34" s="160"/>
      <c r="DFP34" s="160"/>
      <c r="DFQ34" s="160"/>
      <c r="DFR34" s="160"/>
      <c r="DFS34" s="160"/>
      <c r="DFT34" s="160"/>
      <c r="DFU34" s="160"/>
      <c r="DFV34" s="160"/>
      <c r="DFW34" s="160"/>
      <c r="DFX34" s="160"/>
      <c r="DFY34" s="160"/>
      <c r="DFZ34" s="160"/>
      <c r="DGA34" s="160"/>
      <c r="DGB34" s="160"/>
      <c r="DGC34" s="160"/>
      <c r="DGD34" s="160"/>
      <c r="DGE34" s="160"/>
      <c r="DGF34" s="160"/>
      <c r="DGG34" s="160"/>
      <c r="DGH34" s="160"/>
      <c r="DGI34" s="160"/>
      <c r="DGJ34" s="160"/>
      <c r="DGK34" s="160"/>
      <c r="DGL34" s="160"/>
      <c r="DGM34" s="160"/>
      <c r="DGN34" s="160"/>
      <c r="DGO34" s="160"/>
      <c r="DGP34" s="160"/>
      <c r="DGQ34" s="160"/>
      <c r="DGR34" s="160"/>
      <c r="DGS34" s="160"/>
      <c r="DGT34" s="160"/>
      <c r="DGU34" s="160"/>
      <c r="DGV34" s="160"/>
      <c r="DGW34" s="160"/>
      <c r="DGX34" s="160"/>
      <c r="DGY34" s="160"/>
      <c r="DGZ34" s="160"/>
      <c r="DHA34" s="160"/>
      <c r="DHB34" s="160"/>
      <c r="DHC34" s="160"/>
      <c r="DHD34" s="160"/>
      <c r="DHE34" s="160"/>
      <c r="DHF34" s="160"/>
      <c r="DHG34" s="160"/>
      <c r="DHH34" s="160"/>
      <c r="DHI34" s="160"/>
      <c r="DHJ34" s="160"/>
      <c r="DHK34" s="160"/>
      <c r="DHL34" s="160"/>
      <c r="DHM34" s="160"/>
      <c r="DHN34" s="160"/>
      <c r="DHO34" s="160"/>
      <c r="DHP34" s="160"/>
      <c r="DHQ34" s="160"/>
      <c r="DHR34" s="160"/>
      <c r="DHS34" s="160"/>
      <c r="DHT34" s="160"/>
      <c r="DHU34" s="160"/>
      <c r="DHV34" s="160"/>
      <c r="DHW34" s="160"/>
      <c r="DHX34" s="160"/>
      <c r="DHY34" s="160"/>
      <c r="DHZ34" s="160"/>
      <c r="DIA34" s="160"/>
      <c r="DIB34" s="160"/>
      <c r="DIC34" s="160"/>
      <c r="DID34" s="160"/>
      <c r="DIE34" s="160"/>
      <c r="DIF34" s="160"/>
      <c r="DIG34" s="160"/>
      <c r="DIH34" s="160"/>
      <c r="DII34" s="160"/>
      <c r="DIJ34" s="160"/>
      <c r="DIK34" s="160"/>
      <c r="DIL34" s="160"/>
      <c r="DIM34" s="160"/>
      <c r="DIN34" s="160"/>
      <c r="DIO34" s="160"/>
      <c r="DIP34" s="160"/>
      <c r="DIQ34" s="160"/>
      <c r="DIR34" s="160"/>
      <c r="DIS34" s="160"/>
      <c r="DIT34" s="160"/>
      <c r="DIU34" s="160"/>
      <c r="DIV34" s="160"/>
      <c r="DIW34" s="160"/>
      <c r="DIX34" s="160"/>
      <c r="DIY34" s="160"/>
      <c r="DIZ34" s="160"/>
      <c r="DJA34" s="160"/>
      <c r="DJB34" s="160"/>
      <c r="DJC34" s="160"/>
      <c r="DJD34" s="160"/>
      <c r="DJE34" s="160"/>
      <c r="DJF34" s="160"/>
      <c r="DJG34" s="160"/>
      <c r="DJH34" s="160"/>
      <c r="DJI34" s="160"/>
      <c r="DJJ34" s="160"/>
      <c r="DJK34" s="160"/>
      <c r="DJL34" s="160"/>
      <c r="DJM34" s="160"/>
      <c r="DJN34" s="160"/>
      <c r="DJO34" s="160"/>
      <c r="DJP34" s="160"/>
      <c r="DJQ34" s="160"/>
      <c r="DJR34" s="160"/>
      <c r="DJS34" s="160"/>
      <c r="DJT34" s="160"/>
      <c r="DJU34" s="160"/>
      <c r="DJV34" s="160"/>
      <c r="DJW34" s="160"/>
      <c r="DJX34" s="160"/>
      <c r="DJY34" s="160"/>
      <c r="DJZ34" s="160"/>
      <c r="DKA34" s="160"/>
      <c r="DKB34" s="160"/>
      <c r="DKC34" s="160"/>
      <c r="DKD34" s="160"/>
      <c r="DKE34" s="160"/>
      <c r="DKF34" s="160"/>
      <c r="DKG34" s="160"/>
      <c r="DKH34" s="160"/>
      <c r="DKI34" s="160"/>
      <c r="DKJ34" s="160"/>
      <c r="DKK34" s="160"/>
      <c r="DKL34" s="160"/>
      <c r="DKM34" s="160"/>
      <c r="DKN34" s="160"/>
      <c r="DKO34" s="160"/>
      <c r="DKP34" s="160"/>
      <c r="DKQ34" s="160"/>
      <c r="DKR34" s="160"/>
      <c r="DKS34" s="160"/>
      <c r="DKT34" s="160"/>
      <c r="DKU34" s="160"/>
      <c r="DKV34" s="160"/>
      <c r="DKW34" s="160"/>
      <c r="DKX34" s="160"/>
      <c r="DKY34" s="160"/>
      <c r="DKZ34" s="160"/>
      <c r="DLA34" s="160"/>
      <c r="DLB34" s="160"/>
      <c r="DLC34" s="160"/>
      <c r="DLD34" s="160"/>
      <c r="DLE34" s="160"/>
      <c r="DLF34" s="160"/>
      <c r="DLG34" s="160"/>
      <c r="DLH34" s="160"/>
      <c r="DLI34" s="160"/>
      <c r="DLJ34" s="160"/>
      <c r="DLK34" s="160"/>
      <c r="DLL34" s="160"/>
      <c r="DLM34" s="160"/>
      <c r="DLN34" s="160"/>
      <c r="DLO34" s="160"/>
      <c r="DLP34" s="160"/>
      <c r="DLQ34" s="160"/>
      <c r="DLR34" s="160"/>
      <c r="DLS34" s="160"/>
      <c r="DLT34" s="160"/>
      <c r="DLU34" s="160"/>
      <c r="DLV34" s="160"/>
      <c r="DLW34" s="160"/>
      <c r="DLX34" s="160"/>
      <c r="DLY34" s="160"/>
      <c r="DLZ34" s="160"/>
      <c r="DMA34" s="160"/>
      <c r="DMB34" s="160"/>
      <c r="DMC34" s="160"/>
      <c r="DMD34" s="160"/>
      <c r="DME34" s="160"/>
      <c r="DMF34" s="160"/>
      <c r="DMG34" s="160"/>
      <c r="DMH34" s="160"/>
      <c r="DMI34" s="160"/>
      <c r="DMJ34" s="160"/>
      <c r="DMK34" s="160"/>
      <c r="DML34" s="160"/>
      <c r="DMM34" s="160"/>
      <c r="DMN34" s="160"/>
      <c r="DMO34" s="160"/>
      <c r="DMP34" s="160"/>
      <c r="DMQ34" s="160"/>
      <c r="DMR34" s="160"/>
      <c r="DMS34" s="160"/>
      <c r="DMT34" s="160"/>
      <c r="DMU34" s="160"/>
      <c r="DMV34" s="160"/>
      <c r="DMW34" s="160"/>
      <c r="DMX34" s="160"/>
      <c r="DMY34" s="160"/>
      <c r="DMZ34" s="160"/>
      <c r="DNA34" s="160"/>
      <c r="DNB34" s="160"/>
      <c r="DNC34" s="160"/>
      <c r="DND34" s="160"/>
      <c r="DNE34" s="160"/>
      <c r="DNF34" s="160"/>
      <c r="DNG34" s="160"/>
      <c r="DNH34" s="160"/>
      <c r="DNI34" s="160"/>
      <c r="DNJ34" s="160"/>
      <c r="DNK34" s="160"/>
      <c r="DNL34" s="160"/>
      <c r="DNM34" s="160"/>
      <c r="DNN34" s="160"/>
      <c r="DNO34" s="160"/>
      <c r="DNP34" s="160"/>
      <c r="DNQ34" s="160"/>
      <c r="DNR34" s="160"/>
      <c r="DNS34" s="160"/>
      <c r="DNT34" s="160"/>
      <c r="DNU34" s="160"/>
      <c r="DNV34" s="160"/>
      <c r="DNW34" s="160"/>
      <c r="DNX34" s="160"/>
      <c r="DNY34" s="160"/>
      <c r="DNZ34" s="160"/>
      <c r="DOA34" s="160"/>
      <c r="DOB34" s="160"/>
      <c r="DOC34" s="160"/>
      <c r="DOD34" s="160"/>
      <c r="DOE34" s="160"/>
      <c r="DOF34" s="160"/>
      <c r="DOG34" s="160"/>
      <c r="DOH34" s="160"/>
      <c r="DOI34" s="160"/>
      <c r="DOJ34" s="160"/>
      <c r="DOK34" s="160"/>
      <c r="DOL34" s="160"/>
      <c r="DOM34" s="160"/>
      <c r="DON34" s="160"/>
      <c r="DOO34" s="160"/>
      <c r="DOP34" s="160"/>
      <c r="DOQ34" s="160"/>
      <c r="DOR34" s="160"/>
      <c r="DOS34" s="160"/>
      <c r="DOT34" s="160"/>
      <c r="DOU34" s="160"/>
      <c r="DOV34" s="160"/>
      <c r="DOW34" s="160"/>
      <c r="DOX34" s="160"/>
      <c r="DOY34" s="160"/>
      <c r="DOZ34" s="160"/>
      <c r="DPA34" s="160"/>
      <c r="DPB34" s="160"/>
      <c r="DPC34" s="160"/>
      <c r="DPD34" s="160"/>
      <c r="DPE34" s="160"/>
      <c r="DPF34" s="160"/>
      <c r="DPG34" s="160"/>
      <c r="DPH34" s="160"/>
      <c r="DPI34" s="160"/>
      <c r="DPJ34" s="160"/>
      <c r="DPK34" s="160"/>
      <c r="DPL34" s="160"/>
      <c r="DPM34" s="160"/>
      <c r="DPN34" s="160"/>
      <c r="DPO34" s="160"/>
      <c r="DPP34" s="160"/>
      <c r="DPQ34" s="160"/>
      <c r="DPR34" s="160"/>
      <c r="DPS34" s="160"/>
      <c r="DPT34" s="160"/>
      <c r="DPU34" s="160"/>
      <c r="DPV34" s="160"/>
      <c r="DPW34" s="160"/>
      <c r="DPX34" s="160"/>
      <c r="DPY34" s="160"/>
      <c r="DPZ34" s="160"/>
      <c r="DQA34" s="160"/>
      <c r="DQB34" s="160"/>
      <c r="DQC34" s="160"/>
      <c r="DQD34" s="160"/>
      <c r="DQE34" s="160"/>
      <c r="DQF34" s="160"/>
      <c r="DQG34" s="160"/>
      <c r="DQH34" s="160"/>
      <c r="DQI34" s="160"/>
      <c r="DQJ34" s="160"/>
      <c r="DQK34" s="160"/>
      <c r="DQL34" s="160"/>
      <c r="DQM34" s="160"/>
      <c r="DQN34" s="160"/>
      <c r="DQO34" s="160"/>
      <c r="DQP34" s="160"/>
      <c r="DQQ34" s="160"/>
      <c r="DQR34" s="160"/>
      <c r="DQS34" s="160"/>
      <c r="DQT34" s="160"/>
      <c r="DQU34" s="160"/>
      <c r="DQV34" s="160"/>
      <c r="DQW34" s="160"/>
      <c r="DQX34" s="160"/>
      <c r="DQY34" s="160"/>
      <c r="DQZ34" s="160"/>
      <c r="DRA34" s="160"/>
      <c r="DRB34" s="160"/>
      <c r="DRC34" s="160"/>
      <c r="DRD34" s="160"/>
      <c r="DRE34" s="160"/>
      <c r="DRF34" s="160"/>
      <c r="DRG34" s="160"/>
      <c r="DRH34" s="160"/>
      <c r="DRI34" s="160"/>
      <c r="DRJ34" s="160"/>
      <c r="DRK34" s="160"/>
      <c r="DRL34" s="160"/>
      <c r="DRM34" s="160"/>
      <c r="DRN34" s="160"/>
      <c r="DRO34" s="160"/>
      <c r="DRP34" s="160"/>
      <c r="DRQ34" s="160"/>
      <c r="DRR34" s="160"/>
      <c r="DRS34" s="160"/>
      <c r="DRT34" s="160"/>
      <c r="DRU34" s="160"/>
      <c r="DRV34" s="160"/>
      <c r="DRW34" s="160"/>
      <c r="DRX34" s="160"/>
      <c r="DRY34" s="160"/>
      <c r="DRZ34" s="160"/>
      <c r="DSA34" s="160"/>
      <c r="DSB34" s="160"/>
      <c r="DSC34" s="160"/>
      <c r="DSD34" s="160"/>
      <c r="DSE34" s="160"/>
      <c r="DSF34" s="160"/>
      <c r="DSG34" s="160"/>
      <c r="DSH34" s="160"/>
      <c r="DSI34" s="160"/>
      <c r="DSJ34" s="160"/>
      <c r="DSK34" s="160"/>
      <c r="DSL34" s="160"/>
      <c r="DSM34" s="160"/>
      <c r="DSN34" s="160"/>
      <c r="DSO34" s="160"/>
      <c r="DSP34" s="160"/>
      <c r="DSQ34" s="160"/>
      <c r="DSR34" s="160"/>
      <c r="DSS34" s="160"/>
      <c r="DST34" s="160"/>
      <c r="DSU34" s="160"/>
      <c r="DSV34" s="160"/>
      <c r="DSW34" s="160"/>
      <c r="DSX34" s="160"/>
      <c r="DSY34" s="160"/>
      <c r="DSZ34" s="160"/>
      <c r="DTA34" s="160"/>
      <c r="DTB34" s="160"/>
      <c r="DTC34" s="160"/>
      <c r="DTD34" s="160"/>
      <c r="DTE34" s="160"/>
      <c r="DTF34" s="160"/>
      <c r="DTG34" s="160"/>
      <c r="DTH34" s="160"/>
      <c r="DTI34" s="160"/>
      <c r="DTJ34" s="160"/>
      <c r="DTK34" s="160"/>
      <c r="DTL34" s="160"/>
      <c r="DTM34" s="160"/>
      <c r="DTN34" s="160"/>
      <c r="DTO34" s="160"/>
      <c r="DTP34" s="160"/>
      <c r="DTQ34" s="160"/>
      <c r="DTR34" s="160"/>
      <c r="DTS34" s="160"/>
      <c r="DTT34" s="160"/>
      <c r="DTU34" s="160"/>
      <c r="DTV34" s="160"/>
      <c r="DTW34" s="160"/>
      <c r="DTX34" s="160"/>
      <c r="DTY34" s="160"/>
      <c r="DTZ34" s="160"/>
      <c r="DUA34" s="160"/>
      <c r="DUB34" s="160"/>
      <c r="DUC34" s="160"/>
      <c r="DUD34" s="160"/>
      <c r="DUE34" s="160"/>
      <c r="DUF34" s="160"/>
      <c r="DUG34" s="160"/>
      <c r="DUH34" s="160"/>
      <c r="DUI34" s="160"/>
      <c r="DUJ34" s="160"/>
      <c r="DUK34" s="160"/>
      <c r="DUL34" s="160"/>
      <c r="DUM34" s="160"/>
      <c r="DUN34" s="160"/>
      <c r="DUO34" s="160"/>
      <c r="DUP34" s="160"/>
      <c r="DUQ34" s="160"/>
      <c r="DUR34" s="160"/>
      <c r="DUS34" s="160"/>
      <c r="DUT34" s="160"/>
      <c r="DUU34" s="160"/>
      <c r="DUV34" s="160"/>
      <c r="DUW34" s="160"/>
      <c r="DUX34" s="160"/>
      <c r="DUY34" s="160"/>
      <c r="DUZ34" s="160"/>
      <c r="DVA34" s="160"/>
      <c r="DVB34" s="160"/>
      <c r="DVC34" s="160"/>
      <c r="DVD34" s="160"/>
      <c r="DVE34" s="160"/>
      <c r="DVF34" s="160"/>
      <c r="DVG34" s="160"/>
      <c r="DVH34" s="160"/>
      <c r="DVI34" s="160"/>
      <c r="DVJ34" s="160"/>
      <c r="DVK34" s="160"/>
      <c r="DVL34" s="160"/>
      <c r="DVM34" s="160"/>
      <c r="DVN34" s="160"/>
      <c r="DVO34" s="160"/>
      <c r="DVP34" s="160"/>
      <c r="DVQ34" s="160"/>
      <c r="DVR34" s="160"/>
      <c r="DVS34" s="160"/>
      <c r="DVT34" s="160"/>
      <c r="DVU34" s="160"/>
      <c r="DVV34" s="160"/>
      <c r="DVW34" s="160"/>
      <c r="DVX34" s="160"/>
      <c r="DVY34" s="160"/>
      <c r="DVZ34" s="160"/>
      <c r="DWA34" s="160"/>
      <c r="DWB34" s="160"/>
      <c r="DWC34" s="160"/>
      <c r="DWD34" s="160"/>
      <c r="DWE34" s="160"/>
      <c r="DWF34" s="160"/>
      <c r="DWG34" s="160"/>
      <c r="DWH34" s="160"/>
      <c r="DWI34" s="160"/>
      <c r="DWJ34" s="160"/>
      <c r="DWK34" s="160"/>
      <c r="DWL34" s="160"/>
      <c r="DWM34" s="160"/>
      <c r="DWN34" s="160"/>
      <c r="DWO34" s="160"/>
      <c r="DWP34" s="160"/>
      <c r="DWQ34" s="160"/>
      <c r="DWR34" s="160"/>
      <c r="DWS34" s="160"/>
      <c r="DWT34" s="160"/>
      <c r="DWU34" s="160"/>
      <c r="DWV34" s="160"/>
      <c r="DWW34" s="160"/>
      <c r="DWX34" s="160"/>
      <c r="DWY34" s="160"/>
      <c r="DWZ34" s="160"/>
      <c r="DXA34" s="160"/>
      <c r="DXB34" s="160"/>
      <c r="DXC34" s="160"/>
      <c r="DXD34" s="160"/>
      <c r="DXE34" s="160"/>
      <c r="DXF34" s="160"/>
      <c r="DXG34" s="160"/>
      <c r="DXH34" s="160"/>
      <c r="DXI34" s="160"/>
      <c r="DXJ34" s="160"/>
      <c r="DXK34" s="160"/>
      <c r="DXL34" s="160"/>
      <c r="DXM34" s="160"/>
      <c r="DXN34" s="160"/>
      <c r="DXO34" s="160"/>
      <c r="DXP34" s="160"/>
      <c r="DXQ34" s="160"/>
      <c r="DXR34" s="160"/>
      <c r="DXS34" s="160"/>
      <c r="DXT34" s="160"/>
      <c r="DXU34" s="160"/>
      <c r="DXV34" s="160"/>
      <c r="DXW34" s="160"/>
      <c r="DXX34" s="160"/>
      <c r="DXY34" s="160"/>
      <c r="DXZ34" s="160"/>
      <c r="DYA34" s="160"/>
      <c r="DYB34" s="160"/>
      <c r="DYC34" s="160"/>
      <c r="DYD34" s="160"/>
      <c r="DYE34" s="160"/>
      <c r="DYF34" s="160"/>
      <c r="DYG34" s="160"/>
      <c r="DYH34" s="160"/>
      <c r="DYI34" s="160"/>
      <c r="DYJ34" s="160"/>
      <c r="DYK34" s="160"/>
      <c r="DYL34" s="160"/>
      <c r="DYM34" s="160"/>
      <c r="DYN34" s="160"/>
      <c r="DYO34" s="160"/>
      <c r="DYP34" s="160"/>
      <c r="DYQ34" s="160"/>
      <c r="DYR34" s="160"/>
      <c r="DYS34" s="160"/>
      <c r="DYT34" s="160"/>
      <c r="DYU34" s="160"/>
      <c r="DYV34" s="160"/>
      <c r="DYW34" s="160"/>
      <c r="DYX34" s="160"/>
      <c r="DYY34" s="160"/>
      <c r="DYZ34" s="160"/>
      <c r="DZA34" s="160"/>
      <c r="DZB34" s="160"/>
      <c r="DZC34" s="160"/>
      <c r="DZD34" s="160"/>
      <c r="DZE34" s="160"/>
      <c r="DZF34" s="160"/>
      <c r="DZG34" s="160"/>
      <c r="DZH34" s="160"/>
      <c r="DZI34" s="160"/>
      <c r="DZJ34" s="160"/>
      <c r="DZK34" s="160"/>
      <c r="DZL34" s="160"/>
      <c r="DZM34" s="160"/>
      <c r="DZN34" s="160"/>
      <c r="DZO34" s="160"/>
      <c r="DZP34" s="160"/>
      <c r="DZQ34" s="160"/>
      <c r="DZR34" s="160"/>
      <c r="DZS34" s="160"/>
      <c r="DZT34" s="160"/>
      <c r="DZU34" s="160"/>
      <c r="DZV34" s="160"/>
      <c r="DZW34" s="160"/>
      <c r="DZX34" s="160"/>
      <c r="DZY34" s="160"/>
      <c r="DZZ34" s="160"/>
      <c r="EAA34" s="160"/>
      <c r="EAB34" s="160"/>
      <c r="EAC34" s="160"/>
      <c r="EAD34" s="160"/>
      <c r="EAE34" s="160"/>
      <c r="EAF34" s="160"/>
      <c r="EAG34" s="160"/>
      <c r="EAH34" s="160"/>
      <c r="EAI34" s="160"/>
      <c r="EAJ34" s="160"/>
      <c r="EAK34" s="160"/>
      <c r="EAL34" s="160"/>
      <c r="EAM34" s="160"/>
      <c r="EAN34" s="160"/>
      <c r="EAO34" s="160"/>
      <c r="EAP34" s="160"/>
      <c r="EAQ34" s="160"/>
      <c r="EAR34" s="160"/>
      <c r="EAS34" s="160"/>
      <c r="EAT34" s="160"/>
      <c r="EAU34" s="160"/>
      <c r="EAV34" s="160"/>
      <c r="EAW34" s="160"/>
      <c r="EAX34" s="160"/>
      <c r="EAY34" s="160"/>
      <c r="EAZ34" s="160"/>
      <c r="EBA34" s="160"/>
      <c r="EBB34" s="160"/>
      <c r="EBC34" s="160"/>
      <c r="EBD34" s="160"/>
      <c r="EBE34" s="160"/>
      <c r="EBF34" s="160"/>
      <c r="EBG34" s="160"/>
      <c r="EBH34" s="160"/>
      <c r="EBI34" s="160"/>
      <c r="EBJ34" s="160"/>
      <c r="EBK34" s="160"/>
      <c r="EBL34" s="160"/>
      <c r="EBM34" s="160"/>
      <c r="EBN34" s="160"/>
      <c r="EBO34" s="160"/>
      <c r="EBP34" s="160"/>
      <c r="EBQ34" s="160"/>
      <c r="EBR34" s="160"/>
      <c r="EBS34" s="160"/>
      <c r="EBT34" s="160"/>
      <c r="EBU34" s="160"/>
      <c r="EBV34" s="160"/>
      <c r="EBW34" s="160"/>
      <c r="EBX34" s="160"/>
      <c r="EBY34" s="160"/>
      <c r="EBZ34" s="160"/>
      <c r="ECA34" s="160"/>
      <c r="ECB34" s="160"/>
      <c r="ECC34" s="160"/>
      <c r="ECD34" s="160"/>
      <c r="ECE34" s="160"/>
      <c r="ECF34" s="160"/>
      <c r="ECG34" s="160"/>
      <c r="ECH34" s="160"/>
      <c r="ECI34" s="160"/>
      <c r="ECJ34" s="160"/>
      <c r="ECK34" s="160"/>
      <c r="ECL34" s="160"/>
      <c r="ECM34" s="160"/>
      <c r="ECN34" s="160"/>
      <c r="ECO34" s="160"/>
      <c r="ECP34" s="160"/>
      <c r="ECQ34" s="160"/>
      <c r="ECR34" s="160"/>
      <c r="ECS34" s="160"/>
      <c r="ECT34" s="160"/>
      <c r="ECU34" s="160"/>
      <c r="ECV34" s="160"/>
      <c r="ECW34" s="160"/>
      <c r="ECX34" s="160"/>
      <c r="ECY34" s="160"/>
      <c r="ECZ34" s="160"/>
      <c r="EDA34" s="160"/>
      <c r="EDB34" s="160"/>
      <c r="EDC34" s="160"/>
      <c r="EDD34" s="160"/>
      <c r="EDE34" s="160"/>
      <c r="EDF34" s="160"/>
      <c r="EDG34" s="160"/>
      <c r="EDH34" s="160"/>
      <c r="EDI34" s="160"/>
      <c r="EDJ34" s="160"/>
      <c r="EDK34" s="160"/>
      <c r="EDL34" s="160"/>
      <c r="EDM34" s="160"/>
      <c r="EDN34" s="160"/>
      <c r="EDO34" s="160"/>
      <c r="EDP34" s="160"/>
      <c r="EDQ34" s="160"/>
      <c r="EDR34" s="160"/>
      <c r="EDS34" s="160"/>
      <c r="EDT34" s="160"/>
      <c r="EDU34" s="160"/>
      <c r="EDV34" s="160"/>
      <c r="EDW34" s="160"/>
      <c r="EDX34" s="160"/>
      <c r="EDY34" s="160"/>
      <c r="EDZ34" s="160"/>
      <c r="EEA34" s="160"/>
      <c r="EEB34" s="160"/>
      <c r="EEC34" s="160"/>
      <c r="EED34" s="160"/>
      <c r="EEE34" s="160"/>
      <c r="EEF34" s="160"/>
      <c r="EEG34" s="160"/>
      <c r="EEH34" s="160"/>
      <c r="EEI34" s="160"/>
      <c r="EEJ34" s="160"/>
      <c r="EEK34" s="160"/>
      <c r="EEL34" s="160"/>
      <c r="EEM34" s="160"/>
      <c r="EEN34" s="160"/>
      <c r="EEO34" s="160"/>
      <c r="EEP34" s="160"/>
      <c r="EEQ34" s="160"/>
      <c r="EER34" s="160"/>
      <c r="EES34" s="160"/>
      <c r="EET34" s="160"/>
      <c r="EEU34" s="160"/>
      <c r="EEV34" s="160"/>
      <c r="EEW34" s="160"/>
      <c r="EEX34" s="160"/>
      <c r="EEY34" s="160"/>
      <c r="EEZ34" s="160"/>
      <c r="EFA34" s="160"/>
      <c r="EFB34" s="160"/>
      <c r="EFC34" s="160"/>
      <c r="EFD34" s="160"/>
      <c r="EFE34" s="160"/>
      <c r="EFF34" s="160"/>
      <c r="EFG34" s="160"/>
      <c r="EFH34" s="160"/>
      <c r="EFI34" s="160"/>
      <c r="EFJ34" s="160"/>
      <c r="EFK34" s="160"/>
      <c r="EFL34" s="160"/>
      <c r="EFM34" s="160"/>
      <c r="EFN34" s="160"/>
      <c r="EFO34" s="160"/>
      <c r="EFP34" s="160"/>
      <c r="EFQ34" s="160"/>
      <c r="EFR34" s="160"/>
      <c r="EFS34" s="160"/>
      <c r="EFT34" s="160"/>
      <c r="EFU34" s="160"/>
      <c r="EFV34" s="160"/>
      <c r="EFW34" s="160"/>
      <c r="EFX34" s="160"/>
      <c r="EFY34" s="160"/>
      <c r="EFZ34" s="160"/>
      <c r="EGA34" s="160"/>
      <c r="EGB34" s="160"/>
      <c r="EGC34" s="160"/>
      <c r="EGD34" s="160"/>
      <c r="EGE34" s="160"/>
      <c r="EGF34" s="160"/>
      <c r="EGG34" s="160"/>
      <c r="EGH34" s="160"/>
      <c r="EGI34" s="160"/>
      <c r="EGJ34" s="160"/>
      <c r="EGK34" s="160"/>
      <c r="EGL34" s="160"/>
      <c r="EGM34" s="160"/>
      <c r="EGN34" s="160"/>
      <c r="EGO34" s="160"/>
      <c r="EGP34" s="160"/>
      <c r="EGQ34" s="160"/>
      <c r="EGR34" s="160"/>
      <c r="EGS34" s="160"/>
      <c r="EGT34" s="160"/>
      <c r="EGU34" s="160"/>
      <c r="EGV34" s="160"/>
      <c r="EGW34" s="160"/>
      <c r="EGX34" s="160"/>
      <c r="EGY34" s="160"/>
      <c r="EGZ34" s="160"/>
      <c r="EHA34" s="160"/>
      <c r="EHB34" s="160"/>
      <c r="EHC34" s="160"/>
      <c r="EHD34" s="160"/>
      <c r="EHE34" s="160"/>
      <c r="EHF34" s="160"/>
      <c r="EHG34" s="160"/>
      <c r="EHH34" s="160"/>
      <c r="EHI34" s="160"/>
      <c r="EHJ34" s="160"/>
      <c r="EHK34" s="160"/>
      <c r="EHL34" s="160"/>
      <c r="EHM34" s="160"/>
      <c r="EHN34" s="160"/>
      <c r="EHO34" s="160"/>
      <c r="EHP34" s="160"/>
      <c r="EHQ34" s="160"/>
      <c r="EHR34" s="160"/>
      <c r="EHS34" s="160"/>
      <c r="EHT34" s="160"/>
      <c r="EHU34" s="160"/>
      <c r="EHV34" s="160"/>
      <c r="EHW34" s="160"/>
      <c r="EHX34" s="160"/>
      <c r="EHY34" s="160"/>
      <c r="EHZ34" s="160"/>
      <c r="EIA34" s="160"/>
      <c r="EIB34" s="160"/>
      <c r="EIC34" s="160"/>
      <c r="EID34" s="160"/>
      <c r="EIE34" s="160"/>
      <c r="EIF34" s="160"/>
      <c r="EIG34" s="160"/>
      <c r="EIH34" s="160"/>
      <c r="EII34" s="160"/>
      <c r="EIJ34" s="160"/>
      <c r="EIK34" s="160"/>
      <c r="EIL34" s="160"/>
      <c r="EIM34" s="160"/>
      <c r="EIN34" s="160"/>
      <c r="EIO34" s="160"/>
      <c r="EIP34" s="160"/>
      <c r="EIQ34" s="160"/>
      <c r="EIR34" s="160"/>
      <c r="EIS34" s="160"/>
      <c r="EIT34" s="160"/>
      <c r="EIU34" s="160"/>
      <c r="EIV34" s="160"/>
      <c r="EIW34" s="160"/>
      <c r="EIX34" s="160"/>
      <c r="EIY34" s="160"/>
      <c r="EIZ34" s="160"/>
      <c r="EJA34" s="160"/>
      <c r="EJB34" s="160"/>
      <c r="EJC34" s="160"/>
      <c r="EJD34" s="160"/>
      <c r="EJE34" s="160"/>
      <c r="EJF34" s="160"/>
      <c r="EJG34" s="160"/>
      <c r="EJH34" s="160"/>
      <c r="EJI34" s="160"/>
      <c r="EJJ34" s="160"/>
      <c r="EJK34" s="160"/>
      <c r="EJL34" s="160"/>
      <c r="EJM34" s="160"/>
      <c r="EJN34" s="160"/>
      <c r="EJO34" s="160"/>
      <c r="EJP34" s="160"/>
      <c r="EJQ34" s="160"/>
      <c r="EJR34" s="160"/>
      <c r="EJS34" s="160"/>
      <c r="EJT34" s="160"/>
      <c r="EJU34" s="160"/>
      <c r="EJV34" s="160"/>
      <c r="EJW34" s="160"/>
      <c r="EJX34" s="160"/>
      <c r="EJY34" s="160"/>
      <c r="EJZ34" s="160"/>
      <c r="EKA34" s="160"/>
      <c r="EKB34" s="160"/>
      <c r="EKC34" s="160"/>
      <c r="EKD34" s="160"/>
      <c r="EKE34" s="160"/>
      <c r="EKF34" s="160"/>
      <c r="EKG34" s="160"/>
      <c r="EKH34" s="160"/>
      <c r="EKI34" s="160"/>
      <c r="EKJ34" s="160"/>
      <c r="EKK34" s="160"/>
      <c r="EKL34" s="160"/>
      <c r="EKM34" s="160"/>
      <c r="EKN34" s="160"/>
      <c r="EKO34" s="160"/>
      <c r="EKP34" s="160"/>
      <c r="EKQ34" s="160"/>
      <c r="EKR34" s="160"/>
      <c r="EKS34" s="160"/>
      <c r="EKT34" s="160"/>
      <c r="EKU34" s="160"/>
      <c r="EKV34" s="160"/>
      <c r="EKW34" s="160"/>
      <c r="EKX34" s="160"/>
      <c r="EKY34" s="160"/>
      <c r="EKZ34" s="160"/>
      <c r="ELA34" s="160"/>
      <c r="ELB34" s="160"/>
      <c r="ELC34" s="160"/>
      <c r="ELD34" s="160"/>
      <c r="ELE34" s="160"/>
      <c r="ELF34" s="160"/>
      <c r="ELG34" s="160"/>
      <c r="ELH34" s="160"/>
      <c r="ELI34" s="160"/>
      <c r="ELJ34" s="160"/>
      <c r="ELK34" s="160"/>
      <c r="ELL34" s="160"/>
      <c r="ELM34" s="160"/>
      <c r="ELN34" s="160"/>
      <c r="ELO34" s="160"/>
      <c r="ELP34" s="160"/>
      <c r="ELQ34" s="160"/>
      <c r="ELR34" s="160"/>
      <c r="ELS34" s="160"/>
      <c r="ELT34" s="160"/>
      <c r="ELU34" s="160"/>
      <c r="ELV34" s="160"/>
      <c r="ELW34" s="160"/>
      <c r="ELX34" s="160"/>
      <c r="ELY34" s="160"/>
      <c r="ELZ34" s="160"/>
      <c r="EMA34" s="160"/>
      <c r="EMB34" s="160"/>
      <c r="EMC34" s="160"/>
      <c r="EMD34" s="160"/>
      <c r="EME34" s="160"/>
      <c r="EMF34" s="160"/>
      <c r="EMG34" s="160"/>
      <c r="EMH34" s="160"/>
      <c r="EMI34" s="160"/>
      <c r="EMJ34" s="160"/>
      <c r="EMK34" s="160"/>
      <c r="EML34" s="160"/>
      <c r="EMM34" s="160"/>
      <c r="EMN34" s="160"/>
      <c r="EMO34" s="160"/>
      <c r="EMP34" s="160"/>
      <c r="EMQ34" s="160"/>
      <c r="EMR34" s="160"/>
      <c r="EMS34" s="160"/>
      <c r="EMT34" s="160"/>
      <c r="EMU34" s="160"/>
      <c r="EMV34" s="160"/>
      <c r="EMW34" s="160"/>
      <c r="EMX34" s="160"/>
      <c r="EMY34" s="160"/>
      <c r="EMZ34" s="160"/>
      <c r="ENA34" s="160"/>
      <c r="ENB34" s="160"/>
      <c r="ENC34" s="160"/>
      <c r="END34" s="160"/>
      <c r="ENE34" s="160"/>
      <c r="ENF34" s="160"/>
      <c r="ENG34" s="160"/>
      <c r="ENH34" s="160"/>
      <c r="ENI34" s="160"/>
      <c r="ENJ34" s="160"/>
      <c r="ENK34" s="160"/>
      <c r="ENL34" s="160"/>
      <c r="ENM34" s="160"/>
      <c r="ENN34" s="160"/>
      <c r="ENO34" s="160"/>
      <c r="ENP34" s="160"/>
      <c r="ENQ34" s="160"/>
      <c r="ENR34" s="160"/>
      <c r="ENS34" s="160"/>
      <c r="ENT34" s="160"/>
      <c r="ENU34" s="160"/>
      <c r="ENV34" s="160"/>
      <c r="ENW34" s="160"/>
      <c r="ENX34" s="160"/>
      <c r="ENY34" s="160"/>
      <c r="ENZ34" s="160"/>
      <c r="EOA34" s="160"/>
      <c r="EOB34" s="160"/>
      <c r="EOC34" s="160"/>
      <c r="EOD34" s="160"/>
      <c r="EOE34" s="160"/>
      <c r="EOF34" s="160"/>
      <c r="EOG34" s="160"/>
      <c r="EOH34" s="160"/>
      <c r="EOI34" s="160"/>
      <c r="EOJ34" s="160"/>
      <c r="EOK34" s="160"/>
      <c r="EOL34" s="160"/>
      <c r="EOM34" s="160"/>
      <c r="EON34" s="160"/>
      <c r="EOO34" s="160"/>
      <c r="EOP34" s="160"/>
      <c r="EOQ34" s="160"/>
      <c r="EOR34" s="160"/>
      <c r="EOS34" s="160"/>
      <c r="EOT34" s="160"/>
      <c r="EOU34" s="160"/>
      <c r="EOV34" s="160"/>
      <c r="EOW34" s="160"/>
      <c r="EOX34" s="160"/>
      <c r="EOY34" s="160"/>
      <c r="EOZ34" s="160"/>
      <c r="EPA34" s="160"/>
      <c r="EPB34" s="160"/>
      <c r="EPC34" s="160"/>
      <c r="EPD34" s="160"/>
      <c r="EPE34" s="160"/>
      <c r="EPF34" s="160"/>
      <c r="EPG34" s="160"/>
      <c r="EPH34" s="160"/>
      <c r="EPI34" s="160"/>
      <c r="EPJ34" s="160"/>
      <c r="EPK34" s="160"/>
      <c r="EPL34" s="160"/>
      <c r="EPM34" s="160"/>
      <c r="EPN34" s="160"/>
      <c r="EPO34" s="160"/>
      <c r="EPP34" s="160"/>
      <c r="EPQ34" s="160"/>
      <c r="EPR34" s="160"/>
      <c r="EPS34" s="160"/>
      <c r="EPT34" s="160"/>
      <c r="EPU34" s="160"/>
      <c r="EPV34" s="160"/>
      <c r="EPW34" s="160"/>
      <c r="EPX34" s="160"/>
      <c r="EPY34" s="160"/>
      <c r="EPZ34" s="160"/>
      <c r="EQA34" s="160"/>
      <c r="EQB34" s="160"/>
      <c r="EQC34" s="160"/>
      <c r="EQD34" s="160"/>
      <c r="EQE34" s="160"/>
      <c r="EQF34" s="160"/>
      <c r="EQG34" s="160"/>
      <c r="EQH34" s="160"/>
      <c r="EQI34" s="160"/>
      <c r="EQJ34" s="160"/>
      <c r="EQK34" s="160"/>
      <c r="EQL34" s="160"/>
      <c r="EQM34" s="160"/>
      <c r="EQN34" s="160"/>
      <c r="EQO34" s="160"/>
      <c r="EQP34" s="160"/>
      <c r="EQQ34" s="160"/>
      <c r="EQR34" s="160"/>
      <c r="EQS34" s="160"/>
      <c r="EQT34" s="160"/>
      <c r="EQU34" s="160"/>
      <c r="EQV34" s="160"/>
      <c r="EQW34" s="160"/>
      <c r="EQX34" s="160"/>
      <c r="EQY34" s="160"/>
      <c r="EQZ34" s="160"/>
      <c r="ERA34" s="160"/>
      <c r="ERB34" s="160"/>
      <c r="ERC34" s="160"/>
      <c r="ERD34" s="160"/>
      <c r="ERE34" s="160"/>
      <c r="ERF34" s="160"/>
      <c r="ERG34" s="160"/>
      <c r="ERH34" s="160"/>
      <c r="ERI34" s="160"/>
      <c r="ERJ34" s="160"/>
      <c r="ERK34" s="160"/>
      <c r="ERL34" s="160"/>
      <c r="ERM34" s="160"/>
      <c r="ERN34" s="160"/>
      <c r="ERO34" s="160"/>
      <c r="ERP34" s="160"/>
      <c r="ERQ34" s="160"/>
      <c r="ERR34" s="160"/>
      <c r="ERS34" s="160"/>
      <c r="ERT34" s="160"/>
      <c r="ERU34" s="160"/>
      <c r="ERV34" s="160"/>
      <c r="ERW34" s="160"/>
      <c r="ERX34" s="160"/>
      <c r="ERY34" s="160"/>
      <c r="ERZ34" s="160"/>
      <c r="ESA34" s="160"/>
      <c r="ESB34" s="160"/>
      <c r="ESC34" s="160"/>
      <c r="ESD34" s="160"/>
      <c r="ESE34" s="160"/>
      <c r="ESF34" s="160"/>
      <c r="ESG34" s="160"/>
      <c r="ESH34" s="160"/>
      <c r="ESI34" s="160"/>
      <c r="ESJ34" s="160"/>
      <c r="ESK34" s="160"/>
      <c r="ESL34" s="160"/>
      <c r="ESM34" s="160"/>
      <c r="ESN34" s="160"/>
      <c r="ESO34" s="160"/>
      <c r="ESP34" s="160"/>
      <c r="ESQ34" s="160"/>
      <c r="ESR34" s="160"/>
      <c r="ESS34" s="160"/>
      <c r="EST34" s="160"/>
      <c r="ESU34" s="160"/>
      <c r="ESV34" s="160"/>
      <c r="ESW34" s="160"/>
      <c r="ESX34" s="160"/>
      <c r="ESY34" s="160"/>
      <c r="ESZ34" s="160"/>
      <c r="ETA34" s="160"/>
      <c r="ETB34" s="160"/>
      <c r="ETC34" s="160"/>
      <c r="ETD34" s="160"/>
      <c r="ETE34" s="160"/>
      <c r="ETF34" s="160"/>
      <c r="ETG34" s="160"/>
      <c r="ETH34" s="160"/>
      <c r="ETI34" s="160"/>
      <c r="ETJ34" s="160"/>
      <c r="ETK34" s="160"/>
      <c r="ETL34" s="160"/>
      <c r="ETM34" s="160"/>
      <c r="ETN34" s="160"/>
      <c r="ETO34" s="160"/>
      <c r="ETP34" s="160"/>
      <c r="ETQ34" s="160"/>
      <c r="ETR34" s="160"/>
      <c r="ETS34" s="160"/>
      <c r="ETT34" s="160"/>
      <c r="ETU34" s="160"/>
      <c r="ETV34" s="160"/>
      <c r="ETW34" s="160"/>
      <c r="ETX34" s="160"/>
      <c r="ETY34" s="160"/>
      <c r="ETZ34" s="160"/>
      <c r="EUA34" s="160"/>
      <c r="EUB34" s="160"/>
      <c r="EUC34" s="160"/>
      <c r="EUD34" s="160"/>
      <c r="EUE34" s="160"/>
      <c r="EUF34" s="160"/>
      <c r="EUG34" s="160"/>
      <c r="EUH34" s="160"/>
      <c r="EUI34" s="160"/>
      <c r="EUJ34" s="160"/>
      <c r="EUK34" s="160"/>
      <c r="EUL34" s="160"/>
      <c r="EUM34" s="160"/>
      <c r="EUN34" s="160"/>
      <c r="EUO34" s="160"/>
      <c r="EUP34" s="160"/>
      <c r="EUQ34" s="160"/>
      <c r="EUR34" s="160"/>
      <c r="EUS34" s="160"/>
      <c r="EUT34" s="160"/>
      <c r="EUU34" s="160"/>
      <c r="EUV34" s="160"/>
      <c r="EUW34" s="160"/>
      <c r="EUX34" s="160"/>
      <c r="EUY34" s="160"/>
      <c r="EUZ34" s="160"/>
      <c r="EVA34" s="160"/>
      <c r="EVB34" s="160"/>
      <c r="EVC34" s="160"/>
      <c r="EVD34" s="160"/>
      <c r="EVE34" s="160"/>
      <c r="EVF34" s="160"/>
      <c r="EVG34" s="160"/>
      <c r="EVH34" s="160"/>
      <c r="EVI34" s="160"/>
      <c r="EVJ34" s="160"/>
      <c r="EVK34" s="160"/>
      <c r="EVL34" s="160"/>
      <c r="EVM34" s="160"/>
      <c r="EVN34" s="160"/>
      <c r="EVO34" s="160"/>
      <c r="EVP34" s="160"/>
      <c r="EVQ34" s="160"/>
      <c r="EVR34" s="160"/>
      <c r="EVS34" s="160"/>
      <c r="EVT34" s="160"/>
      <c r="EVU34" s="160"/>
      <c r="EVV34" s="160"/>
      <c r="EVW34" s="160"/>
      <c r="EVX34" s="160"/>
      <c r="EVY34" s="160"/>
      <c r="EVZ34" s="160"/>
      <c r="EWA34" s="160"/>
      <c r="EWB34" s="160"/>
      <c r="EWC34" s="160"/>
      <c r="EWD34" s="160"/>
      <c r="EWE34" s="160"/>
      <c r="EWF34" s="160"/>
      <c r="EWG34" s="160"/>
      <c r="EWH34" s="160"/>
      <c r="EWI34" s="160"/>
      <c r="EWJ34" s="160"/>
      <c r="EWK34" s="160"/>
      <c r="EWL34" s="160"/>
      <c r="EWM34" s="160"/>
      <c r="EWN34" s="160"/>
      <c r="EWO34" s="160"/>
      <c r="EWP34" s="160"/>
      <c r="EWQ34" s="160"/>
      <c r="EWR34" s="160"/>
      <c r="EWS34" s="160"/>
      <c r="EWT34" s="160"/>
      <c r="EWU34" s="160"/>
      <c r="EWV34" s="160"/>
      <c r="EWW34" s="160"/>
      <c r="EWX34" s="160"/>
      <c r="EWY34" s="160"/>
      <c r="EWZ34" s="160"/>
      <c r="EXA34" s="160"/>
      <c r="EXB34" s="160"/>
      <c r="EXC34" s="160"/>
      <c r="EXD34" s="160"/>
      <c r="EXE34" s="160"/>
      <c r="EXF34" s="160"/>
      <c r="EXG34" s="160"/>
      <c r="EXH34" s="160"/>
      <c r="EXI34" s="160"/>
      <c r="EXJ34" s="160"/>
      <c r="EXK34" s="160"/>
      <c r="EXL34" s="160"/>
      <c r="EXM34" s="160"/>
      <c r="EXN34" s="160"/>
      <c r="EXO34" s="160"/>
      <c r="EXP34" s="160"/>
      <c r="EXQ34" s="160"/>
      <c r="EXR34" s="160"/>
      <c r="EXS34" s="160"/>
      <c r="EXT34" s="160"/>
      <c r="EXU34" s="160"/>
      <c r="EXV34" s="160"/>
      <c r="EXW34" s="160"/>
      <c r="EXX34" s="160"/>
      <c r="EXY34" s="160"/>
      <c r="EXZ34" s="160"/>
      <c r="EYA34" s="160"/>
      <c r="EYB34" s="160"/>
      <c r="EYC34" s="160"/>
      <c r="EYD34" s="160"/>
      <c r="EYE34" s="160"/>
      <c r="EYF34" s="160"/>
      <c r="EYG34" s="160"/>
      <c r="EYH34" s="160"/>
      <c r="EYI34" s="160"/>
      <c r="EYJ34" s="160"/>
      <c r="EYK34" s="160"/>
      <c r="EYL34" s="160"/>
      <c r="EYM34" s="160"/>
      <c r="EYN34" s="160"/>
      <c r="EYO34" s="160"/>
      <c r="EYP34" s="160"/>
      <c r="EYQ34" s="160"/>
      <c r="EYR34" s="160"/>
      <c r="EYS34" s="160"/>
      <c r="EYT34" s="160"/>
      <c r="EYU34" s="160"/>
      <c r="EYV34" s="160"/>
      <c r="EYW34" s="160"/>
      <c r="EYX34" s="160"/>
      <c r="EYY34" s="160"/>
      <c r="EYZ34" s="160"/>
      <c r="EZA34" s="160"/>
      <c r="EZB34" s="160"/>
      <c r="EZC34" s="160"/>
      <c r="EZD34" s="160"/>
      <c r="EZE34" s="160"/>
      <c r="EZF34" s="160"/>
      <c r="EZG34" s="160"/>
      <c r="EZH34" s="160"/>
      <c r="EZI34" s="160"/>
      <c r="EZJ34" s="160"/>
      <c r="EZK34" s="160"/>
      <c r="EZL34" s="160"/>
      <c r="EZM34" s="160"/>
      <c r="EZN34" s="160"/>
      <c r="EZO34" s="160"/>
      <c r="EZP34" s="160"/>
      <c r="EZQ34" s="160"/>
      <c r="EZR34" s="160"/>
      <c r="EZS34" s="160"/>
      <c r="EZT34" s="160"/>
      <c r="EZU34" s="160"/>
      <c r="EZV34" s="160"/>
      <c r="EZW34" s="160"/>
      <c r="EZX34" s="160"/>
      <c r="EZY34" s="160"/>
      <c r="EZZ34" s="160"/>
      <c r="FAA34" s="160"/>
      <c r="FAB34" s="160"/>
      <c r="FAC34" s="160"/>
      <c r="FAD34" s="160"/>
      <c r="FAE34" s="160"/>
      <c r="FAF34" s="160"/>
      <c r="FAG34" s="160"/>
      <c r="FAH34" s="160"/>
      <c r="FAI34" s="160"/>
      <c r="FAJ34" s="160"/>
      <c r="FAK34" s="160"/>
      <c r="FAL34" s="160"/>
      <c r="FAM34" s="160"/>
      <c r="FAN34" s="160"/>
      <c r="FAO34" s="160"/>
      <c r="FAP34" s="160"/>
      <c r="FAQ34" s="160"/>
      <c r="FAR34" s="160"/>
      <c r="FAS34" s="160"/>
      <c r="FAT34" s="160"/>
      <c r="FAU34" s="160"/>
      <c r="FAV34" s="160"/>
      <c r="FAW34" s="160"/>
      <c r="FAX34" s="160"/>
      <c r="FAY34" s="160"/>
      <c r="FAZ34" s="160"/>
      <c r="FBA34" s="160"/>
      <c r="FBB34" s="160"/>
      <c r="FBC34" s="160"/>
      <c r="FBD34" s="160"/>
      <c r="FBE34" s="160"/>
      <c r="FBF34" s="160"/>
      <c r="FBG34" s="160"/>
      <c r="FBH34" s="160"/>
      <c r="FBI34" s="160"/>
      <c r="FBJ34" s="160"/>
      <c r="FBK34" s="160"/>
      <c r="FBL34" s="160"/>
      <c r="FBM34" s="160"/>
      <c r="FBN34" s="160"/>
      <c r="FBO34" s="160"/>
      <c r="FBP34" s="160"/>
      <c r="FBQ34" s="160"/>
      <c r="FBR34" s="160"/>
      <c r="FBS34" s="160"/>
      <c r="FBT34" s="160"/>
      <c r="FBU34" s="160"/>
      <c r="FBV34" s="160"/>
      <c r="FBW34" s="160"/>
      <c r="FBX34" s="160"/>
      <c r="FBY34" s="160"/>
      <c r="FBZ34" s="160"/>
      <c r="FCA34" s="160"/>
      <c r="FCB34" s="160"/>
      <c r="FCC34" s="160"/>
      <c r="FCD34" s="160"/>
      <c r="FCE34" s="160"/>
      <c r="FCF34" s="160"/>
      <c r="FCG34" s="160"/>
      <c r="FCH34" s="160"/>
      <c r="FCI34" s="160"/>
      <c r="FCJ34" s="160"/>
      <c r="FCK34" s="160"/>
      <c r="FCL34" s="160"/>
      <c r="FCM34" s="160"/>
      <c r="FCN34" s="160"/>
      <c r="FCO34" s="160"/>
      <c r="FCP34" s="160"/>
      <c r="FCQ34" s="160"/>
      <c r="FCR34" s="160"/>
      <c r="FCS34" s="160"/>
      <c r="FCT34" s="160"/>
      <c r="FCU34" s="160"/>
      <c r="FCV34" s="160"/>
      <c r="FCW34" s="160"/>
      <c r="FCX34" s="160"/>
      <c r="FCY34" s="160"/>
      <c r="FCZ34" s="160"/>
      <c r="FDA34" s="160"/>
      <c r="FDB34" s="160"/>
      <c r="FDC34" s="160"/>
      <c r="FDD34" s="160"/>
      <c r="FDE34" s="160"/>
      <c r="FDF34" s="160"/>
      <c r="FDG34" s="160"/>
      <c r="FDH34" s="160"/>
      <c r="FDI34" s="160"/>
      <c r="FDJ34" s="160"/>
      <c r="FDK34" s="160"/>
      <c r="FDL34" s="160"/>
      <c r="FDM34" s="160"/>
      <c r="FDN34" s="160"/>
      <c r="FDO34" s="160"/>
      <c r="FDP34" s="160"/>
      <c r="FDQ34" s="160"/>
      <c r="FDR34" s="160"/>
      <c r="FDS34" s="160"/>
      <c r="FDT34" s="160"/>
      <c r="FDU34" s="160"/>
      <c r="FDV34" s="160"/>
      <c r="FDW34" s="160"/>
      <c r="FDX34" s="160"/>
      <c r="FDY34" s="160"/>
      <c r="FDZ34" s="160"/>
      <c r="FEA34" s="160"/>
      <c r="FEB34" s="160"/>
      <c r="FEC34" s="160"/>
      <c r="FED34" s="160"/>
      <c r="FEE34" s="160"/>
      <c r="FEF34" s="160"/>
      <c r="FEG34" s="160"/>
      <c r="FEH34" s="160"/>
      <c r="FEI34" s="160"/>
      <c r="FEJ34" s="160"/>
      <c r="FEK34" s="160"/>
      <c r="FEL34" s="160"/>
      <c r="FEM34" s="160"/>
      <c r="FEN34" s="160"/>
      <c r="FEO34" s="160"/>
      <c r="FEP34" s="160"/>
      <c r="FEQ34" s="160"/>
      <c r="FER34" s="160"/>
      <c r="FES34" s="160"/>
      <c r="FET34" s="160"/>
      <c r="FEU34" s="160"/>
      <c r="FEV34" s="160"/>
      <c r="FEW34" s="160"/>
      <c r="FEX34" s="160"/>
      <c r="FEY34" s="160"/>
      <c r="FEZ34" s="160"/>
      <c r="FFA34" s="160"/>
      <c r="FFB34" s="160"/>
      <c r="FFC34" s="160"/>
      <c r="FFD34" s="160"/>
      <c r="FFE34" s="160"/>
      <c r="FFF34" s="160"/>
      <c r="FFG34" s="160"/>
      <c r="FFH34" s="160"/>
      <c r="FFI34" s="160"/>
      <c r="FFJ34" s="160"/>
      <c r="FFK34" s="160"/>
      <c r="FFL34" s="160"/>
      <c r="FFM34" s="160"/>
      <c r="FFN34" s="160"/>
      <c r="FFO34" s="160"/>
      <c r="FFP34" s="160"/>
      <c r="FFQ34" s="160"/>
      <c r="FFR34" s="160"/>
      <c r="FFS34" s="160"/>
      <c r="FFT34" s="160"/>
      <c r="FFU34" s="160"/>
      <c r="FFV34" s="160"/>
      <c r="FFW34" s="160"/>
      <c r="FFX34" s="160"/>
      <c r="FFY34" s="160"/>
      <c r="FFZ34" s="160"/>
      <c r="FGA34" s="160"/>
      <c r="FGB34" s="160"/>
      <c r="FGC34" s="160"/>
      <c r="FGD34" s="160"/>
      <c r="FGE34" s="160"/>
      <c r="FGF34" s="160"/>
      <c r="FGG34" s="160"/>
      <c r="FGH34" s="160"/>
      <c r="FGI34" s="160"/>
      <c r="FGJ34" s="160"/>
      <c r="FGK34" s="160"/>
      <c r="FGL34" s="160"/>
      <c r="FGM34" s="160"/>
      <c r="FGN34" s="160"/>
      <c r="FGO34" s="160"/>
      <c r="FGP34" s="160"/>
      <c r="FGQ34" s="160"/>
      <c r="FGR34" s="160"/>
      <c r="FGS34" s="160"/>
      <c r="FGT34" s="160"/>
      <c r="FGU34" s="160"/>
      <c r="FGV34" s="160"/>
      <c r="FGW34" s="160"/>
      <c r="FGX34" s="160"/>
      <c r="FGY34" s="160"/>
      <c r="FGZ34" s="160"/>
      <c r="FHA34" s="160"/>
      <c r="FHB34" s="160"/>
      <c r="FHC34" s="160"/>
      <c r="FHD34" s="160"/>
      <c r="FHE34" s="160"/>
      <c r="FHF34" s="160"/>
      <c r="FHG34" s="160"/>
      <c r="FHH34" s="160"/>
      <c r="FHI34" s="160"/>
      <c r="FHJ34" s="160"/>
      <c r="FHK34" s="160"/>
      <c r="FHL34" s="160"/>
      <c r="FHM34" s="160"/>
      <c r="FHN34" s="160"/>
      <c r="FHO34" s="160"/>
      <c r="FHP34" s="160"/>
      <c r="FHQ34" s="160"/>
      <c r="FHR34" s="160"/>
      <c r="FHS34" s="160"/>
      <c r="FHT34" s="160"/>
      <c r="FHU34" s="160"/>
      <c r="FHV34" s="160"/>
      <c r="FHW34" s="160"/>
      <c r="FHX34" s="160"/>
      <c r="FHY34" s="160"/>
      <c r="FHZ34" s="160"/>
      <c r="FIA34" s="160"/>
      <c r="FIB34" s="160"/>
      <c r="FIC34" s="160"/>
      <c r="FID34" s="160"/>
      <c r="FIE34" s="160"/>
      <c r="FIF34" s="160"/>
      <c r="FIG34" s="160"/>
      <c r="FIH34" s="160"/>
      <c r="FII34" s="160"/>
      <c r="FIJ34" s="160"/>
      <c r="FIK34" s="160"/>
      <c r="FIL34" s="160"/>
      <c r="FIM34" s="160"/>
      <c r="FIN34" s="160"/>
      <c r="FIO34" s="160"/>
      <c r="FIP34" s="160"/>
      <c r="FIQ34" s="160"/>
      <c r="FIR34" s="160"/>
      <c r="FIS34" s="160"/>
      <c r="FIT34" s="160"/>
      <c r="FIU34" s="160"/>
      <c r="FIV34" s="160"/>
      <c r="FIW34" s="160"/>
      <c r="FIX34" s="160"/>
      <c r="FIY34" s="160"/>
      <c r="FIZ34" s="160"/>
      <c r="FJA34" s="160"/>
      <c r="FJB34" s="160"/>
      <c r="FJC34" s="160"/>
      <c r="FJD34" s="160"/>
      <c r="FJE34" s="160"/>
      <c r="FJF34" s="160"/>
      <c r="FJG34" s="160"/>
      <c r="FJH34" s="160"/>
      <c r="FJI34" s="160"/>
      <c r="FJJ34" s="160"/>
      <c r="FJK34" s="160"/>
      <c r="FJL34" s="160"/>
      <c r="FJM34" s="160"/>
      <c r="FJN34" s="160"/>
      <c r="FJO34" s="160"/>
      <c r="FJP34" s="160"/>
      <c r="FJQ34" s="160"/>
      <c r="FJR34" s="160"/>
      <c r="FJS34" s="160"/>
      <c r="FJT34" s="160"/>
      <c r="FJU34" s="160"/>
      <c r="FJV34" s="160"/>
      <c r="FJW34" s="160"/>
      <c r="FJX34" s="160"/>
      <c r="FJY34" s="160"/>
      <c r="FJZ34" s="160"/>
      <c r="FKA34" s="160"/>
      <c r="FKB34" s="160"/>
      <c r="FKC34" s="160"/>
      <c r="FKD34" s="160"/>
      <c r="FKE34" s="160"/>
      <c r="FKF34" s="160"/>
      <c r="FKG34" s="160"/>
      <c r="FKH34" s="160"/>
      <c r="FKI34" s="160"/>
      <c r="FKJ34" s="160"/>
      <c r="FKK34" s="160"/>
      <c r="FKL34" s="160"/>
      <c r="FKM34" s="160"/>
      <c r="FKN34" s="160"/>
      <c r="FKO34" s="160"/>
      <c r="FKP34" s="160"/>
      <c r="FKQ34" s="160"/>
      <c r="FKR34" s="160"/>
      <c r="FKS34" s="160"/>
      <c r="FKT34" s="160"/>
      <c r="FKU34" s="160"/>
      <c r="FKV34" s="160"/>
      <c r="FKW34" s="160"/>
      <c r="FKX34" s="160"/>
      <c r="FKY34" s="160"/>
      <c r="FKZ34" s="160"/>
      <c r="FLA34" s="160"/>
      <c r="FLB34" s="160"/>
      <c r="FLC34" s="160"/>
      <c r="FLD34" s="160"/>
      <c r="FLE34" s="160"/>
      <c r="FLF34" s="160"/>
      <c r="FLG34" s="160"/>
      <c r="FLH34" s="160"/>
      <c r="FLI34" s="160"/>
      <c r="FLJ34" s="160"/>
      <c r="FLK34" s="160"/>
      <c r="FLL34" s="160"/>
      <c r="FLM34" s="160"/>
      <c r="FLN34" s="160"/>
      <c r="FLO34" s="160"/>
      <c r="FLP34" s="160"/>
      <c r="FLQ34" s="160"/>
      <c r="FLR34" s="160"/>
      <c r="FLS34" s="160"/>
      <c r="FLT34" s="160"/>
      <c r="FLU34" s="160"/>
      <c r="FLV34" s="160"/>
      <c r="FLW34" s="160"/>
      <c r="FLX34" s="160"/>
      <c r="FLY34" s="160"/>
      <c r="FLZ34" s="160"/>
      <c r="FMA34" s="160"/>
      <c r="FMB34" s="160"/>
      <c r="FMC34" s="160"/>
      <c r="FMD34" s="160"/>
      <c r="FME34" s="160"/>
      <c r="FMF34" s="160"/>
      <c r="FMG34" s="160"/>
      <c r="FMH34" s="160"/>
      <c r="FMI34" s="160"/>
      <c r="FMJ34" s="160"/>
      <c r="FMK34" s="160"/>
      <c r="FML34" s="160"/>
      <c r="FMM34" s="160"/>
      <c r="FMN34" s="160"/>
      <c r="FMO34" s="160"/>
      <c r="FMP34" s="160"/>
      <c r="FMQ34" s="160"/>
      <c r="FMR34" s="160"/>
      <c r="FMS34" s="160"/>
      <c r="FMT34" s="160"/>
      <c r="FMU34" s="160"/>
      <c r="FMV34" s="160"/>
      <c r="FMW34" s="160"/>
      <c r="FMX34" s="160"/>
      <c r="FMY34" s="160"/>
      <c r="FMZ34" s="160"/>
      <c r="FNA34" s="160"/>
      <c r="FNB34" s="160"/>
      <c r="FNC34" s="160"/>
      <c r="FND34" s="160"/>
      <c r="FNE34" s="160"/>
      <c r="FNF34" s="160"/>
      <c r="FNG34" s="160"/>
      <c r="FNH34" s="160"/>
      <c r="FNI34" s="160"/>
      <c r="FNJ34" s="160"/>
      <c r="FNK34" s="160"/>
      <c r="FNL34" s="160"/>
      <c r="FNM34" s="160"/>
      <c r="FNN34" s="160"/>
      <c r="FNO34" s="160"/>
      <c r="FNP34" s="160"/>
      <c r="FNQ34" s="160"/>
      <c r="FNR34" s="160"/>
      <c r="FNS34" s="160"/>
      <c r="FNT34" s="160"/>
      <c r="FNU34" s="160"/>
      <c r="FNV34" s="160"/>
      <c r="FNW34" s="160"/>
      <c r="FNX34" s="160"/>
      <c r="FNY34" s="160"/>
      <c r="FNZ34" s="160"/>
      <c r="FOA34" s="160"/>
      <c r="FOB34" s="160"/>
      <c r="FOC34" s="160"/>
      <c r="FOD34" s="160"/>
      <c r="FOE34" s="160"/>
      <c r="FOF34" s="160"/>
      <c r="FOG34" s="160"/>
      <c r="FOH34" s="160"/>
      <c r="FOI34" s="160"/>
      <c r="FOJ34" s="160"/>
      <c r="FOK34" s="160"/>
      <c r="FOL34" s="160"/>
      <c r="FOM34" s="160"/>
      <c r="FON34" s="160"/>
      <c r="FOO34" s="160"/>
      <c r="FOP34" s="160"/>
      <c r="FOQ34" s="160"/>
      <c r="FOR34" s="160"/>
      <c r="FOS34" s="160"/>
      <c r="FOT34" s="160"/>
      <c r="FOU34" s="160"/>
      <c r="FOV34" s="160"/>
      <c r="FOW34" s="160"/>
      <c r="FOX34" s="160"/>
      <c r="FOY34" s="160"/>
      <c r="FOZ34" s="160"/>
      <c r="FPA34" s="160"/>
      <c r="FPB34" s="160"/>
      <c r="FPC34" s="160"/>
      <c r="FPD34" s="160"/>
      <c r="FPE34" s="160"/>
      <c r="FPF34" s="160"/>
      <c r="FPG34" s="160"/>
      <c r="FPH34" s="160"/>
      <c r="FPI34" s="160"/>
      <c r="FPJ34" s="160"/>
      <c r="FPK34" s="160"/>
      <c r="FPL34" s="160"/>
      <c r="FPM34" s="160"/>
      <c r="FPN34" s="160"/>
      <c r="FPO34" s="160"/>
      <c r="FPP34" s="160"/>
      <c r="FPQ34" s="160"/>
      <c r="FPR34" s="160"/>
      <c r="FPS34" s="160"/>
      <c r="FPT34" s="160"/>
      <c r="FPU34" s="160"/>
      <c r="FPV34" s="160"/>
      <c r="FPW34" s="160"/>
      <c r="FPX34" s="160"/>
      <c r="FPY34" s="160"/>
      <c r="FPZ34" s="160"/>
      <c r="FQA34" s="160"/>
      <c r="FQB34" s="160"/>
      <c r="FQC34" s="160"/>
      <c r="FQD34" s="160"/>
      <c r="FQE34" s="160"/>
      <c r="FQF34" s="160"/>
      <c r="FQG34" s="160"/>
      <c r="FQH34" s="160"/>
      <c r="FQI34" s="160"/>
      <c r="FQJ34" s="160"/>
      <c r="FQK34" s="160"/>
      <c r="FQL34" s="160"/>
      <c r="FQM34" s="160"/>
      <c r="FQN34" s="160"/>
      <c r="FQO34" s="160"/>
      <c r="FQP34" s="160"/>
      <c r="FQQ34" s="160"/>
      <c r="FQR34" s="160"/>
      <c r="FQS34" s="160"/>
      <c r="FQT34" s="160"/>
      <c r="FQU34" s="160"/>
      <c r="FQV34" s="160"/>
      <c r="FQW34" s="160"/>
      <c r="FQX34" s="160"/>
      <c r="FQY34" s="160"/>
      <c r="FQZ34" s="160"/>
      <c r="FRA34" s="160"/>
      <c r="FRB34" s="160"/>
      <c r="FRC34" s="160"/>
      <c r="FRD34" s="160"/>
      <c r="FRE34" s="160"/>
      <c r="FRF34" s="160"/>
      <c r="FRG34" s="160"/>
      <c r="FRH34" s="160"/>
      <c r="FRI34" s="160"/>
      <c r="FRJ34" s="160"/>
      <c r="FRK34" s="160"/>
      <c r="FRL34" s="160"/>
      <c r="FRM34" s="160"/>
      <c r="FRN34" s="160"/>
      <c r="FRO34" s="160"/>
      <c r="FRP34" s="160"/>
      <c r="FRQ34" s="160"/>
      <c r="FRR34" s="160"/>
      <c r="FRS34" s="160"/>
      <c r="FRT34" s="160"/>
      <c r="FRU34" s="160"/>
      <c r="FRV34" s="160"/>
      <c r="FRW34" s="160"/>
      <c r="FRX34" s="160"/>
      <c r="FRY34" s="160"/>
      <c r="FRZ34" s="160"/>
      <c r="FSA34" s="160"/>
      <c r="FSB34" s="160"/>
      <c r="FSC34" s="160"/>
      <c r="FSD34" s="160"/>
      <c r="FSE34" s="160"/>
      <c r="FSF34" s="160"/>
      <c r="FSG34" s="160"/>
      <c r="FSH34" s="160"/>
      <c r="FSI34" s="160"/>
      <c r="FSJ34" s="160"/>
      <c r="FSK34" s="160"/>
      <c r="FSL34" s="160"/>
      <c r="FSM34" s="160"/>
      <c r="FSN34" s="160"/>
      <c r="FSO34" s="160"/>
      <c r="FSP34" s="160"/>
      <c r="FSQ34" s="160"/>
      <c r="FSR34" s="160"/>
      <c r="FSS34" s="160"/>
      <c r="FST34" s="160"/>
      <c r="FSU34" s="160"/>
      <c r="FSV34" s="160"/>
      <c r="FSW34" s="160"/>
      <c r="FSX34" s="160"/>
      <c r="FSY34" s="160"/>
      <c r="FSZ34" s="160"/>
      <c r="FTA34" s="160"/>
      <c r="FTB34" s="160"/>
      <c r="FTC34" s="160"/>
      <c r="FTD34" s="160"/>
      <c r="FTE34" s="160"/>
      <c r="FTF34" s="160"/>
      <c r="FTG34" s="160"/>
      <c r="FTH34" s="160"/>
      <c r="FTI34" s="160"/>
      <c r="FTJ34" s="160"/>
      <c r="FTK34" s="160"/>
      <c r="FTL34" s="160"/>
      <c r="FTM34" s="160"/>
      <c r="FTN34" s="160"/>
      <c r="FTO34" s="160"/>
      <c r="FTP34" s="160"/>
      <c r="FTQ34" s="160"/>
      <c r="FTR34" s="160"/>
      <c r="FTS34" s="160"/>
      <c r="FTT34" s="160"/>
      <c r="FTU34" s="160"/>
      <c r="FTV34" s="160"/>
      <c r="FTW34" s="160"/>
      <c r="FTX34" s="160"/>
      <c r="FTY34" s="160"/>
      <c r="FTZ34" s="160"/>
      <c r="FUA34" s="160"/>
      <c r="FUB34" s="160"/>
      <c r="FUC34" s="160"/>
      <c r="FUD34" s="160"/>
      <c r="FUE34" s="160"/>
      <c r="FUF34" s="160"/>
      <c r="FUG34" s="160"/>
      <c r="FUH34" s="160"/>
      <c r="FUI34" s="160"/>
      <c r="FUJ34" s="160"/>
      <c r="FUK34" s="160"/>
      <c r="FUL34" s="160"/>
      <c r="FUM34" s="160"/>
      <c r="FUN34" s="160"/>
      <c r="FUO34" s="160"/>
      <c r="FUP34" s="160"/>
      <c r="FUQ34" s="160"/>
      <c r="FUR34" s="160"/>
      <c r="FUS34" s="160"/>
      <c r="FUT34" s="160"/>
      <c r="FUU34" s="160"/>
      <c r="FUV34" s="160"/>
      <c r="FUW34" s="160"/>
      <c r="FUX34" s="160"/>
      <c r="FUY34" s="160"/>
      <c r="FUZ34" s="160"/>
      <c r="FVA34" s="160"/>
      <c r="FVB34" s="160"/>
      <c r="FVC34" s="160"/>
      <c r="FVD34" s="160"/>
      <c r="FVE34" s="160"/>
      <c r="FVF34" s="160"/>
      <c r="FVG34" s="160"/>
      <c r="FVH34" s="160"/>
      <c r="FVI34" s="160"/>
      <c r="FVJ34" s="160"/>
      <c r="FVK34" s="160"/>
      <c r="FVL34" s="160"/>
      <c r="FVM34" s="160"/>
      <c r="FVN34" s="160"/>
      <c r="FVO34" s="160"/>
      <c r="FVP34" s="160"/>
      <c r="FVQ34" s="160"/>
      <c r="FVR34" s="160"/>
      <c r="FVS34" s="160"/>
      <c r="FVT34" s="160"/>
      <c r="FVU34" s="160"/>
      <c r="FVV34" s="160"/>
      <c r="FVW34" s="160"/>
      <c r="FVX34" s="160"/>
      <c r="FVY34" s="160"/>
      <c r="FVZ34" s="160"/>
      <c r="FWA34" s="160"/>
      <c r="FWB34" s="160"/>
      <c r="FWC34" s="160"/>
      <c r="FWD34" s="160"/>
      <c r="FWE34" s="160"/>
      <c r="FWF34" s="160"/>
      <c r="FWG34" s="160"/>
      <c r="FWH34" s="160"/>
      <c r="FWI34" s="160"/>
      <c r="FWJ34" s="160"/>
      <c r="FWK34" s="160"/>
      <c r="FWL34" s="160"/>
      <c r="FWM34" s="160"/>
      <c r="FWN34" s="160"/>
      <c r="FWO34" s="160"/>
      <c r="FWP34" s="160"/>
      <c r="FWQ34" s="160"/>
      <c r="FWR34" s="160"/>
      <c r="FWS34" s="160"/>
      <c r="FWT34" s="160"/>
      <c r="FWU34" s="160"/>
      <c r="FWV34" s="160"/>
      <c r="FWW34" s="160"/>
      <c r="FWX34" s="160"/>
      <c r="FWY34" s="160"/>
      <c r="FWZ34" s="160"/>
      <c r="FXA34" s="160"/>
      <c r="FXB34" s="160"/>
      <c r="FXC34" s="160"/>
      <c r="FXD34" s="160"/>
      <c r="FXE34" s="160"/>
      <c r="FXF34" s="160"/>
      <c r="FXG34" s="160"/>
      <c r="FXH34" s="160"/>
      <c r="FXI34" s="160"/>
      <c r="FXJ34" s="160"/>
      <c r="FXK34" s="160"/>
      <c r="FXL34" s="160"/>
      <c r="FXM34" s="160"/>
      <c r="FXN34" s="160"/>
      <c r="FXO34" s="160"/>
      <c r="FXP34" s="160"/>
      <c r="FXQ34" s="160"/>
      <c r="FXR34" s="160"/>
      <c r="FXS34" s="160"/>
      <c r="FXT34" s="160"/>
      <c r="FXU34" s="160"/>
      <c r="FXV34" s="160"/>
      <c r="FXW34" s="160"/>
      <c r="FXX34" s="160"/>
      <c r="FXY34" s="160"/>
      <c r="FXZ34" s="160"/>
      <c r="FYA34" s="160"/>
      <c r="FYB34" s="160"/>
      <c r="FYC34" s="160"/>
      <c r="FYD34" s="160"/>
      <c r="FYE34" s="160"/>
      <c r="FYF34" s="160"/>
      <c r="FYG34" s="160"/>
      <c r="FYH34" s="160"/>
      <c r="FYI34" s="160"/>
      <c r="FYJ34" s="160"/>
      <c r="FYK34" s="160"/>
      <c r="FYL34" s="160"/>
      <c r="FYM34" s="160"/>
      <c r="FYN34" s="160"/>
      <c r="FYO34" s="160"/>
      <c r="FYP34" s="160"/>
      <c r="FYQ34" s="160"/>
      <c r="FYR34" s="160"/>
      <c r="FYS34" s="160"/>
      <c r="FYT34" s="160"/>
      <c r="FYU34" s="160"/>
      <c r="FYV34" s="160"/>
      <c r="FYW34" s="160"/>
      <c r="FYX34" s="160"/>
      <c r="FYY34" s="160"/>
      <c r="FYZ34" s="160"/>
      <c r="FZA34" s="160"/>
      <c r="FZB34" s="160"/>
      <c r="FZC34" s="160"/>
      <c r="FZD34" s="160"/>
      <c r="FZE34" s="160"/>
      <c r="FZF34" s="160"/>
      <c r="FZG34" s="160"/>
      <c r="FZH34" s="160"/>
      <c r="FZI34" s="160"/>
      <c r="FZJ34" s="160"/>
      <c r="FZK34" s="160"/>
      <c r="FZL34" s="160"/>
      <c r="FZM34" s="160"/>
      <c r="FZN34" s="160"/>
      <c r="FZO34" s="160"/>
      <c r="FZP34" s="160"/>
      <c r="FZQ34" s="160"/>
      <c r="FZR34" s="160"/>
      <c r="FZS34" s="160"/>
      <c r="FZT34" s="160"/>
      <c r="FZU34" s="160"/>
      <c r="FZV34" s="160"/>
      <c r="FZW34" s="160"/>
      <c r="FZX34" s="160"/>
      <c r="FZY34" s="160"/>
      <c r="FZZ34" s="160"/>
      <c r="GAA34" s="160"/>
      <c r="GAB34" s="160"/>
      <c r="GAC34" s="160"/>
      <c r="GAD34" s="160"/>
      <c r="GAE34" s="160"/>
      <c r="GAF34" s="160"/>
      <c r="GAG34" s="160"/>
      <c r="GAH34" s="160"/>
      <c r="GAI34" s="160"/>
      <c r="GAJ34" s="160"/>
      <c r="GAK34" s="160"/>
      <c r="GAL34" s="160"/>
      <c r="GAM34" s="160"/>
      <c r="GAN34" s="160"/>
      <c r="GAO34" s="160"/>
      <c r="GAP34" s="160"/>
      <c r="GAQ34" s="160"/>
      <c r="GAR34" s="160"/>
      <c r="GAS34" s="160"/>
      <c r="GAT34" s="160"/>
      <c r="GAU34" s="160"/>
      <c r="GAV34" s="160"/>
      <c r="GAW34" s="160"/>
      <c r="GAX34" s="160"/>
      <c r="GAY34" s="160"/>
      <c r="GAZ34" s="160"/>
      <c r="GBA34" s="160"/>
      <c r="GBB34" s="160"/>
      <c r="GBC34" s="160"/>
      <c r="GBD34" s="160"/>
      <c r="GBE34" s="160"/>
      <c r="GBF34" s="160"/>
      <c r="GBG34" s="160"/>
      <c r="GBH34" s="160"/>
      <c r="GBI34" s="160"/>
      <c r="GBJ34" s="160"/>
      <c r="GBK34" s="160"/>
      <c r="GBL34" s="160"/>
      <c r="GBM34" s="160"/>
      <c r="GBN34" s="160"/>
      <c r="GBO34" s="160"/>
      <c r="GBP34" s="160"/>
      <c r="GBQ34" s="160"/>
      <c r="GBR34" s="160"/>
      <c r="GBS34" s="160"/>
      <c r="GBT34" s="160"/>
      <c r="GBU34" s="160"/>
      <c r="GBV34" s="160"/>
      <c r="GBW34" s="160"/>
      <c r="GBX34" s="160"/>
      <c r="GBY34" s="160"/>
      <c r="GBZ34" s="160"/>
      <c r="GCA34" s="160"/>
      <c r="GCB34" s="160"/>
      <c r="GCC34" s="160"/>
      <c r="GCD34" s="160"/>
      <c r="GCE34" s="160"/>
      <c r="GCF34" s="160"/>
      <c r="GCG34" s="160"/>
      <c r="GCH34" s="160"/>
      <c r="GCI34" s="160"/>
      <c r="GCJ34" s="160"/>
      <c r="GCK34" s="160"/>
      <c r="GCL34" s="160"/>
      <c r="GCM34" s="160"/>
      <c r="GCN34" s="160"/>
      <c r="GCO34" s="160"/>
      <c r="GCP34" s="160"/>
      <c r="GCQ34" s="160"/>
      <c r="GCR34" s="160"/>
      <c r="GCS34" s="160"/>
      <c r="GCT34" s="160"/>
      <c r="GCU34" s="160"/>
      <c r="GCV34" s="160"/>
      <c r="GCW34" s="160"/>
      <c r="GCX34" s="160"/>
      <c r="GCY34" s="160"/>
      <c r="GCZ34" s="160"/>
      <c r="GDA34" s="160"/>
      <c r="GDB34" s="160"/>
      <c r="GDC34" s="160"/>
      <c r="GDD34" s="160"/>
      <c r="GDE34" s="160"/>
      <c r="GDF34" s="160"/>
      <c r="GDG34" s="160"/>
      <c r="GDH34" s="160"/>
      <c r="GDI34" s="160"/>
      <c r="GDJ34" s="160"/>
      <c r="GDK34" s="160"/>
      <c r="GDL34" s="160"/>
      <c r="GDM34" s="160"/>
      <c r="GDN34" s="160"/>
      <c r="GDO34" s="160"/>
      <c r="GDP34" s="160"/>
      <c r="GDQ34" s="160"/>
      <c r="GDR34" s="160"/>
      <c r="GDS34" s="160"/>
      <c r="GDT34" s="160"/>
      <c r="GDU34" s="160"/>
      <c r="GDV34" s="160"/>
      <c r="GDW34" s="160"/>
      <c r="GDX34" s="160"/>
      <c r="GDY34" s="160"/>
      <c r="GDZ34" s="160"/>
      <c r="GEA34" s="160"/>
      <c r="GEB34" s="160"/>
      <c r="GEC34" s="160"/>
      <c r="GED34" s="160"/>
      <c r="GEE34" s="160"/>
      <c r="GEF34" s="160"/>
      <c r="GEG34" s="160"/>
      <c r="GEH34" s="160"/>
      <c r="GEI34" s="160"/>
      <c r="GEJ34" s="160"/>
      <c r="GEK34" s="160"/>
      <c r="GEL34" s="160"/>
      <c r="GEM34" s="160"/>
      <c r="GEN34" s="160"/>
      <c r="GEO34" s="160"/>
      <c r="GEP34" s="160"/>
      <c r="GEQ34" s="160"/>
      <c r="GER34" s="160"/>
      <c r="GES34" s="160"/>
      <c r="GET34" s="160"/>
      <c r="GEU34" s="160"/>
      <c r="GEV34" s="160"/>
      <c r="GEW34" s="160"/>
      <c r="GEX34" s="160"/>
      <c r="GEY34" s="160"/>
      <c r="GEZ34" s="160"/>
      <c r="GFA34" s="160"/>
      <c r="GFB34" s="160"/>
      <c r="GFC34" s="160"/>
      <c r="GFD34" s="160"/>
      <c r="GFE34" s="160"/>
      <c r="GFF34" s="160"/>
      <c r="GFG34" s="160"/>
      <c r="GFH34" s="160"/>
      <c r="GFI34" s="160"/>
      <c r="GFJ34" s="160"/>
      <c r="GFK34" s="160"/>
      <c r="GFL34" s="160"/>
      <c r="GFM34" s="160"/>
      <c r="GFN34" s="160"/>
      <c r="GFO34" s="160"/>
      <c r="GFP34" s="160"/>
      <c r="GFQ34" s="160"/>
      <c r="GFR34" s="160"/>
      <c r="GFS34" s="160"/>
      <c r="GFT34" s="160"/>
      <c r="GFU34" s="160"/>
      <c r="GFV34" s="160"/>
      <c r="GFW34" s="160"/>
      <c r="GFX34" s="160"/>
      <c r="GFY34" s="160"/>
      <c r="GFZ34" s="160"/>
      <c r="GGA34" s="160"/>
      <c r="GGB34" s="160"/>
      <c r="GGC34" s="160"/>
      <c r="GGD34" s="160"/>
      <c r="GGE34" s="160"/>
      <c r="GGF34" s="160"/>
      <c r="GGG34" s="160"/>
      <c r="GGH34" s="160"/>
      <c r="GGI34" s="160"/>
      <c r="GGJ34" s="160"/>
      <c r="GGK34" s="160"/>
      <c r="GGL34" s="160"/>
      <c r="GGM34" s="160"/>
      <c r="GGN34" s="160"/>
      <c r="GGO34" s="160"/>
      <c r="GGP34" s="160"/>
      <c r="GGQ34" s="160"/>
      <c r="GGR34" s="160"/>
      <c r="GGS34" s="160"/>
      <c r="GGT34" s="160"/>
      <c r="GGU34" s="160"/>
      <c r="GGV34" s="160"/>
      <c r="GGW34" s="160"/>
      <c r="GGX34" s="160"/>
      <c r="GGY34" s="160"/>
      <c r="GGZ34" s="160"/>
      <c r="GHA34" s="160"/>
      <c r="GHB34" s="160"/>
      <c r="GHC34" s="160"/>
      <c r="GHD34" s="160"/>
      <c r="GHE34" s="160"/>
      <c r="GHF34" s="160"/>
      <c r="GHG34" s="160"/>
      <c r="GHH34" s="160"/>
      <c r="GHI34" s="160"/>
      <c r="GHJ34" s="160"/>
      <c r="GHK34" s="160"/>
      <c r="GHL34" s="160"/>
      <c r="GHM34" s="160"/>
      <c r="GHN34" s="160"/>
      <c r="GHO34" s="160"/>
      <c r="GHP34" s="160"/>
      <c r="GHQ34" s="160"/>
      <c r="GHR34" s="160"/>
      <c r="GHS34" s="160"/>
      <c r="GHT34" s="160"/>
      <c r="GHU34" s="160"/>
      <c r="GHV34" s="160"/>
      <c r="GHW34" s="160"/>
      <c r="GHX34" s="160"/>
      <c r="GHY34" s="160"/>
      <c r="GHZ34" s="160"/>
      <c r="GIA34" s="160"/>
      <c r="GIB34" s="160"/>
      <c r="GIC34" s="160"/>
      <c r="GID34" s="160"/>
      <c r="GIE34" s="160"/>
      <c r="GIF34" s="160"/>
      <c r="GIG34" s="160"/>
      <c r="GIH34" s="160"/>
      <c r="GII34" s="160"/>
      <c r="GIJ34" s="160"/>
      <c r="GIK34" s="160"/>
      <c r="GIL34" s="160"/>
      <c r="GIM34" s="160"/>
      <c r="GIN34" s="160"/>
      <c r="GIO34" s="160"/>
      <c r="GIP34" s="160"/>
      <c r="GIQ34" s="160"/>
      <c r="GIR34" s="160"/>
      <c r="GIS34" s="160"/>
      <c r="GIT34" s="160"/>
      <c r="GIU34" s="160"/>
      <c r="GIV34" s="160"/>
      <c r="GIW34" s="160"/>
      <c r="GIX34" s="160"/>
      <c r="GIY34" s="160"/>
      <c r="GIZ34" s="160"/>
      <c r="GJA34" s="160"/>
      <c r="GJB34" s="160"/>
      <c r="GJC34" s="160"/>
      <c r="GJD34" s="160"/>
      <c r="GJE34" s="160"/>
      <c r="GJF34" s="160"/>
      <c r="GJG34" s="160"/>
      <c r="GJH34" s="160"/>
      <c r="GJI34" s="160"/>
      <c r="GJJ34" s="160"/>
      <c r="GJK34" s="160"/>
      <c r="GJL34" s="160"/>
      <c r="GJM34" s="160"/>
      <c r="GJN34" s="160"/>
      <c r="GJO34" s="160"/>
      <c r="GJP34" s="160"/>
      <c r="GJQ34" s="160"/>
      <c r="GJR34" s="160"/>
      <c r="GJS34" s="160"/>
      <c r="GJT34" s="160"/>
      <c r="GJU34" s="160"/>
      <c r="GJV34" s="160"/>
      <c r="GJW34" s="160"/>
      <c r="GJX34" s="160"/>
      <c r="GJY34" s="160"/>
      <c r="GJZ34" s="160"/>
      <c r="GKA34" s="160"/>
      <c r="GKB34" s="160"/>
      <c r="GKC34" s="160"/>
      <c r="GKD34" s="160"/>
      <c r="GKE34" s="160"/>
      <c r="GKF34" s="160"/>
      <c r="GKG34" s="160"/>
      <c r="GKH34" s="160"/>
      <c r="GKI34" s="160"/>
      <c r="GKJ34" s="160"/>
      <c r="GKK34" s="160"/>
      <c r="GKL34" s="160"/>
      <c r="GKM34" s="160"/>
      <c r="GKN34" s="160"/>
      <c r="GKO34" s="160"/>
      <c r="GKP34" s="160"/>
      <c r="GKQ34" s="160"/>
      <c r="GKR34" s="160"/>
      <c r="GKS34" s="160"/>
      <c r="GKT34" s="160"/>
      <c r="GKU34" s="160"/>
      <c r="GKV34" s="160"/>
      <c r="GKW34" s="160"/>
      <c r="GKX34" s="160"/>
      <c r="GKY34" s="160"/>
      <c r="GKZ34" s="160"/>
      <c r="GLA34" s="160"/>
      <c r="GLB34" s="160"/>
      <c r="GLC34" s="160"/>
      <c r="GLD34" s="160"/>
      <c r="GLE34" s="160"/>
      <c r="GLF34" s="160"/>
      <c r="GLG34" s="160"/>
      <c r="GLH34" s="160"/>
      <c r="GLI34" s="160"/>
      <c r="GLJ34" s="160"/>
      <c r="GLK34" s="160"/>
      <c r="GLL34" s="160"/>
      <c r="GLM34" s="160"/>
      <c r="GLN34" s="160"/>
      <c r="GLO34" s="160"/>
      <c r="GLP34" s="160"/>
      <c r="GLQ34" s="160"/>
      <c r="GLR34" s="160"/>
      <c r="GLS34" s="160"/>
      <c r="GLT34" s="160"/>
      <c r="GLU34" s="160"/>
      <c r="GLV34" s="160"/>
      <c r="GLW34" s="160"/>
      <c r="GLX34" s="160"/>
      <c r="GLY34" s="160"/>
      <c r="GLZ34" s="160"/>
      <c r="GMA34" s="160"/>
      <c r="GMB34" s="160"/>
      <c r="GMC34" s="160"/>
      <c r="GMD34" s="160"/>
      <c r="GME34" s="160"/>
      <c r="GMF34" s="160"/>
      <c r="GMG34" s="160"/>
      <c r="GMH34" s="160"/>
      <c r="GMI34" s="160"/>
      <c r="GMJ34" s="160"/>
      <c r="GMK34" s="160"/>
      <c r="GML34" s="160"/>
      <c r="GMM34" s="160"/>
      <c r="GMN34" s="160"/>
      <c r="GMO34" s="160"/>
      <c r="GMP34" s="160"/>
      <c r="GMQ34" s="160"/>
      <c r="GMR34" s="160"/>
      <c r="GMS34" s="160"/>
      <c r="GMT34" s="160"/>
      <c r="GMU34" s="160"/>
      <c r="GMV34" s="160"/>
      <c r="GMW34" s="160"/>
      <c r="GMX34" s="160"/>
      <c r="GMY34" s="160"/>
      <c r="GMZ34" s="160"/>
      <c r="GNA34" s="160"/>
      <c r="GNB34" s="160"/>
      <c r="GNC34" s="160"/>
      <c r="GND34" s="160"/>
      <c r="GNE34" s="160"/>
      <c r="GNF34" s="160"/>
      <c r="GNG34" s="160"/>
      <c r="GNH34" s="160"/>
      <c r="GNI34" s="160"/>
      <c r="GNJ34" s="160"/>
      <c r="GNK34" s="160"/>
      <c r="GNL34" s="160"/>
      <c r="GNM34" s="160"/>
      <c r="GNN34" s="160"/>
      <c r="GNO34" s="160"/>
      <c r="GNP34" s="160"/>
      <c r="GNQ34" s="160"/>
      <c r="GNR34" s="160"/>
      <c r="GNS34" s="160"/>
      <c r="GNT34" s="160"/>
      <c r="GNU34" s="160"/>
      <c r="GNV34" s="160"/>
      <c r="GNW34" s="160"/>
      <c r="GNX34" s="160"/>
      <c r="GNY34" s="160"/>
      <c r="GNZ34" s="160"/>
      <c r="GOA34" s="160"/>
      <c r="GOB34" s="160"/>
      <c r="GOC34" s="160"/>
      <c r="GOD34" s="160"/>
      <c r="GOE34" s="160"/>
      <c r="GOF34" s="160"/>
      <c r="GOG34" s="160"/>
      <c r="GOH34" s="160"/>
      <c r="GOI34" s="160"/>
      <c r="GOJ34" s="160"/>
      <c r="GOK34" s="160"/>
      <c r="GOL34" s="160"/>
      <c r="GOM34" s="160"/>
      <c r="GON34" s="160"/>
      <c r="GOO34" s="160"/>
      <c r="GOP34" s="160"/>
      <c r="GOQ34" s="160"/>
      <c r="GOR34" s="160"/>
      <c r="GOS34" s="160"/>
      <c r="GOT34" s="160"/>
      <c r="GOU34" s="160"/>
      <c r="GOV34" s="160"/>
      <c r="GOW34" s="160"/>
      <c r="GOX34" s="160"/>
      <c r="GOY34" s="160"/>
      <c r="GOZ34" s="160"/>
      <c r="GPA34" s="160"/>
      <c r="GPB34" s="160"/>
      <c r="GPC34" s="160"/>
      <c r="GPD34" s="160"/>
      <c r="GPE34" s="160"/>
      <c r="GPF34" s="160"/>
      <c r="GPG34" s="160"/>
      <c r="GPH34" s="160"/>
      <c r="GPI34" s="160"/>
      <c r="GPJ34" s="160"/>
      <c r="GPK34" s="160"/>
      <c r="GPL34" s="160"/>
      <c r="GPM34" s="160"/>
      <c r="GPN34" s="160"/>
      <c r="GPO34" s="160"/>
      <c r="GPP34" s="160"/>
      <c r="GPQ34" s="160"/>
      <c r="GPR34" s="160"/>
      <c r="GPS34" s="160"/>
      <c r="GPT34" s="160"/>
      <c r="GPU34" s="160"/>
      <c r="GPV34" s="160"/>
      <c r="GPW34" s="160"/>
      <c r="GPX34" s="160"/>
      <c r="GPY34" s="160"/>
      <c r="GPZ34" s="160"/>
      <c r="GQA34" s="160"/>
      <c r="GQB34" s="160"/>
      <c r="GQC34" s="160"/>
      <c r="GQD34" s="160"/>
      <c r="GQE34" s="160"/>
      <c r="GQF34" s="160"/>
      <c r="GQG34" s="160"/>
      <c r="GQH34" s="160"/>
      <c r="GQI34" s="160"/>
      <c r="GQJ34" s="160"/>
      <c r="GQK34" s="160"/>
      <c r="GQL34" s="160"/>
      <c r="GQM34" s="160"/>
      <c r="GQN34" s="160"/>
      <c r="GQO34" s="160"/>
      <c r="GQP34" s="160"/>
      <c r="GQQ34" s="160"/>
      <c r="GQR34" s="160"/>
      <c r="GQS34" s="160"/>
      <c r="GQT34" s="160"/>
      <c r="GQU34" s="160"/>
      <c r="GQV34" s="160"/>
      <c r="GQW34" s="160"/>
      <c r="GQX34" s="160"/>
      <c r="GQY34" s="160"/>
      <c r="GQZ34" s="160"/>
      <c r="GRA34" s="160"/>
      <c r="GRB34" s="160"/>
      <c r="GRC34" s="160"/>
      <c r="GRD34" s="160"/>
      <c r="GRE34" s="160"/>
      <c r="GRF34" s="160"/>
      <c r="GRG34" s="160"/>
      <c r="GRH34" s="160"/>
      <c r="GRI34" s="160"/>
      <c r="GRJ34" s="160"/>
      <c r="GRK34" s="160"/>
      <c r="GRL34" s="160"/>
      <c r="GRM34" s="160"/>
      <c r="GRN34" s="160"/>
      <c r="GRO34" s="160"/>
      <c r="GRP34" s="160"/>
      <c r="GRQ34" s="160"/>
      <c r="GRR34" s="160"/>
      <c r="GRS34" s="160"/>
      <c r="GRT34" s="160"/>
      <c r="GRU34" s="160"/>
      <c r="GRV34" s="160"/>
      <c r="GRW34" s="160"/>
      <c r="GRX34" s="160"/>
      <c r="GRY34" s="160"/>
      <c r="GRZ34" s="160"/>
      <c r="GSA34" s="160"/>
      <c r="GSB34" s="160"/>
      <c r="GSC34" s="160"/>
      <c r="GSD34" s="160"/>
      <c r="GSE34" s="160"/>
      <c r="GSF34" s="160"/>
      <c r="GSG34" s="160"/>
      <c r="GSH34" s="160"/>
      <c r="GSI34" s="160"/>
      <c r="GSJ34" s="160"/>
      <c r="GSK34" s="160"/>
      <c r="GSL34" s="160"/>
      <c r="GSM34" s="160"/>
      <c r="GSN34" s="160"/>
      <c r="GSO34" s="160"/>
      <c r="GSP34" s="160"/>
      <c r="GSQ34" s="160"/>
      <c r="GSR34" s="160"/>
      <c r="GSS34" s="160"/>
      <c r="GST34" s="160"/>
      <c r="GSU34" s="160"/>
      <c r="GSV34" s="160"/>
      <c r="GSW34" s="160"/>
      <c r="GSX34" s="160"/>
      <c r="GSY34" s="160"/>
      <c r="GSZ34" s="160"/>
      <c r="GTA34" s="160"/>
      <c r="GTB34" s="160"/>
      <c r="GTC34" s="160"/>
      <c r="GTD34" s="160"/>
      <c r="GTE34" s="160"/>
      <c r="GTF34" s="160"/>
      <c r="GTG34" s="160"/>
      <c r="GTH34" s="160"/>
      <c r="GTI34" s="160"/>
      <c r="GTJ34" s="160"/>
      <c r="GTK34" s="160"/>
      <c r="GTL34" s="160"/>
      <c r="GTM34" s="160"/>
      <c r="GTN34" s="160"/>
      <c r="GTO34" s="160"/>
      <c r="GTP34" s="160"/>
      <c r="GTQ34" s="160"/>
      <c r="GTR34" s="160"/>
      <c r="GTS34" s="160"/>
      <c r="GTT34" s="160"/>
      <c r="GTU34" s="160"/>
      <c r="GTV34" s="160"/>
      <c r="GTW34" s="160"/>
      <c r="GTX34" s="160"/>
      <c r="GTY34" s="160"/>
      <c r="GTZ34" s="160"/>
      <c r="GUA34" s="160"/>
      <c r="GUB34" s="160"/>
      <c r="GUC34" s="160"/>
      <c r="GUD34" s="160"/>
      <c r="GUE34" s="160"/>
      <c r="GUF34" s="160"/>
      <c r="GUG34" s="160"/>
      <c r="GUH34" s="160"/>
      <c r="GUI34" s="160"/>
      <c r="GUJ34" s="160"/>
      <c r="GUK34" s="160"/>
      <c r="GUL34" s="160"/>
      <c r="GUM34" s="160"/>
      <c r="GUN34" s="160"/>
      <c r="GUO34" s="160"/>
      <c r="GUP34" s="160"/>
      <c r="GUQ34" s="160"/>
      <c r="GUR34" s="160"/>
      <c r="GUS34" s="160"/>
      <c r="GUT34" s="160"/>
      <c r="GUU34" s="160"/>
      <c r="GUV34" s="160"/>
      <c r="GUW34" s="160"/>
      <c r="GUX34" s="160"/>
      <c r="GUY34" s="160"/>
      <c r="GUZ34" s="160"/>
      <c r="GVA34" s="160"/>
      <c r="GVB34" s="160"/>
      <c r="GVC34" s="160"/>
      <c r="GVD34" s="160"/>
      <c r="GVE34" s="160"/>
      <c r="GVF34" s="160"/>
      <c r="GVG34" s="160"/>
      <c r="GVH34" s="160"/>
      <c r="GVI34" s="160"/>
      <c r="GVJ34" s="160"/>
      <c r="GVK34" s="160"/>
      <c r="GVL34" s="160"/>
      <c r="GVM34" s="160"/>
      <c r="GVN34" s="160"/>
      <c r="GVO34" s="160"/>
      <c r="GVP34" s="160"/>
      <c r="GVQ34" s="160"/>
      <c r="GVR34" s="160"/>
      <c r="GVS34" s="160"/>
      <c r="GVT34" s="160"/>
      <c r="GVU34" s="160"/>
      <c r="GVV34" s="160"/>
      <c r="GVW34" s="160"/>
      <c r="GVX34" s="160"/>
      <c r="GVY34" s="160"/>
      <c r="GVZ34" s="160"/>
      <c r="GWA34" s="160"/>
      <c r="GWB34" s="160"/>
      <c r="GWC34" s="160"/>
      <c r="GWD34" s="160"/>
      <c r="GWE34" s="160"/>
      <c r="GWF34" s="160"/>
      <c r="GWG34" s="160"/>
      <c r="GWH34" s="160"/>
      <c r="GWI34" s="160"/>
      <c r="GWJ34" s="160"/>
      <c r="GWK34" s="160"/>
      <c r="GWL34" s="160"/>
      <c r="GWM34" s="160"/>
      <c r="GWN34" s="160"/>
      <c r="GWO34" s="160"/>
      <c r="GWP34" s="160"/>
      <c r="GWQ34" s="160"/>
      <c r="GWR34" s="160"/>
      <c r="GWS34" s="160"/>
      <c r="GWT34" s="160"/>
      <c r="GWU34" s="160"/>
      <c r="GWV34" s="160"/>
      <c r="GWW34" s="160"/>
      <c r="GWX34" s="160"/>
      <c r="GWY34" s="160"/>
      <c r="GWZ34" s="160"/>
      <c r="GXA34" s="160"/>
      <c r="GXB34" s="160"/>
      <c r="GXC34" s="160"/>
      <c r="GXD34" s="160"/>
      <c r="GXE34" s="160"/>
      <c r="GXF34" s="160"/>
      <c r="GXG34" s="160"/>
      <c r="GXH34" s="160"/>
      <c r="GXI34" s="160"/>
      <c r="GXJ34" s="160"/>
      <c r="GXK34" s="160"/>
      <c r="GXL34" s="160"/>
      <c r="GXM34" s="160"/>
      <c r="GXN34" s="160"/>
      <c r="GXO34" s="160"/>
      <c r="GXP34" s="160"/>
      <c r="GXQ34" s="160"/>
      <c r="GXR34" s="160"/>
      <c r="GXS34" s="160"/>
      <c r="GXT34" s="160"/>
      <c r="GXU34" s="160"/>
      <c r="GXV34" s="160"/>
      <c r="GXW34" s="160"/>
      <c r="GXX34" s="160"/>
      <c r="GXY34" s="160"/>
      <c r="GXZ34" s="160"/>
      <c r="GYA34" s="160"/>
      <c r="GYB34" s="160"/>
      <c r="GYC34" s="160"/>
      <c r="GYD34" s="160"/>
      <c r="GYE34" s="160"/>
      <c r="GYF34" s="160"/>
      <c r="GYG34" s="160"/>
      <c r="GYH34" s="160"/>
      <c r="GYI34" s="160"/>
      <c r="GYJ34" s="160"/>
      <c r="GYK34" s="160"/>
      <c r="GYL34" s="160"/>
      <c r="GYM34" s="160"/>
      <c r="GYN34" s="160"/>
      <c r="GYO34" s="160"/>
      <c r="GYP34" s="160"/>
      <c r="GYQ34" s="160"/>
      <c r="GYR34" s="160"/>
      <c r="GYS34" s="160"/>
      <c r="GYT34" s="160"/>
      <c r="GYU34" s="160"/>
      <c r="GYV34" s="160"/>
      <c r="GYW34" s="160"/>
      <c r="GYX34" s="160"/>
      <c r="GYY34" s="160"/>
      <c r="GYZ34" s="160"/>
      <c r="GZA34" s="160"/>
      <c r="GZB34" s="160"/>
      <c r="GZC34" s="160"/>
      <c r="GZD34" s="160"/>
      <c r="GZE34" s="160"/>
      <c r="GZF34" s="160"/>
      <c r="GZG34" s="160"/>
      <c r="GZH34" s="160"/>
      <c r="GZI34" s="160"/>
      <c r="GZJ34" s="160"/>
      <c r="GZK34" s="160"/>
      <c r="GZL34" s="160"/>
      <c r="GZM34" s="160"/>
      <c r="GZN34" s="160"/>
      <c r="GZO34" s="160"/>
      <c r="GZP34" s="160"/>
      <c r="GZQ34" s="160"/>
      <c r="GZR34" s="160"/>
      <c r="GZS34" s="160"/>
      <c r="GZT34" s="160"/>
      <c r="GZU34" s="160"/>
      <c r="GZV34" s="160"/>
      <c r="GZW34" s="160"/>
      <c r="GZX34" s="160"/>
      <c r="GZY34" s="160"/>
      <c r="GZZ34" s="160"/>
      <c r="HAA34" s="160"/>
      <c r="HAB34" s="160"/>
      <c r="HAC34" s="160"/>
      <c r="HAD34" s="160"/>
      <c r="HAE34" s="160"/>
      <c r="HAF34" s="160"/>
      <c r="HAG34" s="160"/>
      <c r="HAH34" s="160"/>
      <c r="HAI34" s="160"/>
      <c r="HAJ34" s="160"/>
      <c r="HAK34" s="160"/>
      <c r="HAL34" s="160"/>
      <c r="HAM34" s="160"/>
      <c r="HAN34" s="160"/>
      <c r="HAO34" s="160"/>
      <c r="HAP34" s="160"/>
      <c r="HAQ34" s="160"/>
      <c r="HAR34" s="160"/>
      <c r="HAS34" s="160"/>
      <c r="HAT34" s="160"/>
      <c r="HAU34" s="160"/>
      <c r="HAV34" s="160"/>
      <c r="HAW34" s="160"/>
      <c r="HAX34" s="160"/>
      <c r="HAY34" s="160"/>
      <c r="HAZ34" s="160"/>
      <c r="HBA34" s="160"/>
      <c r="HBB34" s="160"/>
      <c r="HBC34" s="160"/>
      <c r="HBD34" s="160"/>
      <c r="HBE34" s="160"/>
      <c r="HBF34" s="160"/>
      <c r="HBG34" s="160"/>
      <c r="HBH34" s="160"/>
      <c r="HBI34" s="160"/>
      <c r="HBJ34" s="160"/>
      <c r="HBK34" s="160"/>
      <c r="HBL34" s="160"/>
      <c r="HBM34" s="160"/>
      <c r="HBN34" s="160"/>
      <c r="HBO34" s="160"/>
      <c r="HBP34" s="160"/>
      <c r="HBQ34" s="160"/>
      <c r="HBR34" s="160"/>
      <c r="HBS34" s="160"/>
      <c r="HBT34" s="160"/>
      <c r="HBU34" s="160"/>
      <c r="HBV34" s="160"/>
      <c r="HBW34" s="160"/>
      <c r="HBX34" s="160"/>
      <c r="HBY34" s="160"/>
      <c r="HBZ34" s="160"/>
      <c r="HCA34" s="160"/>
      <c r="HCB34" s="160"/>
      <c r="HCC34" s="160"/>
      <c r="HCD34" s="160"/>
      <c r="HCE34" s="160"/>
      <c r="HCF34" s="160"/>
      <c r="HCG34" s="160"/>
      <c r="HCH34" s="160"/>
      <c r="HCI34" s="160"/>
      <c r="HCJ34" s="160"/>
      <c r="HCK34" s="160"/>
      <c r="HCL34" s="160"/>
      <c r="HCM34" s="160"/>
      <c r="HCN34" s="160"/>
      <c r="HCO34" s="160"/>
      <c r="HCP34" s="160"/>
      <c r="HCQ34" s="160"/>
      <c r="HCR34" s="160"/>
      <c r="HCS34" s="160"/>
      <c r="HCT34" s="160"/>
      <c r="HCU34" s="160"/>
      <c r="HCV34" s="160"/>
      <c r="HCW34" s="160"/>
      <c r="HCX34" s="160"/>
      <c r="HCY34" s="160"/>
      <c r="HCZ34" s="160"/>
      <c r="HDA34" s="160"/>
      <c r="HDB34" s="160"/>
      <c r="HDC34" s="160"/>
      <c r="HDD34" s="160"/>
      <c r="HDE34" s="160"/>
      <c r="HDF34" s="160"/>
      <c r="HDG34" s="160"/>
      <c r="HDH34" s="160"/>
      <c r="HDI34" s="160"/>
      <c r="HDJ34" s="160"/>
      <c r="HDK34" s="160"/>
      <c r="HDL34" s="160"/>
      <c r="HDM34" s="160"/>
      <c r="HDN34" s="160"/>
      <c r="HDO34" s="160"/>
      <c r="HDP34" s="160"/>
      <c r="HDQ34" s="160"/>
      <c r="HDR34" s="160"/>
      <c r="HDS34" s="160"/>
      <c r="HDT34" s="160"/>
      <c r="HDU34" s="160"/>
      <c r="HDV34" s="160"/>
      <c r="HDW34" s="160"/>
      <c r="HDX34" s="160"/>
      <c r="HDY34" s="160"/>
      <c r="HDZ34" s="160"/>
      <c r="HEA34" s="160"/>
      <c r="HEB34" s="160"/>
      <c r="HEC34" s="160"/>
      <c r="HED34" s="160"/>
      <c r="HEE34" s="160"/>
      <c r="HEF34" s="160"/>
      <c r="HEG34" s="160"/>
      <c r="HEH34" s="160"/>
      <c r="HEI34" s="160"/>
      <c r="HEJ34" s="160"/>
      <c r="HEK34" s="160"/>
      <c r="HEL34" s="160"/>
      <c r="HEM34" s="160"/>
      <c r="HEN34" s="160"/>
      <c r="HEO34" s="160"/>
      <c r="HEP34" s="160"/>
      <c r="HEQ34" s="160"/>
      <c r="HER34" s="160"/>
      <c r="HES34" s="160"/>
      <c r="HET34" s="160"/>
      <c r="HEU34" s="160"/>
      <c r="HEV34" s="160"/>
      <c r="HEW34" s="160"/>
      <c r="HEX34" s="160"/>
      <c r="HEY34" s="160"/>
      <c r="HEZ34" s="160"/>
      <c r="HFA34" s="160"/>
      <c r="HFB34" s="160"/>
      <c r="HFC34" s="160"/>
      <c r="HFD34" s="160"/>
      <c r="HFE34" s="160"/>
      <c r="HFF34" s="160"/>
      <c r="HFG34" s="160"/>
      <c r="HFH34" s="160"/>
      <c r="HFI34" s="160"/>
      <c r="HFJ34" s="160"/>
      <c r="HFK34" s="160"/>
      <c r="HFL34" s="160"/>
      <c r="HFM34" s="160"/>
      <c r="HFN34" s="160"/>
      <c r="HFO34" s="160"/>
      <c r="HFP34" s="160"/>
      <c r="HFQ34" s="160"/>
      <c r="HFR34" s="160"/>
      <c r="HFS34" s="160"/>
      <c r="HFT34" s="160"/>
      <c r="HFU34" s="160"/>
      <c r="HFV34" s="160"/>
      <c r="HFW34" s="160"/>
      <c r="HFX34" s="160"/>
      <c r="HFY34" s="160"/>
      <c r="HFZ34" s="160"/>
      <c r="HGA34" s="160"/>
      <c r="HGB34" s="160"/>
      <c r="HGC34" s="160"/>
      <c r="HGD34" s="160"/>
      <c r="HGE34" s="160"/>
      <c r="HGF34" s="160"/>
      <c r="HGG34" s="160"/>
      <c r="HGH34" s="160"/>
      <c r="HGI34" s="160"/>
      <c r="HGJ34" s="160"/>
      <c r="HGK34" s="160"/>
      <c r="HGL34" s="160"/>
      <c r="HGM34" s="160"/>
      <c r="HGN34" s="160"/>
      <c r="HGO34" s="160"/>
      <c r="HGP34" s="160"/>
      <c r="HGQ34" s="160"/>
      <c r="HGR34" s="160"/>
      <c r="HGS34" s="160"/>
      <c r="HGT34" s="160"/>
      <c r="HGU34" s="160"/>
      <c r="HGV34" s="160"/>
      <c r="HGW34" s="160"/>
      <c r="HGX34" s="160"/>
      <c r="HGY34" s="160"/>
      <c r="HGZ34" s="160"/>
      <c r="HHA34" s="160"/>
      <c r="HHB34" s="160"/>
      <c r="HHC34" s="160"/>
      <c r="HHD34" s="160"/>
      <c r="HHE34" s="160"/>
      <c r="HHF34" s="160"/>
      <c r="HHG34" s="160"/>
      <c r="HHH34" s="160"/>
      <c r="HHI34" s="160"/>
      <c r="HHJ34" s="160"/>
      <c r="HHK34" s="160"/>
      <c r="HHL34" s="160"/>
      <c r="HHM34" s="160"/>
      <c r="HHN34" s="160"/>
      <c r="HHO34" s="160"/>
      <c r="HHP34" s="160"/>
      <c r="HHQ34" s="160"/>
      <c r="HHR34" s="160"/>
      <c r="HHS34" s="160"/>
      <c r="HHT34" s="160"/>
      <c r="HHU34" s="160"/>
      <c r="HHV34" s="160"/>
      <c r="HHW34" s="160"/>
      <c r="HHX34" s="160"/>
      <c r="HHY34" s="160"/>
      <c r="HHZ34" s="160"/>
      <c r="HIA34" s="160"/>
      <c r="HIB34" s="160"/>
      <c r="HIC34" s="160"/>
      <c r="HID34" s="160"/>
      <c r="HIE34" s="160"/>
      <c r="HIF34" s="160"/>
      <c r="HIG34" s="160"/>
      <c r="HIH34" s="160"/>
      <c r="HII34" s="160"/>
      <c r="HIJ34" s="160"/>
      <c r="HIK34" s="160"/>
      <c r="HIL34" s="160"/>
      <c r="HIM34" s="160"/>
      <c r="HIN34" s="160"/>
      <c r="HIO34" s="160"/>
      <c r="HIP34" s="160"/>
      <c r="HIQ34" s="160"/>
      <c r="HIR34" s="160"/>
      <c r="HIS34" s="160"/>
      <c r="HIT34" s="160"/>
      <c r="HIU34" s="160"/>
      <c r="HIV34" s="160"/>
      <c r="HIW34" s="160"/>
      <c r="HIX34" s="160"/>
      <c r="HIY34" s="160"/>
      <c r="HIZ34" s="160"/>
      <c r="HJA34" s="160"/>
      <c r="HJB34" s="160"/>
      <c r="HJC34" s="160"/>
      <c r="HJD34" s="160"/>
      <c r="HJE34" s="160"/>
      <c r="HJF34" s="160"/>
      <c r="HJG34" s="160"/>
      <c r="HJH34" s="160"/>
      <c r="HJI34" s="160"/>
      <c r="HJJ34" s="160"/>
      <c r="HJK34" s="160"/>
      <c r="HJL34" s="160"/>
      <c r="HJM34" s="160"/>
      <c r="HJN34" s="160"/>
      <c r="HJO34" s="160"/>
      <c r="HJP34" s="160"/>
      <c r="HJQ34" s="160"/>
      <c r="HJR34" s="160"/>
      <c r="HJS34" s="160"/>
      <c r="HJT34" s="160"/>
      <c r="HJU34" s="160"/>
      <c r="HJV34" s="160"/>
      <c r="HJW34" s="160"/>
      <c r="HJX34" s="160"/>
      <c r="HJY34" s="160"/>
      <c r="HJZ34" s="160"/>
      <c r="HKA34" s="160"/>
      <c r="HKB34" s="160"/>
      <c r="HKC34" s="160"/>
      <c r="HKD34" s="160"/>
      <c r="HKE34" s="160"/>
      <c r="HKF34" s="160"/>
      <c r="HKG34" s="160"/>
      <c r="HKH34" s="160"/>
      <c r="HKI34" s="160"/>
      <c r="HKJ34" s="160"/>
      <c r="HKK34" s="160"/>
      <c r="HKL34" s="160"/>
      <c r="HKM34" s="160"/>
      <c r="HKN34" s="160"/>
      <c r="HKO34" s="160"/>
      <c r="HKP34" s="160"/>
      <c r="HKQ34" s="160"/>
      <c r="HKR34" s="160"/>
      <c r="HKS34" s="160"/>
      <c r="HKT34" s="160"/>
      <c r="HKU34" s="160"/>
      <c r="HKV34" s="160"/>
      <c r="HKW34" s="160"/>
      <c r="HKX34" s="160"/>
      <c r="HKY34" s="160"/>
      <c r="HKZ34" s="160"/>
      <c r="HLA34" s="160"/>
      <c r="HLB34" s="160"/>
      <c r="HLC34" s="160"/>
      <c r="HLD34" s="160"/>
      <c r="HLE34" s="160"/>
      <c r="HLF34" s="160"/>
      <c r="HLG34" s="160"/>
      <c r="HLH34" s="160"/>
      <c r="HLI34" s="160"/>
      <c r="HLJ34" s="160"/>
      <c r="HLK34" s="160"/>
      <c r="HLL34" s="160"/>
      <c r="HLM34" s="160"/>
      <c r="HLN34" s="160"/>
      <c r="HLO34" s="160"/>
      <c r="HLP34" s="160"/>
      <c r="HLQ34" s="160"/>
      <c r="HLR34" s="160"/>
      <c r="HLS34" s="160"/>
      <c r="HLT34" s="160"/>
      <c r="HLU34" s="160"/>
      <c r="HLV34" s="160"/>
      <c r="HLW34" s="160"/>
      <c r="HLX34" s="160"/>
      <c r="HLY34" s="160"/>
      <c r="HLZ34" s="160"/>
      <c r="HMA34" s="160"/>
      <c r="HMB34" s="160"/>
      <c r="HMC34" s="160"/>
      <c r="HMD34" s="160"/>
      <c r="HME34" s="160"/>
      <c r="HMF34" s="160"/>
      <c r="HMG34" s="160"/>
      <c r="HMH34" s="160"/>
      <c r="HMI34" s="160"/>
      <c r="HMJ34" s="160"/>
      <c r="HMK34" s="160"/>
      <c r="HML34" s="160"/>
      <c r="HMM34" s="160"/>
      <c r="HMN34" s="160"/>
      <c r="HMO34" s="160"/>
      <c r="HMP34" s="160"/>
      <c r="HMQ34" s="160"/>
      <c r="HMR34" s="160"/>
      <c r="HMS34" s="160"/>
      <c r="HMT34" s="160"/>
      <c r="HMU34" s="160"/>
      <c r="HMV34" s="160"/>
      <c r="HMW34" s="160"/>
      <c r="HMX34" s="160"/>
      <c r="HMY34" s="160"/>
      <c r="HMZ34" s="160"/>
      <c r="HNA34" s="160"/>
      <c r="HNB34" s="160"/>
      <c r="HNC34" s="160"/>
      <c r="HND34" s="160"/>
      <c r="HNE34" s="160"/>
      <c r="HNF34" s="160"/>
      <c r="HNG34" s="160"/>
      <c r="HNH34" s="160"/>
      <c r="HNI34" s="160"/>
      <c r="HNJ34" s="160"/>
      <c r="HNK34" s="160"/>
      <c r="HNL34" s="160"/>
      <c r="HNM34" s="160"/>
      <c r="HNN34" s="160"/>
      <c r="HNO34" s="160"/>
      <c r="HNP34" s="160"/>
      <c r="HNQ34" s="160"/>
      <c r="HNR34" s="160"/>
      <c r="HNS34" s="160"/>
      <c r="HNT34" s="160"/>
      <c r="HNU34" s="160"/>
      <c r="HNV34" s="160"/>
      <c r="HNW34" s="160"/>
      <c r="HNX34" s="160"/>
      <c r="HNY34" s="160"/>
      <c r="HNZ34" s="160"/>
      <c r="HOA34" s="160"/>
      <c r="HOB34" s="160"/>
      <c r="HOC34" s="160"/>
      <c r="HOD34" s="160"/>
      <c r="HOE34" s="160"/>
      <c r="HOF34" s="160"/>
      <c r="HOG34" s="160"/>
      <c r="HOH34" s="160"/>
      <c r="HOI34" s="160"/>
      <c r="HOJ34" s="160"/>
      <c r="HOK34" s="160"/>
      <c r="HOL34" s="160"/>
      <c r="HOM34" s="160"/>
      <c r="HON34" s="160"/>
      <c r="HOO34" s="160"/>
      <c r="HOP34" s="160"/>
      <c r="HOQ34" s="160"/>
      <c r="HOR34" s="160"/>
      <c r="HOS34" s="160"/>
      <c r="HOT34" s="160"/>
      <c r="HOU34" s="160"/>
      <c r="HOV34" s="160"/>
      <c r="HOW34" s="160"/>
      <c r="HOX34" s="160"/>
      <c r="HOY34" s="160"/>
      <c r="HOZ34" s="160"/>
      <c r="HPA34" s="160"/>
      <c r="HPB34" s="160"/>
      <c r="HPC34" s="160"/>
      <c r="HPD34" s="160"/>
      <c r="HPE34" s="160"/>
      <c r="HPF34" s="160"/>
      <c r="HPG34" s="160"/>
      <c r="HPH34" s="160"/>
      <c r="HPI34" s="160"/>
      <c r="HPJ34" s="160"/>
      <c r="HPK34" s="160"/>
      <c r="HPL34" s="160"/>
      <c r="HPM34" s="160"/>
      <c r="HPN34" s="160"/>
      <c r="HPO34" s="160"/>
      <c r="HPP34" s="160"/>
      <c r="HPQ34" s="160"/>
      <c r="HPR34" s="160"/>
      <c r="HPS34" s="160"/>
      <c r="HPT34" s="160"/>
      <c r="HPU34" s="160"/>
      <c r="HPV34" s="160"/>
      <c r="HPW34" s="160"/>
      <c r="HPX34" s="160"/>
      <c r="HPY34" s="160"/>
      <c r="HPZ34" s="160"/>
      <c r="HQA34" s="160"/>
      <c r="HQB34" s="160"/>
      <c r="HQC34" s="160"/>
      <c r="HQD34" s="160"/>
      <c r="HQE34" s="160"/>
      <c r="HQF34" s="160"/>
      <c r="HQG34" s="160"/>
      <c r="HQH34" s="160"/>
      <c r="HQI34" s="160"/>
      <c r="HQJ34" s="160"/>
      <c r="HQK34" s="160"/>
      <c r="HQL34" s="160"/>
      <c r="HQM34" s="160"/>
      <c r="HQN34" s="160"/>
      <c r="HQO34" s="160"/>
      <c r="HQP34" s="160"/>
      <c r="HQQ34" s="160"/>
      <c r="HQR34" s="160"/>
      <c r="HQS34" s="160"/>
      <c r="HQT34" s="160"/>
      <c r="HQU34" s="160"/>
      <c r="HQV34" s="160"/>
      <c r="HQW34" s="160"/>
      <c r="HQX34" s="160"/>
      <c r="HQY34" s="160"/>
      <c r="HQZ34" s="160"/>
      <c r="HRA34" s="160"/>
      <c r="HRB34" s="160"/>
      <c r="HRC34" s="160"/>
      <c r="HRD34" s="160"/>
      <c r="HRE34" s="160"/>
      <c r="HRF34" s="160"/>
      <c r="HRG34" s="160"/>
      <c r="HRH34" s="160"/>
      <c r="HRI34" s="160"/>
      <c r="HRJ34" s="160"/>
      <c r="HRK34" s="160"/>
      <c r="HRL34" s="160"/>
      <c r="HRM34" s="160"/>
      <c r="HRN34" s="160"/>
      <c r="HRO34" s="160"/>
      <c r="HRP34" s="160"/>
      <c r="HRQ34" s="160"/>
      <c r="HRR34" s="160"/>
      <c r="HRS34" s="160"/>
      <c r="HRT34" s="160"/>
      <c r="HRU34" s="160"/>
      <c r="HRV34" s="160"/>
      <c r="HRW34" s="160"/>
      <c r="HRX34" s="160"/>
      <c r="HRY34" s="160"/>
      <c r="HRZ34" s="160"/>
      <c r="HSA34" s="160"/>
      <c r="HSB34" s="160"/>
      <c r="HSC34" s="160"/>
      <c r="HSD34" s="160"/>
      <c r="HSE34" s="160"/>
      <c r="HSF34" s="160"/>
      <c r="HSG34" s="160"/>
      <c r="HSH34" s="160"/>
      <c r="HSI34" s="160"/>
      <c r="HSJ34" s="160"/>
      <c r="HSK34" s="160"/>
      <c r="HSL34" s="160"/>
      <c r="HSM34" s="160"/>
      <c r="HSN34" s="160"/>
      <c r="HSO34" s="160"/>
      <c r="HSP34" s="160"/>
      <c r="HSQ34" s="160"/>
      <c r="HSR34" s="160"/>
      <c r="HSS34" s="160"/>
      <c r="HST34" s="160"/>
      <c r="HSU34" s="160"/>
      <c r="HSV34" s="160"/>
      <c r="HSW34" s="160"/>
      <c r="HSX34" s="160"/>
      <c r="HSY34" s="160"/>
      <c r="HSZ34" s="160"/>
      <c r="HTA34" s="160"/>
      <c r="HTB34" s="160"/>
      <c r="HTC34" s="160"/>
      <c r="HTD34" s="160"/>
      <c r="HTE34" s="160"/>
      <c r="HTF34" s="160"/>
      <c r="HTG34" s="160"/>
      <c r="HTH34" s="160"/>
      <c r="HTI34" s="160"/>
      <c r="HTJ34" s="160"/>
      <c r="HTK34" s="160"/>
      <c r="HTL34" s="160"/>
      <c r="HTM34" s="160"/>
      <c r="HTN34" s="160"/>
      <c r="HTO34" s="160"/>
      <c r="HTP34" s="160"/>
      <c r="HTQ34" s="160"/>
      <c r="HTR34" s="160"/>
      <c r="HTS34" s="160"/>
      <c r="HTT34" s="160"/>
      <c r="HTU34" s="160"/>
      <c r="HTV34" s="160"/>
      <c r="HTW34" s="160"/>
      <c r="HTX34" s="160"/>
      <c r="HTY34" s="160"/>
      <c r="HTZ34" s="160"/>
      <c r="HUA34" s="160"/>
      <c r="HUB34" s="160"/>
      <c r="HUC34" s="160"/>
      <c r="HUD34" s="160"/>
      <c r="HUE34" s="160"/>
      <c r="HUF34" s="160"/>
      <c r="HUG34" s="160"/>
      <c r="HUH34" s="160"/>
      <c r="HUI34" s="160"/>
      <c r="HUJ34" s="160"/>
      <c r="HUK34" s="160"/>
      <c r="HUL34" s="160"/>
      <c r="HUM34" s="160"/>
      <c r="HUN34" s="160"/>
      <c r="HUO34" s="160"/>
      <c r="HUP34" s="160"/>
      <c r="HUQ34" s="160"/>
      <c r="HUR34" s="160"/>
      <c r="HUS34" s="160"/>
      <c r="HUT34" s="160"/>
      <c r="HUU34" s="160"/>
      <c r="HUV34" s="160"/>
      <c r="HUW34" s="160"/>
      <c r="HUX34" s="160"/>
      <c r="HUY34" s="160"/>
      <c r="HUZ34" s="160"/>
      <c r="HVA34" s="160"/>
      <c r="HVB34" s="160"/>
      <c r="HVC34" s="160"/>
      <c r="HVD34" s="160"/>
      <c r="HVE34" s="160"/>
      <c r="HVF34" s="160"/>
      <c r="HVG34" s="160"/>
      <c r="HVH34" s="160"/>
      <c r="HVI34" s="160"/>
      <c r="HVJ34" s="160"/>
      <c r="HVK34" s="160"/>
      <c r="HVL34" s="160"/>
      <c r="HVM34" s="160"/>
      <c r="HVN34" s="160"/>
      <c r="HVO34" s="160"/>
      <c r="HVP34" s="160"/>
      <c r="HVQ34" s="160"/>
      <c r="HVR34" s="160"/>
      <c r="HVS34" s="160"/>
      <c r="HVT34" s="160"/>
      <c r="HVU34" s="160"/>
      <c r="HVV34" s="160"/>
      <c r="HVW34" s="160"/>
      <c r="HVX34" s="160"/>
      <c r="HVY34" s="160"/>
      <c r="HVZ34" s="160"/>
      <c r="HWA34" s="160"/>
      <c r="HWB34" s="160"/>
      <c r="HWC34" s="160"/>
      <c r="HWD34" s="160"/>
      <c r="HWE34" s="160"/>
      <c r="HWF34" s="160"/>
      <c r="HWG34" s="160"/>
      <c r="HWH34" s="160"/>
      <c r="HWI34" s="160"/>
      <c r="HWJ34" s="160"/>
      <c r="HWK34" s="160"/>
      <c r="HWL34" s="160"/>
      <c r="HWM34" s="160"/>
      <c r="HWN34" s="160"/>
      <c r="HWO34" s="160"/>
      <c r="HWP34" s="160"/>
      <c r="HWQ34" s="160"/>
      <c r="HWR34" s="160"/>
      <c r="HWS34" s="160"/>
      <c r="HWT34" s="160"/>
      <c r="HWU34" s="160"/>
      <c r="HWV34" s="160"/>
      <c r="HWW34" s="160"/>
      <c r="HWX34" s="160"/>
      <c r="HWY34" s="160"/>
      <c r="HWZ34" s="160"/>
      <c r="HXA34" s="160"/>
      <c r="HXB34" s="160"/>
      <c r="HXC34" s="160"/>
      <c r="HXD34" s="160"/>
      <c r="HXE34" s="160"/>
      <c r="HXF34" s="160"/>
      <c r="HXG34" s="160"/>
      <c r="HXH34" s="160"/>
      <c r="HXI34" s="160"/>
      <c r="HXJ34" s="160"/>
      <c r="HXK34" s="160"/>
      <c r="HXL34" s="160"/>
      <c r="HXM34" s="160"/>
      <c r="HXN34" s="160"/>
      <c r="HXO34" s="160"/>
      <c r="HXP34" s="160"/>
      <c r="HXQ34" s="160"/>
      <c r="HXR34" s="160"/>
      <c r="HXS34" s="160"/>
      <c r="HXT34" s="160"/>
      <c r="HXU34" s="160"/>
      <c r="HXV34" s="160"/>
      <c r="HXW34" s="160"/>
      <c r="HXX34" s="160"/>
      <c r="HXY34" s="160"/>
      <c r="HXZ34" s="160"/>
      <c r="HYA34" s="160"/>
      <c r="HYB34" s="160"/>
      <c r="HYC34" s="160"/>
      <c r="HYD34" s="160"/>
      <c r="HYE34" s="160"/>
      <c r="HYF34" s="160"/>
      <c r="HYG34" s="160"/>
      <c r="HYH34" s="160"/>
      <c r="HYI34" s="160"/>
      <c r="HYJ34" s="160"/>
      <c r="HYK34" s="160"/>
      <c r="HYL34" s="160"/>
      <c r="HYM34" s="160"/>
      <c r="HYN34" s="160"/>
      <c r="HYO34" s="160"/>
      <c r="HYP34" s="160"/>
      <c r="HYQ34" s="160"/>
      <c r="HYR34" s="160"/>
      <c r="HYS34" s="160"/>
      <c r="HYT34" s="160"/>
      <c r="HYU34" s="160"/>
      <c r="HYV34" s="160"/>
      <c r="HYW34" s="160"/>
      <c r="HYX34" s="160"/>
      <c r="HYY34" s="160"/>
      <c r="HYZ34" s="160"/>
      <c r="HZA34" s="160"/>
      <c r="HZB34" s="160"/>
      <c r="HZC34" s="160"/>
      <c r="HZD34" s="160"/>
      <c r="HZE34" s="160"/>
      <c r="HZF34" s="160"/>
      <c r="HZG34" s="160"/>
      <c r="HZH34" s="160"/>
      <c r="HZI34" s="160"/>
      <c r="HZJ34" s="160"/>
      <c r="HZK34" s="160"/>
      <c r="HZL34" s="160"/>
      <c r="HZM34" s="160"/>
      <c r="HZN34" s="160"/>
      <c r="HZO34" s="160"/>
      <c r="HZP34" s="160"/>
      <c r="HZQ34" s="160"/>
      <c r="HZR34" s="160"/>
      <c r="HZS34" s="160"/>
      <c r="HZT34" s="160"/>
      <c r="HZU34" s="160"/>
      <c r="HZV34" s="160"/>
      <c r="HZW34" s="160"/>
      <c r="HZX34" s="160"/>
      <c r="HZY34" s="160"/>
      <c r="HZZ34" s="160"/>
      <c r="IAA34" s="160"/>
      <c r="IAB34" s="160"/>
      <c r="IAC34" s="160"/>
      <c r="IAD34" s="160"/>
      <c r="IAE34" s="160"/>
      <c r="IAF34" s="160"/>
      <c r="IAG34" s="160"/>
      <c r="IAH34" s="160"/>
      <c r="IAI34" s="160"/>
      <c r="IAJ34" s="160"/>
      <c r="IAK34" s="160"/>
      <c r="IAL34" s="160"/>
      <c r="IAM34" s="160"/>
      <c r="IAN34" s="160"/>
      <c r="IAO34" s="160"/>
      <c r="IAP34" s="160"/>
      <c r="IAQ34" s="160"/>
      <c r="IAR34" s="160"/>
      <c r="IAS34" s="160"/>
      <c r="IAT34" s="160"/>
      <c r="IAU34" s="160"/>
      <c r="IAV34" s="160"/>
      <c r="IAW34" s="160"/>
      <c r="IAX34" s="160"/>
      <c r="IAY34" s="160"/>
      <c r="IAZ34" s="160"/>
      <c r="IBA34" s="160"/>
      <c r="IBB34" s="160"/>
      <c r="IBC34" s="160"/>
      <c r="IBD34" s="160"/>
      <c r="IBE34" s="160"/>
      <c r="IBF34" s="160"/>
      <c r="IBG34" s="160"/>
      <c r="IBH34" s="160"/>
      <c r="IBI34" s="160"/>
      <c r="IBJ34" s="160"/>
      <c r="IBK34" s="160"/>
      <c r="IBL34" s="160"/>
      <c r="IBM34" s="160"/>
      <c r="IBN34" s="160"/>
      <c r="IBO34" s="160"/>
      <c r="IBP34" s="160"/>
      <c r="IBQ34" s="160"/>
      <c r="IBR34" s="160"/>
      <c r="IBS34" s="160"/>
      <c r="IBT34" s="160"/>
      <c r="IBU34" s="160"/>
      <c r="IBV34" s="160"/>
      <c r="IBW34" s="160"/>
      <c r="IBX34" s="160"/>
      <c r="IBY34" s="160"/>
      <c r="IBZ34" s="160"/>
      <c r="ICA34" s="160"/>
      <c r="ICB34" s="160"/>
      <c r="ICC34" s="160"/>
      <c r="ICD34" s="160"/>
      <c r="ICE34" s="160"/>
      <c r="ICF34" s="160"/>
      <c r="ICG34" s="160"/>
      <c r="ICH34" s="160"/>
      <c r="ICI34" s="160"/>
      <c r="ICJ34" s="160"/>
      <c r="ICK34" s="160"/>
      <c r="ICL34" s="160"/>
      <c r="ICM34" s="160"/>
      <c r="ICN34" s="160"/>
      <c r="ICO34" s="160"/>
      <c r="ICP34" s="160"/>
      <c r="ICQ34" s="160"/>
      <c r="ICR34" s="160"/>
      <c r="ICS34" s="160"/>
      <c r="ICT34" s="160"/>
      <c r="ICU34" s="160"/>
      <c r="ICV34" s="160"/>
      <c r="ICW34" s="160"/>
      <c r="ICX34" s="160"/>
      <c r="ICY34" s="160"/>
      <c r="ICZ34" s="160"/>
      <c r="IDA34" s="160"/>
      <c r="IDB34" s="160"/>
      <c r="IDC34" s="160"/>
      <c r="IDD34" s="160"/>
      <c r="IDE34" s="160"/>
      <c r="IDF34" s="160"/>
      <c r="IDG34" s="160"/>
      <c r="IDH34" s="160"/>
      <c r="IDI34" s="160"/>
      <c r="IDJ34" s="160"/>
      <c r="IDK34" s="160"/>
      <c r="IDL34" s="160"/>
      <c r="IDM34" s="160"/>
      <c r="IDN34" s="160"/>
      <c r="IDO34" s="160"/>
      <c r="IDP34" s="160"/>
      <c r="IDQ34" s="160"/>
      <c r="IDR34" s="160"/>
      <c r="IDS34" s="160"/>
      <c r="IDT34" s="160"/>
      <c r="IDU34" s="160"/>
      <c r="IDV34" s="160"/>
      <c r="IDW34" s="160"/>
      <c r="IDX34" s="160"/>
      <c r="IDY34" s="160"/>
      <c r="IDZ34" s="160"/>
      <c r="IEA34" s="160"/>
      <c r="IEB34" s="160"/>
      <c r="IEC34" s="160"/>
      <c r="IED34" s="160"/>
      <c r="IEE34" s="160"/>
      <c r="IEF34" s="160"/>
      <c r="IEG34" s="160"/>
      <c r="IEH34" s="160"/>
      <c r="IEI34" s="160"/>
      <c r="IEJ34" s="160"/>
      <c r="IEK34" s="160"/>
      <c r="IEL34" s="160"/>
      <c r="IEM34" s="160"/>
      <c r="IEN34" s="160"/>
      <c r="IEO34" s="160"/>
      <c r="IEP34" s="160"/>
      <c r="IEQ34" s="160"/>
      <c r="IER34" s="160"/>
      <c r="IES34" s="160"/>
      <c r="IET34" s="160"/>
      <c r="IEU34" s="160"/>
      <c r="IEV34" s="160"/>
      <c r="IEW34" s="160"/>
      <c r="IEX34" s="160"/>
      <c r="IEY34" s="160"/>
      <c r="IEZ34" s="160"/>
      <c r="IFA34" s="160"/>
      <c r="IFB34" s="160"/>
      <c r="IFC34" s="160"/>
      <c r="IFD34" s="160"/>
      <c r="IFE34" s="160"/>
      <c r="IFF34" s="160"/>
      <c r="IFG34" s="160"/>
      <c r="IFH34" s="160"/>
      <c r="IFI34" s="160"/>
      <c r="IFJ34" s="160"/>
      <c r="IFK34" s="160"/>
      <c r="IFL34" s="160"/>
      <c r="IFM34" s="160"/>
      <c r="IFN34" s="160"/>
      <c r="IFO34" s="160"/>
      <c r="IFP34" s="160"/>
      <c r="IFQ34" s="160"/>
      <c r="IFR34" s="160"/>
      <c r="IFS34" s="160"/>
      <c r="IFT34" s="160"/>
      <c r="IFU34" s="160"/>
      <c r="IFV34" s="160"/>
      <c r="IFW34" s="160"/>
      <c r="IFX34" s="160"/>
      <c r="IFY34" s="160"/>
      <c r="IFZ34" s="160"/>
      <c r="IGA34" s="160"/>
      <c r="IGB34" s="160"/>
      <c r="IGC34" s="160"/>
      <c r="IGD34" s="160"/>
      <c r="IGE34" s="160"/>
      <c r="IGF34" s="160"/>
      <c r="IGG34" s="160"/>
      <c r="IGH34" s="160"/>
      <c r="IGI34" s="160"/>
      <c r="IGJ34" s="160"/>
      <c r="IGK34" s="160"/>
      <c r="IGL34" s="160"/>
      <c r="IGM34" s="160"/>
      <c r="IGN34" s="160"/>
      <c r="IGO34" s="160"/>
      <c r="IGP34" s="160"/>
      <c r="IGQ34" s="160"/>
      <c r="IGR34" s="160"/>
      <c r="IGS34" s="160"/>
      <c r="IGT34" s="160"/>
      <c r="IGU34" s="160"/>
      <c r="IGV34" s="160"/>
      <c r="IGW34" s="160"/>
      <c r="IGX34" s="160"/>
      <c r="IGY34" s="160"/>
      <c r="IGZ34" s="160"/>
      <c r="IHA34" s="160"/>
      <c r="IHB34" s="160"/>
      <c r="IHC34" s="160"/>
      <c r="IHD34" s="160"/>
      <c r="IHE34" s="160"/>
      <c r="IHF34" s="160"/>
      <c r="IHG34" s="160"/>
      <c r="IHH34" s="160"/>
      <c r="IHI34" s="160"/>
      <c r="IHJ34" s="160"/>
      <c r="IHK34" s="160"/>
      <c r="IHL34" s="160"/>
      <c r="IHM34" s="160"/>
      <c r="IHN34" s="160"/>
      <c r="IHO34" s="160"/>
      <c r="IHP34" s="160"/>
      <c r="IHQ34" s="160"/>
      <c r="IHR34" s="160"/>
      <c r="IHS34" s="160"/>
      <c r="IHT34" s="160"/>
      <c r="IHU34" s="160"/>
      <c r="IHV34" s="160"/>
      <c r="IHW34" s="160"/>
      <c r="IHX34" s="160"/>
      <c r="IHY34" s="160"/>
      <c r="IHZ34" s="160"/>
      <c r="IIA34" s="160"/>
      <c r="IIB34" s="160"/>
      <c r="IIC34" s="160"/>
      <c r="IID34" s="160"/>
      <c r="IIE34" s="160"/>
      <c r="IIF34" s="160"/>
      <c r="IIG34" s="160"/>
      <c r="IIH34" s="160"/>
      <c r="III34" s="160"/>
      <c r="IIJ34" s="160"/>
      <c r="IIK34" s="160"/>
      <c r="IIL34" s="160"/>
      <c r="IIM34" s="160"/>
      <c r="IIN34" s="160"/>
      <c r="IIO34" s="160"/>
      <c r="IIP34" s="160"/>
      <c r="IIQ34" s="160"/>
      <c r="IIR34" s="160"/>
      <c r="IIS34" s="160"/>
      <c r="IIT34" s="160"/>
      <c r="IIU34" s="160"/>
      <c r="IIV34" s="160"/>
      <c r="IIW34" s="160"/>
      <c r="IIX34" s="160"/>
      <c r="IIY34" s="160"/>
      <c r="IIZ34" s="160"/>
      <c r="IJA34" s="160"/>
      <c r="IJB34" s="160"/>
      <c r="IJC34" s="160"/>
      <c r="IJD34" s="160"/>
      <c r="IJE34" s="160"/>
      <c r="IJF34" s="160"/>
      <c r="IJG34" s="160"/>
      <c r="IJH34" s="160"/>
      <c r="IJI34" s="160"/>
      <c r="IJJ34" s="160"/>
      <c r="IJK34" s="160"/>
      <c r="IJL34" s="160"/>
      <c r="IJM34" s="160"/>
      <c r="IJN34" s="160"/>
      <c r="IJO34" s="160"/>
      <c r="IJP34" s="160"/>
      <c r="IJQ34" s="160"/>
      <c r="IJR34" s="160"/>
      <c r="IJS34" s="160"/>
      <c r="IJT34" s="160"/>
      <c r="IJU34" s="160"/>
      <c r="IJV34" s="160"/>
      <c r="IJW34" s="160"/>
      <c r="IJX34" s="160"/>
      <c r="IJY34" s="160"/>
      <c r="IJZ34" s="160"/>
      <c r="IKA34" s="160"/>
      <c r="IKB34" s="160"/>
      <c r="IKC34" s="160"/>
      <c r="IKD34" s="160"/>
      <c r="IKE34" s="160"/>
      <c r="IKF34" s="160"/>
      <c r="IKG34" s="160"/>
      <c r="IKH34" s="160"/>
      <c r="IKI34" s="160"/>
      <c r="IKJ34" s="160"/>
      <c r="IKK34" s="160"/>
      <c r="IKL34" s="160"/>
      <c r="IKM34" s="160"/>
      <c r="IKN34" s="160"/>
      <c r="IKO34" s="160"/>
      <c r="IKP34" s="160"/>
      <c r="IKQ34" s="160"/>
      <c r="IKR34" s="160"/>
      <c r="IKS34" s="160"/>
      <c r="IKT34" s="160"/>
      <c r="IKU34" s="160"/>
      <c r="IKV34" s="160"/>
      <c r="IKW34" s="160"/>
      <c r="IKX34" s="160"/>
      <c r="IKY34" s="160"/>
      <c r="IKZ34" s="160"/>
      <c r="ILA34" s="160"/>
      <c r="ILB34" s="160"/>
      <c r="ILC34" s="160"/>
      <c r="ILD34" s="160"/>
      <c r="ILE34" s="160"/>
      <c r="ILF34" s="160"/>
      <c r="ILG34" s="160"/>
      <c r="ILH34" s="160"/>
      <c r="ILI34" s="160"/>
      <c r="ILJ34" s="160"/>
      <c r="ILK34" s="160"/>
      <c r="ILL34" s="160"/>
      <c r="ILM34" s="160"/>
      <c r="ILN34" s="160"/>
      <c r="ILO34" s="160"/>
      <c r="ILP34" s="160"/>
      <c r="ILQ34" s="160"/>
      <c r="ILR34" s="160"/>
      <c r="ILS34" s="160"/>
      <c r="ILT34" s="160"/>
      <c r="ILU34" s="160"/>
      <c r="ILV34" s="160"/>
      <c r="ILW34" s="160"/>
      <c r="ILX34" s="160"/>
      <c r="ILY34" s="160"/>
      <c r="ILZ34" s="160"/>
      <c r="IMA34" s="160"/>
      <c r="IMB34" s="160"/>
      <c r="IMC34" s="160"/>
      <c r="IMD34" s="160"/>
      <c r="IME34" s="160"/>
      <c r="IMF34" s="160"/>
      <c r="IMG34" s="160"/>
      <c r="IMH34" s="160"/>
      <c r="IMI34" s="160"/>
      <c r="IMJ34" s="160"/>
      <c r="IMK34" s="160"/>
      <c r="IML34" s="160"/>
      <c r="IMM34" s="160"/>
      <c r="IMN34" s="160"/>
      <c r="IMO34" s="160"/>
      <c r="IMP34" s="160"/>
      <c r="IMQ34" s="160"/>
      <c r="IMR34" s="160"/>
      <c r="IMS34" s="160"/>
      <c r="IMT34" s="160"/>
      <c r="IMU34" s="160"/>
      <c r="IMV34" s="160"/>
      <c r="IMW34" s="160"/>
      <c r="IMX34" s="160"/>
      <c r="IMY34" s="160"/>
      <c r="IMZ34" s="160"/>
      <c r="INA34" s="160"/>
      <c r="INB34" s="160"/>
      <c r="INC34" s="160"/>
      <c r="IND34" s="160"/>
      <c r="INE34" s="160"/>
      <c r="INF34" s="160"/>
      <c r="ING34" s="160"/>
      <c r="INH34" s="160"/>
      <c r="INI34" s="160"/>
      <c r="INJ34" s="160"/>
      <c r="INK34" s="160"/>
      <c r="INL34" s="160"/>
      <c r="INM34" s="160"/>
      <c r="INN34" s="160"/>
      <c r="INO34" s="160"/>
      <c r="INP34" s="160"/>
      <c r="INQ34" s="160"/>
      <c r="INR34" s="160"/>
      <c r="INS34" s="160"/>
      <c r="INT34" s="160"/>
      <c r="INU34" s="160"/>
      <c r="INV34" s="160"/>
      <c r="INW34" s="160"/>
      <c r="INX34" s="160"/>
      <c r="INY34" s="160"/>
      <c r="INZ34" s="160"/>
      <c r="IOA34" s="160"/>
      <c r="IOB34" s="160"/>
      <c r="IOC34" s="160"/>
      <c r="IOD34" s="160"/>
      <c r="IOE34" s="160"/>
      <c r="IOF34" s="160"/>
      <c r="IOG34" s="160"/>
      <c r="IOH34" s="160"/>
      <c r="IOI34" s="160"/>
      <c r="IOJ34" s="160"/>
      <c r="IOK34" s="160"/>
      <c r="IOL34" s="160"/>
      <c r="IOM34" s="160"/>
      <c r="ION34" s="160"/>
      <c r="IOO34" s="160"/>
      <c r="IOP34" s="160"/>
      <c r="IOQ34" s="160"/>
      <c r="IOR34" s="160"/>
      <c r="IOS34" s="160"/>
      <c r="IOT34" s="160"/>
      <c r="IOU34" s="160"/>
      <c r="IOV34" s="160"/>
      <c r="IOW34" s="160"/>
      <c r="IOX34" s="160"/>
      <c r="IOY34" s="160"/>
      <c r="IOZ34" s="160"/>
      <c r="IPA34" s="160"/>
      <c r="IPB34" s="160"/>
      <c r="IPC34" s="160"/>
      <c r="IPD34" s="160"/>
      <c r="IPE34" s="160"/>
      <c r="IPF34" s="160"/>
      <c r="IPG34" s="160"/>
      <c r="IPH34" s="160"/>
      <c r="IPI34" s="160"/>
      <c r="IPJ34" s="160"/>
      <c r="IPK34" s="160"/>
      <c r="IPL34" s="160"/>
      <c r="IPM34" s="160"/>
      <c r="IPN34" s="160"/>
      <c r="IPO34" s="160"/>
      <c r="IPP34" s="160"/>
      <c r="IPQ34" s="160"/>
      <c r="IPR34" s="160"/>
      <c r="IPS34" s="160"/>
      <c r="IPT34" s="160"/>
      <c r="IPU34" s="160"/>
      <c r="IPV34" s="160"/>
      <c r="IPW34" s="160"/>
      <c r="IPX34" s="160"/>
      <c r="IPY34" s="160"/>
      <c r="IPZ34" s="160"/>
      <c r="IQA34" s="160"/>
      <c r="IQB34" s="160"/>
      <c r="IQC34" s="160"/>
      <c r="IQD34" s="160"/>
      <c r="IQE34" s="160"/>
      <c r="IQF34" s="160"/>
      <c r="IQG34" s="160"/>
      <c r="IQH34" s="160"/>
      <c r="IQI34" s="160"/>
      <c r="IQJ34" s="160"/>
      <c r="IQK34" s="160"/>
      <c r="IQL34" s="160"/>
      <c r="IQM34" s="160"/>
      <c r="IQN34" s="160"/>
      <c r="IQO34" s="160"/>
      <c r="IQP34" s="160"/>
      <c r="IQQ34" s="160"/>
      <c r="IQR34" s="160"/>
      <c r="IQS34" s="160"/>
      <c r="IQT34" s="160"/>
      <c r="IQU34" s="160"/>
      <c r="IQV34" s="160"/>
      <c r="IQW34" s="160"/>
      <c r="IQX34" s="160"/>
      <c r="IQY34" s="160"/>
      <c r="IQZ34" s="160"/>
      <c r="IRA34" s="160"/>
      <c r="IRB34" s="160"/>
      <c r="IRC34" s="160"/>
      <c r="IRD34" s="160"/>
      <c r="IRE34" s="160"/>
      <c r="IRF34" s="160"/>
      <c r="IRG34" s="160"/>
      <c r="IRH34" s="160"/>
      <c r="IRI34" s="160"/>
      <c r="IRJ34" s="160"/>
      <c r="IRK34" s="160"/>
      <c r="IRL34" s="160"/>
      <c r="IRM34" s="160"/>
      <c r="IRN34" s="160"/>
      <c r="IRO34" s="160"/>
      <c r="IRP34" s="160"/>
      <c r="IRQ34" s="160"/>
      <c r="IRR34" s="160"/>
      <c r="IRS34" s="160"/>
      <c r="IRT34" s="160"/>
      <c r="IRU34" s="160"/>
      <c r="IRV34" s="160"/>
      <c r="IRW34" s="160"/>
      <c r="IRX34" s="160"/>
      <c r="IRY34" s="160"/>
      <c r="IRZ34" s="160"/>
      <c r="ISA34" s="160"/>
      <c r="ISB34" s="160"/>
      <c r="ISC34" s="160"/>
      <c r="ISD34" s="160"/>
      <c r="ISE34" s="160"/>
      <c r="ISF34" s="160"/>
      <c r="ISG34" s="160"/>
      <c r="ISH34" s="160"/>
      <c r="ISI34" s="160"/>
      <c r="ISJ34" s="160"/>
      <c r="ISK34" s="160"/>
      <c r="ISL34" s="160"/>
      <c r="ISM34" s="160"/>
      <c r="ISN34" s="160"/>
      <c r="ISO34" s="160"/>
      <c r="ISP34" s="160"/>
      <c r="ISQ34" s="160"/>
      <c r="ISR34" s="160"/>
      <c r="ISS34" s="160"/>
      <c r="IST34" s="160"/>
      <c r="ISU34" s="160"/>
      <c r="ISV34" s="160"/>
      <c r="ISW34" s="160"/>
      <c r="ISX34" s="160"/>
      <c r="ISY34" s="160"/>
      <c r="ISZ34" s="160"/>
      <c r="ITA34" s="160"/>
      <c r="ITB34" s="160"/>
      <c r="ITC34" s="160"/>
      <c r="ITD34" s="160"/>
      <c r="ITE34" s="160"/>
      <c r="ITF34" s="160"/>
      <c r="ITG34" s="160"/>
      <c r="ITH34" s="160"/>
      <c r="ITI34" s="160"/>
      <c r="ITJ34" s="160"/>
      <c r="ITK34" s="160"/>
      <c r="ITL34" s="160"/>
      <c r="ITM34" s="160"/>
      <c r="ITN34" s="160"/>
      <c r="ITO34" s="160"/>
      <c r="ITP34" s="160"/>
      <c r="ITQ34" s="160"/>
      <c r="ITR34" s="160"/>
      <c r="ITS34" s="160"/>
      <c r="ITT34" s="160"/>
      <c r="ITU34" s="160"/>
      <c r="ITV34" s="160"/>
      <c r="ITW34" s="160"/>
      <c r="ITX34" s="160"/>
      <c r="ITY34" s="160"/>
      <c r="ITZ34" s="160"/>
      <c r="IUA34" s="160"/>
      <c r="IUB34" s="160"/>
      <c r="IUC34" s="160"/>
      <c r="IUD34" s="160"/>
      <c r="IUE34" s="160"/>
      <c r="IUF34" s="160"/>
      <c r="IUG34" s="160"/>
      <c r="IUH34" s="160"/>
      <c r="IUI34" s="160"/>
      <c r="IUJ34" s="160"/>
      <c r="IUK34" s="160"/>
      <c r="IUL34" s="160"/>
      <c r="IUM34" s="160"/>
      <c r="IUN34" s="160"/>
      <c r="IUO34" s="160"/>
      <c r="IUP34" s="160"/>
      <c r="IUQ34" s="160"/>
      <c r="IUR34" s="160"/>
      <c r="IUS34" s="160"/>
      <c r="IUT34" s="160"/>
      <c r="IUU34" s="160"/>
      <c r="IUV34" s="160"/>
      <c r="IUW34" s="160"/>
      <c r="IUX34" s="160"/>
      <c r="IUY34" s="160"/>
      <c r="IUZ34" s="160"/>
      <c r="IVA34" s="160"/>
      <c r="IVB34" s="160"/>
      <c r="IVC34" s="160"/>
      <c r="IVD34" s="160"/>
      <c r="IVE34" s="160"/>
      <c r="IVF34" s="160"/>
      <c r="IVG34" s="160"/>
      <c r="IVH34" s="160"/>
      <c r="IVI34" s="160"/>
      <c r="IVJ34" s="160"/>
      <c r="IVK34" s="160"/>
      <c r="IVL34" s="160"/>
      <c r="IVM34" s="160"/>
      <c r="IVN34" s="160"/>
      <c r="IVO34" s="160"/>
      <c r="IVP34" s="160"/>
      <c r="IVQ34" s="160"/>
      <c r="IVR34" s="160"/>
      <c r="IVS34" s="160"/>
      <c r="IVT34" s="160"/>
      <c r="IVU34" s="160"/>
      <c r="IVV34" s="160"/>
      <c r="IVW34" s="160"/>
      <c r="IVX34" s="160"/>
      <c r="IVY34" s="160"/>
      <c r="IVZ34" s="160"/>
      <c r="IWA34" s="160"/>
      <c r="IWB34" s="160"/>
      <c r="IWC34" s="160"/>
      <c r="IWD34" s="160"/>
      <c r="IWE34" s="160"/>
      <c r="IWF34" s="160"/>
      <c r="IWG34" s="160"/>
      <c r="IWH34" s="160"/>
      <c r="IWI34" s="160"/>
      <c r="IWJ34" s="160"/>
      <c r="IWK34" s="160"/>
      <c r="IWL34" s="160"/>
      <c r="IWM34" s="160"/>
      <c r="IWN34" s="160"/>
      <c r="IWO34" s="160"/>
      <c r="IWP34" s="160"/>
      <c r="IWQ34" s="160"/>
      <c r="IWR34" s="160"/>
      <c r="IWS34" s="160"/>
      <c r="IWT34" s="160"/>
      <c r="IWU34" s="160"/>
      <c r="IWV34" s="160"/>
      <c r="IWW34" s="160"/>
      <c r="IWX34" s="160"/>
      <c r="IWY34" s="160"/>
      <c r="IWZ34" s="160"/>
      <c r="IXA34" s="160"/>
      <c r="IXB34" s="160"/>
      <c r="IXC34" s="160"/>
      <c r="IXD34" s="160"/>
      <c r="IXE34" s="160"/>
      <c r="IXF34" s="160"/>
      <c r="IXG34" s="160"/>
      <c r="IXH34" s="160"/>
      <c r="IXI34" s="160"/>
      <c r="IXJ34" s="160"/>
      <c r="IXK34" s="160"/>
      <c r="IXL34" s="160"/>
      <c r="IXM34" s="160"/>
      <c r="IXN34" s="160"/>
      <c r="IXO34" s="160"/>
      <c r="IXP34" s="160"/>
      <c r="IXQ34" s="160"/>
      <c r="IXR34" s="160"/>
      <c r="IXS34" s="160"/>
      <c r="IXT34" s="160"/>
      <c r="IXU34" s="160"/>
      <c r="IXV34" s="160"/>
      <c r="IXW34" s="160"/>
      <c r="IXX34" s="160"/>
      <c r="IXY34" s="160"/>
      <c r="IXZ34" s="160"/>
      <c r="IYA34" s="160"/>
      <c r="IYB34" s="160"/>
      <c r="IYC34" s="160"/>
      <c r="IYD34" s="160"/>
      <c r="IYE34" s="160"/>
      <c r="IYF34" s="160"/>
      <c r="IYG34" s="160"/>
      <c r="IYH34" s="160"/>
      <c r="IYI34" s="160"/>
      <c r="IYJ34" s="160"/>
      <c r="IYK34" s="160"/>
      <c r="IYL34" s="160"/>
      <c r="IYM34" s="160"/>
      <c r="IYN34" s="160"/>
      <c r="IYO34" s="160"/>
      <c r="IYP34" s="160"/>
      <c r="IYQ34" s="160"/>
      <c r="IYR34" s="160"/>
      <c r="IYS34" s="160"/>
      <c r="IYT34" s="160"/>
      <c r="IYU34" s="160"/>
      <c r="IYV34" s="160"/>
      <c r="IYW34" s="160"/>
      <c r="IYX34" s="160"/>
      <c r="IYY34" s="160"/>
      <c r="IYZ34" s="160"/>
      <c r="IZA34" s="160"/>
      <c r="IZB34" s="160"/>
      <c r="IZC34" s="160"/>
      <c r="IZD34" s="160"/>
      <c r="IZE34" s="160"/>
      <c r="IZF34" s="160"/>
      <c r="IZG34" s="160"/>
      <c r="IZH34" s="160"/>
      <c r="IZI34" s="160"/>
      <c r="IZJ34" s="160"/>
      <c r="IZK34" s="160"/>
      <c r="IZL34" s="160"/>
      <c r="IZM34" s="160"/>
      <c r="IZN34" s="160"/>
      <c r="IZO34" s="160"/>
      <c r="IZP34" s="160"/>
      <c r="IZQ34" s="160"/>
      <c r="IZR34" s="160"/>
      <c r="IZS34" s="160"/>
      <c r="IZT34" s="160"/>
      <c r="IZU34" s="160"/>
      <c r="IZV34" s="160"/>
      <c r="IZW34" s="160"/>
      <c r="IZX34" s="160"/>
      <c r="IZY34" s="160"/>
      <c r="IZZ34" s="160"/>
      <c r="JAA34" s="160"/>
      <c r="JAB34" s="160"/>
      <c r="JAC34" s="160"/>
      <c r="JAD34" s="160"/>
      <c r="JAE34" s="160"/>
      <c r="JAF34" s="160"/>
      <c r="JAG34" s="160"/>
      <c r="JAH34" s="160"/>
      <c r="JAI34" s="160"/>
      <c r="JAJ34" s="160"/>
      <c r="JAK34" s="160"/>
      <c r="JAL34" s="160"/>
      <c r="JAM34" s="160"/>
      <c r="JAN34" s="160"/>
      <c r="JAO34" s="160"/>
      <c r="JAP34" s="160"/>
      <c r="JAQ34" s="160"/>
      <c r="JAR34" s="160"/>
      <c r="JAS34" s="160"/>
      <c r="JAT34" s="160"/>
      <c r="JAU34" s="160"/>
      <c r="JAV34" s="160"/>
      <c r="JAW34" s="160"/>
      <c r="JAX34" s="160"/>
      <c r="JAY34" s="160"/>
      <c r="JAZ34" s="160"/>
      <c r="JBA34" s="160"/>
      <c r="JBB34" s="160"/>
      <c r="JBC34" s="160"/>
      <c r="JBD34" s="160"/>
      <c r="JBE34" s="160"/>
      <c r="JBF34" s="160"/>
      <c r="JBG34" s="160"/>
      <c r="JBH34" s="160"/>
      <c r="JBI34" s="160"/>
      <c r="JBJ34" s="160"/>
      <c r="JBK34" s="160"/>
      <c r="JBL34" s="160"/>
      <c r="JBM34" s="160"/>
      <c r="JBN34" s="160"/>
      <c r="JBO34" s="160"/>
      <c r="JBP34" s="160"/>
      <c r="JBQ34" s="160"/>
      <c r="JBR34" s="160"/>
      <c r="JBS34" s="160"/>
      <c r="JBT34" s="160"/>
      <c r="JBU34" s="160"/>
      <c r="JBV34" s="160"/>
      <c r="JBW34" s="160"/>
      <c r="JBX34" s="160"/>
      <c r="JBY34" s="160"/>
      <c r="JBZ34" s="160"/>
      <c r="JCA34" s="160"/>
      <c r="JCB34" s="160"/>
      <c r="JCC34" s="160"/>
      <c r="JCD34" s="160"/>
      <c r="JCE34" s="160"/>
      <c r="JCF34" s="160"/>
      <c r="JCG34" s="160"/>
      <c r="JCH34" s="160"/>
      <c r="JCI34" s="160"/>
      <c r="JCJ34" s="160"/>
      <c r="JCK34" s="160"/>
      <c r="JCL34" s="160"/>
      <c r="JCM34" s="160"/>
      <c r="JCN34" s="160"/>
      <c r="JCO34" s="160"/>
      <c r="JCP34" s="160"/>
      <c r="JCQ34" s="160"/>
      <c r="JCR34" s="160"/>
      <c r="JCS34" s="160"/>
      <c r="JCT34" s="160"/>
      <c r="JCU34" s="160"/>
      <c r="JCV34" s="160"/>
      <c r="JCW34" s="160"/>
      <c r="JCX34" s="160"/>
      <c r="JCY34" s="160"/>
      <c r="JCZ34" s="160"/>
      <c r="JDA34" s="160"/>
      <c r="JDB34" s="160"/>
      <c r="JDC34" s="160"/>
      <c r="JDD34" s="160"/>
      <c r="JDE34" s="160"/>
      <c r="JDF34" s="160"/>
      <c r="JDG34" s="160"/>
      <c r="JDH34" s="160"/>
      <c r="JDI34" s="160"/>
      <c r="JDJ34" s="160"/>
      <c r="JDK34" s="160"/>
      <c r="JDL34" s="160"/>
      <c r="JDM34" s="160"/>
      <c r="JDN34" s="160"/>
      <c r="JDO34" s="160"/>
      <c r="JDP34" s="160"/>
      <c r="JDQ34" s="160"/>
      <c r="JDR34" s="160"/>
      <c r="JDS34" s="160"/>
      <c r="JDT34" s="160"/>
      <c r="JDU34" s="160"/>
      <c r="JDV34" s="160"/>
      <c r="JDW34" s="160"/>
      <c r="JDX34" s="160"/>
      <c r="JDY34" s="160"/>
      <c r="JDZ34" s="160"/>
      <c r="JEA34" s="160"/>
      <c r="JEB34" s="160"/>
      <c r="JEC34" s="160"/>
      <c r="JED34" s="160"/>
      <c r="JEE34" s="160"/>
      <c r="JEF34" s="160"/>
      <c r="JEG34" s="160"/>
      <c r="JEH34" s="160"/>
      <c r="JEI34" s="160"/>
      <c r="JEJ34" s="160"/>
      <c r="JEK34" s="160"/>
      <c r="JEL34" s="160"/>
      <c r="JEM34" s="160"/>
      <c r="JEN34" s="160"/>
      <c r="JEO34" s="160"/>
      <c r="JEP34" s="160"/>
      <c r="JEQ34" s="160"/>
      <c r="JER34" s="160"/>
      <c r="JES34" s="160"/>
      <c r="JET34" s="160"/>
      <c r="JEU34" s="160"/>
      <c r="JEV34" s="160"/>
      <c r="JEW34" s="160"/>
      <c r="JEX34" s="160"/>
      <c r="JEY34" s="160"/>
      <c r="JEZ34" s="160"/>
      <c r="JFA34" s="160"/>
      <c r="JFB34" s="160"/>
      <c r="JFC34" s="160"/>
      <c r="JFD34" s="160"/>
      <c r="JFE34" s="160"/>
      <c r="JFF34" s="160"/>
      <c r="JFG34" s="160"/>
      <c r="JFH34" s="160"/>
      <c r="JFI34" s="160"/>
      <c r="JFJ34" s="160"/>
      <c r="JFK34" s="160"/>
      <c r="JFL34" s="160"/>
      <c r="JFM34" s="160"/>
      <c r="JFN34" s="160"/>
      <c r="JFO34" s="160"/>
      <c r="JFP34" s="160"/>
      <c r="JFQ34" s="160"/>
      <c r="JFR34" s="160"/>
      <c r="JFS34" s="160"/>
      <c r="JFT34" s="160"/>
      <c r="JFU34" s="160"/>
      <c r="JFV34" s="160"/>
      <c r="JFW34" s="160"/>
      <c r="JFX34" s="160"/>
      <c r="JFY34" s="160"/>
      <c r="JFZ34" s="160"/>
      <c r="JGA34" s="160"/>
      <c r="JGB34" s="160"/>
      <c r="JGC34" s="160"/>
      <c r="JGD34" s="160"/>
      <c r="JGE34" s="160"/>
      <c r="JGF34" s="160"/>
      <c r="JGG34" s="160"/>
      <c r="JGH34" s="160"/>
      <c r="JGI34" s="160"/>
      <c r="JGJ34" s="160"/>
      <c r="JGK34" s="160"/>
      <c r="JGL34" s="160"/>
      <c r="JGM34" s="160"/>
      <c r="JGN34" s="160"/>
      <c r="JGO34" s="160"/>
      <c r="JGP34" s="160"/>
      <c r="JGQ34" s="160"/>
      <c r="JGR34" s="160"/>
      <c r="JGS34" s="160"/>
      <c r="JGT34" s="160"/>
      <c r="JGU34" s="160"/>
      <c r="JGV34" s="160"/>
      <c r="JGW34" s="160"/>
      <c r="JGX34" s="160"/>
      <c r="JGY34" s="160"/>
      <c r="JGZ34" s="160"/>
      <c r="JHA34" s="160"/>
      <c r="JHB34" s="160"/>
      <c r="JHC34" s="160"/>
      <c r="JHD34" s="160"/>
      <c r="JHE34" s="160"/>
      <c r="JHF34" s="160"/>
      <c r="JHG34" s="160"/>
      <c r="JHH34" s="160"/>
      <c r="JHI34" s="160"/>
      <c r="JHJ34" s="160"/>
      <c r="JHK34" s="160"/>
      <c r="JHL34" s="160"/>
      <c r="JHM34" s="160"/>
      <c r="JHN34" s="160"/>
      <c r="JHO34" s="160"/>
      <c r="JHP34" s="160"/>
      <c r="JHQ34" s="160"/>
      <c r="JHR34" s="160"/>
      <c r="JHS34" s="160"/>
      <c r="JHT34" s="160"/>
      <c r="JHU34" s="160"/>
      <c r="JHV34" s="160"/>
      <c r="JHW34" s="160"/>
      <c r="JHX34" s="160"/>
      <c r="JHY34" s="160"/>
      <c r="JHZ34" s="160"/>
      <c r="JIA34" s="160"/>
      <c r="JIB34" s="160"/>
      <c r="JIC34" s="160"/>
      <c r="JID34" s="160"/>
      <c r="JIE34" s="160"/>
      <c r="JIF34" s="160"/>
      <c r="JIG34" s="160"/>
      <c r="JIH34" s="160"/>
      <c r="JII34" s="160"/>
      <c r="JIJ34" s="160"/>
      <c r="JIK34" s="160"/>
      <c r="JIL34" s="160"/>
      <c r="JIM34" s="160"/>
      <c r="JIN34" s="160"/>
      <c r="JIO34" s="160"/>
      <c r="JIP34" s="160"/>
      <c r="JIQ34" s="160"/>
      <c r="JIR34" s="160"/>
      <c r="JIS34" s="160"/>
      <c r="JIT34" s="160"/>
      <c r="JIU34" s="160"/>
      <c r="JIV34" s="160"/>
      <c r="JIW34" s="160"/>
      <c r="JIX34" s="160"/>
      <c r="JIY34" s="160"/>
      <c r="JIZ34" s="160"/>
      <c r="JJA34" s="160"/>
      <c r="JJB34" s="160"/>
      <c r="JJC34" s="160"/>
      <c r="JJD34" s="160"/>
      <c r="JJE34" s="160"/>
      <c r="JJF34" s="160"/>
      <c r="JJG34" s="160"/>
      <c r="JJH34" s="160"/>
      <c r="JJI34" s="160"/>
      <c r="JJJ34" s="160"/>
      <c r="JJK34" s="160"/>
      <c r="JJL34" s="160"/>
      <c r="JJM34" s="160"/>
      <c r="JJN34" s="160"/>
      <c r="JJO34" s="160"/>
      <c r="JJP34" s="160"/>
      <c r="JJQ34" s="160"/>
      <c r="JJR34" s="160"/>
      <c r="JJS34" s="160"/>
      <c r="JJT34" s="160"/>
      <c r="JJU34" s="160"/>
      <c r="JJV34" s="160"/>
      <c r="JJW34" s="160"/>
      <c r="JJX34" s="160"/>
      <c r="JJY34" s="160"/>
      <c r="JJZ34" s="160"/>
      <c r="JKA34" s="160"/>
      <c r="JKB34" s="160"/>
      <c r="JKC34" s="160"/>
      <c r="JKD34" s="160"/>
      <c r="JKE34" s="160"/>
      <c r="JKF34" s="160"/>
      <c r="JKG34" s="160"/>
      <c r="JKH34" s="160"/>
      <c r="JKI34" s="160"/>
      <c r="JKJ34" s="160"/>
      <c r="JKK34" s="160"/>
      <c r="JKL34" s="160"/>
      <c r="JKM34" s="160"/>
      <c r="JKN34" s="160"/>
      <c r="JKO34" s="160"/>
      <c r="JKP34" s="160"/>
      <c r="JKQ34" s="160"/>
      <c r="JKR34" s="160"/>
      <c r="JKS34" s="160"/>
      <c r="JKT34" s="160"/>
      <c r="JKU34" s="160"/>
      <c r="JKV34" s="160"/>
      <c r="JKW34" s="160"/>
      <c r="JKX34" s="160"/>
      <c r="JKY34" s="160"/>
      <c r="JKZ34" s="160"/>
      <c r="JLA34" s="160"/>
      <c r="JLB34" s="160"/>
      <c r="JLC34" s="160"/>
      <c r="JLD34" s="160"/>
      <c r="JLE34" s="160"/>
      <c r="JLF34" s="160"/>
      <c r="JLG34" s="160"/>
      <c r="JLH34" s="160"/>
      <c r="JLI34" s="160"/>
      <c r="JLJ34" s="160"/>
      <c r="JLK34" s="160"/>
      <c r="JLL34" s="160"/>
      <c r="JLM34" s="160"/>
      <c r="JLN34" s="160"/>
      <c r="JLO34" s="160"/>
      <c r="JLP34" s="160"/>
      <c r="JLQ34" s="160"/>
      <c r="JLR34" s="160"/>
      <c r="JLS34" s="160"/>
      <c r="JLT34" s="160"/>
      <c r="JLU34" s="160"/>
      <c r="JLV34" s="160"/>
      <c r="JLW34" s="160"/>
      <c r="JLX34" s="160"/>
      <c r="JLY34" s="160"/>
      <c r="JLZ34" s="160"/>
      <c r="JMA34" s="160"/>
      <c r="JMB34" s="160"/>
      <c r="JMC34" s="160"/>
      <c r="JMD34" s="160"/>
      <c r="JME34" s="160"/>
      <c r="JMF34" s="160"/>
      <c r="JMG34" s="160"/>
      <c r="JMH34" s="160"/>
      <c r="JMI34" s="160"/>
      <c r="JMJ34" s="160"/>
      <c r="JMK34" s="160"/>
      <c r="JML34" s="160"/>
      <c r="JMM34" s="160"/>
      <c r="JMN34" s="160"/>
      <c r="JMO34" s="160"/>
      <c r="JMP34" s="160"/>
      <c r="JMQ34" s="160"/>
      <c r="JMR34" s="160"/>
      <c r="JMS34" s="160"/>
      <c r="JMT34" s="160"/>
      <c r="JMU34" s="160"/>
      <c r="JMV34" s="160"/>
      <c r="JMW34" s="160"/>
      <c r="JMX34" s="160"/>
      <c r="JMY34" s="160"/>
      <c r="JMZ34" s="160"/>
      <c r="JNA34" s="160"/>
      <c r="JNB34" s="160"/>
      <c r="JNC34" s="160"/>
      <c r="JND34" s="160"/>
      <c r="JNE34" s="160"/>
      <c r="JNF34" s="160"/>
      <c r="JNG34" s="160"/>
      <c r="JNH34" s="160"/>
      <c r="JNI34" s="160"/>
      <c r="JNJ34" s="160"/>
      <c r="JNK34" s="160"/>
      <c r="JNL34" s="160"/>
      <c r="JNM34" s="160"/>
      <c r="JNN34" s="160"/>
      <c r="JNO34" s="160"/>
      <c r="JNP34" s="160"/>
      <c r="JNQ34" s="160"/>
      <c r="JNR34" s="160"/>
      <c r="JNS34" s="160"/>
      <c r="JNT34" s="160"/>
      <c r="JNU34" s="160"/>
      <c r="JNV34" s="160"/>
      <c r="JNW34" s="160"/>
      <c r="JNX34" s="160"/>
      <c r="JNY34" s="160"/>
      <c r="JNZ34" s="160"/>
      <c r="JOA34" s="160"/>
      <c r="JOB34" s="160"/>
      <c r="JOC34" s="160"/>
      <c r="JOD34" s="160"/>
      <c r="JOE34" s="160"/>
      <c r="JOF34" s="160"/>
      <c r="JOG34" s="160"/>
      <c r="JOH34" s="160"/>
      <c r="JOI34" s="160"/>
      <c r="JOJ34" s="160"/>
      <c r="JOK34" s="160"/>
      <c r="JOL34" s="160"/>
      <c r="JOM34" s="160"/>
      <c r="JON34" s="160"/>
      <c r="JOO34" s="160"/>
      <c r="JOP34" s="160"/>
      <c r="JOQ34" s="160"/>
      <c r="JOR34" s="160"/>
      <c r="JOS34" s="160"/>
      <c r="JOT34" s="160"/>
      <c r="JOU34" s="160"/>
      <c r="JOV34" s="160"/>
      <c r="JOW34" s="160"/>
      <c r="JOX34" s="160"/>
      <c r="JOY34" s="160"/>
      <c r="JOZ34" s="160"/>
      <c r="JPA34" s="160"/>
      <c r="JPB34" s="160"/>
      <c r="JPC34" s="160"/>
      <c r="JPD34" s="160"/>
      <c r="JPE34" s="160"/>
      <c r="JPF34" s="160"/>
      <c r="JPG34" s="160"/>
      <c r="JPH34" s="160"/>
      <c r="JPI34" s="160"/>
      <c r="JPJ34" s="160"/>
      <c r="JPK34" s="160"/>
      <c r="JPL34" s="160"/>
      <c r="JPM34" s="160"/>
      <c r="JPN34" s="160"/>
      <c r="JPO34" s="160"/>
      <c r="JPP34" s="160"/>
      <c r="JPQ34" s="160"/>
      <c r="JPR34" s="160"/>
      <c r="JPS34" s="160"/>
      <c r="JPT34" s="160"/>
      <c r="JPU34" s="160"/>
      <c r="JPV34" s="160"/>
      <c r="JPW34" s="160"/>
      <c r="JPX34" s="160"/>
      <c r="JPY34" s="160"/>
      <c r="JPZ34" s="160"/>
      <c r="JQA34" s="160"/>
      <c r="JQB34" s="160"/>
      <c r="JQC34" s="160"/>
      <c r="JQD34" s="160"/>
      <c r="JQE34" s="160"/>
      <c r="JQF34" s="160"/>
      <c r="JQG34" s="160"/>
      <c r="JQH34" s="160"/>
      <c r="JQI34" s="160"/>
      <c r="JQJ34" s="160"/>
      <c r="JQK34" s="160"/>
      <c r="JQL34" s="160"/>
      <c r="JQM34" s="160"/>
      <c r="JQN34" s="160"/>
      <c r="JQO34" s="160"/>
      <c r="JQP34" s="160"/>
      <c r="JQQ34" s="160"/>
      <c r="JQR34" s="160"/>
      <c r="JQS34" s="160"/>
      <c r="JQT34" s="160"/>
      <c r="JQU34" s="160"/>
      <c r="JQV34" s="160"/>
      <c r="JQW34" s="160"/>
      <c r="JQX34" s="160"/>
      <c r="JQY34" s="160"/>
      <c r="JQZ34" s="160"/>
      <c r="JRA34" s="160"/>
      <c r="JRB34" s="160"/>
      <c r="JRC34" s="160"/>
      <c r="JRD34" s="160"/>
      <c r="JRE34" s="160"/>
      <c r="JRF34" s="160"/>
      <c r="JRG34" s="160"/>
      <c r="JRH34" s="160"/>
      <c r="JRI34" s="160"/>
      <c r="JRJ34" s="160"/>
      <c r="JRK34" s="160"/>
      <c r="JRL34" s="160"/>
      <c r="JRM34" s="160"/>
      <c r="JRN34" s="160"/>
      <c r="JRO34" s="160"/>
      <c r="JRP34" s="160"/>
      <c r="JRQ34" s="160"/>
      <c r="JRR34" s="160"/>
      <c r="JRS34" s="160"/>
      <c r="JRT34" s="160"/>
      <c r="JRU34" s="160"/>
      <c r="JRV34" s="160"/>
      <c r="JRW34" s="160"/>
      <c r="JRX34" s="160"/>
      <c r="JRY34" s="160"/>
      <c r="JRZ34" s="160"/>
      <c r="JSA34" s="160"/>
      <c r="JSB34" s="160"/>
      <c r="JSC34" s="160"/>
      <c r="JSD34" s="160"/>
      <c r="JSE34" s="160"/>
      <c r="JSF34" s="160"/>
      <c r="JSG34" s="160"/>
      <c r="JSH34" s="160"/>
      <c r="JSI34" s="160"/>
      <c r="JSJ34" s="160"/>
      <c r="JSK34" s="160"/>
      <c r="JSL34" s="160"/>
      <c r="JSM34" s="160"/>
      <c r="JSN34" s="160"/>
      <c r="JSO34" s="160"/>
      <c r="JSP34" s="160"/>
      <c r="JSQ34" s="160"/>
      <c r="JSR34" s="160"/>
      <c r="JSS34" s="160"/>
      <c r="JST34" s="160"/>
      <c r="JSU34" s="160"/>
      <c r="JSV34" s="160"/>
      <c r="JSW34" s="160"/>
      <c r="JSX34" s="160"/>
      <c r="JSY34" s="160"/>
      <c r="JSZ34" s="160"/>
      <c r="JTA34" s="160"/>
      <c r="JTB34" s="160"/>
      <c r="JTC34" s="160"/>
      <c r="JTD34" s="160"/>
      <c r="JTE34" s="160"/>
      <c r="JTF34" s="160"/>
      <c r="JTG34" s="160"/>
      <c r="JTH34" s="160"/>
      <c r="JTI34" s="160"/>
      <c r="JTJ34" s="160"/>
      <c r="JTK34" s="160"/>
      <c r="JTL34" s="160"/>
      <c r="JTM34" s="160"/>
      <c r="JTN34" s="160"/>
      <c r="JTO34" s="160"/>
      <c r="JTP34" s="160"/>
      <c r="JTQ34" s="160"/>
      <c r="JTR34" s="160"/>
      <c r="JTS34" s="160"/>
      <c r="JTT34" s="160"/>
      <c r="JTU34" s="160"/>
      <c r="JTV34" s="160"/>
      <c r="JTW34" s="160"/>
      <c r="JTX34" s="160"/>
      <c r="JTY34" s="160"/>
      <c r="JTZ34" s="160"/>
      <c r="JUA34" s="160"/>
      <c r="JUB34" s="160"/>
      <c r="JUC34" s="160"/>
      <c r="JUD34" s="160"/>
      <c r="JUE34" s="160"/>
      <c r="JUF34" s="160"/>
      <c r="JUG34" s="160"/>
      <c r="JUH34" s="160"/>
      <c r="JUI34" s="160"/>
      <c r="JUJ34" s="160"/>
      <c r="JUK34" s="160"/>
      <c r="JUL34" s="160"/>
      <c r="JUM34" s="160"/>
      <c r="JUN34" s="160"/>
      <c r="JUO34" s="160"/>
      <c r="JUP34" s="160"/>
      <c r="JUQ34" s="160"/>
      <c r="JUR34" s="160"/>
      <c r="JUS34" s="160"/>
      <c r="JUT34" s="160"/>
      <c r="JUU34" s="160"/>
      <c r="JUV34" s="160"/>
      <c r="JUW34" s="160"/>
      <c r="JUX34" s="160"/>
      <c r="JUY34" s="160"/>
      <c r="JUZ34" s="160"/>
      <c r="JVA34" s="160"/>
      <c r="JVB34" s="160"/>
      <c r="JVC34" s="160"/>
      <c r="JVD34" s="160"/>
      <c r="JVE34" s="160"/>
      <c r="JVF34" s="160"/>
      <c r="JVG34" s="160"/>
      <c r="JVH34" s="160"/>
      <c r="JVI34" s="160"/>
      <c r="JVJ34" s="160"/>
      <c r="JVK34" s="160"/>
      <c r="JVL34" s="160"/>
      <c r="JVM34" s="160"/>
      <c r="JVN34" s="160"/>
      <c r="JVO34" s="160"/>
      <c r="JVP34" s="160"/>
      <c r="JVQ34" s="160"/>
      <c r="JVR34" s="160"/>
      <c r="JVS34" s="160"/>
      <c r="JVT34" s="160"/>
      <c r="JVU34" s="160"/>
      <c r="JVV34" s="160"/>
      <c r="JVW34" s="160"/>
      <c r="JVX34" s="160"/>
      <c r="JVY34" s="160"/>
      <c r="JVZ34" s="160"/>
      <c r="JWA34" s="160"/>
      <c r="JWB34" s="160"/>
      <c r="JWC34" s="160"/>
      <c r="JWD34" s="160"/>
      <c r="JWE34" s="160"/>
      <c r="JWF34" s="160"/>
      <c r="JWG34" s="160"/>
      <c r="JWH34" s="160"/>
      <c r="JWI34" s="160"/>
      <c r="JWJ34" s="160"/>
      <c r="JWK34" s="160"/>
      <c r="JWL34" s="160"/>
      <c r="JWM34" s="160"/>
      <c r="JWN34" s="160"/>
      <c r="JWO34" s="160"/>
      <c r="JWP34" s="160"/>
      <c r="JWQ34" s="160"/>
      <c r="JWR34" s="160"/>
      <c r="JWS34" s="160"/>
      <c r="JWT34" s="160"/>
      <c r="JWU34" s="160"/>
      <c r="JWV34" s="160"/>
      <c r="JWW34" s="160"/>
      <c r="JWX34" s="160"/>
      <c r="JWY34" s="160"/>
      <c r="JWZ34" s="160"/>
      <c r="JXA34" s="160"/>
      <c r="JXB34" s="160"/>
      <c r="JXC34" s="160"/>
      <c r="JXD34" s="160"/>
      <c r="JXE34" s="160"/>
      <c r="JXF34" s="160"/>
      <c r="JXG34" s="160"/>
      <c r="JXH34" s="160"/>
      <c r="JXI34" s="160"/>
      <c r="JXJ34" s="160"/>
      <c r="JXK34" s="160"/>
      <c r="JXL34" s="160"/>
      <c r="JXM34" s="160"/>
      <c r="JXN34" s="160"/>
      <c r="JXO34" s="160"/>
      <c r="JXP34" s="160"/>
      <c r="JXQ34" s="160"/>
      <c r="JXR34" s="160"/>
      <c r="JXS34" s="160"/>
      <c r="JXT34" s="160"/>
      <c r="JXU34" s="160"/>
      <c r="JXV34" s="160"/>
      <c r="JXW34" s="160"/>
      <c r="JXX34" s="160"/>
      <c r="JXY34" s="160"/>
      <c r="JXZ34" s="160"/>
      <c r="JYA34" s="160"/>
      <c r="JYB34" s="160"/>
      <c r="JYC34" s="160"/>
      <c r="JYD34" s="160"/>
      <c r="JYE34" s="160"/>
      <c r="JYF34" s="160"/>
      <c r="JYG34" s="160"/>
      <c r="JYH34" s="160"/>
      <c r="JYI34" s="160"/>
      <c r="JYJ34" s="160"/>
      <c r="JYK34" s="160"/>
      <c r="JYL34" s="160"/>
      <c r="JYM34" s="160"/>
      <c r="JYN34" s="160"/>
      <c r="JYO34" s="160"/>
      <c r="JYP34" s="160"/>
      <c r="JYQ34" s="160"/>
      <c r="JYR34" s="160"/>
      <c r="JYS34" s="160"/>
      <c r="JYT34" s="160"/>
      <c r="JYU34" s="160"/>
      <c r="JYV34" s="160"/>
      <c r="JYW34" s="160"/>
      <c r="JYX34" s="160"/>
      <c r="JYY34" s="160"/>
      <c r="JYZ34" s="160"/>
      <c r="JZA34" s="160"/>
      <c r="JZB34" s="160"/>
      <c r="JZC34" s="160"/>
      <c r="JZD34" s="160"/>
      <c r="JZE34" s="160"/>
      <c r="JZF34" s="160"/>
      <c r="JZG34" s="160"/>
      <c r="JZH34" s="160"/>
      <c r="JZI34" s="160"/>
      <c r="JZJ34" s="160"/>
      <c r="JZK34" s="160"/>
      <c r="JZL34" s="160"/>
      <c r="JZM34" s="160"/>
      <c r="JZN34" s="160"/>
      <c r="JZO34" s="160"/>
      <c r="JZP34" s="160"/>
      <c r="JZQ34" s="160"/>
      <c r="JZR34" s="160"/>
      <c r="JZS34" s="160"/>
      <c r="JZT34" s="160"/>
      <c r="JZU34" s="160"/>
      <c r="JZV34" s="160"/>
      <c r="JZW34" s="160"/>
      <c r="JZX34" s="160"/>
      <c r="JZY34" s="160"/>
      <c r="JZZ34" s="160"/>
      <c r="KAA34" s="160"/>
      <c r="KAB34" s="160"/>
      <c r="KAC34" s="160"/>
      <c r="KAD34" s="160"/>
      <c r="KAE34" s="160"/>
      <c r="KAF34" s="160"/>
      <c r="KAG34" s="160"/>
      <c r="KAH34" s="160"/>
      <c r="KAI34" s="160"/>
      <c r="KAJ34" s="160"/>
      <c r="KAK34" s="160"/>
      <c r="KAL34" s="160"/>
      <c r="KAM34" s="160"/>
      <c r="KAN34" s="160"/>
      <c r="KAO34" s="160"/>
      <c r="KAP34" s="160"/>
      <c r="KAQ34" s="160"/>
      <c r="KAR34" s="160"/>
      <c r="KAS34" s="160"/>
      <c r="KAT34" s="160"/>
      <c r="KAU34" s="160"/>
      <c r="KAV34" s="160"/>
      <c r="KAW34" s="160"/>
      <c r="KAX34" s="160"/>
      <c r="KAY34" s="160"/>
      <c r="KAZ34" s="160"/>
      <c r="KBA34" s="160"/>
      <c r="KBB34" s="160"/>
      <c r="KBC34" s="160"/>
      <c r="KBD34" s="160"/>
      <c r="KBE34" s="160"/>
      <c r="KBF34" s="160"/>
      <c r="KBG34" s="160"/>
      <c r="KBH34" s="160"/>
      <c r="KBI34" s="160"/>
      <c r="KBJ34" s="160"/>
      <c r="KBK34" s="160"/>
      <c r="KBL34" s="160"/>
      <c r="KBM34" s="160"/>
      <c r="KBN34" s="160"/>
      <c r="KBO34" s="160"/>
      <c r="KBP34" s="160"/>
      <c r="KBQ34" s="160"/>
      <c r="KBR34" s="160"/>
      <c r="KBS34" s="160"/>
      <c r="KBT34" s="160"/>
      <c r="KBU34" s="160"/>
      <c r="KBV34" s="160"/>
      <c r="KBW34" s="160"/>
      <c r="KBX34" s="160"/>
      <c r="KBY34" s="160"/>
      <c r="KBZ34" s="160"/>
      <c r="KCA34" s="160"/>
      <c r="KCB34" s="160"/>
      <c r="KCC34" s="160"/>
      <c r="KCD34" s="160"/>
      <c r="KCE34" s="160"/>
      <c r="KCF34" s="160"/>
      <c r="KCG34" s="160"/>
      <c r="KCH34" s="160"/>
      <c r="KCI34" s="160"/>
      <c r="KCJ34" s="160"/>
      <c r="KCK34" s="160"/>
      <c r="KCL34" s="160"/>
      <c r="KCM34" s="160"/>
      <c r="KCN34" s="160"/>
      <c r="KCO34" s="160"/>
      <c r="KCP34" s="160"/>
      <c r="KCQ34" s="160"/>
      <c r="KCR34" s="160"/>
      <c r="KCS34" s="160"/>
      <c r="KCT34" s="160"/>
      <c r="KCU34" s="160"/>
      <c r="KCV34" s="160"/>
      <c r="KCW34" s="160"/>
      <c r="KCX34" s="160"/>
      <c r="KCY34" s="160"/>
      <c r="KCZ34" s="160"/>
      <c r="KDA34" s="160"/>
      <c r="KDB34" s="160"/>
      <c r="KDC34" s="160"/>
      <c r="KDD34" s="160"/>
      <c r="KDE34" s="160"/>
      <c r="KDF34" s="160"/>
      <c r="KDG34" s="160"/>
      <c r="KDH34" s="160"/>
      <c r="KDI34" s="160"/>
      <c r="KDJ34" s="160"/>
      <c r="KDK34" s="160"/>
      <c r="KDL34" s="160"/>
      <c r="KDM34" s="160"/>
      <c r="KDN34" s="160"/>
      <c r="KDO34" s="160"/>
      <c r="KDP34" s="160"/>
      <c r="KDQ34" s="160"/>
      <c r="KDR34" s="160"/>
      <c r="KDS34" s="160"/>
      <c r="KDT34" s="160"/>
      <c r="KDU34" s="160"/>
      <c r="KDV34" s="160"/>
      <c r="KDW34" s="160"/>
      <c r="KDX34" s="160"/>
      <c r="KDY34" s="160"/>
      <c r="KDZ34" s="160"/>
      <c r="KEA34" s="160"/>
      <c r="KEB34" s="160"/>
      <c r="KEC34" s="160"/>
      <c r="KED34" s="160"/>
      <c r="KEE34" s="160"/>
      <c r="KEF34" s="160"/>
      <c r="KEG34" s="160"/>
      <c r="KEH34" s="160"/>
      <c r="KEI34" s="160"/>
      <c r="KEJ34" s="160"/>
      <c r="KEK34" s="160"/>
      <c r="KEL34" s="160"/>
      <c r="KEM34" s="160"/>
      <c r="KEN34" s="160"/>
      <c r="KEO34" s="160"/>
      <c r="KEP34" s="160"/>
      <c r="KEQ34" s="160"/>
      <c r="KER34" s="160"/>
      <c r="KES34" s="160"/>
      <c r="KET34" s="160"/>
      <c r="KEU34" s="160"/>
      <c r="KEV34" s="160"/>
      <c r="KEW34" s="160"/>
      <c r="KEX34" s="160"/>
      <c r="KEY34" s="160"/>
      <c r="KEZ34" s="160"/>
      <c r="KFA34" s="160"/>
      <c r="KFB34" s="160"/>
      <c r="KFC34" s="160"/>
      <c r="KFD34" s="160"/>
      <c r="KFE34" s="160"/>
      <c r="KFF34" s="160"/>
      <c r="KFG34" s="160"/>
      <c r="KFH34" s="160"/>
      <c r="KFI34" s="160"/>
      <c r="KFJ34" s="160"/>
      <c r="KFK34" s="160"/>
      <c r="KFL34" s="160"/>
      <c r="KFM34" s="160"/>
      <c r="KFN34" s="160"/>
      <c r="KFO34" s="160"/>
      <c r="KFP34" s="160"/>
      <c r="KFQ34" s="160"/>
      <c r="KFR34" s="160"/>
      <c r="KFS34" s="160"/>
      <c r="KFT34" s="160"/>
      <c r="KFU34" s="160"/>
      <c r="KFV34" s="160"/>
      <c r="KFW34" s="160"/>
      <c r="KFX34" s="160"/>
      <c r="KFY34" s="160"/>
      <c r="KFZ34" s="160"/>
      <c r="KGA34" s="160"/>
      <c r="KGB34" s="160"/>
      <c r="KGC34" s="160"/>
      <c r="KGD34" s="160"/>
      <c r="KGE34" s="160"/>
      <c r="KGF34" s="160"/>
      <c r="KGG34" s="160"/>
      <c r="KGH34" s="160"/>
      <c r="KGI34" s="160"/>
      <c r="KGJ34" s="160"/>
      <c r="KGK34" s="160"/>
      <c r="KGL34" s="160"/>
      <c r="KGM34" s="160"/>
      <c r="KGN34" s="160"/>
      <c r="KGO34" s="160"/>
      <c r="KGP34" s="160"/>
      <c r="KGQ34" s="160"/>
      <c r="KGR34" s="160"/>
      <c r="KGS34" s="160"/>
      <c r="KGT34" s="160"/>
      <c r="KGU34" s="160"/>
      <c r="KGV34" s="160"/>
      <c r="KGW34" s="160"/>
      <c r="KGX34" s="160"/>
      <c r="KGY34" s="160"/>
      <c r="KGZ34" s="160"/>
      <c r="KHA34" s="160"/>
      <c r="KHB34" s="160"/>
      <c r="KHC34" s="160"/>
      <c r="KHD34" s="160"/>
      <c r="KHE34" s="160"/>
      <c r="KHF34" s="160"/>
      <c r="KHG34" s="160"/>
      <c r="KHH34" s="160"/>
      <c r="KHI34" s="160"/>
      <c r="KHJ34" s="160"/>
      <c r="KHK34" s="160"/>
      <c r="KHL34" s="160"/>
      <c r="KHM34" s="160"/>
      <c r="KHN34" s="160"/>
      <c r="KHO34" s="160"/>
      <c r="KHP34" s="160"/>
      <c r="KHQ34" s="160"/>
      <c r="KHR34" s="160"/>
      <c r="KHS34" s="160"/>
      <c r="KHT34" s="160"/>
      <c r="KHU34" s="160"/>
      <c r="KHV34" s="160"/>
      <c r="KHW34" s="160"/>
      <c r="KHX34" s="160"/>
      <c r="KHY34" s="160"/>
      <c r="KHZ34" s="160"/>
      <c r="KIA34" s="160"/>
      <c r="KIB34" s="160"/>
      <c r="KIC34" s="160"/>
      <c r="KID34" s="160"/>
      <c r="KIE34" s="160"/>
      <c r="KIF34" s="160"/>
      <c r="KIG34" s="160"/>
      <c r="KIH34" s="160"/>
      <c r="KII34" s="160"/>
      <c r="KIJ34" s="160"/>
      <c r="KIK34" s="160"/>
      <c r="KIL34" s="160"/>
      <c r="KIM34" s="160"/>
      <c r="KIN34" s="160"/>
      <c r="KIO34" s="160"/>
      <c r="KIP34" s="160"/>
      <c r="KIQ34" s="160"/>
      <c r="KIR34" s="160"/>
      <c r="KIS34" s="160"/>
      <c r="KIT34" s="160"/>
      <c r="KIU34" s="160"/>
      <c r="KIV34" s="160"/>
      <c r="KIW34" s="160"/>
      <c r="KIX34" s="160"/>
      <c r="KIY34" s="160"/>
      <c r="KIZ34" s="160"/>
      <c r="KJA34" s="160"/>
      <c r="KJB34" s="160"/>
      <c r="KJC34" s="160"/>
      <c r="KJD34" s="160"/>
      <c r="KJE34" s="160"/>
      <c r="KJF34" s="160"/>
      <c r="KJG34" s="160"/>
      <c r="KJH34" s="160"/>
      <c r="KJI34" s="160"/>
      <c r="KJJ34" s="160"/>
      <c r="KJK34" s="160"/>
      <c r="KJL34" s="160"/>
      <c r="KJM34" s="160"/>
      <c r="KJN34" s="160"/>
      <c r="KJO34" s="160"/>
      <c r="KJP34" s="160"/>
      <c r="KJQ34" s="160"/>
      <c r="KJR34" s="160"/>
      <c r="KJS34" s="160"/>
      <c r="KJT34" s="160"/>
      <c r="KJU34" s="160"/>
      <c r="KJV34" s="160"/>
      <c r="KJW34" s="160"/>
      <c r="KJX34" s="160"/>
      <c r="KJY34" s="160"/>
      <c r="KJZ34" s="160"/>
      <c r="KKA34" s="160"/>
      <c r="KKB34" s="160"/>
      <c r="KKC34" s="160"/>
      <c r="KKD34" s="160"/>
      <c r="KKE34" s="160"/>
      <c r="KKF34" s="160"/>
      <c r="KKG34" s="160"/>
      <c r="KKH34" s="160"/>
      <c r="KKI34" s="160"/>
      <c r="KKJ34" s="160"/>
      <c r="KKK34" s="160"/>
      <c r="KKL34" s="160"/>
      <c r="KKM34" s="160"/>
      <c r="KKN34" s="160"/>
      <c r="KKO34" s="160"/>
      <c r="KKP34" s="160"/>
      <c r="KKQ34" s="160"/>
      <c r="KKR34" s="160"/>
      <c r="KKS34" s="160"/>
      <c r="KKT34" s="160"/>
      <c r="KKU34" s="160"/>
      <c r="KKV34" s="160"/>
      <c r="KKW34" s="160"/>
      <c r="KKX34" s="160"/>
      <c r="KKY34" s="160"/>
      <c r="KKZ34" s="160"/>
      <c r="KLA34" s="160"/>
      <c r="KLB34" s="160"/>
      <c r="KLC34" s="160"/>
      <c r="KLD34" s="160"/>
      <c r="KLE34" s="160"/>
      <c r="KLF34" s="160"/>
      <c r="KLG34" s="160"/>
      <c r="KLH34" s="160"/>
      <c r="KLI34" s="160"/>
      <c r="KLJ34" s="160"/>
      <c r="KLK34" s="160"/>
      <c r="KLL34" s="160"/>
      <c r="KLM34" s="160"/>
      <c r="KLN34" s="160"/>
      <c r="KLO34" s="160"/>
      <c r="KLP34" s="160"/>
      <c r="KLQ34" s="160"/>
      <c r="KLR34" s="160"/>
      <c r="KLS34" s="160"/>
      <c r="KLT34" s="160"/>
      <c r="KLU34" s="160"/>
      <c r="KLV34" s="160"/>
      <c r="KLW34" s="160"/>
      <c r="KLX34" s="160"/>
      <c r="KLY34" s="160"/>
      <c r="KLZ34" s="160"/>
      <c r="KMA34" s="160"/>
      <c r="KMB34" s="160"/>
      <c r="KMC34" s="160"/>
      <c r="KMD34" s="160"/>
      <c r="KME34" s="160"/>
      <c r="KMF34" s="160"/>
      <c r="KMG34" s="160"/>
      <c r="KMH34" s="160"/>
      <c r="KMI34" s="160"/>
      <c r="KMJ34" s="160"/>
      <c r="KMK34" s="160"/>
      <c r="KML34" s="160"/>
      <c r="KMM34" s="160"/>
      <c r="KMN34" s="160"/>
      <c r="KMO34" s="160"/>
      <c r="KMP34" s="160"/>
      <c r="KMQ34" s="160"/>
      <c r="KMR34" s="160"/>
      <c r="KMS34" s="160"/>
      <c r="KMT34" s="160"/>
      <c r="KMU34" s="160"/>
      <c r="KMV34" s="160"/>
      <c r="KMW34" s="160"/>
      <c r="KMX34" s="160"/>
      <c r="KMY34" s="160"/>
      <c r="KMZ34" s="160"/>
      <c r="KNA34" s="160"/>
      <c r="KNB34" s="160"/>
      <c r="KNC34" s="160"/>
      <c r="KND34" s="160"/>
      <c r="KNE34" s="160"/>
      <c r="KNF34" s="160"/>
      <c r="KNG34" s="160"/>
      <c r="KNH34" s="160"/>
      <c r="KNI34" s="160"/>
      <c r="KNJ34" s="160"/>
      <c r="KNK34" s="160"/>
      <c r="KNL34" s="160"/>
      <c r="KNM34" s="160"/>
      <c r="KNN34" s="160"/>
      <c r="KNO34" s="160"/>
      <c r="KNP34" s="160"/>
      <c r="KNQ34" s="160"/>
      <c r="KNR34" s="160"/>
      <c r="KNS34" s="160"/>
      <c r="KNT34" s="160"/>
      <c r="KNU34" s="160"/>
      <c r="KNV34" s="160"/>
      <c r="KNW34" s="160"/>
      <c r="KNX34" s="160"/>
      <c r="KNY34" s="160"/>
      <c r="KNZ34" s="160"/>
      <c r="KOA34" s="160"/>
      <c r="KOB34" s="160"/>
      <c r="KOC34" s="160"/>
      <c r="KOD34" s="160"/>
      <c r="KOE34" s="160"/>
      <c r="KOF34" s="160"/>
      <c r="KOG34" s="160"/>
      <c r="KOH34" s="160"/>
      <c r="KOI34" s="160"/>
      <c r="KOJ34" s="160"/>
      <c r="KOK34" s="160"/>
      <c r="KOL34" s="160"/>
      <c r="KOM34" s="160"/>
      <c r="KON34" s="160"/>
      <c r="KOO34" s="160"/>
      <c r="KOP34" s="160"/>
      <c r="KOQ34" s="160"/>
      <c r="KOR34" s="160"/>
      <c r="KOS34" s="160"/>
      <c r="KOT34" s="160"/>
      <c r="KOU34" s="160"/>
      <c r="KOV34" s="160"/>
      <c r="KOW34" s="160"/>
      <c r="KOX34" s="160"/>
      <c r="KOY34" s="160"/>
      <c r="KOZ34" s="160"/>
      <c r="KPA34" s="160"/>
      <c r="KPB34" s="160"/>
      <c r="KPC34" s="160"/>
      <c r="KPD34" s="160"/>
      <c r="KPE34" s="160"/>
      <c r="KPF34" s="160"/>
      <c r="KPG34" s="160"/>
      <c r="KPH34" s="160"/>
      <c r="KPI34" s="160"/>
      <c r="KPJ34" s="160"/>
      <c r="KPK34" s="160"/>
      <c r="KPL34" s="160"/>
      <c r="KPM34" s="160"/>
      <c r="KPN34" s="160"/>
      <c r="KPO34" s="160"/>
      <c r="KPP34" s="160"/>
      <c r="KPQ34" s="160"/>
      <c r="KPR34" s="160"/>
      <c r="KPS34" s="160"/>
      <c r="KPT34" s="160"/>
      <c r="KPU34" s="160"/>
      <c r="KPV34" s="160"/>
      <c r="KPW34" s="160"/>
      <c r="KPX34" s="160"/>
      <c r="KPY34" s="160"/>
      <c r="KPZ34" s="160"/>
      <c r="KQA34" s="160"/>
      <c r="KQB34" s="160"/>
      <c r="KQC34" s="160"/>
      <c r="KQD34" s="160"/>
      <c r="KQE34" s="160"/>
      <c r="KQF34" s="160"/>
      <c r="KQG34" s="160"/>
      <c r="KQH34" s="160"/>
      <c r="KQI34" s="160"/>
      <c r="KQJ34" s="160"/>
      <c r="KQK34" s="160"/>
      <c r="KQL34" s="160"/>
      <c r="KQM34" s="160"/>
      <c r="KQN34" s="160"/>
      <c r="KQO34" s="160"/>
      <c r="KQP34" s="160"/>
      <c r="KQQ34" s="160"/>
      <c r="KQR34" s="160"/>
      <c r="KQS34" s="160"/>
      <c r="KQT34" s="160"/>
      <c r="KQU34" s="160"/>
      <c r="KQV34" s="160"/>
      <c r="KQW34" s="160"/>
      <c r="KQX34" s="160"/>
      <c r="KQY34" s="160"/>
      <c r="KQZ34" s="160"/>
      <c r="KRA34" s="160"/>
      <c r="KRB34" s="160"/>
      <c r="KRC34" s="160"/>
      <c r="KRD34" s="160"/>
      <c r="KRE34" s="160"/>
      <c r="KRF34" s="160"/>
      <c r="KRG34" s="160"/>
      <c r="KRH34" s="160"/>
      <c r="KRI34" s="160"/>
      <c r="KRJ34" s="160"/>
      <c r="KRK34" s="160"/>
      <c r="KRL34" s="160"/>
      <c r="KRM34" s="160"/>
      <c r="KRN34" s="160"/>
      <c r="KRO34" s="160"/>
      <c r="KRP34" s="160"/>
      <c r="KRQ34" s="160"/>
      <c r="KRR34" s="160"/>
      <c r="KRS34" s="160"/>
      <c r="KRT34" s="160"/>
      <c r="KRU34" s="160"/>
      <c r="KRV34" s="160"/>
      <c r="KRW34" s="160"/>
      <c r="KRX34" s="160"/>
      <c r="KRY34" s="160"/>
      <c r="KRZ34" s="160"/>
      <c r="KSA34" s="160"/>
      <c r="KSB34" s="160"/>
      <c r="KSC34" s="160"/>
      <c r="KSD34" s="160"/>
      <c r="KSE34" s="160"/>
      <c r="KSF34" s="160"/>
      <c r="KSG34" s="160"/>
      <c r="KSH34" s="160"/>
      <c r="KSI34" s="160"/>
      <c r="KSJ34" s="160"/>
      <c r="KSK34" s="160"/>
      <c r="KSL34" s="160"/>
      <c r="KSM34" s="160"/>
      <c r="KSN34" s="160"/>
      <c r="KSO34" s="160"/>
      <c r="KSP34" s="160"/>
      <c r="KSQ34" s="160"/>
      <c r="KSR34" s="160"/>
      <c r="KSS34" s="160"/>
      <c r="KST34" s="160"/>
      <c r="KSU34" s="160"/>
      <c r="KSV34" s="160"/>
      <c r="KSW34" s="160"/>
      <c r="KSX34" s="160"/>
      <c r="KSY34" s="160"/>
      <c r="KSZ34" s="160"/>
      <c r="KTA34" s="160"/>
      <c r="KTB34" s="160"/>
      <c r="KTC34" s="160"/>
      <c r="KTD34" s="160"/>
      <c r="KTE34" s="160"/>
      <c r="KTF34" s="160"/>
      <c r="KTG34" s="160"/>
      <c r="KTH34" s="160"/>
      <c r="KTI34" s="160"/>
      <c r="KTJ34" s="160"/>
      <c r="KTK34" s="160"/>
      <c r="KTL34" s="160"/>
      <c r="KTM34" s="160"/>
      <c r="KTN34" s="160"/>
      <c r="KTO34" s="160"/>
      <c r="KTP34" s="160"/>
      <c r="KTQ34" s="160"/>
      <c r="KTR34" s="160"/>
      <c r="KTS34" s="160"/>
      <c r="KTT34" s="160"/>
      <c r="KTU34" s="160"/>
      <c r="KTV34" s="160"/>
      <c r="KTW34" s="160"/>
      <c r="KTX34" s="160"/>
      <c r="KTY34" s="160"/>
      <c r="KTZ34" s="160"/>
      <c r="KUA34" s="160"/>
      <c r="KUB34" s="160"/>
      <c r="KUC34" s="160"/>
      <c r="KUD34" s="160"/>
      <c r="KUE34" s="160"/>
      <c r="KUF34" s="160"/>
      <c r="KUG34" s="160"/>
      <c r="KUH34" s="160"/>
      <c r="KUI34" s="160"/>
      <c r="KUJ34" s="160"/>
      <c r="KUK34" s="160"/>
      <c r="KUL34" s="160"/>
      <c r="KUM34" s="160"/>
      <c r="KUN34" s="160"/>
      <c r="KUO34" s="160"/>
      <c r="KUP34" s="160"/>
      <c r="KUQ34" s="160"/>
      <c r="KUR34" s="160"/>
      <c r="KUS34" s="160"/>
      <c r="KUT34" s="160"/>
      <c r="KUU34" s="160"/>
      <c r="KUV34" s="160"/>
      <c r="KUW34" s="160"/>
      <c r="KUX34" s="160"/>
      <c r="KUY34" s="160"/>
      <c r="KUZ34" s="160"/>
      <c r="KVA34" s="160"/>
      <c r="KVB34" s="160"/>
      <c r="KVC34" s="160"/>
      <c r="KVD34" s="160"/>
      <c r="KVE34" s="160"/>
      <c r="KVF34" s="160"/>
      <c r="KVG34" s="160"/>
      <c r="KVH34" s="160"/>
      <c r="KVI34" s="160"/>
      <c r="KVJ34" s="160"/>
      <c r="KVK34" s="160"/>
      <c r="KVL34" s="160"/>
      <c r="KVM34" s="160"/>
      <c r="KVN34" s="160"/>
      <c r="KVO34" s="160"/>
      <c r="KVP34" s="160"/>
      <c r="KVQ34" s="160"/>
      <c r="KVR34" s="160"/>
      <c r="KVS34" s="160"/>
      <c r="KVT34" s="160"/>
      <c r="KVU34" s="160"/>
      <c r="KVV34" s="160"/>
      <c r="KVW34" s="160"/>
      <c r="KVX34" s="160"/>
      <c r="KVY34" s="160"/>
      <c r="KVZ34" s="160"/>
      <c r="KWA34" s="160"/>
      <c r="KWB34" s="160"/>
      <c r="KWC34" s="160"/>
      <c r="KWD34" s="160"/>
      <c r="KWE34" s="160"/>
      <c r="KWF34" s="160"/>
      <c r="KWG34" s="160"/>
      <c r="KWH34" s="160"/>
      <c r="KWI34" s="160"/>
      <c r="KWJ34" s="160"/>
      <c r="KWK34" s="160"/>
      <c r="KWL34" s="160"/>
      <c r="KWM34" s="160"/>
      <c r="KWN34" s="160"/>
      <c r="KWO34" s="160"/>
      <c r="KWP34" s="160"/>
      <c r="KWQ34" s="160"/>
      <c r="KWR34" s="160"/>
      <c r="KWS34" s="160"/>
      <c r="KWT34" s="160"/>
      <c r="KWU34" s="160"/>
      <c r="KWV34" s="160"/>
      <c r="KWW34" s="160"/>
      <c r="KWX34" s="160"/>
      <c r="KWY34" s="160"/>
      <c r="KWZ34" s="160"/>
      <c r="KXA34" s="160"/>
      <c r="KXB34" s="160"/>
      <c r="KXC34" s="160"/>
      <c r="KXD34" s="160"/>
      <c r="KXE34" s="160"/>
      <c r="KXF34" s="160"/>
      <c r="KXG34" s="160"/>
      <c r="KXH34" s="160"/>
      <c r="KXI34" s="160"/>
      <c r="KXJ34" s="160"/>
      <c r="KXK34" s="160"/>
      <c r="KXL34" s="160"/>
      <c r="KXM34" s="160"/>
      <c r="KXN34" s="160"/>
      <c r="KXO34" s="160"/>
      <c r="KXP34" s="160"/>
      <c r="KXQ34" s="160"/>
      <c r="KXR34" s="160"/>
      <c r="KXS34" s="160"/>
      <c r="KXT34" s="160"/>
      <c r="KXU34" s="160"/>
      <c r="KXV34" s="160"/>
      <c r="KXW34" s="160"/>
      <c r="KXX34" s="160"/>
      <c r="KXY34" s="160"/>
      <c r="KXZ34" s="160"/>
      <c r="KYA34" s="160"/>
      <c r="KYB34" s="160"/>
      <c r="KYC34" s="160"/>
      <c r="KYD34" s="160"/>
      <c r="KYE34" s="160"/>
      <c r="KYF34" s="160"/>
      <c r="KYG34" s="160"/>
      <c r="KYH34" s="160"/>
      <c r="KYI34" s="160"/>
      <c r="KYJ34" s="160"/>
      <c r="KYK34" s="160"/>
      <c r="KYL34" s="160"/>
      <c r="KYM34" s="160"/>
      <c r="KYN34" s="160"/>
      <c r="KYO34" s="160"/>
      <c r="KYP34" s="160"/>
      <c r="KYQ34" s="160"/>
      <c r="KYR34" s="160"/>
      <c r="KYS34" s="160"/>
      <c r="KYT34" s="160"/>
      <c r="KYU34" s="160"/>
      <c r="KYV34" s="160"/>
      <c r="KYW34" s="160"/>
      <c r="KYX34" s="160"/>
      <c r="KYY34" s="160"/>
      <c r="KYZ34" s="160"/>
      <c r="KZA34" s="160"/>
      <c r="KZB34" s="160"/>
      <c r="KZC34" s="160"/>
      <c r="KZD34" s="160"/>
      <c r="KZE34" s="160"/>
      <c r="KZF34" s="160"/>
      <c r="KZG34" s="160"/>
      <c r="KZH34" s="160"/>
      <c r="KZI34" s="160"/>
      <c r="KZJ34" s="160"/>
      <c r="KZK34" s="160"/>
      <c r="KZL34" s="160"/>
      <c r="KZM34" s="160"/>
      <c r="KZN34" s="160"/>
      <c r="KZO34" s="160"/>
      <c r="KZP34" s="160"/>
      <c r="KZQ34" s="160"/>
      <c r="KZR34" s="160"/>
      <c r="KZS34" s="160"/>
      <c r="KZT34" s="160"/>
      <c r="KZU34" s="160"/>
      <c r="KZV34" s="160"/>
      <c r="KZW34" s="160"/>
      <c r="KZX34" s="160"/>
      <c r="KZY34" s="160"/>
      <c r="KZZ34" s="160"/>
      <c r="LAA34" s="160"/>
      <c r="LAB34" s="160"/>
      <c r="LAC34" s="160"/>
      <c r="LAD34" s="160"/>
      <c r="LAE34" s="160"/>
      <c r="LAF34" s="160"/>
      <c r="LAG34" s="160"/>
      <c r="LAH34" s="160"/>
      <c r="LAI34" s="160"/>
      <c r="LAJ34" s="160"/>
      <c r="LAK34" s="160"/>
      <c r="LAL34" s="160"/>
      <c r="LAM34" s="160"/>
      <c r="LAN34" s="160"/>
      <c r="LAO34" s="160"/>
      <c r="LAP34" s="160"/>
      <c r="LAQ34" s="160"/>
      <c r="LAR34" s="160"/>
      <c r="LAS34" s="160"/>
      <c r="LAT34" s="160"/>
      <c r="LAU34" s="160"/>
      <c r="LAV34" s="160"/>
      <c r="LAW34" s="160"/>
      <c r="LAX34" s="160"/>
      <c r="LAY34" s="160"/>
      <c r="LAZ34" s="160"/>
      <c r="LBA34" s="160"/>
      <c r="LBB34" s="160"/>
      <c r="LBC34" s="160"/>
      <c r="LBD34" s="160"/>
      <c r="LBE34" s="160"/>
      <c r="LBF34" s="160"/>
      <c r="LBG34" s="160"/>
      <c r="LBH34" s="160"/>
      <c r="LBI34" s="160"/>
      <c r="LBJ34" s="160"/>
      <c r="LBK34" s="160"/>
      <c r="LBL34" s="160"/>
      <c r="LBM34" s="160"/>
      <c r="LBN34" s="160"/>
      <c r="LBO34" s="160"/>
      <c r="LBP34" s="160"/>
      <c r="LBQ34" s="160"/>
      <c r="LBR34" s="160"/>
      <c r="LBS34" s="160"/>
      <c r="LBT34" s="160"/>
      <c r="LBU34" s="160"/>
      <c r="LBV34" s="160"/>
      <c r="LBW34" s="160"/>
      <c r="LBX34" s="160"/>
      <c r="LBY34" s="160"/>
      <c r="LBZ34" s="160"/>
      <c r="LCA34" s="160"/>
      <c r="LCB34" s="160"/>
      <c r="LCC34" s="160"/>
      <c r="LCD34" s="160"/>
      <c r="LCE34" s="160"/>
      <c r="LCF34" s="160"/>
      <c r="LCG34" s="160"/>
      <c r="LCH34" s="160"/>
      <c r="LCI34" s="160"/>
      <c r="LCJ34" s="160"/>
      <c r="LCK34" s="160"/>
      <c r="LCL34" s="160"/>
      <c r="LCM34" s="160"/>
      <c r="LCN34" s="160"/>
      <c r="LCO34" s="160"/>
      <c r="LCP34" s="160"/>
      <c r="LCQ34" s="160"/>
      <c r="LCR34" s="160"/>
      <c r="LCS34" s="160"/>
      <c r="LCT34" s="160"/>
      <c r="LCU34" s="160"/>
      <c r="LCV34" s="160"/>
      <c r="LCW34" s="160"/>
      <c r="LCX34" s="160"/>
      <c r="LCY34" s="160"/>
      <c r="LCZ34" s="160"/>
      <c r="LDA34" s="160"/>
      <c r="LDB34" s="160"/>
      <c r="LDC34" s="160"/>
      <c r="LDD34" s="160"/>
      <c r="LDE34" s="160"/>
      <c r="LDF34" s="160"/>
      <c r="LDG34" s="160"/>
      <c r="LDH34" s="160"/>
      <c r="LDI34" s="160"/>
      <c r="LDJ34" s="160"/>
      <c r="LDK34" s="160"/>
      <c r="LDL34" s="160"/>
      <c r="LDM34" s="160"/>
      <c r="LDN34" s="160"/>
      <c r="LDO34" s="160"/>
      <c r="LDP34" s="160"/>
      <c r="LDQ34" s="160"/>
      <c r="LDR34" s="160"/>
      <c r="LDS34" s="160"/>
      <c r="LDT34" s="160"/>
      <c r="LDU34" s="160"/>
      <c r="LDV34" s="160"/>
      <c r="LDW34" s="160"/>
      <c r="LDX34" s="160"/>
      <c r="LDY34" s="160"/>
      <c r="LDZ34" s="160"/>
      <c r="LEA34" s="160"/>
      <c r="LEB34" s="160"/>
      <c r="LEC34" s="160"/>
      <c r="LED34" s="160"/>
      <c r="LEE34" s="160"/>
      <c r="LEF34" s="160"/>
      <c r="LEG34" s="160"/>
      <c r="LEH34" s="160"/>
      <c r="LEI34" s="160"/>
      <c r="LEJ34" s="160"/>
      <c r="LEK34" s="160"/>
      <c r="LEL34" s="160"/>
      <c r="LEM34" s="160"/>
      <c r="LEN34" s="160"/>
      <c r="LEO34" s="160"/>
      <c r="LEP34" s="160"/>
      <c r="LEQ34" s="160"/>
      <c r="LER34" s="160"/>
      <c r="LES34" s="160"/>
      <c r="LET34" s="160"/>
      <c r="LEU34" s="160"/>
      <c r="LEV34" s="160"/>
      <c r="LEW34" s="160"/>
      <c r="LEX34" s="160"/>
      <c r="LEY34" s="160"/>
      <c r="LEZ34" s="160"/>
      <c r="LFA34" s="160"/>
      <c r="LFB34" s="160"/>
      <c r="LFC34" s="160"/>
      <c r="LFD34" s="160"/>
      <c r="LFE34" s="160"/>
      <c r="LFF34" s="160"/>
      <c r="LFG34" s="160"/>
      <c r="LFH34" s="160"/>
      <c r="LFI34" s="160"/>
      <c r="LFJ34" s="160"/>
      <c r="LFK34" s="160"/>
      <c r="LFL34" s="160"/>
      <c r="LFM34" s="160"/>
      <c r="LFN34" s="160"/>
      <c r="LFO34" s="160"/>
      <c r="LFP34" s="160"/>
      <c r="LFQ34" s="160"/>
      <c r="LFR34" s="160"/>
      <c r="LFS34" s="160"/>
      <c r="LFT34" s="160"/>
      <c r="LFU34" s="160"/>
      <c r="LFV34" s="160"/>
      <c r="LFW34" s="160"/>
      <c r="LFX34" s="160"/>
      <c r="LFY34" s="160"/>
      <c r="LFZ34" s="160"/>
      <c r="LGA34" s="160"/>
      <c r="LGB34" s="160"/>
      <c r="LGC34" s="160"/>
      <c r="LGD34" s="160"/>
      <c r="LGE34" s="160"/>
      <c r="LGF34" s="160"/>
      <c r="LGG34" s="160"/>
      <c r="LGH34" s="160"/>
      <c r="LGI34" s="160"/>
      <c r="LGJ34" s="160"/>
      <c r="LGK34" s="160"/>
      <c r="LGL34" s="160"/>
      <c r="LGM34" s="160"/>
      <c r="LGN34" s="160"/>
      <c r="LGO34" s="160"/>
      <c r="LGP34" s="160"/>
      <c r="LGQ34" s="160"/>
      <c r="LGR34" s="160"/>
      <c r="LGS34" s="160"/>
      <c r="LGT34" s="160"/>
      <c r="LGU34" s="160"/>
      <c r="LGV34" s="160"/>
      <c r="LGW34" s="160"/>
      <c r="LGX34" s="160"/>
      <c r="LGY34" s="160"/>
      <c r="LGZ34" s="160"/>
      <c r="LHA34" s="160"/>
      <c r="LHB34" s="160"/>
      <c r="LHC34" s="160"/>
      <c r="LHD34" s="160"/>
      <c r="LHE34" s="160"/>
      <c r="LHF34" s="160"/>
      <c r="LHG34" s="160"/>
      <c r="LHH34" s="160"/>
      <c r="LHI34" s="160"/>
      <c r="LHJ34" s="160"/>
      <c r="LHK34" s="160"/>
      <c r="LHL34" s="160"/>
      <c r="LHM34" s="160"/>
      <c r="LHN34" s="160"/>
      <c r="LHO34" s="160"/>
      <c r="LHP34" s="160"/>
      <c r="LHQ34" s="160"/>
      <c r="LHR34" s="160"/>
      <c r="LHS34" s="160"/>
      <c r="LHT34" s="160"/>
      <c r="LHU34" s="160"/>
      <c r="LHV34" s="160"/>
      <c r="LHW34" s="160"/>
      <c r="LHX34" s="160"/>
      <c r="LHY34" s="160"/>
      <c r="LHZ34" s="160"/>
      <c r="LIA34" s="160"/>
      <c r="LIB34" s="160"/>
      <c r="LIC34" s="160"/>
      <c r="LID34" s="160"/>
      <c r="LIE34" s="160"/>
      <c r="LIF34" s="160"/>
      <c r="LIG34" s="160"/>
      <c r="LIH34" s="160"/>
      <c r="LII34" s="160"/>
      <c r="LIJ34" s="160"/>
      <c r="LIK34" s="160"/>
      <c r="LIL34" s="160"/>
      <c r="LIM34" s="160"/>
      <c r="LIN34" s="160"/>
      <c r="LIO34" s="160"/>
      <c r="LIP34" s="160"/>
      <c r="LIQ34" s="160"/>
      <c r="LIR34" s="160"/>
      <c r="LIS34" s="160"/>
      <c r="LIT34" s="160"/>
      <c r="LIU34" s="160"/>
      <c r="LIV34" s="160"/>
      <c r="LIW34" s="160"/>
      <c r="LIX34" s="160"/>
      <c r="LIY34" s="160"/>
      <c r="LIZ34" s="160"/>
      <c r="LJA34" s="160"/>
      <c r="LJB34" s="160"/>
      <c r="LJC34" s="160"/>
      <c r="LJD34" s="160"/>
      <c r="LJE34" s="160"/>
      <c r="LJF34" s="160"/>
      <c r="LJG34" s="160"/>
      <c r="LJH34" s="160"/>
      <c r="LJI34" s="160"/>
      <c r="LJJ34" s="160"/>
      <c r="LJK34" s="160"/>
      <c r="LJL34" s="160"/>
      <c r="LJM34" s="160"/>
      <c r="LJN34" s="160"/>
      <c r="LJO34" s="160"/>
      <c r="LJP34" s="160"/>
      <c r="LJQ34" s="160"/>
      <c r="LJR34" s="160"/>
      <c r="LJS34" s="160"/>
      <c r="LJT34" s="160"/>
      <c r="LJU34" s="160"/>
      <c r="LJV34" s="160"/>
      <c r="LJW34" s="160"/>
      <c r="LJX34" s="160"/>
      <c r="LJY34" s="160"/>
      <c r="LJZ34" s="160"/>
      <c r="LKA34" s="160"/>
      <c r="LKB34" s="160"/>
      <c r="LKC34" s="160"/>
      <c r="LKD34" s="160"/>
      <c r="LKE34" s="160"/>
      <c r="LKF34" s="160"/>
      <c r="LKG34" s="160"/>
      <c r="LKH34" s="160"/>
      <c r="LKI34" s="160"/>
      <c r="LKJ34" s="160"/>
      <c r="LKK34" s="160"/>
      <c r="LKL34" s="160"/>
      <c r="LKM34" s="160"/>
      <c r="LKN34" s="160"/>
      <c r="LKO34" s="160"/>
      <c r="LKP34" s="160"/>
      <c r="LKQ34" s="160"/>
      <c r="LKR34" s="160"/>
      <c r="LKS34" s="160"/>
      <c r="LKT34" s="160"/>
      <c r="LKU34" s="160"/>
      <c r="LKV34" s="160"/>
      <c r="LKW34" s="160"/>
      <c r="LKX34" s="160"/>
      <c r="LKY34" s="160"/>
      <c r="LKZ34" s="160"/>
      <c r="LLA34" s="160"/>
      <c r="LLB34" s="160"/>
      <c r="LLC34" s="160"/>
      <c r="LLD34" s="160"/>
      <c r="LLE34" s="160"/>
      <c r="LLF34" s="160"/>
      <c r="LLG34" s="160"/>
      <c r="LLH34" s="160"/>
      <c r="LLI34" s="160"/>
      <c r="LLJ34" s="160"/>
      <c r="LLK34" s="160"/>
      <c r="LLL34" s="160"/>
      <c r="LLM34" s="160"/>
      <c r="LLN34" s="160"/>
      <c r="LLO34" s="160"/>
      <c r="LLP34" s="160"/>
      <c r="LLQ34" s="160"/>
      <c r="LLR34" s="160"/>
      <c r="LLS34" s="160"/>
      <c r="LLT34" s="160"/>
      <c r="LLU34" s="160"/>
      <c r="LLV34" s="160"/>
      <c r="LLW34" s="160"/>
      <c r="LLX34" s="160"/>
      <c r="LLY34" s="160"/>
      <c r="LLZ34" s="160"/>
      <c r="LMA34" s="160"/>
      <c r="LMB34" s="160"/>
      <c r="LMC34" s="160"/>
      <c r="LMD34" s="160"/>
      <c r="LME34" s="160"/>
      <c r="LMF34" s="160"/>
      <c r="LMG34" s="160"/>
      <c r="LMH34" s="160"/>
      <c r="LMI34" s="160"/>
      <c r="LMJ34" s="160"/>
      <c r="LMK34" s="160"/>
      <c r="LML34" s="160"/>
      <c r="LMM34" s="160"/>
      <c r="LMN34" s="160"/>
      <c r="LMO34" s="160"/>
      <c r="LMP34" s="160"/>
      <c r="LMQ34" s="160"/>
      <c r="LMR34" s="160"/>
      <c r="LMS34" s="160"/>
      <c r="LMT34" s="160"/>
      <c r="LMU34" s="160"/>
      <c r="LMV34" s="160"/>
      <c r="LMW34" s="160"/>
      <c r="LMX34" s="160"/>
      <c r="LMY34" s="160"/>
      <c r="LMZ34" s="160"/>
      <c r="LNA34" s="160"/>
      <c r="LNB34" s="160"/>
      <c r="LNC34" s="160"/>
      <c r="LND34" s="160"/>
      <c r="LNE34" s="160"/>
      <c r="LNF34" s="160"/>
      <c r="LNG34" s="160"/>
      <c r="LNH34" s="160"/>
      <c r="LNI34" s="160"/>
      <c r="LNJ34" s="160"/>
      <c r="LNK34" s="160"/>
      <c r="LNL34" s="160"/>
      <c r="LNM34" s="160"/>
      <c r="LNN34" s="160"/>
      <c r="LNO34" s="160"/>
      <c r="LNP34" s="160"/>
      <c r="LNQ34" s="160"/>
      <c r="LNR34" s="160"/>
      <c r="LNS34" s="160"/>
      <c r="LNT34" s="160"/>
      <c r="LNU34" s="160"/>
      <c r="LNV34" s="160"/>
      <c r="LNW34" s="160"/>
      <c r="LNX34" s="160"/>
      <c r="LNY34" s="160"/>
      <c r="LNZ34" s="160"/>
      <c r="LOA34" s="160"/>
      <c r="LOB34" s="160"/>
      <c r="LOC34" s="160"/>
      <c r="LOD34" s="160"/>
      <c r="LOE34" s="160"/>
      <c r="LOF34" s="160"/>
      <c r="LOG34" s="160"/>
      <c r="LOH34" s="160"/>
      <c r="LOI34" s="160"/>
      <c r="LOJ34" s="160"/>
      <c r="LOK34" s="160"/>
      <c r="LOL34" s="160"/>
      <c r="LOM34" s="160"/>
      <c r="LON34" s="160"/>
      <c r="LOO34" s="160"/>
      <c r="LOP34" s="160"/>
      <c r="LOQ34" s="160"/>
      <c r="LOR34" s="160"/>
      <c r="LOS34" s="160"/>
      <c r="LOT34" s="160"/>
      <c r="LOU34" s="160"/>
      <c r="LOV34" s="160"/>
      <c r="LOW34" s="160"/>
      <c r="LOX34" s="160"/>
      <c r="LOY34" s="160"/>
      <c r="LOZ34" s="160"/>
      <c r="LPA34" s="160"/>
      <c r="LPB34" s="160"/>
      <c r="LPC34" s="160"/>
      <c r="LPD34" s="160"/>
      <c r="LPE34" s="160"/>
      <c r="LPF34" s="160"/>
      <c r="LPG34" s="160"/>
      <c r="LPH34" s="160"/>
      <c r="LPI34" s="160"/>
      <c r="LPJ34" s="160"/>
      <c r="LPK34" s="160"/>
      <c r="LPL34" s="160"/>
      <c r="LPM34" s="160"/>
      <c r="LPN34" s="160"/>
      <c r="LPO34" s="160"/>
      <c r="LPP34" s="160"/>
      <c r="LPQ34" s="160"/>
      <c r="LPR34" s="160"/>
      <c r="LPS34" s="160"/>
      <c r="LPT34" s="160"/>
      <c r="LPU34" s="160"/>
      <c r="LPV34" s="160"/>
      <c r="LPW34" s="160"/>
      <c r="LPX34" s="160"/>
      <c r="LPY34" s="160"/>
      <c r="LPZ34" s="160"/>
      <c r="LQA34" s="160"/>
      <c r="LQB34" s="160"/>
      <c r="LQC34" s="160"/>
      <c r="LQD34" s="160"/>
      <c r="LQE34" s="160"/>
      <c r="LQF34" s="160"/>
      <c r="LQG34" s="160"/>
      <c r="LQH34" s="160"/>
      <c r="LQI34" s="160"/>
      <c r="LQJ34" s="160"/>
      <c r="LQK34" s="160"/>
      <c r="LQL34" s="160"/>
      <c r="LQM34" s="160"/>
      <c r="LQN34" s="160"/>
      <c r="LQO34" s="160"/>
      <c r="LQP34" s="160"/>
      <c r="LQQ34" s="160"/>
      <c r="LQR34" s="160"/>
      <c r="LQS34" s="160"/>
      <c r="LQT34" s="160"/>
      <c r="LQU34" s="160"/>
      <c r="LQV34" s="160"/>
      <c r="LQW34" s="160"/>
      <c r="LQX34" s="160"/>
      <c r="LQY34" s="160"/>
      <c r="LQZ34" s="160"/>
      <c r="LRA34" s="160"/>
      <c r="LRB34" s="160"/>
      <c r="LRC34" s="160"/>
      <c r="LRD34" s="160"/>
      <c r="LRE34" s="160"/>
      <c r="LRF34" s="160"/>
      <c r="LRG34" s="160"/>
      <c r="LRH34" s="160"/>
      <c r="LRI34" s="160"/>
      <c r="LRJ34" s="160"/>
      <c r="LRK34" s="160"/>
      <c r="LRL34" s="160"/>
      <c r="LRM34" s="160"/>
      <c r="LRN34" s="160"/>
      <c r="LRO34" s="160"/>
      <c r="LRP34" s="160"/>
      <c r="LRQ34" s="160"/>
      <c r="LRR34" s="160"/>
      <c r="LRS34" s="160"/>
      <c r="LRT34" s="160"/>
      <c r="LRU34" s="160"/>
      <c r="LRV34" s="160"/>
      <c r="LRW34" s="160"/>
      <c r="LRX34" s="160"/>
      <c r="LRY34" s="160"/>
      <c r="LRZ34" s="160"/>
      <c r="LSA34" s="160"/>
      <c r="LSB34" s="160"/>
      <c r="LSC34" s="160"/>
      <c r="LSD34" s="160"/>
      <c r="LSE34" s="160"/>
      <c r="LSF34" s="160"/>
      <c r="LSG34" s="160"/>
      <c r="LSH34" s="160"/>
      <c r="LSI34" s="160"/>
      <c r="LSJ34" s="160"/>
      <c r="LSK34" s="160"/>
      <c r="LSL34" s="160"/>
      <c r="LSM34" s="160"/>
      <c r="LSN34" s="160"/>
      <c r="LSO34" s="160"/>
      <c r="LSP34" s="160"/>
      <c r="LSQ34" s="160"/>
      <c r="LSR34" s="160"/>
      <c r="LSS34" s="160"/>
      <c r="LST34" s="160"/>
      <c r="LSU34" s="160"/>
      <c r="LSV34" s="160"/>
      <c r="LSW34" s="160"/>
      <c r="LSX34" s="160"/>
      <c r="LSY34" s="160"/>
      <c r="LSZ34" s="160"/>
      <c r="LTA34" s="160"/>
      <c r="LTB34" s="160"/>
      <c r="LTC34" s="160"/>
      <c r="LTD34" s="160"/>
      <c r="LTE34" s="160"/>
      <c r="LTF34" s="160"/>
      <c r="LTG34" s="160"/>
      <c r="LTH34" s="160"/>
      <c r="LTI34" s="160"/>
      <c r="LTJ34" s="160"/>
      <c r="LTK34" s="160"/>
      <c r="LTL34" s="160"/>
      <c r="LTM34" s="160"/>
      <c r="LTN34" s="160"/>
      <c r="LTO34" s="160"/>
      <c r="LTP34" s="160"/>
      <c r="LTQ34" s="160"/>
      <c r="LTR34" s="160"/>
      <c r="LTS34" s="160"/>
      <c r="LTT34" s="160"/>
      <c r="LTU34" s="160"/>
      <c r="LTV34" s="160"/>
      <c r="LTW34" s="160"/>
      <c r="LTX34" s="160"/>
      <c r="LTY34" s="160"/>
      <c r="LTZ34" s="160"/>
      <c r="LUA34" s="160"/>
      <c r="LUB34" s="160"/>
      <c r="LUC34" s="160"/>
      <c r="LUD34" s="160"/>
      <c r="LUE34" s="160"/>
      <c r="LUF34" s="160"/>
      <c r="LUG34" s="160"/>
      <c r="LUH34" s="160"/>
      <c r="LUI34" s="160"/>
      <c r="LUJ34" s="160"/>
      <c r="LUK34" s="160"/>
      <c r="LUL34" s="160"/>
      <c r="LUM34" s="160"/>
      <c r="LUN34" s="160"/>
      <c r="LUO34" s="160"/>
      <c r="LUP34" s="160"/>
      <c r="LUQ34" s="160"/>
      <c r="LUR34" s="160"/>
      <c r="LUS34" s="160"/>
      <c r="LUT34" s="160"/>
      <c r="LUU34" s="160"/>
      <c r="LUV34" s="160"/>
      <c r="LUW34" s="160"/>
      <c r="LUX34" s="160"/>
      <c r="LUY34" s="160"/>
      <c r="LUZ34" s="160"/>
      <c r="LVA34" s="160"/>
      <c r="LVB34" s="160"/>
      <c r="LVC34" s="160"/>
      <c r="LVD34" s="160"/>
      <c r="LVE34" s="160"/>
      <c r="LVF34" s="160"/>
      <c r="LVG34" s="160"/>
      <c r="LVH34" s="160"/>
      <c r="LVI34" s="160"/>
      <c r="LVJ34" s="160"/>
      <c r="LVK34" s="160"/>
      <c r="LVL34" s="160"/>
      <c r="LVM34" s="160"/>
      <c r="LVN34" s="160"/>
      <c r="LVO34" s="160"/>
      <c r="LVP34" s="160"/>
      <c r="LVQ34" s="160"/>
      <c r="LVR34" s="160"/>
      <c r="LVS34" s="160"/>
      <c r="LVT34" s="160"/>
      <c r="LVU34" s="160"/>
      <c r="LVV34" s="160"/>
      <c r="LVW34" s="160"/>
      <c r="LVX34" s="160"/>
      <c r="LVY34" s="160"/>
      <c r="LVZ34" s="160"/>
      <c r="LWA34" s="160"/>
      <c r="LWB34" s="160"/>
      <c r="LWC34" s="160"/>
      <c r="LWD34" s="160"/>
      <c r="LWE34" s="160"/>
      <c r="LWF34" s="160"/>
      <c r="LWG34" s="160"/>
      <c r="LWH34" s="160"/>
      <c r="LWI34" s="160"/>
      <c r="LWJ34" s="160"/>
      <c r="LWK34" s="160"/>
      <c r="LWL34" s="160"/>
      <c r="LWM34" s="160"/>
      <c r="LWN34" s="160"/>
      <c r="LWO34" s="160"/>
      <c r="LWP34" s="160"/>
      <c r="LWQ34" s="160"/>
      <c r="LWR34" s="160"/>
      <c r="LWS34" s="160"/>
      <c r="LWT34" s="160"/>
      <c r="LWU34" s="160"/>
      <c r="LWV34" s="160"/>
      <c r="LWW34" s="160"/>
      <c r="LWX34" s="160"/>
      <c r="LWY34" s="160"/>
      <c r="LWZ34" s="160"/>
      <c r="LXA34" s="160"/>
      <c r="LXB34" s="160"/>
      <c r="LXC34" s="160"/>
      <c r="LXD34" s="160"/>
      <c r="LXE34" s="160"/>
      <c r="LXF34" s="160"/>
      <c r="LXG34" s="160"/>
      <c r="LXH34" s="160"/>
      <c r="LXI34" s="160"/>
      <c r="LXJ34" s="160"/>
      <c r="LXK34" s="160"/>
      <c r="LXL34" s="160"/>
      <c r="LXM34" s="160"/>
      <c r="LXN34" s="160"/>
      <c r="LXO34" s="160"/>
      <c r="LXP34" s="160"/>
      <c r="LXQ34" s="160"/>
      <c r="LXR34" s="160"/>
      <c r="LXS34" s="160"/>
      <c r="LXT34" s="160"/>
      <c r="LXU34" s="160"/>
      <c r="LXV34" s="160"/>
      <c r="LXW34" s="160"/>
      <c r="LXX34" s="160"/>
      <c r="LXY34" s="160"/>
      <c r="LXZ34" s="160"/>
      <c r="LYA34" s="160"/>
      <c r="LYB34" s="160"/>
      <c r="LYC34" s="160"/>
      <c r="LYD34" s="160"/>
      <c r="LYE34" s="160"/>
      <c r="LYF34" s="160"/>
      <c r="LYG34" s="160"/>
      <c r="LYH34" s="160"/>
      <c r="LYI34" s="160"/>
      <c r="LYJ34" s="160"/>
      <c r="LYK34" s="160"/>
      <c r="LYL34" s="160"/>
      <c r="LYM34" s="160"/>
      <c r="LYN34" s="160"/>
      <c r="LYO34" s="160"/>
      <c r="LYP34" s="160"/>
      <c r="LYQ34" s="160"/>
      <c r="LYR34" s="160"/>
      <c r="LYS34" s="160"/>
      <c r="LYT34" s="160"/>
      <c r="LYU34" s="160"/>
      <c r="LYV34" s="160"/>
      <c r="LYW34" s="160"/>
      <c r="LYX34" s="160"/>
      <c r="LYY34" s="160"/>
      <c r="LYZ34" s="160"/>
      <c r="LZA34" s="160"/>
      <c r="LZB34" s="160"/>
      <c r="LZC34" s="160"/>
      <c r="LZD34" s="160"/>
      <c r="LZE34" s="160"/>
      <c r="LZF34" s="160"/>
      <c r="LZG34" s="160"/>
      <c r="LZH34" s="160"/>
      <c r="LZI34" s="160"/>
      <c r="LZJ34" s="160"/>
      <c r="LZK34" s="160"/>
      <c r="LZL34" s="160"/>
      <c r="LZM34" s="160"/>
      <c r="LZN34" s="160"/>
      <c r="LZO34" s="160"/>
      <c r="LZP34" s="160"/>
      <c r="LZQ34" s="160"/>
      <c r="LZR34" s="160"/>
      <c r="LZS34" s="160"/>
      <c r="LZT34" s="160"/>
      <c r="LZU34" s="160"/>
      <c r="LZV34" s="160"/>
      <c r="LZW34" s="160"/>
      <c r="LZX34" s="160"/>
      <c r="LZY34" s="160"/>
      <c r="LZZ34" s="160"/>
      <c r="MAA34" s="160"/>
      <c r="MAB34" s="160"/>
      <c r="MAC34" s="160"/>
      <c r="MAD34" s="160"/>
      <c r="MAE34" s="160"/>
      <c r="MAF34" s="160"/>
      <c r="MAG34" s="160"/>
      <c r="MAH34" s="160"/>
      <c r="MAI34" s="160"/>
      <c r="MAJ34" s="160"/>
      <c r="MAK34" s="160"/>
      <c r="MAL34" s="160"/>
      <c r="MAM34" s="160"/>
      <c r="MAN34" s="160"/>
      <c r="MAO34" s="160"/>
      <c r="MAP34" s="160"/>
      <c r="MAQ34" s="160"/>
      <c r="MAR34" s="160"/>
      <c r="MAS34" s="160"/>
      <c r="MAT34" s="160"/>
      <c r="MAU34" s="160"/>
      <c r="MAV34" s="160"/>
      <c r="MAW34" s="160"/>
      <c r="MAX34" s="160"/>
      <c r="MAY34" s="160"/>
      <c r="MAZ34" s="160"/>
      <c r="MBA34" s="160"/>
      <c r="MBB34" s="160"/>
      <c r="MBC34" s="160"/>
      <c r="MBD34" s="160"/>
      <c r="MBE34" s="160"/>
      <c r="MBF34" s="160"/>
      <c r="MBG34" s="160"/>
      <c r="MBH34" s="160"/>
      <c r="MBI34" s="160"/>
      <c r="MBJ34" s="160"/>
      <c r="MBK34" s="160"/>
      <c r="MBL34" s="160"/>
      <c r="MBM34" s="160"/>
      <c r="MBN34" s="160"/>
      <c r="MBO34" s="160"/>
      <c r="MBP34" s="160"/>
      <c r="MBQ34" s="160"/>
      <c r="MBR34" s="160"/>
      <c r="MBS34" s="160"/>
      <c r="MBT34" s="160"/>
      <c r="MBU34" s="160"/>
      <c r="MBV34" s="160"/>
      <c r="MBW34" s="160"/>
      <c r="MBX34" s="160"/>
      <c r="MBY34" s="160"/>
      <c r="MBZ34" s="160"/>
      <c r="MCA34" s="160"/>
      <c r="MCB34" s="160"/>
      <c r="MCC34" s="160"/>
      <c r="MCD34" s="160"/>
      <c r="MCE34" s="160"/>
      <c r="MCF34" s="160"/>
      <c r="MCG34" s="160"/>
      <c r="MCH34" s="160"/>
      <c r="MCI34" s="160"/>
      <c r="MCJ34" s="160"/>
      <c r="MCK34" s="160"/>
      <c r="MCL34" s="160"/>
      <c r="MCM34" s="160"/>
      <c r="MCN34" s="160"/>
      <c r="MCO34" s="160"/>
      <c r="MCP34" s="160"/>
      <c r="MCQ34" s="160"/>
      <c r="MCR34" s="160"/>
      <c r="MCS34" s="160"/>
      <c r="MCT34" s="160"/>
      <c r="MCU34" s="160"/>
      <c r="MCV34" s="160"/>
      <c r="MCW34" s="160"/>
      <c r="MCX34" s="160"/>
      <c r="MCY34" s="160"/>
      <c r="MCZ34" s="160"/>
      <c r="MDA34" s="160"/>
      <c r="MDB34" s="160"/>
      <c r="MDC34" s="160"/>
      <c r="MDD34" s="160"/>
      <c r="MDE34" s="160"/>
      <c r="MDF34" s="160"/>
      <c r="MDG34" s="160"/>
      <c r="MDH34" s="160"/>
      <c r="MDI34" s="160"/>
      <c r="MDJ34" s="160"/>
      <c r="MDK34" s="160"/>
      <c r="MDL34" s="160"/>
      <c r="MDM34" s="160"/>
      <c r="MDN34" s="160"/>
      <c r="MDO34" s="160"/>
      <c r="MDP34" s="160"/>
      <c r="MDQ34" s="160"/>
      <c r="MDR34" s="160"/>
      <c r="MDS34" s="160"/>
      <c r="MDT34" s="160"/>
      <c r="MDU34" s="160"/>
      <c r="MDV34" s="160"/>
      <c r="MDW34" s="160"/>
      <c r="MDX34" s="160"/>
      <c r="MDY34" s="160"/>
      <c r="MDZ34" s="160"/>
      <c r="MEA34" s="160"/>
      <c r="MEB34" s="160"/>
      <c r="MEC34" s="160"/>
      <c r="MED34" s="160"/>
      <c r="MEE34" s="160"/>
      <c r="MEF34" s="160"/>
      <c r="MEG34" s="160"/>
      <c r="MEH34" s="160"/>
      <c r="MEI34" s="160"/>
      <c r="MEJ34" s="160"/>
      <c r="MEK34" s="160"/>
      <c r="MEL34" s="160"/>
      <c r="MEM34" s="160"/>
      <c r="MEN34" s="160"/>
      <c r="MEO34" s="160"/>
      <c r="MEP34" s="160"/>
      <c r="MEQ34" s="160"/>
      <c r="MER34" s="160"/>
      <c r="MES34" s="160"/>
      <c r="MET34" s="160"/>
      <c r="MEU34" s="160"/>
      <c r="MEV34" s="160"/>
      <c r="MEW34" s="160"/>
      <c r="MEX34" s="160"/>
      <c r="MEY34" s="160"/>
      <c r="MEZ34" s="160"/>
      <c r="MFA34" s="160"/>
      <c r="MFB34" s="160"/>
      <c r="MFC34" s="160"/>
      <c r="MFD34" s="160"/>
      <c r="MFE34" s="160"/>
      <c r="MFF34" s="160"/>
      <c r="MFG34" s="160"/>
      <c r="MFH34" s="160"/>
      <c r="MFI34" s="160"/>
      <c r="MFJ34" s="160"/>
      <c r="MFK34" s="160"/>
      <c r="MFL34" s="160"/>
      <c r="MFM34" s="160"/>
      <c r="MFN34" s="160"/>
      <c r="MFO34" s="160"/>
      <c r="MFP34" s="160"/>
      <c r="MFQ34" s="160"/>
      <c r="MFR34" s="160"/>
      <c r="MFS34" s="160"/>
      <c r="MFT34" s="160"/>
      <c r="MFU34" s="160"/>
      <c r="MFV34" s="160"/>
      <c r="MFW34" s="160"/>
      <c r="MFX34" s="160"/>
      <c r="MFY34" s="160"/>
      <c r="MFZ34" s="160"/>
      <c r="MGA34" s="160"/>
      <c r="MGB34" s="160"/>
      <c r="MGC34" s="160"/>
      <c r="MGD34" s="160"/>
      <c r="MGE34" s="160"/>
      <c r="MGF34" s="160"/>
      <c r="MGG34" s="160"/>
      <c r="MGH34" s="160"/>
      <c r="MGI34" s="160"/>
      <c r="MGJ34" s="160"/>
      <c r="MGK34" s="160"/>
      <c r="MGL34" s="160"/>
      <c r="MGM34" s="160"/>
      <c r="MGN34" s="160"/>
      <c r="MGO34" s="160"/>
      <c r="MGP34" s="160"/>
      <c r="MGQ34" s="160"/>
      <c r="MGR34" s="160"/>
      <c r="MGS34" s="160"/>
      <c r="MGT34" s="160"/>
      <c r="MGU34" s="160"/>
      <c r="MGV34" s="160"/>
      <c r="MGW34" s="160"/>
      <c r="MGX34" s="160"/>
      <c r="MGY34" s="160"/>
      <c r="MGZ34" s="160"/>
      <c r="MHA34" s="160"/>
      <c r="MHB34" s="160"/>
      <c r="MHC34" s="160"/>
      <c r="MHD34" s="160"/>
      <c r="MHE34" s="160"/>
      <c r="MHF34" s="160"/>
      <c r="MHG34" s="160"/>
      <c r="MHH34" s="160"/>
      <c r="MHI34" s="160"/>
      <c r="MHJ34" s="160"/>
      <c r="MHK34" s="160"/>
      <c r="MHL34" s="160"/>
      <c r="MHM34" s="160"/>
      <c r="MHN34" s="160"/>
      <c r="MHO34" s="160"/>
      <c r="MHP34" s="160"/>
      <c r="MHQ34" s="160"/>
      <c r="MHR34" s="160"/>
      <c r="MHS34" s="160"/>
      <c r="MHT34" s="160"/>
      <c r="MHU34" s="160"/>
      <c r="MHV34" s="160"/>
      <c r="MHW34" s="160"/>
      <c r="MHX34" s="160"/>
      <c r="MHY34" s="160"/>
      <c r="MHZ34" s="160"/>
      <c r="MIA34" s="160"/>
      <c r="MIB34" s="160"/>
      <c r="MIC34" s="160"/>
      <c r="MID34" s="160"/>
      <c r="MIE34" s="160"/>
      <c r="MIF34" s="160"/>
      <c r="MIG34" s="160"/>
      <c r="MIH34" s="160"/>
      <c r="MII34" s="160"/>
      <c r="MIJ34" s="160"/>
      <c r="MIK34" s="160"/>
      <c r="MIL34" s="160"/>
      <c r="MIM34" s="160"/>
      <c r="MIN34" s="160"/>
      <c r="MIO34" s="160"/>
      <c r="MIP34" s="160"/>
      <c r="MIQ34" s="160"/>
      <c r="MIR34" s="160"/>
      <c r="MIS34" s="160"/>
      <c r="MIT34" s="160"/>
      <c r="MIU34" s="160"/>
      <c r="MIV34" s="160"/>
      <c r="MIW34" s="160"/>
      <c r="MIX34" s="160"/>
      <c r="MIY34" s="160"/>
      <c r="MIZ34" s="160"/>
      <c r="MJA34" s="160"/>
      <c r="MJB34" s="160"/>
      <c r="MJC34" s="160"/>
      <c r="MJD34" s="160"/>
      <c r="MJE34" s="160"/>
      <c r="MJF34" s="160"/>
      <c r="MJG34" s="160"/>
      <c r="MJH34" s="160"/>
      <c r="MJI34" s="160"/>
      <c r="MJJ34" s="160"/>
      <c r="MJK34" s="160"/>
      <c r="MJL34" s="160"/>
      <c r="MJM34" s="160"/>
      <c r="MJN34" s="160"/>
      <c r="MJO34" s="160"/>
      <c r="MJP34" s="160"/>
      <c r="MJQ34" s="160"/>
      <c r="MJR34" s="160"/>
      <c r="MJS34" s="160"/>
      <c r="MJT34" s="160"/>
      <c r="MJU34" s="160"/>
      <c r="MJV34" s="160"/>
      <c r="MJW34" s="160"/>
      <c r="MJX34" s="160"/>
      <c r="MJY34" s="160"/>
      <c r="MJZ34" s="160"/>
      <c r="MKA34" s="160"/>
      <c r="MKB34" s="160"/>
      <c r="MKC34" s="160"/>
      <c r="MKD34" s="160"/>
      <c r="MKE34" s="160"/>
      <c r="MKF34" s="160"/>
      <c r="MKG34" s="160"/>
      <c r="MKH34" s="160"/>
      <c r="MKI34" s="160"/>
      <c r="MKJ34" s="160"/>
      <c r="MKK34" s="160"/>
      <c r="MKL34" s="160"/>
      <c r="MKM34" s="160"/>
      <c r="MKN34" s="160"/>
      <c r="MKO34" s="160"/>
      <c r="MKP34" s="160"/>
      <c r="MKQ34" s="160"/>
      <c r="MKR34" s="160"/>
      <c r="MKS34" s="160"/>
      <c r="MKT34" s="160"/>
      <c r="MKU34" s="160"/>
      <c r="MKV34" s="160"/>
      <c r="MKW34" s="160"/>
      <c r="MKX34" s="160"/>
      <c r="MKY34" s="160"/>
      <c r="MKZ34" s="160"/>
      <c r="MLA34" s="160"/>
      <c r="MLB34" s="160"/>
      <c r="MLC34" s="160"/>
      <c r="MLD34" s="160"/>
      <c r="MLE34" s="160"/>
      <c r="MLF34" s="160"/>
      <c r="MLG34" s="160"/>
      <c r="MLH34" s="160"/>
      <c r="MLI34" s="160"/>
      <c r="MLJ34" s="160"/>
      <c r="MLK34" s="160"/>
      <c r="MLL34" s="160"/>
      <c r="MLM34" s="160"/>
      <c r="MLN34" s="160"/>
      <c r="MLO34" s="160"/>
      <c r="MLP34" s="160"/>
      <c r="MLQ34" s="160"/>
      <c r="MLR34" s="160"/>
      <c r="MLS34" s="160"/>
      <c r="MLT34" s="160"/>
      <c r="MLU34" s="160"/>
      <c r="MLV34" s="160"/>
      <c r="MLW34" s="160"/>
      <c r="MLX34" s="160"/>
      <c r="MLY34" s="160"/>
      <c r="MLZ34" s="160"/>
      <c r="MMA34" s="160"/>
      <c r="MMB34" s="160"/>
      <c r="MMC34" s="160"/>
      <c r="MMD34" s="160"/>
      <c r="MME34" s="160"/>
      <c r="MMF34" s="160"/>
      <c r="MMG34" s="160"/>
      <c r="MMH34" s="160"/>
      <c r="MMI34" s="160"/>
      <c r="MMJ34" s="160"/>
      <c r="MMK34" s="160"/>
      <c r="MML34" s="160"/>
      <c r="MMM34" s="160"/>
      <c r="MMN34" s="160"/>
      <c r="MMO34" s="160"/>
      <c r="MMP34" s="160"/>
      <c r="MMQ34" s="160"/>
      <c r="MMR34" s="160"/>
      <c r="MMS34" s="160"/>
      <c r="MMT34" s="160"/>
      <c r="MMU34" s="160"/>
      <c r="MMV34" s="160"/>
      <c r="MMW34" s="160"/>
      <c r="MMX34" s="160"/>
      <c r="MMY34" s="160"/>
      <c r="MMZ34" s="160"/>
      <c r="MNA34" s="160"/>
      <c r="MNB34" s="160"/>
      <c r="MNC34" s="160"/>
      <c r="MND34" s="160"/>
      <c r="MNE34" s="160"/>
      <c r="MNF34" s="160"/>
      <c r="MNG34" s="160"/>
      <c r="MNH34" s="160"/>
      <c r="MNI34" s="160"/>
      <c r="MNJ34" s="160"/>
      <c r="MNK34" s="160"/>
      <c r="MNL34" s="160"/>
      <c r="MNM34" s="160"/>
      <c r="MNN34" s="160"/>
      <c r="MNO34" s="160"/>
      <c r="MNP34" s="160"/>
      <c r="MNQ34" s="160"/>
      <c r="MNR34" s="160"/>
      <c r="MNS34" s="160"/>
      <c r="MNT34" s="160"/>
      <c r="MNU34" s="160"/>
      <c r="MNV34" s="160"/>
      <c r="MNW34" s="160"/>
      <c r="MNX34" s="160"/>
      <c r="MNY34" s="160"/>
      <c r="MNZ34" s="160"/>
      <c r="MOA34" s="160"/>
      <c r="MOB34" s="160"/>
      <c r="MOC34" s="160"/>
      <c r="MOD34" s="160"/>
      <c r="MOE34" s="160"/>
      <c r="MOF34" s="160"/>
      <c r="MOG34" s="160"/>
      <c r="MOH34" s="160"/>
      <c r="MOI34" s="160"/>
      <c r="MOJ34" s="160"/>
      <c r="MOK34" s="160"/>
      <c r="MOL34" s="160"/>
      <c r="MOM34" s="160"/>
      <c r="MON34" s="160"/>
      <c r="MOO34" s="160"/>
      <c r="MOP34" s="160"/>
      <c r="MOQ34" s="160"/>
      <c r="MOR34" s="160"/>
      <c r="MOS34" s="160"/>
      <c r="MOT34" s="160"/>
      <c r="MOU34" s="160"/>
      <c r="MOV34" s="160"/>
      <c r="MOW34" s="160"/>
      <c r="MOX34" s="160"/>
      <c r="MOY34" s="160"/>
      <c r="MOZ34" s="160"/>
      <c r="MPA34" s="160"/>
      <c r="MPB34" s="160"/>
      <c r="MPC34" s="160"/>
      <c r="MPD34" s="160"/>
      <c r="MPE34" s="160"/>
      <c r="MPF34" s="160"/>
      <c r="MPG34" s="160"/>
      <c r="MPH34" s="160"/>
      <c r="MPI34" s="160"/>
      <c r="MPJ34" s="160"/>
      <c r="MPK34" s="160"/>
      <c r="MPL34" s="160"/>
      <c r="MPM34" s="160"/>
      <c r="MPN34" s="160"/>
      <c r="MPO34" s="160"/>
      <c r="MPP34" s="160"/>
      <c r="MPQ34" s="160"/>
      <c r="MPR34" s="160"/>
      <c r="MPS34" s="160"/>
      <c r="MPT34" s="160"/>
      <c r="MPU34" s="160"/>
      <c r="MPV34" s="160"/>
      <c r="MPW34" s="160"/>
      <c r="MPX34" s="160"/>
      <c r="MPY34" s="160"/>
      <c r="MPZ34" s="160"/>
      <c r="MQA34" s="160"/>
      <c r="MQB34" s="160"/>
      <c r="MQC34" s="160"/>
      <c r="MQD34" s="160"/>
      <c r="MQE34" s="160"/>
      <c r="MQF34" s="160"/>
      <c r="MQG34" s="160"/>
      <c r="MQH34" s="160"/>
      <c r="MQI34" s="160"/>
      <c r="MQJ34" s="160"/>
      <c r="MQK34" s="160"/>
      <c r="MQL34" s="160"/>
      <c r="MQM34" s="160"/>
      <c r="MQN34" s="160"/>
      <c r="MQO34" s="160"/>
      <c r="MQP34" s="160"/>
      <c r="MQQ34" s="160"/>
      <c r="MQR34" s="160"/>
      <c r="MQS34" s="160"/>
      <c r="MQT34" s="160"/>
      <c r="MQU34" s="160"/>
      <c r="MQV34" s="160"/>
      <c r="MQW34" s="160"/>
      <c r="MQX34" s="160"/>
      <c r="MQY34" s="160"/>
      <c r="MQZ34" s="160"/>
      <c r="MRA34" s="160"/>
      <c r="MRB34" s="160"/>
      <c r="MRC34" s="160"/>
      <c r="MRD34" s="160"/>
      <c r="MRE34" s="160"/>
      <c r="MRF34" s="160"/>
      <c r="MRG34" s="160"/>
      <c r="MRH34" s="160"/>
      <c r="MRI34" s="160"/>
      <c r="MRJ34" s="160"/>
      <c r="MRK34" s="160"/>
      <c r="MRL34" s="160"/>
      <c r="MRM34" s="160"/>
      <c r="MRN34" s="160"/>
      <c r="MRO34" s="160"/>
      <c r="MRP34" s="160"/>
      <c r="MRQ34" s="160"/>
      <c r="MRR34" s="160"/>
      <c r="MRS34" s="160"/>
      <c r="MRT34" s="160"/>
      <c r="MRU34" s="160"/>
      <c r="MRV34" s="160"/>
      <c r="MRW34" s="160"/>
      <c r="MRX34" s="160"/>
      <c r="MRY34" s="160"/>
      <c r="MRZ34" s="160"/>
      <c r="MSA34" s="160"/>
      <c r="MSB34" s="160"/>
      <c r="MSC34" s="160"/>
      <c r="MSD34" s="160"/>
      <c r="MSE34" s="160"/>
      <c r="MSF34" s="160"/>
      <c r="MSG34" s="160"/>
      <c r="MSH34" s="160"/>
      <c r="MSI34" s="160"/>
      <c r="MSJ34" s="160"/>
      <c r="MSK34" s="160"/>
      <c r="MSL34" s="160"/>
      <c r="MSM34" s="160"/>
      <c r="MSN34" s="160"/>
      <c r="MSO34" s="160"/>
      <c r="MSP34" s="160"/>
      <c r="MSQ34" s="160"/>
      <c r="MSR34" s="160"/>
      <c r="MSS34" s="160"/>
      <c r="MST34" s="160"/>
      <c r="MSU34" s="160"/>
      <c r="MSV34" s="160"/>
      <c r="MSW34" s="160"/>
      <c r="MSX34" s="160"/>
      <c r="MSY34" s="160"/>
      <c r="MSZ34" s="160"/>
      <c r="MTA34" s="160"/>
      <c r="MTB34" s="160"/>
      <c r="MTC34" s="160"/>
      <c r="MTD34" s="160"/>
      <c r="MTE34" s="160"/>
      <c r="MTF34" s="160"/>
      <c r="MTG34" s="160"/>
      <c r="MTH34" s="160"/>
      <c r="MTI34" s="160"/>
      <c r="MTJ34" s="160"/>
      <c r="MTK34" s="160"/>
      <c r="MTL34" s="160"/>
      <c r="MTM34" s="160"/>
      <c r="MTN34" s="160"/>
      <c r="MTO34" s="160"/>
      <c r="MTP34" s="160"/>
      <c r="MTQ34" s="160"/>
      <c r="MTR34" s="160"/>
      <c r="MTS34" s="160"/>
      <c r="MTT34" s="160"/>
      <c r="MTU34" s="160"/>
      <c r="MTV34" s="160"/>
      <c r="MTW34" s="160"/>
      <c r="MTX34" s="160"/>
      <c r="MTY34" s="160"/>
      <c r="MTZ34" s="160"/>
      <c r="MUA34" s="160"/>
      <c r="MUB34" s="160"/>
      <c r="MUC34" s="160"/>
      <c r="MUD34" s="160"/>
      <c r="MUE34" s="160"/>
      <c r="MUF34" s="160"/>
      <c r="MUG34" s="160"/>
      <c r="MUH34" s="160"/>
      <c r="MUI34" s="160"/>
      <c r="MUJ34" s="160"/>
      <c r="MUK34" s="160"/>
      <c r="MUL34" s="160"/>
      <c r="MUM34" s="160"/>
      <c r="MUN34" s="160"/>
      <c r="MUO34" s="160"/>
      <c r="MUP34" s="160"/>
      <c r="MUQ34" s="160"/>
      <c r="MUR34" s="160"/>
      <c r="MUS34" s="160"/>
      <c r="MUT34" s="160"/>
      <c r="MUU34" s="160"/>
      <c r="MUV34" s="160"/>
      <c r="MUW34" s="160"/>
      <c r="MUX34" s="160"/>
      <c r="MUY34" s="160"/>
      <c r="MUZ34" s="160"/>
      <c r="MVA34" s="160"/>
      <c r="MVB34" s="160"/>
      <c r="MVC34" s="160"/>
      <c r="MVD34" s="160"/>
      <c r="MVE34" s="160"/>
      <c r="MVF34" s="160"/>
      <c r="MVG34" s="160"/>
      <c r="MVH34" s="160"/>
      <c r="MVI34" s="160"/>
      <c r="MVJ34" s="160"/>
      <c r="MVK34" s="160"/>
      <c r="MVL34" s="160"/>
      <c r="MVM34" s="160"/>
      <c r="MVN34" s="160"/>
      <c r="MVO34" s="160"/>
      <c r="MVP34" s="160"/>
      <c r="MVQ34" s="160"/>
      <c r="MVR34" s="160"/>
      <c r="MVS34" s="160"/>
      <c r="MVT34" s="160"/>
      <c r="MVU34" s="160"/>
      <c r="MVV34" s="160"/>
      <c r="MVW34" s="160"/>
      <c r="MVX34" s="160"/>
      <c r="MVY34" s="160"/>
      <c r="MVZ34" s="160"/>
      <c r="MWA34" s="160"/>
      <c r="MWB34" s="160"/>
      <c r="MWC34" s="160"/>
      <c r="MWD34" s="160"/>
      <c r="MWE34" s="160"/>
      <c r="MWF34" s="160"/>
      <c r="MWG34" s="160"/>
      <c r="MWH34" s="160"/>
      <c r="MWI34" s="160"/>
      <c r="MWJ34" s="160"/>
      <c r="MWK34" s="160"/>
      <c r="MWL34" s="160"/>
      <c r="MWM34" s="160"/>
      <c r="MWN34" s="160"/>
      <c r="MWO34" s="160"/>
      <c r="MWP34" s="160"/>
      <c r="MWQ34" s="160"/>
      <c r="MWR34" s="160"/>
      <c r="MWS34" s="160"/>
      <c r="MWT34" s="160"/>
      <c r="MWU34" s="160"/>
      <c r="MWV34" s="160"/>
      <c r="MWW34" s="160"/>
      <c r="MWX34" s="160"/>
      <c r="MWY34" s="160"/>
      <c r="MWZ34" s="160"/>
      <c r="MXA34" s="160"/>
      <c r="MXB34" s="160"/>
      <c r="MXC34" s="160"/>
      <c r="MXD34" s="160"/>
      <c r="MXE34" s="160"/>
      <c r="MXF34" s="160"/>
      <c r="MXG34" s="160"/>
      <c r="MXH34" s="160"/>
      <c r="MXI34" s="160"/>
      <c r="MXJ34" s="160"/>
      <c r="MXK34" s="160"/>
      <c r="MXL34" s="160"/>
      <c r="MXM34" s="160"/>
      <c r="MXN34" s="160"/>
      <c r="MXO34" s="160"/>
      <c r="MXP34" s="160"/>
      <c r="MXQ34" s="160"/>
      <c r="MXR34" s="160"/>
      <c r="MXS34" s="160"/>
      <c r="MXT34" s="160"/>
      <c r="MXU34" s="160"/>
      <c r="MXV34" s="160"/>
      <c r="MXW34" s="160"/>
      <c r="MXX34" s="160"/>
      <c r="MXY34" s="160"/>
      <c r="MXZ34" s="160"/>
      <c r="MYA34" s="160"/>
      <c r="MYB34" s="160"/>
      <c r="MYC34" s="160"/>
      <c r="MYD34" s="160"/>
      <c r="MYE34" s="160"/>
      <c r="MYF34" s="160"/>
      <c r="MYG34" s="160"/>
      <c r="MYH34" s="160"/>
      <c r="MYI34" s="160"/>
      <c r="MYJ34" s="160"/>
      <c r="MYK34" s="160"/>
      <c r="MYL34" s="160"/>
      <c r="MYM34" s="160"/>
      <c r="MYN34" s="160"/>
      <c r="MYO34" s="160"/>
      <c r="MYP34" s="160"/>
      <c r="MYQ34" s="160"/>
      <c r="MYR34" s="160"/>
      <c r="MYS34" s="160"/>
      <c r="MYT34" s="160"/>
      <c r="MYU34" s="160"/>
      <c r="MYV34" s="160"/>
      <c r="MYW34" s="160"/>
      <c r="MYX34" s="160"/>
      <c r="MYY34" s="160"/>
      <c r="MYZ34" s="160"/>
      <c r="MZA34" s="160"/>
      <c r="MZB34" s="160"/>
      <c r="MZC34" s="160"/>
      <c r="MZD34" s="160"/>
      <c r="MZE34" s="160"/>
      <c r="MZF34" s="160"/>
      <c r="MZG34" s="160"/>
      <c r="MZH34" s="160"/>
      <c r="MZI34" s="160"/>
      <c r="MZJ34" s="160"/>
      <c r="MZK34" s="160"/>
      <c r="MZL34" s="160"/>
      <c r="MZM34" s="160"/>
      <c r="MZN34" s="160"/>
      <c r="MZO34" s="160"/>
      <c r="MZP34" s="160"/>
      <c r="MZQ34" s="160"/>
      <c r="MZR34" s="160"/>
      <c r="MZS34" s="160"/>
      <c r="MZT34" s="160"/>
      <c r="MZU34" s="160"/>
      <c r="MZV34" s="160"/>
      <c r="MZW34" s="160"/>
      <c r="MZX34" s="160"/>
      <c r="MZY34" s="160"/>
      <c r="MZZ34" s="160"/>
      <c r="NAA34" s="160"/>
      <c r="NAB34" s="160"/>
      <c r="NAC34" s="160"/>
      <c r="NAD34" s="160"/>
      <c r="NAE34" s="160"/>
      <c r="NAF34" s="160"/>
      <c r="NAG34" s="160"/>
      <c r="NAH34" s="160"/>
      <c r="NAI34" s="160"/>
      <c r="NAJ34" s="160"/>
      <c r="NAK34" s="160"/>
      <c r="NAL34" s="160"/>
      <c r="NAM34" s="160"/>
      <c r="NAN34" s="160"/>
      <c r="NAO34" s="160"/>
      <c r="NAP34" s="160"/>
      <c r="NAQ34" s="160"/>
      <c r="NAR34" s="160"/>
      <c r="NAS34" s="160"/>
      <c r="NAT34" s="160"/>
      <c r="NAU34" s="160"/>
      <c r="NAV34" s="160"/>
      <c r="NAW34" s="160"/>
      <c r="NAX34" s="160"/>
      <c r="NAY34" s="160"/>
      <c r="NAZ34" s="160"/>
      <c r="NBA34" s="160"/>
      <c r="NBB34" s="160"/>
      <c r="NBC34" s="160"/>
      <c r="NBD34" s="160"/>
      <c r="NBE34" s="160"/>
      <c r="NBF34" s="160"/>
      <c r="NBG34" s="160"/>
      <c r="NBH34" s="160"/>
      <c r="NBI34" s="160"/>
      <c r="NBJ34" s="160"/>
      <c r="NBK34" s="160"/>
      <c r="NBL34" s="160"/>
      <c r="NBM34" s="160"/>
      <c r="NBN34" s="160"/>
      <c r="NBO34" s="160"/>
      <c r="NBP34" s="160"/>
      <c r="NBQ34" s="160"/>
      <c r="NBR34" s="160"/>
      <c r="NBS34" s="160"/>
      <c r="NBT34" s="160"/>
      <c r="NBU34" s="160"/>
      <c r="NBV34" s="160"/>
      <c r="NBW34" s="160"/>
      <c r="NBX34" s="160"/>
      <c r="NBY34" s="160"/>
      <c r="NBZ34" s="160"/>
      <c r="NCA34" s="160"/>
      <c r="NCB34" s="160"/>
      <c r="NCC34" s="160"/>
      <c r="NCD34" s="160"/>
      <c r="NCE34" s="160"/>
      <c r="NCF34" s="160"/>
      <c r="NCG34" s="160"/>
      <c r="NCH34" s="160"/>
      <c r="NCI34" s="160"/>
      <c r="NCJ34" s="160"/>
      <c r="NCK34" s="160"/>
      <c r="NCL34" s="160"/>
      <c r="NCM34" s="160"/>
      <c r="NCN34" s="160"/>
      <c r="NCO34" s="160"/>
      <c r="NCP34" s="160"/>
      <c r="NCQ34" s="160"/>
      <c r="NCR34" s="160"/>
      <c r="NCS34" s="160"/>
      <c r="NCT34" s="160"/>
      <c r="NCU34" s="160"/>
      <c r="NCV34" s="160"/>
      <c r="NCW34" s="160"/>
      <c r="NCX34" s="160"/>
      <c r="NCY34" s="160"/>
      <c r="NCZ34" s="160"/>
      <c r="NDA34" s="160"/>
      <c r="NDB34" s="160"/>
      <c r="NDC34" s="160"/>
      <c r="NDD34" s="160"/>
      <c r="NDE34" s="160"/>
      <c r="NDF34" s="160"/>
      <c r="NDG34" s="160"/>
      <c r="NDH34" s="160"/>
      <c r="NDI34" s="160"/>
      <c r="NDJ34" s="160"/>
      <c r="NDK34" s="160"/>
      <c r="NDL34" s="160"/>
      <c r="NDM34" s="160"/>
      <c r="NDN34" s="160"/>
      <c r="NDO34" s="160"/>
      <c r="NDP34" s="160"/>
      <c r="NDQ34" s="160"/>
      <c r="NDR34" s="160"/>
      <c r="NDS34" s="160"/>
      <c r="NDT34" s="160"/>
      <c r="NDU34" s="160"/>
      <c r="NDV34" s="160"/>
      <c r="NDW34" s="160"/>
      <c r="NDX34" s="160"/>
      <c r="NDY34" s="160"/>
      <c r="NDZ34" s="160"/>
      <c r="NEA34" s="160"/>
      <c r="NEB34" s="160"/>
      <c r="NEC34" s="160"/>
      <c r="NED34" s="160"/>
      <c r="NEE34" s="160"/>
      <c r="NEF34" s="160"/>
      <c r="NEG34" s="160"/>
      <c r="NEH34" s="160"/>
      <c r="NEI34" s="160"/>
      <c r="NEJ34" s="160"/>
      <c r="NEK34" s="160"/>
      <c r="NEL34" s="160"/>
      <c r="NEM34" s="160"/>
      <c r="NEN34" s="160"/>
      <c r="NEO34" s="160"/>
      <c r="NEP34" s="160"/>
      <c r="NEQ34" s="160"/>
      <c r="NER34" s="160"/>
      <c r="NES34" s="160"/>
      <c r="NET34" s="160"/>
      <c r="NEU34" s="160"/>
      <c r="NEV34" s="160"/>
      <c r="NEW34" s="160"/>
      <c r="NEX34" s="160"/>
      <c r="NEY34" s="160"/>
      <c r="NEZ34" s="160"/>
      <c r="NFA34" s="160"/>
      <c r="NFB34" s="160"/>
      <c r="NFC34" s="160"/>
      <c r="NFD34" s="160"/>
      <c r="NFE34" s="160"/>
      <c r="NFF34" s="160"/>
      <c r="NFG34" s="160"/>
      <c r="NFH34" s="160"/>
      <c r="NFI34" s="160"/>
      <c r="NFJ34" s="160"/>
      <c r="NFK34" s="160"/>
      <c r="NFL34" s="160"/>
      <c r="NFM34" s="160"/>
      <c r="NFN34" s="160"/>
      <c r="NFO34" s="160"/>
      <c r="NFP34" s="160"/>
      <c r="NFQ34" s="160"/>
      <c r="NFR34" s="160"/>
      <c r="NFS34" s="160"/>
      <c r="NFT34" s="160"/>
      <c r="NFU34" s="160"/>
      <c r="NFV34" s="160"/>
      <c r="NFW34" s="160"/>
      <c r="NFX34" s="160"/>
      <c r="NFY34" s="160"/>
      <c r="NFZ34" s="160"/>
      <c r="NGA34" s="160"/>
      <c r="NGB34" s="160"/>
      <c r="NGC34" s="160"/>
      <c r="NGD34" s="160"/>
      <c r="NGE34" s="160"/>
      <c r="NGF34" s="160"/>
      <c r="NGG34" s="160"/>
      <c r="NGH34" s="160"/>
      <c r="NGI34" s="160"/>
      <c r="NGJ34" s="160"/>
      <c r="NGK34" s="160"/>
      <c r="NGL34" s="160"/>
      <c r="NGM34" s="160"/>
      <c r="NGN34" s="160"/>
      <c r="NGO34" s="160"/>
      <c r="NGP34" s="160"/>
      <c r="NGQ34" s="160"/>
      <c r="NGR34" s="160"/>
      <c r="NGS34" s="160"/>
      <c r="NGT34" s="160"/>
      <c r="NGU34" s="160"/>
      <c r="NGV34" s="160"/>
      <c r="NGW34" s="160"/>
      <c r="NGX34" s="160"/>
      <c r="NGY34" s="160"/>
      <c r="NGZ34" s="160"/>
      <c r="NHA34" s="160"/>
      <c r="NHB34" s="160"/>
      <c r="NHC34" s="160"/>
      <c r="NHD34" s="160"/>
      <c r="NHE34" s="160"/>
      <c r="NHF34" s="160"/>
      <c r="NHG34" s="160"/>
      <c r="NHH34" s="160"/>
      <c r="NHI34" s="160"/>
      <c r="NHJ34" s="160"/>
      <c r="NHK34" s="160"/>
      <c r="NHL34" s="160"/>
      <c r="NHM34" s="160"/>
      <c r="NHN34" s="160"/>
      <c r="NHO34" s="160"/>
      <c r="NHP34" s="160"/>
      <c r="NHQ34" s="160"/>
      <c r="NHR34" s="160"/>
      <c r="NHS34" s="160"/>
      <c r="NHT34" s="160"/>
      <c r="NHU34" s="160"/>
      <c r="NHV34" s="160"/>
      <c r="NHW34" s="160"/>
      <c r="NHX34" s="160"/>
      <c r="NHY34" s="160"/>
      <c r="NHZ34" s="160"/>
      <c r="NIA34" s="160"/>
      <c r="NIB34" s="160"/>
      <c r="NIC34" s="160"/>
      <c r="NID34" s="160"/>
      <c r="NIE34" s="160"/>
      <c r="NIF34" s="160"/>
      <c r="NIG34" s="160"/>
      <c r="NIH34" s="160"/>
      <c r="NII34" s="160"/>
      <c r="NIJ34" s="160"/>
      <c r="NIK34" s="160"/>
      <c r="NIL34" s="160"/>
      <c r="NIM34" s="160"/>
      <c r="NIN34" s="160"/>
      <c r="NIO34" s="160"/>
      <c r="NIP34" s="160"/>
      <c r="NIQ34" s="160"/>
      <c r="NIR34" s="160"/>
      <c r="NIS34" s="160"/>
      <c r="NIT34" s="160"/>
      <c r="NIU34" s="160"/>
      <c r="NIV34" s="160"/>
      <c r="NIW34" s="160"/>
      <c r="NIX34" s="160"/>
      <c r="NIY34" s="160"/>
      <c r="NIZ34" s="160"/>
      <c r="NJA34" s="160"/>
      <c r="NJB34" s="160"/>
      <c r="NJC34" s="160"/>
      <c r="NJD34" s="160"/>
      <c r="NJE34" s="160"/>
      <c r="NJF34" s="160"/>
      <c r="NJG34" s="160"/>
      <c r="NJH34" s="160"/>
      <c r="NJI34" s="160"/>
      <c r="NJJ34" s="160"/>
      <c r="NJK34" s="160"/>
      <c r="NJL34" s="160"/>
      <c r="NJM34" s="160"/>
      <c r="NJN34" s="160"/>
      <c r="NJO34" s="160"/>
      <c r="NJP34" s="160"/>
      <c r="NJQ34" s="160"/>
      <c r="NJR34" s="160"/>
      <c r="NJS34" s="160"/>
      <c r="NJT34" s="160"/>
      <c r="NJU34" s="160"/>
      <c r="NJV34" s="160"/>
      <c r="NJW34" s="160"/>
      <c r="NJX34" s="160"/>
      <c r="NJY34" s="160"/>
      <c r="NJZ34" s="160"/>
      <c r="NKA34" s="160"/>
      <c r="NKB34" s="160"/>
      <c r="NKC34" s="160"/>
      <c r="NKD34" s="160"/>
      <c r="NKE34" s="160"/>
      <c r="NKF34" s="160"/>
      <c r="NKG34" s="160"/>
      <c r="NKH34" s="160"/>
      <c r="NKI34" s="160"/>
      <c r="NKJ34" s="160"/>
      <c r="NKK34" s="160"/>
      <c r="NKL34" s="160"/>
      <c r="NKM34" s="160"/>
      <c r="NKN34" s="160"/>
      <c r="NKO34" s="160"/>
      <c r="NKP34" s="160"/>
      <c r="NKQ34" s="160"/>
      <c r="NKR34" s="160"/>
      <c r="NKS34" s="160"/>
      <c r="NKT34" s="160"/>
      <c r="NKU34" s="160"/>
      <c r="NKV34" s="160"/>
      <c r="NKW34" s="160"/>
      <c r="NKX34" s="160"/>
      <c r="NKY34" s="160"/>
      <c r="NKZ34" s="160"/>
      <c r="NLA34" s="160"/>
      <c r="NLB34" s="160"/>
      <c r="NLC34" s="160"/>
      <c r="NLD34" s="160"/>
      <c r="NLE34" s="160"/>
      <c r="NLF34" s="160"/>
      <c r="NLG34" s="160"/>
      <c r="NLH34" s="160"/>
      <c r="NLI34" s="160"/>
      <c r="NLJ34" s="160"/>
      <c r="NLK34" s="160"/>
      <c r="NLL34" s="160"/>
      <c r="NLM34" s="160"/>
      <c r="NLN34" s="160"/>
      <c r="NLO34" s="160"/>
      <c r="NLP34" s="160"/>
      <c r="NLQ34" s="160"/>
      <c r="NLR34" s="160"/>
      <c r="NLS34" s="160"/>
      <c r="NLT34" s="160"/>
      <c r="NLU34" s="160"/>
      <c r="NLV34" s="160"/>
      <c r="NLW34" s="160"/>
      <c r="NLX34" s="160"/>
      <c r="NLY34" s="160"/>
      <c r="NLZ34" s="160"/>
      <c r="NMA34" s="160"/>
      <c r="NMB34" s="160"/>
      <c r="NMC34" s="160"/>
      <c r="NMD34" s="160"/>
      <c r="NME34" s="160"/>
      <c r="NMF34" s="160"/>
      <c r="NMG34" s="160"/>
      <c r="NMH34" s="160"/>
      <c r="NMI34" s="160"/>
      <c r="NMJ34" s="160"/>
      <c r="NMK34" s="160"/>
      <c r="NML34" s="160"/>
      <c r="NMM34" s="160"/>
      <c r="NMN34" s="160"/>
      <c r="NMO34" s="160"/>
      <c r="NMP34" s="160"/>
      <c r="NMQ34" s="160"/>
      <c r="NMR34" s="160"/>
      <c r="NMS34" s="160"/>
      <c r="NMT34" s="160"/>
      <c r="NMU34" s="160"/>
      <c r="NMV34" s="160"/>
      <c r="NMW34" s="160"/>
      <c r="NMX34" s="160"/>
      <c r="NMY34" s="160"/>
      <c r="NMZ34" s="160"/>
      <c r="NNA34" s="160"/>
      <c r="NNB34" s="160"/>
      <c r="NNC34" s="160"/>
      <c r="NND34" s="160"/>
      <c r="NNE34" s="160"/>
      <c r="NNF34" s="160"/>
      <c r="NNG34" s="160"/>
      <c r="NNH34" s="160"/>
      <c r="NNI34" s="160"/>
      <c r="NNJ34" s="160"/>
      <c r="NNK34" s="160"/>
      <c r="NNL34" s="160"/>
      <c r="NNM34" s="160"/>
      <c r="NNN34" s="160"/>
      <c r="NNO34" s="160"/>
      <c r="NNP34" s="160"/>
      <c r="NNQ34" s="160"/>
      <c r="NNR34" s="160"/>
      <c r="NNS34" s="160"/>
      <c r="NNT34" s="160"/>
      <c r="NNU34" s="160"/>
      <c r="NNV34" s="160"/>
      <c r="NNW34" s="160"/>
      <c r="NNX34" s="160"/>
      <c r="NNY34" s="160"/>
      <c r="NNZ34" s="160"/>
      <c r="NOA34" s="160"/>
      <c r="NOB34" s="160"/>
      <c r="NOC34" s="160"/>
      <c r="NOD34" s="160"/>
      <c r="NOE34" s="160"/>
      <c r="NOF34" s="160"/>
      <c r="NOG34" s="160"/>
      <c r="NOH34" s="160"/>
      <c r="NOI34" s="160"/>
      <c r="NOJ34" s="160"/>
      <c r="NOK34" s="160"/>
      <c r="NOL34" s="160"/>
      <c r="NOM34" s="160"/>
      <c r="NON34" s="160"/>
      <c r="NOO34" s="160"/>
      <c r="NOP34" s="160"/>
      <c r="NOQ34" s="160"/>
      <c r="NOR34" s="160"/>
      <c r="NOS34" s="160"/>
      <c r="NOT34" s="160"/>
      <c r="NOU34" s="160"/>
      <c r="NOV34" s="160"/>
      <c r="NOW34" s="160"/>
      <c r="NOX34" s="160"/>
      <c r="NOY34" s="160"/>
      <c r="NOZ34" s="160"/>
      <c r="NPA34" s="160"/>
      <c r="NPB34" s="160"/>
      <c r="NPC34" s="160"/>
      <c r="NPD34" s="160"/>
      <c r="NPE34" s="160"/>
      <c r="NPF34" s="160"/>
      <c r="NPG34" s="160"/>
      <c r="NPH34" s="160"/>
      <c r="NPI34" s="160"/>
      <c r="NPJ34" s="160"/>
      <c r="NPK34" s="160"/>
      <c r="NPL34" s="160"/>
      <c r="NPM34" s="160"/>
      <c r="NPN34" s="160"/>
      <c r="NPO34" s="160"/>
      <c r="NPP34" s="160"/>
      <c r="NPQ34" s="160"/>
      <c r="NPR34" s="160"/>
      <c r="NPS34" s="160"/>
      <c r="NPT34" s="160"/>
      <c r="NPU34" s="160"/>
      <c r="NPV34" s="160"/>
      <c r="NPW34" s="160"/>
      <c r="NPX34" s="160"/>
      <c r="NPY34" s="160"/>
      <c r="NPZ34" s="160"/>
      <c r="NQA34" s="160"/>
      <c r="NQB34" s="160"/>
      <c r="NQC34" s="160"/>
      <c r="NQD34" s="160"/>
      <c r="NQE34" s="160"/>
      <c r="NQF34" s="160"/>
      <c r="NQG34" s="160"/>
      <c r="NQH34" s="160"/>
      <c r="NQI34" s="160"/>
      <c r="NQJ34" s="160"/>
      <c r="NQK34" s="160"/>
      <c r="NQL34" s="160"/>
      <c r="NQM34" s="160"/>
      <c r="NQN34" s="160"/>
      <c r="NQO34" s="160"/>
      <c r="NQP34" s="160"/>
      <c r="NQQ34" s="160"/>
      <c r="NQR34" s="160"/>
      <c r="NQS34" s="160"/>
      <c r="NQT34" s="160"/>
      <c r="NQU34" s="160"/>
      <c r="NQV34" s="160"/>
      <c r="NQW34" s="160"/>
      <c r="NQX34" s="160"/>
      <c r="NQY34" s="160"/>
      <c r="NQZ34" s="160"/>
      <c r="NRA34" s="160"/>
      <c r="NRB34" s="160"/>
      <c r="NRC34" s="160"/>
      <c r="NRD34" s="160"/>
      <c r="NRE34" s="160"/>
      <c r="NRF34" s="160"/>
      <c r="NRG34" s="160"/>
      <c r="NRH34" s="160"/>
      <c r="NRI34" s="160"/>
      <c r="NRJ34" s="160"/>
      <c r="NRK34" s="160"/>
      <c r="NRL34" s="160"/>
      <c r="NRM34" s="160"/>
      <c r="NRN34" s="160"/>
      <c r="NRO34" s="160"/>
      <c r="NRP34" s="160"/>
      <c r="NRQ34" s="160"/>
      <c r="NRR34" s="160"/>
      <c r="NRS34" s="160"/>
      <c r="NRT34" s="160"/>
      <c r="NRU34" s="160"/>
      <c r="NRV34" s="160"/>
      <c r="NRW34" s="160"/>
      <c r="NRX34" s="160"/>
      <c r="NRY34" s="160"/>
      <c r="NRZ34" s="160"/>
      <c r="NSA34" s="160"/>
      <c r="NSB34" s="160"/>
      <c r="NSC34" s="160"/>
      <c r="NSD34" s="160"/>
      <c r="NSE34" s="160"/>
      <c r="NSF34" s="160"/>
      <c r="NSG34" s="160"/>
      <c r="NSH34" s="160"/>
      <c r="NSI34" s="160"/>
      <c r="NSJ34" s="160"/>
      <c r="NSK34" s="160"/>
      <c r="NSL34" s="160"/>
      <c r="NSM34" s="160"/>
      <c r="NSN34" s="160"/>
      <c r="NSO34" s="160"/>
      <c r="NSP34" s="160"/>
      <c r="NSQ34" s="160"/>
      <c r="NSR34" s="160"/>
      <c r="NSS34" s="160"/>
      <c r="NST34" s="160"/>
      <c r="NSU34" s="160"/>
      <c r="NSV34" s="160"/>
      <c r="NSW34" s="160"/>
      <c r="NSX34" s="160"/>
      <c r="NSY34" s="160"/>
      <c r="NSZ34" s="160"/>
      <c r="NTA34" s="160"/>
      <c r="NTB34" s="160"/>
      <c r="NTC34" s="160"/>
      <c r="NTD34" s="160"/>
      <c r="NTE34" s="160"/>
      <c r="NTF34" s="160"/>
      <c r="NTG34" s="160"/>
      <c r="NTH34" s="160"/>
      <c r="NTI34" s="160"/>
      <c r="NTJ34" s="160"/>
      <c r="NTK34" s="160"/>
      <c r="NTL34" s="160"/>
      <c r="NTM34" s="160"/>
      <c r="NTN34" s="160"/>
      <c r="NTO34" s="160"/>
      <c r="NTP34" s="160"/>
      <c r="NTQ34" s="160"/>
      <c r="NTR34" s="160"/>
      <c r="NTS34" s="160"/>
      <c r="NTT34" s="160"/>
      <c r="NTU34" s="160"/>
      <c r="NTV34" s="160"/>
      <c r="NTW34" s="160"/>
      <c r="NTX34" s="160"/>
      <c r="NTY34" s="160"/>
      <c r="NTZ34" s="160"/>
      <c r="NUA34" s="160"/>
      <c r="NUB34" s="160"/>
      <c r="NUC34" s="160"/>
      <c r="NUD34" s="160"/>
      <c r="NUE34" s="160"/>
      <c r="NUF34" s="160"/>
      <c r="NUG34" s="160"/>
      <c r="NUH34" s="160"/>
      <c r="NUI34" s="160"/>
      <c r="NUJ34" s="160"/>
      <c r="NUK34" s="160"/>
      <c r="NUL34" s="160"/>
      <c r="NUM34" s="160"/>
      <c r="NUN34" s="160"/>
      <c r="NUO34" s="160"/>
      <c r="NUP34" s="160"/>
      <c r="NUQ34" s="160"/>
      <c r="NUR34" s="160"/>
      <c r="NUS34" s="160"/>
      <c r="NUT34" s="160"/>
      <c r="NUU34" s="160"/>
      <c r="NUV34" s="160"/>
      <c r="NUW34" s="160"/>
      <c r="NUX34" s="160"/>
      <c r="NUY34" s="160"/>
      <c r="NUZ34" s="160"/>
      <c r="NVA34" s="160"/>
      <c r="NVB34" s="160"/>
      <c r="NVC34" s="160"/>
      <c r="NVD34" s="160"/>
      <c r="NVE34" s="160"/>
      <c r="NVF34" s="160"/>
      <c r="NVG34" s="160"/>
      <c r="NVH34" s="160"/>
      <c r="NVI34" s="160"/>
      <c r="NVJ34" s="160"/>
      <c r="NVK34" s="160"/>
      <c r="NVL34" s="160"/>
      <c r="NVM34" s="160"/>
      <c r="NVN34" s="160"/>
      <c r="NVO34" s="160"/>
      <c r="NVP34" s="160"/>
      <c r="NVQ34" s="160"/>
      <c r="NVR34" s="160"/>
      <c r="NVS34" s="160"/>
      <c r="NVT34" s="160"/>
      <c r="NVU34" s="160"/>
      <c r="NVV34" s="160"/>
      <c r="NVW34" s="160"/>
      <c r="NVX34" s="160"/>
      <c r="NVY34" s="160"/>
      <c r="NVZ34" s="160"/>
      <c r="NWA34" s="160"/>
      <c r="NWB34" s="160"/>
      <c r="NWC34" s="160"/>
      <c r="NWD34" s="160"/>
      <c r="NWE34" s="160"/>
      <c r="NWF34" s="160"/>
      <c r="NWG34" s="160"/>
      <c r="NWH34" s="160"/>
      <c r="NWI34" s="160"/>
      <c r="NWJ34" s="160"/>
      <c r="NWK34" s="160"/>
      <c r="NWL34" s="160"/>
      <c r="NWM34" s="160"/>
      <c r="NWN34" s="160"/>
      <c r="NWO34" s="160"/>
      <c r="NWP34" s="160"/>
      <c r="NWQ34" s="160"/>
      <c r="NWR34" s="160"/>
      <c r="NWS34" s="160"/>
      <c r="NWT34" s="160"/>
      <c r="NWU34" s="160"/>
      <c r="NWV34" s="160"/>
      <c r="NWW34" s="160"/>
      <c r="NWX34" s="160"/>
      <c r="NWY34" s="160"/>
      <c r="NWZ34" s="160"/>
      <c r="NXA34" s="160"/>
      <c r="NXB34" s="160"/>
      <c r="NXC34" s="160"/>
      <c r="NXD34" s="160"/>
      <c r="NXE34" s="160"/>
      <c r="NXF34" s="160"/>
      <c r="NXG34" s="160"/>
      <c r="NXH34" s="160"/>
      <c r="NXI34" s="160"/>
      <c r="NXJ34" s="160"/>
      <c r="NXK34" s="160"/>
      <c r="NXL34" s="160"/>
      <c r="NXM34" s="160"/>
      <c r="NXN34" s="160"/>
      <c r="NXO34" s="160"/>
      <c r="NXP34" s="160"/>
      <c r="NXQ34" s="160"/>
      <c r="NXR34" s="160"/>
      <c r="NXS34" s="160"/>
      <c r="NXT34" s="160"/>
      <c r="NXU34" s="160"/>
      <c r="NXV34" s="160"/>
      <c r="NXW34" s="160"/>
      <c r="NXX34" s="160"/>
      <c r="NXY34" s="160"/>
      <c r="NXZ34" s="160"/>
      <c r="NYA34" s="160"/>
      <c r="NYB34" s="160"/>
      <c r="NYC34" s="160"/>
      <c r="NYD34" s="160"/>
      <c r="NYE34" s="160"/>
      <c r="NYF34" s="160"/>
      <c r="NYG34" s="160"/>
      <c r="NYH34" s="160"/>
      <c r="NYI34" s="160"/>
      <c r="NYJ34" s="160"/>
      <c r="NYK34" s="160"/>
      <c r="NYL34" s="160"/>
      <c r="NYM34" s="160"/>
      <c r="NYN34" s="160"/>
      <c r="NYO34" s="160"/>
      <c r="NYP34" s="160"/>
      <c r="NYQ34" s="160"/>
      <c r="NYR34" s="160"/>
      <c r="NYS34" s="160"/>
      <c r="NYT34" s="160"/>
      <c r="NYU34" s="160"/>
      <c r="NYV34" s="160"/>
      <c r="NYW34" s="160"/>
      <c r="NYX34" s="160"/>
      <c r="NYY34" s="160"/>
      <c r="NYZ34" s="160"/>
      <c r="NZA34" s="160"/>
      <c r="NZB34" s="160"/>
      <c r="NZC34" s="160"/>
      <c r="NZD34" s="160"/>
      <c r="NZE34" s="160"/>
      <c r="NZF34" s="160"/>
      <c r="NZG34" s="160"/>
      <c r="NZH34" s="160"/>
      <c r="NZI34" s="160"/>
      <c r="NZJ34" s="160"/>
      <c r="NZK34" s="160"/>
      <c r="NZL34" s="160"/>
      <c r="NZM34" s="160"/>
      <c r="NZN34" s="160"/>
      <c r="NZO34" s="160"/>
      <c r="NZP34" s="160"/>
      <c r="NZQ34" s="160"/>
      <c r="NZR34" s="160"/>
      <c r="NZS34" s="160"/>
      <c r="NZT34" s="160"/>
      <c r="NZU34" s="160"/>
      <c r="NZV34" s="160"/>
      <c r="NZW34" s="160"/>
      <c r="NZX34" s="160"/>
      <c r="NZY34" s="160"/>
      <c r="NZZ34" s="160"/>
      <c r="OAA34" s="160"/>
      <c r="OAB34" s="160"/>
      <c r="OAC34" s="160"/>
      <c r="OAD34" s="160"/>
      <c r="OAE34" s="160"/>
      <c r="OAF34" s="160"/>
      <c r="OAG34" s="160"/>
      <c r="OAH34" s="160"/>
      <c r="OAI34" s="160"/>
      <c r="OAJ34" s="160"/>
      <c r="OAK34" s="160"/>
      <c r="OAL34" s="160"/>
      <c r="OAM34" s="160"/>
      <c r="OAN34" s="160"/>
      <c r="OAO34" s="160"/>
      <c r="OAP34" s="160"/>
      <c r="OAQ34" s="160"/>
      <c r="OAR34" s="160"/>
      <c r="OAS34" s="160"/>
      <c r="OAT34" s="160"/>
      <c r="OAU34" s="160"/>
      <c r="OAV34" s="160"/>
      <c r="OAW34" s="160"/>
      <c r="OAX34" s="160"/>
      <c r="OAY34" s="160"/>
      <c r="OAZ34" s="160"/>
      <c r="OBA34" s="160"/>
      <c r="OBB34" s="160"/>
      <c r="OBC34" s="160"/>
      <c r="OBD34" s="160"/>
      <c r="OBE34" s="160"/>
      <c r="OBF34" s="160"/>
      <c r="OBG34" s="160"/>
      <c r="OBH34" s="160"/>
      <c r="OBI34" s="160"/>
      <c r="OBJ34" s="160"/>
      <c r="OBK34" s="160"/>
      <c r="OBL34" s="160"/>
      <c r="OBM34" s="160"/>
      <c r="OBN34" s="160"/>
      <c r="OBO34" s="160"/>
      <c r="OBP34" s="160"/>
      <c r="OBQ34" s="160"/>
      <c r="OBR34" s="160"/>
      <c r="OBS34" s="160"/>
      <c r="OBT34" s="160"/>
      <c r="OBU34" s="160"/>
      <c r="OBV34" s="160"/>
      <c r="OBW34" s="160"/>
      <c r="OBX34" s="160"/>
      <c r="OBY34" s="160"/>
      <c r="OBZ34" s="160"/>
      <c r="OCA34" s="160"/>
      <c r="OCB34" s="160"/>
      <c r="OCC34" s="160"/>
      <c r="OCD34" s="160"/>
      <c r="OCE34" s="160"/>
      <c r="OCF34" s="160"/>
      <c r="OCG34" s="160"/>
      <c r="OCH34" s="160"/>
      <c r="OCI34" s="160"/>
      <c r="OCJ34" s="160"/>
      <c r="OCK34" s="160"/>
      <c r="OCL34" s="160"/>
      <c r="OCM34" s="160"/>
      <c r="OCN34" s="160"/>
      <c r="OCO34" s="160"/>
      <c r="OCP34" s="160"/>
      <c r="OCQ34" s="160"/>
      <c r="OCR34" s="160"/>
      <c r="OCS34" s="160"/>
      <c r="OCT34" s="160"/>
      <c r="OCU34" s="160"/>
      <c r="OCV34" s="160"/>
      <c r="OCW34" s="160"/>
      <c r="OCX34" s="160"/>
      <c r="OCY34" s="160"/>
      <c r="OCZ34" s="160"/>
      <c r="ODA34" s="160"/>
      <c r="ODB34" s="160"/>
      <c r="ODC34" s="160"/>
      <c r="ODD34" s="160"/>
      <c r="ODE34" s="160"/>
      <c r="ODF34" s="160"/>
      <c r="ODG34" s="160"/>
      <c r="ODH34" s="160"/>
      <c r="ODI34" s="160"/>
      <c r="ODJ34" s="160"/>
      <c r="ODK34" s="160"/>
      <c r="ODL34" s="160"/>
      <c r="ODM34" s="160"/>
      <c r="ODN34" s="160"/>
      <c r="ODO34" s="160"/>
      <c r="ODP34" s="160"/>
      <c r="ODQ34" s="160"/>
      <c r="ODR34" s="160"/>
      <c r="ODS34" s="160"/>
      <c r="ODT34" s="160"/>
      <c r="ODU34" s="160"/>
      <c r="ODV34" s="160"/>
      <c r="ODW34" s="160"/>
      <c r="ODX34" s="160"/>
      <c r="ODY34" s="160"/>
      <c r="ODZ34" s="160"/>
      <c r="OEA34" s="160"/>
      <c r="OEB34" s="160"/>
      <c r="OEC34" s="160"/>
      <c r="OED34" s="160"/>
      <c r="OEE34" s="160"/>
      <c r="OEF34" s="160"/>
      <c r="OEG34" s="160"/>
      <c r="OEH34" s="160"/>
      <c r="OEI34" s="160"/>
      <c r="OEJ34" s="160"/>
      <c r="OEK34" s="160"/>
      <c r="OEL34" s="160"/>
      <c r="OEM34" s="160"/>
      <c r="OEN34" s="160"/>
      <c r="OEO34" s="160"/>
      <c r="OEP34" s="160"/>
      <c r="OEQ34" s="160"/>
      <c r="OER34" s="160"/>
      <c r="OES34" s="160"/>
      <c r="OET34" s="160"/>
      <c r="OEU34" s="160"/>
      <c r="OEV34" s="160"/>
      <c r="OEW34" s="160"/>
      <c r="OEX34" s="160"/>
      <c r="OEY34" s="160"/>
      <c r="OEZ34" s="160"/>
      <c r="OFA34" s="160"/>
      <c r="OFB34" s="160"/>
      <c r="OFC34" s="160"/>
      <c r="OFD34" s="160"/>
      <c r="OFE34" s="160"/>
      <c r="OFF34" s="160"/>
      <c r="OFG34" s="160"/>
      <c r="OFH34" s="160"/>
      <c r="OFI34" s="160"/>
      <c r="OFJ34" s="160"/>
      <c r="OFK34" s="160"/>
      <c r="OFL34" s="160"/>
      <c r="OFM34" s="160"/>
      <c r="OFN34" s="160"/>
      <c r="OFO34" s="160"/>
      <c r="OFP34" s="160"/>
      <c r="OFQ34" s="160"/>
      <c r="OFR34" s="160"/>
      <c r="OFS34" s="160"/>
      <c r="OFT34" s="160"/>
      <c r="OFU34" s="160"/>
      <c r="OFV34" s="160"/>
      <c r="OFW34" s="160"/>
      <c r="OFX34" s="160"/>
      <c r="OFY34" s="160"/>
      <c r="OFZ34" s="160"/>
      <c r="OGA34" s="160"/>
      <c r="OGB34" s="160"/>
      <c r="OGC34" s="160"/>
      <c r="OGD34" s="160"/>
      <c r="OGE34" s="160"/>
      <c r="OGF34" s="160"/>
      <c r="OGG34" s="160"/>
      <c r="OGH34" s="160"/>
      <c r="OGI34" s="160"/>
      <c r="OGJ34" s="160"/>
      <c r="OGK34" s="160"/>
      <c r="OGL34" s="160"/>
      <c r="OGM34" s="160"/>
      <c r="OGN34" s="160"/>
      <c r="OGO34" s="160"/>
      <c r="OGP34" s="160"/>
      <c r="OGQ34" s="160"/>
      <c r="OGR34" s="160"/>
      <c r="OGS34" s="160"/>
      <c r="OGT34" s="160"/>
      <c r="OGU34" s="160"/>
      <c r="OGV34" s="160"/>
      <c r="OGW34" s="160"/>
      <c r="OGX34" s="160"/>
      <c r="OGY34" s="160"/>
      <c r="OGZ34" s="160"/>
      <c r="OHA34" s="160"/>
      <c r="OHB34" s="160"/>
      <c r="OHC34" s="160"/>
      <c r="OHD34" s="160"/>
      <c r="OHE34" s="160"/>
      <c r="OHF34" s="160"/>
      <c r="OHG34" s="160"/>
      <c r="OHH34" s="160"/>
      <c r="OHI34" s="160"/>
      <c r="OHJ34" s="160"/>
      <c r="OHK34" s="160"/>
      <c r="OHL34" s="160"/>
      <c r="OHM34" s="160"/>
      <c r="OHN34" s="160"/>
      <c r="OHO34" s="160"/>
      <c r="OHP34" s="160"/>
      <c r="OHQ34" s="160"/>
      <c r="OHR34" s="160"/>
      <c r="OHS34" s="160"/>
      <c r="OHT34" s="160"/>
      <c r="OHU34" s="160"/>
      <c r="OHV34" s="160"/>
      <c r="OHW34" s="160"/>
      <c r="OHX34" s="160"/>
      <c r="OHY34" s="160"/>
      <c r="OHZ34" s="160"/>
      <c r="OIA34" s="160"/>
      <c r="OIB34" s="160"/>
      <c r="OIC34" s="160"/>
      <c r="OID34" s="160"/>
      <c r="OIE34" s="160"/>
      <c r="OIF34" s="160"/>
      <c r="OIG34" s="160"/>
      <c r="OIH34" s="160"/>
      <c r="OII34" s="160"/>
      <c r="OIJ34" s="160"/>
      <c r="OIK34" s="160"/>
      <c r="OIL34" s="160"/>
      <c r="OIM34" s="160"/>
      <c r="OIN34" s="160"/>
      <c r="OIO34" s="160"/>
      <c r="OIP34" s="160"/>
      <c r="OIQ34" s="160"/>
      <c r="OIR34" s="160"/>
      <c r="OIS34" s="160"/>
      <c r="OIT34" s="160"/>
      <c r="OIU34" s="160"/>
      <c r="OIV34" s="160"/>
      <c r="OIW34" s="160"/>
      <c r="OIX34" s="160"/>
      <c r="OIY34" s="160"/>
      <c r="OIZ34" s="160"/>
      <c r="OJA34" s="160"/>
      <c r="OJB34" s="160"/>
      <c r="OJC34" s="160"/>
      <c r="OJD34" s="160"/>
      <c r="OJE34" s="160"/>
      <c r="OJF34" s="160"/>
      <c r="OJG34" s="160"/>
      <c r="OJH34" s="160"/>
      <c r="OJI34" s="160"/>
      <c r="OJJ34" s="160"/>
      <c r="OJK34" s="160"/>
      <c r="OJL34" s="160"/>
      <c r="OJM34" s="160"/>
      <c r="OJN34" s="160"/>
      <c r="OJO34" s="160"/>
      <c r="OJP34" s="160"/>
      <c r="OJQ34" s="160"/>
      <c r="OJR34" s="160"/>
      <c r="OJS34" s="160"/>
      <c r="OJT34" s="160"/>
      <c r="OJU34" s="160"/>
      <c r="OJV34" s="160"/>
      <c r="OJW34" s="160"/>
      <c r="OJX34" s="160"/>
      <c r="OJY34" s="160"/>
      <c r="OJZ34" s="160"/>
      <c r="OKA34" s="160"/>
      <c r="OKB34" s="160"/>
      <c r="OKC34" s="160"/>
      <c r="OKD34" s="160"/>
      <c r="OKE34" s="160"/>
      <c r="OKF34" s="160"/>
      <c r="OKG34" s="160"/>
      <c r="OKH34" s="160"/>
      <c r="OKI34" s="160"/>
      <c r="OKJ34" s="160"/>
      <c r="OKK34" s="160"/>
      <c r="OKL34" s="160"/>
      <c r="OKM34" s="160"/>
      <c r="OKN34" s="160"/>
      <c r="OKO34" s="160"/>
      <c r="OKP34" s="160"/>
      <c r="OKQ34" s="160"/>
      <c r="OKR34" s="160"/>
      <c r="OKS34" s="160"/>
      <c r="OKT34" s="160"/>
      <c r="OKU34" s="160"/>
      <c r="OKV34" s="160"/>
      <c r="OKW34" s="160"/>
      <c r="OKX34" s="160"/>
      <c r="OKY34" s="160"/>
      <c r="OKZ34" s="160"/>
      <c r="OLA34" s="160"/>
      <c r="OLB34" s="160"/>
      <c r="OLC34" s="160"/>
      <c r="OLD34" s="160"/>
      <c r="OLE34" s="160"/>
      <c r="OLF34" s="160"/>
      <c r="OLG34" s="160"/>
      <c r="OLH34" s="160"/>
      <c r="OLI34" s="160"/>
      <c r="OLJ34" s="160"/>
      <c r="OLK34" s="160"/>
      <c r="OLL34" s="160"/>
      <c r="OLM34" s="160"/>
      <c r="OLN34" s="160"/>
      <c r="OLO34" s="160"/>
      <c r="OLP34" s="160"/>
      <c r="OLQ34" s="160"/>
      <c r="OLR34" s="160"/>
      <c r="OLS34" s="160"/>
      <c r="OLT34" s="160"/>
      <c r="OLU34" s="160"/>
      <c r="OLV34" s="160"/>
      <c r="OLW34" s="160"/>
      <c r="OLX34" s="160"/>
      <c r="OLY34" s="160"/>
      <c r="OLZ34" s="160"/>
      <c r="OMA34" s="160"/>
      <c r="OMB34" s="160"/>
      <c r="OMC34" s="160"/>
      <c r="OMD34" s="160"/>
      <c r="OME34" s="160"/>
      <c r="OMF34" s="160"/>
      <c r="OMG34" s="160"/>
      <c r="OMH34" s="160"/>
      <c r="OMI34" s="160"/>
      <c r="OMJ34" s="160"/>
      <c r="OMK34" s="160"/>
      <c r="OML34" s="160"/>
      <c r="OMM34" s="160"/>
      <c r="OMN34" s="160"/>
      <c r="OMO34" s="160"/>
      <c r="OMP34" s="160"/>
      <c r="OMQ34" s="160"/>
      <c r="OMR34" s="160"/>
      <c r="OMS34" s="160"/>
      <c r="OMT34" s="160"/>
      <c r="OMU34" s="160"/>
      <c r="OMV34" s="160"/>
      <c r="OMW34" s="160"/>
      <c r="OMX34" s="160"/>
      <c r="OMY34" s="160"/>
      <c r="OMZ34" s="160"/>
      <c r="ONA34" s="160"/>
      <c r="ONB34" s="160"/>
      <c r="ONC34" s="160"/>
      <c r="OND34" s="160"/>
      <c r="ONE34" s="160"/>
      <c r="ONF34" s="160"/>
      <c r="ONG34" s="160"/>
      <c r="ONH34" s="160"/>
      <c r="ONI34" s="160"/>
      <c r="ONJ34" s="160"/>
      <c r="ONK34" s="160"/>
      <c r="ONL34" s="160"/>
      <c r="ONM34" s="160"/>
      <c r="ONN34" s="160"/>
      <c r="ONO34" s="160"/>
      <c r="ONP34" s="160"/>
      <c r="ONQ34" s="160"/>
      <c r="ONR34" s="160"/>
      <c r="ONS34" s="160"/>
      <c r="ONT34" s="160"/>
      <c r="ONU34" s="160"/>
      <c r="ONV34" s="160"/>
      <c r="ONW34" s="160"/>
      <c r="ONX34" s="160"/>
      <c r="ONY34" s="160"/>
      <c r="ONZ34" s="160"/>
      <c r="OOA34" s="160"/>
      <c r="OOB34" s="160"/>
      <c r="OOC34" s="160"/>
      <c r="OOD34" s="160"/>
      <c r="OOE34" s="160"/>
      <c r="OOF34" s="160"/>
      <c r="OOG34" s="160"/>
      <c r="OOH34" s="160"/>
      <c r="OOI34" s="160"/>
      <c r="OOJ34" s="160"/>
      <c r="OOK34" s="160"/>
      <c r="OOL34" s="160"/>
      <c r="OOM34" s="160"/>
      <c r="OON34" s="160"/>
      <c r="OOO34" s="160"/>
      <c r="OOP34" s="160"/>
      <c r="OOQ34" s="160"/>
      <c r="OOR34" s="160"/>
      <c r="OOS34" s="160"/>
      <c r="OOT34" s="160"/>
      <c r="OOU34" s="160"/>
      <c r="OOV34" s="160"/>
      <c r="OOW34" s="160"/>
      <c r="OOX34" s="160"/>
      <c r="OOY34" s="160"/>
      <c r="OOZ34" s="160"/>
      <c r="OPA34" s="160"/>
      <c r="OPB34" s="160"/>
      <c r="OPC34" s="160"/>
      <c r="OPD34" s="160"/>
      <c r="OPE34" s="160"/>
      <c r="OPF34" s="160"/>
      <c r="OPG34" s="160"/>
      <c r="OPH34" s="160"/>
      <c r="OPI34" s="160"/>
      <c r="OPJ34" s="160"/>
      <c r="OPK34" s="160"/>
      <c r="OPL34" s="160"/>
      <c r="OPM34" s="160"/>
      <c r="OPN34" s="160"/>
      <c r="OPO34" s="160"/>
      <c r="OPP34" s="160"/>
      <c r="OPQ34" s="160"/>
      <c r="OPR34" s="160"/>
      <c r="OPS34" s="160"/>
      <c r="OPT34" s="160"/>
      <c r="OPU34" s="160"/>
      <c r="OPV34" s="160"/>
      <c r="OPW34" s="160"/>
      <c r="OPX34" s="160"/>
      <c r="OPY34" s="160"/>
      <c r="OPZ34" s="160"/>
      <c r="OQA34" s="160"/>
      <c r="OQB34" s="160"/>
      <c r="OQC34" s="160"/>
      <c r="OQD34" s="160"/>
      <c r="OQE34" s="160"/>
      <c r="OQF34" s="160"/>
      <c r="OQG34" s="160"/>
      <c r="OQH34" s="160"/>
      <c r="OQI34" s="160"/>
      <c r="OQJ34" s="160"/>
      <c r="OQK34" s="160"/>
      <c r="OQL34" s="160"/>
      <c r="OQM34" s="160"/>
      <c r="OQN34" s="160"/>
      <c r="OQO34" s="160"/>
      <c r="OQP34" s="160"/>
      <c r="OQQ34" s="160"/>
      <c r="OQR34" s="160"/>
      <c r="OQS34" s="160"/>
      <c r="OQT34" s="160"/>
      <c r="OQU34" s="160"/>
      <c r="OQV34" s="160"/>
      <c r="OQW34" s="160"/>
      <c r="OQX34" s="160"/>
      <c r="OQY34" s="160"/>
      <c r="OQZ34" s="160"/>
      <c r="ORA34" s="160"/>
      <c r="ORB34" s="160"/>
      <c r="ORC34" s="160"/>
      <c r="ORD34" s="160"/>
      <c r="ORE34" s="160"/>
      <c r="ORF34" s="160"/>
      <c r="ORG34" s="160"/>
      <c r="ORH34" s="160"/>
      <c r="ORI34" s="160"/>
      <c r="ORJ34" s="160"/>
      <c r="ORK34" s="160"/>
      <c r="ORL34" s="160"/>
      <c r="ORM34" s="160"/>
      <c r="ORN34" s="160"/>
      <c r="ORO34" s="160"/>
      <c r="ORP34" s="160"/>
      <c r="ORQ34" s="160"/>
      <c r="ORR34" s="160"/>
      <c r="ORS34" s="160"/>
      <c r="ORT34" s="160"/>
      <c r="ORU34" s="160"/>
      <c r="ORV34" s="160"/>
      <c r="ORW34" s="160"/>
      <c r="ORX34" s="160"/>
      <c r="ORY34" s="160"/>
      <c r="ORZ34" s="160"/>
      <c r="OSA34" s="160"/>
      <c r="OSB34" s="160"/>
      <c r="OSC34" s="160"/>
      <c r="OSD34" s="160"/>
      <c r="OSE34" s="160"/>
      <c r="OSF34" s="160"/>
      <c r="OSG34" s="160"/>
      <c r="OSH34" s="160"/>
      <c r="OSI34" s="160"/>
      <c r="OSJ34" s="160"/>
      <c r="OSK34" s="160"/>
      <c r="OSL34" s="160"/>
      <c r="OSM34" s="160"/>
      <c r="OSN34" s="160"/>
      <c r="OSO34" s="160"/>
      <c r="OSP34" s="160"/>
      <c r="OSQ34" s="160"/>
      <c r="OSR34" s="160"/>
      <c r="OSS34" s="160"/>
      <c r="OST34" s="160"/>
      <c r="OSU34" s="160"/>
      <c r="OSV34" s="160"/>
      <c r="OSW34" s="160"/>
      <c r="OSX34" s="160"/>
      <c r="OSY34" s="160"/>
      <c r="OSZ34" s="160"/>
      <c r="OTA34" s="160"/>
      <c r="OTB34" s="160"/>
      <c r="OTC34" s="160"/>
      <c r="OTD34" s="160"/>
      <c r="OTE34" s="160"/>
      <c r="OTF34" s="160"/>
      <c r="OTG34" s="160"/>
      <c r="OTH34" s="160"/>
      <c r="OTI34" s="160"/>
      <c r="OTJ34" s="160"/>
      <c r="OTK34" s="160"/>
      <c r="OTL34" s="160"/>
      <c r="OTM34" s="160"/>
      <c r="OTN34" s="160"/>
      <c r="OTO34" s="160"/>
      <c r="OTP34" s="160"/>
      <c r="OTQ34" s="160"/>
      <c r="OTR34" s="160"/>
      <c r="OTS34" s="160"/>
      <c r="OTT34" s="160"/>
      <c r="OTU34" s="160"/>
      <c r="OTV34" s="160"/>
      <c r="OTW34" s="160"/>
      <c r="OTX34" s="160"/>
      <c r="OTY34" s="160"/>
      <c r="OTZ34" s="160"/>
      <c r="OUA34" s="160"/>
      <c r="OUB34" s="160"/>
      <c r="OUC34" s="160"/>
      <c r="OUD34" s="160"/>
      <c r="OUE34" s="160"/>
      <c r="OUF34" s="160"/>
      <c r="OUG34" s="160"/>
      <c r="OUH34" s="160"/>
      <c r="OUI34" s="160"/>
      <c r="OUJ34" s="160"/>
      <c r="OUK34" s="160"/>
      <c r="OUL34" s="160"/>
      <c r="OUM34" s="160"/>
      <c r="OUN34" s="160"/>
      <c r="OUO34" s="160"/>
      <c r="OUP34" s="160"/>
      <c r="OUQ34" s="160"/>
      <c r="OUR34" s="160"/>
      <c r="OUS34" s="160"/>
      <c r="OUT34" s="160"/>
      <c r="OUU34" s="160"/>
      <c r="OUV34" s="160"/>
      <c r="OUW34" s="160"/>
      <c r="OUX34" s="160"/>
      <c r="OUY34" s="160"/>
      <c r="OUZ34" s="160"/>
      <c r="OVA34" s="160"/>
      <c r="OVB34" s="160"/>
      <c r="OVC34" s="160"/>
      <c r="OVD34" s="160"/>
      <c r="OVE34" s="160"/>
      <c r="OVF34" s="160"/>
      <c r="OVG34" s="160"/>
      <c r="OVH34" s="160"/>
      <c r="OVI34" s="160"/>
      <c r="OVJ34" s="160"/>
      <c r="OVK34" s="160"/>
      <c r="OVL34" s="160"/>
      <c r="OVM34" s="160"/>
      <c r="OVN34" s="160"/>
      <c r="OVO34" s="160"/>
      <c r="OVP34" s="160"/>
      <c r="OVQ34" s="160"/>
      <c r="OVR34" s="160"/>
      <c r="OVS34" s="160"/>
      <c r="OVT34" s="160"/>
      <c r="OVU34" s="160"/>
      <c r="OVV34" s="160"/>
      <c r="OVW34" s="160"/>
      <c r="OVX34" s="160"/>
      <c r="OVY34" s="160"/>
      <c r="OVZ34" s="160"/>
      <c r="OWA34" s="160"/>
      <c r="OWB34" s="160"/>
      <c r="OWC34" s="160"/>
      <c r="OWD34" s="160"/>
      <c r="OWE34" s="160"/>
      <c r="OWF34" s="160"/>
      <c r="OWG34" s="160"/>
      <c r="OWH34" s="160"/>
      <c r="OWI34" s="160"/>
      <c r="OWJ34" s="160"/>
      <c r="OWK34" s="160"/>
      <c r="OWL34" s="160"/>
      <c r="OWM34" s="160"/>
      <c r="OWN34" s="160"/>
      <c r="OWO34" s="160"/>
      <c r="OWP34" s="160"/>
      <c r="OWQ34" s="160"/>
      <c r="OWR34" s="160"/>
      <c r="OWS34" s="160"/>
      <c r="OWT34" s="160"/>
      <c r="OWU34" s="160"/>
      <c r="OWV34" s="160"/>
      <c r="OWW34" s="160"/>
      <c r="OWX34" s="160"/>
      <c r="OWY34" s="160"/>
      <c r="OWZ34" s="160"/>
      <c r="OXA34" s="160"/>
      <c r="OXB34" s="160"/>
      <c r="OXC34" s="160"/>
      <c r="OXD34" s="160"/>
      <c r="OXE34" s="160"/>
      <c r="OXF34" s="160"/>
      <c r="OXG34" s="160"/>
      <c r="OXH34" s="160"/>
      <c r="OXI34" s="160"/>
      <c r="OXJ34" s="160"/>
      <c r="OXK34" s="160"/>
      <c r="OXL34" s="160"/>
      <c r="OXM34" s="160"/>
      <c r="OXN34" s="160"/>
      <c r="OXO34" s="160"/>
      <c r="OXP34" s="160"/>
      <c r="OXQ34" s="160"/>
      <c r="OXR34" s="160"/>
      <c r="OXS34" s="160"/>
      <c r="OXT34" s="160"/>
      <c r="OXU34" s="160"/>
      <c r="OXV34" s="160"/>
      <c r="OXW34" s="160"/>
      <c r="OXX34" s="160"/>
      <c r="OXY34" s="160"/>
      <c r="OXZ34" s="160"/>
      <c r="OYA34" s="160"/>
      <c r="OYB34" s="160"/>
      <c r="OYC34" s="160"/>
      <c r="OYD34" s="160"/>
      <c r="OYE34" s="160"/>
      <c r="OYF34" s="160"/>
      <c r="OYG34" s="160"/>
      <c r="OYH34" s="160"/>
      <c r="OYI34" s="160"/>
      <c r="OYJ34" s="160"/>
      <c r="OYK34" s="160"/>
      <c r="OYL34" s="160"/>
      <c r="OYM34" s="160"/>
      <c r="OYN34" s="160"/>
      <c r="OYO34" s="160"/>
      <c r="OYP34" s="160"/>
      <c r="OYQ34" s="160"/>
      <c r="OYR34" s="160"/>
      <c r="OYS34" s="160"/>
      <c r="OYT34" s="160"/>
      <c r="OYU34" s="160"/>
      <c r="OYV34" s="160"/>
      <c r="OYW34" s="160"/>
      <c r="OYX34" s="160"/>
      <c r="OYY34" s="160"/>
      <c r="OYZ34" s="160"/>
      <c r="OZA34" s="160"/>
      <c r="OZB34" s="160"/>
      <c r="OZC34" s="160"/>
      <c r="OZD34" s="160"/>
      <c r="OZE34" s="160"/>
      <c r="OZF34" s="160"/>
      <c r="OZG34" s="160"/>
      <c r="OZH34" s="160"/>
      <c r="OZI34" s="160"/>
      <c r="OZJ34" s="160"/>
      <c r="OZK34" s="160"/>
      <c r="OZL34" s="160"/>
      <c r="OZM34" s="160"/>
      <c r="OZN34" s="160"/>
      <c r="OZO34" s="160"/>
      <c r="OZP34" s="160"/>
      <c r="OZQ34" s="160"/>
      <c r="OZR34" s="160"/>
      <c r="OZS34" s="160"/>
      <c r="OZT34" s="160"/>
      <c r="OZU34" s="160"/>
      <c r="OZV34" s="160"/>
      <c r="OZW34" s="160"/>
      <c r="OZX34" s="160"/>
      <c r="OZY34" s="160"/>
      <c r="OZZ34" s="160"/>
      <c r="PAA34" s="160"/>
      <c r="PAB34" s="160"/>
      <c r="PAC34" s="160"/>
      <c r="PAD34" s="160"/>
      <c r="PAE34" s="160"/>
      <c r="PAF34" s="160"/>
      <c r="PAG34" s="160"/>
      <c r="PAH34" s="160"/>
      <c r="PAI34" s="160"/>
      <c r="PAJ34" s="160"/>
      <c r="PAK34" s="160"/>
      <c r="PAL34" s="160"/>
      <c r="PAM34" s="160"/>
      <c r="PAN34" s="160"/>
      <c r="PAO34" s="160"/>
      <c r="PAP34" s="160"/>
      <c r="PAQ34" s="160"/>
      <c r="PAR34" s="160"/>
      <c r="PAS34" s="160"/>
      <c r="PAT34" s="160"/>
      <c r="PAU34" s="160"/>
      <c r="PAV34" s="160"/>
      <c r="PAW34" s="160"/>
      <c r="PAX34" s="160"/>
      <c r="PAY34" s="160"/>
      <c r="PAZ34" s="160"/>
      <c r="PBA34" s="160"/>
      <c r="PBB34" s="160"/>
      <c r="PBC34" s="160"/>
      <c r="PBD34" s="160"/>
      <c r="PBE34" s="160"/>
      <c r="PBF34" s="160"/>
      <c r="PBG34" s="160"/>
      <c r="PBH34" s="160"/>
      <c r="PBI34" s="160"/>
      <c r="PBJ34" s="160"/>
      <c r="PBK34" s="160"/>
      <c r="PBL34" s="160"/>
      <c r="PBM34" s="160"/>
      <c r="PBN34" s="160"/>
      <c r="PBO34" s="160"/>
      <c r="PBP34" s="160"/>
      <c r="PBQ34" s="160"/>
      <c r="PBR34" s="160"/>
      <c r="PBS34" s="160"/>
      <c r="PBT34" s="160"/>
      <c r="PBU34" s="160"/>
      <c r="PBV34" s="160"/>
      <c r="PBW34" s="160"/>
      <c r="PBX34" s="160"/>
      <c r="PBY34" s="160"/>
      <c r="PBZ34" s="160"/>
      <c r="PCA34" s="160"/>
      <c r="PCB34" s="160"/>
      <c r="PCC34" s="160"/>
      <c r="PCD34" s="160"/>
      <c r="PCE34" s="160"/>
      <c r="PCF34" s="160"/>
      <c r="PCG34" s="160"/>
      <c r="PCH34" s="160"/>
      <c r="PCI34" s="160"/>
      <c r="PCJ34" s="160"/>
      <c r="PCK34" s="160"/>
      <c r="PCL34" s="160"/>
      <c r="PCM34" s="160"/>
      <c r="PCN34" s="160"/>
      <c r="PCO34" s="160"/>
      <c r="PCP34" s="160"/>
      <c r="PCQ34" s="160"/>
      <c r="PCR34" s="160"/>
      <c r="PCS34" s="160"/>
      <c r="PCT34" s="160"/>
      <c r="PCU34" s="160"/>
      <c r="PCV34" s="160"/>
      <c r="PCW34" s="160"/>
      <c r="PCX34" s="160"/>
      <c r="PCY34" s="160"/>
      <c r="PCZ34" s="160"/>
      <c r="PDA34" s="160"/>
      <c r="PDB34" s="160"/>
      <c r="PDC34" s="160"/>
      <c r="PDD34" s="160"/>
      <c r="PDE34" s="160"/>
      <c r="PDF34" s="160"/>
      <c r="PDG34" s="160"/>
      <c r="PDH34" s="160"/>
      <c r="PDI34" s="160"/>
      <c r="PDJ34" s="160"/>
      <c r="PDK34" s="160"/>
      <c r="PDL34" s="160"/>
      <c r="PDM34" s="160"/>
      <c r="PDN34" s="160"/>
      <c r="PDO34" s="160"/>
      <c r="PDP34" s="160"/>
      <c r="PDQ34" s="160"/>
      <c r="PDR34" s="160"/>
      <c r="PDS34" s="160"/>
      <c r="PDT34" s="160"/>
      <c r="PDU34" s="160"/>
      <c r="PDV34" s="160"/>
      <c r="PDW34" s="160"/>
      <c r="PDX34" s="160"/>
      <c r="PDY34" s="160"/>
      <c r="PDZ34" s="160"/>
      <c r="PEA34" s="160"/>
      <c r="PEB34" s="160"/>
      <c r="PEC34" s="160"/>
      <c r="PED34" s="160"/>
      <c r="PEE34" s="160"/>
      <c r="PEF34" s="160"/>
      <c r="PEG34" s="160"/>
      <c r="PEH34" s="160"/>
      <c r="PEI34" s="160"/>
      <c r="PEJ34" s="160"/>
      <c r="PEK34" s="160"/>
      <c r="PEL34" s="160"/>
      <c r="PEM34" s="160"/>
      <c r="PEN34" s="160"/>
      <c r="PEO34" s="160"/>
      <c r="PEP34" s="160"/>
      <c r="PEQ34" s="160"/>
      <c r="PER34" s="160"/>
      <c r="PES34" s="160"/>
      <c r="PET34" s="160"/>
      <c r="PEU34" s="160"/>
      <c r="PEV34" s="160"/>
      <c r="PEW34" s="160"/>
      <c r="PEX34" s="160"/>
      <c r="PEY34" s="160"/>
      <c r="PEZ34" s="160"/>
      <c r="PFA34" s="160"/>
      <c r="PFB34" s="160"/>
      <c r="PFC34" s="160"/>
      <c r="PFD34" s="160"/>
      <c r="PFE34" s="160"/>
      <c r="PFF34" s="160"/>
      <c r="PFG34" s="160"/>
      <c r="PFH34" s="160"/>
      <c r="PFI34" s="160"/>
      <c r="PFJ34" s="160"/>
      <c r="PFK34" s="160"/>
      <c r="PFL34" s="160"/>
      <c r="PFM34" s="160"/>
      <c r="PFN34" s="160"/>
      <c r="PFO34" s="160"/>
      <c r="PFP34" s="160"/>
      <c r="PFQ34" s="160"/>
      <c r="PFR34" s="160"/>
      <c r="PFS34" s="160"/>
      <c r="PFT34" s="160"/>
      <c r="PFU34" s="160"/>
      <c r="PFV34" s="160"/>
      <c r="PFW34" s="160"/>
      <c r="PFX34" s="160"/>
      <c r="PFY34" s="160"/>
      <c r="PFZ34" s="160"/>
      <c r="PGA34" s="160"/>
      <c r="PGB34" s="160"/>
      <c r="PGC34" s="160"/>
      <c r="PGD34" s="160"/>
      <c r="PGE34" s="160"/>
      <c r="PGF34" s="160"/>
      <c r="PGG34" s="160"/>
      <c r="PGH34" s="160"/>
      <c r="PGI34" s="160"/>
      <c r="PGJ34" s="160"/>
      <c r="PGK34" s="160"/>
      <c r="PGL34" s="160"/>
      <c r="PGM34" s="160"/>
      <c r="PGN34" s="160"/>
      <c r="PGO34" s="160"/>
      <c r="PGP34" s="160"/>
      <c r="PGQ34" s="160"/>
      <c r="PGR34" s="160"/>
      <c r="PGS34" s="160"/>
      <c r="PGT34" s="160"/>
      <c r="PGU34" s="160"/>
      <c r="PGV34" s="160"/>
      <c r="PGW34" s="160"/>
      <c r="PGX34" s="160"/>
      <c r="PGY34" s="160"/>
      <c r="PGZ34" s="160"/>
      <c r="PHA34" s="160"/>
      <c r="PHB34" s="160"/>
      <c r="PHC34" s="160"/>
      <c r="PHD34" s="160"/>
      <c r="PHE34" s="160"/>
      <c r="PHF34" s="160"/>
      <c r="PHG34" s="160"/>
      <c r="PHH34" s="160"/>
      <c r="PHI34" s="160"/>
      <c r="PHJ34" s="160"/>
      <c r="PHK34" s="160"/>
      <c r="PHL34" s="160"/>
      <c r="PHM34" s="160"/>
      <c r="PHN34" s="160"/>
      <c r="PHO34" s="160"/>
      <c r="PHP34" s="160"/>
      <c r="PHQ34" s="160"/>
      <c r="PHR34" s="160"/>
      <c r="PHS34" s="160"/>
      <c r="PHT34" s="160"/>
      <c r="PHU34" s="160"/>
      <c r="PHV34" s="160"/>
      <c r="PHW34" s="160"/>
      <c r="PHX34" s="160"/>
      <c r="PHY34" s="160"/>
      <c r="PHZ34" s="160"/>
      <c r="PIA34" s="160"/>
      <c r="PIB34" s="160"/>
      <c r="PIC34" s="160"/>
      <c r="PID34" s="160"/>
      <c r="PIE34" s="160"/>
      <c r="PIF34" s="160"/>
      <c r="PIG34" s="160"/>
      <c r="PIH34" s="160"/>
      <c r="PII34" s="160"/>
      <c r="PIJ34" s="160"/>
      <c r="PIK34" s="160"/>
      <c r="PIL34" s="160"/>
      <c r="PIM34" s="160"/>
      <c r="PIN34" s="160"/>
      <c r="PIO34" s="160"/>
      <c r="PIP34" s="160"/>
      <c r="PIQ34" s="160"/>
      <c r="PIR34" s="160"/>
      <c r="PIS34" s="160"/>
      <c r="PIT34" s="160"/>
      <c r="PIU34" s="160"/>
      <c r="PIV34" s="160"/>
      <c r="PIW34" s="160"/>
      <c r="PIX34" s="160"/>
      <c r="PIY34" s="160"/>
      <c r="PIZ34" s="160"/>
      <c r="PJA34" s="160"/>
      <c r="PJB34" s="160"/>
      <c r="PJC34" s="160"/>
      <c r="PJD34" s="160"/>
      <c r="PJE34" s="160"/>
      <c r="PJF34" s="160"/>
      <c r="PJG34" s="160"/>
      <c r="PJH34" s="160"/>
      <c r="PJI34" s="160"/>
      <c r="PJJ34" s="160"/>
      <c r="PJK34" s="160"/>
      <c r="PJL34" s="160"/>
      <c r="PJM34" s="160"/>
      <c r="PJN34" s="160"/>
      <c r="PJO34" s="160"/>
      <c r="PJP34" s="160"/>
      <c r="PJQ34" s="160"/>
      <c r="PJR34" s="160"/>
      <c r="PJS34" s="160"/>
      <c r="PJT34" s="160"/>
      <c r="PJU34" s="160"/>
      <c r="PJV34" s="160"/>
      <c r="PJW34" s="160"/>
      <c r="PJX34" s="160"/>
      <c r="PJY34" s="160"/>
      <c r="PJZ34" s="160"/>
      <c r="PKA34" s="160"/>
      <c r="PKB34" s="160"/>
      <c r="PKC34" s="160"/>
      <c r="PKD34" s="160"/>
      <c r="PKE34" s="160"/>
      <c r="PKF34" s="160"/>
      <c r="PKG34" s="160"/>
      <c r="PKH34" s="160"/>
      <c r="PKI34" s="160"/>
      <c r="PKJ34" s="160"/>
      <c r="PKK34" s="160"/>
      <c r="PKL34" s="160"/>
      <c r="PKM34" s="160"/>
      <c r="PKN34" s="160"/>
      <c r="PKO34" s="160"/>
      <c r="PKP34" s="160"/>
      <c r="PKQ34" s="160"/>
      <c r="PKR34" s="160"/>
      <c r="PKS34" s="160"/>
      <c r="PKT34" s="160"/>
      <c r="PKU34" s="160"/>
      <c r="PKV34" s="160"/>
      <c r="PKW34" s="160"/>
      <c r="PKX34" s="160"/>
      <c r="PKY34" s="160"/>
      <c r="PKZ34" s="160"/>
      <c r="PLA34" s="160"/>
      <c r="PLB34" s="160"/>
      <c r="PLC34" s="160"/>
      <c r="PLD34" s="160"/>
      <c r="PLE34" s="160"/>
      <c r="PLF34" s="160"/>
      <c r="PLG34" s="160"/>
      <c r="PLH34" s="160"/>
      <c r="PLI34" s="160"/>
      <c r="PLJ34" s="160"/>
      <c r="PLK34" s="160"/>
      <c r="PLL34" s="160"/>
      <c r="PLM34" s="160"/>
      <c r="PLN34" s="160"/>
      <c r="PLO34" s="160"/>
      <c r="PLP34" s="160"/>
      <c r="PLQ34" s="160"/>
      <c r="PLR34" s="160"/>
      <c r="PLS34" s="160"/>
      <c r="PLT34" s="160"/>
      <c r="PLU34" s="160"/>
      <c r="PLV34" s="160"/>
      <c r="PLW34" s="160"/>
      <c r="PLX34" s="160"/>
      <c r="PLY34" s="160"/>
      <c r="PLZ34" s="160"/>
      <c r="PMA34" s="160"/>
      <c r="PMB34" s="160"/>
      <c r="PMC34" s="160"/>
      <c r="PMD34" s="160"/>
      <c r="PME34" s="160"/>
      <c r="PMF34" s="160"/>
      <c r="PMG34" s="160"/>
      <c r="PMH34" s="160"/>
      <c r="PMI34" s="160"/>
      <c r="PMJ34" s="160"/>
      <c r="PMK34" s="160"/>
      <c r="PML34" s="160"/>
      <c r="PMM34" s="160"/>
      <c r="PMN34" s="160"/>
      <c r="PMO34" s="160"/>
      <c r="PMP34" s="160"/>
      <c r="PMQ34" s="160"/>
      <c r="PMR34" s="160"/>
      <c r="PMS34" s="160"/>
      <c r="PMT34" s="160"/>
      <c r="PMU34" s="160"/>
      <c r="PMV34" s="160"/>
      <c r="PMW34" s="160"/>
      <c r="PMX34" s="160"/>
      <c r="PMY34" s="160"/>
      <c r="PMZ34" s="160"/>
      <c r="PNA34" s="160"/>
      <c r="PNB34" s="160"/>
      <c r="PNC34" s="160"/>
      <c r="PND34" s="160"/>
      <c r="PNE34" s="160"/>
      <c r="PNF34" s="160"/>
      <c r="PNG34" s="160"/>
      <c r="PNH34" s="160"/>
      <c r="PNI34" s="160"/>
      <c r="PNJ34" s="160"/>
      <c r="PNK34" s="160"/>
      <c r="PNL34" s="160"/>
      <c r="PNM34" s="160"/>
      <c r="PNN34" s="160"/>
      <c r="PNO34" s="160"/>
      <c r="PNP34" s="160"/>
      <c r="PNQ34" s="160"/>
      <c r="PNR34" s="160"/>
      <c r="PNS34" s="160"/>
      <c r="PNT34" s="160"/>
      <c r="PNU34" s="160"/>
      <c r="PNV34" s="160"/>
      <c r="PNW34" s="160"/>
      <c r="PNX34" s="160"/>
      <c r="PNY34" s="160"/>
      <c r="PNZ34" s="160"/>
      <c r="POA34" s="160"/>
      <c r="POB34" s="160"/>
      <c r="POC34" s="160"/>
      <c r="POD34" s="160"/>
      <c r="POE34" s="160"/>
      <c r="POF34" s="160"/>
      <c r="POG34" s="160"/>
      <c r="POH34" s="160"/>
      <c r="POI34" s="160"/>
      <c r="POJ34" s="160"/>
      <c r="POK34" s="160"/>
      <c r="POL34" s="160"/>
      <c r="POM34" s="160"/>
      <c r="PON34" s="160"/>
      <c r="POO34" s="160"/>
      <c r="POP34" s="160"/>
      <c r="POQ34" s="160"/>
      <c r="POR34" s="160"/>
      <c r="POS34" s="160"/>
      <c r="POT34" s="160"/>
      <c r="POU34" s="160"/>
      <c r="POV34" s="160"/>
      <c r="POW34" s="160"/>
      <c r="POX34" s="160"/>
      <c r="POY34" s="160"/>
      <c r="POZ34" s="160"/>
      <c r="PPA34" s="160"/>
      <c r="PPB34" s="160"/>
      <c r="PPC34" s="160"/>
      <c r="PPD34" s="160"/>
      <c r="PPE34" s="160"/>
      <c r="PPF34" s="160"/>
      <c r="PPG34" s="160"/>
      <c r="PPH34" s="160"/>
      <c r="PPI34" s="160"/>
      <c r="PPJ34" s="160"/>
      <c r="PPK34" s="160"/>
      <c r="PPL34" s="160"/>
      <c r="PPM34" s="160"/>
      <c r="PPN34" s="160"/>
      <c r="PPO34" s="160"/>
      <c r="PPP34" s="160"/>
      <c r="PPQ34" s="160"/>
      <c r="PPR34" s="160"/>
      <c r="PPS34" s="160"/>
      <c r="PPT34" s="160"/>
      <c r="PPU34" s="160"/>
      <c r="PPV34" s="160"/>
      <c r="PPW34" s="160"/>
      <c r="PPX34" s="160"/>
      <c r="PPY34" s="160"/>
      <c r="PPZ34" s="160"/>
      <c r="PQA34" s="160"/>
      <c r="PQB34" s="160"/>
      <c r="PQC34" s="160"/>
      <c r="PQD34" s="160"/>
      <c r="PQE34" s="160"/>
      <c r="PQF34" s="160"/>
      <c r="PQG34" s="160"/>
      <c r="PQH34" s="160"/>
      <c r="PQI34" s="160"/>
      <c r="PQJ34" s="160"/>
      <c r="PQK34" s="160"/>
      <c r="PQL34" s="160"/>
      <c r="PQM34" s="160"/>
      <c r="PQN34" s="160"/>
      <c r="PQO34" s="160"/>
      <c r="PQP34" s="160"/>
      <c r="PQQ34" s="160"/>
      <c r="PQR34" s="160"/>
      <c r="PQS34" s="160"/>
      <c r="PQT34" s="160"/>
      <c r="PQU34" s="160"/>
      <c r="PQV34" s="160"/>
      <c r="PQW34" s="160"/>
      <c r="PQX34" s="160"/>
      <c r="PQY34" s="160"/>
      <c r="PQZ34" s="160"/>
      <c r="PRA34" s="160"/>
      <c r="PRB34" s="160"/>
      <c r="PRC34" s="160"/>
      <c r="PRD34" s="160"/>
      <c r="PRE34" s="160"/>
      <c r="PRF34" s="160"/>
      <c r="PRG34" s="160"/>
      <c r="PRH34" s="160"/>
      <c r="PRI34" s="160"/>
      <c r="PRJ34" s="160"/>
      <c r="PRK34" s="160"/>
      <c r="PRL34" s="160"/>
      <c r="PRM34" s="160"/>
      <c r="PRN34" s="160"/>
      <c r="PRO34" s="160"/>
      <c r="PRP34" s="160"/>
      <c r="PRQ34" s="160"/>
      <c r="PRR34" s="160"/>
      <c r="PRS34" s="160"/>
      <c r="PRT34" s="160"/>
      <c r="PRU34" s="160"/>
      <c r="PRV34" s="160"/>
      <c r="PRW34" s="160"/>
      <c r="PRX34" s="160"/>
      <c r="PRY34" s="160"/>
      <c r="PRZ34" s="160"/>
      <c r="PSA34" s="160"/>
      <c r="PSB34" s="160"/>
      <c r="PSC34" s="160"/>
      <c r="PSD34" s="160"/>
      <c r="PSE34" s="160"/>
      <c r="PSF34" s="160"/>
      <c r="PSG34" s="160"/>
      <c r="PSH34" s="160"/>
      <c r="PSI34" s="160"/>
      <c r="PSJ34" s="160"/>
      <c r="PSK34" s="160"/>
      <c r="PSL34" s="160"/>
      <c r="PSM34" s="160"/>
      <c r="PSN34" s="160"/>
      <c r="PSO34" s="160"/>
      <c r="PSP34" s="160"/>
      <c r="PSQ34" s="160"/>
      <c r="PSR34" s="160"/>
      <c r="PSS34" s="160"/>
      <c r="PST34" s="160"/>
      <c r="PSU34" s="160"/>
      <c r="PSV34" s="160"/>
      <c r="PSW34" s="160"/>
      <c r="PSX34" s="160"/>
      <c r="PSY34" s="160"/>
      <c r="PSZ34" s="160"/>
      <c r="PTA34" s="160"/>
      <c r="PTB34" s="160"/>
      <c r="PTC34" s="160"/>
      <c r="PTD34" s="160"/>
      <c r="PTE34" s="160"/>
      <c r="PTF34" s="160"/>
      <c r="PTG34" s="160"/>
      <c r="PTH34" s="160"/>
      <c r="PTI34" s="160"/>
      <c r="PTJ34" s="160"/>
      <c r="PTK34" s="160"/>
      <c r="PTL34" s="160"/>
      <c r="PTM34" s="160"/>
      <c r="PTN34" s="160"/>
      <c r="PTO34" s="160"/>
      <c r="PTP34" s="160"/>
      <c r="PTQ34" s="160"/>
      <c r="PTR34" s="160"/>
      <c r="PTS34" s="160"/>
      <c r="PTT34" s="160"/>
      <c r="PTU34" s="160"/>
      <c r="PTV34" s="160"/>
      <c r="PTW34" s="160"/>
      <c r="PTX34" s="160"/>
      <c r="PTY34" s="160"/>
      <c r="PTZ34" s="160"/>
      <c r="PUA34" s="160"/>
      <c r="PUB34" s="160"/>
      <c r="PUC34" s="160"/>
      <c r="PUD34" s="160"/>
      <c r="PUE34" s="160"/>
      <c r="PUF34" s="160"/>
      <c r="PUG34" s="160"/>
      <c r="PUH34" s="160"/>
      <c r="PUI34" s="160"/>
      <c r="PUJ34" s="160"/>
      <c r="PUK34" s="160"/>
      <c r="PUL34" s="160"/>
      <c r="PUM34" s="160"/>
      <c r="PUN34" s="160"/>
      <c r="PUO34" s="160"/>
      <c r="PUP34" s="160"/>
      <c r="PUQ34" s="160"/>
      <c r="PUR34" s="160"/>
      <c r="PUS34" s="160"/>
      <c r="PUT34" s="160"/>
      <c r="PUU34" s="160"/>
      <c r="PUV34" s="160"/>
      <c r="PUW34" s="160"/>
      <c r="PUX34" s="160"/>
      <c r="PUY34" s="160"/>
      <c r="PUZ34" s="160"/>
      <c r="PVA34" s="160"/>
      <c r="PVB34" s="160"/>
      <c r="PVC34" s="160"/>
      <c r="PVD34" s="160"/>
      <c r="PVE34" s="160"/>
      <c r="PVF34" s="160"/>
      <c r="PVG34" s="160"/>
      <c r="PVH34" s="160"/>
      <c r="PVI34" s="160"/>
      <c r="PVJ34" s="160"/>
      <c r="PVK34" s="160"/>
      <c r="PVL34" s="160"/>
      <c r="PVM34" s="160"/>
      <c r="PVN34" s="160"/>
      <c r="PVO34" s="160"/>
      <c r="PVP34" s="160"/>
      <c r="PVQ34" s="160"/>
      <c r="PVR34" s="160"/>
      <c r="PVS34" s="160"/>
      <c r="PVT34" s="160"/>
      <c r="PVU34" s="160"/>
      <c r="PVV34" s="160"/>
      <c r="PVW34" s="160"/>
      <c r="PVX34" s="160"/>
      <c r="PVY34" s="160"/>
      <c r="PVZ34" s="160"/>
      <c r="PWA34" s="160"/>
      <c r="PWB34" s="160"/>
      <c r="PWC34" s="160"/>
      <c r="PWD34" s="160"/>
      <c r="PWE34" s="160"/>
      <c r="PWF34" s="160"/>
      <c r="PWG34" s="160"/>
      <c r="PWH34" s="160"/>
      <c r="PWI34" s="160"/>
      <c r="PWJ34" s="160"/>
      <c r="PWK34" s="160"/>
      <c r="PWL34" s="160"/>
      <c r="PWM34" s="160"/>
      <c r="PWN34" s="160"/>
      <c r="PWO34" s="160"/>
      <c r="PWP34" s="160"/>
      <c r="PWQ34" s="160"/>
      <c r="PWR34" s="160"/>
      <c r="PWS34" s="160"/>
      <c r="PWT34" s="160"/>
      <c r="PWU34" s="160"/>
      <c r="PWV34" s="160"/>
      <c r="PWW34" s="160"/>
      <c r="PWX34" s="160"/>
      <c r="PWY34" s="160"/>
      <c r="PWZ34" s="160"/>
      <c r="PXA34" s="160"/>
      <c r="PXB34" s="160"/>
      <c r="PXC34" s="160"/>
      <c r="PXD34" s="160"/>
      <c r="PXE34" s="160"/>
      <c r="PXF34" s="160"/>
      <c r="PXG34" s="160"/>
      <c r="PXH34" s="160"/>
      <c r="PXI34" s="160"/>
      <c r="PXJ34" s="160"/>
      <c r="PXK34" s="160"/>
      <c r="PXL34" s="160"/>
      <c r="PXM34" s="160"/>
      <c r="PXN34" s="160"/>
      <c r="PXO34" s="160"/>
      <c r="PXP34" s="160"/>
      <c r="PXQ34" s="160"/>
      <c r="PXR34" s="160"/>
      <c r="PXS34" s="160"/>
      <c r="PXT34" s="160"/>
      <c r="PXU34" s="160"/>
      <c r="PXV34" s="160"/>
      <c r="PXW34" s="160"/>
      <c r="PXX34" s="160"/>
      <c r="PXY34" s="160"/>
      <c r="PXZ34" s="160"/>
      <c r="PYA34" s="160"/>
      <c r="PYB34" s="160"/>
      <c r="PYC34" s="160"/>
      <c r="PYD34" s="160"/>
      <c r="PYE34" s="160"/>
      <c r="PYF34" s="160"/>
      <c r="PYG34" s="160"/>
      <c r="PYH34" s="160"/>
      <c r="PYI34" s="160"/>
      <c r="PYJ34" s="160"/>
      <c r="PYK34" s="160"/>
      <c r="PYL34" s="160"/>
      <c r="PYM34" s="160"/>
      <c r="PYN34" s="160"/>
      <c r="PYO34" s="160"/>
      <c r="PYP34" s="160"/>
      <c r="PYQ34" s="160"/>
      <c r="PYR34" s="160"/>
      <c r="PYS34" s="160"/>
      <c r="PYT34" s="160"/>
      <c r="PYU34" s="160"/>
      <c r="PYV34" s="160"/>
      <c r="PYW34" s="160"/>
      <c r="PYX34" s="160"/>
      <c r="PYY34" s="160"/>
      <c r="PYZ34" s="160"/>
      <c r="PZA34" s="160"/>
      <c r="PZB34" s="160"/>
      <c r="PZC34" s="160"/>
      <c r="PZD34" s="160"/>
      <c r="PZE34" s="160"/>
      <c r="PZF34" s="160"/>
      <c r="PZG34" s="160"/>
      <c r="PZH34" s="160"/>
      <c r="PZI34" s="160"/>
      <c r="PZJ34" s="160"/>
      <c r="PZK34" s="160"/>
      <c r="PZL34" s="160"/>
      <c r="PZM34" s="160"/>
      <c r="PZN34" s="160"/>
      <c r="PZO34" s="160"/>
      <c r="PZP34" s="160"/>
      <c r="PZQ34" s="160"/>
      <c r="PZR34" s="160"/>
      <c r="PZS34" s="160"/>
      <c r="PZT34" s="160"/>
      <c r="PZU34" s="160"/>
      <c r="PZV34" s="160"/>
      <c r="PZW34" s="160"/>
      <c r="PZX34" s="160"/>
      <c r="PZY34" s="160"/>
      <c r="PZZ34" s="160"/>
      <c r="QAA34" s="160"/>
      <c r="QAB34" s="160"/>
      <c r="QAC34" s="160"/>
      <c r="QAD34" s="160"/>
      <c r="QAE34" s="160"/>
      <c r="QAF34" s="160"/>
      <c r="QAG34" s="160"/>
      <c r="QAH34" s="160"/>
      <c r="QAI34" s="160"/>
      <c r="QAJ34" s="160"/>
      <c r="QAK34" s="160"/>
      <c r="QAL34" s="160"/>
      <c r="QAM34" s="160"/>
      <c r="QAN34" s="160"/>
      <c r="QAO34" s="160"/>
      <c r="QAP34" s="160"/>
      <c r="QAQ34" s="160"/>
      <c r="QAR34" s="160"/>
      <c r="QAS34" s="160"/>
      <c r="QAT34" s="160"/>
      <c r="QAU34" s="160"/>
      <c r="QAV34" s="160"/>
      <c r="QAW34" s="160"/>
      <c r="QAX34" s="160"/>
      <c r="QAY34" s="160"/>
      <c r="QAZ34" s="160"/>
      <c r="QBA34" s="160"/>
      <c r="QBB34" s="160"/>
      <c r="QBC34" s="160"/>
      <c r="QBD34" s="160"/>
      <c r="QBE34" s="160"/>
      <c r="QBF34" s="160"/>
      <c r="QBG34" s="160"/>
      <c r="QBH34" s="160"/>
      <c r="QBI34" s="160"/>
      <c r="QBJ34" s="160"/>
      <c r="QBK34" s="160"/>
      <c r="QBL34" s="160"/>
      <c r="QBM34" s="160"/>
      <c r="QBN34" s="160"/>
      <c r="QBO34" s="160"/>
      <c r="QBP34" s="160"/>
      <c r="QBQ34" s="160"/>
      <c r="QBR34" s="160"/>
      <c r="QBS34" s="160"/>
      <c r="QBT34" s="160"/>
      <c r="QBU34" s="160"/>
      <c r="QBV34" s="160"/>
      <c r="QBW34" s="160"/>
      <c r="QBX34" s="160"/>
      <c r="QBY34" s="160"/>
      <c r="QBZ34" s="160"/>
      <c r="QCA34" s="160"/>
      <c r="QCB34" s="160"/>
      <c r="QCC34" s="160"/>
      <c r="QCD34" s="160"/>
      <c r="QCE34" s="160"/>
      <c r="QCF34" s="160"/>
      <c r="QCG34" s="160"/>
      <c r="QCH34" s="160"/>
      <c r="QCI34" s="160"/>
      <c r="QCJ34" s="160"/>
      <c r="QCK34" s="160"/>
      <c r="QCL34" s="160"/>
      <c r="QCM34" s="160"/>
      <c r="QCN34" s="160"/>
      <c r="QCO34" s="160"/>
      <c r="QCP34" s="160"/>
      <c r="QCQ34" s="160"/>
      <c r="QCR34" s="160"/>
      <c r="QCS34" s="160"/>
      <c r="QCT34" s="160"/>
      <c r="QCU34" s="160"/>
      <c r="QCV34" s="160"/>
      <c r="QCW34" s="160"/>
      <c r="QCX34" s="160"/>
      <c r="QCY34" s="160"/>
      <c r="QCZ34" s="160"/>
      <c r="QDA34" s="160"/>
      <c r="QDB34" s="160"/>
      <c r="QDC34" s="160"/>
      <c r="QDD34" s="160"/>
      <c r="QDE34" s="160"/>
      <c r="QDF34" s="160"/>
      <c r="QDG34" s="160"/>
      <c r="QDH34" s="160"/>
      <c r="QDI34" s="160"/>
      <c r="QDJ34" s="160"/>
      <c r="QDK34" s="160"/>
      <c r="QDL34" s="160"/>
      <c r="QDM34" s="160"/>
      <c r="QDN34" s="160"/>
      <c r="QDO34" s="160"/>
      <c r="QDP34" s="160"/>
      <c r="QDQ34" s="160"/>
      <c r="QDR34" s="160"/>
      <c r="QDS34" s="160"/>
      <c r="QDT34" s="160"/>
      <c r="QDU34" s="160"/>
      <c r="QDV34" s="160"/>
      <c r="QDW34" s="160"/>
      <c r="QDX34" s="160"/>
      <c r="QDY34" s="160"/>
      <c r="QDZ34" s="160"/>
      <c r="QEA34" s="160"/>
      <c r="QEB34" s="160"/>
      <c r="QEC34" s="160"/>
      <c r="QED34" s="160"/>
      <c r="QEE34" s="160"/>
      <c r="QEF34" s="160"/>
      <c r="QEG34" s="160"/>
      <c r="QEH34" s="160"/>
      <c r="QEI34" s="160"/>
      <c r="QEJ34" s="160"/>
      <c r="QEK34" s="160"/>
      <c r="QEL34" s="160"/>
      <c r="QEM34" s="160"/>
      <c r="QEN34" s="160"/>
      <c r="QEO34" s="160"/>
      <c r="QEP34" s="160"/>
      <c r="QEQ34" s="160"/>
      <c r="QER34" s="160"/>
      <c r="QES34" s="160"/>
      <c r="QET34" s="160"/>
      <c r="QEU34" s="160"/>
      <c r="QEV34" s="160"/>
      <c r="QEW34" s="160"/>
      <c r="QEX34" s="160"/>
      <c r="QEY34" s="160"/>
      <c r="QEZ34" s="160"/>
      <c r="QFA34" s="160"/>
      <c r="QFB34" s="160"/>
      <c r="QFC34" s="160"/>
      <c r="QFD34" s="160"/>
      <c r="QFE34" s="160"/>
      <c r="QFF34" s="160"/>
      <c r="QFG34" s="160"/>
      <c r="QFH34" s="160"/>
      <c r="QFI34" s="160"/>
      <c r="QFJ34" s="160"/>
      <c r="QFK34" s="160"/>
      <c r="QFL34" s="160"/>
      <c r="QFM34" s="160"/>
      <c r="QFN34" s="160"/>
      <c r="QFO34" s="160"/>
      <c r="QFP34" s="160"/>
      <c r="QFQ34" s="160"/>
      <c r="QFR34" s="160"/>
      <c r="QFS34" s="160"/>
      <c r="QFT34" s="160"/>
      <c r="QFU34" s="160"/>
      <c r="QFV34" s="160"/>
      <c r="QFW34" s="160"/>
      <c r="QFX34" s="160"/>
      <c r="QFY34" s="160"/>
      <c r="QFZ34" s="160"/>
      <c r="QGA34" s="160"/>
      <c r="QGB34" s="160"/>
      <c r="QGC34" s="160"/>
      <c r="QGD34" s="160"/>
      <c r="QGE34" s="160"/>
      <c r="QGF34" s="160"/>
      <c r="QGG34" s="160"/>
      <c r="QGH34" s="160"/>
      <c r="QGI34" s="160"/>
      <c r="QGJ34" s="160"/>
      <c r="QGK34" s="160"/>
      <c r="QGL34" s="160"/>
      <c r="QGM34" s="160"/>
      <c r="QGN34" s="160"/>
      <c r="QGO34" s="160"/>
      <c r="QGP34" s="160"/>
      <c r="QGQ34" s="160"/>
      <c r="QGR34" s="160"/>
      <c r="QGS34" s="160"/>
      <c r="QGT34" s="160"/>
      <c r="QGU34" s="160"/>
      <c r="QGV34" s="160"/>
      <c r="QGW34" s="160"/>
      <c r="QGX34" s="160"/>
      <c r="QGY34" s="160"/>
      <c r="QGZ34" s="160"/>
      <c r="QHA34" s="160"/>
      <c r="QHB34" s="160"/>
      <c r="QHC34" s="160"/>
      <c r="QHD34" s="160"/>
      <c r="QHE34" s="160"/>
      <c r="QHF34" s="160"/>
      <c r="QHG34" s="160"/>
      <c r="QHH34" s="160"/>
      <c r="QHI34" s="160"/>
      <c r="QHJ34" s="160"/>
      <c r="QHK34" s="160"/>
      <c r="QHL34" s="160"/>
      <c r="QHM34" s="160"/>
      <c r="QHN34" s="160"/>
      <c r="QHO34" s="160"/>
      <c r="QHP34" s="160"/>
      <c r="QHQ34" s="160"/>
      <c r="QHR34" s="160"/>
      <c r="QHS34" s="160"/>
      <c r="QHT34" s="160"/>
      <c r="QHU34" s="160"/>
      <c r="QHV34" s="160"/>
      <c r="QHW34" s="160"/>
      <c r="QHX34" s="160"/>
      <c r="QHY34" s="160"/>
      <c r="QHZ34" s="160"/>
      <c r="QIA34" s="160"/>
      <c r="QIB34" s="160"/>
      <c r="QIC34" s="160"/>
      <c r="QID34" s="160"/>
      <c r="QIE34" s="160"/>
      <c r="QIF34" s="160"/>
      <c r="QIG34" s="160"/>
      <c r="QIH34" s="160"/>
      <c r="QII34" s="160"/>
      <c r="QIJ34" s="160"/>
      <c r="QIK34" s="160"/>
      <c r="QIL34" s="160"/>
      <c r="QIM34" s="160"/>
      <c r="QIN34" s="160"/>
      <c r="QIO34" s="160"/>
      <c r="QIP34" s="160"/>
      <c r="QIQ34" s="160"/>
      <c r="QIR34" s="160"/>
      <c r="QIS34" s="160"/>
      <c r="QIT34" s="160"/>
      <c r="QIU34" s="160"/>
      <c r="QIV34" s="160"/>
      <c r="QIW34" s="160"/>
      <c r="QIX34" s="160"/>
      <c r="QIY34" s="160"/>
      <c r="QIZ34" s="160"/>
      <c r="QJA34" s="160"/>
      <c r="QJB34" s="160"/>
      <c r="QJC34" s="160"/>
      <c r="QJD34" s="160"/>
      <c r="QJE34" s="160"/>
      <c r="QJF34" s="160"/>
      <c r="QJG34" s="160"/>
      <c r="QJH34" s="160"/>
      <c r="QJI34" s="160"/>
      <c r="QJJ34" s="160"/>
      <c r="QJK34" s="160"/>
      <c r="QJL34" s="160"/>
      <c r="QJM34" s="160"/>
      <c r="QJN34" s="160"/>
      <c r="QJO34" s="160"/>
      <c r="QJP34" s="160"/>
      <c r="QJQ34" s="160"/>
      <c r="QJR34" s="160"/>
      <c r="QJS34" s="160"/>
      <c r="QJT34" s="160"/>
      <c r="QJU34" s="160"/>
      <c r="QJV34" s="160"/>
      <c r="QJW34" s="160"/>
      <c r="QJX34" s="160"/>
      <c r="QJY34" s="160"/>
      <c r="QJZ34" s="160"/>
      <c r="QKA34" s="160"/>
      <c r="QKB34" s="160"/>
      <c r="QKC34" s="160"/>
      <c r="QKD34" s="160"/>
      <c r="QKE34" s="160"/>
      <c r="QKF34" s="160"/>
      <c r="QKG34" s="160"/>
      <c r="QKH34" s="160"/>
      <c r="QKI34" s="160"/>
      <c r="QKJ34" s="160"/>
      <c r="QKK34" s="160"/>
      <c r="QKL34" s="160"/>
      <c r="QKM34" s="160"/>
      <c r="QKN34" s="160"/>
      <c r="QKO34" s="160"/>
      <c r="QKP34" s="160"/>
      <c r="QKQ34" s="160"/>
      <c r="QKR34" s="160"/>
      <c r="QKS34" s="160"/>
      <c r="QKT34" s="160"/>
      <c r="QKU34" s="160"/>
      <c r="QKV34" s="160"/>
      <c r="QKW34" s="160"/>
      <c r="QKX34" s="160"/>
      <c r="QKY34" s="160"/>
      <c r="QKZ34" s="160"/>
      <c r="QLA34" s="160"/>
      <c r="QLB34" s="160"/>
      <c r="QLC34" s="160"/>
      <c r="QLD34" s="160"/>
      <c r="QLE34" s="160"/>
      <c r="QLF34" s="160"/>
      <c r="QLG34" s="160"/>
      <c r="QLH34" s="160"/>
      <c r="QLI34" s="160"/>
      <c r="QLJ34" s="160"/>
      <c r="QLK34" s="160"/>
      <c r="QLL34" s="160"/>
      <c r="QLM34" s="160"/>
      <c r="QLN34" s="160"/>
      <c r="QLO34" s="160"/>
      <c r="QLP34" s="160"/>
      <c r="QLQ34" s="160"/>
      <c r="QLR34" s="160"/>
      <c r="QLS34" s="160"/>
      <c r="QLT34" s="160"/>
      <c r="QLU34" s="160"/>
      <c r="QLV34" s="160"/>
      <c r="QLW34" s="160"/>
      <c r="QLX34" s="160"/>
      <c r="QLY34" s="160"/>
      <c r="QLZ34" s="160"/>
      <c r="QMA34" s="160"/>
      <c r="QMB34" s="160"/>
      <c r="QMC34" s="160"/>
      <c r="QMD34" s="160"/>
      <c r="QME34" s="160"/>
      <c r="QMF34" s="160"/>
      <c r="QMG34" s="160"/>
      <c r="QMH34" s="160"/>
      <c r="QMI34" s="160"/>
      <c r="QMJ34" s="160"/>
      <c r="QMK34" s="160"/>
      <c r="QML34" s="160"/>
      <c r="QMM34" s="160"/>
      <c r="QMN34" s="160"/>
      <c r="QMO34" s="160"/>
      <c r="QMP34" s="160"/>
      <c r="QMQ34" s="160"/>
      <c r="QMR34" s="160"/>
      <c r="QMS34" s="160"/>
      <c r="QMT34" s="160"/>
      <c r="QMU34" s="160"/>
      <c r="QMV34" s="160"/>
      <c r="QMW34" s="160"/>
      <c r="QMX34" s="160"/>
      <c r="QMY34" s="160"/>
      <c r="QMZ34" s="160"/>
      <c r="QNA34" s="160"/>
      <c r="QNB34" s="160"/>
      <c r="QNC34" s="160"/>
      <c r="QND34" s="160"/>
      <c r="QNE34" s="160"/>
      <c r="QNF34" s="160"/>
      <c r="QNG34" s="160"/>
      <c r="QNH34" s="160"/>
      <c r="QNI34" s="160"/>
      <c r="QNJ34" s="160"/>
      <c r="QNK34" s="160"/>
      <c r="QNL34" s="160"/>
      <c r="QNM34" s="160"/>
      <c r="QNN34" s="160"/>
      <c r="QNO34" s="160"/>
      <c r="QNP34" s="160"/>
      <c r="QNQ34" s="160"/>
      <c r="QNR34" s="160"/>
      <c r="QNS34" s="160"/>
      <c r="QNT34" s="160"/>
      <c r="QNU34" s="160"/>
      <c r="QNV34" s="160"/>
      <c r="QNW34" s="160"/>
      <c r="QNX34" s="160"/>
      <c r="QNY34" s="160"/>
      <c r="QNZ34" s="160"/>
      <c r="QOA34" s="160"/>
      <c r="QOB34" s="160"/>
      <c r="QOC34" s="160"/>
      <c r="QOD34" s="160"/>
      <c r="QOE34" s="160"/>
      <c r="QOF34" s="160"/>
      <c r="QOG34" s="160"/>
      <c r="QOH34" s="160"/>
      <c r="QOI34" s="160"/>
      <c r="QOJ34" s="160"/>
      <c r="QOK34" s="160"/>
      <c r="QOL34" s="160"/>
      <c r="QOM34" s="160"/>
      <c r="QON34" s="160"/>
      <c r="QOO34" s="160"/>
      <c r="QOP34" s="160"/>
      <c r="QOQ34" s="160"/>
      <c r="QOR34" s="160"/>
      <c r="QOS34" s="160"/>
      <c r="QOT34" s="160"/>
      <c r="QOU34" s="160"/>
      <c r="QOV34" s="160"/>
      <c r="QOW34" s="160"/>
      <c r="QOX34" s="160"/>
      <c r="QOY34" s="160"/>
      <c r="QOZ34" s="160"/>
      <c r="QPA34" s="160"/>
      <c r="QPB34" s="160"/>
      <c r="QPC34" s="160"/>
      <c r="QPD34" s="160"/>
      <c r="QPE34" s="160"/>
      <c r="QPF34" s="160"/>
      <c r="QPG34" s="160"/>
      <c r="QPH34" s="160"/>
      <c r="QPI34" s="160"/>
      <c r="QPJ34" s="160"/>
      <c r="QPK34" s="160"/>
      <c r="QPL34" s="160"/>
      <c r="QPM34" s="160"/>
      <c r="QPN34" s="160"/>
      <c r="QPO34" s="160"/>
      <c r="QPP34" s="160"/>
      <c r="QPQ34" s="160"/>
      <c r="QPR34" s="160"/>
      <c r="QPS34" s="160"/>
      <c r="QPT34" s="160"/>
      <c r="QPU34" s="160"/>
      <c r="QPV34" s="160"/>
      <c r="QPW34" s="160"/>
      <c r="QPX34" s="160"/>
      <c r="QPY34" s="160"/>
      <c r="QPZ34" s="160"/>
      <c r="QQA34" s="160"/>
      <c r="QQB34" s="160"/>
      <c r="QQC34" s="160"/>
      <c r="QQD34" s="160"/>
      <c r="QQE34" s="160"/>
      <c r="QQF34" s="160"/>
      <c r="QQG34" s="160"/>
      <c r="QQH34" s="160"/>
      <c r="QQI34" s="160"/>
      <c r="QQJ34" s="160"/>
      <c r="QQK34" s="160"/>
      <c r="QQL34" s="160"/>
      <c r="QQM34" s="160"/>
      <c r="QQN34" s="160"/>
      <c r="QQO34" s="160"/>
      <c r="QQP34" s="160"/>
      <c r="QQQ34" s="160"/>
      <c r="QQR34" s="160"/>
      <c r="QQS34" s="160"/>
      <c r="QQT34" s="160"/>
      <c r="QQU34" s="160"/>
      <c r="QQV34" s="160"/>
      <c r="QQW34" s="160"/>
      <c r="QQX34" s="160"/>
      <c r="QQY34" s="160"/>
      <c r="QQZ34" s="160"/>
      <c r="QRA34" s="160"/>
      <c r="QRB34" s="160"/>
      <c r="QRC34" s="160"/>
      <c r="QRD34" s="160"/>
      <c r="QRE34" s="160"/>
      <c r="QRF34" s="160"/>
      <c r="QRG34" s="160"/>
      <c r="QRH34" s="160"/>
      <c r="QRI34" s="160"/>
      <c r="QRJ34" s="160"/>
      <c r="QRK34" s="160"/>
      <c r="QRL34" s="160"/>
      <c r="QRM34" s="160"/>
      <c r="QRN34" s="160"/>
      <c r="QRO34" s="160"/>
      <c r="QRP34" s="160"/>
      <c r="QRQ34" s="160"/>
      <c r="QRR34" s="160"/>
      <c r="QRS34" s="160"/>
      <c r="QRT34" s="160"/>
      <c r="QRU34" s="160"/>
      <c r="QRV34" s="160"/>
      <c r="QRW34" s="160"/>
      <c r="QRX34" s="160"/>
      <c r="QRY34" s="160"/>
      <c r="QRZ34" s="160"/>
      <c r="QSA34" s="160"/>
      <c r="QSB34" s="160"/>
      <c r="QSC34" s="160"/>
      <c r="QSD34" s="160"/>
      <c r="QSE34" s="160"/>
      <c r="QSF34" s="160"/>
      <c r="QSG34" s="160"/>
      <c r="QSH34" s="160"/>
      <c r="QSI34" s="160"/>
      <c r="QSJ34" s="160"/>
      <c r="QSK34" s="160"/>
      <c r="QSL34" s="160"/>
      <c r="QSM34" s="160"/>
      <c r="QSN34" s="160"/>
      <c r="QSO34" s="160"/>
      <c r="QSP34" s="160"/>
      <c r="QSQ34" s="160"/>
      <c r="QSR34" s="160"/>
      <c r="QSS34" s="160"/>
      <c r="QST34" s="160"/>
      <c r="QSU34" s="160"/>
      <c r="QSV34" s="160"/>
      <c r="QSW34" s="160"/>
      <c r="QSX34" s="160"/>
      <c r="QSY34" s="160"/>
      <c r="QSZ34" s="160"/>
      <c r="QTA34" s="160"/>
      <c r="QTB34" s="160"/>
      <c r="QTC34" s="160"/>
      <c r="QTD34" s="160"/>
      <c r="QTE34" s="160"/>
      <c r="QTF34" s="160"/>
      <c r="QTG34" s="160"/>
      <c r="QTH34" s="160"/>
      <c r="QTI34" s="160"/>
      <c r="QTJ34" s="160"/>
      <c r="QTK34" s="160"/>
      <c r="QTL34" s="160"/>
      <c r="QTM34" s="160"/>
      <c r="QTN34" s="160"/>
      <c r="QTO34" s="160"/>
      <c r="QTP34" s="160"/>
      <c r="QTQ34" s="160"/>
      <c r="QTR34" s="160"/>
      <c r="QTS34" s="160"/>
      <c r="QTT34" s="160"/>
      <c r="QTU34" s="160"/>
      <c r="QTV34" s="160"/>
      <c r="QTW34" s="160"/>
      <c r="QTX34" s="160"/>
      <c r="QTY34" s="160"/>
      <c r="QTZ34" s="160"/>
      <c r="QUA34" s="160"/>
      <c r="QUB34" s="160"/>
      <c r="QUC34" s="160"/>
      <c r="QUD34" s="160"/>
      <c r="QUE34" s="160"/>
      <c r="QUF34" s="160"/>
      <c r="QUG34" s="160"/>
      <c r="QUH34" s="160"/>
      <c r="QUI34" s="160"/>
      <c r="QUJ34" s="160"/>
      <c r="QUK34" s="160"/>
      <c r="QUL34" s="160"/>
      <c r="QUM34" s="160"/>
      <c r="QUN34" s="160"/>
      <c r="QUO34" s="160"/>
      <c r="QUP34" s="160"/>
      <c r="QUQ34" s="160"/>
      <c r="QUR34" s="160"/>
      <c r="QUS34" s="160"/>
      <c r="QUT34" s="160"/>
      <c r="QUU34" s="160"/>
      <c r="QUV34" s="160"/>
      <c r="QUW34" s="160"/>
      <c r="QUX34" s="160"/>
      <c r="QUY34" s="160"/>
      <c r="QUZ34" s="160"/>
      <c r="QVA34" s="160"/>
      <c r="QVB34" s="160"/>
      <c r="QVC34" s="160"/>
      <c r="QVD34" s="160"/>
      <c r="QVE34" s="160"/>
      <c r="QVF34" s="160"/>
      <c r="QVG34" s="160"/>
      <c r="QVH34" s="160"/>
      <c r="QVI34" s="160"/>
      <c r="QVJ34" s="160"/>
      <c r="QVK34" s="160"/>
      <c r="QVL34" s="160"/>
      <c r="QVM34" s="160"/>
      <c r="QVN34" s="160"/>
      <c r="QVO34" s="160"/>
      <c r="QVP34" s="160"/>
      <c r="QVQ34" s="160"/>
      <c r="QVR34" s="160"/>
      <c r="QVS34" s="160"/>
      <c r="QVT34" s="160"/>
      <c r="QVU34" s="160"/>
      <c r="QVV34" s="160"/>
      <c r="QVW34" s="160"/>
      <c r="QVX34" s="160"/>
      <c r="QVY34" s="160"/>
      <c r="QVZ34" s="160"/>
      <c r="QWA34" s="160"/>
      <c r="QWB34" s="160"/>
      <c r="QWC34" s="160"/>
      <c r="QWD34" s="160"/>
      <c r="QWE34" s="160"/>
      <c r="QWF34" s="160"/>
      <c r="QWG34" s="160"/>
      <c r="QWH34" s="160"/>
      <c r="QWI34" s="160"/>
      <c r="QWJ34" s="160"/>
      <c r="QWK34" s="160"/>
      <c r="QWL34" s="160"/>
      <c r="QWM34" s="160"/>
      <c r="QWN34" s="160"/>
      <c r="QWO34" s="160"/>
      <c r="QWP34" s="160"/>
      <c r="QWQ34" s="160"/>
      <c r="QWR34" s="160"/>
      <c r="QWS34" s="160"/>
      <c r="QWT34" s="160"/>
      <c r="QWU34" s="160"/>
      <c r="QWV34" s="160"/>
      <c r="QWW34" s="160"/>
      <c r="QWX34" s="160"/>
      <c r="QWY34" s="160"/>
      <c r="QWZ34" s="160"/>
      <c r="QXA34" s="160"/>
      <c r="QXB34" s="160"/>
      <c r="QXC34" s="160"/>
      <c r="QXD34" s="160"/>
      <c r="QXE34" s="160"/>
      <c r="QXF34" s="160"/>
      <c r="QXG34" s="160"/>
      <c r="QXH34" s="160"/>
      <c r="QXI34" s="160"/>
      <c r="QXJ34" s="160"/>
      <c r="QXK34" s="160"/>
      <c r="QXL34" s="160"/>
      <c r="QXM34" s="160"/>
      <c r="QXN34" s="160"/>
      <c r="QXO34" s="160"/>
      <c r="QXP34" s="160"/>
      <c r="QXQ34" s="160"/>
      <c r="QXR34" s="160"/>
      <c r="QXS34" s="160"/>
      <c r="QXT34" s="160"/>
      <c r="QXU34" s="160"/>
      <c r="QXV34" s="160"/>
      <c r="QXW34" s="160"/>
      <c r="QXX34" s="160"/>
      <c r="QXY34" s="160"/>
      <c r="QXZ34" s="160"/>
      <c r="QYA34" s="160"/>
      <c r="QYB34" s="160"/>
      <c r="QYC34" s="160"/>
      <c r="QYD34" s="160"/>
      <c r="QYE34" s="160"/>
      <c r="QYF34" s="160"/>
      <c r="QYG34" s="160"/>
      <c r="QYH34" s="160"/>
      <c r="QYI34" s="160"/>
      <c r="QYJ34" s="160"/>
      <c r="QYK34" s="160"/>
      <c r="QYL34" s="160"/>
      <c r="QYM34" s="160"/>
      <c r="QYN34" s="160"/>
      <c r="QYO34" s="160"/>
      <c r="QYP34" s="160"/>
      <c r="QYQ34" s="160"/>
      <c r="QYR34" s="160"/>
      <c r="QYS34" s="160"/>
      <c r="QYT34" s="160"/>
      <c r="QYU34" s="160"/>
      <c r="QYV34" s="160"/>
      <c r="QYW34" s="160"/>
      <c r="QYX34" s="160"/>
      <c r="QYY34" s="160"/>
      <c r="QYZ34" s="160"/>
      <c r="QZA34" s="160"/>
      <c r="QZB34" s="160"/>
      <c r="QZC34" s="160"/>
      <c r="QZD34" s="160"/>
      <c r="QZE34" s="160"/>
      <c r="QZF34" s="160"/>
      <c r="QZG34" s="160"/>
      <c r="QZH34" s="160"/>
      <c r="QZI34" s="160"/>
      <c r="QZJ34" s="160"/>
      <c r="QZK34" s="160"/>
      <c r="QZL34" s="160"/>
      <c r="QZM34" s="160"/>
      <c r="QZN34" s="160"/>
      <c r="QZO34" s="160"/>
      <c r="QZP34" s="160"/>
      <c r="QZQ34" s="160"/>
      <c r="QZR34" s="160"/>
      <c r="QZS34" s="160"/>
      <c r="QZT34" s="160"/>
      <c r="QZU34" s="160"/>
      <c r="QZV34" s="160"/>
      <c r="QZW34" s="160"/>
      <c r="QZX34" s="160"/>
      <c r="QZY34" s="160"/>
      <c r="QZZ34" s="160"/>
      <c r="RAA34" s="160"/>
      <c r="RAB34" s="160"/>
      <c r="RAC34" s="160"/>
      <c r="RAD34" s="160"/>
      <c r="RAE34" s="160"/>
      <c r="RAF34" s="160"/>
      <c r="RAG34" s="160"/>
      <c r="RAH34" s="160"/>
      <c r="RAI34" s="160"/>
      <c r="RAJ34" s="160"/>
      <c r="RAK34" s="160"/>
      <c r="RAL34" s="160"/>
      <c r="RAM34" s="160"/>
      <c r="RAN34" s="160"/>
      <c r="RAO34" s="160"/>
      <c r="RAP34" s="160"/>
      <c r="RAQ34" s="160"/>
      <c r="RAR34" s="160"/>
      <c r="RAS34" s="160"/>
      <c r="RAT34" s="160"/>
      <c r="RAU34" s="160"/>
      <c r="RAV34" s="160"/>
      <c r="RAW34" s="160"/>
      <c r="RAX34" s="160"/>
      <c r="RAY34" s="160"/>
      <c r="RAZ34" s="160"/>
      <c r="RBA34" s="160"/>
      <c r="RBB34" s="160"/>
      <c r="RBC34" s="160"/>
      <c r="RBD34" s="160"/>
      <c r="RBE34" s="160"/>
      <c r="RBF34" s="160"/>
      <c r="RBG34" s="160"/>
      <c r="RBH34" s="160"/>
      <c r="RBI34" s="160"/>
      <c r="RBJ34" s="160"/>
      <c r="RBK34" s="160"/>
      <c r="RBL34" s="160"/>
      <c r="RBM34" s="160"/>
      <c r="RBN34" s="160"/>
      <c r="RBO34" s="160"/>
      <c r="RBP34" s="160"/>
      <c r="RBQ34" s="160"/>
      <c r="RBR34" s="160"/>
      <c r="RBS34" s="160"/>
      <c r="RBT34" s="160"/>
      <c r="RBU34" s="160"/>
      <c r="RBV34" s="160"/>
      <c r="RBW34" s="160"/>
      <c r="RBX34" s="160"/>
      <c r="RBY34" s="160"/>
      <c r="RBZ34" s="160"/>
      <c r="RCA34" s="160"/>
      <c r="RCB34" s="160"/>
      <c r="RCC34" s="160"/>
      <c r="RCD34" s="160"/>
      <c r="RCE34" s="160"/>
      <c r="RCF34" s="160"/>
      <c r="RCG34" s="160"/>
      <c r="RCH34" s="160"/>
      <c r="RCI34" s="160"/>
      <c r="RCJ34" s="160"/>
      <c r="RCK34" s="160"/>
      <c r="RCL34" s="160"/>
      <c r="RCM34" s="160"/>
      <c r="RCN34" s="160"/>
      <c r="RCO34" s="160"/>
      <c r="RCP34" s="160"/>
      <c r="RCQ34" s="160"/>
      <c r="RCR34" s="160"/>
      <c r="RCS34" s="160"/>
      <c r="RCT34" s="160"/>
      <c r="RCU34" s="160"/>
      <c r="RCV34" s="160"/>
      <c r="RCW34" s="160"/>
      <c r="RCX34" s="160"/>
      <c r="RCY34" s="160"/>
      <c r="RCZ34" s="160"/>
      <c r="RDA34" s="160"/>
      <c r="RDB34" s="160"/>
      <c r="RDC34" s="160"/>
      <c r="RDD34" s="160"/>
      <c r="RDE34" s="160"/>
      <c r="RDF34" s="160"/>
      <c r="RDG34" s="160"/>
      <c r="RDH34" s="160"/>
      <c r="RDI34" s="160"/>
      <c r="RDJ34" s="160"/>
      <c r="RDK34" s="160"/>
      <c r="RDL34" s="160"/>
      <c r="RDM34" s="160"/>
      <c r="RDN34" s="160"/>
      <c r="RDO34" s="160"/>
      <c r="RDP34" s="160"/>
      <c r="RDQ34" s="160"/>
      <c r="RDR34" s="160"/>
      <c r="RDS34" s="160"/>
      <c r="RDT34" s="160"/>
      <c r="RDU34" s="160"/>
      <c r="RDV34" s="160"/>
      <c r="RDW34" s="160"/>
      <c r="RDX34" s="160"/>
      <c r="RDY34" s="160"/>
      <c r="RDZ34" s="160"/>
      <c r="REA34" s="160"/>
      <c r="REB34" s="160"/>
      <c r="REC34" s="160"/>
      <c r="RED34" s="160"/>
      <c r="REE34" s="160"/>
      <c r="REF34" s="160"/>
      <c r="REG34" s="160"/>
      <c r="REH34" s="160"/>
      <c r="REI34" s="160"/>
      <c r="REJ34" s="160"/>
      <c r="REK34" s="160"/>
      <c r="REL34" s="160"/>
      <c r="REM34" s="160"/>
      <c r="REN34" s="160"/>
      <c r="REO34" s="160"/>
      <c r="REP34" s="160"/>
      <c r="REQ34" s="160"/>
      <c r="RER34" s="160"/>
      <c r="RES34" s="160"/>
      <c r="RET34" s="160"/>
      <c r="REU34" s="160"/>
      <c r="REV34" s="160"/>
      <c r="REW34" s="160"/>
      <c r="REX34" s="160"/>
      <c r="REY34" s="160"/>
      <c r="REZ34" s="160"/>
      <c r="RFA34" s="160"/>
      <c r="RFB34" s="160"/>
      <c r="RFC34" s="160"/>
      <c r="RFD34" s="160"/>
      <c r="RFE34" s="160"/>
      <c r="RFF34" s="160"/>
      <c r="RFG34" s="160"/>
      <c r="RFH34" s="160"/>
      <c r="RFI34" s="160"/>
      <c r="RFJ34" s="160"/>
      <c r="RFK34" s="160"/>
      <c r="RFL34" s="160"/>
      <c r="RFM34" s="160"/>
      <c r="RFN34" s="160"/>
      <c r="RFO34" s="160"/>
      <c r="RFP34" s="160"/>
      <c r="RFQ34" s="160"/>
      <c r="RFR34" s="160"/>
      <c r="RFS34" s="160"/>
      <c r="RFT34" s="160"/>
      <c r="RFU34" s="160"/>
      <c r="RFV34" s="160"/>
      <c r="RFW34" s="160"/>
      <c r="RFX34" s="160"/>
      <c r="RFY34" s="160"/>
      <c r="RFZ34" s="160"/>
      <c r="RGA34" s="160"/>
      <c r="RGB34" s="160"/>
      <c r="RGC34" s="160"/>
      <c r="RGD34" s="160"/>
      <c r="RGE34" s="160"/>
      <c r="RGF34" s="160"/>
      <c r="RGG34" s="160"/>
      <c r="RGH34" s="160"/>
      <c r="RGI34" s="160"/>
      <c r="RGJ34" s="160"/>
      <c r="RGK34" s="160"/>
      <c r="RGL34" s="160"/>
      <c r="RGM34" s="160"/>
      <c r="RGN34" s="160"/>
      <c r="RGO34" s="160"/>
      <c r="RGP34" s="160"/>
      <c r="RGQ34" s="160"/>
      <c r="RGR34" s="160"/>
      <c r="RGS34" s="160"/>
      <c r="RGT34" s="160"/>
      <c r="RGU34" s="160"/>
      <c r="RGV34" s="160"/>
      <c r="RGW34" s="160"/>
      <c r="RGX34" s="160"/>
      <c r="RGY34" s="160"/>
      <c r="RGZ34" s="160"/>
      <c r="RHA34" s="160"/>
      <c r="RHB34" s="160"/>
      <c r="RHC34" s="160"/>
      <c r="RHD34" s="160"/>
      <c r="RHE34" s="160"/>
      <c r="RHF34" s="160"/>
      <c r="RHG34" s="160"/>
      <c r="RHH34" s="160"/>
      <c r="RHI34" s="160"/>
      <c r="RHJ34" s="160"/>
      <c r="RHK34" s="160"/>
      <c r="RHL34" s="160"/>
      <c r="RHM34" s="160"/>
      <c r="RHN34" s="160"/>
      <c r="RHO34" s="160"/>
      <c r="RHP34" s="160"/>
      <c r="RHQ34" s="160"/>
      <c r="RHR34" s="160"/>
      <c r="RHS34" s="160"/>
      <c r="RHT34" s="160"/>
      <c r="RHU34" s="160"/>
      <c r="RHV34" s="160"/>
      <c r="RHW34" s="160"/>
      <c r="RHX34" s="160"/>
      <c r="RHY34" s="160"/>
      <c r="RHZ34" s="160"/>
      <c r="RIA34" s="160"/>
      <c r="RIB34" s="160"/>
      <c r="RIC34" s="160"/>
      <c r="RID34" s="160"/>
      <c r="RIE34" s="160"/>
      <c r="RIF34" s="160"/>
      <c r="RIG34" s="160"/>
      <c r="RIH34" s="160"/>
      <c r="RII34" s="160"/>
      <c r="RIJ34" s="160"/>
      <c r="RIK34" s="160"/>
      <c r="RIL34" s="160"/>
      <c r="RIM34" s="160"/>
      <c r="RIN34" s="160"/>
      <c r="RIO34" s="160"/>
      <c r="RIP34" s="160"/>
      <c r="RIQ34" s="160"/>
      <c r="RIR34" s="160"/>
      <c r="RIS34" s="160"/>
      <c r="RIT34" s="160"/>
      <c r="RIU34" s="160"/>
      <c r="RIV34" s="160"/>
      <c r="RIW34" s="160"/>
      <c r="RIX34" s="160"/>
      <c r="RIY34" s="160"/>
      <c r="RIZ34" s="160"/>
      <c r="RJA34" s="160"/>
      <c r="RJB34" s="160"/>
      <c r="RJC34" s="160"/>
      <c r="RJD34" s="160"/>
      <c r="RJE34" s="160"/>
      <c r="RJF34" s="160"/>
      <c r="RJG34" s="160"/>
      <c r="RJH34" s="160"/>
      <c r="RJI34" s="160"/>
      <c r="RJJ34" s="160"/>
      <c r="RJK34" s="160"/>
      <c r="RJL34" s="160"/>
      <c r="RJM34" s="160"/>
      <c r="RJN34" s="160"/>
      <c r="RJO34" s="160"/>
      <c r="RJP34" s="160"/>
      <c r="RJQ34" s="160"/>
      <c r="RJR34" s="160"/>
      <c r="RJS34" s="160"/>
      <c r="RJT34" s="160"/>
      <c r="RJU34" s="160"/>
      <c r="RJV34" s="160"/>
      <c r="RJW34" s="160"/>
      <c r="RJX34" s="160"/>
      <c r="RJY34" s="160"/>
      <c r="RJZ34" s="160"/>
      <c r="RKA34" s="160"/>
      <c r="RKB34" s="160"/>
      <c r="RKC34" s="160"/>
      <c r="RKD34" s="160"/>
      <c r="RKE34" s="160"/>
      <c r="RKF34" s="160"/>
      <c r="RKG34" s="160"/>
      <c r="RKH34" s="160"/>
      <c r="RKI34" s="160"/>
      <c r="RKJ34" s="160"/>
      <c r="RKK34" s="160"/>
      <c r="RKL34" s="160"/>
      <c r="RKM34" s="160"/>
      <c r="RKN34" s="160"/>
      <c r="RKO34" s="160"/>
      <c r="RKP34" s="160"/>
      <c r="RKQ34" s="160"/>
      <c r="RKR34" s="160"/>
      <c r="RKS34" s="160"/>
      <c r="RKT34" s="160"/>
      <c r="RKU34" s="160"/>
      <c r="RKV34" s="160"/>
      <c r="RKW34" s="160"/>
      <c r="RKX34" s="160"/>
      <c r="RKY34" s="160"/>
      <c r="RKZ34" s="160"/>
      <c r="RLA34" s="160"/>
      <c r="RLB34" s="160"/>
      <c r="RLC34" s="160"/>
      <c r="RLD34" s="160"/>
      <c r="RLE34" s="160"/>
      <c r="RLF34" s="160"/>
      <c r="RLG34" s="160"/>
      <c r="RLH34" s="160"/>
      <c r="RLI34" s="160"/>
      <c r="RLJ34" s="160"/>
      <c r="RLK34" s="160"/>
      <c r="RLL34" s="160"/>
      <c r="RLM34" s="160"/>
      <c r="RLN34" s="160"/>
      <c r="RLO34" s="160"/>
      <c r="RLP34" s="160"/>
      <c r="RLQ34" s="160"/>
      <c r="RLR34" s="160"/>
      <c r="RLS34" s="160"/>
      <c r="RLT34" s="160"/>
      <c r="RLU34" s="160"/>
      <c r="RLV34" s="160"/>
      <c r="RLW34" s="160"/>
      <c r="RLX34" s="160"/>
      <c r="RLY34" s="160"/>
      <c r="RLZ34" s="160"/>
      <c r="RMA34" s="160"/>
      <c r="RMB34" s="160"/>
      <c r="RMC34" s="160"/>
      <c r="RMD34" s="160"/>
      <c r="RME34" s="160"/>
      <c r="RMF34" s="160"/>
      <c r="RMG34" s="160"/>
      <c r="RMH34" s="160"/>
      <c r="RMI34" s="160"/>
      <c r="RMJ34" s="160"/>
      <c r="RMK34" s="160"/>
      <c r="RML34" s="160"/>
      <c r="RMM34" s="160"/>
      <c r="RMN34" s="160"/>
      <c r="RMO34" s="160"/>
      <c r="RMP34" s="160"/>
      <c r="RMQ34" s="160"/>
      <c r="RMR34" s="160"/>
      <c r="RMS34" s="160"/>
      <c r="RMT34" s="160"/>
      <c r="RMU34" s="160"/>
      <c r="RMV34" s="160"/>
      <c r="RMW34" s="160"/>
      <c r="RMX34" s="160"/>
      <c r="RMY34" s="160"/>
      <c r="RMZ34" s="160"/>
      <c r="RNA34" s="160"/>
      <c r="RNB34" s="160"/>
      <c r="RNC34" s="160"/>
      <c r="RND34" s="160"/>
      <c r="RNE34" s="160"/>
      <c r="RNF34" s="160"/>
      <c r="RNG34" s="160"/>
      <c r="RNH34" s="160"/>
      <c r="RNI34" s="160"/>
      <c r="RNJ34" s="160"/>
      <c r="RNK34" s="160"/>
      <c r="RNL34" s="160"/>
      <c r="RNM34" s="160"/>
      <c r="RNN34" s="160"/>
      <c r="RNO34" s="160"/>
      <c r="RNP34" s="160"/>
      <c r="RNQ34" s="160"/>
      <c r="RNR34" s="160"/>
      <c r="RNS34" s="160"/>
      <c r="RNT34" s="160"/>
      <c r="RNU34" s="160"/>
      <c r="RNV34" s="160"/>
      <c r="RNW34" s="160"/>
      <c r="RNX34" s="160"/>
      <c r="RNY34" s="160"/>
      <c r="RNZ34" s="160"/>
      <c r="ROA34" s="160"/>
      <c r="ROB34" s="160"/>
      <c r="ROC34" s="160"/>
      <c r="ROD34" s="160"/>
      <c r="ROE34" s="160"/>
      <c r="ROF34" s="160"/>
      <c r="ROG34" s="160"/>
      <c r="ROH34" s="160"/>
      <c r="ROI34" s="160"/>
      <c r="ROJ34" s="160"/>
      <c r="ROK34" s="160"/>
      <c r="ROL34" s="160"/>
      <c r="ROM34" s="160"/>
      <c r="RON34" s="160"/>
      <c r="ROO34" s="160"/>
      <c r="ROP34" s="160"/>
      <c r="ROQ34" s="160"/>
      <c r="ROR34" s="160"/>
      <c r="ROS34" s="160"/>
      <c r="ROT34" s="160"/>
      <c r="ROU34" s="160"/>
      <c r="ROV34" s="160"/>
      <c r="ROW34" s="160"/>
      <c r="ROX34" s="160"/>
      <c r="ROY34" s="160"/>
      <c r="ROZ34" s="160"/>
      <c r="RPA34" s="160"/>
      <c r="RPB34" s="160"/>
      <c r="RPC34" s="160"/>
      <c r="RPD34" s="160"/>
      <c r="RPE34" s="160"/>
      <c r="RPF34" s="160"/>
      <c r="RPG34" s="160"/>
      <c r="RPH34" s="160"/>
      <c r="RPI34" s="160"/>
      <c r="RPJ34" s="160"/>
      <c r="RPK34" s="160"/>
      <c r="RPL34" s="160"/>
      <c r="RPM34" s="160"/>
      <c r="RPN34" s="160"/>
      <c r="RPO34" s="160"/>
      <c r="RPP34" s="160"/>
      <c r="RPQ34" s="160"/>
      <c r="RPR34" s="160"/>
      <c r="RPS34" s="160"/>
      <c r="RPT34" s="160"/>
      <c r="RPU34" s="160"/>
      <c r="RPV34" s="160"/>
      <c r="RPW34" s="160"/>
      <c r="RPX34" s="160"/>
      <c r="RPY34" s="160"/>
      <c r="RPZ34" s="160"/>
      <c r="RQA34" s="160"/>
      <c r="RQB34" s="160"/>
      <c r="RQC34" s="160"/>
      <c r="RQD34" s="160"/>
      <c r="RQE34" s="160"/>
      <c r="RQF34" s="160"/>
      <c r="RQG34" s="160"/>
      <c r="RQH34" s="160"/>
      <c r="RQI34" s="160"/>
      <c r="RQJ34" s="160"/>
      <c r="RQK34" s="160"/>
      <c r="RQL34" s="160"/>
      <c r="RQM34" s="160"/>
      <c r="RQN34" s="160"/>
      <c r="RQO34" s="160"/>
      <c r="RQP34" s="160"/>
      <c r="RQQ34" s="160"/>
      <c r="RQR34" s="160"/>
      <c r="RQS34" s="160"/>
      <c r="RQT34" s="160"/>
      <c r="RQU34" s="160"/>
      <c r="RQV34" s="160"/>
      <c r="RQW34" s="160"/>
      <c r="RQX34" s="160"/>
      <c r="RQY34" s="160"/>
      <c r="RQZ34" s="160"/>
      <c r="RRA34" s="160"/>
      <c r="RRB34" s="160"/>
      <c r="RRC34" s="160"/>
      <c r="RRD34" s="160"/>
      <c r="RRE34" s="160"/>
      <c r="RRF34" s="160"/>
      <c r="RRG34" s="160"/>
      <c r="RRH34" s="160"/>
      <c r="RRI34" s="160"/>
      <c r="RRJ34" s="160"/>
      <c r="RRK34" s="160"/>
      <c r="RRL34" s="160"/>
      <c r="RRM34" s="160"/>
      <c r="RRN34" s="160"/>
      <c r="RRO34" s="160"/>
      <c r="RRP34" s="160"/>
      <c r="RRQ34" s="160"/>
      <c r="RRR34" s="160"/>
      <c r="RRS34" s="160"/>
      <c r="RRT34" s="160"/>
      <c r="RRU34" s="160"/>
      <c r="RRV34" s="160"/>
      <c r="RRW34" s="160"/>
      <c r="RRX34" s="160"/>
      <c r="RRY34" s="160"/>
      <c r="RRZ34" s="160"/>
      <c r="RSA34" s="160"/>
      <c r="RSB34" s="160"/>
      <c r="RSC34" s="160"/>
      <c r="RSD34" s="160"/>
      <c r="RSE34" s="160"/>
      <c r="RSF34" s="160"/>
      <c r="RSG34" s="160"/>
      <c r="RSH34" s="160"/>
      <c r="RSI34" s="160"/>
      <c r="RSJ34" s="160"/>
      <c r="RSK34" s="160"/>
      <c r="RSL34" s="160"/>
      <c r="RSM34" s="160"/>
      <c r="RSN34" s="160"/>
      <c r="RSO34" s="160"/>
      <c r="RSP34" s="160"/>
      <c r="RSQ34" s="160"/>
      <c r="RSR34" s="160"/>
      <c r="RSS34" s="160"/>
      <c r="RST34" s="160"/>
      <c r="RSU34" s="160"/>
      <c r="RSV34" s="160"/>
      <c r="RSW34" s="160"/>
      <c r="RSX34" s="160"/>
      <c r="RSY34" s="160"/>
      <c r="RSZ34" s="160"/>
      <c r="RTA34" s="160"/>
      <c r="RTB34" s="160"/>
      <c r="RTC34" s="160"/>
      <c r="RTD34" s="160"/>
      <c r="RTE34" s="160"/>
      <c r="RTF34" s="160"/>
      <c r="RTG34" s="160"/>
      <c r="RTH34" s="160"/>
      <c r="RTI34" s="160"/>
      <c r="RTJ34" s="160"/>
      <c r="RTK34" s="160"/>
      <c r="RTL34" s="160"/>
      <c r="RTM34" s="160"/>
      <c r="RTN34" s="160"/>
      <c r="RTO34" s="160"/>
      <c r="RTP34" s="160"/>
      <c r="RTQ34" s="160"/>
      <c r="RTR34" s="160"/>
      <c r="RTS34" s="160"/>
      <c r="RTT34" s="160"/>
      <c r="RTU34" s="160"/>
      <c r="RTV34" s="160"/>
      <c r="RTW34" s="160"/>
      <c r="RTX34" s="160"/>
      <c r="RTY34" s="160"/>
      <c r="RTZ34" s="160"/>
      <c r="RUA34" s="160"/>
      <c r="RUB34" s="160"/>
      <c r="RUC34" s="160"/>
      <c r="RUD34" s="160"/>
      <c r="RUE34" s="160"/>
      <c r="RUF34" s="160"/>
      <c r="RUG34" s="160"/>
      <c r="RUH34" s="160"/>
      <c r="RUI34" s="160"/>
      <c r="RUJ34" s="160"/>
      <c r="RUK34" s="160"/>
      <c r="RUL34" s="160"/>
      <c r="RUM34" s="160"/>
      <c r="RUN34" s="160"/>
      <c r="RUO34" s="160"/>
      <c r="RUP34" s="160"/>
      <c r="RUQ34" s="160"/>
      <c r="RUR34" s="160"/>
      <c r="RUS34" s="160"/>
      <c r="RUT34" s="160"/>
      <c r="RUU34" s="160"/>
      <c r="RUV34" s="160"/>
      <c r="RUW34" s="160"/>
      <c r="RUX34" s="160"/>
      <c r="RUY34" s="160"/>
      <c r="RUZ34" s="160"/>
      <c r="RVA34" s="160"/>
      <c r="RVB34" s="160"/>
      <c r="RVC34" s="160"/>
      <c r="RVD34" s="160"/>
      <c r="RVE34" s="160"/>
      <c r="RVF34" s="160"/>
      <c r="RVG34" s="160"/>
      <c r="RVH34" s="160"/>
      <c r="RVI34" s="160"/>
      <c r="RVJ34" s="160"/>
      <c r="RVK34" s="160"/>
      <c r="RVL34" s="160"/>
      <c r="RVM34" s="160"/>
      <c r="RVN34" s="160"/>
      <c r="RVO34" s="160"/>
      <c r="RVP34" s="160"/>
      <c r="RVQ34" s="160"/>
      <c r="RVR34" s="160"/>
      <c r="RVS34" s="160"/>
      <c r="RVT34" s="160"/>
      <c r="RVU34" s="160"/>
      <c r="RVV34" s="160"/>
      <c r="RVW34" s="160"/>
      <c r="RVX34" s="160"/>
      <c r="RVY34" s="160"/>
      <c r="RVZ34" s="160"/>
      <c r="RWA34" s="160"/>
      <c r="RWB34" s="160"/>
      <c r="RWC34" s="160"/>
      <c r="RWD34" s="160"/>
      <c r="RWE34" s="160"/>
      <c r="RWF34" s="160"/>
      <c r="RWG34" s="160"/>
      <c r="RWH34" s="160"/>
      <c r="RWI34" s="160"/>
      <c r="RWJ34" s="160"/>
      <c r="RWK34" s="160"/>
      <c r="RWL34" s="160"/>
      <c r="RWM34" s="160"/>
      <c r="RWN34" s="160"/>
      <c r="RWO34" s="160"/>
      <c r="RWP34" s="160"/>
      <c r="RWQ34" s="160"/>
      <c r="RWR34" s="160"/>
      <c r="RWS34" s="160"/>
      <c r="RWT34" s="160"/>
      <c r="RWU34" s="160"/>
      <c r="RWV34" s="160"/>
      <c r="RWW34" s="160"/>
      <c r="RWX34" s="160"/>
      <c r="RWY34" s="160"/>
      <c r="RWZ34" s="160"/>
      <c r="RXA34" s="160"/>
      <c r="RXB34" s="160"/>
      <c r="RXC34" s="160"/>
      <c r="RXD34" s="160"/>
      <c r="RXE34" s="160"/>
      <c r="RXF34" s="160"/>
      <c r="RXG34" s="160"/>
      <c r="RXH34" s="160"/>
      <c r="RXI34" s="160"/>
      <c r="RXJ34" s="160"/>
      <c r="RXK34" s="160"/>
      <c r="RXL34" s="160"/>
      <c r="RXM34" s="160"/>
      <c r="RXN34" s="160"/>
      <c r="RXO34" s="160"/>
      <c r="RXP34" s="160"/>
      <c r="RXQ34" s="160"/>
      <c r="RXR34" s="160"/>
      <c r="RXS34" s="160"/>
      <c r="RXT34" s="160"/>
      <c r="RXU34" s="160"/>
      <c r="RXV34" s="160"/>
      <c r="RXW34" s="160"/>
      <c r="RXX34" s="160"/>
      <c r="RXY34" s="160"/>
      <c r="RXZ34" s="160"/>
      <c r="RYA34" s="160"/>
      <c r="RYB34" s="160"/>
      <c r="RYC34" s="160"/>
      <c r="RYD34" s="160"/>
      <c r="RYE34" s="160"/>
      <c r="RYF34" s="160"/>
      <c r="RYG34" s="160"/>
      <c r="RYH34" s="160"/>
      <c r="RYI34" s="160"/>
      <c r="RYJ34" s="160"/>
      <c r="RYK34" s="160"/>
      <c r="RYL34" s="160"/>
      <c r="RYM34" s="160"/>
      <c r="RYN34" s="160"/>
      <c r="RYO34" s="160"/>
      <c r="RYP34" s="160"/>
      <c r="RYQ34" s="160"/>
      <c r="RYR34" s="160"/>
      <c r="RYS34" s="160"/>
      <c r="RYT34" s="160"/>
      <c r="RYU34" s="160"/>
      <c r="RYV34" s="160"/>
      <c r="RYW34" s="160"/>
      <c r="RYX34" s="160"/>
      <c r="RYY34" s="160"/>
      <c r="RYZ34" s="160"/>
      <c r="RZA34" s="160"/>
      <c r="RZB34" s="160"/>
      <c r="RZC34" s="160"/>
      <c r="RZD34" s="160"/>
      <c r="RZE34" s="160"/>
      <c r="RZF34" s="160"/>
      <c r="RZG34" s="160"/>
      <c r="RZH34" s="160"/>
      <c r="RZI34" s="160"/>
      <c r="RZJ34" s="160"/>
      <c r="RZK34" s="160"/>
      <c r="RZL34" s="160"/>
      <c r="RZM34" s="160"/>
      <c r="RZN34" s="160"/>
      <c r="RZO34" s="160"/>
      <c r="RZP34" s="160"/>
      <c r="RZQ34" s="160"/>
      <c r="RZR34" s="160"/>
      <c r="RZS34" s="160"/>
      <c r="RZT34" s="160"/>
      <c r="RZU34" s="160"/>
      <c r="RZV34" s="160"/>
      <c r="RZW34" s="160"/>
      <c r="RZX34" s="160"/>
      <c r="RZY34" s="160"/>
      <c r="RZZ34" s="160"/>
      <c r="SAA34" s="160"/>
      <c r="SAB34" s="160"/>
      <c r="SAC34" s="160"/>
      <c r="SAD34" s="160"/>
      <c r="SAE34" s="160"/>
      <c r="SAF34" s="160"/>
      <c r="SAG34" s="160"/>
      <c r="SAH34" s="160"/>
      <c r="SAI34" s="160"/>
      <c r="SAJ34" s="160"/>
      <c r="SAK34" s="160"/>
      <c r="SAL34" s="160"/>
      <c r="SAM34" s="160"/>
      <c r="SAN34" s="160"/>
      <c r="SAO34" s="160"/>
      <c r="SAP34" s="160"/>
      <c r="SAQ34" s="160"/>
      <c r="SAR34" s="160"/>
      <c r="SAS34" s="160"/>
      <c r="SAT34" s="160"/>
      <c r="SAU34" s="160"/>
      <c r="SAV34" s="160"/>
      <c r="SAW34" s="160"/>
      <c r="SAX34" s="160"/>
      <c r="SAY34" s="160"/>
      <c r="SAZ34" s="160"/>
      <c r="SBA34" s="160"/>
      <c r="SBB34" s="160"/>
      <c r="SBC34" s="160"/>
      <c r="SBD34" s="160"/>
      <c r="SBE34" s="160"/>
      <c r="SBF34" s="160"/>
      <c r="SBG34" s="160"/>
      <c r="SBH34" s="160"/>
      <c r="SBI34" s="160"/>
      <c r="SBJ34" s="160"/>
      <c r="SBK34" s="160"/>
      <c r="SBL34" s="160"/>
      <c r="SBM34" s="160"/>
      <c r="SBN34" s="160"/>
      <c r="SBO34" s="160"/>
      <c r="SBP34" s="160"/>
      <c r="SBQ34" s="160"/>
      <c r="SBR34" s="160"/>
      <c r="SBS34" s="160"/>
      <c r="SBT34" s="160"/>
      <c r="SBU34" s="160"/>
      <c r="SBV34" s="160"/>
      <c r="SBW34" s="160"/>
      <c r="SBX34" s="160"/>
      <c r="SBY34" s="160"/>
      <c r="SBZ34" s="160"/>
      <c r="SCA34" s="160"/>
      <c r="SCB34" s="160"/>
      <c r="SCC34" s="160"/>
      <c r="SCD34" s="160"/>
      <c r="SCE34" s="160"/>
      <c r="SCF34" s="160"/>
      <c r="SCG34" s="160"/>
      <c r="SCH34" s="160"/>
      <c r="SCI34" s="160"/>
      <c r="SCJ34" s="160"/>
      <c r="SCK34" s="160"/>
      <c r="SCL34" s="160"/>
      <c r="SCM34" s="160"/>
      <c r="SCN34" s="160"/>
      <c r="SCO34" s="160"/>
      <c r="SCP34" s="160"/>
      <c r="SCQ34" s="160"/>
      <c r="SCR34" s="160"/>
      <c r="SCS34" s="160"/>
      <c r="SCT34" s="160"/>
      <c r="SCU34" s="160"/>
      <c r="SCV34" s="160"/>
      <c r="SCW34" s="160"/>
      <c r="SCX34" s="160"/>
      <c r="SCY34" s="160"/>
      <c r="SCZ34" s="160"/>
      <c r="SDA34" s="160"/>
      <c r="SDB34" s="160"/>
      <c r="SDC34" s="160"/>
      <c r="SDD34" s="160"/>
      <c r="SDE34" s="160"/>
      <c r="SDF34" s="160"/>
      <c r="SDG34" s="160"/>
      <c r="SDH34" s="160"/>
      <c r="SDI34" s="160"/>
      <c r="SDJ34" s="160"/>
      <c r="SDK34" s="160"/>
      <c r="SDL34" s="160"/>
      <c r="SDM34" s="160"/>
      <c r="SDN34" s="160"/>
      <c r="SDO34" s="160"/>
      <c r="SDP34" s="160"/>
      <c r="SDQ34" s="160"/>
      <c r="SDR34" s="160"/>
      <c r="SDS34" s="160"/>
      <c r="SDT34" s="160"/>
      <c r="SDU34" s="160"/>
      <c r="SDV34" s="160"/>
      <c r="SDW34" s="160"/>
      <c r="SDX34" s="160"/>
      <c r="SDY34" s="160"/>
      <c r="SDZ34" s="160"/>
      <c r="SEA34" s="160"/>
      <c r="SEB34" s="160"/>
      <c r="SEC34" s="160"/>
      <c r="SED34" s="160"/>
      <c r="SEE34" s="160"/>
      <c r="SEF34" s="160"/>
      <c r="SEG34" s="160"/>
      <c r="SEH34" s="160"/>
      <c r="SEI34" s="160"/>
      <c r="SEJ34" s="160"/>
      <c r="SEK34" s="160"/>
      <c r="SEL34" s="160"/>
      <c r="SEM34" s="160"/>
      <c r="SEN34" s="160"/>
      <c r="SEO34" s="160"/>
      <c r="SEP34" s="160"/>
      <c r="SEQ34" s="160"/>
      <c r="SER34" s="160"/>
      <c r="SES34" s="160"/>
      <c r="SET34" s="160"/>
      <c r="SEU34" s="160"/>
      <c r="SEV34" s="160"/>
      <c r="SEW34" s="160"/>
      <c r="SEX34" s="160"/>
      <c r="SEY34" s="160"/>
      <c r="SEZ34" s="160"/>
      <c r="SFA34" s="160"/>
      <c r="SFB34" s="160"/>
      <c r="SFC34" s="160"/>
      <c r="SFD34" s="160"/>
      <c r="SFE34" s="160"/>
      <c r="SFF34" s="160"/>
      <c r="SFG34" s="160"/>
      <c r="SFH34" s="160"/>
      <c r="SFI34" s="160"/>
      <c r="SFJ34" s="160"/>
      <c r="SFK34" s="160"/>
      <c r="SFL34" s="160"/>
      <c r="SFM34" s="160"/>
      <c r="SFN34" s="160"/>
      <c r="SFO34" s="160"/>
      <c r="SFP34" s="160"/>
      <c r="SFQ34" s="160"/>
      <c r="SFR34" s="160"/>
      <c r="SFS34" s="160"/>
      <c r="SFT34" s="160"/>
      <c r="SFU34" s="160"/>
      <c r="SFV34" s="160"/>
      <c r="SFW34" s="160"/>
      <c r="SFX34" s="160"/>
      <c r="SFY34" s="160"/>
      <c r="SFZ34" s="160"/>
      <c r="SGA34" s="160"/>
      <c r="SGB34" s="160"/>
      <c r="SGC34" s="160"/>
      <c r="SGD34" s="160"/>
      <c r="SGE34" s="160"/>
      <c r="SGF34" s="160"/>
      <c r="SGG34" s="160"/>
      <c r="SGH34" s="160"/>
      <c r="SGI34" s="160"/>
      <c r="SGJ34" s="160"/>
      <c r="SGK34" s="160"/>
      <c r="SGL34" s="160"/>
      <c r="SGM34" s="160"/>
      <c r="SGN34" s="160"/>
      <c r="SGO34" s="160"/>
      <c r="SGP34" s="160"/>
      <c r="SGQ34" s="160"/>
      <c r="SGR34" s="160"/>
      <c r="SGS34" s="160"/>
      <c r="SGT34" s="160"/>
      <c r="SGU34" s="160"/>
      <c r="SGV34" s="160"/>
      <c r="SGW34" s="160"/>
      <c r="SGX34" s="160"/>
      <c r="SGY34" s="160"/>
      <c r="SGZ34" s="160"/>
      <c r="SHA34" s="160"/>
      <c r="SHB34" s="160"/>
      <c r="SHC34" s="160"/>
      <c r="SHD34" s="160"/>
      <c r="SHE34" s="160"/>
      <c r="SHF34" s="160"/>
      <c r="SHG34" s="160"/>
      <c r="SHH34" s="160"/>
      <c r="SHI34" s="160"/>
      <c r="SHJ34" s="160"/>
      <c r="SHK34" s="160"/>
      <c r="SHL34" s="160"/>
      <c r="SHM34" s="160"/>
      <c r="SHN34" s="160"/>
      <c r="SHO34" s="160"/>
      <c r="SHP34" s="160"/>
      <c r="SHQ34" s="160"/>
      <c r="SHR34" s="160"/>
      <c r="SHS34" s="160"/>
      <c r="SHT34" s="160"/>
      <c r="SHU34" s="160"/>
      <c r="SHV34" s="160"/>
      <c r="SHW34" s="160"/>
      <c r="SHX34" s="160"/>
      <c r="SHY34" s="160"/>
      <c r="SHZ34" s="160"/>
      <c r="SIA34" s="160"/>
      <c r="SIB34" s="160"/>
      <c r="SIC34" s="160"/>
      <c r="SID34" s="160"/>
      <c r="SIE34" s="160"/>
      <c r="SIF34" s="160"/>
      <c r="SIG34" s="160"/>
      <c r="SIH34" s="160"/>
      <c r="SII34" s="160"/>
      <c r="SIJ34" s="160"/>
      <c r="SIK34" s="160"/>
      <c r="SIL34" s="160"/>
      <c r="SIM34" s="160"/>
      <c r="SIN34" s="160"/>
      <c r="SIO34" s="160"/>
      <c r="SIP34" s="160"/>
      <c r="SIQ34" s="160"/>
      <c r="SIR34" s="160"/>
      <c r="SIS34" s="160"/>
      <c r="SIT34" s="160"/>
      <c r="SIU34" s="160"/>
      <c r="SIV34" s="160"/>
      <c r="SIW34" s="160"/>
      <c r="SIX34" s="160"/>
      <c r="SIY34" s="160"/>
      <c r="SIZ34" s="160"/>
      <c r="SJA34" s="160"/>
      <c r="SJB34" s="160"/>
      <c r="SJC34" s="160"/>
      <c r="SJD34" s="160"/>
      <c r="SJE34" s="160"/>
      <c r="SJF34" s="160"/>
      <c r="SJG34" s="160"/>
      <c r="SJH34" s="160"/>
      <c r="SJI34" s="160"/>
      <c r="SJJ34" s="160"/>
      <c r="SJK34" s="160"/>
      <c r="SJL34" s="160"/>
      <c r="SJM34" s="160"/>
      <c r="SJN34" s="160"/>
      <c r="SJO34" s="160"/>
      <c r="SJP34" s="160"/>
      <c r="SJQ34" s="160"/>
      <c r="SJR34" s="160"/>
      <c r="SJS34" s="160"/>
      <c r="SJT34" s="160"/>
      <c r="SJU34" s="160"/>
      <c r="SJV34" s="160"/>
      <c r="SJW34" s="160"/>
      <c r="SJX34" s="160"/>
      <c r="SJY34" s="160"/>
      <c r="SJZ34" s="160"/>
      <c r="SKA34" s="160"/>
      <c r="SKB34" s="160"/>
      <c r="SKC34" s="160"/>
      <c r="SKD34" s="160"/>
      <c r="SKE34" s="160"/>
      <c r="SKF34" s="160"/>
      <c r="SKG34" s="160"/>
      <c r="SKH34" s="160"/>
      <c r="SKI34" s="160"/>
      <c r="SKJ34" s="160"/>
      <c r="SKK34" s="160"/>
      <c r="SKL34" s="160"/>
      <c r="SKM34" s="160"/>
      <c r="SKN34" s="160"/>
      <c r="SKO34" s="160"/>
      <c r="SKP34" s="160"/>
      <c r="SKQ34" s="160"/>
      <c r="SKR34" s="160"/>
      <c r="SKS34" s="160"/>
      <c r="SKT34" s="160"/>
      <c r="SKU34" s="160"/>
      <c r="SKV34" s="160"/>
      <c r="SKW34" s="160"/>
      <c r="SKX34" s="160"/>
      <c r="SKY34" s="160"/>
      <c r="SKZ34" s="160"/>
      <c r="SLA34" s="160"/>
      <c r="SLB34" s="160"/>
      <c r="SLC34" s="160"/>
      <c r="SLD34" s="160"/>
      <c r="SLE34" s="160"/>
      <c r="SLF34" s="160"/>
      <c r="SLG34" s="160"/>
      <c r="SLH34" s="160"/>
      <c r="SLI34" s="160"/>
      <c r="SLJ34" s="160"/>
      <c r="SLK34" s="160"/>
      <c r="SLL34" s="160"/>
      <c r="SLM34" s="160"/>
      <c r="SLN34" s="160"/>
      <c r="SLO34" s="160"/>
      <c r="SLP34" s="160"/>
      <c r="SLQ34" s="160"/>
      <c r="SLR34" s="160"/>
      <c r="SLS34" s="160"/>
      <c r="SLT34" s="160"/>
      <c r="SLU34" s="160"/>
      <c r="SLV34" s="160"/>
      <c r="SLW34" s="160"/>
      <c r="SLX34" s="160"/>
      <c r="SLY34" s="160"/>
      <c r="SLZ34" s="160"/>
      <c r="SMA34" s="160"/>
      <c r="SMB34" s="160"/>
      <c r="SMC34" s="160"/>
      <c r="SMD34" s="160"/>
      <c r="SME34" s="160"/>
      <c r="SMF34" s="160"/>
      <c r="SMG34" s="160"/>
      <c r="SMH34" s="160"/>
      <c r="SMI34" s="160"/>
      <c r="SMJ34" s="160"/>
      <c r="SMK34" s="160"/>
      <c r="SML34" s="160"/>
      <c r="SMM34" s="160"/>
      <c r="SMN34" s="160"/>
      <c r="SMO34" s="160"/>
      <c r="SMP34" s="160"/>
      <c r="SMQ34" s="160"/>
      <c r="SMR34" s="160"/>
      <c r="SMS34" s="160"/>
      <c r="SMT34" s="160"/>
      <c r="SMU34" s="160"/>
      <c r="SMV34" s="160"/>
      <c r="SMW34" s="160"/>
      <c r="SMX34" s="160"/>
      <c r="SMY34" s="160"/>
      <c r="SMZ34" s="160"/>
      <c r="SNA34" s="160"/>
      <c r="SNB34" s="160"/>
      <c r="SNC34" s="160"/>
      <c r="SND34" s="160"/>
      <c r="SNE34" s="160"/>
      <c r="SNF34" s="160"/>
      <c r="SNG34" s="160"/>
      <c r="SNH34" s="160"/>
      <c r="SNI34" s="160"/>
      <c r="SNJ34" s="160"/>
      <c r="SNK34" s="160"/>
      <c r="SNL34" s="160"/>
      <c r="SNM34" s="160"/>
      <c r="SNN34" s="160"/>
      <c r="SNO34" s="160"/>
      <c r="SNP34" s="160"/>
      <c r="SNQ34" s="160"/>
      <c r="SNR34" s="160"/>
      <c r="SNS34" s="160"/>
      <c r="SNT34" s="160"/>
      <c r="SNU34" s="160"/>
      <c r="SNV34" s="160"/>
      <c r="SNW34" s="160"/>
      <c r="SNX34" s="160"/>
      <c r="SNY34" s="160"/>
      <c r="SNZ34" s="160"/>
      <c r="SOA34" s="160"/>
      <c r="SOB34" s="160"/>
      <c r="SOC34" s="160"/>
      <c r="SOD34" s="160"/>
      <c r="SOE34" s="160"/>
      <c r="SOF34" s="160"/>
      <c r="SOG34" s="160"/>
      <c r="SOH34" s="160"/>
      <c r="SOI34" s="160"/>
      <c r="SOJ34" s="160"/>
      <c r="SOK34" s="160"/>
      <c r="SOL34" s="160"/>
      <c r="SOM34" s="160"/>
      <c r="SON34" s="160"/>
      <c r="SOO34" s="160"/>
      <c r="SOP34" s="160"/>
      <c r="SOQ34" s="160"/>
      <c r="SOR34" s="160"/>
      <c r="SOS34" s="160"/>
      <c r="SOT34" s="160"/>
      <c r="SOU34" s="160"/>
      <c r="SOV34" s="160"/>
      <c r="SOW34" s="160"/>
      <c r="SOX34" s="160"/>
      <c r="SOY34" s="160"/>
      <c r="SOZ34" s="160"/>
      <c r="SPA34" s="160"/>
      <c r="SPB34" s="160"/>
      <c r="SPC34" s="160"/>
      <c r="SPD34" s="160"/>
      <c r="SPE34" s="160"/>
      <c r="SPF34" s="160"/>
      <c r="SPG34" s="160"/>
      <c r="SPH34" s="160"/>
      <c r="SPI34" s="160"/>
      <c r="SPJ34" s="160"/>
      <c r="SPK34" s="160"/>
      <c r="SPL34" s="160"/>
      <c r="SPM34" s="160"/>
      <c r="SPN34" s="160"/>
      <c r="SPO34" s="160"/>
      <c r="SPP34" s="160"/>
      <c r="SPQ34" s="160"/>
      <c r="SPR34" s="160"/>
      <c r="SPS34" s="160"/>
      <c r="SPT34" s="160"/>
      <c r="SPU34" s="160"/>
      <c r="SPV34" s="160"/>
      <c r="SPW34" s="160"/>
      <c r="SPX34" s="160"/>
      <c r="SPY34" s="160"/>
      <c r="SPZ34" s="160"/>
      <c r="SQA34" s="160"/>
      <c r="SQB34" s="160"/>
      <c r="SQC34" s="160"/>
      <c r="SQD34" s="160"/>
      <c r="SQE34" s="160"/>
      <c r="SQF34" s="160"/>
      <c r="SQG34" s="160"/>
      <c r="SQH34" s="160"/>
      <c r="SQI34" s="160"/>
      <c r="SQJ34" s="160"/>
      <c r="SQK34" s="160"/>
      <c r="SQL34" s="160"/>
      <c r="SQM34" s="160"/>
      <c r="SQN34" s="160"/>
      <c r="SQO34" s="160"/>
      <c r="SQP34" s="160"/>
      <c r="SQQ34" s="160"/>
      <c r="SQR34" s="160"/>
      <c r="SQS34" s="160"/>
      <c r="SQT34" s="160"/>
      <c r="SQU34" s="160"/>
      <c r="SQV34" s="160"/>
      <c r="SQW34" s="160"/>
      <c r="SQX34" s="160"/>
      <c r="SQY34" s="160"/>
      <c r="SQZ34" s="160"/>
      <c r="SRA34" s="160"/>
      <c r="SRB34" s="160"/>
      <c r="SRC34" s="160"/>
      <c r="SRD34" s="160"/>
      <c r="SRE34" s="160"/>
      <c r="SRF34" s="160"/>
      <c r="SRG34" s="160"/>
      <c r="SRH34" s="160"/>
      <c r="SRI34" s="160"/>
      <c r="SRJ34" s="160"/>
      <c r="SRK34" s="160"/>
      <c r="SRL34" s="160"/>
      <c r="SRM34" s="160"/>
      <c r="SRN34" s="160"/>
      <c r="SRO34" s="160"/>
      <c r="SRP34" s="160"/>
      <c r="SRQ34" s="160"/>
      <c r="SRR34" s="160"/>
      <c r="SRS34" s="160"/>
      <c r="SRT34" s="160"/>
      <c r="SRU34" s="160"/>
      <c r="SRV34" s="160"/>
      <c r="SRW34" s="160"/>
      <c r="SRX34" s="160"/>
      <c r="SRY34" s="160"/>
      <c r="SRZ34" s="160"/>
      <c r="SSA34" s="160"/>
      <c r="SSB34" s="160"/>
      <c r="SSC34" s="160"/>
      <c r="SSD34" s="160"/>
      <c r="SSE34" s="160"/>
      <c r="SSF34" s="160"/>
      <c r="SSG34" s="160"/>
      <c r="SSH34" s="160"/>
      <c r="SSI34" s="160"/>
      <c r="SSJ34" s="160"/>
      <c r="SSK34" s="160"/>
      <c r="SSL34" s="160"/>
      <c r="SSM34" s="160"/>
      <c r="SSN34" s="160"/>
      <c r="SSO34" s="160"/>
      <c r="SSP34" s="160"/>
      <c r="SSQ34" s="160"/>
      <c r="SSR34" s="160"/>
      <c r="SSS34" s="160"/>
      <c r="SST34" s="160"/>
      <c r="SSU34" s="160"/>
      <c r="SSV34" s="160"/>
      <c r="SSW34" s="160"/>
      <c r="SSX34" s="160"/>
      <c r="SSY34" s="160"/>
      <c r="SSZ34" s="160"/>
      <c r="STA34" s="160"/>
      <c r="STB34" s="160"/>
      <c r="STC34" s="160"/>
      <c r="STD34" s="160"/>
      <c r="STE34" s="160"/>
      <c r="STF34" s="160"/>
      <c r="STG34" s="160"/>
      <c r="STH34" s="160"/>
      <c r="STI34" s="160"/>
      <c r="STJ34" s="160"/>
      <c r="STK34" s="160"/>
      <c r="STL34" s="160"/>
      <c r="STM34" s="160"/>
      <c r="STN34" s="160"/>
      <c r="STO34" s="160"/>
      <c r="STP34" s="160"/>
      <c r="STQ34" s="160"/>
      <c r="STR34" s="160"/>
      <c r="STS34" s="160"/>
      <c r="STT34" s="160"/>
      <c r="STU34" s="160"/>
      <c r="STV34" s="160"/>
      <c r="STW34" s="160"/>
      <c r="STX34" s="160"/>
      <c r="STY34" s="160"/>
      <c r="STZ34" s="160"/>
      <c r="SUA34" s="160"/>
      <c r="SUB34" s="160"/>
      <c r="SUC34" s="160"/>
      <c r="SUD34" s="160"/>
      <c r="SUE34" s="160"/>
      <c r="SUF34" s="160"/>
      <c r="SUG34" s="160"/>
      <c r="SUH34" s="160"/>
      <c r="SUI34" s="160"/>
      <c r="SUJ34" s="160"/>
      <c r="SUK34" s="160"/>
      <c r="SUL34" s="160"/>
      <c r="SUM34" s="160"/>
      <c r="SUN34" s="160"/>
      <c r="SUO34" s="160"/>
      <c r="SUP34" s="160"/>
      <c r="SUQ34" s="160"/>
      <c r="SUR34" s="160"/>
      <c r="SUS34" s="160"/>
      <c r="SUT34" s="160"/>
      <c r="SUU34" s="160"/>
      <c r="SUV34" s="160"/>
      <c r="SUW34" s="160"/>
      <c r="SUX34" s="160"/>
      <c r="SUY34" s="160"/>
      <c r="SUZ34" s="160"/>
      <c r="SVA34" s="160"/>
      <c r="SVB34" s="160"/>
      <c r="SVC34" s="160"/>
      <c r="SVD34" s="160"/>
      <c r="SVE34" s="160"/>
      <c r="SVF34" s="160"/>
      <c r="SVG34" s="160"/>
      <c r="SVH34" s="160"/>
      <c r="SVI34" s="160"/>
      <c r="SVJ34" s="160"/>
      <c r="SVK34" s="160"/>
      <c r="SVL34" s="160"/>
      <c r="SVM34" s="160"/>
      <c r="SVN34" s="160"/>
      <c r="SVO34" s="160"/>
      <c r="SVP34" s="160"/>
      <c r="SVQ34" s="160"/>
      <c r="SVR34" s="160"/>
      <c r="SVS34" s="160"/>
      <c r="SVT34" s="160"/>
      <c r="SVU34" s="160"/>
      <c r="SVV34" s="160"/>
      <c r="SVW34" s="160"/>
      <c r="SVX34" s="160"/>
      <c r="SVY34" s="160"/>
      <c r="SVZ34" s="160"/>
      <c r="SWA34" s="160"/>
      <c r="SWB34" s="160"/>
      <c r="SWC34" s="160"/>
      <c r="SWD34" s="160"/>
      <c r="SWE34" s="160"/>
      <c r="SWF34" s="160"/>
      <c r="SWG34" s="160"/>
      <c r="SWH34" s="160"/>
      <c r="SWI34" s="160"/>
      <c r="SWJ34" s="160"/>
      <c r="SWK34" s="160"/>
      <c r="SWL34" s="160"/>
      <c r="SWM34" s="160"/>
      <c r="SWN34" s="160"/>
      <c r="SWO34" s="160"/>
      <c r="SWP34" s="160"/>
      <c r="SWQ34" s="160"/>
      <c r="SWR34" s="160"/>
      <c r="SWS34" s="160"/>
      <c r="SWT34" s="160"/>
      <c r="SWU34" s="160"/>
      <c r="SWV34" s="160"/>
      <c r="SWW34" s="160"/>
      <c r="SWX34" s="160"/>
      <c r="SWY34" s="160"/>
      <c r="SWZ34" s="160"/>
      <c r="SXA34" s="160"/>
      <c r="SXB34" s="160"/>
      <c r="SXC34" s="160"/>
      <c r="SXD34" s="160"/>
      <c r="SXE34" s="160"/>
      <c r="SXF34" s="160"/>
      <c r="SXG34" s="160"/>
      <c r="SXH34" s="160"/>
      <c r="SXI34" s="160"/>
      <c r="SXJ34" s="160"/>
      <c r="SXK34" s="160"/>
      <c r="SXL34" s="160"/>
      <c r="SXM34" s="160"/>
      <c r="SXN34" s="160"/>
      <c r="SXO34" s="160"/>
      <c r="SXP34" s="160"/>
      <c r="SXQ34" s="160"/>
      <c r="SXR34" s="160"/>
      <c r="SXS34" s="160"/>
      <c r="SXT34" s="160"/>
      <c r="SXU34" s="160"/>
      <c r="SXV34" s="160"/>
      <c r="SXW34" s="160"/>
      <c r="SXX34" s="160"/>
      <c r="SXY34" s="160"/>
      <c r="SXZ34" s="160"/>
      <c r="SYA34" s="160"/>
      <c r="SYB34" s="160"/>
      <c r="SYC34" s="160"/>
      <c r="SYD34" s="160"/>
      <c r="SYE34" s="160"/>
      <c r="SYF34" s="160"/>
      <c r="SYG34" s="160"/>
      <c r="SYH34" s="160"/>
      <c r="SYI34" s="160"/>
      <c r="SYJ34" s="160"/>
      <c r="SYK34" s="160"/>
      <c r="SYL34" s="160"/>
      <c r="SYM34" s="160"/>
      <c r="SYN34" s="160"/>
      <c r="SYO34" s="160"/>
      <c r="SYP34" s="160"/>
      <c r="SYQ34" s="160"/>
      <c r="SYR34" s="160"/>
      <c r="SYS34" s="160"/>
      <c r="SYT34" s="160"/>
      <c r="SYU34" s="160"/>
      <c r="SYV34" s="160"/>
      <c r="SYW34" s="160"/>
      <c r="SYX34" s="160"/>
      <c r="SYY34" s="160"/>
      <c r="SYZ34" s="160"/>
      <c r="SZA34" s="160"/>
      <c r="SZB34" s="160"/>
      <c r="SZC34" s="160"/>
      <c r="SZD34" s="160"/>
      <c r="SZE34" s="160"/>
      <c r="SZF34" s="160"/>
      <c r="SZG34" s="160"/>
      <c r="SZH34" s="160"/>
      <c r="SZI34" s="160"/>
      <c r="SZJ34" s="160"/>
      <c r="SZK34" s="160"/>
      <c r="SZL34" s="160"/>
      <c r="SZM34" s="160"/>
      <c r="SZN34" s="160"/>
      <c r="SZO34" s="160"/>
      <c r="SZP34" s="160"/>
      <c r="SZQ34" s="160"/>
      <c r="SZR34" s="160"/>
      <c r="SZS34" s="160"/>
      <c r="SZT34" s="160"/>
      <c r="SZU34" s="160"/>
      <c r="SZV34" s="160"/>
      <c r="SZW34" s="160"/>
      <c r="SZX34" s="160"/>
      <c r="SZY34" s="160"/>
      <c r="SZZ34" s="160"/>
      <c r="TAA34" s="160"/>
      <c r="TAB34" s="160"/>
      <c r="TAC34" s="160"/>
      <c r="TAD34" s="160"/>
      <c r="TAE34" s="160"/>
      <c r="TAF34" s="160"/>
      <c r="TAG34" s="160"/>
      <c r="TAH34" s="160"/>
      <c r="TAI34" s="160"/>
      <c r="TAJ34" s="160"/>
      <c r="TAK34" s="160"/>
      <c r="TAL34" s="160"/>
      <c r="TAM34" s="160"/>
      <c r="TAN34" s="160"/>
      <c r="TAO34" s="160"/>
      <c r="TAP34" s="160"/>
      <c r="TAQ34" s="160"/>
      <c r="TAR34" s="160"/>
      <c r="TAS34" s="160"/>
      <c r="TAT34" s="160"/>
      <c r="TAU34" s="160"/>
      <c r="TAV34" s="160"/>
      <c r="TAW34" s="160"/>
      <c r="TAX34" s="160"/>
      <c r="TAY34" s="160"/>
      <c r="TAZ34" s="160"/>
      <c r="TBA34" s="160"/>
      <c r="TBB34" s="160"/>
      <c r="TBC34" s="160"/>
      <c r="TBD34" s="160"/>
      <c r="TBE34" s="160"/>
      <c r="TBF34" s="160"/>
      <c r="TBG34" s="160"/>
      <c r="TBH34" s="160"/>
      <c r="TBI34" s="160"/>
      <c r="TBJ34" s="160"/>
      <c r="TBK34" s="160"/>
      <c r="TBL34" s="160"/>
      <c r="TBM34" s="160"/>
      <c r="TBN34" s="160"/>
      <c r="TBO34" s="160"/>
      <c r="TBP34" s="160"/>
      <c r="TBQ34" s="160"/>
      <c r="TBR34" s="160"/>
      <c r="TBS34" s="160"/>
      <c r="TBT34" s="160"/>
      <c r="TBU34" s="160"/>
      <c r="TBV34" s="160"/>
      <c r="TBW34" s="160"/>
      <c r="TBX34" s="160"/>
      <c r="TBY34" s="160"/>
      <c r="TBZ34" s="160"/>
      <c r="TCA34" s="160"/>
      <c r="TCB34" s="160"/>
      <c r="TCC34" s="160"/>
      <c r="TCD34" s="160"/>
      <c r="TCE34" s="160"/>
      <c r="TCF34" s="160"/>
      <c r="TCG34" s="160"/>
      <c r="TCH34" s="160"/>
      <c r="TCI34" s="160"/>
      <c r="TCJ34" s="160"/>
      <c r="TCK34" s="160"/>
      <c r="TCL34" s="160"/>
      <c r="TCM34" s="160"/>
      <c r="TCN34" s="160"/>
      <c r="TCO34" s="160"/>
      <c r="TCP34" s="160"/>
      <c r="TCQ34" s="160"/>
      <c r="TCR34" s="160"/>
      <c r="TCS34" s="160"/>
      <c r="TCT34" s="160"/>
      <c r="TCU34" s="160"/>
      <c r="TCV34" s="160"/>
      <c r="TCW34" s="160"/>
      <c r="TCX34" s="160"/>
      <c r="TCY34" s="160"/>
      <c r="TCZ34" s="160"/>
      <c r="TDA34" s="160"/>
      <c r="TDB34" s="160"/>
      <c r="TDC34" s="160"/>
      <c r="TDD34" s="160"/>
      <c r="TDE34" s="160"/>
      <c r="TDF34" s="160"/>
      <c r="TDG34" s="160"/>
      <c r="TDH34" s="160"/>
      <c r="TDI34" s="160"/>
      <c r="TDJ34" s="160"/>
      <c r="TDK34" s="160"/>
      <c r="TDL34" s="160"/>
      <c r="TDM34" s="160"/>
      <c r="TDN34" s="160"/>
      <c r="TDO34" s="160"/>
      <c r="TDP34" s="160"/>
      <c r="TDQ34" s="160"/>
      <c r="TDR34" s="160"/>
      <c r="TDS34" s="160"/>
      <c r="TDT34" s="160"/>
      <c r="TDU34" s="160"/>
      <c r="TDV34" s="160"/>
      <c r="TDW34" s="160"/>
      <c r="TDX34" s="160"/>
      <c r="TDY34" s="160"/>
      <c r="TDZ34" s="160"/>
      <c r="TEA34" s="160"/>
      <c r="TEB34" s="160"/>
      <c r="TEC34" s="160"/>
      <c r="TED34" s="160"/>
      <c r="TEE34" s="160"/>
      <c r="TEF34" s="160"/>
      <c r="TEG34" s="160"/>
      <c r="TEH34" s="160"/>
      <c r="TEI34" s="160"/>
      <c r="TEJ34" s="160"/>
      <c r="TEK34" s="160"/>
      <c r="TEL34" s="160"/>
      <c r="TEM34" s="160"/>
      <c r="TEN34" s="160"/>
      <c r="TEO34" s="160"/>
      <c r="TEP34" s="160"/>
      <c r="TEQ34" s="160"/>
      <c r="TER34" s="160"/>
      <c r="TES34" s="160"/>
      <c r="TET34" s="160"/>
      <c r="TEU34" s="160"/>
      <c r="TEV34" s="160"/>
      <c r="TEW34" s="160"/>
      <c r="TEX34" s="160"/>
      <c r="TEY34" s="160"/>
      <c r="TEZ34" s="160"/>
      <c r="TFA34" s="160"/>
      <c r="TFB34" s="160"/>
      <c r="TFC34" s="160"/>
      <c r="TFD34" s="160"/>
      <c r="TFE34" s="160"/>
      <c r="TFF34" s="160"/>
      <c r="TFG34" s="160"/>
      <c r="TFH34" s="160"/>
      <c r="TFI34" s="160"/>
      <c r="TFJ34" s="160"/>
      <c r="TFK34" s="160"/>
      <c r="TFL34" s="160"/>
      <c r="TFM34" s="160"/>
      <c r="TFN34" s="160"/>
      <c r="TFO34" s="160"/>
      <c r="TFP34" s="160"/>
      <c r="TFQ34" s="160"/>
      <c r="TFR34" s="160"/>
      <c r="TFS34" s="160"/>
      <c r="TFT34" s="160"/>
      <c r="TFU34" s="160"/>
      <c r="TFV34" s="160"/>
      <c r="TFW34" s="160"/>
      <c r="TFX34" s="160"/>
      <c r="TFY34" s="160"/>
      <c r="TFZ34" s="160"/>
      <c r="TGA34" s="160"/>
      <c r="TGB34" s="160"/>
      <c r="TGC34" s="160"/>
      <c r="TGD34" s="160"/>
      <c r="TGE34" s="160"/>
      <c r="TGF34" s="160"/>
      <c r="TGG34" s="160"/>
      <c r="TGH34" s="160"/>
      <c r="TGI34" s="160"/>
      <c r="TGJ34" s="160"/>
      <c r="TGK34" s="160"/>
      <c r="TGL34" s="160"/>
      <c r="TGM34" s="160"/>
      <c r="TGN34" s="160"/>
      <c r="TGO34" s="160"/>
      <c r="TGP34" s="160"/>
      <c r="TGQ34" s="160"/>
      <c r="TGR34" s="160"/>
      <c r="TGS34" s="160"/>
      <c r="TGT34" s="160"/>
      <c r="TGU34" s="160"/>
      <c r="TGV34" s="160"/>
      <c r="TGW34" s="160"/>
      <c r="TGX34" s="160"/>
      <c r="TGY34" s="160"/>
      <c r="TGZ34" s="160"/>
      <c r="THA34" s="160"/>
      <c r="THB34" s="160"/>
      <c r="THC34" s="160"/>
      <c r="THD34" s="160"/>
      <c r="THE34" s="160"/>
      <c r="THF34" s="160"/>
      <c r="THG34" s="160"/>
      <c r="THH34" s="160"/>
      <c r="THI34" s="160"/>
      <c r="THJ34" s="160"/>
      <c r="THK34" s="160"/>
      <c r="THL34" s="160"/>
      <c r="THM34" s="160"/>
      <c r="THN34" s="160"/>
      <c r="THO34" s="160"/>
      <c r="THP34" s="160"/>
      <c r="THQ34" s="160"/>
      <c r="THR34" s="160"/>
      <c r="THS34" s="160"/>
      <c r="THT34" s="160"/>
      <c r="THU34" s="160"/>
      <c r="THV34" s="160"/>
      <c r="THW34" s="160"/>
      <c r="THX34" s="160"/>
      <c r="THY34" s="160"/>
      <c r="THZ34" s="160"/>
      <c r="TIA34" s="160"/>
      <c r="TIB34" s="160"/>
      <c r="TIC34" s="160"/>
      <c r="TID34" s="160"/>
      <c r="TIE34" s="160"/>
      <c r="TIF34" s="160"/>
      <c r="TIG34" s="160"/>
      <c r="TIH34" s="160"/>
      <c r="TII34" s="160"/>
      <c r="TIJ34" s="160"/>
      <c r="TIK34" s="160"/>
      <c r="TIL34" s="160"/>
      <c r="TIM34" s="160"/>
      <c r="TIN34" s="160"/>
      <c r="TIO34" s="160"/>
      <c r="TIP34" s="160"/>
      <c r="TIQ34" s="160"/>
      <c r="TIR34" s="160"/>
      <c r="TIS34" s="160"/>
      <c r="TIT34" s="160"/>
      <c r="TIU34" s="160"/>
      <c r="TIV34" s="160"/>
      <c r="TIW34" s="160"/>
      <c r="TIX34" s="160"/>
      <c r="TIY34" s="160"/>
      <c r="TIZ34" s="160"/>
      <c r="TJA34" s="160"/>
      <c r="TJB34" s="160"/>
      <c r="TJC34" s="160"/>
      <c r="TJD34" s="160"/>
      <c r="TJE34" s="160"/>
      <c r="TJF34" s="160"/>
      <c r="TJG34" s="160"/>
      <c r="TJH34" s="160"/>
      <c r="TJI34" s="160"/>
      <c r="TJJ34" s="160"/>
      <c r="TJK34" s="160"/>
      <c r="TJL34" s="160"/>
      <c r="TJM34" s="160"/>
      <c r="TJN34" s="160"/>
      <c r="TJO34" s="160"/>
      <c r="TJP34" s="160"/>
      <c r="TJQ34" s="160"/>
      <c r="TJR34" s="160"/>
      <c r="TJS34" s="160"/>
      <c r="TJT34" s="160"/>
      <c r="TJU34" s="160"/>
      <c r="TJV34" s="160"/>
      <c r="TJW34" s="160"/>
      <c r="TJX34" s="160"/>
      <c r="TJY34" s="160"/>
      <c r="TJZ34" s="160"/>
      <c r="TKA34" s="160"/>
      <c r="TKB34" s="160"/>
      <c r="TKC34" s="160"/>
      <c r="TKD34" s="160"/>
      <c r="TKE34" s="160"/>
      <c r="TKF34" s="160"/>
      <c r="TKG34" s="160"/>
      <c r="TKH34" s="160"/>
      <c r="TKI34" s="160"/>
      <c r="TKJ34" s="160"/>
      <c r="TKK34" s="160"/>
      <c r="TKL34" s="160"/>
      <c r="TKM34" s="160"/>
      <c r="TKN34" s="160"/>
      <c r="TKO34" s="160"/>
      <c r="TKP34" s="160"/>
      <c r="TKQ34" s="160"/>
      <c r="TKR34" s="160"/>
      <c r="TKS34" s="160"/>
      <c r="TKT34" s="160"/>
      <c r="TKU34" s="160"/>
      <c r="TKV34" s="160"/>
      <c r="TKW34" s="160"/>
      <c r="TKX34" s="160"/>
      <c r="TKY34" s="160"/>
      <c r="TKZ34" s="160"/>
      <c r="TLA34" s="160"/>
      <c r="TLB34" s="160"/>
      <c r="TLC34" s="160"/>
      <c r="TLD34" s="160"/>
      <c r="TLE34" s="160"/>
      <c r="TLF34" s="160"/>
      <c r="TLG34" s="160"/>
      <c r="TLH34" s="160"/>
      <c r="TLI34" s="160"/>
      <c r="TLJ34" s="160"/>
      <c r="TLK34" s="160"/>
      <c r="TLL34" s="160"/>
      <c r="TLM34" s="160"/>
      <c r="TLN34" s="160"/>
      <c r="TLO34" s="160"/>
      <c r="TLP34" s="160"/>
      <c r="TLQ34" s="160"/>
      <c r="TLR34" s="160"/>
      <c r="TLS34" s="160"/>
      <c r="TLT34" s="160"/>
      <c r="TLU34" s="160"/>
      <c r="TLV34" s="160"/>
      <c r="TLW34" s="160"/>
      <c r="TLX34" s="160"/>
      <c r="TLY34" s="160"/>
      <c r="TLZ34" s="160"/>
      <c r="TMA34" s="160"/>
      <c r="TMB34" s="160"/>
      <c r="TMC34" s="160"/>
      <c r="TMD34" s="160"/>
      <c r="TME34" s="160"/>
      <c r="TMF34" s="160"/>
      <c r="TMG34" s="160"/>
      <c r="TMH34" s="160"/>
      <c r="TMI34" s="160"/>
      <c r="TMJ34" s="160"/>
      <c r="TMK34" s="160"/>
      <c r="TML34" s="160"/>
      <c r="TMM34" s="160"/>
      <c r="TMN34" s="160"/>
      <c r="TMO34" s="160"/>
      <c r="TMP34" s="160"/>
      <c r="TMQ34" s="160"/>
      <c r="TMR34" s="160"/>
      <c r="TMS34" s="160"/>
      <c r="TMT34" s="160"/>
      <c r="TMU34" s="160"/>
      <c r="TMV34" s="160"/>
      <c r="TMW34" s="160"/>
      <c r="TMX34" s="160"/>
      <c r="TMY34" s="160"/>
      <c r="TMZ34" s="160"/>
      <c r="TNA34" s="160"/>
      <c r="TNB34" s="160"/>
      <c r="TNC34" s="160"/>
      <c r="TND34" s="160"/>
      <c r="TNE34" s="160"/>
      <c r="TNF34" s="160"/>
      <c r="TNG34" s="160"/>
      <c r="TNH34" s="160"/>
      <c r="TNI34" s="160"/>
      <c r="TNJ34" s="160"/>
      <c r="TNK34" s="160"/>
      <c r="TNL34" s="160"/>
      <c r="TNM34" s="160"/>
      <c r="TNN34" s="160"/>
      <c r="TNO34" s="160"/>
      <c r="TNP34" s="160"/>
      <c r="TNQ34" s="160"/>
      <c r="TNR34" s="160"/>
      <c r="TNS34" s="160"/>
      <c r="TNT34" s="160"/>
      <c r="TNU34" s="160"/>
      <c r="TNV34" s="160"/>
      <c r="TNW34" s="160"/>
      <c r="TNX34" s="160"/>
      <c r="TNY34" s="160"/>
      <c r="TNZ34" s="160"/>
      <c r="TOA34" s="160"/>
      <c r="TOB34" s="160"/>
      <c r="TOC34" s="160"/>
      <c r="TOD34" s="160"/>
      <c r="TOE34" s="160"/>
      <c r="TOF34" s="160"/>
      <c r="TOG34" s="160"/>
      <c r="TOH34" s="160"/>
      <c r="TOI34" s="160"/>
      <c r="TOJ34" s="160"/>
      <c r="TOK34" s="160"/>
      <c r="TOL34" s="160"/>
      <c r="TOM34" s="160"/>
      <c r="TON34" s="160"/>
      <c r="TOO34" s="160"/>
      <c r="TOP34" s="160"/>
      <c r="TOQ34" s="160"/>
      <c r="TOR34" s="160"/>
      <c r="TOS34" s="160"/>
      <c r="TOT34" s="160"/>
      <c r="TOU34" s="160"/>
      <c r="TOV34" s="160"/>
      <c r="TOW34" s="160"/>
      <c r="TOX34" s="160"/>
      <c r="TOY34" s="160"/>
      <c r="TOZ34" s="160"/>
      <c r="TPA34" s="160"/>
      <c r="TPB34" s="160"/>
      <c r="TPC34" s="160"/>
      <c r="TPD34" s="160"/>
      <c r="TPE34" s="160"/>
      <c r="TPF34" s="160"/>
      <c r="TPG34" s="160"/>
      <c r="TPH34" s="160"/>
      <c r="TPI34" s="160"/>
      <c r="TPJ34" s="160"/>
      <c r="TPK34" s="160"/>
      <c r="TPL34" s="160"/>
      <c r="TPM34" s="160"/>
      <c r="TPN34" s="160"/>
      <c r="TPO34" s="160"/>
      <c r="TPP34" s="160"/>
      <c r="TPQ34" s="160"/>
      <c r="TPR34" s="160"/>
      <c r="TPS34" s="160"/>
      <c r="TPT34" s="160"/>
      <c r="TPU34" s="160"/>
      <c r="TPV34" s="160"/>
      <c r="TPW34" s="160"/>
      <c r="TPX34" s="160"/>
      <c r="TPY34" s="160"/>
      <c r="TPZ34" s="160"/>
      <c r="TQA34" s="160"/>
      <c r="TQB34" s="160"/>
      <c r="TQC34" s="160"/>
      <c r="TQD34" s="160"/>
      <c r="TQE34" s="160"/>
      <c r="TQF34" s="160"/>
      <c r="TQG34" s="160"/>
      <c r="TQH34" s="160"/>
      <c r="TQI34" s="160"/>
      <c r="TQJ34" s="160"/>
      <c r="TQK34" s="160"/>
      <c r="TQL34" s="160"/>
      <c r="TQM34" s="160"/>
      <c r="TQN34" s="160"/>
      <c r="TQO34" s="160"/>
      <c r="TQP34" s="160"/>
      <c r="TQQ34" s="160"/>
      <c r="TQR34" s="160"/>
      <c r="TQS34" s="160"/>
      <c r="TQT34" s="160"/>
      <c r="TQU34" s="160"/>
      <c r="TQV34" s="160"/>
      <c r="TQW34" s="160"/>
      <c r="TQX34" s="160"/>
      <c r="TQY34" s="160"/>
      <c r="TQZ34" s="160"/>
      <c r="TRA34" s="160"/>
      <c r="TRB34" s="160"/>
      <c r="TRC34" s="160"/>
      <c r="TRD34" s="160"/>
      <c r="TRE34" s="160"/>
      <c r="TRF34" s="160"/>
      <c r="TRG34" s="160"/>
      <c r="TRH34" s="160"/>
      <c r="TRI34" s="160"/>
      <c r="TRJ34" s="160"/>
      <c r="TRK34" s="160"/>
      <c r="TRL34" s="160"/>
      <c r="TRM34" s="160"/>
      <c r="TRN34" s="160"/>
      <c r="TRO34" s="160"/>
      <c r="TRP34" s="160"/>
      <c r="TRQ34" s="160"/>
      <c r="TRR34" s="160"/>
      <c r="TRS34" s="160"/>
      <c r="TRT34" s="160"/>
      <c r="TRU34" s="160"/>
      <c r="TRV34" s="160"/>
      <c r="TRW34" s="160"/>
      <c r="TRX34" s="160"/>
      <c r="TRY34" s="160"/>
      <c r="TRZ34" s="160"/>
      <c r="TSA34" s="160"/>
      <c r="TSB34" s="160"/>
      <c r="TSC34" s="160"/>
      <c r="TSD34" s="160"/>
      <c r="TSE34" s="160"/>
      <c r="TSF34" s="160"/>
      <c r="TSG34" s="160"/>
      <c r="TSH34" s="160"/>
      <c r="TSI34" s="160"/>
      <c r="TSJ34" s="160"/>
      <c r="TSK34" s="160"/>
      <c r="TSL34" s="160"/>
      <c r="TSM34" s="160"/>
      <c r="TSN34" s="160"/>
      <c r="TSO34" s="160"/>
      <c r="TSP34" s="160"/>
      <c r="TSQ34" s="160"/>
      <c r="TSR34" s="160"/>
      <c r="TSS34" s="160"/>
      <c r="TST34" s="160"/>
      <c r="TSU34" s="160"/>
      <c r="TSV34" s="160"/>
      <c r="TSW34" s="160"/>
      <c r="TSX34" s="160"/>
      <c r="TSY34" s="160"/>
      <c r="TSZ34" s="160"/>
      <c r="TTA34" s="160"/>
      <c r="TTB34" s="160"/>
      <c r="TTC34" s="160"/>
      <c r="TTD34" s="160"/>
      <c r="TTE34" s="160"/>
      <c r="TTF34" s="160"/>
      <c r="TTG34" s="160"/>
      <c r="TTH34" s="160"/>
      <c r="TTI34" s="160"/>
      <c r="TTJ34" s="160"/>
      <c r="TTK34" s="160"/>
      <c r="TTL34" s="160"/>
      <c r="TTM34" s="160"/>
      <c r="TTN34" s="160"/>
      <c r="TTO34" s="160"/>
      <c r="TTP34" s="160"/>
      <c r="TTQ34" s="160"/>
      <c r="TTR34" s="160"/>
      <c r="TTS34" s="160"/>
      <c r="TTT34" s="160"/>
      <c r="TTU34" s="160"/>
      <c r="TTV34" s="160"/>
      <c r="TTW34" s="160"/>
      <c r="TTX34" s="160"/>
      <c r="TTY34" s="160"/>
      <c r="TTZ34" s="160"/>
      <c r="TUA34" s="160"/>
      <c r="TUB34" s="160"/>
      <c r="TUC34" s="160"/>
      <c r="TUD34" s="160"/>
      <c r="TUE34" s="160"/>
      <c r="TUF34" s="160"/>
      <c r="TUG34" s="160"/>
      <c r="TUH34" s="160"/>
      <c r="TUI34" s="160"/>
      <c r="TUJ34" s="160"/>
      <c r="TUK34" s="160"/>
      <c r="TUL34" s="160"/>
      <c r="TUM34" s="160"/>
      <c r="TUN34" s="160"/>
      <c r="TUO34" s="160"/>
      <c r="TUP34" s="160"/>
      <c r="TUQ34" s="160"/>
      <c r="TUR34" s="160"/>
      <c r="TUS34" s="160"/>
      <c r="TUT34" s="160"/>
      <c r="TUU34" s="160"/>
      <c r="TUV34" s="160"/>
      <c r="TUW34" s="160"/>
      <c r="TUX34" s="160"/>
      <c r="TUY34" s="160"/>
      <c r="TUZ34" s="160"/>
      <c r="TVA34" s="160"/>
      <c r="TVB34" s="160"/>
      <c r="TVC34" s="160"/>
      <c r="TVD34" s="160"/>
      <c r="TVE34" s="160"/>
      <c r="TVF34" s="160"/>
      <c r="TVG34" s="160"/>
      <c r="TVH34" s="160"/>
      <c r="TVI34" s="160"/>
      <c r="TVJ34" s="160"/>
      <c r="TVK34" s="160"/>
      <c r="TVL34" s="160"/>
      <c r="TVM34" s="160"/>
      <c r="TVN34" s="160"/>
      <c r="TVO34" s="160"/>
      <c r="TVP34" s="160"/>
      <c r="TVQ34" s="160"/>
      <c r="TVR34" s="160"/>
      <c r="TVS34" s="160"/>
      <c r="TVT34" s="160"/>
      <c r="TVU34" s="160"/>
      <c r="TVV34" s="160"/>
      <c r="TVW34" s="160"/>
      <c r="TVX34" s="160"/>
      <c r="TVY34" s="160"/>
      <c r="TVZ34" s="160"/>
      <c r="TWA34" s="160"/>
      <c r="TWB34" s="160"/>
      <c r="TWC34" s="160"/>
      <c r="TWD34" s="160"/>
      <c r="TWE34" s="160"/>
      <c r="TWF34" s="160"/>
      <c r="TWG34" s="160"/>
      <c r="TWH34" s="160"/>
      <c r="TWI34" s="160"/>
      <c r="TWJ34" s="160"/>
      <c r="TWK34" s="160"/>
      <c r="TWL34" s="160"/>
      <c r="TWM34" s="160"/>
      <c r="TWN34" s="160"/>
      <c r="TWO34" s="160"/>
      <c r="TWP34" s="160"/>
      <c r="TWQ34" s="160"/>
      <c r="TWR34" s="160"/>
      <c r="TWS34" s="160"/>
      <c r="TWT34" s="160"/>
      <c r="TWU34" s="160"/>
      <c r="TWV34" s="160"/>
      <c r="TWW34" s="160"/>
      <c r="TWX34" s="160"/>
      <c r="TWY34" s="160"/>
      <c r="TWZ34" s="160"/>
      <c r="TXA34" s="160"/>
      <c r="TXB34" s="160"/>
      <c r="TXC34" s="160"/>
      <c r="TXD34" s="160"/>
      <c r="TXE34" s="160"/>
      <c r="TXF34" s="160"/>
      <c r="TXG34" s="160"/>
      <c r="TXH34" s="160"/>
      <c r="TXI34" s="160"/>
      <c r="TXJ34" s="160"/>
      <c r="TXK34" s="160"/>
      <c r="TXL34" s="160"/>
      <c r="TXM34" s="160"/>
      <c r="TXN34" s="160"/>
      <c r="TXO34" s="160"/>
      <c r="TXP34" s="160"/>
      <c r="TXQ34" s="160"/>
      <c r="TXR34" s="160"/>
      <c r="TXS34" s="160"/>
      <c r="TXT34" s="160"/>
      <c r="TXU34" s="160"/>
      <c r="TXV34" s="160"/>
      <c r="TXW34" s="160"/>
      <c r="TXX34" s="160"/>
      <c r="TXY34" s="160"/>
      <c r="TXZ34" s="160"/>
      <c r="TYA34" s="160"/>
      <c r="TYB34" s="160"/>
      <c r="TYC34" s="160"/>
      <c r="TYD34" s="160"/>
      <c r="TYE34" s="160"/>
      <c r="TYF34" s="160"/>
      <c r="TYG34" s="160"/>
      <c r="TYH34" s="160"/>
      <c r="TYI34" s="160"/>
      <c r="TYJ34" s="160"/>
      <c r="TYK34" s="160"/>
      <c r="TYL34" s="160"/>
      <c r="TYM34" s="160"/>
      <c r="TYN34" s="160"/>
      <c r="TYO34" s="160"/>
      <c r="TYP34" s="160"/>
      <c r="TYQ34" s="160"/>
      <c r="TYR34" s="160"/>
      <c r="TYS34" s="160"/>
      <c r="TYT34" s="160"/>
      <c r="TYU34" s="160"/>
      <c r="TYV34" s="160"/>
      <c r="TYW34" s="160"/>
      <c r="TYX34" s="160"/>
      <c r="TYY34" s="160"/>
      <c r="TYZ34" s="160"/>
      <c r="TZA34" s="160"/>
      <c r="TZB34" s="160"/>
      <c r="TZC34" s="160"/>
      <c r="TZD34" s="160"/>
      <c r="TZE34" s="160"/>
      <c r="TZF34" s="160"/>
      <c r="TZG34" s="160"/>
      <c r="TZH34" s="160"/>
      <c r="TZI34" s="160"/>
      <c r="TZJ34" s="160"/>
      <c r="TZK34" s="160"/>
      <c r="TZL34" s="160"/>
      <c r="TZM34" s="160"/>
      <c r="TZN34" s="160"/>
      <c r="TZO34" s="160"/>
      <c r="TZP34" s="160"/>
      <c r="TZQ34" s="160"/>
      <c r="TZR34" s="160"/>
      <c r="TZS34" s="160"/>
      <c r="TZT34" s="160"/>
      <c r="TZU34" s="160"/>
      <c r="TZV34" s="160"/>
      <c r="TZW34" s="160"/>
      <c r="TZX34" s="160"/>
      <c r="TZY34" s="160"/>
      <c r="TZZ34" s="160"/>
      <c r="UAA34" s="160"/>
      <c r="UAB34" s="160"/>
      <c r="UAC34" s="160"/>
      <c r="UAD34" s="160"/>
      <c r="UAE34" s="160"/>
      <c r="UAF34" s="160"/>
      <c r="UAG34" s="160"/>
      <c r="UAH34" s="160"/>
      <c r="UAI34" s="160"/>
      <c r="UAJ34" s="160"/>
      <c r="UAK34" s="160"/>
      <c r="UAL34" s="160"/>
      <c r="UAM34" s="160"/>
      <c r="UAN34" s="160"/>
      <c r="UAO34" s="160"/>
      <c r="UAP34" s="160"/>
      <c r="UAQ34" s="160"/>
      <c r="UAR34" s="160"/>
      <c r="UAS34" s="160"/>
      <c r="UAT34" s="160"/>
      <c r="UAU34" s="160"/>
      <c r="UAV34" s="160"/>
      <c r="UAW34" s="160"/>
      <c r="UAX34" s="160"/>
      <c r="UAY34" s="160"/>
      <c r="UAZ34" s="160"/>
      <c r="UBA34" s="160"/>
      <c r="UBB34" s="160"/>
      <c r="UBC34" s="160"/>
      <c r="UBD34" s="160"/>
      <c r="UBE34" s="160"/>
      <c r="UBF34" s="160"/>
      <c r="UBG34" s="160"/>
      <c r="UBH34" s="160"/>
      <c r="UBI34" s="160"/>
      <c r="UBJ34" s="160"/>
      <c r="UBK34" s="160"/>
      <c r="UBL34" s="160"/>
      <c r="UBM34" s="160"/>
      <c r="UBN34" s="160"/>
      <c r="UBO34" s="160"/>
      <c r="UBP34" s="160"/>
      <c r="UBQ34" s="160"/>
      <c r="UBR34" s="160"/>
      <c r="UBS34" s="160"/>
      <c r="UBT34" s="160"/>
      <c r="UBU34" s="160"/>
      <c r="UBV34" s="160"/>
      <c r="UBW34" s="160"/>
      <c r="UBX34" s="160"/>
      <c r="UBY34" s="160"/>
      <c r="UBZ34" s="160"/>
      <c r="UCA34" s="160"/>
      <c r="UCB34" s="160"/>
      <c r="UCC34" s="160"/>
      <c r="UCD34" s="160"/>
      <c r="UCE34" s="160"/>
      <c r="UCF34" s="160"/>
      <c r="UCG34" s="160"/>
      <c r="UCH34" s="160"/>
      <c r="UCI34" s="160"/>
      <c r="UCJ34" s="160"/>
      <c r="UCK34" s="160"/>
      <c r="UCL34" s="160"/>
      <c r="UCM34" s="160"/>
      <c r="UCN34" s="160"/>
      <c r="UCO34" s="160"/>
      <c r="UCP34" s="160"/>
      <c r="UCQ34" s="160"/>
      <c r="UCR34" s="160"/>
      <c r="UCS34" s="160"/>
      <c r="UCT34" s="160"/>
      <c r="UCU34" s="160"/>
      <c r="UCV34" s="160"/>
      <c r="UCW34" s="160"/>
      <c r="UCX34" s="160"/>
      <c r="UCY34" s="160"/>
      <c r="UCZ34" s="160"/>
      <c r="UDA34" s="160"/>
      <c r="UDB34" s="160"/>
      <c r="UDC34" s="160"/>
      <c r="UDD34" s="160"/>
      <c r="UDE34" s="160"/>
      <c r="UDF34" s="160"/>
      <c r="UDG34" s="160"/>
      <c r="UDH34" s="160"/>
      <c r="UDI34" s="160"/>
      <c r="UDJ34" s="160"/>
      <c r="UDK34" s="160"/>
      <c r="UDL34" s="160"/>
      <c r="UDM34" s="160"/>
      <c r="UDN34" s="160"/>
      <c r="UDO34" s="160"/>
      <c r="UDP34" s="160"/>
      <c r="UDQ34" s="160"/>
      <c r="UDR34" s="160"/>
      <c r="UDS34" s="160"/>
      <c r="UDT34" s="160"/>
      <c r="UDU34" s="160"/>
      <c r="UDV34" s="160"/>
      <c r="UDW34" s="160"/>
      <c r="UDX34" s="160"/>
      <c r="UDY34" s="160"/>
      <c r="UDZ34" s="160"/>
      <c r="UEA34" s="160"/>
      <c r="UEB34" s="160"/>
      <c r="UEC34" s="160"/>
      <c r="UED34" s="160"/>
      <c r="UEE34" s="160"/>
      <c r="UEF34" s="160"/>
      <c r="UEG34" s="160"/>
      <c r="UEH34" s="160"/>
      <c r="UEI34" s="160"/>
      <c r="UEJ34" s="160"/>
      <c r="UEK34" s="160"/>
      <c r="UEL34" s="160"/>
      <c r="UEM34" s="160"/>
      <c r="UEN34" s="160"/>
      <c r="UEO34" s="160"/>
      <c r="UEP34" s="160"/>
      <c r="UEQ34" s="160"/>
      <c r="UER34" s="160"/>
      <c r="UES34" s="160"/>
      <c r="UET34" s="160"/>
      <c r="UEU34" s="160"/>
      <c r="UEV34" s="160"/>
      <c r="UEW34" s="160"/>
      <c r="UEX34" s="160"/>
      <c r="UEY34" s="160"/>
      <c r="UEZ34" s="160"/>
      <c r="UFA34" s="160"/>
      <c r="UFB34" s="160"/>
      <c r="UFC34" s="160"/>
      <c r="UFD34" s="160"/>
      <c r="UFE34" s="160"/>
      <c r="UFF34" s="160"/>
      <c r="UFG34" s="160"/>
      <c r="UFH34" s="160"/>
      <c r="UFI34" s="160"/>
      <c r="UFJ34" s="160"/>
      <c r="UFK34" s="160"/>
      <c r="UFL34" s="160"/>
      <c r="UFM34" s="160"/>
      <c r="UFN34" s="160"/>
      <c r="UFO34" s="160"/>
      <c r="UFP34" s="160"/>
      <c r="UFQ34" s="160"/>
      <c r="UFR34" s="160"/>
      <c r="UFS34" s="160"/>
      <c r="UFT34" s="160"/>
      <c r="UFU34" s="160"/>
      <c r="UFV34" s="160"/>
      <c r="UFW34" s="160"/>
      <c r="UFX34" s="160"/>
      <c r="UFY34" s="160"/>
      <c r="UFZ34" s="160"/>
      <c r="UGA34" s="160"/>
      <c r="UGB34" s="160"/>
      <c r="UGC34" s="160"/>
      <c r="UGD34" s="160"/>
      <c r="UGE34" s="160"/>
      <c r="UGF34" s="160"/>
      <c r="UGG34" s="160"/>
      <c r="UGH34" s="160"/>
      <c r="UGI34" s="160"/>
      <c r="UGJ34" s="160"/>
      <c r="UGK34" s="160"/>
      <c r="UGL34" s="160"/>
      <c r="UGM34" s="160"/>
      <c r="UGN34" s="160"/>
      <c r="UGO34" s="160"/>
      <c r="UGP34" s="160"/>
      <c r="UGQ34" s="160"/>
      <c r="UGR34" s="160"/>
      <c r="UGS34" s="160"/>
      <c r="UGT34" s="160"/>
      <c r="UGU34" s="160"/>
      <c r="UGV34" s="160"/>
      <c r="UGW34" s="160"/>
      <c r="UGX34" s="160"/>
      <c r="UGY34" s="160"/>
      <c r="UGZ34" s="160"/>
      <c r="UHA34" s="160"/>
      <c r="UHB34" s="160"/>
      <c r="UHC34" s="160"/>
      <c r="UHD34" s="160"/>
      <c r="UHE34" s="160"/>
      <c r="UHF34" s="160"/>
      <c r="UHG34" s="160"/>
      <c r="UHH34" s="160"/>
      <c r="UHI34" s="160"/>
      <c r="UHJ34" s="160"/>
      <c r="UHK34" s="160"/>
      <c r="UHL34" s="160"/>
      <c r="UHM34" s="160"/>
      <c r="UHN34" s="160"/>
      <c r="UHO34" s="160"/>
      <c r="UHP34" s="160"/>
      <c r="UHQ34" s="160"/>
      <c r="UHR34" s="160"/>
      <c r="UHS34" s="160"/>
      <c r="UHT34" s="160"/>
      <c r="UHU34" s="160"/>
      <c r="UHV34" s="160"/>
      <c r="UHW34" s="160"/>
      <c r="UHX34" s="160"/>
      <c r="UHY34" s="160"/>
      <c r="UHZ34" s="160"/>
      <c r="UIA34" s="160"/>
      <c r="UIB34" s="160"/>
      <c r="UIC34" s="160"/>
      <c r="UID34" s="160"/>
      <c r="UIE34" s="160"/>
      <c r="UIF34" s="160"/>
      <c r="UIG34" s="160"/>
      <c r="UIH34" s="160"/>
      <c r="UII34" s="160"/>
      <c r="UIJ34" s="160"/>
      <c r="UIK34" s="160"/>
      <c r="UIL34" s="160"/>
      <c r="UIM34" s="160"/>
      <c r="UIN34" s="160"/>
      <c r="UIO34" s="160"/>
      <c r="UIP34" s="160"/>
      <c r="UIQ34" s="160"/>
      <c r="UIR34" s="160"/>
      <c r="UIS34" s="160"/>
      <c r="UIT34" s="160"/>
      <c r="UIU34" s="160"/>
      <c r="UIV34" s="160"/>
      <c r="UIW34" s="160"/>
      <c r="UIX34" s="160"/>
      <c r="UIY34" s="160"/>
      <c r="UIZ34" s="160"/>
      <c r="UJA34" s="160"/>
      <c r="UJB34" s="160"/>
      <c r="UJC34" s="160"/>
      <c r="UJD34" s="160"/>
      <c r="UJE34" s="160"/>
      <c r="UJF34" s="160"/>
      <c r="UJG34" s="160"/>
      <c r="UJH34" s="160"/>
      <c r="UJI34" s="160"/>
      <c r="UJJ34" s="160"/>
      <c r="UJK34" s="160"/>
      <c r="UJL34" s="160"/>
      <c r="UJM34" s="160"/>
      <c r="UJN34" s="160"/>
      <c r="UJO34" s="160"/>
      <c r="UJP34" s="160"/>
      <c r="UJQ34" s="160"/>
      <c r="UJR34" s="160"/>
      <c r="UJS34" s="160"/>
      <c r="UJT34" s="160"/>
      <c r="UJU34" s="160"/>
      <c r="UJV34" s="160"/>
      <c r="UJW34" s="160"/>
      <c r="UJX34" s="160"/>
      <c r="UJY34" s="160"/>
      <c r="UJZ34" s="160"/>
      <c r="UKA34" s="160"/>
      <c r="UKB34" s="160"/>
      <c r="UKC34" s="160"/>
      <c r="UKD34" s="160"/>
      <c r="UKE34" s="160"/>
      <c r="UKF34" s="160"/>
      <c r="UKG34" s="160"/>
      <c r="UKH34" s="160"/>
      <c r="UKI34" s="160"/>
      <c r="UKJ34" s="160"/>
      <c r="UKK34" s="160"/>
      <c r="UKL34" s="160"/>
      <c r="UKM34" s="160"/>
      <c r="UKN34" s="160"/>
      <c r="UKO34" s="160"/>
      <c r="UKP34" s="160"/>
      <c r="UKQ34" s="160"/>
      <c r="UKR34" s="160"/>
      <c r="UKS34" s="160"/>
      <c r="UKT34" s="160"/>
      <c r="UKU34" s="160"/>
      <c r="UKV34" s="160"/>
      <c r="UKW34" s="160"/>
      <c r="UKX34" s="160"/>
      <c r="UKY34" s="160"/>
      <c r="UKZ34" s="160"/>
      <c r="ULA34" s="160"/>
      <c r="ULB34" s="160"/>
      <c r="ULC34" s="160"/>
      <c r="ULD34" s="160"/>
      <c r="ULE34" s="160"/>
      <c r="ULF34" s="160"/>
      <c r="ULG34" s="160"/>
      <c r="ULH34" s="160"/>
      <c r="ULI34" s="160"/>
      <c r="ULJ34" s="160"/>
      <c r="ULK34" s="160"/>
      <c r="ULL34" s="160"/>
      <c r="ULM34" s="160"/>
      <c r="ULN34" s="160"/>
      <c r="ULO34" s="160"/>
      <c r="ULP34" s="160"/>
      <c r="ULQ34" s="160"/>
      <c r="ULR34" s="160"/>
      <c r="ULS34" s="160"/>
      <c r="ULT34" s="160"/>
      <c r="ULU34" s="160"/>
      <c r="ULV34" s="160"/>
      <c r="ULW34" s="160"/>
      <c r="ULX34" s="160"/>
      <c r="ULY34" s="160"/>
      <c r="ULZ34" s="160"/>
      <c r="UMA34" s="160"/>
      <c r="UMB34" s="160"/>
      <c r="UMC34" s="160"/>
      <c r="UMD34" s="160"/>
      <c r="UME34" s="160"/>
      <c r="UMF34" s="160"/>
      <c r="UMG34" s="160"/>
      <c r="UMH34" s="160"/>
      <c r="UMI34" s="160"/>
      <c r="UMJ34" s="160"/>
      <c r="UMK34" s="160"/>
      <c r="UML34" s="160"/>
      <c r="UMM34" s="160"/>
      <c r="UMN34" s="160"/>
      <c r="UMO34" s="160"/>
      <c r="UMP34" s="160"/>
      <c r="UMQ34" s="160"/>
      <c r="UMR34" s="160"/>
      <c r="UMS34" s="160"/>
      <c r="UMT34" s="160"/>
      <c r="UMU34" s="160"/>
      <c r="UMV34" s="160"/>
      <c r="UMW34" s="160"/>
      <c r="UMX34" s="160"/>
      <c r="UMY34" s="160"/>
      <c r="UMZ34" s="160"/>
      <c r="UNA34" s="160"/>
      <c r="UNB34" s="160"/>
      <c r="UNC34" s="160"/>
      <c r="UND34" s="160"/>
      <c r="UNE34" s="160"/>
      <c r="UNF34" s="160"/>
      <c r="UNG34" s="160"/>
      <c r="UNH34" s="160"/>
      <c r="UNI34" s="160"/>
      <c r="UNJ34" s="160"/>
      <c r="UNK34" s="160"/>
      <c r="UNL34" s="160"/>
      <c r="UNM34" s="160"/>
      <c r="UNN34" s="160"/>
      <c r="UNO34" s="160"/>
      <c r="UNP34" s="160"/>
      <c r="UNQ34" s="160"/>
      <c r="UNR34" s="160"/>
      <c r="UNS34" s="160"/>
      <c r="UNT34" s="160"/>
      <c r="UNU34" s="160"/>
      <c r="UNV34" s="160"/>
      <c r="UNW34" s="160"/>
      <c r="UNX34" s="160"/>
      <c r="UNY34" s="160"/>
      <c r="UNZ34" s="160"/>
      <c r="UOA34" s="160"/>
      <c r="UOB34" s="160"/>
      <c r="UOC34" s="160"/>
      <c r="UOD34" s="160"/>
      <c r="UOE34" s="160"/>
      <c r="UOF34" s="160"/>
      <c r="UOG34" s="160"/>
      <c r="UOH34" s="160"/>
      <c r="UOI34" s="160"/>
      <c r="UOJ34" s="160"/>
      <c r="UOK34" s="160"/>
      <c r="UOL34" s="160"/>
      <c r="UOM34" s="160"/>
      <c r="UON34" s="160"/>
      <c r="UOO34" s="160"/>
      <c r="UOP34" s="160"/>
      <c r="UOQ34" s="160"/>
      <c r="UOR34" s="160"/>
      <c r="UOS34" s="160"/>
      <c r="UOT34" s="160"/>
      <c r="UOU34" s="160"/>
      <c r="UOV34" s="160"/>
      <c r="UOW34" s="160"/>
      <c r="UOX34" s="160"/>
      <c r="UOY34" s="160"/>
      <c r="UOZ34" s="160"/>
      <c r="UPA34" s="160"/>
      <c r="UPB34" s="160"/>
      <c r="UPC34" s="160"/>
      <c r="UPD34" s="160"/>
      <c r="UPE34" s="160"/>
      <c r="UPF34" s="160"/>
      <c r="UPG34" s="160"/>
      <c r="UPH34" s="160"/>
      <c r="UPI34" s="160"/>
      <c r="UPJ34" s="160"/>
      <c r="UPK34" s="160"/>
      <c r="UPL34" s="160"/>
      <c r="UPM34" s="160"/>
      <c r="UPN34" s="160"/>
      <c r="UPO34" s="160"/>
      <c r="UPP34" s="160"/>
      <c r="UPQ34" s="160"/>
      <c r="UPR34" s="160"/>
      <c r="UPS34" s="160"/>
      <c r="UPT34" s="160"/>
      <c r="UPU34" s="160"/>
      <c r="UPV34" s="160"/>
      <c r="UPW34" s="160"/>
      <c r="UPX34" s="160"/>
      <c r="UPY34" s="160"/>
      <c r="UPZ34" s="160"/>
      <c r="UQA34" s="160"/>
      <c r="UQB34" s="160"/>
      <c r="UQC34" s="160"/>
      <c r="UQD34" s="160"/>
      <c r="UQE34" s="160"/>
      <c r="UQF34" s="160"/>
      <c r="UQG34" s="160"/>
      <c r="UQH34" s="160"/>
      <c r="UQI34" s="160"/>
      <c r="UQJ34" s="160"/>
      <c r="UQK34" s="160"/>
      <c r="UQL34" s="160"/>
      <c r="UQM34" s="160"/>
      <c r="UQN34" s="160"/>
      <c r="UQO34" s="160"/>
      <c r="UQP34" s="160"/>
      <c r="UQQ34" s="160"/>
      <c r="UQR34" s="160"/>
      <c r="UQS34" s="160"/>
      <c r="UQT34" s="160"/>
      <c r="UQU34" s="160"/>
      <c r="UQV34" s="160"/>
      <c r="UQW34" s="160"/>
      <c r="UQX34" s="160"/>
      <c r="UQY34" s="160"/>
      <c r="UQZ34" s="160"/>
      <c r="URA34" s="160"/>
      <c r="URB34" s="160"/>
      <c r="URC34" s="160"/>
      <c r="URD34" s="160"/>
      <c r="URE34" s="160"/>
      <c r="URF34" s="160"/>
      <c r="URG34" s="160"/>
      <c r="URH34" s="160"/>
      <c r="URI34" s="160"/>
      <c r="URJ34" s="160"/>
      <c r="URK34" s="160"/>
      <c r="URL34" s="160"/>
      <c r="URM34" s="160"/>
      <c r="URN34" s="160"/>
      <c r="URO34" s="160"/>
      <c r="URP34" s="160"/>
      <c r="URQ34" s="160"/>
      <c r="URR34" s="160"/>
      <c r="URS34" s="160"/>
      <c r="URT34" s="160"/>
      <c r="URU34" s="160"/>
      <c r="URV34" s="160"/>
      <c r="URW34" s="160"/>
      <c r="URX34" s="160"/>
      <c r="URY34" s="160"/>
      <c r="URZ34" s="160"/>
      <c r="USA34" s="160"/>
      <c r="USB34" s="160"/>
      <c r="USC34" s="160"/>
      <c r="USD34" s="160"/>
      <c r="USE34" s="160"/>
      <c r="USF34" s="160"/>
      <c r="USG34" s="160"/>
      <c r="USH34" s="160"/>
      <c r="USI34" s="160"/>
      <c r="USJ34" s="160"/>
      <c r="USK34" s="160"/>
      <c r="USL34" s="160"/>
      <c r="USM34" s="160"/>
      <c r="USN34" s="160"/>
      <c r="USO34" s="160"/>
      <c r="USP34" s="160"/>
      <c r="USQ34" s="160"/>
      <c r="USR34" s="160"/>
      <c r="USS34" s="160"/>
      <c r="UST34" s="160"/>
      <c r="USU34" s="160"/>
      <c r="USV34" s="160"/>
      <c r="USW34" s="160"/>
      <c r="USX34" s="160"/>
      <c r="USY34" s="160"/>
      <c r="USZ34" s="160"/>
      <c r="UTA34" s="160"/>
      <c r="UTB34" s="160"/>
      <c r="UTC34" s="160"/>
      <c r="UTD34" s="160"/>
      <c r="UTE34" s="160"/>
      <c r="UTF34" s="160"/>
      <c r="UTG34" s="160"/>
      <c r="UTH34" s="160"/>
      <c r="UTI34" s="160"/>
      <c r="UTJ34" s="160"/>
      <c r="UTK34" s="160"/>
      <c r="UTL34" s="160"/>
      <c r="UTM34" s="160"/>
      <c r="UTN34" s="160"/>
      <c r="UTO34" s="160"/>
      <c r="UTP34" s="160"/>
      <c r="UTQ34" s="160"/>
      <c r="UTR34" s="160"/>
      <c r="UTS34" s="160"/>
      <c r="UTT34" s="160"/>
      <c r="UTU34" s="160"/>
      <c r="UTV34" s="160"/>
      <c r="UTW34" s="160"/>
      <c r="UTX34" s="160"/>
      <c r="UTY34" s="160"/>
      <c r="UTZ34" s="160"/>
      <c r="UUA34" s="160"/>
      <c r="UUB34" s="160"/>
      <c r="UUC34" s="160"/>
      <c r="UUD34" s="160"/>
      <c r="UUE34" s="160"/>
      <c r="UUF34" s="160"/>
      <c r="UUG34" s="160"/>
      <c r="UUH34" s="160"/>
      <c r="UUI34" s="160"/>
      <c r="UUJ34" s="160"/>
      <c r="UUK34" s="160"/>
      <c r="UUL34" s="160"/>
      <c r="UUM34" s="160"/>
      <c r="UUN34" s="160"/>
      <c r="UUO34" s="160"/>
      <c r="UUP34" s="160"/>
      <c r="UUQ34" s="160"/>
      <c r="UUR34" s="160"/>
      <c r="UUS34" s="160"/>
      <c r="UUT34" s="160"/>
      <c r="UUU34" s="160"/>
      <c r="UUV34" s="160"/>
      <c r="UUW34" s="160"/>
      <c r="UUX34" s="160"/>
      <c r="UUY34" s="160"/>
      <c r="UUZ34" s="160"/>
      <c r="UVA34" s="160"/>
      <c r="UVB34" s="160"/>
      <c r="UVC34" s="160"/>
      <c r="UVD34" s="160"/>
      <c r="UVE34" s="160"/>
      <c r="UVF34" s="160"/>
      <c r="UVG34" s="160"/>
      <c r="UVH34" s="160"/>
      <c r="UVI34" s="160"/>
      <c r="UVJ34" s="160"/>
      <c r="UVK34" s="160"/>
      <c r="UVL34" s="160"/>
      <c r="UVM34" s="160"/>
      <c r="UVN34" s="160"/>
      <c r="UVO34" s="160"/>
      <c r="UVP34" s="160"/>
      <c r="UVQ34" s="160"/>
      <c r="UVR34" s="160"/>
      <c r="UVS34" s="160"/>
      <c r="UVT34" s="160"/>
      <c r="UVU34" s="160"/>
      <c r="UVV34" s="160"/>
      <c r="UVW34" s="160"/>
      <c r="UVX34" s="160"/>
      <c r="UVY34" s="160"/>
      <c r="UVZ34" s="160"/>
      <c r="UWA34" s="160"/>
      <c r="UWB34" s="160"/>
      <c r="UWC34" s="160"/>
      <c r="UWD34" s="160"/>
      <c r="UWE34" s="160"/>
      <c r="UWF34" s="160"/>
      <c r="UWG34" s="160"/>
      <c r="UWH34" s="160"/>
      <c r="UWI34" s="160"/>
      <c r="UWJ34" s="160"/>
      <c r="UWK34" s="160"/>
      <c r="UWL34" s="160"/>
      <c r="UWM34" s="160"/>
      <c r="UWN34" s="160"/>
      <c r="UWO34" s="160"/>
      <c r="UWP34" s="160"/>
      <c r="UWQ34" s="160"/>
      <c r="UWR34" s="160"/>
      <c r="UWS34" s="160"/>
      <c r="UWT34" s="160"/>
      <c r="UWU34" s="160"/>
      <c r="UWV34" s="160"/>
      <c r="UWW34" s="160"/>
      <c r="UWX34" s="160"/>
      <c r="UWY34" s="160"/>
      <c r="UWZ34" s="160"/>
      <c r="UXA34" s="160"/>
      <c r="UXB34" s="160"/>
      <c r="UXC34" s="160"/>
      <c r="UXD34" s="160"/>
      <c r="UXE34" s="160"/>
      <c r="UXF34" s="160"/>
      <c r="UXG34" s="160"/>
      <c r="UXH34" s="160"/>
      <c r="UXI34" s="160"/>
      <c r="UXJ34" s="160"/>
      <c r="UXK34" s="160"/>
      <c r="UXL34" s="160"/>
      <c r="UXM34" s="160"/>
      <c r="UXN34" s="160"/>
      <c r="UXO34" s="160"/>
      <c r="UXP34" s="160"/>
      <c r="UXQ34" s="160"/>
      <c r="UXR34" s="160"/>
      <c r="UXS34" s="160"/>
      <c r="UXT34" s="160"/>
      <c r="UXU34" s="160"/>
      <c r="UXV34" s="160"/>
      <c r="UXW34" s="160"/>
      <c r="UXX34" s="160"/>
      <c r="UXY34" s="160"/>
      <c r="UXZ34" s="160"/>
      <c r="UYA34" s="160"/>
      <c r="UYB34" s="160"/>
      <c r="UYC34" s="160"/>
      <c r="UYD34" s="160"/>
      <c r="UYE34" s="160"/>
      <c r="UYF34" s="160"/>
      <c r="UYG34" s="160"/>
      <c r="UYH34" s="160"/>
      <c r="UYI34" s="160"/>
      <c r="UYJ34" s="160"/>
      <c r="UYK34" s="160"/>
      <c r="UYL34" s="160"/>
      <c r="UYM34" s="160"/>
      <c r="UYN34" s="160"/>
      <c r="UYO34" s="160"/>
      <c r="UYP34" s="160"/>
      <c r="UYQ34" s="160"/>
      <c r="UYR34" s="160"/>
      <c r="UYS34" s="160"/>
      <c r="UYT34" s="160"/>
      <c r="UYU34" s="160"/>
      <c r="UYV34" s="160"/>
      <c r="UYW34" s="160"/>
      <c r="UYX34" s="160"/>
      <c r="UYY34" s="160"/>
      <c r="UYZ34" s="160"/>
      <c r="UZA34" s="160"/>
      <c r="UZB34" s="160"/>
      <c r="UZC34" s="160"/>
      <c r="UZD34" s="160"/>
      <c r="UZE34" s="160"/>
      <c r="UZF34" s="160"/>
      <c r="UZG34" s="160"/>
      <c r="UZH34" s="160"/>
      <c r="UZI34" s="160"/>
      <c r="UZJ34" s="160"/>
      <c r="UZK34" s="160"/>
      <c r="UZL34" s="160"/>
      <c r="UZM34" s="160"/>
      <c r="UZN34" s="160"/>
      <c r="UZO34" s="160"/>
      <c r="UZP34" s="160"/>
      <c r="UZQ34" s="160"/>
      <c r="UZR34" s="160"/>
      <c r="UZS34" s="160"/>
      <c r="UZT34" s="160"/>
      <c r="UZU34" s="160"/>
      <c r="UZV34" s="160"/>
      <c r="UZW34" s="160"/>
      <c r="UZX34" s="160"/>
      <c r="UZY34" s="160"/>
      <c r="UZZ34" s="160"/>
      <c r="VAA34" s="160"/>
      <c r="VAB34" s="160"/>
      <c r="VAC34" s="160"/>
      <c r="VAD34" s="160"/>
      <c r="VAE34" s="160"/>
      <c r="VAF34" s="160"/>
      <c r="VAG34" s="160"/>
      <c r="VAH34" s="160"/>
      <c r="VAI34" s="160"/>
      <c r="VAJ34" s="160"/>
      <c r="VAK34" s="160"/>
      <c r="VAL34" s="160"/>
      <c r="VAM34" s="160"/>
      <c r="VAN34" s="160"/>
      <c r="VAO34" s="160"/>
      <c r="VAP34" s="160"/>
      <c r="VAQ34" s="160"/>
      <c r="VAR34" s="160"/>
      <c r="VAS34" s="160"/>
      <c r="VAT34" s="160"/>
      <c r="VAU34" s="160"/>
      <c r="VAV34" s="160"/>
      <c r="VAW34" s="160"/>
      <c r="VAX34" s="160"/>
      <c r="VAY34" s="160"/>
      <c r="VAZ34" s="160"/>
      <c r="VBA34" s="160"/>
      <c r="VBB34" s="160"/>
      <c r="VBC34" s="160"/>
      <c r="VBD34" s="160"/>
      <c r="VBE34" s="160"/>
      <c r="VBF34" s="160"/>
      <c r="VBG34" s="160"/>
      <c r="VBH34" s="160"/>
      <c r="VBI34" s="160"/>
      <c r="VBJ34" s="160"/>
      <c r="VBK34" s="160"/>
      <c r="VBL34" s="160"/>
      <c r="VBM34" s="160"/>
      <c r="VBN34" s="160"/>
      <c r="VBO34" s="160"/>
      <c r="VBP34" s="160"/>
      <c r="VBQ34" s="160"/>
      <c r="VBR34" s="160"/>
      <c r="VBS34" s="160"/>
      <c r="VBT34" s="160"/>
      <c r="VBU34" s="160"/>
      <c r="VBV34" s="160"/>
      <c r="VBW34" s="160"/>
      <c r="VBX34" s="160"/>
      <c r="VBY34" s="160"/>
      <c r="VBZ34" s="160"/>
      <c r="VCA34" s="160"/>
      <c r="VCB34" s="160"/>
      <c r="VCC34" s="160"/>
      <c r="VCD34" s="160"/>
      <c r="VCE34" s="160"/>
      <c r="VCF34" s="160"/>
      <c r="VCG34" s="160"/>
      <c r="VCH34" s="160"/>
      <c r="VCI34" s="160"/>
      <c r="VCJ34" s="160"/>
      <c r="VCK34" s="160"/>
      <c r="VCL34" s="160"/>
      <c r="VCM34" s="160"/>
      <c r="VCN34" s="160"/>
      <c r="VCO34" s="160"/>
      <c r="VCP34" s="160"/>
      <c r="VCQ34" s="160"/>
      <c r="VCR34" s="160"/>
      <c r="VCS34" s="160"/>
      <c r="VCT34" s="160"/>
      <c r="VCU34" s="160"/>
      <c r="VCV34" s="160"/>
      <c r="VCW34" s="160"/>
      <c r="VCX34" s="160"/>
      <c r="VCY34" s="160"/>
      <c r="VCZ34" s="160"/>
      <c r="VDA34" s="160"/>
      <c r="VDB34" s="160"/>
      <c r="VDC34" s="160"/>
      <c r="VDD34" s="160"/>
      <c r="VDE34" s="160"/>
      <c r="VDF34" s="160"/>
      <c r="VDG34" s="160"/>
      <c r="VDH34" s="160"/>
      <c r="VDI34" s="160"/>
      <c r="VDJ34" s="160"/>
      <c r="VDK34" s="160"/>
      <c r="VDL34" s="160"/>
      <c r="VDM34" s="160"/>
      <c r="VDN34" s="160"/>
      <c r="VDO34" s="160"/>
      <c r="VDP34" s="160"/>
      <c r="VDQ34" s="160"/>
      <c r="VDR34" s="160"/>
      <c r="VDS34" s="160"/>
      <c r="VDT34" s="160"/>
      <c r="VDU34" s="160"/>
      <c r="VDV34" s="160"/>
      <c r="VDW34" s="160"/>
      <c r="VDX34" s="160"/>
      <c r="VDY34" s="160"/>
      <c r="VDZ34" s="160"/>
      <c r="VEA34" s="160"/>
      <c r="VEB34" s="160"/>
      <c r="VEC34" s="160"/>
      <c r="VED34" s="160"/>
      <c r="VEE34" s="160"/>
      <c r="VEF34" s="160"/>
      <c r="VEG34" s="160"/>
      <c r="VEH34" s="160"/>
      <c r="VEI34" s="160"/>
      <c r="VEJ34" s="160"/>
      <c r="VEK34" s="160"/>
      <c r="VEL34" s="160"/>
      <c r="VEM34" s="160"/>
      <c r="VEN34" s="160"/>
      <c r="VEO34" s="160"/>
      <c r="VEP34" s="160"/>
      <c r="VEQ34" s="160"/>
      <c r="VER34" s="160"/>
      <c r="VES34" s="160"/>
      <c r="VET34" s="160"/>
      <c r="VEU34" s="160"/>
      <c r="VEV34" s="160"/>
      <c r="VEW34" s="160"/>
      <c r="VEX34" s="160"/>
      <c r="VEY34" s="160"/>
      <c r="VEZ34" s="160"/>
      <c r="VFA34" s="160"/>
      <c r="VFB34" s="160"/>
      <c r="VFC34" s="160"/>
      <c r="VFD34" s="160"/>
      <c r="VFE34" s="160"/>
      <c r="VFF34" s="160"/>
      <c r="VFG34" s="160"/>
      <c r="VFH34" s="160"/>
      <c r="VFI34" s="160"/>
      <c r="VFJ34" s="160"/>
      <c r="VFK34" s="160"/>
      <c r="VFL34" s="160"/>
      <c r="VFM34" s="160"/>
      <c r="VFN34" s="160"/>
      <c r="VFO34" s="160"/>
      <c r="VFP34" s="160"/>
      <c r="VFQ34" s="160"/>
      <c r="VFR34" s="160"/>
      <c r="VFS34" s="160"/>
      <c r="VFT34" s="160"/>
      <c r="VFU34" s="160"/>
      <c r="VFV34" s="160"/>
      <c r="VFW34" s="160"/>
      <c r="VFX34" s="160"/>
      <c r="VFY34" s="160"/>
      <c r="VFZ34" s="160"/>
      <c r="VGA34" s="160"/>
      <c r="VGB34" s="160"/>
      <c r="VGC34" s="160"/>
      <c r="VGD34" s="160"/>
      <c r="VGE34" s="160"/>
      <c r="VGF34" s="160"/>
      <c r="VGG34" s="160"/>
      <c r="VGH34" s="160"/>
      <c r="VGI34" s="160"/>
      <c r="VGJ34" s="160"/>
      <c r="VGK34" s="160"/>
      <c r="VGL34" s="160"/>
      <c r="VGM34" s="160"/>
      <c r="VGN34" s="160"/>
      <c r="VGO34" s="160"/>
      <c r="VGP34" s="160"/>
      <c r="VGQ34" s="160"/>
      <c r="VGR34" s="160"/>
      <c r="VGS34" s="160"/>
      <c r="VGT34" s="160"/>
      <c r="VGU34" s="160"/>
      <c r="VGV34" s="160"/>
      <c r="VGW34" s="160"/>
      <c r="VGX34" s="160"/>
      <c r="VGY34" s="160"/>
      <c r="VGZ34" s="160"/>
      <c r="VHA34" s="160"/>
      <c r="VHB34" s="160"/>
      <c r="VHC34" s="160"/>
      <c r="VHD34" s="160"/>
      <c r="VHE34" s="160"/>
      <c r="VHF34" s="160"/>
      <c r="VHG34" s="160"/>
      <c r="VHH34" s="160"/>
      <c r="VHI34" s="160"/>
      <c r="VHJ34" s="160"/>
      <c r="VHK34" s="160"/>
      <c r="VHL34" s="160"/>
      <c r="VHM34" s="160"/>
      <c r="VHN34" s="160"/>
      <c r="VHO34" s="160"/>
      <c r="VHP34" s="160"/>
      <c r="VHQ34" s="160"/>
      <c r="VHR34" s="160"/>
      <c r="VHS34" s="160"/>
      <c r="VHT34" s="160"/>
      <c r="VHU34" s="160"/>
      <c r="VHV34" s="160"/>
      <c r="VHW34" s="160"/>
      <c r="VHX34" s="160"/>
      <c r="VHY34" s="160"/>
      <c r="VHZ34" s="160"/>
      <c r="VIA34" s="160"/>
      <c r="VIB34" s="160"/>
      <c r="VIC34" s="160"/>
      <c r="VID34" s="160"/>
      <c r="VIE34" s="160"/>
      <c r="VIF34" s="160"/>
      <c r="VIG34" s="160"/>
      <c r="VIH34" s="160"/>
      <c r="VII34" s="160"/>
      <c r="VIJ34" s="160"/>
      <c r="VIK34" s="160"/>
      <c r="VIL34" s="160"/>
      <c r="VIM34" s="160"/>
      <c r="VIN34" s="160"/>
      <c r="VIO34" s="160"/>
      <c r="VIP34" s="160"/>
      <c r="VIQ34" s="160"/>
      <c r="VIR34" s="160"/>
      <c r="VIS34" s="160"/>
      <c r="VIT34" s="160"/>
      <c r="VIU34" s="160"/>
      <c r="VIV34" s="160"/>
      <c r="VIW34" s="160"/>
      <c r="VIX34" s="160"/>
      <c r="VIY34" s="160"/>
      <c r="VIZ34" s="160"/>
      <c r="VJA34" s="160"/>
      <c r="VJB34" s="160"/>
      <c r="VJC34" s="160"/>
      <c r="VJD34" s="160"/>
      <c r="VJE34" s="160"/>
      <c r="VJF34" s="160"/>
      <c r="VJG34" s="160"/>
      <c r="VJH34" s="160"/>
      <c r="VJI34" s="160"/>
      <c r="VJJ34" s="160"/>
      <c r="VJK34" s="160"/>
      <c r="VJL34" s="160"/>
      <c r="VJM34" s="160"/>
      <c r="VJN34" s="160"/>
      <c r="VJO34" s="160"/>
      <c r="VJP34" s="160"/>
      <c r="VJQ34" s="160"/>
      <c r="VJR34" s="160"/>
      <c r="VJS34" s="160"/>
      <c r="VJT34" s="160"/>
      <c r="VJU34" s="160"/>
      <c r="VJV34" s="160"/>
      <c r="VJW34" s="160"/>
      <c r="VJX34" s="160"/>
      <c r="VJY34" s="160"/>
      <c r="VJZ34" s="160"/>
      <c r="VKA34" s="160"/>
      <c r="VKB34" s="160"/>
      <c r="VKC34" s="160"/>
      <c r="VKD34" s="160"/>
      <c r="VKE34" s="160"/>
      <c r="VKF34" s="160"/>
      <c r="VKG34" s="160"/>
      <c r="VKH34" s="160"/>
      <c r="VKI34" s="160"/>
      <c r="VKJ34" s="160"/>
      <c r="VKK34" s="160"/>
      <c r="VKL34" s="160"/>
      <c r="VKM34" s="160"/>
      <c r="VKN34" s="160"/>
      <c r="VKO34" s="160"/>
      <c r="VKP34" s="160"/>
      <c r="VKQ34" s="160"/>
      <c r="VKR34" s="160"/>
      <c r="VKS34" s="160"/>
      <c r="VKT34" s="160"/>
      <c r="VKU34" s="160"/>
      <c r="VKV34" s="160"/>
      <c r="VKW34" s="160"/>
      <c r="VKX34" s="160"/>
      <c r="VKY34" s="160"/>
      <c r="VKZ34" s="160"/>
      <c r="VLA34" s="160"/>
      <c r="VLB34" s="160"/>
      <c r="VLC34" s="160"/>
      <c r="VLD34" s="160"/>
      <c r="VLE34" s="160"/>
      <c r="VLF34" s="160"/>
      <c r="VLG34" s="160"/>
      <c r="VLH34" s="160"/>
      <c r="VLI34" s="160"/>
      <c r="VLJ34" s="160"/>
      <c r="VLK34" s="160"/>
      <c r="VLL34" s="160"/>
      <c r="VLM34" s="160"/>
      <c r="VLN34" s="160"/>
      <c r="VLO34" s="160"/>
      <c r="VLP34" s="160"/>
      <c r="VLQ34" s="160"/>
      <c r="VLR34" s="160"/>
      <c r="VLS34" s="160"/>
      <c r="VLT34" s="160"/>
      <c r="VLU34" s="160"/>
      <c r="VLV34" s="160"/>
      <c r="VLW34" s="160"/>
      <c r="VLX34" s="160"/>
      <c r="VLY34" s="160"/>
      <c r="VLZ34" s="160"/>
      <c r="VMA34" s="160"/>
      <c r="VMB34" s="160"/>
      <c r="VMC34" s="160"/>
      <c r="VMD34" s="160"/>
      <c r="VME34" s="160"/>
      <c r="VMF34" s="160"/>
      <c r="VMG34" s="160"/>
      <c r="VMH34" s="160"/>
      <c r="VMI34" s="160"/>
      <c r="VMJ34" s="160"/>
      <c r="VMK34" s="160"/>
      <c r="VML34" s="160"/>
      <c r="VMM34" s="160"/>
      <c r="VMN34" s="160"/>
      <c r="VMO34" s="160"/>
      <c r="VMP34" s="160"/>
      <c r="VMQ34" s="160"/>
      <c r="VMR34" s="160"/>
      <c r="VMS34" s="160"/>
      <c r="VMT34" s="160"/>
      <c r="VMU34" s="160"/>
      <c r="VMV34" s="160"/>
      <c r="VMW34" s="160"/>
      <c r="VMX34" s="160"/>
      <c r="VMY34" s="160"/>
      <c r="VMZ34" s="160"/>
      <c r="VNA34" s="160"/>
      <c r="VNB34" s="160"/>
      <c r="VNC34" s="160"/>
      <c r="VND34" s="160"/>
      <c r="VNE34" s="160"/>
      <c r="VNF34" s="160"/>
      <c r="VNG34" s="160"/>
      <c r="VNH34" s="160"/>
      <c r="VNI34" s="160"/>
      <c r="VNJ34" s="160"/>
      <c r="VNK34" s="160"/>
      <c r="VNL34" s="160"/>
      <c r="VNM34" s="160"/>
      <c r="VNN34" s="160"/>
      <c r="VNO34" s="160"/>
      <c r="VNP34" s="160"/>
      <c r="VNQ34" s="160"/>
      <c r="VNR34" s="160"/>
      <c r="VNS34" s="160"/>
      <c r="VNT34" s="160"/>
      <c r="VNU34" s="160"/>
      <c r="VNV34" s="160"/>
      <c r="VNW34" s="160"/>
      <c r="VNX34" s="160"/>
      <c r="VNY34" s="160"/>
      <c r="VNZ34" s="160"/>
      <c r="VOA34" s="160"/>
      <c r="VOB34" s="160"/>
      <c r="VOC34" s="160"/>
      <c r="VOD34" s="160"/>
      <c r="VOE34" s="160"/>
      <c r="VOF34" s="160"/>
      <c r="VOG34" s="160"/>
      <c r="VOH34" s="160"/>
      <c r="VOI34" s="160"/>
      <c r="VOJ34" s="160"/>
      <c r="VOK34" s="160"/>
      <c r="VOL34" s="160"/>
      <c r="VOM34" s="160"/>
      <c r="VON34" s="160"/>
      <c r="VOO34" s="160"/>
      <c r="VOP34" s="160"/>
      <c r="VOQ34" s="160"/>
      <c r="VOR34" s="160"/>
      <c r="VOS34" s="160"/>
      <c r="VOT34" s="160"/>
      <c r="VOU34" s="160"/>
      <c r="VOV34" s="160"/>
      <c r="VOW34" s="160"/>
      <c r="VOX34" s="160"/>
      <c r="VOY34" s="160"/>
      <c r="VOZ34" s="160"/>
      <c r="VPA34" s="160"/>
      <c r="VPB34" s="160"/>
      <c r="VPC34" s="160"/>
      <c r="VPD34" s="160"/>
      <c r="VPE34" s="160"/>
      <c r="VPF34" s="160"/>
      <c r="VPG34" s="160"/>
      <c r="VPH34" s="160"/>
      <c r="VPI34" s="160"/>
      <c r="VPJ34" s="160"/>
      <c r="VPK34" s="160"/>
      <c r="VPL34" s="160"/>
      <c r="VPM34" s="160"/>
      <c r="VPN34" s="160"/>
      <c r="VPO34" s="160"/>
      <c r="VPP34" s="160"/>
      <c r="VPQ34" s="160"/>
      <c r="VPR34" s="160"/>
      <c r="VPS34" s="160"/>
      <c r="VPT34" s="160"/>
      <c r="VPU34" s="160"/>
      <c r="VPV34" s="160"/>
      <c r="VPW34" s="160"/>
      <c r="VPX34" s="160"/>
      <c r="VPY34" s="160"/>
      <c r="VPZ34" s="160"/>
      <c r="VQA34" s="160"/>
      <c r="VQB34" s="160"/>
      <c r="VQC34" s="160"/>
      <c r="VQD34" s="160"/>
      <c r="VQE34" s="160"/>
      <c r="VQF34" s="160"/>
      <c r="VQG34" s="160"/>
      <c r="VQH34" s="160"/>
      <c r="VQI34" s="160"/>
      <c r="VQJ34" s="160"/>
      <c r="VQK34" s="160"/>
      <c r="VQL34" s="160"/>
      <c r="VQM34" s="160"/>
      <c r="VQN34" s="160"/>
      <c r="VQO34" s="160"/>
      <c r="VQP34" s="160"/>
      <c r="VQQ34" s="160"/>
      <c r="VQR34" s="160"/>
      <c r="VQS34" s="160"/>
      <c r="VQT34" s="160"/>
      <c r="VQU34" s="160"/>
      <c r="VQV34" s="160"/>
      <c r="VQW34" s="160"/>
      <c r="VQX34" s="160"/>
      <c r="VQY34" s="160"/>
      <c r="VQZ34" s="160"/>
      <c r="VRA34" s="160"/>
      <c r="VRB34" s="160"/>
      <c r="VRC34" s="160"/>
      <c r="VRD34" s="160"/>
      <c r="VRE34" s="160"/>
      <c r="VRF34" s="160"/>
      <c r="VRG34" s="160"/>
      <c r="VRH34" s="160"/>
      <c r="VRI34" s="160"/>
      <c r="VRJ34" s="160"/>
      <c r="VRK34" s="160"/>
      <c r="VRL34" s="160"/>
      <c r="VRM34" s="160"/>
      <c r="VRN34" s="160"/>
      <c r="VRO34" s="160"/>
      <c r="VRP34" s="160"/>
      <c r="VRQ34" s="160"/>
      <c r="VRR34" s="160"/>
      <c r="VRS34" s="160"/>
      <c r="VRT34" s="160"/>
      <c r="VRU34" s="160"/>
      <c r="VRV34" s="160"/>
      <c r="VRW34" s="160"/>
      <c r="VRX34" s="160"/>
      <c r="VRY34" s="160"/>
      <c r="VRZ34" s="160"/>
      <c r="VSA34" s="160"/>
      <c r="VSB34" s="160"/>
      <c r="VSC34" s="160"/>
      <c r="VSD34" s="160"/>
      <c r="VSE34" s="160"/>
      <c r="VSF34" s="160"/>
      <c r="VSG34" s="160"/>
      <c r="VSH34" s="160"/>
      <c r="VSI34" s="160"/>
      <c r="VSJ34" s="160"/>
      <c r="VSK34" s="160"/>
      <c r="VSL34" s="160"/>
      <c r="VSM34" s="160"/>
      <c r="VSN34" s="160"/>
      <c r="VSO34" s="160"/>
      <c r="VSP34" s="160"/>
      <c r="VSQ34" s="160"/>
      <c r="VSR34" s="160"/>
      <c r="VSS34" s="160"/>
      <c r="VST34" s="160"/>
      <c r="VSU34" s="160"/>
      <c r="VSV34" s="160"/>
      <c r="VSW34" s="160"/>
      <c r="VSX34" s="160"/>
      <c r="VSY34" s="160"/>
      <c r="VSZ34" s="160"/>
      <c r="VTA34" s="160"/>
      <c r="VTB34" s="160"/>
      <c r="VTC34" s="160"/>
      <c r="VTD34" s="160"/>
      <c r="VTE34" s="160"/>
      <c r="VTF34" s="160"/>
      <c r="VTG34" s="160"/>
      <c r="VTH34" s="160"/>
      <c r="VTI34" s="160"/>
      <c r="VTJ34" s="160"/>
      <c r="VTK34" s="160"/>
      <c r="VTL34" s="160"/>
      <c r="VTM34" s="160"/>
      <c r="VTN34" s="160"/>
      <c r="VTO34" s="160"/>
      <c r="VTP34" s="160"/>
      <c r="VTQ34" s="160"/>
      <c r="VTR34" s="160"/>
      <c r="VTS34" s="160"/>
      <c r="VTT34" s="160"/>
      <c r="VTU34" s="160"/>
      <c r="VTV34" s="160"/>
      <c r="VTW34" s="160"/>
      <c r="VTX34" s="160"/>
      <c r="VTY34" s="160"/>
      <c r="VTZ34" s="160"/>
      <c r="VUA34" s="160"/>
      <c r="VUB34" s="160"/>
      <c r="VUC34" s="160"/>
      <c r="VUD34" s="160"/>
      <c r="VUE34" s="160"/>
      <c r="VUF34" s="160"/>
      <c r="VUG34" s="160"/>
      <c r="VUH34" s="160"/>
      <c r="VUI34" s="160"/>
      <c r="VUJ34" s="160"/>
      <c r="VUK34" s="160"/>
      <c r="VUL34" s="160"/>
      <c r="VUM34" s="160"/>
      <c r="VUN34" s="160"/>
      <c r="VUO34" s="160"/>
      <c r="VUP34" s="160"/>
      <c r="VUQ34" s="160"/>
      <c r="VUR34" s="160"/>
      <c r="VUS34" s="160"/>
      <c r="VUT34" s="160"/>
      <c r="VUU34" s="160"/>
      <c r="VUV34" s="160"/>
      <c r="VUW34" s="160"/>
      <c r="VUX34" s="160"/>
      <c r="VUY34" s="160"/>
      <c r="VUZ34" s="160"/>
      <c r="VVA34" s="160"/>
      <c r="VVB34" s="160"/>
      <c r="VVC34" s="160"/>
      <c r="VVD34" s="160"/>
      <c r="VVE34" s="160"/>
      <c r="VVF34" s="160"/>
      <c r="VVG34" s="160"/>
      <c r="VVH34" s="160"/>
      <c r="VVI34" s="160"/>
      <c r="VVJ34" s="160"/>
      <c r="VVK34" s="160"/>
      <c r="VVL34" s="160"/>
      <c r="VVM34" s="160"/>
      <c r="VVN34" s="160"/>
      <c r="VVO34" s="160"/>
      <c r="VVP34" s="160"/>
      <c r="VVQ34" s="160"/>
      <c r="VVR34" s="160"/>
      <c r="VVS34" s="160"/>
      <c r="VVT34" s="160"/>
      <c r="VVU34" s="160"/>
      <c r="VVV34" s="160"/>
      <c r="VVW34" s="160"/>
      <c r="VVX34" s="160"/>
      <c r="VVY34" s="160"/>
      <c r="VVZ34" s="160"/>
      <c r="VWA34" s="160"/>
      <c r="VWB34" s="160"/>
      <c r="VWC34" s="160"/>
      <c r="VWD34" s="160"/>
      <c r="VWE34" s="160"/>
      <c r="VWF34" s="160"/>
      <c r="VWG34" s="160"/>
      <c r="VWH34" s="160"/>
      <c r="VWI34" s="160"/>
      <c r="VWJ34" s="160"/>
      <c r="VWK34" s="160"/>
      <c r="VWL34" s="160"/>
      <c r="VWM34" s="160"/>
      <c r="VWN34" s="160"/>
      <c r="VWO34" s="160"/>
      <c r="VWP34" s="160"/>
      <c r="VWQ34" s="160"/>
      <c r="VWR34" s="160"/>
      <c r="VWS34" s="160"/>
      <c r="VWT34" s="160"/>
      <c r="VWU34" s="160"/>
      <c r="VWV34" s="160"/>
      <c r="VWW34" s="160"/>
      <c r="VWX34" s="160"/>
      <c r="VWY34" s="160"/>
      <c r="VWZ34" s="160"/>
      <c r="VXA34" s="160"/>
      <c r="VXB34" s="160"/>
      <c r="VXC34" s="160"/>
      <c r="VXD34" s="160"/>
      <c r="VXE34" s="160"/>
      <c r="VXF34" s="160"/>
      <c r="VXG34" s="160"/>
      <c r="VXH34" s="160"/>
      <c r="VXI34" s="160"/>
      <c r="VXJ34" s="160"/>
      <c r="VXK34" s="160"/>
      <c r="VXL34" s="160"/>
      <c r="VXM34" s="160"/>
      <c r="VXN34" s="160"/>
      <c r="VXO34" s="160"/>
      <c r="VXP34" s="160"/>
      <c r="VXQ34" s="160"/>
      <c r="VXR34" s="160"/>
      <c r="VXS34" s="160"/>
      <c r="VXT34" s="160"/>
      <c r="VXU34" s="160"/>
      <c r="VXV34" s="160"/>
      <c r="VXW34" s="160"/>
      <c r="VXX34" s="160"/>
      <c r="VXY34" s="160"/>
      <c r="VXZ34" s="160"/>
      <c r="VYA34" s="160"/>
      <c r="VYB34" s="160"/>
      <c r="VYC34" s="160"/>
      <c r="VYD34" s="160"/>
      <c r="VYE34" s="160"/>
      <c r="VYF34" s="160"/>
      <c r="VYG34" s="160"/>
      <c r="VYH34" s="160"/>
      <c r="VYI34" s="160"/>
      <c r="VYJ34" s="160"/>
      <c r="VYK34" s="160"/>
      <c r="VYL34" s="160"/>
      <c r="VYM34" s="160"/>
      <c r="VYN34" s="160"/>
      <c r="VYO34" s="160"/>
      <c r="VYP34" s="160"/>
      <c r="VYQ34" s="160"/>
      <c r="VYR34" s="160"/>
      <c r="VYS34" s="160"/>
      <c r="VYT34" s="160"/>
      <c r="VYU34" s="160"/>
      <c r="VYV34" s="160"/>
      <c r="VYW34" s="160"/>
      <c r="VYX34" s="160"/>
      <c r="VYY34" s="160"/>
      <c r="VYZ34" s="160"/>
      <c r="VZA34" s="160"/>
      <c r="VZB34" s="160"/>
      <c r="VZC34" s="160"/>
      <c r="VZD34" s="160"/>
      <c r="VZE34" s="160"/>
      <c r="VZF34" s="160"/>
      <c r="VZG34" s="160"/>
      <c r="VZH34" s="160"/>
      <c r="VZI34" s="160"/>
      <c r="VZJ34" s="160"/>
      <c r="VZK34" s="160"/>
      <c r="VZL34" s="160"/>
      <c r="VZM34" s="160"/>
      <c r="VZN34" s="160"/>
      <c r="VZO34" s="160"/>
      <c r="VZP34" s="160"/>
      <c r="VZQ34" s="160"/>
      <c r="VZR34" s="160"/>
      <c r="VZS34" s="160"/>
      <c r="VZT34" s="160"/>
      <c r="VZU34" s="160"/>
      <c r="VZV34" s="160"/>
      <c r="VZW34" s="160"/>
      <c r="VZX34" s="160"/>
      <c r="VZY34" s="160"/>
      <c r="VZZ34" s="160"/>
      <c r="WAA34" s="160"/>
      <c r="WAB34" s="160"/>
      <c r="WAC34" s="160"/>
      <c r="WAD34" s="160"/>
      <c r="WAE34" s="160"/>
      <c r="WAF34" s="160"/>
      <c r="WAG34" s="160"/>
      <c r="WAH34" s="160"/>
      <c r="WAI34" s="160"/>
      <c r="WAJ34" s="160"/>
      <c r="WAK34" s="160"/>
      <c r="WAL34" s="160"/>
      <c r="WAM34" s="160"/>
      <c r="WAN34" s="160"/>
      <c r="WAO34" s="160"/>
      <c r="WAP34" s="160"/>
      <c r="WAQ34" s="160"/>
      <c r="WAR34" s="160"/>
      <c r="WAS34" s="160"/>
      <c r="WAT34" s="160"/>
      <c r="WAU34" s="160"/>
      <c r="WAV34" s="160"/>
      <c r="WAW34" s="160"/>
      <c r="WAX34" s="160"/>
      <c r="WAY34" s="160"/>
      <c r="WAZ34" s="160"/>
      <c r="WBA34" s="160"/>
      <c r="WBB34" s="160"/>
      <c r="WBC34" s="160"/>
      <c r="WBD34" s="160"/>
      <c r="WBE34" s="160"/>
      <c r="WBF34" s="160"/>
      <c r="WBG34" s="160"/>
      <c r="WBH34" s="160"/>
      <c r="WBI34" s="160"/>
      <c r="WBJ34" s="160"/>
      <c r="WBK34" s="160"/>
      <c r="WBL34" s="160"/>
      <c r="WBM34" s="160"/>
      <c r="WBN34" s="160"/>
      <c r="WBO34" s="160"/>
      <c r="WBP34" s="160"/>
      <c r="WBQ34" s="160"/>
      <c r="WBR34" s="160"/>
      <c r="WBS34" s="160"/>
      <c r="WBT34" s="160"/>
      <c r="WBU34" s="160"/>
      <c r="WBV34" s="160"/>
      <c r="WBW34" s="160"/>
      <c r="WBX34" s="160"/>
      <c r="WBY34" s="160"/>
      <c r="WBZ34" s="160"/>
      <c r="WCA34" s="160"/>
      <c r="WCB34" s="160"/>
      <c r="WCC34" s="160"/>
      <c r="WCD34" s="160"/>
      <c r="WCE34" s="160"/>
      <c r="WCF34" s="160"/>
      <c r="WCG34" s="160"/>
      <c r="WCH34" s="160"/>
      <c r="WCI34" s="160"/>
      <c r="WCJ34" s="160"/>
      <c r="WCK34" s="160"/>
      <c r="WCL34" s="160"/>
      <c r="WCM34" s="160"/>
      <c r="WCN34" s="160"/>
      <c r="WCO34" s="160"/>
      <c r="WCP34" s="160"/>
      <c r="WCQ34" s="160"/>
      <c r="WCR34" s="160"/>
      <c r="WCS34" s="160"/>
      <c r="WCT34" s="160"/>
      <c r="WCU34" s="160"/>
      <c r="WCV34" s="160"/>
      <c r="WCW34" s="160"/>
      <c r="WCX34" s="160"/>
      <c r="WCY34" s="160"/>
      <c r="WCZ34" s="160"/>
      <c r="WDA34" s="160"/>
      <c r="WDB34" s="160"/>
      <c r="WDC34" s="160"/>
      <c r="WDD34" s="160"/>
      <c r="WDE34" s="160"/>
      <c r="WDF34" s="160"/>
      <c r="WDG34" s="160"/>
      <c r="WDH34" s="160"/>
      <c r="WDI34" s="160"/>
      <c r="WDJ34" s="160"/>
      <c r="WDK34" s="160"/>
      <c r="WDL34" s="160"/>
      <c r="WDM34" s="160"/>
      <c r="WDN34" s="160"/>
      <c r="WDO34" s="160"/>
      <c r="WDP34" s="160"/>
      <c r="WDQ34" s="160"/>
      <c r="WDR34" s="160"/>
      <c r="WDS34" s="160"/>
      <c r="WDT34" s="160"/>
      <c r="WDU34" s="160"/>
      <c r="WDV34" s="160"/>
      <c r="WDW34" s="160"/>
      <c r="WDX34" s="160"/>
      <c r="WDY34" s="160"/>
      <c r="WDZ34" s="160"/>
      <c r="WEA34" s="160"/>
      <c r="WEB34" s="160"/>
      <c r="WEC34" s="160"/>
      <c r="WED34" s="160"/>
      <c r="WEE34" s="160"/>
      <c r="WEF34" s="160"/>
      <c r="WEG34" s="160"/>
      <c r="WEH34" s="160"/>
      <c r="WEI34" s="160"/>
      <c r="WEJ34" s="160"/>
      <c r="WEK34" s="160"/>
      <c r="WEL34" s="160"/>
      <c r="WEM34" s="160"/>
      <c r="WEN34" s="160"/>
      <c r="WEO34" s="160"/>
      <c r="WEP34" s="160"/>
      <c r="WEQ34" s="160"/>
      <c r="WER34" s="160"/>
      <c r="WES34" s="160"/>
      <c r="WET34" s="160"/>
      <c r="WEU34" s="160"/>
      <c r="WEV34" s="160"/>
      <c r="WEW34" s="160"/>
      <c r="WEX34" s="160"/>
      <c r="WEY34" s="160"/>
      <c r="WEZ34" s="160"/>
      <c r="WFA34" s="160"/>
      <c r="WFB34" s="160"/>
      <c r="WFC34" s="160"/>
      <c r="WFD34" s="160"/>
      <c r="WFE34" s="160"/>
      <c r="WFF34" s="160"/>
      <c r="WFG34" s="160"/>
      <c r="WFH34" s="160"/>
      <c r="WFI34" s="160"/>
      <c r="WFJ34" s="160"/>
      <c r="WFK34" s="160"/>
      <c r="WFL34" s="160"/>
      <c r="WFM34" s="160"/>
      <c r="WFN34" s="160"/>
      <c r="WFO34" s="160"/>
      <c r="WFP34" s="160"/>
      <c r="WFQ34" s="160"/>
      <c r="WFR34" s="160"/>
      <c r="WFS34" s="160"/>
      <c r="WFT34" s="160"/>
      <c r="WFU34" s="160"/>
      <c r="WFV34" s="160"/>
      <c r="WFW34" s="160"/>
      <c r="WFX34" s="160"/>
      <c r="WFY34" s="160"/>
      <c r="WFZ34" s="160"/>
      <c r="WGA34" s="160"/>
      <c r="WGB34" s="160"/>
      <c r="WGC34" s="160"/>
      <c r="WGD34" s="160"/>
      <c r="WGE34" s="160"/>
      <c r="WGF34" s="160"/>
      <c r="WGG34" s="160"/>
      <c r="WGH34" s="160"/>
      <c r="WGI34" s="160"/>
      <c r="WGJ34" s="160"/>
      <c r="WGK34" s="160"/>
      <c r="WGL34" s="160"/>
      <c r="WGM34" s="160"/>
      <c r="WGN34" s="160"/>
      <c r="WGO34" s="160"/>
      <c r="WGP34" s="160"/>
      <c r="WGQ34" s="160"/>
      <c r="WGR34" s="160"/>
      <c r="WGS34" s="160"/>
      <c r="WGT34" s="160"/>
      <c r="WGU34" s="160"/>
      <c r="WGV34" s="160"/>
      <c r="WGW34" s="160"/>
      <c r="WGX34" s="160"/>
      <c r="WGY34" s="160"/>
      <c r="WGZ34" s="160"/>
      <c r="WHA34" s="160"/>
      <c r="WHB34" s="160"/>
      <c r="WHC34" s="160"/>
      <c r="WHD34" s="160"/>
      <c r="WHE34" s="160"/>
      <c r="WHF34" s="160"/>
      <c r="WHG34" s="160"/>
      <c r="WHH34" s="160"/>
      <c r="WHI34" s="160"/>
      <c r="WHJ34" s="160"/>
      <c r="WHK34" s="160"/>
      <c r="WHL34" s="160"/>
      <c r="WHM34" s="160"/>
      <c r="WHN34" s="160"/>
      <c r="WHO34" s="160"/>
      <c r="WHP34" s="160"/>
      <c r="WHQ34" s="160"/>
      <c r="WHR34" s="160"/>
      <c r="WHS34" s="160"/>
      <c r="WHT34" s="160"/>
      <c r="WHU34" s="160"/>
      <c r="WHV34" s="160"/>
      <c r="WHW34" s="160"/>
      <c r="WHX34" s="160"/>
      <c r="WHY34" s="160"/>
      <c r="WHZ34" s="160"/>
      <c r="WIA34" s="160"/>
      <c r="WIB34" s="160"/>
      <c r="WIC34" s="160"/>
      <c r="WID34" s="160"/>
      <c r="WIE34" s="160"/>
      <c r="WIF34" s="160"/>
      <c r="WIG34" s="160"/>
      <c r="WIH34" s="160"/>
      <c r="WII34" s="160"/>
      <c r="WIJ34" s="160"/>
      <c r="WIK34" s="160"/>
      <c r="WIL34" s="160"/>
      <c r="WIM34" s="160"/>
      <c r="WIN34" s="160"/>
      <c r="WIO34" s="160"/>
      <c r="WIP34" s="160"/>
      <c r="WIQ34" s="160"/>
      <c r="WIR34" s="160"/>
      <c r="WIS34" s="160"/>
      <c r="WIT34" s="160"/>
      <c r="WIU34" s="160"/>
      <c r="WIV34" s="160"/>
      <c r="WIW34" s="160"/>
      <c r="WIX34" s="160"/>
      <c r="WIY34" s="160"/>
      <c r="WIZ34" s="160"/>
      <c r="WJA34" s="160"/>
      <c r="WJB34" s="160"/>
      <c r="WJC34" s="160"/>
      <c r="WJD34" s="160"/>
      <c r="WJE34" s="160"/>
      <c r="WJF34" s="160"/>
      <c r="WJG34" s="160"/>
      <c r="WJH34" s="160"/>
      <c r="WJI34" s="160"/>
      <c r="WJJ34" s="160"/>
      <c r="WJK34" s="160"/>
      <c r="WJL34" s="160"/>
      <c r="WJM34" s="160"/>
      <c r="WJN34" s="160"/>
      <c r="WJO34" s="160"/>
      <c r="WJP34" s="160"/>
      <c r="WJQ34" s="160"/>
      <c r="WJR34" s="160"/>
      <c r="WJS34" s="160"/>
      <c r="WJT34" s="160"/>
      <c r="WJU34" s="160"/>
      <c r="WJV34" s="160"/>
      <c r="WJW34" s="160"/>
      <c r="WJX34" s="160"/>
      <c r="WJY34" s="160"/>
      <c r="WJZ34" s="160"/>
      <c r="WKA34" s="160"/>
      <c r="WKB34" s="160"/>
      <c r="WKC34" s="160"/>
      <c r="WKD34" s="160"/>
      <c r="WKE34" s="160"/>
      <c r="WKF34" s="160"/>
      <c r="WKG34" s="160"/>
      <c r="WKH34" s="160"/>
      <c r="WKI34" s="160"/>
      <c r="WKJ34" s="160"/>
      <c r="WKK34" s="160"/>
      <c r="WKL34" s="160"/>
      <c r="WKM34" s="160"/>
      <c r="WKN34" s="160"/>
      <c r="WKO34" s="160"/>
      <c r="WKP34" s="160"/>
      <c r="WKQ34" s="160"/>
      <c r="WKR34" s="160"/>
      <c r="WKS34" s="160"/>
      <c r="WKT34" s="160"/>
      <c r="WKU34" s="160"/>
      <c r="WKV34" s="160"/>
      <c r="WKW34" s="160"/>
      <c r="WKX34" s="160"/>
      <c r="WKY34" s="160"/>
      <c r="WKZ34" s="160"/>
      <c r="WLA34" s="160"/>
      <c r="WLB34" s="160"/>
      <c r="WLC34" s="160"/>
      <c r="WLD34" s="160"/>
      <c r="WLE34" s="160"/>
      <c r="WLF34" s="160"/>
      <c r="WLG34" s="160"/>
      <c r="WLH34" s="160"/>
      <c r="WLI34" s="160"/>
      <c r="WLJ34" s="160"/>
      <c r="WLK34" s="160"/>
      <c r="WLL34" s="160"/>
      <c r="WLM34" s="160"/>
      <c r="WLN34" s="160"/>
      <c r="WLO34" s="160"/>
      <c r="WLP34" s="160"/>
      <c r="WLQ34" s="160"/>
      <c r="WLR34" s="160"/>
      <c r="WLS34" s="160"/>
      <c r="WLT34" s="160"/>
      <c r="WLU34" s="160"/>
      <c r="WLV34" s="160"/>
      <c r="WLW34" s="160"/>
      <c r="WLX34" s="160"/>
      <c r="WLY34" s="160"/>
      <c r="WLZ34" s="160"/>
      <c r="WMA34" s="160"/>
      <c r="WMB34" s="160"/>
      <c r="WMC34" s="160"/>
      <c r="WMD34" s="160"/>
      <c r="WME34" s="160"/>
      <c r="WMF34" s="160"/>
      <c r="WMG34" s="160"/>
      <c r="WMH34" s="160"/>
      <c r="WMI34" s="160"/>
      <c r="WMJ34" s="160"/>
      <c r="WMK34" s="160"/>
      <c r="WML34" s="160"/>
      <c r="WMM34" s="160"/>
      <c r="WMN34" s="160"/>
      <c r="WMO34" s="160"/>
      <c r="WMP34" s="160"/>
      <c r="WMQ34" s="160"/>
      <c r="WMR34" s="160"/>
      <c r="WMS34" s="160"/>
      <c r="WMT34" s="160"/>
      <c r="WMU34" s="160"/>
      <c r="WMV34" s="160"/>
      <c r="WMW34" s="160"/>
      <c r="WMX34" s="160"/>
      <c r="WMY34" s="160"/>
      <c r="WMZ34" s="160"/>
      <c r="WNA34" s="160"/>
      <c r="WNB34" s="160"/>
      <c r="WNC34" s="160"/>
      <c r="WND34" s="160"/>
      <c r="WNE34" s="160"/>
      <c r="WNF34" s="160"/>
      <c r="WNG34" s="160"/>
      <c r="WNH34" s="160"/>
      <c r="WNI34" s="160"/>
      <c r="WNJ34" s="160"/>
      <c r="WNK34" s="160"/>
      <c r="WNL34" s="160"/>
      <c r="WNM34" s="160"/>
      <c r="WNN34" s="160"/>
      <c r="WNO34" s="160"/>
      <c r="WNP34" s="160"/>
      <c r="WNQ34" s="160"/>
      <c r="WNR34" s="160"/>
      <c r="WNS34" s="160"/>
      <c r="WNT34" s="160"/>
      <c r="WNU34" s="160"/>
      <c r="WNV34" s="160"/>
      <c r="WNW34" s="160"/>
      <c r="WNX34" s="160"/>
      <c r="WNY34" s="160"/>
      <c r="WNZ34" s="160"/>
      <c r="WOA34" s="160"/>
      <c r="WOB34" s="160"/>
      <c r="WOC34" s="160"/>
      <c r="WOD34" s="160"/>
      <c r="WOE34" s="160"/>
      <c r="WOF34" s="160"/>
      <c r="WOG34" s="160"/>
      <c r="WOH34" s="160"/>
      <c r="WOI34" s="160"/>
      <c r="WOJ34" s="160"/>
      <c r="WOK34" s="160"/>
      <c r="WOL34" s="160"/>
      <c r="WOM34" s="160"/>
      <c r="WON34" s="160"/>
      <c r="WOO34" s="160"/>
      <c r="WOP34" s="160"/>
      <c r="WOQ34" s="160"/>
      <c r="WOR34" s="160"/>
      <c r="WOS34" s="160"/>
      <c r="WOT34" s="160"/>
      <c r="WOU34" s="160"/>
      <c r="WOV34" s="160"/>
      <c r="WOW34" s="160"/>
      <c r="WOX34" s="160"/>
      <c r="WOY34" s="160"/>
      <c r="WOZ34" s="160"/>
      <c r="WPA34" s="160"/>
      <c r="WPB34" s="160"/>
      <c r="WPC34" s="160"/>
      <c r="WPD34" s="160"/>
      <c r="WPE34" s="160"/>
      <c r="WPF34" s="160"/>
      <c r="WPG34" s="160"/>
      <c r="WPH34" s="160"/>
      <c r="WPI34" s="160"/>
      <c r="WPJ34" s="160"/>
      <c r="WPK34" s="160"/>
      <c r="WPL34" s="160"/>
      <c r="WPM34" s="160"/>
      <c r="WPN34" s="160"/>
      <c r="WPO34" s="160"/>
      <c r="WPP34" s="160"/>
      <c r="WPQ34" s="160"/>
      <c r="WPR34" s="160"/>
      <c r="WPS34" s="160"/>
      <c r="WPT34" s="160"/>
      <c r="WPU34" s="160"/>
      <c r="WPV34" s="160"/>
      <c r="WPW34" s="160"/>
      <c r="WPX34" s="160"/>
      <c r="WPY34" s="160"/>
      <c r="WPZ34" s="160"/>
      <c r="WQA34" s="160"/>
      <c r="WQB34" s="160"/>
      <c r="WQC34" s="160"/>
      <c r="WQD34" s="160"/>
      <c r="WQE34" s="160"/>
      <c r="WQF34" s="160"/>
      <c r="WQG34" s="160"/>
      <c r="WQH34" s="160"/>
      <c r="WQI34" s="160"/>
      <c r="WQJ34" s="160"/>
      <c r="WQK34" s="160"/>
      <c r="WQL34" s="160"/>
      <c r="WQM34" s="160"/>
      <c r="WQN34" s="160"/>
      <c r="WQO34" s="160"/>
      <c r="WQP34" s="160"/>
      <c r="WQQ34" s="160"/>
      <c r="WQR34" s="160"/>
      <c r="WQS34" s="160"/>
      <c r="WQT34" s="160"/>
      <c r="WQU34" s="160"/>
      <c r="WQV34" s="160"/>
      <c r="WQW34" s="160"/>
      <c r="WQX34" s="160"/>
      <c r="WQY34" s="160"/>
      <c r="WQZ34" s="160"/>
      <c r="WRA34" s="160"/>
      <c r="WRB34" s="160"/>
      <c r="WRC34" s="160"/>
      <c r="WRD34" s="160"/>
      <c r="WRE34" s="160"/>
      <c r="WRF34" s="160"/>
      <c r="WRG34" s="160"/>
      <c r="WRH34" s="160"/>
      <c r="WRI34" s="160"/>
      <c r="WRJ34" s="160"/>
      <c r="WRK34" s="160"/>
      <c r="WRL34" s="160"/>
      <c r="WRM34" s="160"/>
      <c r="WRN34" s="160"/>
      <c r="WRO34" s="160"/>
      <c r="WRP34" s="160"/>
      <c r="WRQ34" s="160"/>
      <c r="WRR34" s="160"/>
      <c r="WRS34" s="160"/>
      <c r="WRT34" s="160"/>
      <c r="WRU34" s="160"/>
      <c r="WRV34" s="160"/>
      <c r="WRW34" s="160"/>
      <c r="WRX34" s="160"/>
      <c r="WRY34" s="160"/>
      <c r="WRZ34" s="160"/>
      <c r="WSA34" s="160"/>
      <c r="WSB34" s="160"/>
      <c r="WSC34" s="160"/>
      <c r="WSD34" s="160"/>
      <c r="WSE34" s="160"/>
      <c r="WSF34" s="160"/>
      <c r="WSG34" s="160"/>
      <c r="WSH34" s="160"/>
      <c r="WSI34" s="160"/>
      <c r="WSJ34" s="160"/>
      <c r="WSK34" s="160"/>
      <c r="WSL34" s="160"/>
      <c r="WSM34" s="160"/>
      <c r="WSN34" s="160"/>
      <c r="WSO34" s="160"/>
      <c r="WSP34" s="160"/>
      <c r="WSQ34" s="160"/>
      <c r="WSR34" s="160"/>
      <c r="WSS34" s="160"/>
      <c r="WST34" s="160"/>
      <c r="WSU34" s="160"/>
      <c r="WSV34" s="160"/>
      <c r="WSW34" s="160"/>
      <c r="WSX34" s="160"/>
      <c r="WSY34" s="160"/>
      <c r="WSZ34" s="160"/>
      <c r="WTA34" s="160"/>
      <c r="WTB34" s="160"/>
      <c r="WTC34" s="160"/>
      <c r="WTD34" s="160"/>
      <c r="WTE34" s="160"/>
      <c r="WTF34" s="160"/>
      <c r="WTG34" s="160"/>
      <c r="WTH34" s="160"/>
      <c r="WTI34" s="160"/>
      <c r="WTJ34" s="160"/>
      <c r="WTK34" s="160"/>
      <c r="WTL34" s="160"/>
      <c r="WTM34" s="160"/>
      <c r="WTN34" s="160"/>
      <c r="WTO34" s="160"/>
      <c r="WTP34" s="160"/>
      <c r="WTQ34" s="160"/>
      <c r="WTR34" s="160"/>
      <c r="WTS34" s="160"/>
      <c r="WTT34" s="160"/>
      <c r="WTU34" s="160"/>
      <c r="WTV34" s="160"/>
      <c r="WTW34" s="160"/>
      <c r="WTX34" s="160"/>
      <c r="WTY34" s="160"/>
      <c r="WTZ34" s="160"/>
      <c r="WUA34" s="160"/>
      <c r="WUB34" s="160"/>
      <c r="WUC34" s="160"/>
      <c r="WUD34" s="160"/>
      <c r="WUE34" s="160"/>
      <c r="WUF34" s="160"/>
      <c r="WUG34" s="160"/>
      <c r="WUH34" s="160"/>
      <c r="WUI34" s="160"/>
      <c r="WUJ34" s="160"/>
      <c r="WUK34" s="160"/>
      <c r="WUL34" s="160"/>
      <c r="WUM34" s="160"/>
      <c r="WUN34" s="160"/>
      <c r="WUO34" s="160"/>
      <c r="WUP34" s="160"/>
      <c r="WUQ34" s="160"/>
      <c r="WUR34" s="160"/>
      <c r="WUS34" s="160"/>
      <c r="WUT34" s="160"/>
      <c r="WUU34" s="160"/>
      <c r="WUV34" s="160"/>
      <c r="WUW34" s="160"/>
      <c r="WUX34" s="160"/>
      <c r="WUY34" s="160"/>
      <c r="WUZ34" s="160"/>
      <c r="WVA34" s="160"/>
      <c r="WVB34" s="160"/>
      <c r="WVC34" s="160"/>
      <c r="WVD34" s="160"/>
      <c r="WVE34" s="160"/>
      <c r="WVF34" s="160"/>
      <c r="WVG34" s="160"/>
      <c r="WVH34" s="160"/>
      <c r="WVI34" s="160"/>
      <c r="WVJ34" s="160"/>
      <c r="WVK34" s="160"/>
      <c r="WVL34" s="160"/>
      <c r="WVM34" s="160"/>
      <c r="WVN34" s="160"/>
      <c r="WVO34" s="160"/>
      <c r="WVP34" s="160"/>
      <c r="WVQ34" s="160"/>
      <c r="WVR34" s="160"/>
      <c r="WVS34" s="160"/>
      <c r="WVT34" s="160"/>
      <c r="WVU34" s="160"/>
      <c r="WVV34" s="160"/>
      <c r="WVW34" s="160"/>
      <c r="WVX34" s="160"/>
      <c r="WVY34" s="160"/>
      <c r="WVZ34" s="160"/>
      <c r="WWA34" s="160"/>
      <c r="WWB34" s="160"/>
      <c r="WWC34" s="160"/>
      <c r="WWD34" s="160"/>
      <c r="WWE34" s="160"/>
      <c r="WWF34" s="160"/>
      <c r="WWG34" s="160"/>
      <c r="WWH34" s="160"/>
      <c r="WWI34" s="160"/>
      <c r="WWJ34" s="160"/>
      <c r="WWK34" s="160"/>
      <c r="WWL34" s="160"/>
      <c r="WWM34" s="160"/>
      <c r="WWN34" s="160"/>
      <c r="WWO34" s="160"/>
      <c r="WWP34" s="160"/>
      <c r="WWQ34" s="160"/>
      <c r="WWR34" s="160"/>
      <c r="WWS34" s="160"/>
      <c r="WWT34" s="160"/>
      <c r="WWU34" s="160"/>
      <c r="WWV34" s="160"/>
      <c r="WWW34" s="160"/>
      <c r="WWX34" s="160"/>
      <c r="WWY34" s="160"/>
      <c r="WWZ34" s="160"/>
      <c r="WXA34" s="160"/>
      <c r="WXB34" s="160"/>
      <c r="WXC34" s="160"/>
      <c r="WXD34" s="160"/>
      <c r="WXE34" s="160"/>
      <c r="WXF34" s="160"/>
      <c r="WXG34" s="160"/>
      <c r="WXH34" s="160"/>
      <c r="WXI34" s="160"/>
      <c r="WXJ34" s="160"/>
      <c r="WXK34" s="160"/>
      <c r="WXL34" s="160"/>
      <c r="WXM34" s="160"/>
      <c r="WXN34" s="160"/>
      <c r="WXO34" s="160"/>
      <c r="WXP34" s="160"/>
      <c r="WXQ34" s="160"/>
      <c r="WXR34" s="160"/>
      <c r="WXS34" s="160"/>
      <c r="WXT34" s="160"/>
      <c r="WXU34" s="160"/>
      <c r="WXV34" s="160"/>
      <c r="WXW34" s="160"/>
      <c r="WXX34" s="160"/>
      <c r="WXY34" s="160"/>
      <c r="WXZ34" s="160"/>
      <c r="WYA34" s="160"/>
      <c r="WYB34" s="160"/>
      <c r="WYC34" s="160"/>
      <c r="WYD34" s="160"/>
      <c r="WYE34" s="160"/>
      <c r="WYF34" s="160"/>
      <c r="WYG34" s="160"/>
      <c r="WYH34" s="160"/>
      <c r="WYI34" s="160"/>
      <c r="WYJ34" s="160"/>
      <c r="WYK34" s="160"/>
      <c r="WYL34" s="160"/>
      <c r="WYM34" s="160"/>
      <c r="WYN34" s="160"/>
      <c r="WYO34" s="160"/>
      <c r="WYP34" s="160"/>
      <c r="WYQ34" s="160"/>
      <c r="WYR34" s="160"/>
      <c r="WYS34" s="160"/>
      <c r="WYT34" s="160"/>
      <c r="WYU34" s="160"/>
      <c r="WYV34" s="160"/>
      <c r="WYW34" s="160"/>
      <c r="WYX34" s="160"/>
      <c r="WYY34" s="160"/>
      <c r="WYZ34" s="160"/>
      <c r="WZA34" s="160"/>
      <c r="WZB34" s="160"/>
      <c r="WZC34" s="160"/>
      <c r="WZD34" s="160"/>
      <c r="WZE34" s="160"/>
      <c r="WZF34" s="160"/>
      <c r="WZG34" s="160"/>
      <c r="WZH34" s="160"/>
      <c r="WZI34" s="160"/>
      <c r="WZJ34" s="160"/>
      <c r="WZK34" s="160"/>
      <c r="WZL34" s="160"/>
      <c r="WZM34" s="160"/>
      <c r="WZN34" s="160"/>
      <c r="WZO34" s="160"/>
      <c r="WZP34" s="160"/>
      <c r="WZQ34" s="160"/>
      <c r="WZR34" s="160"/>
      <c r="WZS34" s="160"/>
      <c r="WZT34" s="160"/>
      <c r="WZU34" s="160"/>
      <c r="WZV34" s="160"/>
      <c r="WZW34" s="160"/>
      <c r="WZX34" s="160"/>
      <c r="WZY34" s="160"/>
      <c r="WZZ34" s="160"/>
      <c r="XAA34" s="160"/>
      <c r="XAB34" s="160"/>
      <c r="XAC34" s="160"/>
      <c r="XAD34" s="160"/>
      <c r="XAE34" s="160"/>
      <c r="XAF34" s="160"/>
      <c r="XAG34" s="160"/>
      <c r="XAH34" s="160"/>
      <c r="XAI34" s="160"/>
      <c r="XAJ34" s="160"/>
      <c r="XAK34" s="160"/>
      <c r="XAL34" s="160"/>
      <c r="XAM34" s="160"/>
      <c r="XAN34" s="160"/>
      <c r="XAO34" s="160"/>
      <c r="XAP34" s="160"/>
      <c r="XAQ34" s="160"/>
      <c r="XAR34" s="160"/>
      <c r="XAS34" s="160"/>
      <c r="XAT34" s="160"/>
      <c r="XAU34" s="160"/>
      <c r="XAV34" s="160"/>
      <c r="XAW34" s="160"/>
      <c r="XAX34" s="160"/>
      <c r="XAY34" s="160"/>
      <c r="XAZ34" s="160"/>
      <c r="XBA34" s="160"/>
      <c r="XBB34" s="160"/>
      <c r="XBC34" s="160"/>
      <c r="XBD34" s="160"/>
      <c r="XBE34" s="160"/>
      <c r="XBF34" s="160"/>
      <c r="XBG34" s="160"/>
      <c r="XBH34" s="160"/>
      <c r="XBI34" s="160"/>
      <c r="XBJ34" s="160"/>
      <c r="XBK34" s="160"/>
      <c r="XBL34" s="160"/>
      <c r="XBM34" s="160"/>
      <c r="XBN34" s="160"/>
      <c r="XBO34" s="160"/>
      <c r="XBP34" s="160"/>
      <c r="XBQ34" s="160"/>
      <c r="XBR34" s="160"/>
      <c r="XBS34" s="160"/>
      <c r="XBT34" s="160"/>
      <c r="XBU34" s="160"/>
      <c r="XBV34" s="160"/>
      <c r="XBW34" s="160"/>
      <c r="XBX34" s="160"/>
      <c r="XBY34" s="160"/>
      <c r="XBZ34" s="160"/>
      <c r="XCA34" s="160"/>
      <c r="XCB34" s="160"/>
      <c r="XCC34" s="160"/>
      <c r="XCD34" s="160"/>
      <c r="XCE34" s="160"/>
      <c r="XCF34" s="160"/>
      <c r="XCG34" s="160"/>
      <c r="XCH34" s="160"/>
      <c r="XCI34" s="160"/>
      <c r="XCJ34" s="160"/>
      <c r="XCK34" s="160"/>
      <c r="XCL34" s="160"/>
      <c r="XCM34" s="160"/>
      <c r="XCN34" s="160"/>
      <c r="XCO34" s="160"/>
      <c r="XCP34" s="160"/>
      <c r="XCQ34" s="160"/>
      <c r="XCR34" s="160"/>
      <c r="XCS34" s="160"/>
      <c r="XCT34" s="160"/>
      <c r="XCU34" s="160"/>
      <c r="XCV34" s="160"/>
      <c r="XCW34" s="160"/>
      <c r="XCX34" s="160"/>
      <c r="XCY34" s="160"/>
      <c r="XCZ34" s="160"/>
      <c r="XDA34" s="160"/>
      <c r="XDB34" s="160"/>
      <c r="XDC34" s="160"/>
      <c r="XDD34" s="160"/>
      <c r="XDE34" s="160"/>
      <c r="XDF34" s="160"/>
      <c r="XDG34" s="160"/>
      <c r="XDH34" s="160"/>
      <c r="XDI34" s="160"/>
      <c r="XDJ34" s="160"/>
      <c r="XDK34" s="160"/>
      <c r="XDL34" s="160"/>
      <c r="XDM34" s="160"/>
      <c r="XDN34" s="160"/>
      <c r="XDO34" s="160"/>
      <c r="XDP34" s="160"/>
      <c r="XDQ34" s="160"/>
      <c r="XDR34" s="160"/>
      <c r="XDS34" s="160"/>
      <c r="XDT34" s="160"/>
      <c r="XDU34" s="160"/>
      <c r="XDV34" s="160"/>
      <c r="XDW34" s="160"/>
      <c r="XDX34" s="160"/>
      <c r="XDY34" s="160"/>
      <c r="XDZ34" s="160"/>
      <c r="XEA34" s="160"/>
      <c r="XEB34" s="160"/>
      <c r="XEC34" s="160"/>
      <c r="XED34" s="160"/>
      <c r="XEE34" s="160"/>
      <c r="XEF34" s="160"/>
      <c r="XEG34" s="160"/>
      <c r="XEH34" s="160"/>
      <c r="XEI34" s="160"/>
      <c r="XEJ34" s="160"/>
      <c r="XEK34" s="160"/>
      <c r="XEL34" s="160"/>
      <c r="XEM34" s="160"/>
      <c r="XEN34" s="160"/>
      <c r="XEO34" s="160"/>
      <c r="XEP34" s="160"/>
      <c r="XEQ34" s="160"/>
      <c r="XER34" s="160"/>
      <c r="XES34" s="160"/>
      <c r="XET34" s="160"/>
      <c r="XEU34" s="160"/>
      <c r="XEV34" s="160"/>
      <c r="XEW34" s="160"/>
      <c r="XEX34" s="160"/>
      <c r="XEY34" s="160"/>
      <c r="XEZ34" s="160"/>
      <c r="XFA34" s="160"/>
      <c r="XFB34" s="160"/>
      <c r="XFC34" s="160"/>
    </row>
    <row r="35" customFormat="1" ht="69.95" customHeight="1" spans="1:1024 1025:16383">
      <c r="A35" s="123">
        <v>1</v>
      </c>
      <c r="B35" s="161" t="s">
        <v>95</v>
      </c>
      <c r="C35" s="123" t="s">
        <v>13930</v>
      </c>
      <c r="D35" s="120" t="s">
        <v>13931</v>
      </c>
      <c r="E35" s="120" t="s">
        <v>13932</v>
      </c>
      <c r="F35" s="120" t="s">
        <v>13933</v>
      </c>
      <c r="G35" s="122" t="s">
        <v>13934</v>
      </c>
      <c r="H35" s="120" t="s">
        <v>13935</v>
      </c>
      <c r="I35" s="8" t="s">
        <v>8994</v>
      </c>
    </row>
    <row r="36" customFormat="1" ht="69.95" customHeight="1" spans="1:1024 1025:16383">
      <c r="A36" s="123">
        <v>2</v>
      </c>
      <c r="B36" s="161" t="s">
        <v>95</v>
      </c>
      <c r="C36" s="123" t="s">
        <v>13936</v>
      </c>
      <c r="D36" s="120" t="s">
        <v>13937</v>
      </c>
      <c r="E36" s="120" t="s">
        <v>13938</v>
      </c>
      <c r="F36" s="120" t="s">
        <v>13939</v>
      </c>
      <c r="G36" s="122" t="s">
        <v>13934</v>
      </c>
      <c r="H36" s="120" t="s">
        <v>13940</v>
      </c>
      <c r="I36" s="8" t="s">
        <v>8994</v>
      </c>
    </row>
    <row r="37" customFormat="1" ht="69.95" customHeight="1" spans="1:1024 1025:16383">
      <c r="A37" s="123">
        <v>3</v>
      </c>
      <c r="B37" s="161" t="s">
        <v>38</v>
      </c>
      <c r="C37" s="123" t="s">
        <v>13941</v>
      </c>
      <c r="D37" s="120" t="s">
        <v>13942</v>
      </c>
      <c r="E37" s="120" t="s">
        <v>13943</v>
      </c>
      <c r="F37" s="120" t="s">
        <v>13944</v>
      </c>
      <c r="G37" s="122" t="s">
        <v>13945</v>
      </c>
      <c r="H37" s="120" t="s">
        <v>13946</v>
      </c>
      <c r="I37" s="8" t="s">
        <v>8994</v>
      </c>
    </row>
    <row r="38" customFormat="1" ht="69.95" customHeight="1" spans="1:1024 1025:16383">
      <c r="A38" s="123">
        <v>4</v>
      </c>
      <c r="B38" s="161" t="s">
        <v>38</v>
      </c>
      <c r="C38" s="123" t="s">
        <v>13947</v>
      </c>
      <c r="D38" s="120" t="s">
        <v>13948</v>
      </c>
      <c r="E38" s="120" t="s">
        <v>13949</v>
      </c>
      <c r="F38" s="120" t="s">
        <v>13944</v>
      </c>
      <c r="G38" s="122" t="s">
        <v>13950</v>
      </c>
      <c r="H38" s="120" t="s">
        <v>13946</v>
      </c>
      <c r="I38" s="8" t="s">
        <v>8994</v>
      </c>
    </row>
    <row r="39" customFormat="1" ht="69.95" customHeight="1" spans="1:1024 1025:16383">
      <c r="A39" s="123">
        <v>5</v>
      </c>
      <c r="B39" s="161" t="s">
        <v>38</v>
      </c>
      <c r="C39" s="123" t="s">
        <v>13951</v>
      </c>
      <c r="D39" s="120" t="s">
        <v>13952</v>
      </c>
      <c r="E39" s="120" t="s">
        <v>13953</v>
      </c>
      <c r="F39" s="120" t="s">
        <v>13944</v>
      </c>
      <c r="G39" s="122" t="s">
        <v>13950</v>
      </c>
      <c r="H39" s="120" t="s">
        <v>13946</v>
      </c>
      <c r="I39" s="8" t="s">
        <v>8994</v>
      </c>
    </row>
    <row r="40" customFormat="1" ht="69.95" customHeight="1" spans="1:1024 1025:16383">
      <c r="A40" s="123">
        <v>6</v>
      </c>
      <c r="B40" s="161" t="s">
        <v>38</v>
      </c>
      <c r="C40" s="123" t="s">
        <v>13954</v>
      </c>
      <c r="D40" s="120" t="s">
        <v>13955</v>
      </c>
      <c r="E40" s="120" t="s">
        <v>13956</v>
      </c>
      <c r="F40" s="120" t="s">
        <v>13944</v>
      </c>
      <c r="G40" s="122" t="s">
        <v>13950</v>
      </c>
      <c r="H40" s="120" t="s">
        <v>13946</v>
      </c>
      <c r="I40" s="8" t="s">
        <v>8994</v>
      </c>
    </row>
    <row r="41" customFormat="1" ht="69.95" customHeight="1" spans="1:1024 1025:16383">
      <c r="A41" s="123">
        <v>7</v>
      </c>
      <c r="B41" s="161" t="s">
        <v>38</v>
      </c>
      <c r="C41" s="123" t="s">
        <v>13957</v>
      </c>
      <c r="D41" s="120" t="s">
        <v>13958</v>
      </c>
      <c r="E41" s="120" t="s">
        <v>13959</v>
      </c>
      <c r="F41" s="120" t="s">
        <v>13944</v>
      </c>
      <c r="G41" s="122" t="s">
        <v>13950</v>
      </c>
      <c r="H41" s="120" t="s">
        <v>13946</v>
      </c>
      <c r="I41" s="8" t="s">
        <v>8994</v>
      </c>
    </row>
    <row r="42" customFormat="1" ht="69.95" customHeight="1" spans="1:1024 1025:16383">
      <c r="A42" s="123">
        <v>8</v>
      </c>
      <c r="B42" s="161" t="s">
        <v>38</v>
      </c>
      <c r="C42" s="123" t="s">
        <v>13960</v>
      </c>
      <c r="D42" s="120" t="s">
        <v>13961</v>
      </c>
      <c r="E42" s="120" t="s">
        <v>13962</v>
      </c>
      <c r="F42" s="120" t="s">
        <v>13553</v>
      </c>
      <c r="G42" s="122" t="s">
        <v>13950</v>
      </c>
      <c r="H42" s="162"/>
      <c r="I42" s="8" t="s">
        <v>8994</v>
      </c>
    </row>
    <row r="43" customFormat="1" ht="69.95" customHeight="1" spans="1:1024 1025:16383">
      <c r="A43" s="123">
        <v>9</v>
      </c>
      <c r="B43" s="161" t="s">
        <v>95</v>
      </c>
      <c r="C43" s="123" t="s">
        <v>13963</v>
      </c>
      <c r="D43" s="120" t="s">
        <v>13964</v>
      </c>
      <c r="E43" s="120" t="s">
        <v>13965</v>
      </c>
      <c r="F43" s="120" t="s">
        <v>13966</v>
      </c>
      <c r="G43" s="122" t="s">
        <v>51</v>
      </c>
      <c r="H43" s="162" t="s">
        <v>16693</v>
      </c>
      <c r="I43" s="8" t="s">
        <v>8994</v>
      </c>
    </row>
    <row r="44" customFormat="1" ht="69.95" customHeight="1" spans="1:1024 1025:16383">
      <c r="A44" s="123">
        <v>10</v>
      </c>
      <c r="B44" s="161" t="s">
        <v>95</v>
      </c>
      <c r="C44" s="123" t="s">
        <v>13968</v>
      </c>
      <c r="D44" s="120" t="s">
        <v>13969</v>
      </c>
      <c r="E44" s="120" t="s">
        <v>13970</v>
      </c>
      <c r="F44" s="120" t="s">
        <v>13971</v>
      </c>
      <c r="G44" s="122" t="s">
        <v>13950</v>
      </c>
      <c r="H44" s="162"/>
      <c r="I44" s="8" t="s">
        <v>8994</v>
      </c>
    </row>
    <row r="45" customFormat="1" ht="69.95" customHeight="1" spans="1:1024 1025:16383">
      <c r="A45" s="123">
        <v>11</v>
      </c>
      <c r="B45" s="161" t="s">
        <v>38</v>
      </c>
      <c r="C45" s="123" t="s">
        <v>13972</v>
      </c>
      <c r="D45" s="120" t="s">
        <v>13973</v>
      </c>
      <c r="E45" s="120" t="s">
        <v>13974</v>
      </c>
      <c r="F45" s="120" t="s">
        <v>13975</v>
      </c>
      <c r="G45" s="122" t="s">
        <v>13950</v>
      </c>
      <c r="H45" s="162"/>
      <c r="I45" s="8" t="s">
        <v>8994</v>
      </c>
    </row>
    <row r="46" customFormat="1" ht="69.95" customHeight="1" spans="1:1024 1025:16383">
      <c r="A46" s="123">
        <v>12</v>
      </c>
      <c r="B46" s="161" t="s">
        <v>38</v>
      </c>
      <c r="C46" s="123" t="s">
        <v>13976</v>
      </c>
      <c r="D46" s="120" t="s">
        <v>13977</v>
      </c>
      <c r="E46" s="120" t="s">
        <v>13978</v>
      </c>
      <c r="F46" s="120" t="s">
        <v>13979</v>
      </c>
      <c r="G46" s="122" t="s">
        <v>51</v>
      </c>
      <c r="H46" s="162" t="s">
        <v>16694</v>
      </c>
      <c r="I46" s="8" t="s">
        <v>8994</v>
      </c>
    </row>
    <row r="47" customFormat="1" ht="69.95" customHeight="1" spans="1:1024 1025:16383">
      <c r="A47" s="123"/>
      <c r="B47" s="161" t="s">
        <v>38</v>
      </c>
      <c r="C47" s="123" t="s">
        <v>13981</v>
      </c>
      <c r="D47" s="120" t="s">
        <v>13982</v>
      </c>
      <c r="E47" s="120"/>
      <c r="F47" s="120"/>
      <c r="G47" s="122" t="s">
        <v>51</v>
      </c>
      <c r="H47" s="162"/>
      <c r="I47" s="8" t="s">
        <v>8994</v>
      </c>
    </row>
    <row r="48" customFormat="1" ht="69.95" customHeight="1" spans="1:1024 1025:16383">
      <c r="A48" s="123">
        <v>13</v>
      </c>
      <c r="B48" s="161" t="s">
        <v>38</v>
      </c>
      <c r="C48" s="123" t="s">
        <v>13983</v>
      </c>
      <c r="D48" s="120" t="s">
        <v>13984</v>
      </c>
      <c r="E48" s="120" t="s">
        <v>13985</v>
      </c>
      <c r="F48" s="120" t="s">
        <v>13979</v>
      </c>
      <c r="G48" s="122" t="s">
        <v>44</v>
      </c>
      <c r="H48" s="162"/>
      <c r="I48" s="8" t="s">
        <v>8994</v>
      </c>
    </row>
    <row r="49" customFormat="1" ht="69.95" customHeight="1" spans="1:9">
      <c r="A49" s="123">
        <v>14</v>
      </c>
      <c r="B49" s="161" t="s">
        <v>38</v>
      </c>
      <c r="C49" s="123" t="s">
        <v>13986</v>
      </c>
      <c r="D49" s="120" t="s">
        <v>13987</v>
      </c>
      <c r="E49" s="120" t="s">
        <v>13988</v>
      </c>
      <c r="F49" s="120" t="s">
        <v>13979</v>
      </c>
      <c r="G49" s="122" t="s">
        <v>44</v>
      </c>
      <c r="H49" s="162"/>
      <c r="I49" s="8" t="s">
        <v>8994</v>
      </c>
    </row>
    <row r="50" customFormat="1" ht="69.95" customHeight="1" spans="1:9">
      <c r="A50" s="123">
        <v>15</v>
      </c>
      <c r="B50" s="161" t="s">
        <v>95</v>
      </c>
      <c r="C50" s="123" t="s">
        <v>13989</v>
      </c>
      <c r="D50" s="120" t="s">
        <v>13990</v>
      </c>
      <c r="E50" s="120" t="s">
        <v>13991</v>
      </c>
      <c r="F50" s="120" t="s">
        <v>13992</v>
      </c>
      <c r="G50" s="122" t="s">
        <v>4170</v>
      </c>
      <c r="H50" s="120" t="s">
        <v>13993</v>
      </c>
      <c r="I50" s="8" t="s">
        <v>8994</v>
      </c>
    </row>
    <row r="51" customFormat="1" ht="69.95" customHeight="1" spans="1:9">
      <c r="A51" s="123"/>
      <c r="B51" s="161" t="s">
        <v>95</v>
      </c>
      <c r="C51" s="123" t="s">
        <v>13994</v>
      </c>
      <c r="D51" s="120" t="s">
        <v>13995</v>
      </c>
      <c r="E51" s="120"/>
      <c r="F51" s="120"/>
      <c r="G51" s="122" t="s">
        <v>4170</v>
      </c>
      <c r="H51" s="120"/>
      <c r="I51" s="8" t="s">
        <v>8994</v>
      </c>
    </row>
    <row r="52" customFormat="1" ht="69.95" customHeight="1" spans="1:9">
      <c r="A52" s="123"/>
      <c r="B52" s="161" t="s">
        <v>95</v>
      </c>
      <c r="C52" s="123" t="s">
        <v>13996</v>
      </c>
      <c r="D52" s="120" t="s">
        <v>13997</v>
      </c>
      <c r="E52" s="120"/>
      <c r="F52" s="120"/>
      <c r="G52" s="122" t="s">
        <v>4170</v>
      </c>
      <c r="H52" s="120"/>
      <c r="I52" s="8" t="s">
        <v>8994</v>
      </c>
    </row>
    <row r="53" customFormat="1" ht="69.95" customHeight="1" spans="1:9">
      <c r="A53" s="123"/>
      <c r="B53" s="161" t="s">
        <v>95</v>
      </c>
      <c r="C53" s="123" t="s">
        <v>13998</v>
      </c>
      <c r="D53" s="120" t="s">
        <v>13999</v>
      </c>
      <c r="E53" s="120"/>
      <c r="F53" s="120"/>
      <c r="G53" s="122" t="s">
        <v>4170</v>
      </c>
      <c r="H53" s="120"/>
      <c r="I53" s="8" t="s">
        <v>8994</v>
      </c>
    </row>
    <row r="54" customFormat="1" ht="69.95" customHeight="1" spans="1:9">
      <c r="A54" s="123">
        <v>16</v>
      </c>
      <c r="B54" s="161" t="s">
        <v>95</v>
      </c>
      <c r="C54" s="123" t="s">
        <v>14000</v>
      </c>
      <c r="D54" s="120" t="s">
        <v>14001</v>
      </c>
      <c r="E54" s="120" t="s">
        <v>14002</v>
      </c>
      <c r="F54" s="120" t="s">
        <v>14003</v>
      </c>
      <c r="G54" s="122" t="s">
        <v>4170</v>
      </c>
      <c r="H54" s="120" t="s">
        <v>14004</v>
      </c>
      <c r="I54" s="8" t="s">
        <v>8994</v>
      </c>
    </row>
    <row r="55" customFormat="1" ht="69.95" customHeight="1" spans="1:9">
      <c r="A55" s="123">
        <v>17</v>
      </c>
      <c r="B55" s="161" t="s">
        <v>95</v>
      </c>
      <c r="C55" s="123" t="s">
        <v>14005</v>
      </c>
      <c r="D55" s="120" t="s">
        <v>14006</v>
      </c>
      <c r="E55" s="120" t="s">
        <v>14007</v>
      </c>
      <c r="F55" s="120" t="s">
        <v>14008</v>
      </c>
      <c r="G55" s="122" t="s">
        <v>51</v>
      </c>
      <c r="H55" s="120" t="s">
        <v>14009</v>
      </c>
      <c r="I55" s="8" t="s">
        <v>8994</v>
      </c>
    </row>
    <row r="56" customFormat="1" ht="69.95" customHeight="1" spans="1:9">
      <c r="A56" s="123">
        <v>18</v>
      </c>
      <c r="B56" s="161" t="s">
        <v>95</v>
      </c>
      <c r="C56" s="123" t="s">
        <v>14010</v>
      </c>
      <c r="D56" s="120" t="s">
        <v>14011</v>
      </c>
      <c r="E56" s="120" t="s">
        <v>14012</v>
      </c>
      <c r="F56" s="120" t="s">
        <v>14013</v>
      </c>
      <c r="G56" s="122" t="s">
        <v>51</v>
      </c>
      <c r="H56" s="162"/>
      <c r="I56" s="8" t="s">
        <v>8994</v>
      </c>
    </row>
    <row r="57" customFormat="1" ht="69.95" customHeight="1" spans="1:9">
      <c r="A57" s="123">
        <v>19</v>
      </c>
      <c r="B57" s="161" t="s">
        <v>95</v>
      </c>
      <c r="C57" s="123" t="s">
        <v>14014</v>
      </c>
      <c r="D57" s="120" t="s">
        <v>14015</v>
      </c>
      <c r="E57" s="120" t="s">
        <v>14016</v>
      </c>
      <c r="F57" s="120" t="s">
        <v>14017</v>
      </c>
      <c r="G57" s="122" t="s">
        <v>51</v>
      </c>
      <c r="H57" s="120" t="s">
        <v>14018</v>
      </c>
      <c r="I57" s="8" t="s">
        <v>8994</v>
      </c>
    </row>
    <row r="58" customFormat="1" ht="69.95" customHeight="1" spans="1:9">
      <c r="A58" s="123">
        <v>20</v>
      </c>
      <c r="B58" s="161" t="s">
        <v>95</v>
      </c>
      <c r="C58" s="123" t="s">
        <v>14019</v>
      </c>
      <c r="D58" s="120" t="s">
        <v>14020</v>
      </c>
      <c r="E58" s="120" t="s">
        <v>14021</v>
      </c>
      <c r="F58" s="120" t="s">
        <v>14022</v>
      </c>
      <c r="G58" s="122" t="s">
        <v>51</v>
      </c>
      <c r="H58" s="120" t="s">
        <v>14023</v>
      </c>
      <c r="I58" s="8" t="s">
        <v>8994</v>
      </c>
    </row>
    <row r="59" customFormat="1" ht="69.95" customHeight="1" spans="1:9">
      <c r="A59" s="123">
        <v>21</v>
      </c>
      <c r="B59" s="161" t="s">
        <v>95</v>
      </c>
      <c r="C59" s="123" t="s">
        <v>14024</v>
      </c>
      <c r="D59" s="120" t="s">
        <v>14025</v>
      </c>
      <c r="E59" s="120" t="s">
        <v>14026</v>
      </c>
      <c r="F59" s="120" t="s">
        <v>14027</v>
      </c>
      <c r="G59" s="122" t="s">
        <v>441</v>
      </c>
      <c r="H59" s="162"/>
      <c r="I59" s="8" t="s">
        <v>8994</v>
      </c>
    </row>
    <row r="60" customFormat="1" ht="110.1" customHeight="1" spans="1:9">
      <c r="A60" s="123">
        <v>22</v>
      </c>
      <c r="B60" s="161" t="s">
        <v>95</v>
      </c>
      <c r="C60" s="123" t="s">
        <v>14028</v>
      </c>
      <c r="D60" s="120" t="s">
        <v>14029</v>
      </c>
      <c r="E60" s="120" t="s">
        <v>14030</v>
      </c>
      <c r="F60" s="120" t="s">
        <v>14031</v>
      </c>
      <c r="G60" s="122" t="s">
        <v>51</v>
      </c>
      <c r="H60" s="162" t="s">
        <v>16695</v>
      </c>
      <c r="I60" s="8" t="s">
        <v>8994</v>
      </c>
    </row>
    <row r="61" customFormat="1" ht="69.95" customHeight="1" spans="1:9">
      <c r="A61" s="123">
        <v>23</v>
      </c>
      <c r="B61" s="161" t="s">
        <v>95</v>
      </c>
      <c r="C61" s="123" t="s">
        <v>14033</v>
      </c>
      <c r="D61" s="120" t="s">
        <v>14034</v>
      </c>
      <c r="E61" s="120" t="s">
        <v>14035</v>
      </c>
      <c r="F61" s="120" t="s">
        <v>13992</v>
      </c>
      <c r="G61" s="122" t="s">
        <v>441</v>
      </c>
      <c r="H61" s="162"/>
      <c r="I61" s="8" t="s">
        <v>8994</v>
      </c>
    </row>
    <row r="62" customFormat="1" ht="69.95" customHeight="1" spans="1:9">
      <c r="A62" s="123"/>
      <c r="B62" s="161" t="s">
        <v>95</v>
      </c>
      <c r="C62" s="123" t="s">
        <v>14036</v>
      </c>
      <c r="D62" s="120" t="s">
        <v>14037</v>
      </c>
      <c r="E62" s="120"/>
      <c r="F62" s="120"/>
      <c r="G62" s="122" t="s">
        <v>441</v>
      </c>
      <c r="H62" s="162"/>
      <c r="I62" s="8" t="s">
        <v>8994</v>
      </c>
    </row>
    <row r="63" customFormat="1" ht="69.95" customHeight="1" spans="1:9">
      <c r="A63" s="123"/>
      <c r="B63" s="161" t="s">
        <v>95</v>
      </c>
      <c r="C63" s="123" t="s">
        <v>14038</v>
      </c>
      <c r="D63" s="120" t="s">
        <v>14039</v>
      </c>
      <c r="E63" s="120"/>
      <c r="F63" s="120"/>
      <c r="G63" s="122" t="s">
        <v>441</v>
      </c>
      <c r="H63" s="162"/>
      <c r="I63" s="8" t="s">
        <v>8994</v>
      </c>
    </row>
    <row r="64" customFormat="1" ht="69.95" customHeight="1" spans="1:9">
      <c r="A64" s="123"/>
      <c r="B64" s="161" t="s">
        <v>95</v>
      </c>
      <c r="C64" s="123" t="s">
        <v>14040</v>
      </c>
      <c r="D64" s="120" t="s">
        <v>14041</v>
      </c>
      <c r="E64" s="120"/>
      <c r="F64" s="120"/>
      <c r="G64" s="122" t="s">
        <v>441</v>
      </c>
      <c r="H64" s="162"/>
      <c r="I64" s="8" t="s">
        <v>8994</v>
      </c>
    </row>
    <row r="65" customFormat="1" ht="69.95" customHeight="1" spans="1:9">
      <c r="A65" s="123"/>
      <c r="B65" s="161" t="s">
        <v>95</v>
      </c>
      <c r="C65" s="123" t="s">
        <v>14042</v>
      </c>
      <c r="D65" s="120" t="s">
        <v>14043</v>
      </c>
      <c r="E65" s="120"/>
      <c r="F65" s="120"/>
      <c r="G65" s="122" t="s">
        <v>441</v>
      </c>
      <c r="H65" s="162"/>
      <c r="I65" s="8" t="s">
        <v>8994</v>
      </c>
    </row>
    <row r="66" customFormat="1" ht="69.95" customHeight="1" spans="1:9">
      <c r="A66" s="123"/>
      <c r="B66" s="161" t="s">
        <v>95</v>
      </c>
      <c r="C66" s="123" t="s">
        <v>14044</v>
      </c>
      <c r="D66" s="120" t="s">
        <v>14045</v>
      </c>
      <c r="E66" s="120"/>
      <c r="F66" s="120"/>
      <c r="G66" s="122" t="s">
        <v>441</v>
      </c>
      <c r="H66" s="162"/>
      <c r="I66" s="8" t="s">
        <v>8994</v>
      </c>
    </row>
    <row r="67" customFormat="1" ht="69.95" customHeight="1" spans="1:9">
      <c r="A67" s="123">
        <v>24</v>
      </c>
      <c r="B67" s="161" t="s">
        <v>95</v>
      </c>
      <c r="C67" s="123" t="s">
        <v>14046</v>
      </c>
      <c r="D67" s="120" t="s">
        <v>14047</v>
      </c>
      <c r="E67" s="120" t="s">
        <v>14048</v>
      </c>
      <c r="F67" s="120" t="s">
        <v>14049</v>
      </c>
      <c r="G67" s="122" t="s">
        <v>51</v>
      </c>
      <c r="H67" s="162"/>
      <c r="I67" s="8" t="s">
        <v>8994</v>
      </c>
    </row>
    <row r="68" customFormat="1" ht="69.95" customHeight="1" spans="1:9">
      <c r="A68" s="123">
        <v>25</v>
      </c>
      <c r="B68" s="161" t="s">
        <v>95</v>
      </c>
      <c r="C68" s="123" t="s">
        <v>14050</v>
      </c>
      <c r="D68" s="120" t="s">
        <v>14051</v>
      </c>
      <c r="E68" s="120" t="s">
        <v>14052</v>
      </c>
      <c r="F68" s="120" t="s">
        <v>14053</v>
      </c>
      <c r="G68" s="122" t="s">
        <v>441</v>
      </c>
      <c r="H68" s="162"/>
      <c r="I68" s="8" t="s">
        <v>8994</v>
      </c>
    </row>
    <row r="69" customFormat="1" ht="69.95" customHeight="1" spans="1:9">
      <c r="A69" s="123"/>
      <c r="B69" s="161" t="s">
        <v>95</v>
      </c>
      <c r="C69" s="123" t="s">
        <v>14054</v>
      </c>
      <c r="D69" s="120" t="s">
        <v>14055</v>
      </c>
      <c r="E69" s="120"/>
      <c r="F69" s="120"/>
      <c r="G69" s="122" t="s">
        <v>441</v>
      </c>
      <c r="H69" s="162"/>
      <c r="I69" s="8" t="s">
        <v>8994</v>
      </c>
    </row>
    <row r="70" customFormat="1" ht="69.95" customHeight="1" spans="1:9">
      <c r="A70" s="123"/>
      <c r="B70" s="161" t="s">
        <v>95</v>
      </c>
      <c r="C70" s="123" t="s">
        <v>14056</v>
      </c>
      <c r="D70" s="120" t="s">
        <v>14057</v>
      </c>
      <c r="E70" s="120"/>
      <c r="F70" s="120"/>
      <c r="G70" s="122" t="s">
        <v>441</v>
      </c>
      <c r="H70" s="162"/>
      <c r="I70" s="8" t="s">
        <v>8994</v>
      </c>
    </row>
    <row r="71" customFormat="1" ht="69.95" customHeight="1" spans="1:9">
      <c r="A71" s="123"/>
      <c r="B71" s="161" t="s">
        <v>95</v>
      </c>
      <c r="C71" s="123" t="s">
        <v>14058</v>
      </c>
      <c r="D71" s="120" t="s">
        <v>14059</v>
      </c>
      <c r="E71" s="120"/>
      <c r="F71" s="120"/>
      <c r="G71" s="122" t="s">
        <v>441</v>
      </c>
      <c r="H71" s="162"/>
      <c r="I71" s="8" t="s">
        <v>8994</v>
      </c>
    </row>
    <row r="72" customFormat="1" ht="69.95" customHeight="1" spans="1:9">
      <c r="A72" s="123">
        <v>26</v>
      </c>
      <c r="B72" s="161" t="s">
        <v>95</v>
      </c>
      <c r="C72" s="123" t="s">
        <v>14060</v>
      </c>
      <c r="D72" s="120" t="s">
        <v>14061</v>
      </c>
      <c r="E72" s="120" t="s">
        <v>14062</v>
      </c>
      <c r="F72" s="120" t="s">
        <v>14053</v>
      </c>
      <c r="G72" s="122" t="s">
        <v>441</v>
      </c>
      <c r="H72" s="163"/>
      <c r="I72" s="8" t="s">
        <v>8994</v>
      </c>
    </row>
    <row r="73" customFormat="1" ht="69.95" customHeight="1" spans="1:9">
      <c r="A73" s="123"/>
      <c r="B73" s="161" t="s">
        <v>95</v>
      </c>
      <c r="C73" s="123" t="s">
        <v>14063</v>
      </c>
      <c r="D73" s="120" t="s">
        <v>14064</v>
      </c>
      <c r="E73" s="120"/>
      <c r="F73" s="120"/>
      <c r="G73" s="122" t="s">
        <v>441</v>
      </c>
      <c r="H73" s="163"/>
      <c r="I73" s="8" t="s">
        <v>8994</v>
      </c>
    </row>
    <row r="74" customFormat="1" ht="69.95" customHeight="1" spans="1:9">
      <c r="A74" s="123"/>
      <c r="B74" s="161" t="s">
        <v>95</v>
      </c>
      <c r="C74" s="123" t="s">
        <v>14065</v>
      </c>
      <c r="D74" s="120" t="s">
        <v>14066</v>
      </c>
      <c r="E74" s="120"/>
      <c r="F74" s="120"/>
      <c r="G74" s="122" t="s">
        <v>441</v>
      </c>
      <c r="H74" s="163"/>
      <c r="I74" s="8" t="s">
        <v>8994</v>
      </c>
    </row>
    <row r="75" customFormat="1" ht="69.95" customHeight="1" spans="1:9">
      <c r="A75" s="123"/>
      <c r="B75" s="161" t="s">
        <v>95</v>
      </c>
      <c r="C75" s="123" t="s">
        <v>14067</v>
      </c>
      <c r="D75" s="120" t="s">
        <v>14068</v>
      </c>
      <c r="E75" s="120"/>
      <c r="F75" s="120"/>
      <c r="G75" s="122" t="s">
        <v>441</v>
      </c>
      <c r="H75" s="163"/>
      <c r="I75" s="8" t="s">
        <v>8994</v>
      </c>
    </row>
    <row r="76" customFormat="1" ht="69.95" customHeight="1" spans="1:9">
      <c r="A76" s="123">
        <v>27</v>
      </c>
      <c r="B76" s="161" t="s">
        <v>95</v>
      </c>
      <c r="C76" s="123" t="s">
        <v>14069</v>
      </c>
      <c r="D76" s="120" t="s">
        <v>14070</v>
      </c>
      <c r="E76" s="120" t="s">
        <v>14071</v>
      </c>
      <c r="F76" s="120" t="s">
        <v>14003</v>
      </c>
      <c r="G76" s="122" t="s">
        <v>441</v>
      </c>
      <c r="H76" s="120" t="s">
        <v>14072</v>
      </c>
      <c r="I76" s="8" t="s">
        <v>8994</v>
      </c>
    </row>
    <row r="77" customFormat="1" ht="69.95" customHeight="1" spans="1:9">
      <c r="A77" s="123"/>
      <c r="B77" s="161" t="s">
        <v>95</v>
      </c>
      <c r="C77" s="123" t="s">
        <v>14073</v>
      </c>
      <c r="D77" s="120" t="s">
        <v>14074</v>
      </c>
      <c r="E77" s="120"/>
      <c r="F77" s="120"/>
      <c r="G77" s="122" t="s">
        <v>441</v>
      </c>
      <c r="H77" s="120"/>
      <c r="I77" s="8" t="s">
        <v>8994</v>
      </c>
    </row>
    <row r="78" customFormat="1" ht="69.95" customHeight="1" spans="1:9">
      <c r="A78" s="123"/>
      <c r="B78" s="161" t="s">
        <v>95</v>
      </c>
      <c r="C78" s="123" t="s">
        <v>14075</v>
      </c>
      <c r="D78" s="120" t="s">
        <v>14076</v>
      </c>
      <c r="E78" s="120"/>
      <c r="F78" s="120"/>
      <c r="G78" s="122" t="s">
        <v>441</v>
      </c>
      <c r="H78" s="120"/>
      <c r="I78" s="8" t="s">
        <v>8994</v>
      </c>
    </row>
    <row r="79" customFormat="1" ht="69.95" customHeight="1" spans="1:9">
      <c r="A79" s="123">
        <v>28</v>
      </c>
      <c r="B79" s="161" t="s">
        <v>95</v>
      </c>
      <c r="C79" s="123" t="s">
        <v>14077</v>
      </c>
      <c r="D79" s="120" t="s">
        <v>14078</v>
      </c>
      <c r="E79" s="120" t="s">
        <v>14079</v>
      </c>
      <c r="F79" s="120" t="s">
        <v>14003</v>
      </c>
      <c r="G79" s="122" t="s">
        <v>441</v>
      </c>
      <c r="H79" s="162"/>
      <c r="I79" s="8" t="s">
        <v>8994</v>
      </c>
    </row>
    <row r="80" customFormat="1" ht="69.95" customHeight="1" spans="1:9">
      <c r="A80" s="123">
        <v>29</v>
      </c>
      <c r="B80" s="161" t="s">
        <v>95</v>
      </c>
      <c r="C80" s="123" t="s">
        <v>14080</v>
      </c>
      <c r="D80" s="120" t="s">
        <v>14081</v>
      </c>
      <c r="E80" s="120" t="s">
        <v>14082</v>
      </c>
      <c r="F80" s="120" t="s">
        <v>14083</v>
      </c>
      <c r="G80" s="122" t="s">
        <v>441</v>
      </c>
      <c r="H80" s="162"/>
      <c r="I80" s="8" t="s">
        <v>8994</v>
      </c>
    </row>
    <row r="81" customFormat="1" ht="69.95" customHeight="1" spans="1:9">
      <c r="A81" s="123"/>
      <c r="B81" s="161" t="s">
        <v>95</v>
      </c>
      <c r="C81" s="123" t="s">
        <v>14084</v>
      </c>
      <c r="D81" s="120" t="s">
        <v>14085</v>
      </c>
      <c r="E81" s="120"/>
      <c r="F81" s="120"/>
      <c r="G81" s="122" t="s">
        <v>441</v>
      </c>
      <c r="H81" s="162"/>
      <c r="I81" s="8" t="s">
        <v>8994</v>
      </c>
    </row>
    <row r="82" customFormat="1" ht="69.95" customHeight="1" spans="1:9">
      <c r="A82" s="123"/>
      <c r="B82" s="161" t="s">
        <v>95</v>
      </c>
      <c r="C82" s="123" t="s">
        <v>14086</v>
      </c>
      <c r="D82" s="120" t="s">
        <v>14087</v>
      </c>
      <c r="E82" s="120"/>
      <c r="F82" s="120"/>
      <c r="G82" s="122" t="s">
        <v>441</v>
      </c>
      <c r="H82" s="162"/>
      <c r="I82" s="8" t="s">
        <v>8994</v>
      </c>
    </row>
    <row r="83" customFormat="1" ht="69.95" customHeight="1" spans="1:9">
      <c r="A83" s="123">
        <v>30</v>
      </c>
      <c r="B83" s="161" t="s">
        <v>95</v>
      </c>
      <c r="C83" s="123" t="s">
        <v>14088</v>
      </c>
      <c r="D83" s="120" t="s">
        <v>14089</v>
      </c>
      <c r="E83" s="120" t="s">
        <v>14090</v>
      </c>
      <c r="F83" s="120" t="s">
        <v>14091</v>
      </c>
      <c r="G83" s="122" t="s">
        <v>13596</v>
      </c>
      <c r="H83" s="162"/>
      <c r="I83" s="8" t="s">
        <v>8994</v>
      </c>
    </row>
    <row r="84" customFormat="1" ht="69.95" customHeight="1" spans="1:9">
      <c r="A84" s="123">
        <v>31</v>
      </c>
      <c r="B84" s="161" t="s">
        <v>95</v>
      </c>
      <c r="C84" s="123" t="s">
        <v>14092</v>
      </c>
      <c r="D84" s="120" t="s">
        <v>14093</v>
      </c>
      <c r="E84" s="120" t="s">
        <v>14094</v>
      </c>
      <c r="F84" s="120" t="s">
        <v>14095</v>
      </c>
      <c r="G84" s="122" t="s">
        <v>441</v>
      </c>
      <c r="H84" s="162"/>
      <c r="I84" s="8" t="s">
        <v>8994</v>
      </c>
    </row>
    <row r="85" customFormat="1" ht="69.95" customHeight="1" spans="1:9">
      <c r="A85" s="123">
        <v>32</v>
      </c>
      <c r="B85" s="161" t="s">
        <v>95</v>
      </c>
      <c r="C85" s="123" t="s">
        <v>14096</v>
      </c>
      <c r="D85" s="120" t="s">
        <v>14097</v>
      </c>
      <c r="E85" s="120" t="s">
        <v>14098</v>
      </c>
      <c r="F85" s="120" t="s">
        <v>14095</v>
      </c>
      <c r="G85" s="122" t="s">
        <v>441</v>
      </c>
      <c r="H85" s="120" t="s">
        <v>14099</v>
      </c>
      <c r="I85" s="8" t="s">
        <v>8994</v>
      </c>
    </row>
    <row r="86" customFormat="1" ht="69.95" customHeight="1" spans="1:9">
      <c r="A86" s="123"/>
      <c r="B86" s="161" t="s">
        <v>95</v>
      </c>
      <c r="C86" s="123" t="s">
        <v>14100</v>
      </c>
      <c r="D86" s="120" t="s">
        <v>14101</v>
      </c>
      <c r="E86" s="120"/>
      <c r="F86" s="120"/>
      <c r="G86" s="122" t="s">
        <v>441</v>
      </c>
      <c r="H86" s="120"/>
      <c r="I86" s="8" t="s">
        <v>8994</v>
      </c>
    </row>
    <row r="87" customFormat="1" ht="69.95" customHeight="1" spans="1:9">
      <c r="A87" s="123">
        <v>33</v>
      </c>
      <c r="B87" s="161" t="s">
        <v>95</v>
      </c>
      <c r="C87" s="123" t="s">
        <v>14102</v>
      </c>
      <c r="D87" s="120" t="s">
        <v>14103</v>
      </c>
      <c r="E87" s="120" t="s">
        <v>14104</v>
      </c>
      <c r="F87" s="120" t="s">
        <v>14105</v>
      </c>
      <c r="G87" s="122" t="s">
        <v>441</v>
      </c>
      <c r="H87" s="162"/>
      <c r="I87" s="8" t="s">
        <v>8994</v>
      </c>
    </row>
    <row r="88" customFormat="1" ht="69.95" customHeight="1" spans="1:9">
      <c r="A88" s="123">
        <v>34</v>
      </c>
      <c r="B88" s="161" t="s">
        <v>95</v>
      </c>
      <c r="C88" s="123" t="s">
        <v>14106</v>
      </c>
      <c r="D88" s="120" t="s">
        <v>14107</v>
      </c>
      <c r="E88" s="120" t="s">
        <v>14108</v>
      </c>
      <c r="F88" s="120" t="s">
        <v>14109</v>
      </c>
      <c r="G88" s="122" t="s">
        <v>51</v>
      </c>
      <c r="H88" s="120" t="s">
        <v>14110</v>
      </c>
      <c r="I88" s="8" t="s">
        <v>8994</v>
      </c>
    </row>
    <row r="89" customFormat="1" ht="69.95" customHeight="1" spans="1:9">
      <c r="A89" s="123"/>
      <c r="B89" s="161" t="s">
        <v>95</v>
      </c>
      <c r="C89" s="123" t="s">
        <v>14111</v>
      </c>
      <c r="D89" s="120" t="s">
        <v>14112</v>
      </c>
      <c r="E89" s="120"/>
      <c r="F89" s="120"/>
      <c r="G89" s="122" t="s">
        <v>51</v>
      </c>
      <c r="H89" s="120"/>
      <c r="I89" s="8" t="s">
        <v>8994</v>
      </c>
    </row>
    <row r="90" customFormat="1" ht="69.95" customHeight="1" spans="1:9">
      <c r="A90" s="123">
        <v>35</v>
      </c>
      <c r="B90" s="161" t="s">
        <v>95</v>
      </c>
      <c r="C90" s="123" t="s">
        <v>14113</v>
      </c>
      <c r="D90" s="120" t="s">
        <v>14114</v>
      </c>
      <c r="E90" s="120" t="s">
        <v>14115</v>
      </c>
      <c r="F90" s="120" t="s">
        <v>14109</v>
      </c>
      <c r="G90" s="122" t="s">
        <v>51</v>
      </c>
      <c r="H90" s="120" t="s">
        <v>14110</v>
      </c>
      <c r="I90" s="8" t="s">
        <v>8994</v>
      </c>
    </row>
    <row r="91" customFormat="1" ht="69.95" customHeight="1" spans="1:9">
      <c r="A91" s="123"/>
      <c r="B91" s="161" t="s">
        <v>95</v>
      </c>
      <c r="C91" s="123" t="s">
        <v>14116</v>
      </c>
      <c r="D91" s="120" t="s">
        <v>14117</v>
      </c>
      <c r="E91" s="120"/>
      <c r="F91" s="120"/>
      <c r="G91" s="122" t="s">
        <v>51</v>
      </c>
      <c r="H91" s="120"/>
      <c r="I91" s="8" t="s">
        <v>8994</v>
      </c>
    </row>
    <row r="92" customFormat="1" ht="69.95" customHeight="1" spans="1:9">
      <c r="A92" s="123">
        <v>36</v>
      </c>
      <c r="B92" s="161" t="s">
        <v>95</v>
      </c>
      <c r="C92" s="123" t="s">
        <v>14118</v>
      </c>
      <c r="D92" s="120" t="s">
        <v>14119</v>
      </c>
      <c r="E92" s="120" t="s">
        <v>14120</v>
      </c>
      <c r="F92" s="120" t="s">
        <v>14121</v>
      </c>
      <c r="G92" s="122" t="s">
        <v>51</v>
      </c>
      <c r="H92" s="162"/>
      <c r="I92" s="8" t="s">
        <v>8994</v>
      </c>
    </row>
    <row r="93" customFormat="1" ht="69.95" customHeight="1" spans="1:9">
      <c r="A93" s="123"/>
      <c r="B93" s="161" t="s">
        <v>95</v>
      </c>
      <c r="C93" s="123" t="s">
        <v>14122</v>
      </c>
      <c r="D93" s="120" t="s">
        <v>14123</v>
      </c>
      <c r="E93" s="120"/>
      <c r="F93" s="120"/>
      <c r="G93" s="122" t="s">
        <v>51</v>
      </c>
      <c r="H93" s="162"/>
      <c r="I93" s="8" t="s">
        <v>8994</v>
      </c>
    </row>
    <row r="94" customFormat="1" ht="69.95" customHeight="1" spans="1:9">
      <c r="A94" s="123"/>
      <c r="B94" s="161" t="s">
        <v>95</v>
      </c>
      <c r="C94" s="123" t="s">
        <v>14124</v>
      </c>
      <c r="D94" s="120" t="s">
        <v>14125</v>
      </c>
      <c r="E94" s="120"/>
      <c r="F94" s="120"/>
      <c r="G94" s="122" t="s">
        <v>51</v>
      </c>
      <c r="H94" s="162"/>
      <c r="I94" s="8" t="s">
        <v>8994</v>
      </c>
    </row>
    <row r="95" customFormat="1" ht="69.95" customHeight="1" spans="1:9">
      <c r="A95" s="123">
        <v>37</v>
      </c>
      <c r="B95" s="161" t="s">
        <v>95</v>
      </c>
      <c r="C95" s="123" t="s">
        <v>14126</v>
      </c>
      <c r="D95" s="120" t="s">
        <v>14127</v>
      </c>
      <c r="E95" s="120" t="s">
        <v>14128</v>
      </c>
      <c r="F95" s="120" t="s">
        <v>14121</v>
      </c>
      <c r="G95" s="122" t="s">
        <v>51</v>
      </c>
      <c r="H95" s="162"/>
      <c r="I95" s="8" t="s">
        <v>8994</v>
      </c>
    </row>
    <row r="96" customFormat="1" ht="69.95" customHeight="1" spans="1:9">
      <c r="A96" s="123"/>
      <c r="B96" s="161" t="s">
        <v>95</v>
      </c>
      <c r="C96" s="123" t="s">
        <v>14129</v>
      </c>
      <c r="D96" s="120" t="s">
        <v>14130</v>
      </c>
      <c r="E96" s="120"/>
      <c r="F96" s="120"/>
      <c r="G96" s="122" t="s">
        <v>51</v>
      </c>
      <c r="H96" s="162"/>
      <c r="I96" s="8" t="s">
        <v>8994</v>
      </c>
    </row>
    <row r="97" customFormat="1" ht="69.95" customHeight="1" spans="1:9">
      <c r="A97" s="123">
        <v>38</v>
      </c>
      <c r="B97" s="161" t="s">
        <v>95</v>
      </c>
      <c r="C97" s="123" t="s">
        <v>14131</v>
      </c>
      <c r="D97" s="120" t="s">
        <v>14132</v>
      </c>
      <c r="E97" s="120" t="s">
        <v>14133</v>
      </c>
      <c r="F97" s="120" t="s">
        <v>14121</v>
      </c>
      <c r="G97" s="122" t="s">
        <v>51</v>
      </c>
      <c r="H97" s="162"/>
      <c r="I97" s="8" t="s">
        <v>8994</v>
      </c>
    </row>
    <row r="98" customFormat="1" ht="69.95" customHeight="1" spans="1:9">
      <c r="A98" s="123"/>
      <c r="B98" s="161" t="s">
        <v>95</v>
      </c>
      <c r="C98" s="123" t="s">
        <v>14134</v>
      </c>
      <c r="D98" s="120" t="s">
        <v>14135</v>
      </c>
      <c r="E98" s="120"/>
      <c r="F98" s="120"/>
      <c r="G98" s="122" t="s">
        <v>51</v>
      </c>
      <c r="H98" s="162"/>
      <c r="I98" s="8" t="s">
        <v>8994</v>
      </c>
    </row>
    <row r="99" customFormat="1" ht="69.95" customHeight="1" spans="1:9">
      <c r="A99" s="123"/>
      <c r="B99" s="161" t="s">
        <v>95</v>
      </c>
      <c r="C99" s="123" t="s">
        <v>14136</v>
      </c>
      <c r="D99" s="120" t="s">
        <v>14137</v>
      </c>
      <c r="E99" s="120"/>
      <c r="F99" s="120"/>
      <c r="G99" s="122" t="s">
        <v>51</v>
      </c>
      <c r="H99" s="162"/>
      <c r="I99" s="8" t="s">
        <v>8994</v>
      </c>
    </row>
    <row r="100" customFormat="1" ht="69.95" customHeight="1" spans="1:9">
      <c r="A100" s="123"/>
      <c r="B100" s="161" t="s">
        <v>95</v>
      </c>
      <c r="C100" s="123" t="s">
        <v>14138</v>
      </c>
      <c r="D100" s="120" t="s">
        <v>14139</v>
      </c>
      <c r="E100" s="120"/>
      <c r="F100" s="120"/>
      <c r="G100" s="122" t="s">
        <v>51</v>
      </c>
      <c r="H100" s="162"/>
      <c r="I100" s="8" t="s">
        <v>8994</v>
      </c>
    </row>
    <row r="101" customFormat="1" ht="69.95" customHeight="1" spans="1:9">
      <c r="A101" s="123">
        <v>39</v>
      </c>
      <c r="B101" s="161" t="s">
        <v>95</v>
      </c>
      <c r="C101" s="123" t="s">
        <v>14140</v>
      </c>
      <c r="D101" s="120" t="s">
        <v>14141</v>
      </c>
      <c r="E101" s="120" t="s">
        <v>14142</v>
      </c>
      <c r="F101" s="120" t="s">
        <v>14121</v>
      </c>
      <c r="G101" s="122" t="s">
        <v>51</v>
      </c>
      <c r="H101" s="162"/>
      <c r="I101" s="8" t="s">
        <v>8994</v>
      </c>
    </row>
    <row r="102" customFormat="1" ht="69.95" customHeight="1" spans="1:9">
      <c r="A102" s="123"/>
      <c r="B102" s="161" t="s">
        <v>95</v>
      </c>
      <c r="C102" s="123" t="s">
        <v>14143</v>
      </c>
      <c r="D102" s="120" t="s">
        <v>14144</v>
      </c>
      <c r="E102" s="120"/>
      <c r="F102" s="120"/>
      <c r="G102" s="122" t="s">
        <v>51</v>
      </c>
      <c r="H102" s="162"/>
      <c r="I102" s="8" t="s">
        <v>8994</v>
      </c>
    </row>
    <row r="103" customFormat="1" ht="69.95" customHeight="1" spans="1:9">
      <c r="A103" s="123"/>
      <c r="B103" s="161" t="s">
        <v>95</v>
      </c>
      <c r="C103" s="123" t="s">
        <v>14145</v>
      </c>
      <c r="D103" s="120" t="s">
        <v>14146</v>
      </c>
      <c r="E103" s="120"/>
      <c r="F103" s="120"/>
      <c r="G103" s="122" t="s">
        <v>51</v>
      </c>
      <c r="H103" s="162"/>
      <c r="I103" s="8" t="s">
        <v>8994</v>
      </c>
    </row>
    <row r="104" customFormat="1" ht="69.95" customHeight="1" spans="1:9">
      <c r="A104" s="123">
        <v>40</v>
      </c>
      <c r="B104" s="161" t="s">
        <v>95</v>
      </c>
      <c r="C104" s="123" t="s">
        <v>14147</v>
      </c>
      <c r="D104" s="120" t="s">
        <v>14148</v>
      </c>
      <c r="E104" s="120" t="s">
        <v>14149</v>
      </c>
      <c r="F104" s="120" t="s">
        <v>14121</v>
      </c>
      <c r="G104" s="122" t="s">
        <v>51</v>
      </c>
      <c r="H104" s="162"/>
      <c r="I104" s="8" t="s">
        <v>8994</v>
      </c>
    </row>
    <row r="105" customFormat="1" ht="69.95" customHeight="1" spans="1:9">
      <c r="A105" s="123">
        <v>41</v>
      </c>
      <c r="B105" s="161" t="s">
        <v>95</v>
      </c>
      <c r="C105" s="123" t="s">
        <v>14150</v>
      </c>
      <c r="D105" s="120" t="s">
        <v>14151</v>
      </c>
      <c r="E105" s="120" t="s">
        <v>14152</v>
      </c>
      <c r="F105" s="120" t="s">
        <v>14121</v>
      </c>
      <c r="G105" s="122" t="s">
        <v>51</v>
      </c>
      <c r="H105" s="162"/>
      <c r="I105" s="8" t="s">
        <v>8994</v>
      </c>
    </row>
    <row r="106" customFormat="1" ht="69.95" customHeight="1" spans="1:9">
      <c r="A106" s="123">
        <v>42</v>
      </c>
      <c r="B106" s="161" t="s">
        <v>95</v>
      </c>
      <c r="C106" s="123" t="s">
        <v>14153</v>
      </c>
      <c r="D106" s="120" t="s">
        <v>14154</v>
      </c>
      <c r="E106" s="120" t="s">
        <v>14155</v>
      </c>
      <c r="F106" s="120" t="s">
        <v>14121</v>
      </c>
      <c r="G106" s="122" t="s">
        <v>51</v>
      </c>
      <c r="H106" s="162"/>
      <c r="I106" s="8" t="s">
        <v>8994</v>
      </c>
    </row>
    <row r="107" customFormat="1" ht="69.95" customHeight="1" spans="1:9">
      <c r="A107" s="123"/>
      <c r="B107" s="161" t="s">
        <v>95</v>
      </c>
      <c r="C107" s="123" t="s">
        <v>14156</v>
      </c>
      <c r="D107" s="120" t="s">
        <v>14157</v>
      </c>
      <c r="E107" s="120"/>
      <c r="F107" s="120"/>
      <c r="G107" s="122" t="s">
        <v>51</v>
      </c>
      <c r="H107" s="162"/>
      <c r="I107" s="8" t="s">
        <v>8994</v>
      </c>
    </row>
    <row r="108" customFormat="1" ht="69.95" customHeight="1" spans="1:9">
      <c r="A108" s="123">
        <v>43</v>
      </c>
      <c r="B108" s="161" t="s">
        <v>95</v>
      </c>
      <c r="C108" s="123" t="s">
        <v>14158</v>
      </c>
      <c r="D108" s="120" t="s">
        <v>14159</v>
      </c>
      <c r="E108" s="120" t="s">
        <v>14160</v>
      </c>
      <c r="F108" s="120" t="s">
        <v>14121</v>
      </c>
      <c r="G108" s="122" t="s">
        <v>51</v>
      </c>
      <c r="H108" s="162"/>
      <c r="I108" s="8" t="s">
        <v>8994</v>
      </c>
    </row>
    <row r="109" customFormat="1" ht="69.95" customHeight="1" spans="1:9">
      <c r="A109" s="123"/>
      <c r="B109" s="161" t="s">
        <v>95</v>
      </c>
      <c r="C109" s="123" t="s">
        <v>14161</v>
      </c>
      <c r="D109" s="120" t="s">
        <v>14162</v>
      </c>
      <c r="E109" s="120"/>
      <c r="F109" s="120"/>
      <c r="G109" s="122" t="s">
        <v>51</v>
      </c>
      <c r="H109" s="162"/>
      <c r="I109" s="8" t="s">
        <v>8994</v>
      </c>
    </row>
    <row r="110" customFormat="1" ht="69.95" customHeight="1" spans="1:9">
      <c r="A110" s="123">
        <v>44</v>
      </c>
      <c r="B110" s="161" t="s">
        <v>95</v>
      </c>
      <c r="C110" s="123" t="s">
        <v>14163</v>
      </c>
      <c r="D110" s="120" t="s">
        <v>14164</v>
      </c>
      <c r="E110" s="120" t="s">
        <v>14165</v>
      </c>
      <c r="F110" s="120" t="s">
        <v>14109</v>
      </c>
      <c r="G110" s="122" t="s">
        <v>4170</v>
      </c>
      <c r="H110" s="120" t="s">
        <v>14166</v>
      </c>
      <c r="I110" s="8" t="s">
        <v>8994</v>
      </c>
    </row>
    <row r="111" customFormat="1" ht="69.95" customHeight="1" spans="1:9">
      <c r="A111" s="123"/>
      <c r="B111" s="161" t="s">
        <v>95</v>
      </c>
      <c r="C111" s="123" t="s">
        <v>14167</v>
      </c>
      <c r="D111" s="120" t="s">
        <v>14168</v>
      </c>
      <c r="E111" s="120"/>
      <c r="F111" s="120"/>
      <c r="G111" s="122" t="s">
        <v>4170</v>
      </c>
      <c r="H111" s="120"/>
      <c r="I111" s="8" t="s">
        <v>8994</v>
      </c>
    </row>
    <row r="112" customFormat="1" ht="69.95" customHeight="1" spans="1:9">
      <c r="A112" s="123"/>
      <c r="B112" s="161" t="s">
        <v>95</v>
      </c>
      <c r="C112" s="123" t="s">
        <v>14169</v>
      </c>
      <c r="D112" s="120" t="s">
        <v>14170</v>
      </c>
      <c r="E112" s="120"/>
      <c r="F112" s="120"/>
      <c r="G112" s="122" t="s">
        <v>4170</v>
      </c>
      <c r="H112" s="120"/>
      <c r="I112" s="8" t="s">
        <v>8994</v>
      </c>
    </row>
    <row r="113" customFormat="1" ht="69.95" customHeight="1" spans="1:9">
      <c r="A113" s="123"/>
      <c r="B113" s="161" t="s">
        <v>95</v>
      </c>
      <c r="C113" s="123" t="s">
        <v>14171</v>
      </c>
      <c r="D113" s="120" t="s">
        <v>14172</v>
      </c>
      <c r="E113" s="120"/>
      <c r="F113" s="120"/>
      <c r="G113" s="122" t="s">
        <v>4170</v>
      </c>
      <c r="H113" s="120"/>
      <c r="I113" s="8" t="s">
        <v>8994</v>
      </c>
    </row>
    <row r="114" customFormat="1" ht="69.95" customHeight="1" spans="1:9">
      <c r="A114" s="123">
        <v>45</v>
      </c>
      <c r="B114" s="161" t="s">
        <v>95</v>
      </c>
      <c r="C114" s="123" t="s">
        <v>14173</v>
      </c>
      <c r="D114" s="120" t="s">
        <v>14174</v>
      </c>
      <c r="E114" s="120" t="s">
        <v>14175</v>
      </c>
      <c r="F114" s="120" t="s">
        <v>14109</v>
      </c>
      <c r="G114" s="122" t="s">
        <v>51</v>
      </c>
      <c r="H114" s="162"/>
      <c r="I114" s="8" t="s">
        <v>8994</v>
      </c>
    </row>
    <row r="115" customFormat="1" ht="69.95" customHeight="1" spans="1:9">
      <c r="A115" s="123"/>
      <c r="B115" s="161" t="s">
        <v>95</v>
      </c>
      <c r="C115" s="123" t="s">
        <v>14176</v>
      </c>
      <c r="D115" s="120" t="s">
        <v>14177</v>
      </c>
      <c r="E115" s="120"/>
      <c r="F115" s="120"/>
      <c r="G115" s="122" t="s">
        <v>51</v>
      </c>
      <c r="H115" s="162"/>
      <c r="I115" s="8" t="s">
        <v>8994</v>
      </c>
    </row>
    <row r="116" customFormat="1" ht="69.95" customHeight="1" spans="1:9">
      <c r="A116" s="123">
        <v>46</v>
      </c>
      <c r="B116" s="161" t="s">
        <v>95</v>
      </c>
      <c r="C116" s="123" t="s">
        <v>14178</v>
      </c>
      <c r="D116" s="120" t="s">
        <v>14179</v>
      </c>
      <c r="E116" s="120" t="s">
        <v>14180</v>
      </c>
      <c r="F116" s="120" t="s">
        <v>14109</v>
      </c>
      <c r="G116" s="122" t="s">
        <v>51</v>
      </c>
      <c r="H116" s="162"/>
      <c r="I116" s="8" t="s">
        <v>8994</v>
      </c>
    </row>
    <row r="117" customFormat="1" ht="69.95" customHeight="1" spans="1:9">
      <c r="A117" s="123"/>
      <c r="B117" s="161" t="s">
        <v>95</v>
      </c>
      <c r="C117" s="123" t="s">
        <v>14181</v>
      </c>
      <c r="D117" s="120" t="s">
        <v>14182</v>
      </c>
      <c r="E117" s="120"/>
      <c r="F117" s="120"/>
      <c r="G117" s="122" t="s">
        <v>51</v>
      </c>
      <c r="H117" s="162"/>
      <c r="I117" s="8" t="s">
        <v>8994</v>
      </c>
    </row>
    <row r="118" customFormat="1" ht="69.95" customHeight="1" spans="1:9">
      <c r="A118" s="123"/>
      <c r="B118" s="161" t="s">
        <v>95</v>
      </c>
      <c r="C118" s="123" t="s">
        <v>14183</v>
      </c>
      <c r="D118" s="120" t="s">
        <v>14184</v>
      </c>
      <c r="E118" s="120"/>
      <c r="F118" s="120"/>
      <c r="G118" s="122" t="s">
        <v>51</v>
      </c>
      <c r="H118" s="162"/>
      <c r="I118" s="8" t="s">
        <v>8994</v>
      </c>
    </row>
    <row r="119" customFormat="1" ht="69.95" customHeight="1" spans="1:9">
      <c r="A119" s="123">
        <v>47</v>
      </c>
      <c r="B119" s="161" t="s">
        <v>95</v>
      </c>
      <c r="C119" s="123" t="s">
        <v>14185</v>
      </c>
      <c r="D119" s="120" t="s">
        <v>14186</v>
      </c>
      <c r="E119" s="120" t="s">
        <v>14187</v>
      </c>
      <c r="F119" s="120" t="s">
        <v>14109</v>
      </c>
      <c r="G119" s="122" t="s">
        <v>441</v>
      </c>
      <c r="H119" s="162"/>
      <c r="I119" s="8" t="s">
        <v>8994</v>
      </c>
    </row>
    <row r="120" customFormat="1" ht="69.95" customHeight="1" spans="1:9">
      <c r="A120" s="123"/>
      <c r="B120" s="161" t="s">
        <v>95</v>
      </c>
      <c r="C120" s="123" t="s">
        <v>14188</v>
      </c>
      <c r="D120" s="120" t="s">
        <v>14189</v>
      </c>
      <c r="E120" s="120"/>
      <c r="F120" s="120"/>
      <c r="G120" s="122" t="s">
        <v>441</v>
      </c>
      <c r="H120" s="162"/>
      <c r="I120" s="8" t="s">
        <v>8994</v>
      </c>
    </row>
    <row r="121" customFormat="1" ht="69.95" customHeight="1" spans="1:9">
      <c r="A121" s="123"/>
      <c r="B121" s="161" t="s">
        <v>95</v>
      </c>
      <c r="C121" s="123" t="s">
        <v>14190</v>
      </c>
      <c r="D121" s="120" t="s">
        <v>14191</v>
      </c>
      <c r="E121" s="120"/>
      <c r="F121" s="120"/>
      <c r="G121" s="122" t="s">
        <v>441</v>
      </c>
      <c r="H121" s="162"/>
      <c r="I121" s="8" t="s">
        <v>8994</v>
      </c>
    </row>
    <row r="122" customFormat="1" ht="69.95" customHeight="1" spans="1:9">
      <c r="A122" s="123">
        <v>48</v>
      </c>
      <c r="B122" s="161" t="s">
        <v>95</v>
      </c>
      <c r="C122" s="123" t="s">
        <v>14192</v>
      </c>
      <c r="D122" s="120" t="s">
        <v>14193</v>
      </c>
      <c r="E122" s="120" t="s">
        <v>14194</v>
      </c>
      <c r="F122" s="120" t="s">
        <v>14109</v>
      </c>
      <c r="G122" s="122" t="s">
        <v>441</v>
      </c>
      <c r="H122" s="162"/>
      <c r="I122" s="8" t="s">
        <v>8994</v>
      </c>
    </row>
    <row r="123" customFormat="1" ht="69.95" customHeight="1" spans="1:9">
      <c r="A123" s="123"/>
      <c r="B123" s="161" t="s">
        <v>95</v>
      </c>
      <c r="C123" s="123" t="s">
        <v>14195</v>
      </c>
      <c r="D123" s="120" t="s">
        <v>14196</v>
      </c>
      <c r="E123" s="120"/>
      <c r="F123" s="120"/>
      <c r="G123" s="122" t="s">
        <v>441</v>
      </c>
      <c r="H123" s="162"/>
      <c r="I123" s="8" t="s">
        <v>8994</v>
      </c>
    </row>
    <row r="124" customFormat="1" ht="69.95" customHeight="1" spans="1:9">
      <c r="A124" s="123">
        <v>49</v>
      </c>
      <c r="B124" s="161" t="s">
        <v>95</v>
      </c>
      <c r="C124" s="123" t="s">
        <v>14197</v>
      </c>
      <c r="D124" s="120" t="s">
        <v>14198</v>
      </c>
      <c r="E124" s="120" t="s">
        <v>14199</v>
      </c>
      <c r="F124" s="120" t="s">
        <v>14121</v>
      </c>
      <c r="G124" s="122" t="s">
        <v>441</v>
      </c>
      <c r="H124" s="162"/>
      <c r="I124" s="8" t="s">
        <v>8994</v>
      </c>
    </row>
    <row r="125" customFormat="1" ht="69.95" customHeight="1" spans="1:9">
      <c r="A125" s="123"/>
      <c r="B125" s="161" t="s">
        <v>95</v>
      </c>
      <c r="C125" s="123" t="s">
        <v>14200</v>
      </c>
      <c r="D125" s="120" t="s">
        <v>14201</v>
      </c>
      <c r="E125" s="120"/>
      <c r="F125" s="120"/>
      <c r="G125" s="122" t="s">
        <v>441</v>
      </c>
      <c r="H125" s="162"/>
      <c r="I125" s="8" t="s">
        <v>8994</v>
      </c>
    </row>
    <row r="126" customFormat="1" ht="69.95" customHeight="1" spans="1:9">
      <c r="A126" s="123"/>
      <c r="B126" s="161" t="s">
        <v>95</v>
      </c>
      <c r="C126" s="123" t="s">
        <v>14202</v>
      </c>
      <c r="D126" s="120" t="s">
        <v>14203</v>
      </c>
      <c r="E126" s="120"/>
      <c r="F126" s="120"/>
      <c r="G126" s="122" t="s">
        <v>441</v>
      </c>
      <c r="H126" s="162"/>
      <c r="I126" s="8" t="s">
        <v>8994</v>
      </c>
    </row>
    <row r="127" customFormat="1" ht="69.95" customHeight="1" spans="1:9">
      <c r="A127" s="123"/>
      <c r="B127" s="161" t="s">
        <v>95</v>
      </c>
      <c r="C127" s="123" t="s">
        <v>14204</v>
      </c>
      <c r="D127" s="120" t="s">
        <v>14205</v>
      </c>
      <c r="E127" s="120"/>
      <c r="F127" s="120"/>
      <c r="G127" s="122" t="s">
        <v>441</v>
      </c>
      <c r="H127" s="162"/>
      <c r="I127" s="8" t="s">
        <v>8994</v>
      </c>
    </row>
    <row r="128" customFormat="1" ht="69.95" customHeight="1" spans="1:9">
      <c r="A128" s="123">
        <v>50</v>
      </c>
      <c r="B128" s="161" t="s">
        <v>95</v>
      </c>
      <c r="C128" s="123" t="s">
        <v>14206</v>
      </c>
      <c r="D128" s="120" t="s">
        <v>14207</v>
      </c>
      <c r="E128" s="120" t="s">
        <v>14208</v>
      </c>
      <c r="F128" s="120" t="s">
        <v>14121</v>
      </c>
      <c r="G128" s="122" t="s">
        <v>51</v>
      </c>
      <c r="H128" s="164"/>
      <c r="I128" s="8" t="s">
        <v>8994</v>
      </c>
    </row>
    <row r="129" customFormat="1" ht="69.95" customHeight="1" spans="1:9">
      <c r="A129" s="123"/>
      <c r="B129" s="161" t="s">
        <v>95</v>
      </c>
      <c r="C129" s="123" t="s">
        <v>14209</v>
      </c>
      <c r="D129" s="120" t="s">
        <v>14210</v>
      </c>
      <c r="E129" s="120"/>
      <c r="F129" s="120"/>
      <c r="G129" s="122" t="s">
        <v>51</v>
      </c>
      <c r="H129" s="120"/>
      <c r="I129" s="8" t="s">
        <v>8994</v>
      </c>
    </row>
    <row r="130" customFormat="1" ht="69.95" customHeight="1" spans="1:9">
      <c r="A130" s="123"/>
      <c r="B130" s="161" t="s">
        <v>95</v>
      </c>
      <c r="C130" s="123" t="s">
        <v>14211</v>
      </c>
      <c r="D130" s="120" t="s">
        <v>14212</v>
      </c>
      <c r="E130" s="120"/>
      <c r="F130" s="120"/>
      <c r="G130" s="122" t="s">
        <v>51</v>
      </c>
      <c r="H130" s="120"/>
      <c r="I130" s="8" t="s">
        <v>8994</v>
      </c>
    </row>
    <row r="131" customFormat="1" ht="69.95" customHeight="1" spans="1:9">
      <c r="A131" s="123"/>
      <c r="B131" s="161" t="s">
        <v>95</v>
      </c>
      <c r="C131" s="123" t="s">
        <v>14213</v>
      </c>
      <c r="D131" s="120" t="s">
        <v>14214</v>
      </c>
      <c r="E131" s="120"/>
      <c r="F131" s="120"/>
      <c r="G131" s="122" t="s">
        <v>51</v>
      </c>
      <c r="H131" s="120" t="s">
        <v>14215</v>
      </c>
      <c r="I131" s="8" t="s">
        <v>8994</v>
      </c>
    </row>
    <row r="132" customFormat="1" ht="69.95" customHeight="1" spans="1:9">
      <c r="A132" s="123">
        <v>51</v>
      </c>
      <c r="B132" s="161" t="s">
        <v>95</v>
      </c>
      <c r="C132" s="123" t="s">
        <v>14216</v>
      </c>
      <c r="D132" s="120" t="s">
        <v>14217</v>
      </c>
      <c r="E132" s="120" t="s">
        <v>14218</v>
      </c>
      <c r="F132" s="120" t="s">
        <v>14219</v>
      </c>
      <c r="G132" s="122" t="s">
        <v>4170</v>
      </c>
      <c r="H132" s="162"/>
      <c r="I132" s="8" t="s">
        <v>8994</v>
      </c>
    </row>
    <row r="133" customFormat="1" ht="69.95" customHeight="1" spans="1:9">
      <c r="A133" s="123">
        <v>52</v>
      </c>
      <c r="B133" s="161" t="s">
        <v>95</v>
      </c>
      <c r="C133" s="123" t="s">
        <v>14220</v>
      </c>
      <c r="D133" s="120" t="s">
        <v>14221</v>
      </c>
      <c r="E133" s="120" t="s">
        <v>14222</v>
      </c>
      <c r="F133" s="120" t="s">
        <v>14121</v>
      </c>
      <c r="G133" s="122" t="s">
        <v>441</v>
      </c>
      <c r="H133" s="162"/>
      <c r="I133" s="8" t="s">
        <v>8994</v>
      </c>
    </row>
    <row r="134" customFormat="1" ht="69.95" customHeight="1" spans="1:9">
      <c r="A134" s="123">
        <v>53</v>
      </c>
      <c r="B134" s="161" t="s">
        <v>95</v>
      </c>
      <c r="C134" s="123" t="s">
        <v>14223</v>
      </c>
      <c r="D134" s="120" t="s">
        <v>14224</v>
      </c>
      <c r="E134" s="120" t="s">
        <v>14225</v>
      </c>
      <c r="F134" s="120" t="s">
        <v>14226</v>
      </c>
      <c r="G134" s="122" t="s">
        <v>13596</v>
      </c>
      <c r="H134" s="162"/>
      <c r="I134" s="8" t="s">
        <v>8994</v>
      </c>
    </row>
    <row r="135" customFormat="1" ht="69.95" customHeight="1" spans="1:9">
      <c r="A135" s="123"/>
      <c r="B135" s="161" t="s">
        <v>95</v>
      </c>
      <c r="C135" s="123" t="s">
        <v>14227</v>
      </c>
      <c r="D135" s="120" t="s">
        <v>14228</v>
      </c>
      <c r="E135" s="120"/>
      <c r="F135" s="120"/>
      <c r="G135" s="122" t="s">
        <v>13596</v>
      </c>
      <c r="H135" s="162"/>
      <c r="I135" s="8" t="s">
        <v>8994</v>
      </c>
    </row>
    <row r="136" customFormat="1" ht="69.95" customHeight="1" spans="1:9">
      <c r="A136" s="123">
        <v>54</v>
      </c>
      <c r="B136" s="161" t="s">
        <v>95</v>
      </c>
      <c r="C136" s="123" t="s">
        <v>14229</v>
      </c>
      <c r="D136" s="120" t="s">
        <v>14230</v>
      </c>
      <c r="E136" s="120" t="s">
        <v>14231</v>
      </c>
      <c r="F136" s="120" t="s">
        <v>14232</v>
      </c>
      <c r="G136" s="122" t="s">
        <v>441</v>
      </c>
      <c r="H136" s="162"/>
      <c r="I136" s="8" t="s">
        <v>8994</v>
      </c>
    </row>
    <row r="137" customFormat="1" ht="69.95" customHeight="1" spans="1:9">
      <c r="A137" s="123"/>
      <c r="B137" s="161" t="s">
        <v>95</v>
      </c>
      <c r="C137" s="123" t="s">
        <v>14233</v>
      </c>
      <c r="D137" s="120" t="s">
        <v>14234</v>
      </c>
      <c r="E137" s="120"/>
      <c r="F137" s="120"/>
      <c r="G137" s="122" t="s">
        <v>441</v>
      </c>
      <c r="H137" s="162"/>
      <c r="I137" s="8" t="s">
        <v>8994</v>
      </c>
    </row>
    <row r="138" customFormat="1" ht="69.95" customHeight="1" spans="1:9">
      <c r="A138" s="123"/>
      <c r="B138" s="161" t="s">
        <v>95</v>
      </c>
      <c r="C138" s="123" t="s">
        <v>14235</v>
      </c>
      <c r="D138" s="120" t="s">
        <v>14236</v>
      </c>
      <c r="E138" s="120"/>
      <c r="F138" s="120"/>
      <c r="G138" s="122" t="s">
        <v>441</v>
      </c>
      <c r="H138" s="162"/>
      <c r="I138" s="8" t="s">
        <v>8994</v>
      </c>
    </row>
    <row r="139" customFormat="1" ht="69.95" customHeight="1" spans="1:9">
      <c r="A139" s="123"/>
      <c r="B139" s="161" t="s">
        <v>95</v>
      </c>
      <c r="C139" s="123" t="s">
        <v>14237</v>
      </c>
      <c r="D139" s="120" t="s">
        <v>14238</v>
      </c>
      <c r="E139" s="120"/>
      <c r="F139" s="120"/>
      <c r="G139" s="122" t="s">
        <v>441</v>
      </c>
      <c r="H139" s="162"/>
      <c r="I139" s="8" t="s">
        <v>8994</v>
      </c>
    </row>
    <row r="140" customFormat="1" ht="69.95" customHeight="1" spans="1:9">
      <c r="A140" s="123">
        <v>55</v>
      </c>
      <c r="B140" s="161" t="s">
        <v>95</v>
      </c>
      <c r="C140" s="123" t="s">
        <v>14239</v>
      </c>
      <c r="D140" s="120" t="s">
        <v>14240</v>
      </c>
      <c r="E140" s="120" t="s">
        <v>14241</v>
      </c>
      <c r="F140" s="120" t="s">
        <v>14242</v>
      </c>
      <c r="G140" s="122" t="s">
        <v>4170</v>
      </c>
      <c r="H140" s="120" t="s">
        <v>14243</v>
      </c>
      <c r="I140" s="8" t="s">
        <v>8994</v>
      </c>
    </row>
    <row r="141" customFormat="1" ht="69.95" customHeight="1" spans="1:9">
      <c r="A141" s="123"/>
      <c r="B141" s="161" t="s">
        <v>95</v>
      </c>
      <c r="C141" s="123" t="s">
        <v>14244</v>
      </c>
      <c r="D141" s="120" t="s">
        <v>14245</v>
      </c>
      <c r="E141" s="120"/>
      <c r="F141" s="120"/>
      <c r="G141" s="122" t="s">
        <v>4170</v>
      </c>
      <c r="H141" s="120"/>
      <c r="I141" s="8" t="s">
        <v>8994</v>
      </c>
    </row>
    <row r="142" customFormat="1" ht="69.95" customHeight="1" spans="1:9">
      <c r="A142" s="123">
        <v>56</v>
      </c>
      <c r="B142" s="161" t="s">
        <v>95</v>
      </c>
      <c r="C142" s="123" t="s">
        <v>14246</v>
      </c>
      <c r="D142" s="120" t="s">
        <v>14247</v>
      </c>
      <c r="E142" s="120" t="s">
        <v>14248</v>
      </c>
      <c r="F142" s="120" t="s">
        <v>14242</v>
      </c>
      <c r="G142" s="122" t="s">
        <v>51</v>
      </c>
      <c r="H142" s="162" t="s">
        <v>6</v>
      </c>
      <c r="I142" s="8" t="s">
        <v>8994</v>
      </c>
    </row>
    <row r="143" customFormat="1" ht="69.95" customHeight="1" spans="1:9">
      <c r="A143" s="123"/>
      <c r="B143" s="161" t="s">
        <v>95</v>
      </c>
      <c r="C143" s="123" t="s">
        <v>14249</v>
      </c>
      <c r="D143" s="120" t="s">
        <v>14250</v>
      </c>
      <c r="E143" s="120"/>
      <c r="F143" s="120"/>
      <c r="G143" s="122" t="s">
        <v>51</v>
      </c>
      <c r="H143" s="162"/>
      <c r="I143" s="8" t="s">
        <v>8994</v>
      </c>
    </row>
    <row r="144" customFormat="1" ht="69.95" customHeight="1" spans="1:9">
      <c r="A144" s="123">
        <v>57</v>
      </c>
      <c r="B144" s="161" t="s">
        <v>95</v>
      </c>
      <c r="C144" s="123" t="s">
        <v>14251</v>
      </c>
      <c r="D144" s="120" t="s">
        <v>14252</v>
      </c>
      <c r="E144" s="120" t="s">
        <v>14253</v>
      </c>
      <c r="F144" s="120" t="s">
        <v>14242</v>
      </c>
      <c r="G144" s="122" t="s">
        <v>51</v>
      </c>
      <c r="H144" s="120" t="s">
        <v>14254</v>
      </c>
      <c r="I144" s="8" t="s">
        <v>8994</v>
      </c>
    </row>
    <row r="145" customFormat="1" ht="69.95" customHeight="1" spans="1:9">
      <c r="A145" s="123"/>
      <c r="B145" s="161" t="s">
        <v>95</v>
      </c>
      <c r="C145" s="123" t="s">
        <v>14255</v>
      </c>
      <c r="D145" s="120" t="s">
        <v>14256</v>
      </c>
      <c r="E145" s="120"/>
      <c r="F145" s="120"/>
      <c r="G145" s="122" t="s">
        <v>51</v>
      </c>
      <c r="H145" s="120"/>
      <c r="I145" s="8" t="s">
        <v>8994</v>
      </c>
    </row>
    <row r="146" customFormat="1" ht="69.95" customHeight="1" spans="1:9">
      <c r="A146" s="123">
        <v>58</v>
      </c>
      <c r="B146" s="161" t="s">
        <v>95</v>
      </c>
      <c r="C146" s="123" t="s">
        <v>14257</v>
      </c>
      <c r="D146" s="120" t="s">
        <v>14258</v>
      </c>
      <c r="E146" s="120" t="s">
        <v>14259</v>
      </c>
      <c r="F146" s="120" t="s">
        <v>14260</v>
      </c>
      <c r="G146" s="122" t="s">
        <v>51</v>
      </c>
      <c r="H146" s="120" t="s">
        <v>14261</v>
      </c>
      <c r="I146" s="8" t="s">
        <v>8994</v>
      </c>
    </row>
    <row r="147" customFormat="1" ht="69.95" customHeight="1" spans="1:9">
      <c r="A147" s="123"/>
      <c r="B147" s="161" t="s">
        <v>95</v>
      </c>
      <c r="C147" s="123" t="s">
        <v>14262</v>
      </c>
      <c r="D147" s="120" t="s">
        <v>14263</v>
      </c>
      <c r="E147" s="120"/>
      <c r="F147" s="120"/>
      <c r="G147" s="122" t="s">
        <v>51</v>
      </c>
      <c r="H147" s="120"/>
      <c r="I147" s="8" t="s">
        <v>8994</v>
      </c>
    </row>
    <row r="148" customFormat="1" ht="69.95" customHeight="1" spans="1:9">
      <c r="A148" s="123">
        <v>59</v>
      </c>
      <c r="B148" s="161" t="s">
        <v>95</v>
      </c>
      <c r="C148" s="123" t="s">
        <v>14264</v>
      </c>
      <c r="D148" s="120" t="s">
        <v>14265</v>
      </c>
      <c r="E148" s="120" t="s">
        <v>14266</v>
      </c>
      <c r="F148" s="120" t="s">
        <v>14267</v>
      </c>
      <c r="G148" s="122" t="s">
        <v>779</v>
      </c>
      <c r="H148" s="162"/>
      <c r="I148" s="8" t="s">
        <v>8994</v>
      </c>
    </row>
    <row r="149" customFormat="1" ht="69.95" customHeight="1" spans="1:9">
      <c r="A149" s="123">
        <v>60</v>
      </c>
      <c r="B149" s="161" t="s">
        <v>38</v>
      </c>
      <c r="C149" s="123" t="s">
        <v>14268</v>
      </c>
      <c r="D149" s="165" t="s">
        <v>14269</v>
      </c>
      <c r="E149" s="165" t="s">
        <v>14270</v>
      </c>
      <c r="F149" s="165" t="s">
        <v>14271</v>
      </c>
      <c r="G149" s="166" t="s">
        <v>51</v>
      </c>
      <c r="H149" s="165" t="s">
        <v>14272</v>
      </c>
      <c r="I149" s="8" t="s">
        <v>8994</v>
      </c>
    </row>
    <row r="150" customFormat="1" ht="69.95" customHeight="1" spans="1:9">
      <c r="A150" s="123">
        <v>61</v>
      </c>
      <c r="B150" s="161" t="s">
        <v>95</v>
      </c>
      <c r="C150" s="123" t="s">
        <v>14273</v>
      </c>
      <c r="D150" s="120" t="s">
        <v>14274</v>
      </c>
      <c r="E150" s="120" t="s">
        <v>14275</v>
      </c>
      <c r="F150" s="120" t="s">
        <v>14276</v>
      </c>
      <c r="G150" s="122" t="s">
        <v>51</v>
      </c>
      <c r="H150" s="120" t="s">
        <v>14277</v>
      </c>
      <c r="I150" s="8" t="s">
        <v>8994</v>
      </c>
    </row>
    <row r="151" customFormat="1" ht="69.95" customHeight="1" spans="1:9">
      <c r="A151" s="123"/>
      <c r="B151" s="161" t="s">
        <v>95</v>
      </c>
      <c r="C151" s="123" t="s">
        <v>14278</v>
      </c>
      <c r="D151" s="120" t="s">
        <v>14279</v>
      </c>
      <c r="E151" s="120"/>
      <c r="F151" s="120"/>
      <c r="G151" s="122" t="s">
        <v>51</v>
      </c>
      <c r="H151" s="120"/>
      <c r="I151" s="8" t="s">
        <v>8994</v>
      </c>
    </row>
    <row r="152" customFormat="1" ht="69.95" customHeight="1" spans="1:9">
      <c r="A152" s="123">
        <v>62</v>
      </c>
      <c r="B152" s="161" t="s">
        <v>95</v>
      </c>
      <c r="C152" s="123" t="s">
        <v>14280</v>
      </c>
      <c r="D152" s="120" t="s">
        <v>14281</v>
      </c>
      <c r="E152" s="120" t="s">
        <v>14282</v>
      </c>
      <c r="F152" s="120" t="s">
        <v>13992</v>
      </c>
      <c r="G152" s="122" t="s">
        <v>51</v>
      </c>
      <c r="H152" s="162"/>
      <c r="I152" s="8" t="s">
        <v>8994</v>
      </c>
    </row>
    <row r="153" customFormat="1" ht="69.95" customHeight="1" spans="1:9">
      <c r="A153" s="123"/>
      <c r="B153" s="161" t="s">
        <v>95</v>
      </c>
      <c r="C153" s="123" t="s">
        <v>14283</v>
      </c>
      <c r="D153" s="120" t="s">
        <v>14284</v>
      </c>
      <c r="E153" s="120"/>
      <c r="F153" s="120"/>
      <c r="G153" s="122" t="s">
        <v>51</v>
      </c>
      <c r="H153" s="162"/>
      <c r="I153" s="8" t="s">
        <v>8994</v>
      </c>
    </row>
    <row r="154" customFormat="1" ht="69.95" customHeight="1" spans="1:9">
      <c r="A154" s="123"/>
      <c r="B154" s="161" t="s">
        <v>95</v>
      </c>
      <c r="C154" s="123" t="s">
        <v>14285</v>
      </c>
      <c r="D154" s="120" t="s">
        <v>14286</v>
      </c>
      <c r="E154" s="120"/>
      <c r="F154" s="120"/>
      <c r="G154" s="122" t="s">
        <v>51</v>
      </c>
      <c r="H154" s="162"/>
      <c r="I154" s="8" t="s">
        <v>8994</v>
      </c>
    </row>
    <row r="155" customFormat="1" ht="69.95" customHeight="1" spans="1:9">
      <c r="A155" s="123">
        <v>63</v>
      </c>
      <c r="B155" s="161" t="s">
        <v>95</v>
      </c>
      <c r="C155" s="123" t="s">
        <v>14287</v>
      </c>
      <c r="D155" s="120" t="s">
        <v>14288</v>
      </c>
      <c r="E155" s="120" t="s">
        <v>14289</v>
      </c>
      <c r="F155" s="120" t="s">
        <v>14290</v>
      </c>
      <c r="G155" s="122" t="s">
        <v>51</v>
      </c>
      <c r="H155" s="162"/>
      <c r="I155" s="8" t="s">
        <v>8994</v>
      </c>
    </row>
    <row r="156" customFormat="1" ht="69.95" customHeight="1" spans="1:9">
      <c r="A156" s="123"/>
      <c r="B156" s="161" t="s">
        <v>95</v>
      </c>
      <c r="C156" s="123" t="s">
        <v>14291</v>
      </c>
      <c r="D156" s="120" t="s">
        <v>14292</v>
      </c>
      <c r="E156" s="120"/>
      <c r="F156" s="120"/>
      <c r="G156" s="122" t="s">
        <v>51</v>
      </c>
      <c r="H156" s="162"/>
      <c r="I156" s="8" t="s">
        <v>8994</v>
      </c>
    </row>
    <row r="157" customFormat="1" ht="69.95" customHeight="1" spans="1:9">
      <c r="A157" s="123">
        <v>64</v>
      </c>
      <c r="B157" s="161" t="s">
        <v>95</v>
      </c>
      <c r="C157" s="123" t="s">
        <v>14293</v>
      </c>
      <c r="D157" s="120" t="s">
        <v>14294</v>
      </c>
      <c r="E157" s="120" t="s">
        <v>14295</v>
      </c>
      <c r="F157" s="120" t="s">
        <v>14296</v>
      </c>
      <c r="G157" s="122" t="s">
        <v>441</v>
      </c>
      <c r="H157" s="162"/>
      <c r="I157" s="8" t="s">
        <v>8994</v>
      </c>
    </row>
    <row r="158" customFormat="1" ht="69.95" customHeight="1" spans="1:9">
      <c r="A158" s="123"/>
      <c r="B158" s="161" t="s">
        <v>95</v>
      </c>
      <c r="C158" s="123" t="s">
        <v>14297</v>
      </c>
      <c r="D158" s="120" t="s">
        <v>14298</v>
      </c>
      <c r="E158" s="120"/>
      <c r="F158" s="120"/>
      <c r="G158" s="122" t="s">
        <v>441</v>
      </c>
      <c r="H158" s="162"/>
      <c r="I158" s="8" t="s">
        <v>8994</v>
      </c>
    </row>
    <row r="159" customFormat="1" ht="69.95" customHeight="1" spans="1:9">
      <c r="A159" s="123"/>
      <c r="B159" s="161" t="s">
        <v>95</v>
      </c>
      <c r="C159" s="123" t="s">
        <v>14299</v>
      </c>
      <c r="D159" s="120" t="s">
        <v>14300</v>
      </c>
      <c r="E159" s="120"/>
      <c r="F159" s="120"/>
      <c r="G159" s="122" t="s">
        <v>441</v>
      </c>
      <c r="H159" s="162"/>
      <c r="I159" s="8" t="s">
        <v>8994</v>
      </c>
    </row>
    <row r="160" customFormat="1" ht="69.95" customHeight="1" spans="1:9">
      <c r="A160" s="123">
        <v>65</v>
      </c>
      <c r="B160" s="161" t="s">
        <v>95</v>
      </c>
      <c r="C160" s="123" t="s">
        <v>14301</v>
      </c>
      <c r="D160" s="120" t="s">
        <v>14302</v>
      </c>
      <c r="E160" s="120" t="s">
        <v>14303</v>
      </c>
      <c r="F160" s="120" t="s">
        <v>14304</v>
      </c>
      <c r="G160" s="122" t="s">
        <v>441</v>
      </c>
      <c r="H160" s="162"/>
      <c r="I160" s="8" t="s">
        <v>8994</v>
      </c>
    </row>
    <row r="161" customFormat="1" ht="69.95" customHeight="1" spans="1:9">
      <c r="A161" s="123"/>
      <c r="B161" s="161" t="s">
        <v>95</v>
      </c>
      <c r="C161" s="123" t="s">
        <v>14305</v>
      </c>
      <c r="D161" s="120" t="s">
        <v>14306</v>
      </c>
      <c r="E161" s="120"/>
      <c r="F161" s="120"/>
      <c r="G161" s="122" t="s">
        <v>441</v>
      </c>
      <c r="H161" s="162"/>
      <c r="I161" s="8" t="s">
        <v>8994</v>
      </c>
    </row>
    <row r="162" customFormat="1" ht="69.95" customHeight="1" spans="1:9">
      <c r="A162" s="123"/>
      <c r="B162" s="161" t="s">
        <v>95</v>
      </c>
      <c r="C162" s="123" t="s">
        <v>14307</v>
      </c>
      <c r="D162" s="120" t="s">
        <v>14308</v>
      </c>
      <c r="E162" s="120"/>
      <c r="F162" s="120"/>
      <c r="G162" s="122" t="s">
        <v>441</v>
      </c>
      <c r="H162" s="162"/>
      <c r="I162" s="8" t="s">
        <v>8994</v>
      </c>
    </row>
    <row r="163" customFormat="1" ht="69.95" customHeight="1" spans="1:9">
      <c r="A163" s="123">
        <v>66</v>
      </c>
      <c r="B163" s="161" t="s">
        <v>95</v>
      </c>
      <c r="C163" s="123" t="s">
        <v>14309</v>
      </c>
      <c r="D163" s="167" t="s">
        <v>14310</v>
      </c>
      <c r="E163" s="167" t="s">
        <v>14311</v>
      </c>
      <c r="F163" s="167" t="s">
        <v>14312</v>
      </c>
      <c r="G163" s="168" t="s">
        <v>51</v>
      </c>
      <c r="H163" s="169"/>
      <c r="I163" s="8" t="s">
        <v>8994</v>
      </c>
    </row>
    <row r="164" customFormat="1" ht="69.95" customHeight="1" spans="1:9">
      <c r="A164" s="123"/>
      <c r="B164" s="161" t="s">
        <v>95</v>
      </c>
      <c r="C164" s="123" t="s">
        <v>14313</v>
      </c>
      <c r="D164" s="120" t="s">
        <v>14314</v>
      </c>
      <c r="E164" s="167"/>
      <c r="F164" s="167"/>
      <c r="G164" s="168" t="s">
        <v>51</v>
      </c>
      <c r="H164" s="167"/>
      <c r="I164" s="8" t="s">
        <v>8994</v>
      </c>
    </row>
    <row r="165" customFormat="1" ht="69.95" customHeight="1" spans="1:9">
      <c r="A165" s="123"/>
      <c r="B165" s="161" t="s">
        <v>95</v>
      </c>
      <c r="C165" s="123" t="s">
        <v>14315</v>
      </c>
      <c r="D165" s="120" t="s">
        <v>14316</v>
      </c>
      <c r="E165" s="167"/>
      <c r="F165" s="167"/>
      <c r="G165" s="168" t="s">
        <v>51</v>
      </c>
      <c r="H165" s="167" t="s">
        <v>14317</v>
      </c>
      <c r="I165" s="8" t="s">
        <v>8994</v>
      </c>
    </row>
    <row r="166" customFormat="1" ht="69.95" customHeight="1" spans="1:9">
      <c r="A166" s="123">
        <v>67</v>
      </c>
      <c r="B166" s="161" t="s">
        <v>95</v>
      </c>
      <c r="C166" s="123" t="s">
        <v>14318</v>
      </c>
      <c r="D166" s="120" t="s">
        <v>14319</v>
      </c>
      <c r="E166" s="120" t="s">
        <v>14320</v>
      </c>
      <c r="F166" s="120" t="s">
        <v>14304</v>
      </c>
      <c r="G166" s="122" t="s">
        <v>441</v>
      </c>
      <c r="H166" s="162"/>
      <c r="I166" s="8" t="s">
        <v>8994</v>
      </c>
    </row>
    <row r="167" customFormat="1" ht="69.95" customHeight="1" spans="1:9">
      <c r="A167" s="123"/>
      <c r="B167" s="161" t="s">
        <v>95</v>
      </c>
      <c r="C167" s="123" t="s">
        <v>14321</v>
      </c>
      <c r="D167" s="120" t="s">
        <v>14322</v>
      </c>
      <c r="E167" s="120"/>
      <c r="F167" s="120"/>
      <c r="G167" s="122" t="s">
        <v>441</v>
      </c>
      <c r="H167" s="162"/>
      <c r="I167" s="8" t="s">
        <v>8994</v>
      </c>
    </row>
    <row r="168" customFormat="1" ht="69.95" customHeight="1" spans="1:9">
      <c r="A168" s="123">
        <v>68</v>
      </c>
      <c r="B168" s="161" t="s">
        <v>95</v>
      </c>
      <c r="C168" s="123" t="s">
        <v>14323</v>
      </c>
      <c r="D168" s="167" t="s">
        <v>14324</v>
      </c>
      <c r="E168" s="167" t="s">
        <v>14325</v>
      </c>
      <c r="F168" s="167" t="s">
        <v>14326</v>
      </c>
      <c r="G168" s="168" t="s">
        <v>51</v>
      </c>
      <c r="H168" s="170"/>
      <c r="I168" s="8" t="s">
        <v>8994</v>
      </c>
    </row>
    <row r="169" customFormat="1" ht="69.95" customHeight="1" spans="1:9">
      <c r="A169" s="123">
        <v>69</v>
      </c>
      <c r="B169" s="161" t="s">
        <v>95</v>
      </c>
      <c r="C169" s="123" t="s">
        <v>14327</v>
      </c>
      <c r="D169" s="120" t="s">
        <v>14328</v>
      </c>
      <c r="E169" s="120" t="s">
        <v>14329</v>
      </c>
      <c r="F169" s="120" t="s">
        <v>14330</v>
      </c>
      <c r="G169" s="122" t="s">
        <v>441</v>
      </c>
      <c r="H169" s="164"/>
      <c r="I169" s="8" t="s">
        <v>8994</v>
      </c>
    </row>
    <row r="170" customFormat="1" ht="69.95" customHeight="1" spans="1:9">
      <c r="A170" s="123"/>
      <c r="B170" s="161" t="s">
        <v>95</v>
      </c>
      <c r="C170" s="123" t="s">
        <v>14331</v>
      </c>
      <c r="D170" s="120" t="s">
        <v>14332</v>
      </c>
      <c r="E170" s="120"/>
      <c r="F170" s="120"/>
      <c r="G170" s="122" t="s">
        <v>441</v>
      </c>
      <c r="H170" s="120" t="s">
        <v>14333</v>
      </c>
      <c r="I170" s="8" t="s">
        <v>8994</v>
      </c>
    </row>
    <row r="171" customFormat="1" ht="69.95" customHeight="1" spans="1:9">
      <c r="A171" s="123">
        <v>70</v>
      </c>
      <c r="B171" s="161" t="s">
        <v>95</v>
      </c>
      <c r="C171" s="123" t="s">
        <v>14334</v>
      </c>
      <c r="D171" s="120" t="s">
        <v>14335</v>
      </c>
      <c r="E171" s="120" t="s">
        <v>14336</v>
      </c>
      <c r="F171" s="120" t="s">
        <v>14337</v>
      </c>
      <c r="G171" s="122" t="s">
        <v>441</v>
      </c>
      <c r="H171" s="162"/>
      <c r="I171" s="8" t="s">
        <v>8994</v>
      </c>
    </row>
    <row r="172" customFormat="1" ht="69.95" customHeight="1" spans="1:9">
      <c r="A172" s="123"/>
      <c r="B172" s="161" t="s">
        <v>95</v>
      </c>
      <c r="C172" s="123" t="s">
        <v>14338</v>
      </c>
      <c r="D172" s="120" t="s">
        <v>14339</v>
      </c>
      <c r="E172" s="120"/>
      <c r="F172" s="120"/>
      <c r="G172" s="122" t="s">
        <v>441</v>
      </c>
      <c r="H172" s="162"/>
      <c r="I172" s="8" t="s">
        <v>8994</v>
      </c>
    </row>
    <row r="173" customFormat="1" ht="69.95" customHeight="1" spans="1:9">
      <c r="A173" s="123">
        <v>71</v>
      </c>
      <c r="B173" s="161" t="s">
        <v>95</v>
      </c>
      <c r="C173" s="123" t="s">
        <v>14340</v>
      </c>
      <c r="D173" s="120" t="s">
        <v>14341</v>
      </c>
      <c r="E173" s="120" t="s">
        <v>14342</v>
      </c>
      <c r="F173" s="120" t="s">
        <v>14343</v>
      </c>
      <c r="G173" s="122" t="s">
        <v>441</v>
      </c>
      <c r="H173" s="164"/>
      <c r="I173" s="8" t="s">
        <v>8994</v>
      </c>
    </row>
    <row r="174" customFormat="1" ht="69.95" customHeight="1" spans="1:9">
      <c r="A174" s="123"/>
      <c r="B174" s="161" t="s">
        <v>95</v>
      </c>
      <c r="C174" s="123" t="s">
        <v>14344</v>
      </c>
      <c r="D174" s="120" t="s">
        <v>14345</v>
      </c>
      <c r="E174" s="120"/>
      <c r="F174" s="120"/>
      <c r="G174" s="122" t="s">
        <v>441</v>
      </c>
      <c r="H174" s="120"/>
      <c r="I174" s="8" t="s">
        <v>8994</v>
      </c>
    </row>
    <row r="175" customFormat="1" ht="69.95" customHeight="1" spans="1:9">
      <c r="A175" s="123"/>
      <c r="B175" s="161" t="s">
        <v>95</v>
      </c>
      <c r="C175" s="123" t="s">
        <v>14346</v>
      </c>
      <c r="D175" s="120" t="s">
        <v>14347</v>
      </c>
      <c r="E175" s="120"/>
      <c r="F175" s="120"/>
      <c r="G175" s="122" t="s">
        <v>441</v>
      </c>
      <c r="H175" s="120" t="s">
        <v>14348</v>
      </c>
      <c r="I175" s="8" t="s">
        <v>8994</v>
      </c>
    </row>
    <row r="176" customFormat="1" ht="69.95" customHeight="1" spans="1:9">
      <c r="A176" s="123">
        <v>72</v>
      </c>
      <c r="B176" s="161" t="s">
        <v>95</v>
      </c>
      <c r="C176" s="123" t="s">
        <v>14349</v>
      </c>
      <c r="D176" s="120" t="s">
        <v>14350</v>
      </c>
      <c r="E176" s="120" t="s">
        <v>14351</v>
      </c>
      <c r="F176" s="120" t="s">
        <v>14352</v>
      </c>
      <c r="G176" s="122" t="s">
        <v>441</v>
      </c>
      <c r="H176" s="164"/>
      <c r="I176" s="8" t="s">
        <v>8994</v>
      </c>
    </row>
    <row r="177" customFormat="1" ht="69.95" customHeight="1" spans="1:9">
      <c r="A177" s="123"/>
      <c r="B177" s="161" t="s">
        <v>95</v>
      </c>
      <c r="C177" s="123" t="s">
        <v>14353</v>
      </c>
      <c r="D177" s="120" t="s">
        <v>14354</v>
      </c>
      <c r="E177" s="120"/>
      <c r="F177" s="120"/>
      <c r="G177" s="122" t="s">
        <v>441</v>
      </c>
      <c r="H177" s="120"/>
      <c r="I177" s="8" t="s">
        <v>8994</v>
      </c>
    </row>
    <row r="178" customFormat="1" ht="69.95" customHeight="1" spans="1:9">
      <c r="A178" s="123"/>
      <c r="B178" s="161" t="s">
        <v>95</v>
      </c>
      <c r="C178" s="123" t="s">
        <v>14355</v>
      </c>
      <c r="D178" s="120" t="s">
        <v>14356</v>
      </c>
      <c r="E178" s="120"/>
      <c r="F178" s="120"/>
      <c r="G178" s="122" t="s">
        <v>441</v>
      </c>
      <c r="H178" s="120" t="s">
        <v>14357</v>
      </c>
      <c r="I178" s="8" t="s">
        <v>8994</v>
      </c>
    </row>
    <row r="179" customFormat="1" ht="69.95" customHeight="1" spans="1:9">
      <c r="A179" s="123">
        <v>73</v>
      </c>
      <c r="B179" s="161" t="s">
        <v>95</v>
      </c>
      <c r="C179" s="123" t="s">
        <v>14358</v>
      </c>
      <c r="D179" s="120" t="s">
        <v>14359</v>
      </c>
      <c r="E179" s="120" t="s">
        <v>14360</v>
      </c>
      <c r="F179" s="120" t="s">
        <v>14361</v>
      </c>
      <c r="G179" s="122" t="s">
        <v>441</v>
      </c>
      <c r="H179" s="164"/>
      <c r="I179" s="8" t="s">
        <v>8994</v>
      </c>
    </row>
    <row r="180" customFormat="1" ht="69.95" customHeight="1" spans="1:9">
      <c r="A180" s="123"/>
      <c r="B180" s="161" t="s">
        <v>95</v>
      </c>
      <c r="C180" s="123" t="s">
        <v>14362</v>
      </c>
      <c r="D180" s="120" t="s">
        <v>14363</v>
      </c>
      <c r="E180" s="120"/>
      <c r="F180" s="120"/>
      <c r="G180" s="122" t="s">
        <v>441</v>
      </c>
      <c r="H180" s="120" t="s">
        <v>14364</v>
      </c>
      <c r="I180" s="8" t="s">
        <v>8994</v>
      </c>
    </row>
    <row r="181" customFormat="1" ht="69.95" customHeight="1" spans="1:9">
      <c r="A181" s="123">
        <v>74</v>
      </c>
      <c r="B181" s="161" t="s">
        <v>95</v>
      </c>
      <c r="C181" s="123" t="s">
        <v>14365</v>
      </c>
      <c r="D181" s="120" t="s">
        <v>14366</v>
      </c>
      <c r="E181" s="120" t="s">
        <v>14367</v>
      </c>
      <c r="F181" s="120" t="s">
        <v>14368</v>
      </c>
      <c r="G181" s="122" t="s">
        <v>441</v>
      </c>
      <c r="H181" s="162"/>
      <c r="I181" s="8" t="s">
        <v>8994</v>
      </c>
    </row>
    <row r="182" customFormat="1" ht="69.95" customHeight="1" spans="1:9">
      <c r="A182" s="123">
        <v>75</v>
      </c>
      <c r="B182" s="161" t="s">
        <v>95</v>
      </c>
      <c r="C182" s="123" t="s">
        <v>14369</v>
      </c>
      <c r="D182" s="120" t="s">
        <v>14370</v>
      </c>
      <c r="E182" s="120" t="s">
        <v>14371</v>
      </c>
      <c r="F182" s="120" t="s">
        <v>14372</v>
      </c>
      <c r="G182" s="122" t="s">
        <v>441</v>
      </c>
      <c r="H182" s="162"/>
      <c r="I182" s="8" t="s">
        <v>8994</v>
      </c>
    </row>
    <row r="183" customFormat="1" ht="69.95" customHeight="1" spans="1:9">
      <c r="A183" s="123">
        <v>76</v>
      </c>
      <c r="B183" s="161" t="s">
        <v>95</v>
      </c>
      <c r="C183" s="123" t="s">
        <v>14373</v>
      </c>
      <c r="D183" s="120" t="s">
        <v>14374</v>
      </c>
      <c r="E183" s="120" t="s">
        <v>14375</v>
      </c>
      <c r="F183" s="120" t="s">
        <v>14330</v>
      </c>
      <c r="G183" s="122" t="s">
        <v>441</v>
      </c>
      <c r="H183" s="171"/>
      <c r="I183" s="8" t="s">
        <v>8994</v>
      </c>
    </row>
    <row r="184" customFormat="1" ht="69.95" customHeight="1" spans="1:9">
      <c r="A184" s="123"/>
      <c r="B184" s="161" t="s">
        <v>95</v>
      </c>
      <c r="C184" s="123" t="s">
        <v>14376</v>
      </c>
      <c r="D184" s="120" t="s">
        <v>14377</v>
      </c>
      <c r="E184" s="120"/>
      <c r="F184" s="120"/>
      <c r="G184" s="122" t="s">
        <v>441</v>
      </c>
      <c r="H184" s="120" t="s">
        <v>16696</v>
      </c>
      <c r="I184" s="8" t="s">
        <v>8994</v>
      </c>
    </row>
    <row r="185" customFormat="1" ht="69.95" customHeight="1" spans="1:9">
      <c r="A185" s="123"/>
      <c r="B185" s="161" t="s">
        <v>95</v>
      </c>
      <c r="C185" s="123" t="s">
        <v>14378</v>
      </c>
      <c r="D185" s="120" t="s">
        <v>14379</v>
      </c>
      <c r="E185" s="120"/>
      <c r="F185" s="120"/>
      <c r="G185" s="122" t="s">
        <v>441</v>
      </c>
      <c r="H185" s="120" t="s">
        <v>16697</v>
      </c>
      <c r="I185" s="8" t="s">
        <v>8994</v>
      </c>
    </row>
    <row r="186" customFormat="1" ht="69.95" customHeight="1" spans="1:9">
      <c r="A186" s="123">
        <v>77</v>
      </c>
      <c r="B186" s="161" t="s">
        <v>95</v>
      </c>
      <c r="C186" s="123" t="s">
        <v>14381</v>
      </c>
      <c r="D186" s="120" t="s">
        <v>14382</v>
      </c>
      <c r="E186" s="120" t="s">
        <v>14383</v>
      </c>
      <c r="F186" s="120" t="s">
        <v>14384</v>
      </c>
      <c r="G186" s="122" t="s">
        <v>441</v>
      </c>
      <c r="H186" s="162"/>
      <c r="I186" s="8" t="s">
        <v>8994</v>
      </c>
    </row>
    <row r="187" customFormat="1" ht="69.95" customHeight="1" spans="1:9">
      <c r="A187" s="123"/>
      <c r="B187" s="161" t="s">
        <v>95</v>
      </c>
      <c r="C187" s="123" t="s">
        <v>14385</v>
      </c>
      <c r="D187" s="120" t="s">
        <v>14386</v>
      </c>
      <c r="E187" s="120"/>
      <c r="F187" s="120"/>
      <c r="G187" s="122" t="s">
        <v>441</v>
      </c>
      <c r="H187" s="162"/>
      <c r="I187" s="8" t="s">
        <v>8994</v>
      </c>
    </row>
    <row r="188" customFormat="1" ht="69.95" customHeight="1" spans="1:9">
      <c r="A188" s="123"/>
      <c r="B188" s="161" t="s">
        <v>95</v>
      </c>
      <c r="C188" s="123" t="s">
        <v>14387</v>
      </c>
      <c r="D188" s="120" t="s">
        <v>14388</v>
      </c>
      <c r="E188" s="120"/>
      <c r="F188" s="120"/>
      <c r="G188" s="122" t="s">
        <v>441</v>
      </c>
      <c r="H188" s="162"/>
      <c r="I188" s="8" t="s">
        <v>8994</v>
      </c>
    </row>
    <row r="189" customFormat="1" ht="69.95" customHeight="1" spans="1:9">
      <c r="A189" s="123"/>
      <c r="B189" s="161" t="s">
        <v>95</v>
      </c>
      <c r="C189" s="123" t="s">
        <v>14389</v>
      </c>
      <c r="D189" s="120" t="s">
        <v>14390</v>
      </c>
      <c r="E189" s="120"/>
      <c r="F189" s="120"/>
      <c r="G189" s="122" t="s">
        <v>441</v>
      </c>
      <c r="H189" s="162"/>
      <c r="I189" s="8" t="s">
        <v>8994</v>
      </c>
    </row>
    <row r="190" customFormat="1" ht="69.95" customHeight="1" spans="1:9">
      <c r="A190" s="123">
        <v>78</v>
      </c>
      <c r="B190" s="161" t="s">
        <v>95</v>
      </c>
      <c r="C190" s="123" t="s">
        <v>14391</v>
      </c>
      <c r="D190" s="120" t="s">
        <v>14392</v>
      </c>
      <c r="E190" s="120" t="s">
        <v>14393</v>
      </c>
      <c r="F190" s="120" t="s">
        <v>14394</v>
      </c>
      <c r="G190" s="122" t="s">
        <v>441</v>
      </c>
      <c r="H190" s="162"/>
      <c r="I190" s="8" t="s">
        <v>8994</v>
      </c>
    </row>
    <row r="191" customFormat="1" ht="69.95" customHeight="1" spans="1:9">
      <c r="A191" s="123"/>
      <c r="B191" s="161" t="s">
        <v>95</v>
      </c>
      <c r="C191" s="123" t="s">
        <v>14395</v>
      </c>
      <c r="D191" s="120" t="s">
        <v>14396</v>
      </c>
      <c r="E191" s="120"/>
      <c r="F191" s="120"/>
      <c r="G191" s="122" t="s">
        <v>441</v>
      </c>
      <c r="H191" s="162"/>
      <c r="I191" s="8" t="s">
        <v>8994</v>
      </c>
    </row>
    <row r="192" customFormat="1" ht="69.95" customHeight="1" spans="1:9">
      <c r="A192" s="123"/>
      <c r="B192" s="161" t="s">
        <v>95</v>
      </c>
      <c r="C192" s="123" t="s">
        <v>14397</v>
      </c>
      <c r="D192" s="120" t="s">
        <v>14398</v>
      </c>
      <c r="E192" s="120"/>
      <c r="F192" s="120"/>
      <c r="G192" s="122" t="s">
        <v>441</v>
      </c>
      <c r="H192" s="162"/>
      <c r="I192" s="8" t="s">
        <v>8994</v>
      </c>
    </row>
    <row r="193" customFormat="1" ht="69.95" customHeight="1" spans="1:9">
      <c r="A193" s="123">
        <v>79</v>
      </c>
      <c r="B193" s="161" t="s">
        <v>95</v>
      </c>
      <c r="C193" s="123" t="s">
        <v>14399</v>
      </c>
      <c r="D193" s="120" t="s">
        <v>14400</v>
      </c>
      <c r="E193" s="120" t="s">
        <v>14401</v>
      </c>
      <c r="F193" s="120" t="s">
        <v>14402</v>
      </c>
      <c r="G193" s="122" t="s">
        <v>441</v>
      </c>
      <c r="H193" s="164"/>
      <c r="I193" s="8" t="s">
        <v>8994</v>
      </c>
    </row>
    <row r="194" customFormat="1" ht="69.95" customHeight="1" spans="1:9">
      <c r="A194" s="123"/>
      <c r="B194" s="161" t="s">
        <v>95</v>
      </c>
      <c r="C194" s="123" t="s">
        <v>14403</v>
      </c>
      <c r="D194" s="120" t="s">
        <v>14404</v>
      </c>
      <c r="E194" s="120"/>
      <c r="F194" s="120"/>
      <c r="G194" s="122" t="s">
        <v>441</v>
      </c>
      <c r="H194" s="120" t="s">
        <v>14405</v>
      </c>
      <c r="I194" s="8" t="s">
        <v>8994</v>
      </c>
    </row>
    <row r="195" customFormat="1" ht="69.95" customHeight="1" spans="1:9">
      <c r="A195" s="123"/>
      <c r="B195" s="161" t="s">
        <v>95</v>
      </c>
      <c r="C195" s="123" t="s">
        <v>14406</v>
      </c>
      <c r="D195" s="120" t="s">
        <v>14407</v>
      </c>
      <c r="E195" s="120"/>
      <c r="F195" s="120"/>
      <c r="G195" s="122" t="s">
        <v>441</v>
      </c>
      <c r="H195" s="120"/>
      <c r="I195" s="8" t="s">
        <v>8994</v>
      </c>
    </row>
    <row r="196" customFormat="1" ht="69.95" customHeight="1" spans="1:9">
      <c r="A196" s="123"/>
      <c r="B196" s="161" t="s">
        <v>95</v>
      </c>
      <c r="C196" s="123" t="s">
        <v>14408</v>
      </c>
      <c r="D196" s="120" t="s">
        <v>14409</v>
      </c>
      <c r="E196" s="120"/>
      <c r="F196" s="120"/>
      <c r="G196" s="122" t="s">
        <v>441</v>
      </c>
      <c r="H196" s="120"/>
      <c r="I196" s="8" t="s">
        <v>8994</v>
      </c>
    </row>
    <row r="197" customFormat="1" ht="69.95" customHeight="1" spans="1:9">
      <c r="A197" s="123"/>
      <c r="B197" s="161" t="s">
        <v>95</v>
      </c>
      <c r="C197" s="123" t="s">
        <v>14410</v>
      </c>
      <c r="D197" s="120" t="s">
        <v>14411</v>
      </c>
      <c r="E197" s="120"/>
      <c r="F197" s="120"/>
      <c r="G197" s="122" t="s">
        <v>441</v>
      </c>
      <c r="H197" s="120"/>
      <c r="I197" s="8" t="s">
        <v>8994</v>
      </c>
    </row>
    <row r="198" customFormat="1" ht="69.95" customHeight="1" spans="1:9">
      <c r="A198" s="123">
        <v>80</v>
      </c>
      <c r="B198" s="161" t="s">
        <v>95</v>
      </c>
      <c r="C198" s="123" t="s">
        <v>14412</v>
      </c>
      <c r="D198" s="120" t="s">
        <v>14413</v>
      </c>
      <c r="E198" s="120" t="s">
        <v>14414</v>
      </c>
      <c r="F198" s="120" t="s">
        <v>14415</v>
      </c>
      <c r="G198" s="122" t="s">
        <v>441</v>
      </c>
      <c r="H198" s="162"/>
      <c r="I198" s="8" t="s">
        <v>8994</v>
      </c>
    </row>
    <row r="199" customFormat="1" ht="69.95" customHeight="1" spans="1:9">
      <c r="A199" s="123">
        <v>81</v>
      </c>
      <c r="B199" s="161" t="s">
        <v>95</v>
      </c>
      <c r="C199" s="123" t="s">
        <v>14416</v>
      </c>
      <c r="D199" s="120" t="s">
        <v>14417</v>
      </c>
      <c r="E199" s="120" t="s">
        <v>14418</v>
      </c>
      <c r="F199" s="120" t="s">
        <v>14419</v>
      </c>
      <c r="G199" s="122" t="s">
        <v>441</v>
      </c>
      <c r="H199" s="162"/>
      <c r="I199" s="8" t="s">
        <v>8994</v>
      </c>
    </row>
    <row r="200" customFormat="1" ht="69.95" customHeight="1" spans="1:9">
      <c r="A200" s="123"/>
      <c r="B200" s="161" t="s">
        <v>95</v>
      </c>
      <c r="C200" s="123" t="s">
        <v>14420</v>
      </c>
      <c r="D200" s="120" t="s">
        <v>14421</v>
      </c>
      <c r="E200" s="120"/>
      <c r="F200" s="120"/>
      <c r="G200" s="122" t="s">
        <v>441</v>
      </c>
      <c r="H200" s="162"/>
      <c r="I200" s="8" t="s">
        <v>8994</v>
      </c>
    </row>
    <row r="201" customFormat="1" ht="69.95" customHeight="1" spans="1:9">
      <c r="A201" s="123"/>
      <c r="B201" s="161" t="s">
        <v>95</v>
      </c>
      <c r="C201" s="123" t="s">
        <v>14422</v>
      </c>
      <c r="D201" s="120" t="s">
        <v>14423</v>
      </c>
      <c r="E201" s="120"/>
      <c r="F201" s="120"/>
      <c r="G201" s="122" t="s">
        <v>441</v>
      </c>
      <c r="H201" s="162"/>
      <c r="I201" s="8" t="s">
        <v>8994</v>
      </c>
    </row>
    <row r="202" customFormat="1" ht="69.95" customHeight="1" spans="1:9">
      <c r="A202" s="123"/>
      <c r="B202" s="161" t="s">
        <v>95</v>
      </c>
      <c r="C202" s="123" t="s">
        <v>14424</v>
      </c>
      <c r="D202" s="120" t="s">
        <v>14425</v>
      </c>
      <c r="E202" s="120"/>
      <c r="F202" s="120"/>
      <c r="G202" s="122" t="s">
        <v>441</v>
      </c>
      <c r="H202" s="162"/>
      <c r="I202" s="8" t="s">
        <v>8994</v>
      </c>
    </row>
    <row r="203" customFormat="1" ht="69.95" customHeight="1" spans="1:9">
      <c r="A203" s="123">
        <v>82</v>
      </c>
      <c r="B203" s="161" t="s">
        <v>95</v>
      </c>
      <c r="C203" s="123" t="s">
        <v>14426</v>
      </c>
      <c r="D203" s="120" t="s">
        <v>14427</v>
      </c>
      <c r="E203" s="120" t="s">
        <v>14428</v>
      </c>
      <c r="F203" s="120" t="s">
        <v>14304</v>
      </c>
      <c r="G203" s="122" t="s">
        <v>51</v>
      </c>
      <c r="H203" s="172"/>
      <c r="I203" s="8" t="s">
        <v>8994</v>
      </c>
    </row>
    <row r="204" customFormat="1" ht="69.95" customHeight="1" spans="1:9">
      <c r="A204" s="123"/>
      <c r="B204" s="161" t="s">
        <v>95</v>
      </c>
      <c r="C204" s="123" t="s">
        <v>14429</v>
      </c>
      <c r="D204" s="120" t="s">
        <v>14430</v>
      </c>
      <c r="E204" s="120"/>
      <c r="F204" s="120"/>
      <c r="G204" s="122" t="s">
        <v>51</v>
      </c>
      <c r="H204" s="172"/>
      <c r="I204" s="8" t="s">
        <v>8994</v>
      </c>
    </row>
    <row r="205" customFormat="1" ht="69.95" customHeight="1" spans="1:9">
      <c r="A205" s="123">
        <v>83</v>
      </c>
      <c r="B205" s="161" t="s">
        <v>95</v>
      </c>
      <c r="C205" s="123" t="s">
        <v>14431</v>
      </c>
      <c r="D205" s="120" t="s">
        <v>14432</v>
      </c>
      <c r="E205" s="120" t="s">
        <v>14433</v>
      </c>
      <c r="F205" s="120" t="s">
        <v>14304</v>
      </c>
      <c r="G205" s="122" t="s">
        <v>441</v>
      </c>
      <c r="H205" s="164"/>
      <c r="I205" s="8" t="s">
        <v>8994</v>
      </c>
    </row>
    <row r="206" customFormat="1" ht="69.95" customHeight="1" spans="1:9">
      <c r="A206" s="123"/>
      <c r="B206" s="161" t="s">
        <v>95</v>
      </c>
      <c r="C206" s="123" t="s">
        <v>14434</v>
      </c>
      <c r="D206" s="120" t="s">
        <v>14435</v>
      </c>
      <c r="E206" s="120"/>
      <c r="F206" s="120"/>
      <c r="G206" s="122" t="s">
        <v>441</v>
      </c>
      <c r="H206" s="120" t="s">
        <v>14436</v>
      </c>
      <c r="I206" s="8" t="s">
        <v>8994</v>
      </c>
    </row>
    <row r="207" customFormat="1" ht="69.95" customHeight="1" spans="1:9">
      <c r="A207" s="123">
        <v>84</v>
      </c>
      <c r="B207" s="161" t="s">
        <v>95</v>
      </c>
      <c r="C207" s="123" t="s">
        <v>14437</v>
      </c>
      <c r="D207" s="120" t="s">
        <v>14438</v>
      </c>
      <c r="E207" s="120" t="s">
        <v>14439</v>
      </c>
      <c r="F207" s="120" t="s">
        <v>14440</v>
      </c>
      <c r="G207" s="122" t="s">
        <v>51</v>
      </c>
      <c r="H207" s="163"/>
      <c r="I207" s="8" t="s">
        <v>8994</v>
      </c>
    </row>
    <row r="208" customFormat="1" ht="69.95" customHeight="1" spans="1:9">
      <c r="A208" s="123"/>
      <c r="B208" s="161" t="s">
        <v>95</v>
      </c>
      <c r="C208" s="123" t="s">
        <v>14441</v>
      </c>
      <c r="D208" s="120" t="s">
        <v>14442</v>
      </c>
      <c r="E208" s="120"/>
      <c r="F208" s="120"/>
      <c r="G208" s="122" t="s">
        <v>51</v>
      </c>
      <c r="H208" s="163"/>
      <c r="I208" s="8" t="s">
        <v>8994</v>
      </c>
    </row>
    <row r="209" customFormat="1" ht="69.95" customHeight="1" spans="1:9">
      <c r="A209" s="123">
        <v>85</v>
      </c>
      <c r="B209" s="161" t="s">
        <v>95</v>
      </c>
      <c r="C209" s="123" t="s">
        <v>14443</v>
      </c>
      <c r="D209" s="120" t="s">
        <v>14444</v>
      </c>
      <c r="E209" s="120" t="s">
        <v>14445</v>
      </c>
      <c r="F209" s="120" t="s">
        <v>14304</v>
      </c>
      <c r="G209" s="122" t="s">
        <v>51</v>
      </c>
      <c r="H209" s="163"/>
      <c r="I209" s="8" t="s">
        <v>8994</v>
      </c>
    </row>
    <row r="210" customFormat="1" ht="69.95" customHeight="1" spans="1:9">
      <c r="A210" s="123">
        <v>86</v>
      </c>
      <c r="B210" s="161" t="s">
        <v>95</v>
      </c>
      <c r="C210" s="123" t="s">
        <v>14446</v>
      </c>
      <c r="D210" s="120" t="s">
        <v>14447</v>
      </c>
      <c r="E210" s="120" t="s">
        <v>14448</v>
      </c>
      <c r="F210" s="120" t="s">
        <v>14449</v>
      </c>
      <c r="G210" s="122" t="s">
        <v>51</v>
      </c>
      <c r="H210" s="163"/>
      <c r="I210" s="8" t="s">
        <v>8994</v>
      </c>
    </row>
    <row r="211" customFormat="1" ht="69.95" customHeight="1" spans="1:9">
      <c r="A211" s="123">
        <v>87</v>
      </c>
      <c r="B211" s="161" t="s">
        <v>95</v>
      </c>
      <c r="C211" s="123" t="s">
        <v>14450</v>
      </c>
      <c r="D211" s="120" t="s">
        <v>14451</v>
      </c>
      <c r="E211" s="120" t="s">
        <v>14452</v>
      </c>
      <c r="F211" s="120" t="s">
        <v>14304</v>
      </c>
      <c r="G211" s="122" t="s">
        <v>51</v>
      </c>
      <c r="H211" s="163"/>
      <c r="I211" s="8" t="s">
        <v>8994</v>
      </c>
    </row>
    <row r="212" customFormat="1" ht="69.95" customHeight="1" spans="1:9">
      <c r="A212" s="123"/>
      <c r="B212" s="161" t="s">
        <v>95</v>
      </c>
      <c r="C212" s="123" t="s">
        <v>14453</v>
      </c>
      <c r="D212" s="120" t="s">
        <v>14454</v>
      </c>
      <c r="E212" s="120"/>
      <c r="F212" s="120"/>
      <c r="G212" s="122" t="s">
        <v>51</v>
      </c>
      <c r="H212" s="163"/>
      <c r="I212" s="8" t="s">
        <v>8994</v>
      </c>
    </row>
    <row r="213" customFormat="1" ht="69.95" customHeight="1" spans="1:9">
      <c r="A213" s="123">
        <v>88</v>
      </c>
      <c r="B213" s="161" t="s">
        <v>95</v>
      </c>
      <c r="C213" s="123" t="s">
        <v>14455</v>
      </c>
      <c r="D213" s="120" t="s">
        <v>14456</v>
      </c>
      <c r="E213" s="120" t="s">
        <v>14457</v>
      </c>
      <c r="F213" s="120" t="s">
        <v>14458</v>
      </c>
      <c r="G213" s="122" t="s">
        <v>51</v>
      </c>
      <c r="H213" s="163"/>
      <c r="I213" s="8" t="s">
        <v>8994</v>
      </c>
    </row>
    <row r="214" customFormat="1" ht="69.95" customHeight="1" spans="1:9">
      <c r="A214" s="123"/>
      <c r="B214" s="161" t="s">
        <v>95</v>
      </c>
      <c r="C214" s="123" t="s">
        <v>14459</v>
      </c>
      <c r="D214" s="120" t="s">
        <v>14460</v>
      </c>
      <c r="E214" s="120"/>
      <c r="F214" s="120"/>
      <c r="G214" s="122" t="s">
        <v>51</v>
      </c>
      <c r="H214" s="163"/>
      <c r="I214" s="8" t="s">
        <v>8994</v>
      </c>
    </row>
    <row r="215" customFormat="1" ht="69.95" customHeight="1" spans="1:9">
      <c r="A215" s="123">
        <v>89</v>
      </c>
      <c r="B215" s="161" t="s">
        <v>95</v>
      </c>
      <c r="C215" s="123" t="s">
        <v>14461</v>
      </c>
      <c r="D215" s="120" t="s">
        <v>14462</v>
      </c>
      <c r="E215" s="120" t="s">
        <v>14463</v>
      </c>
      <c r="F215" s="120" t="s">
        <v>14003</v>
      </c>
      <c r="G215" s="122" t="s">
        <v>13596</v>
      </c>
      <c r="H215" s="162"/>
      <c r="I215" s="8" t="s">
        <v>8994</v>
      </c>
    </row>
    <row r="216" customFormat="1" ht="69.95" customHeight="1" spans="1:9">
      <c r="A216" s="123"/>
      <c r="B216" s="161" t="s">
        <v>95</v>
      </c>
      <c r="C216" s="123" t="s">
        <v>14464</v>
      </c>
      <c r="D216" s="120" t="s">
        <v>14465</v>
      </c>
      <c r="E216" s="120"/>
      <c r="F216" s="120"/>
      <c r="G216" s="122" t="s">
        <v>13596</v>
      </c>
      <c r="H216" s="162"/>
      <c r="I216" s="8" t="s">
        <v>8994</v>
      </c>
    </row>
    <row r="217" customFormat="1" ht="69.95" customHeight="1" spans="1:9">
      <c r="A217" s="123">
        <v>90</v>
      </c>
      <c r="B217" s="161" t="s">
        <v>95</v>
      </c>
      <c r="C217" s="123" t="s">
        <v>14466</v>
      </c>
      <c r="D217" s="120" t="s">
        <v>14467</v>
      </c>
      <c r="E217" s="120" t="s">
        <v>14468</v>
      </c>
      <c r="F217" s="120" t="s">
        <v>14003</v>
      </c>
      <c r="G217" s="122" t="s">
        <v>4170</v>
      </c>
      <c r="H217" s="162"/>
      <c r="I217" s="8" t="s">
        <v>8994</v>
      </c>
    </row>
    <row r="218" customFormat="1" ht="69.95" customHeight="1" spans="1:9">
      <c r="A218" s="123"/>
      <c r="B218" s="161" t="s">
        <v>95</v>
      </c>
      <c r="C218" s="123" t="s">
        <v>14469</v>
      </c>
      <c r="D218" s="120" t="s">
        <v>14470</v>
      </c>
      <c r="E218" s="120"/>
      <c r="F218" s="120"/>
      <c r="G218" s="122" t="s">
        <v>4170</v>
      </c>
      <c r="H218" s="162"/>
      <c r="I218" s="8" t="s">
        <v>8994</v>
      </c>
    </row>
    <row r="219" customFormat="1" ht="69.95" customHeight="1" spans="1:9">
      <c r="A219" s="123">
        <v>91</v>
      </c>
      <c r="B219" s="161" t="s">
        <v>95</v>
      </c>
      <c r="C219" s="123" t="s">
        <v>14471</v>
      </c>
      <c r="D219" s="120" t="s">
        <v>14472</v>
      </c>
      <c r="E219" s="120" t="s">
        <v>14473</v>
      </c>
      <c r="F219" s="120" t="s">
        <v>14474</v>
      </c>
      <c r="G219" s="122" t="s">
        <v>13950</v>
      </c>
      <c r="H219" s="162"/>
      <c r="I219" s="8" t="s">
        <v>8994</v>
      </c>
    </row>
    <row r="220" customFormat="1" ht="69.95" customHeight="1" spans="1:9">
      <c r="A220" s="123"/>
      <c r="B220" s="161" t="s">
        <v>95</v>
      </c>
      <c r="C220" s="123" t="s">
        <v>14475</v>
      </c>
      <c r="D220" s="120" t="s">
        <v>14476</v>
      </c>
      <c r="E220" s="120"/>
      <c r="F220" s="120"/>
      <c r="G220" s="122" t="s">
        <v>13950</v>
      </c>
      <c r="H220" s="162"/>
      <c r="I220" s="8" t="s">
        <v>8994</v>
      </c>
    </row>
    <row r="221" customFormat="1" ht="69.95" customHeight="1" spans="1:9">
      <c r="A221" s="123">
        <v>92</v>
      </c>
      <c r="B221" s="161" t="s">
        <v>95</v>
      </c>
      <c r="C221" s="123" t="s">
        <v>14477</v>
      </c>
      <c r="D221" s="120" t="s">
        <v>14478</v>
      </c>
      <c r="E221" s="120" t="s">
        <v>14479</v>
      </c>
      <c r="F221" s="120" t="s">
        <v>14480</v>
      </c>
      <c r="G221" s="122" t="s">
        <v>51</v>
      </c>
      <c r="H221" s="162"/>
      <c r="I221" s="8" t="s">
        <v>8994</v>
      </c>
    </row>
    <row r="222" customFormat="1" ht="69.95" customHeight="1" spans="1:9">
      <c r="A222" s="123"/>
      <c r="B222" s="161" t="s">
        <v>95</v>
      </c>
      <c r="C222" s="123" t="s">
        <v>14481</v>
      </c>
      <c r="D222" s="120" t="s">
        <v>14482</v>
      </c>
      <c r="E222" s="120"/>
      <c r="F222" s="120"/>
      <c r="G222" s="122" t="s">
        <v>51</v>
      </c>
      <c r="H222" s="162"/>
      <c r="I222" s="8" t="s">
        <v>8994</v>
      </c>
    </row>
    <row r="223" customFormat="1" ht="69.95" customHeight="1" spans="1:9">
      <c r="A223" s="123"/>
      <c r="B223" s="161" t="s">
        <v>95</v>
      </c>
      <c r="C223" s="123" t="s">
        <v>14483</v>
      </c>
      <c r="D223" s="120" t="s">
        <v>14484</v>
      </c>
      <c r="E223" s="120"/>
      <c r="F223" s="120"/>
      <c r="G223" s="122" t="s">
        <v>51</v>
      </c>
      <c r="H223" s="162"/>
      <c r="I223" s="8" t="s">
        <v>8994</v>
      </c>
    </row>
    <row r="224" customFormat="1" ht="69.95" customHeight="1" spans="1:9">
      <c r="A224" s="123">
        <v>93</v>
      </c>
      <c r="B224" s="161" t="s">
        <v>95</v>
      </c>
      <c r="C224" s="123" t="s">
        <v>14485</v>
      </c>
      <c r="D224" s="120" t="s">
        <v>14486</v>
      </c>
      <c r="E224" s="120" t="s">
        <v>14487</v>
      </c>
      <c r="F224" s="120" t="s">
        <v>14480</v>
      </c>
      <c r="G224" s="122" t="s">
        <v>51</v>
      </c>
      <c r="H224" s="162"/>
      <c r="I224" s="8" t="s">
        <v>8994</v>
      </c>
    </row>
    <row r="225" customFormat="1" ht="69.95" customHeight="1" spans="1:9">
      <c r="A225" s="123"/>
      <c r="B225" s="161" t="s">
        <v>95</v>
      </c>
      <c r="C225" s="123" t="s">
        <v>14488</v>
      </c>
      <c r="D225" s="120" t="s">
        <v>14489</v>
      </c>
      <c r="E225" s="120"/>
      <c r="F225" s="120"/>
      <c r="G225" s="122" t="s">
        <v>51</v>
      </c>
      <c r="H225" s="162"/>
      <c r="I225" s="8" t="s">
        <v>8994</v>
      </c>
    </row>
    <row r="226" customFormat="1" ht="69.95" customHeight="1" spans="1:9">
      <c r="A226" s="123"/>
      <c r="B226" s="161" t="s">
        <v>95</v>
      </c>
      <c r="C226" s="123" t="s">
        <v>14490</v>
      </c>
      <c r="D226" s="120" t="s">
        <v>14491</v>
      </c>
      <c r="E226" s="120"/>
      <c r="F226" s="120"/>
      <c r="G226" s="122" t="s">
        <v>51</v>
      </c>
      <c r="H226" s="162"/>
      <c r="I226" s="8" t="s">
        <v>8994</v>
      </c>
    </row>
    <row r="227" customFormat="1" ht="69.95" customHeight="1" spans="1:9">
      <c r="A227" s="123">
        <v>94</v>
      </c>
      <c r="B227" s="161" t="s">
        <v>95</v>
      </c>
      <c r="C227" s="123" t="s">
        <v>14492</v>
      </c>
      <c r="D227" s="120" t="s">
        <v>14493</v>
      </c>
      <c r="E227" s="120" t="s">
        <v>14494</v>
      </c>
      <c r="F227" s="120" t="s">
        <v>14480</v>
      </c>
      <c r="G227" s="122" t="s">
        <v>51</v>
      </c>
      <c r="H227" s="164"/>
      <c r="I227" s="8" t="s">
        <v>8994</v>
      </c>
    </row>
    <row r="228" customFormat="1" ht="69.95" customHeight="1" spans="1:9">
      <c r="A228" s="123"/>
      <c r="B228" s="161" t="s">
        <v>95</v>
      </c>
      <c r="C228" s="123" t="s">
        <v>14495</v>
      </c>
      <c r="D228" s="120" t="s">
        <v>14496</v>
      </c>
      <c r="E228" s="120"/>
      <c r="F228" s="120"/>
      <c r="G228" s="122" t="s">
        <v>51</v>
      </c>
      <c r="H228" s="120" t="s">
        <v>14497</v>
      </c>
      <c r="I228" s="8" t="s">
        <v>8994</v>
      </c>
    </row>
    <row r="229" customFormat="1" ht="69.95" customHeight="1" spans="1:9">
      <c r="A229" s="123">
        <v>95</v>
      </c>
      <c r="B229" s="161" t="s">
        <v>95</v>
      </c>
      <c r="C229" s="123" t="s">
        <v>14498</v>
      </c>
      <c r="D229" s="120" t="s">
        <v>14499</v>
      </c>
      <c r="E229" s="120" t="s">
        <v>14500</v>
      </c>
      <c r="F229" s="120" t="s">
        <v>14501</v>
      </c>
      <c r="G229" s="122" t="s">
        <v>51</v>
      </c>
      <c r="H229" s="162"/>
      <c r="I229" s="8" t="s">
        <v>8994</v>
      </c>
    </row>
    <row r="230" customFormat="1" ht="69.95" customHeight="1" spans="1:9">
      <c r="A230" s="123"/>
      <c r="B230" s="161" t="s">
        <v>95</v>
      </c>
      <c r="C230" s="123" t="s">
        <v>14502</v>
      </c>
      <c r="D230" s="120" t="s">
        <v>14503</v>
      </c>
      <c r="E230" s="120"/>
      <c r="F230" s="120"/>
      <c r="G230" s="122" t="s">
        <v>51</v>
      </c>
      <c r="H230" s="162"/>
      <c r="I230" s="8" t="s">
        <v>8994</v>
      </c>
    </row>
    <row r="231" customFormat="1" ht="69.95" customHeight="1" spans="1:9">
      <c r="A231" s="123">
        <v>96</v>
      </c>
      <c r="B231" s="161" t="s">
        <v>95</v>
      </c>
      <c r="C231" s="123" t="s">
        <v>14504</v>
      </c>
      <c r="D231" s="120" t="s">
        <v>14505</v>
      </c>
      <c r="E231" s="120" t="s">
        <v>14506</v>
      </c>
      <c r="F231" s="120" t="s">
        <v>14290</v>
      </c>
      <c r="G231" s="122" t="s">
        <v>51</v>
      </c>
      <c r="H231" s="162"/>
      <c r="I231" s="8" t="s">
        <v>8994</v>
      </c>
    </row>
    <row r="232" customFormat="1" ht="69.95" customHeight="1" spans="1:9">
      <c r="A232" s="123">
        <v>97</v>
      </c>
      <c r="B232" s="161" t="s">
        <v>95</v>
      </c>
      <c r="C232" s="123" t="s">
        <v>14507</v>
      </c>
      <c r="D232" s="120" t="s">
        <v>14508</v>
      </c>
      <c r="E232" s="120" t="s">
        <v>14509</v>
      </c>
      <c r="F232" s="120" t="s">
        <v>14290</v>
      </c>
      <c r="G232" s="122" t="s">
        <v>51</v>
      </c>
      <c r="H232" s="162"/>
      <c r="I232" s="8" t="s">
        <v>8994</v>
      </c>
    </row>
    <row r="233" customFormat="1" ht="69.95" customHeight="1" spans="1:9">
      <c r="A233" s="123">
        <v>98</v>
      </c>
      <c r="B233" s="161" t="s">
        <v>95</v>
      </c>
      <c r="C233" s="123" t="s">
        <v>14510</v>
      </c>
      <c r="D233" s="120" t="s">
        <v>14511</v>
      </c>
      <c r="E233" s="120" t="s">
        <v>14512</v>
      </c>
      <c r="F233" s="120" t="s">
        <v>14290</v>
      </c>
      <c r="G233" s="122" t="s">
        <v>441</v>
      </c>
      <c r="H233" s="162"/>
      <c r="I233" s="8" t="s">
        <v>8994</v>
      </c>
    </row>
    <row r="234" customFormat="1" ht="69.95" customHeight="1" spans="1:9">
      <c r="A234" s="123">
        <v>99</v>
      </c>
      <c r="B234" s="161" t="s">
        <v>95</v>
      </c>
      <c r="C234" s="123" t="s">
        <v>14513</v>
      </c>
      <c r="D234" s="120" t="s">
        <v>14514</v>
      </c>
      <c r="E234" s="120" t="s">
        <v>14515</v>
      </c>
      <c r="F234" s="120" t="s">
        <v>14290</v>
      </c>
      <c r="G234" s="122" t="s">
        <v>51</v>
      </c>
      <c r="H234" s="162"/>
      <c r="I234" s="8" t="s">
        <v>8994</v>
      </c>
    </row>
    <row r="235" customFormat="1" ht="69.95" customHeight="1" spans="1:9">
      <c r="A235" s="173">
        <v>100</v>
      </c>
      <c r="B235" s="161" t="s">
        <v>95</v>
      </c>
      <c r="C235" s="123" t="s">
        <v>14516</v>
      </c>
      <c r="D235" s="174" t="s">
        <v>14517</v>
      </c>
      <c r="E235" s="174" t="s">
        <v>14518</v>
      </c>
      <c r="F235" s="174" t="s">
        <v>14290</v>
      </c>
      <c r="G235" s="175" t="s">
        <v>51</v>
      </c>
      <c r="H235" s="176"/>
      <c r="I235" s="8" t="s">
        <v>8994</v>
      </c>
    </row>
    <row r="236" customFormat="1" ht="69.95" customHeight="1" spans="1:9">
      <c r="A236" s="123">
        <v>101</v>
      </c>
      <c r="B236" s="161" t="s">
        <v>38</v>
      </c>
      <c r="C236" s="123" t="s">
        <v>14519</v>
      </c>
      <c r="D236" s="120" t="s">
        <v>14520</v>
      </c>
      <c r="E236" s="120" t="s">
        <v>14521</v>
      </c>
      <c r="F236" s="120" t="s">
        <v>14522</v>
      </c>
      <c r="G236" s="122" t="s">
        <v>51</v>
      </c>
      <c r="H236" s="120" t="s">
        <v>14523</v>
      </c>
      <c r="I236" s="8" t="s">
        <v>8994</v>
      </c>
    </row>
    <row r="237" s="103" customFormat="1" ht="27.95" customHeight="1" spans="1:9">
      <c r="A237" s="177" t="s">
        <v>7210</v>
      </c>
      <c r="B237" s="178" t="s">
        <v>25</v>
      </c>
      <c r="C237" s="177" t="s">
        <v>7211</v>
      </c>
      <c r="D237" s="177" t="s">
        <v>27</v>
      </c>
      <c r="E237" s="177" t="s">
        <v>7212</v>
      </c>
      <c r="F237" s="177" t="s">
        <v>7213</v>
      </c>
      <c r="G237" s="177" t="s">
        <v>30</v>
      </c>
      <c r="H237" s="179" t="s">
        <v>7214</v>
      </c>
      <c r="I237" s="180" t="s">
        <v>13929</v>
      </c>
    </row>
    <row r="238" s="104" customFormat="1" ht="54" spans="1:9">
      <c r="A238" s="181">
        <v>1</v>
      </c>
      <c r="B238" s="123"/>
      <c r="C238" s="1041" t="s">
        <v>16698</v>
      </c>
      <c r="D238" s="181" t="s">
        <v>15856</v>
      </c>
      <c r="E238" s="183" t="s">
        <v>16699</v>
      </c>
      <c r="F238" s="184" t="s">
        <v>16700</v>
      </c>
      <c r="G238" s="181" t="s">
        <v>51</v>
      </c>
      <c r="H238" s="185" t="s">
        <v>15859</v>
      </c>
      <c r="I238" s="186"/>
    </row>
    <row r="239" ht="128.1" customHeight="1" spans="1:9">
      <c r="A239" s="187">
        <v>2</v>
      </c>
      <c r="B239" s="122" t="s">
        <v>38</v>
      </c>
      <c r="C239" s="1042" t="s">
        <v>15130</v>
      </c>
      <c r="D239" s="122" t="s">
        <v>15131</v>
      </c>
      <c r="E239" s="120" t="s">
        <v>15132</v>
      </c>
      <c r="F239" s="120" t="s">
        <v>15133</v>
      </c>
      <c r="G239" s="188" t="s">
        <v>51</v>
      </c>
      <c r="H239" s="8" t="s">
        <v>8994</v>
      </c>
      <c r="I239" s="189"/>
    </row>
    <row r="240" ht="51" customHeight="1" spans="1:9">
      <c r="A240" s="187">
        <v>3</v>
      </c>
      <c r="B240" s="122" t="s">
        <v>38</v>
      </c>
      <c r="C240" s="1042" t="s">
        <v>15134</v>
      </c>
      <c r="D240" s="122" t="s">
        <v>15135</v>
      </c>
      <c r="E240" s="120" t="s">
        <v>15136</v>
      </c>
      <c r="F240" s="120" t="s">
        <v>15137</v>
      </c>
      <c r="G240" s="188" t="s">
        <v>51</v>
      </c>
      <c r="H240" s="8" t="s">
        <v>8994</v>
      </c>
      <c r="I240" s="189"/>
    </row>
    <row r="241" ht="40.5" spans="1:9">
      <c r="A241" s="187">
        <v>4</v>
      </c>
      <c r="B241" s="122" t="s">
        <v>38</v>
      </c>
      <c r="C241" s="1042" t="s">
        <v>15205</v>
      </c>
      <c r="D241" s="122" t="s">
        <v>15206</v>
      </c>
      <c r="E241" s="120" t="s">
        <v>15207</v>
      </c>
      <c r="F241" s="120" t="s">
        <v>15208</v>
      </c>
      <c r="G241" s="122" t="s">
        <v>15080</v>
      </c>
      <c r="H241" s="190"/>
      <c r="I241" s="189"/>
    </row>
    <row r="242" ht="54" spans="1:9">
      <c r="A242" s="187">
        <v>5</v>
      </c>
      <c r="B242" s="122" t="s">
        <v>95</v>
      </c>
      <c r="C242" s="1042" t="s">
        <v>15209</v>
      </c>
      <c r="D242" s="122" t="s">
        <v>15210</v>
      </c>
      <c r="E242" s="120" t="s">
        <v>15211</v>
      </c>
      <c r="F242" s="120" t="s">
        <v>15212</v>
      </c>
      <c r="G242" s="122" t="s">
        <v>15080</v>
      </c>
      <c r="H242" s="190"/>
      <c r="I242" s="189"/>
    </row>
    <row r="243" ht="39.95" customHeight="1" spans="1:9">
      <c r="A243" s="187">
        <v>6</v>
      </c>
      <c r="B243" s="189" t="s">
        <v>47</v>
      </c>
      <c r="C243" s="1043" t="s">
        <v>15812</v>
      </c>
      <c r="D243" s="192" t="s">
        <v>15813</v>
      </c>
      <c r="E243" s="193"/>
      <c r="F243" s="193"/>
      <c r="G243" s="194" t="s">
        <v>123</v>
      </c>
      <c r="H243" s="189" t="s">
        <v>16701</v>
      </c>
      <c r="I243" s="189"/>
    </row>
  </sheetData>
  <autoFilter xmlns:etc="http://www.wps.cn/officeDocument/2017/etCustomData" ref="J1:J243" etc:filterBottomFollowUsedRange="0">
    <extLst/>
  </autoFilter>
  <mergeCells count="66">
    <mergeCell ref="A1:I1"/>
    <mergeCell ref="A3:I3"/>
    <mergeCell ref="A6:I6"/>
    <mergeCell ref="A12:I12"/>
    <mergeCell ref="A20:I20"/>
    <mergeCell ref="A26:I26"/>
    <mergeCell ref="A31:I31"/>
    <mergeCell ref="A46:A47"/>
    <mergeCell ref="A50:A53"/>
    <mergeCell ref="A61:A66"/>
    <mergeCell ref="A68:A71"/>
    <mergeCell ref="A72:A75"/>
    <mergeCell ref="A76:A78"/>
    <mergeCell ref="A80:A82"/>
    <mergeCell ref="A85:A86"/>
    <mergeCell ref="A88:A89"/>
    <mergeCell ref="A90:A91"/>
    <mergeCell ref="A92:A94"/>
    <mergeCell ref="A95:A96"/>
    <mergeCell ref="A97:A100"/>
    <mergeCell ref="A101:A103"/>
    <mergeCell ref="A106:A107"/>
    <mergeCell ref="A108:A109"/>
    <mergeCell ref="A110:A113"/>
    <mergeCell ref="A114:A115"/>
    <mergeCell ref="A116:A118"/>
    <mergeCell ref="A119:A121"/>
    <mergeCell ref="A122:A123"/>
    <mergeCell ref="A124:A127"/>
    <mergeCell ref="A128:A131"/>
    <mergeCell ref="A134:A135"/>
    <mergeCell ref="A136:A139"/>
    <mergeCell ref="A140:A141"/>
    <mergeCell ref="A142:A143"/>
    <mergeCell ref="A144:A145"/>
    <mergeCell ref="A146:A147"/>
    <mergeCell ref="A150:A151"/>
    <mergeCell ref="A152:A154"/>
    <mergeCell ref="A155:A156"/>
    <mergeCell ref="A157:A159"/>
    <mergeCell ref="A160:A162"/>
    <mergeCell ref="A163:A165"/>
    <mergeCell ref="A166:A167"/>
    <mergeCell ref="A169:A170"/>
    <mergeCell ref="A171:A172"/>
    <mergeCell ref="A173:A175"/>
    <mergeCell ref="A176:A178"/>
    <mergeCell ref="A179:A180"/>
    <mergeCell ref="A183:A185"/>
    <mergeCell ref="A186:A189"/>
    <mergeCell ref="A190:A192"/>
    <mergeCell ref="A193:A197"/>
    <mergeCell ref="A199:A202"/>
    <mergeCell ref="A203:A204"/>
    <mergeCell ref="A205:A206"/>
    <mergeCell ref="A207:A208"/>
    <mergeCell ref="A211:A212"/>
    <mergeCell ref="A213:A214"/>
    <mergeCell ref="A215:A216"/>
    <mergeCell ref="A217:A218"/>
    <mergeCell ref="A219:A220"/>
    <mergeCell ref="A221:A223"/>
    <mergeCell ref="A224:A226"/>
    <mergeCell ref="A227:A228"/>
    <mergeCell ref="A229:A230"/>
    <mergeCell ref="A32:I33"/>
  </mergeCells>
  <pageMargins left="0.75" right="0.75" top="1" bottom="1" header="0.511805555555556" footer="0.511805555555556"/>
  <pageSetup paperSize="9" scale="87" fitToHeight="0"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121"/>
  <sheetViews>
    <sheetView workbookViewId="0">
      <selection activeCell="H9" sqref="H9"/>
    </sheetView>
  </sheetViews>
  <sheetFormatPr defaultColWidth="9" defaultRowHeight="14.25"/>
  <cols>
    <col min="1" max="1" width="5.5" style="32" customWidth="1"/>
    <col min="2" max="2" width="5.88333333333333" style="27" customWidth="1"/>
    <col min="3" max="3" width="9.88333333333333" style="27" customWidth="1"/>
    <col min="4" max="4" width="25.7583333333333" style="33" customWidth="1"/>
    <col min="5" max="5" width="37.6333333333333" style="33" customWidth="1"/>
    <col min="6" max="6" width="13.1333333333333" style="33" customWidth="1"/>
    <col min="7" max="7" width="9.5" style="33" customWidth="1"/>
    <col min="8" max="8" width="19.5" style="33" customWidth="1"/>
    <col min="9" max="9" width="10.5" style="27" customWidth="1"/>
    <col min="10" max="10" width="12.3833333333333" style="27" customWidth="1"/>
    <col min="11" max="11" width="23.875" style="27" customWidth="1"/>
    <col min="12" max="16371" width="9" style="27"/>
  </cols>
  <sheetData>
    <row r="1" s="27" customFormat="1" ht="38.1" customHeight="1" spans="1:1024 1025:16371">
      <c r="A1" s="3" t="s">
        <v>16702</v>
      </c>
      <c r="B1" s="3"/>
      <c r="C1" s="3"/>
      <c r="D1" s="3"/>
      <c r="E1" s="3"/>
      <c r="F1" s="3"/>
      <c r="G1" s="3"/>
      <c r="H1" s="3"/>
      <c r="I1" s="3"/>
      <c r="J1" s="3"/>
    </row>
    <row r="2" s="28" customFormat="1" ht="39" customHeight="1" spans="1:1024 1025:16371">
      <c r="A2" s="34" t="s">
        <v>7210</v>
      </c>
      <c r="B2" s="34" t="s">
        <v>25</v>
      </c>
      <c r="C2" s="34" t="s">
        <v>26</v>
      </c>
      <c r="D2" s="34" t="s">
        <v>27</v>
      </c>
      <c r="E2" s="34" t="s">
        <v>28</v>
      </c>
      <c r="F2" s="34" t="s">
        <v>29</v>
      </c>
      <c r="G2" s="34" t="s">
        <v>30</v>
      </c>
      <c r="H2" s="34" t="s">
        <v>31</v>
      </c>
      <c r="I2" s="34" t="s">
        <v>7169</v>
      </c>
      <c r="J2" s="35" t="s">
        <v>16703</v>
      </c>
      <c r="K2" s="36" t="s">
        <v>7169</v>
      </c>
    </row>
    <row r="3" s="28" customFormat="1" ht="23.1" customHeight="1" spans="1:1024 1025:16371">
      <c r="A3" s="37">
        <v>1</v>
      </c>
      <c r="B3" s="38" t="s">
        <v>40</v>
      </c>
      <c r="C3" s="39" t="s">
        <v>16704</v>
      </c>
      <c r="D3" s="39" t="s">
        <v>16705</v>
      </c>
      <c r="E3" s="40" t="s">
        <v>16706</v>
      </c>
      <c r="F3" s="39"/>
      <c r="G3" s="38" t="s">
        <v>51</v>
      </c>
      <c r="H3" s="39"/>
      <c r="I3" s="41"/>
      <c r="J3" s="42"/>
      <c r="K3" s="43"/>
    </row>
    <row r="4" s="28" customFormat="1" ht="18" customHeight="1" spans="1:1024 1025:16371">
      <c r="A4" s="37">
        <v>2</v>
      </c>
      <c r="B4" s="38" t="s">
        <v>40</v>
      </c>
      <c r="C4" s="39" t="s">
        <v>16707</v>
      </c>
      <c r="D4" s="39" t="s">
        <v>16708</v>
      </c>
      <c r="E4" s="40" t="s">
        <v>16709</v>
      </c>
      <c r="F4" s="39"/>
      <c r="G4" s="38" t="s">
        <v>483</v>
      </c>
      <c r="H4" s="39"/>
      <c r="I4" s="41"/>
      <c r="J4" s="42"/>
      <c r="K4" s="43"/>
    </row>
    <row r="5" s="28" customFormat="1" ht="22.5" spans="1:1024 1025:16371">
      <c r="A5" s="37">
        <v>3</v>
      </c>
      <c r="B5" s="38" t="s">
        <v>40</v>
      </c>
      <c r="C5" s="39" t="s">
        <v>16710</v>
      </c>
      <c r="D5" s="39" t="s">
        <v>16711</v>
      </c>
      <c r="E5" s="40" t="s">
        <v>16712</v>
      </c>
      <c r="F5" s="39"/>
      <c r="G5" s="38" t="s">
        <v>51</v>
      </c>
      <c r="H5" s="44"/>
      <c r="I5" s="41"/>
      <c r="J5" s="42"/>
      <c r="K5" s="43"/>
    </row>
    <row r="6" s="28" customFormat="1" ht="36.95" customHeight="1" spans="1:1024 1025:16371">
      <c r="A6" s="37">
        <v>4</v>
      </c>
      <c r="B6" s="45" t="s">
        <v>40</v>
      </c>
      <c r="C6" s="46" t="s">
        <v>16713</v>
      </c>
      <c r="D6" s="39" t="s">
        <v>16714</v>
      </c>
      <c r="E6" s="40" t="s">
        <v>16715</v>
      </c>
      <c r="F6" s="39"/>
      <c r="G6" s="38" t="s">
        <v>483</v>
      </c>
      <c r="H6" s="39"/>
      <c r="I6" s="41"/>
      <c r="J6" s="42"/>
      <c r="K6" s="43"/>
    </row>
    <row r="7" s="28" customFormat="1" ht="18" customHeight="1" spans="1:1024 1025:16371">
      <c r="A7" s="37">
        <v>5</v>
      </c>
      <c r="B7" s="45" t="s">
        <v>40</v>
      </c>
      <c r="C7" s="46" t="s">
        <v>16716</v>
      </c>
      <c r="D7" s="39" t="s">
        <v>16717</v>
      </c>
      <c r="E7" s="40" t="s">
        <v>16718</v>
      </c>
      <c r="F7" s="39"/>
      <c r="G7" s="38" t="s">
        <v>483</v>
      </c>
      <c r="H7" s="39"/>
      <c r="I7" s="41"/>
      <c r="J7" s="42"/>
      <c r="K7" s="43"/>
    </row>
    <row r="8" s="28" customFormat="1" ht="48" customHeight="1" spans="1:1024 1025:16371">
      <c r="A8" s="37">
        <v>6</v>
      </c>
      <c r="B8" s="38" t="s">
        <v>40</v>
      </c>
      <c r="C8" s="39" t="s">
        <v>16719</v>
      </c>
      <c r="D8" s="39" t="s">
        <v>16720</v>
      </c>
      <c r="E8" s="40" t="s">
        <v>16721</v>
      </c>
      <c r="F8" s="39"/>
      <c r="G8" s="38" t="s">
        <v>51</v>
      </c>
      <c r="H8" s="39"/>
      <c r="I8" s="41"/>
      <c r="J8" s="42"/>
      <c r="K8" s="43"/>
    </row>
    <row r="9" s="28" customFormat="1" ht="33.75" spans="1:1024 1025:16371">
      <c r="A9" s="37">
        <v>7</v>
      </c>
      <c r="B9" s="38" t="s">
        <v>40</v>
      </c>
      <c r="C9" s="39" t="s">
        <v>16722</v>
      </c>
      <c r="D9" s="39" t="s">
        <v>16723</v>
      </c>
      <c r="E9" s="40" t="s">
        <v>16724</v>
      </c>
      <c r="F9" s="39"/>
      <c r="G9" s="38" t="s">
        <v>51</v>
      </c>
      <c r="H9" s="39"/>
      <c r="I9" s="41"/>
      <c r="J9" s="42"/>
      <c r="K9" s="43"/>
    </row>
    <row r="10" s="29" customFormat="1" ht="52" customHeight="1" spans="1:1024 1025:16371">
      <c r="A10" s="47">
        <v>8</v>
      </c>
      <c r="B10" s="48" t="s">
        <v>40</v>
      </c>
      <c r="C10" s="49" t="s">
        <v>16725</v>
      </c>
      <c r="D10" s="49" t="s">
        <v>16726</v>
      </c>
      <c r="E10" s="50" t="s">
        <v>16727</v>
      </c>
      <c r="F10" s="49"/>
      <c r="G10" s="48" t="s">
        <v>51</v>
      </c>
      <c r="H10" s="49"/>
      <c r="I10" s="51"/>
      <c r="J10" s="52"/>
      <c r="K10" s="17" t="s">
        <v>7197</v>
      </c>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c r="HX10" s="53"/>
      <c r="HY10" s="53"/>
      <c r="HZ10" s="53"/>
      <c r="IA10" s="53"/>
      <c r="IB10" s="53"/>
      <c r="IC10" s="53"/>
      <c r="ID10" s="53"/>
      <c r="IE10" s="53"/>
      <c r="IF10" s="53"/>
      <c r="IG10" s="53"/>
      <c r="IH10" s="53"/>
      <c r="II10" s="53"/>
      <c r="IJ10" s="53"/>
      <c r="IK10" s="53"/>
      <c r="IL10" s="53"/>
      <c r="IM10" s="53"/>
      <c r="IN10" s="53"/>
      <c r="IO10" s="53"/>
      <c r="IP10" s="53"/>
      <c r="IQ10" s="53"/>
      <c r="IR10" s="53"/>
      <c r="IS10" s="53"/>
      <c r="IT10" s="53"/>
      <c r="IU10" s="53"/>
      <c r="IV10" s="53"/>
      <c r="IW10" s="53"/>
      <c r="IX10" s="53"/>
      <c r="IY10" s="53"/>
      <c r="IZ10" s="53"/>
      <c r="JA10" s="53"/>
      <c r="JB10" s="53"/>
      <c r="JC10" s="53"/>
      <c r="JD10" s="53"/>
      <c r="JE10" s="53"/>
      <c r="JF10" s="53"/>
      <c r="JG10" s="53"/>
      <c r="JH10" s="53"/>
      <c r="JI10" s="53"/>
      <c r="JJ10" s="53"/>
      <c r="JK10" s="53"/>
      <c r="JL10" s="53"/>
      <c r="JM10" s="53"/>
      <c r="JN10" s="53"/>
      <c r="JO10" s="53"/>
      <c r="JP10" s="53"/>
      <c r="JQ10" s="53"/>
      <c r="JR10" s="53"/>
      <c r="JS10" s="53"/>
      <c r="JT10" s="53"/>
      <c r="JU10" s="53"/>
      <c r="JV10" s="53"/>
      <c r="JW10" s="53"/>
      <c r="JX10" s="53"/>
      <c r="JY10" s="53"/>
      <c r="JZ10" s="53"/>
      <c r="KA10" s="53"/>
      <c r="KB10" s="53"/>
      <c r="KC10" s="53"/>
      <c r="KD10" s="53"/>
      <c r="KE10" s="53"/>
      <c r="KF10" s="53"/>
      <c r="KG10" s="53"/>
      <c r="KH10" s="53"/>
      <c r="KI10" s="53"/>
      <c r="KJ10" s="53"/>
      <c r="KK10" s="53"/>
      <c r="KL10" s="53"/>
      <c r="KM10" s="53"/>
      <c r="KN10" s="53"/>
      <c r="KO10" s="53"/>
      <c r="KP10" s="53"/>
      <c r="KQ10" s="53"/>
      <c r="KR10" s="53"/>
      <c r="KS10" s="53"/>
      <c r="KT10" s="53"/>
      <c r="KU10" s="53"/>
      <c r="KV10" s="53"/>
      <c r="KW10" s="53"/>
      <c r="KX10" s="53"/>
      <c r="KY10" s="53"/>
      <c r="KZ10" s="53"/>
      <c r="LA10" s="53"/>
      <c r="LB10" s="53"/>
      <c r="LC10" s="53"/>
      <c r="LD10" s="53"/>
      <c r="LE10" s="53"/>
      <c r="LF10" s="53"/>
      <c r="LG10" s="53"/>
      <c r="LH10" s="53"/>
      <c r="LI10" s="53"/>
      <c r="LJ10" s="53"/>
      <c r="LK10" s="53"/>
      <c r="LL10" s="53"/>
      <c r="LM10" s="53"/>
      <c r="LN10" s="53"/>
      <c r="LO10" s="53"/>
      <c r="LP10" s="53"/>
      <c r="LQ10" s="53"/>
      <c r="LR10" s="53"/>
      <c r="LS10" s="53"/>
      <c r="LT10" s="53"/>
      <c r="LU10" s="53"/>
      <c r="LV10" s="53"/>
      <c r="LW10" s="53"/>
      <c r="LX10" s="53"/>
      <c r="LY10" s="53"/>
      <c r="LZ10" s="53"/>
      <c r="MA10" s="53"/>
      <c r="MB10" s="53"/>
      <c r="MC10" s="53"/>
      <c r="MD10" s="53"/>
      <c r="ME10" s="53"/>
      <c r="MF10" s="53"/>
      <c r="MG10" s="53"/>
      <c r="MH10" s="53"/>
      <c r="MI10" s="53"/>
      <c r="MJ10" s="53"/>
      <c r="MK10" s="53"/>
      <c r="ML10" s="53"/>
      <c r="MM10" s="53"/>
      <c r="MN10" s="53"/>
      <c r="MO10" s="53"/>
      <c r="MP10" s="53"/>
      <c r="MQ10" s="53"/>
      <c r="MR10" s="53"/>
      <c r="MS10" s="53"/>
      <c r="MT10" s="53"/>
      <c r="MU10" s="53"/>
      <c r="MV10" s="53"/>
      <c r="MW10" s="53"/>
      <c r="MX10" s="53"/>
      <c r="MY10" s="53"/>
      <c r="MZ10" s="53"/>
      <c r="NA10" s="53"/>
      <c r="NB10" s="53"/>
      <c r="NC10" s="53"/>
      <c r="ND10" s="53"/>
      <c r="NE10" s="53"/>
      <c r="NF10" s="53"/>
      <c r="NG10" s="53"/>
      <c r="NH10" s="53"/>
      <c r="NI10" s="53"/>
      <c r="NJ10" s="53"/>
      <c r="NK10" s="53"/>
      <c r="NL10" s="53"/>
      <c r="NM10" s="53"/>
      <c r="NN10" s="53"/>
      <c r="NO10" s="53"/>
      <c r="NP10" s="53"/>
      <c r="NQ10" s="53"/>
      <c r="NR10" s="53"/>
      <c r="NS10" s="53"/>
      <c r="NT10" s="53"/>
      <c r="NU10" s="53"/>
      <c r="NV10" s="53"/>
      <c r="NW10" s="53"/>
      <c r="NX10" s="53"/>
      <c r="NY10" s="53"/>
      <c r="NZ10" s="53"/>
      <c r="OA10" s="53"/>
      <c r="OB10" s="53"/>
      <c r="OC10" s="53"/>
      <c r="OD10" s="53"/>
      <c r="OE10" s="53"/>
      <c r="OF10" s="53"/>
      <c r="OG10" s="53"/>
      <c r="OH10" s="53"/>
      <c r="OI10" s="53"/>
      <c r="OJ10" s="53"/>
      <c r="OK10" s="53"/>
      <c r="OL10" s="53"/>
      <c r="OM10" s="53"/>
      <c r="ON10" s="53"/>
      <c r="OO10" s="53"/>
      <c r="OP10" s="53"/>
      <c r="OQ10" s="53"/>
      <c r="OR10" s="53"/>
      <c r="OS10" s="53"/>
      <c r="OT10" s="53"/>
      <c r="OU10" s="53"/>
      <c r="OV10" s="53"/>
      <c r="OW10" s="53"/>
      <c r="OX10" s="53"/>
      <c r="OY10" s="53"/>
      <c r="OZ10" s="53"/>
      <c r="PA10" s="53"/>
      <c r="PB10" s="53"/>
      <c r="PC10" s="53"/>
      <c r="PD10" s="53"/>
      <c r="PE10" s="53"/>
      <c r="PF10" s="53"/>
      <c r="PG10" s="53"/>
      <c r="PH10" s="53"/>
      <c r="PI10" s="53"/>
      <c r="PJ10" s="53"/>
      <c r="PK10" s="53"/>
      <c r="PL10" s="53"/>
      <c r="PM10" s="53"/>
      <c r="PN10" s="53"/>
      <c r="PO10" s="53"/>
      <c r="PP10" s="53"/>
      <c r="PQ10" s="53"/>
      <c r="PR10" s="53"/>
      <c r="PS10" s="53"/>
      <c r="PT10" s="53"/>
      <c r="PU10" s="53"/>
      <c r="PV10" s="53"/>
      <c r="PW10" s="53"/>
      <c r="PX10" s="53"/>
      <c r="PY10" s="53"/>
      <c r="PZ10" s="53"/>
      <c r="QA10" s="53"/>
      <c r="QB10" s="53"/>
      <c r="QC10" s="53"/>
      <c r="QD10" s="53"/>
      <c r="QE10" s="53"/>
      <c r="QF10" s="53"/>
      <c r="QG10" s="53"/>
      <c r="QH10" s="53"/>
      <c r="QI10" s="53"/>
      <c r="QJ10" s="53"/>
      <c r="QK10" s="53"/>
      <c r="QL10" s="53"/>
      <c r="QM10" s="53"/>
      <c r="QN10" s="53"/>
      <c r="QO10" s="53"/>
      <c r="QP10" s="53"/>
      <c r="QQ10" s="53"/>
      <c r="QR10" s="53"/>
      <c r="QS10" s="53"/>
      <c r="QT10" s="53"/>
      <c r="QU10" s="53"/>
      <c r="QV10" s="53"/>
      <c r="QW10" s="53"/>
      <c r="QX10" s="53"/>
      <c r="QY10" s="53"/>
      <c r="QZ10" s="53"/>
      <c r="RA10" s="53"/>
      <c r="RB10" s="53"/>
      <c r="RC10" s="53"/>
      <c r="RD10" s="53"/>
      <c r="RE10" s="53"/>
      <c r="RF10" s="53"/>
      <c r="RG10" s="53"/>
      <c r="RH10" s="53"/>
      <c r="RI10" s="53"/>
      <c r="RJ10" s="53"/>
      <c r="RK10" s="53"/>
      <c r="RL10" s="53"/>
      <c r="RM10" s="53"/>
      <c r="RN10" s="53"/>
      <c r="RO10" s="53"/>
      <c r="RP10" s="53"/>
      <c r="RQ10" s="53"/>
      <c r="RR10" s="53"/>
      <c r="RS10" s="53"/>
      <c r="RT10" s="53"/>
      <c r="RU10" s="53"/>
      <c r="RV10" s="53"/>
      <c r="RW10" s="53"/>
      <c r="RX10" s="53"/>
      <c r="RY10" s="53"/>
      <c r="RZ10" s="53"/>
      <c r="SA10" s="53"/>
      <c r="SB10" s="53"/>
      <c r="SC10" s="53"/>
      <c r="SD10" s="53"/>
      <c r="SE10" s="53"/>
      <c r="SF10" s="53"/>
      <c r="SG10" s="53"/>
      <c r="SH10" s="53"/>
      <c r="SI10" s="53"/>
      <c r="SJ10" s="53"/>
      <c r="SK10" s="53"/>
      <c r="SL10" s="53"/>
      <c r="SM10" s="53"/>
      <c r="SN10" s="53"/>
      <c r="SO10" s="53"/>
      <c r="SP10" s="53"/>
      <c r="SQ10" s="53"/>
      <c r="SR10" s="53"/>
      <c r="SS10" s="53"/>
      <c r="ST10" s="53"/>
      <c r="SU10" s="53"/>
      <c r="SV10" s="53"/>
      <c r="SW10" s="53"/>
      <c r="SX10" s="53"/>
      <c r="SY10" s="53"/>
      <c r="SZ10" s="53"/>
      <c r="TA10" s="53"/>
      <c r="TB10" s="53"/>
      <c r="TC10" s="53"/>
      <c r="TD10" s="53"/>
      <c r="TE10" s="53"/>
      <c r="TF10" s="53"/>
      <c r="TG10" s="53"/>
      <c r="TH10" s="53"/>
      <c r="TI10" s="53"/>
      <c r="TJ10" s="53"/>
      <c r="TK10" s="53"/>
      <c r="TL10" s="53"/>
      <c r="TM10" s="53"/>
      <c r="TN10" s="53"/>
      <c r="TO10" s="53"/>
      <c r="TP10" s="53"/>
      <c r="TQ10" s="53"/>
      <c r="TR10" s="53"/>
      <c r="TS10" s="53"/>
      <c r="TT10" s="53"/>
      <c r="TU10" s="53"/>
      <c r="TV10" s="53"/>
      <c r="TW10" s="53"/>
      <c r="TX10" s="53"/>
      <c r="TY10" s="53"/>
      <c r="TZ10" s="53"/>
      <c r="UA10" s="53"/>
      <c r="UB10" s="53"/>
      <c r="UC10" s="53"/>
      <c r="UD10" s="53"/>
      <c r="UE10" s="53"/>
      <c r="UF10" s="53"/>
      <c r="UG10" s="53"/>
      <c r="UH10" s="53"/>
      <c r="UI10" s="53"/>
      <c r="UJ10" s="53"/>
      <c r="UK10" s="53"/>
      <c r="UL10" s="53"/>
      <c r="UM10" s="53"/>
      <c r="UN10" s="53"/>
      <c r="UO10" s="53"/>
      <c r="UP10" s="53"/>
      <c r="UQ10" s="53"/>
      <c r="UR10" s="53"/>
      <c r="US10" s="53"/>
      <c r="UT10" s="53"/>
      <c r="UU10" s="53"/>
      <c r="UV10" s="53"/>
      <c r="UW10" s="53"/>
      <c r="UX10" s="53"/>
      <c r="UY10" s="53"/>
      <c r="UZ10" s="53"/>
      <c r="VA10" s="53"/>
      <c r="VB10" s="53"/>
      <c r="VC10" s="53"/>
      <c r="VD10" s="53"/>
      <c r="VE10" s="53"/>
      <c r="VF10" s="53"/>
      <c r="VG10" s="53"/>
      <c r="VH10" s="53"/>
      <c r="VI10" s="53"/>
      <c r="VJ10" s="53"/>
      <c r="VK10" s="53"/>
      <c r="VL10" s="53"/>
      <c r="VM10" s="53"/>
      <c r="VN10" s="53"/>
      <c r="VO10" s="53"/>
      <c r="VP10" s="53"/>
      <c r="VQ10" s="53"/>
      <c r="VR10" s="53"/>
      <c r="VS10" s="53"/>
      <c r="VT10" s="53"/>
      <c r="VU10" s="53"/>
      <c r="VV10" s="53"/>
      <c r="VW10" s="53"/>
      <c r="VX10" s="53"/>
      <c r="VY10" s="53"/>
      <c r="VZ10" s="53"/>
      <c r="WA10" s="53"/>
      <c r="WB10" s="53"/>
      <c r="WC10" s="53"/>
      <c r="WD10" s="53"/>
      <c r="WE10" s="53"/>
      <c r="WF10" s="53"/>
      <c r="WG10" s="53"/>
      <c r="WH10" s="53"/>
      <c r="WI10" s="53"/>
      <c r="WJ10" s="53"/>
      <c r="WK10" s="53"/>
      <c r="WL10" s="53"/>
      <c r="WM10" s="53"/>
      <c r="WN10" s="53"/>
      <c r="WO10" s="53"/>
      <c r="WP10" s="53"/>
      <c r="WQ10" s="53"/>
      <c r="WR10" s="53"/>
      <c r="WS10" s="53"/>
      <c r="WT10" s="53"/>
      <c r="WU10" s="53"/>
      <c r="WV10" s="53"/>
      <c r="WW10" s="53"/>
      <c r="WX10" s="53"/>
      <c r="WY10" s="53"/>
      <c r="WZ10" s="53"/>
      <c r="XA10" s="53"/>
      <c r="XB10" s="53"/>
      <c r="XC10" s="53"/>
      <c r="XD10" s="53"/>
      <c r="XE10" s="53"/>
      <c r="XF10" s="53"/>
      <c r="XG10" s="53"/>
      <c r="XH10" s="53"/>
      <c r="XI10" s="53"/>
      <c r="XJ10" s="53"/>
      <c r="XK10" s="53"/>
      <c r="XL10" s="53"/>
      <c r="XM10" s="53"/>
      <c r="XN10" s="53"/>
      <c r="XO10" s="53"/>
      <c r="XP10" s="53"/>
      <c r="XQ10" s="53"/>
      <c r="XR10" s="53"/>
      <c r="XS10" s="53"/>
      <c r="XT10" s="53"/>
      <c r="XU10" s="53"/>
      <c r="XV10" s="53"/>
      <c r="XW10" s="53"/>
      <c r="XX10" s="53"/>
      <c r="XY10" s="53"/>
      <c r="XZ10" s="53"/>
      <c r="YA10" s="53"/>
      <c r="YB10" s="53"/>
      <c r="YC10" s="53"/>
      <c r="YD10" s="53"/>
      <c r="YE10" s="53"/>
      <c r="YF10" s="53"/>
      <c r="YG10" s="53"/>
      <c r="YH10" s="53"/>
      <c r="YI10" s="53"/>
      <c r="YJ10" s="53"/>
      <c r="YK10" s="53"/>
      <c r="YL10" s="53"/>
      <c r="YM10" s="53"/>
      <c r="YN10" s="53"/>
      <c r="YO10" s="53"/>
      <c r="YP10" s="53"/>
      <c r="YQ10" s="53"/>
      <c r="YR10" s="53"/>
      <c r="YS10" s="53"/>
      <c r="YT10" s="53"/>
      <c r="YU10" s="53"/>
      <c r="YV10" s="53"/>
      <c r="YW10" s="53"/>
      <c r="YX10" s="53"/>
      <c r="YY10" s="53"/>
      <c r="YZ10" s="53"/>
      <c r="ZA10" s="53"/>
      <c r="ZB10" s="53"/>
      <c r="ZC10" s="53"/>
      <c r="ZD10" s="53"/>
      <c r="ZE10" s="53"/>
      <c r="ZF10" s="53"/>
      <c r="ZG10" s="53"/>
      <c r="ZH10" s="53"/>
      <c r="ZI10" s="53"/>
      <c r="ZJ10" s="53"/>
      <c r="ZK10" s="53"/>
      <c r="ZL10" s="53"/>
      <c r="ZM10" s="53"/>
      <c r="ZN10" s="53"/>
      <c r="ZO10" s="53"/>
      <c r="ZP10" s="53"/>
      <c r="ZQ10" s="53"/>
      <c r="ZR10" s="53"/>
      <c r="ZS10" s="53"/>
      <c r="ZT10" s="53"/>
      <c r="ZU10" s="53"/>
      <c r="ZV10" s="53"/>
      <c r="ZW10" s="53"/>
      <c r="ZX10" s="53"/>
      <c r="ZY10" s="53"/>
      <c r="ZZ10" s="53"/>
      <c r="AAA10" s="53"/>
      <c r="AAB10" s="53"/>
      <c r="AAC10" s="53"/>
      <c r="AAD10" s="53"/>
      <c r="AAE10" s="53"/>
      <c r="AAF10" s="53"/>
      <c r="AAG10" s="53"/>
      <c r="AAH10" s="53"/>
      <c r="AAI10" s="53"/>
      <c r="AAJ10" s="53"/>
      <c r="AAK10" s="53"/>
      <c r="AAL10" s="53"/>
      <c r="AAM10" s="53"/>
      <c r="AAN10" s="53"/>
      <c r="AAO10" s="53"/>
      <c r="AAP10" s="53"/>
      <c r="AAQ10" s="53"/>
      <c r="AAR10" s="53"/>
      <c r="AAS10" s="53"/>
      <c r="AAT10" s="53"/>
      <c r="AAU10" s="53"/>
      <c r="AAV10" s="53"/>
      <c r="AAW10" s="53"/>
      <c r="AAX10" s="53"/>
      <c r="AAY10" s="53"/>
      <c r="AAZ10" s="53"/>
      <c r="ABA10" s="53"/>
      <c r="ABB10" s="53"/>
      <c r="ABC10" s="53"/>
      <c r="ABD10" s="53"/>
      <c r="ABE10" s="53"/>
      <c r="ABF10" s="53"/>
      <c r="ABG10" s="53"/>
      <c r="ABH10" s="53"/>
      <c r="ABI10" s="53"/>
      <c r="ABJ10" s="53"/>
      <c r="ABK10" s="53"/>
      <c r="ABL10" s="53"/>
      <c r="ABM10" s="53"/>
      <c r="ABN10" s="53"/>
      <c r="ABO10" s="53"/>
      <c r="ABP10" s="53"/>
      <c r="ABQ10" s="53"/>
      <c r="ABR10" s="53"/>
      <c r="ABS10" s="53"/>
      <c r="ABT10" s="53"/>
      <c r="ABU10" s="53"/>
      <c r="ABV10" s="53"/>
      <c r="ABW10" s="53"/>
      <c r="ABX10" s="53"/>
      <c r="ABY10" s="53"/>
      <c r="ABZ10" s="53"/>
      <c r="ACA10" s="53"/>
      <c r="ACB10" s="53"/>
      <c r="ACC10" s="53"/>
      <c r="ACD10" s="53"/>
      <c r="ACE10" s="53"/>
      <c r="ACF10" s="53"/>
      <c r="ACG10" s="53"/>
      <c r="ACH10" s="53"/>
      <c r="ACI10" s="53"/>
      <c r="ACJ10" s="53"/>
      <c r="ACK10" s="53"/>
      <c r="ACL10" s="53"/>
      <c r="ACM10" s="53"/>
      <c r="ACN10" s="53"/>
      <c r="ACO10" s="53"/>
      <c r="ACP10" s="53"/>
      <c r="ACQ10" s="53"/>
      <c r="ACR10" s="53"/>
      <c r="ACS10" s="53"/>
      <c r="ACT10" s="53"/>
      <c r="ACU10" s="53"/>
      <c r="ACV10" s="53"/>
      <c r="ACW10" s="53"/>
      <c r="ACX10" s="53"/>
      <c r="ACY10" s="53"/>
      <c r="ACZ10" s="53"/>
      <c r="ADA10" s="53"/>
      <c r="ADB10" s="53"/>
      <c r="ADC10" s="53"/>
      <c r="ADD10" s="53"/>
      <c r="ADE10" s="53"/>
      <c r="ADF10" s="53"/>
      <c r="ADG10" s="53"/>
      <c r="ADH10" s="53"/>
      <c r="ADI10" s="53"/>
      <c r="ADJ10" s="53"/>
      <c r="ADK10" s="53"/>
      <c r="ADL10" s="53"/>
      <c r="ADM10" s="53"/>
      <c r="ADN10" s="53"/>
      <c r="ADO10" s="53"/>
      <c r="ADP10" s="53"/>
      <c r="ADQ10" s="53"/>
      <c r="ADR10" s="53"/>
      <c r="ADS10" s="53"/>
      <c r="ADT10" s="53"/>
      <c r="ADU10" s="53"/>
      <c r="ADV10" s="53"/>
      <c r="ADW10" s="53"/>
      <c r="ADX10" s="53"/>
      <c r="ADY10" s="53"/>
      <c r="ADZ10" s="53"/>
      <c r="AEA10" s="53"/>
      <c r="AEB10" s="53"/>
      <c r="AEC10" s="53"/>
      <c r="AED10" s="53"/>
      <c r="AEE10" s="53"/>
      <c r="AEF10" s="53"/>
      <c r="AEG10" s="53"/>
      <c r="AEH10" s="53"/>
      <c r="AEI10" s="53"/>
      <c r="AEJ10" s="53"/>
      <c r="AEK10" s="53"/>
      <c r="AEL10" s="53"/>
      <c r="AEM10" s="53"/>
      <c r="AEN10" s="53"/>
      <c r="AEO10" s="53"/>
      <c r="AEP10" s="53"/>
      <c r="AEQ10" s="53"/>
      <c r="AER10" s="53"/>
      <c r="AES10" s="53"/>
      <c r="AET10" s="53"/>
      <c r="AEU10" s="53"/>
      <c r="AEV10" s="53"/>
      <c r="AEW10" s="53"/>
      <c r="AEX10" s="53"/>
      <c r="AEY10" s="53"/>
      <c r="AEZ10" s="53"/>
      <c r="AFA10" s="53"/>
      <c r="AFB10" s="53"/>
      <c r="AFC10" s="53"/>
      <c r="AFD10" s="53"/>
      <c r="AFE10" s="53"/>
      <c r="AFF10" s="53"/>
      <c r="AFG10" s="53"/>
      <c r="AFH10" s="53"/>
      <c r="AFI10" s="53"/>
      <c r="AFJ10" s="53"/>
      <c r="AFK10" s="53"/>
      <c r="AFL10" s="53"/>
      <c r="AFM10" s="53"/>
      <c r="AFN10" s="53"/>
      <c r="AFO10" s="53"/>
      <c r="AFP10" s="53"/>
      <c r="AFQ10" s="53"/>
      <c r="AFR10" s="53"/>
      <c r="AFS10" s="53"/>
      <c r="AFT10" s="53"/>
      <c r="AFU10" s="53"/>
      <c r="AFV10" s="53"/>
      <c r="AFW10" s="53"/>
      <c r="AFX10" s="53"/>
      <c r="AFY10" s="53"/>
      <c r="AFZ10" s="53"/>
      <c r="AGA10" s="53"/>
      <c r="AGB10" s="53"/>
      <c r="AGC10" s="53"/>
      <c r="AGD10" s="53"/>
      <c r="AGE10" s="53"/>
      <c r="AGF10" s="53"/>
      <c r="AGG10" s="53"/>
      <c r="AGH10" s="53"/>
      <c r="AGI10" s="53"/>
      <c r="AGJ10" s="53"/>
      <c r="AGK10" s="53"/>
      <c r="AGL10" s="53"/>
      <c r="AGM10" s="53"/>
      <c r="AGN10" s="53"/>
      <c r="AGO10" s="53"/>
      <c r="AGP10" s="53"/>
      <c r="AGQ10" s="53"/>
      <c r="AGR10" s="53"/>
      <c r="AGS10" s="53"/>
      <c r="AGT10" s="53"/>
      <c r="AGU10" s="53"/>
      <c r="AGV10" s="53"/>
      <c r="AGW10" s="53"/>
      <c r="AGX10" s="53"/>
      <c r="AGY10" s="53"/>
      <c r="AGZ10" s="53"/>
      <c r="AHA10" s="53"/>
      <c r="AHB10" s="53"/>
      <c r="AHC10" s="53"/>
      <c r="AHD10" s="53"/>
      <c r="AHE10" s="53"/>
      <c r="AHF10" s="53"/>
      <c r="AHG10" s="53"/>
      <c r="AHH10" s="53"/>
      <c r="AHI10" s="53"/>
      <c r="AHJ10" s="53"/>
      <c r="AHK10" s="53"/>
      <c r="AHL10" s="53"/>
      <c r="AHM10" s="53"/>
      <c r="AHN10" s="53"/>
      <c r="AHO10" s="53"/>
      <c r="AHP10" s="53"/>
      <c r="AHQ10" s="53"/>
      <c r="AHR10" s="53"/>
      <c r="AHS10" s="53"/>
      <c r="AHT10" s="53"/>
      <c r="AHU10" s="53"/>
      <c r="AHV10" s="53"/>
      <c r="AHW10" s="53"/>
      <c r="AHX10" s="53"/>
      <c r="AHY10" s="53"/>
      <c r="AHZ10" s="53"/>
      <c r="AIA10" s="53"/>
      <c r="AIB10" s="53"/>
      <c r="AIC10" s="53"/>
      <c r="AID10" s="53"/>
      <c r="AIE10" s="53"/>
      <c r="AIF10" s="53"/>
      <c r="AIG10" s="53"/>
      <c r="AIH10" s="53"/>
      <c r="AII10" s="53"/>
      <c r="AIJ10" s="53"/>
      <c r="AIK10" s="53"/>
      <c r="AIL10" s="53"/>
      <c r="AIM10" s="53"/>
      <c r="AIN10" s="53"/>
      <c r="AIO10" s="53"/>
      <c r="AIP10" s="53"/>
      <c r="AIQ10" s="53"/>
      <c r="AIR10" s="53"/>
      <c r="AIS10" s="53"/>
      <c r="AIT10" s="53"/>
      <c r="AIU10" s="53"/>
      <c r="AIV10" s="53"/>
      <c r="AIW10" s="53"/>
      <c r="AIX10" s="53"/>
      <c r="AIY10" s="53"/>
      <c r="AIZ10" s="53"/>
      <c r="AJA10" s="53"/>
      <c r="AJB10" s="53"/>
      <c r="AJC10" s="53"/>
      <c r="AJD10" s="53"/>
      <c r="AJE10" s="53"/>
      <c r="AJF10" s="53"/>
      <c r="AJG10" s="53"/>
      <c r="AJH10" s="53"/>
      <c r="AJI10" s="53"/>
      <c r="AJJ10" s="53"/>
      <c r="AJK10" s="53"/>
      <c r="AJL10" s="53"/>
      <c r="AJM10" s="53"/>
      <c r="AJN10" s="53"/>
      <c r="AJO10" s="53"/>
      <c r="AJP10" s="53"/>
      <c r="AJQ10" s="53"/>
      <c r="AJR10" s="53"/>
      <c r="AJS10" s="53"/>
      <c r="AJT10" s="53"/>
      <c r="AJU10" s="53"/>
      <c r="AJV10" s="53"/>
      <c r="AJW10" s="53"/>
      <c r="AJX10" s="53"/>
      <c r="AJY10" s="53"/>
      <c r="AJZ10" s="53"/>
      <c r="AKA10" s="53"/>
      <c r="AKB10" s="53"/>
      <c r="AKC10" s="53"/>
      <c r="AKD10" s="53"/>
      <c r="AKE10" s="53"/>
      <c r="AKF10" s="53"/>
      <c r="AKG10" s="53"/>
      <c r="AKH10" s="53"/>
      <c r="AKI10" s="53"/>
      <c r="AKJ10" s="53"/>
      <c r="AKK10" s="53"/>
      <c r="AKL10" s="53"/>
      <c r="AKM10" s="53"/>
      <c r="AKN10" s="53"/>
      <c r="AKO10" s="53"/>
      <c r="AKP10" s="53"/>
      <c r="AKQ10" s="53"/>
      <c r="AKR10" s="53"/>
      <c r="AKS10" s="53"/>
      <c r="AKT10" s="53"/>
      <c r="AKU10" s="53"/>
      <c r="AKV10" s="53"/>
      <c r="AKW10" s="53"/>
      <c r="AKX10" s="53"/>
      <c r="AKY10" s="53"/>
      <c r="AKZ10" s="53"/>
      <c r="ALA10" s="53"/>
      <c r="ALB10" s="53"/>
      <c r="ALC10" s="53"/>
      <c r="ALD10" s="53"/>
      <c r="ALE10" s="53"/>
      <c r="ALF10" s="53"/>
      <c r="ALG10" s="53"/>
      <c r="ALH10" s="53"/>
      <c r="ALI10" s="53"/>
      <c r="ALJ10" s="53"/>
      <c r="ALK10" s="53"/>
      <c r="ALL10" s="53"/>
      <c r="ALM10" s="53"/>
      <c r="ALN10" s="53"/>
      <c r="ALO10" s="53"/>
      <c r="ALP10" s="53"/>
      <c r="ALQ10" s="53"/>
      <c r="ALR10" s="53"/>
      <c r="ALS10" s="53"/>
      <c r="ALT10" s="53"/>
      <c r="ALU10" s="53"/>
      <c r="ALV10" s="53"/>
      <c r="ALW10" s="53"/>
      <c r="ALX10" s="53"/>
      <c r="ALY10" s="53"/>
      <c r="ALZ10" s="53"/>
      <c r="AMA10" s="53"/>
      <c r="AMB10" s="53"/>
      <c r="AMC10" s="53"/>
      <c r="AMD10" s="53"/>
      <c r="AME10" s="53"/>
      <c r="AMF10" s="53"/>
      <c r="AMG10" s="53"/>
      <c r="AMH10" s="53"/>
      <c r="AMI10" s="53"/>
      <c r="AMJ10" s="53"/>
      <c r="AMK10" s="53"/>
      <c r="AML10" s="53"/>
      <c r="AMM10" s="53"/>
      <c r="AMN10" s="53"/>
      <c r="AMO10" s="53"/>
      <c r="AMP10" s="53"/>
      <c r="AMQ10" s="53"/>
      <c r="AMR10" s="53"/>
      <c r="AMS10" s="53"/>
      <c r="AMT10" s="53"/>
      <c r="AMU10" s="53"/>
      <c r="AMV10" s="53"/>
      <c r="AMW10" s="53"/>
      <c r="AMX10" s="53"/>
      <c r="AMY10" s="53"/>
      <c r="AMZ10" s="53"/>
      <c r="ANA10" s="53"/>
      <c r="ANB10" s="53"/>
      <c r="ANC10" s="53"/>
      <c r="AND10" s="53"/>
      <c r="ANE10" s="53"/>
      <c r="ANF10" s="53"/>
      <c r="ANG10" s="53"/>
      <c r="ANH10" s="53"/>
      <c r="ANI10" s="53"/>
      <c r="ANJ10" s="53"/>
      <c r="ANK10" s="53"/>
      <c r="ANL10" s="53"/>
      <c r="ANM10" s="53"/>
      <c r="ANN10" s="53"/>
      <c r="ANO10" s="53"/>
      <c r="ANP10" s="53"/>
      <c r="ANQ10" s="53"/>
      <c r="ANR10" s="53"/>
      <c r="ANS10" s="53"/>
      <c r="ANT10" s="53"/>
      <c r="ANU10" s="53"/>
      <c r="ANV10" s="53"/>
      <c r="ANW10" s="53"/>
      <c r="ANX10" s="53"/>
      <c r="ANY10" s="53"/>
      <c r="ANZ10" s="53"/>
      <c r="AOA10" s="53"/>
      <c r="AOB10" s="53"/>
      <c r="AOC10" s="53"/>
      <c r="AOD10" s="53"/>
      <c r="AOE10" s="53"/>
      <c r="AOF10" s="53"/>
      <c r="AOG10" s="53"/>
      <c r="AOH10" s="53"/>
      <c r="AOI10" s="53"/>
      <c r="AOJ10" s="53"/>
      <c r="AOK10" s="53"/>
      <c r="AOL10" s="53"/>
      <c r="AOM10" s="53"/>
      <c r="AON10" s="53"/>
      <c r="AOO10" s="53"/>
      <c r="AOP10" s="53"/>
      <c r="AOQ10" s="53"/>
      <c r="AOR10" s="53"/>
      <c r="AOS10" s="53"/>
      <c r="AOT10" s="53"/>
      <c r="AOU10" s="53"/>
      <c r="AOV10" s="53"/>
      <c r="AOW10" s="53"/>
      <c r="AOX10" s="53"/>
      <c r="AOY10" s="53"/>
      <c r="AOZ10" s="53"/>
      <c r="APA10" s="53"/>
      <c r="APB10" s="53"/>
      <c r="APC10" s="53"/>
      <c r="APD10" s="53"/>
      <c r="APE10" s="53"/>
      <c r="APF10" s="53"/>
      <c r="APG10" s="53"/>
      <c r="APH10" s="53"/>
      <c r="API10" s="53"/>
      <c r="APJ10" s="53"/>
      <c r="APK10" s="53"/>
      <c r="APL10" s="53"/>
      <c r="APM10" s="53"/>
      <c r="APN10" s="53"/>
      <c r="APO10" s="53"/>
      <c r="APP10" s="53"/>
      <c r="APQ10" s="53"/>
      <c r="APR10" s="53"/>
      <c r="APS10" s="53"/>
      <c r="APT10" s="53"/>
      <c r="APU10" s="53"/>
      <c r="APV10" s="53"/>
      <c r="APW10" s="53"/>
      <c r="APX10" s="53"/>
      <c r="APY10" s="53"/>
      <c r="APZ10" s="53"/>
      <c r="AQA10" s="53"/>
      <c r="AQB10" s="53"/>
      <c r="AQC10" s="53"/>
      <c r="AQD10" s="53"/>
      <c r="AQE10" s="53"/>
      <c r="AQF10" s="53"/>
      <c r="AQG10" s="53"/>
      <c r="AQH10" s="53"/>
      <c r="AQI10" s="53"/>
      <c r="AQJ10" s="53"/>
      <c r="AQK10" s="53"/>
      <c r="AQL10" s="53"/>
      <c r="AQM10" s="53"/>
      <c r="AQN10" s="53"/>
      <c r="AQO10" s="53"/>
      <c r="AQP10" s="53"/>
      <c r="AQQ10" s="53"/>
      <c r="AQR10" s="53"/>
      <c r="AQS10" s="53"/>
      <c r="AQT10" s="53"/>
      <c r="AQU10" s="53"/>
      <c r="AQV10" s="53"/>
      <c r="AQW10" s="53"/>
      <c r="AQX10" s="53"/>
      <c r="AQY10" s="53"/>
      <c r="AQZ10" s="53"/>
      <c r="ARA10" s="53"/>
      <c r="ARB10" s="53"/>
      <c r="ARC10" s="53"/>
      <c r="ARD10" s="53"/>
      <c r="ARE10" s="53"/>
      <c r="ARF10" s="53"/>
      <c r="ARG10" s="53"/>
      <c r="ARH10" s="53"/>
      <c r="ARI10" s="53"/>
      <c r="ARJ10" s="53"/>
      <c r="ARK10" s="53"/>
      <c r="ARL10" s="53"/>
      <c r="ARM10" s="53"/>
      <c r="ARN10" s="53"/>
      <c r="ARO10" s="53"/>
      <c r="ARP10" s="53"/>
      <c r="ARQ10" s="53"/>
      <c r="ARR10" s="53"/>
      <c r="ARS10" s="53"/>
      <c r="ART10" s="53"/>
      <c r="ARU10" s="53"/>
      <c r="ARV10" s="53"/>
      <c r="ARW10" s="53"/>
      <c r="ARX10" s="53"/>
      <c r="ARY10" s="53"/>
      <c r="ARZ10" s="53"/>
      <c r="ASA10" s="53"/>
      <c r="ASB10" s="53"/>
      <c r="ASC10" s="53"/>
      <c r="ASD10" s="53"/>
      <c r="ASE10" s="53"/>
      <c r="ASF10" s="53"/>
      <c r="ASG10" s="53"/>
      <c r="ASH10" s="53"/>
      <c r="ASI10" s="53"/>
      <c r="ASJ10" s="53"/>
      <c r="ASK10" s="53"/>
      <c r="ASL10" s="53"/>
      <c r="ASM10" s="53"/>
      <c r="ASN10" s="53"/>
      <c r="ASO10" s="53"/>
      <c r="ASP10" s="53"/>
      <c r="ASQ10" s="53"/>
      <c r="ASR10" s="53"/>
      <c r="ASS10" s="53"/>
      <c r="AST10" s="53"/>
      <c r="ASU10" s="53"/>
      <c r="ASV10" s="53"/>
      <c r="ASW10" s="53"/>
      <c r="ASX10" s="53"/>
      <c r="ASY10" s="53"/>
      <c r="ASZ10" s="53"/>
      <c r="ATA10" s="53"/>
      <c r="ATB10" s="53"/>
      <c r="ATC10" s="53"/>
      <c r="ATD10" s="53"/>
      <c r="ATE10" s="53"/>
      <c r="ATF10" s="53"/>
      <c r="ATG10" s="53"/>
      <c r="ATH10" s="53"/>
      <c r="ATI10" s="53"/>
      <c r="ATJ10" s="53"/>
      <c r="ATK10" s="53"/>
      <c r="ATL10" s="53"/>
      <c r="ATM10" s="53"/>
      <c r="ATN10" s="53"/>
      <c r="ATO10" s="53"/>
      <c r="ATP10" s="53"/>
      <c r="ATQ10" s="53"/>
      <c r="ATR10" s="53"/>
      <c r="ATS10" s="53"/>
      <c r="ATT10" s="53"/>
      <c r="ATU10" s="53"/>
      <c r="ATV10" s="53"/>
      <c r="ATW10" s="53"/>
      <c r="ATX10" s="53"/>
      <c r="ATY10" s="53"/>
      <c r="ATZ10" s="53"/>
      <c r="AUA10" s="53"/>
      <c r="AUB10" s="53"/>
      <c r="AUC10" s="53"/>
      <c r="AUD10" s="53"/>
      <c r="AUE10" s="53"/>
      <c r="AUF10" s="53"/>
      <c r="AUG10" s="53"/>
      <c r="AUH10" s="53"/>
      <c r="AUI10" s="53"/>
      <c r="AUJ10" s="53"/>
      <c r="AUK10" s="53"/>
      <c r="AUL10" s="53"/>
      <c r="AUM10" s="53"/>
      <c r="AUN10" s="53"/>
      <c r="AUO10" s="53"/>
      <c r="AUP10" s="53"/>
      <c r="AUQ10" s="53"/>
      <c r="AUR10" s="53"/>
      <c r="AUS10" s="53"/>
      <c r="AUT10" s="53"/>
      <c r="AUU10" s="53"/>
      <c r="AUV10" s="53"/>
      <c r="AUW10" s="53"/>
      <c r="AUX10" s="53"/>
      <c r="AUY10" s="53"/>
      <c r="AUZ10" s="53"/>
      <c r="AVA10" s="53"/>
      <c r="AVB10" s="53"/>
      <c r="AVC10" s="53"/>
      <c r="AVD10" s="53"/>
      <c r="AVE10" s="53"/>
      <c r="AVF10" s="53"/>
      <c r="AVG10" s="53"/>
      <c r="AVH10" s="53"/>
      <c r="AVI10" s="53"/>
      <c r="AVJ10" s="53"/>
      <c r="AVK10" s="53"/>
      <c r="AVL10" s="53"/>
      <c r="AVM10" s="53"/>
      <c r="AVN10" s="53"/>
      <c r="AVO10" s="53"/>
      <c r="AVP10" s="53"/>
      <c r="AVQ10" s="53"/>
      <c r="AVR10" s="53"/>
      <c r="AVS10" s="53"/>
      <c r="AVT10" s="53"/>
      <c r="AVU10" s="53"/>
      <c r="AVV10" s="53"/>
      <c r="AVW10" s="53"/>
      <c r="AVX10" s="53"/>
      <c r="AVY10" s="53"/>
      <c r="AVZ10" s="53"/>
      <c r="AWA10" s="53"/>
      <c r="AWB10" s="53"/>
      <c r="AWC10" s="53"/>
      <c r="AWD10" s="53"/>
      <c r="AWE10" s="53"/>
      <c r="AWF10" s="53"/>
      <c r="AWG10" s="53"/>
      <c r="AWH10" s="53"/>
      <c r="AWI10" s="53"/>
      <c r="AWJ10" s="53"/>
      <c r="AWK10" s="53"/>
      <c r="AWL10" s="53"/>
      <c r="AWM10" s="53"/>
      <c r="AWN10" s="53"/>
      <c r="AWO10" s="53"/>
      <c r="AWP10" s="53"/>
      <c r="AWQ10" s="53"/>
      <c r="AWR10" s="53"/>
      <c r="AWS10" s="53"/>
      <c r="AWT10" s="53"/>
      <c r="AWU10" s="53"/>
      <c r="AWV10" s="53"/>
      <c r="AWW10" s="53"/>
      <c r="AWX10" s="53"/>
      <c r="AWY10" s="53"/>
      <c r="AWZ10" s="53"/>
      <c r="AXA10" s="53"/>
      <c r="AXB10" s="53"/>
      <c r="AXC10" s="53"/>
      <c r="AXD10" s="53"/>
      <c r="AXE10" s="53"/>
      <c r="AXF10" s="53"/>
      <c r="AXG10" s="53"/>
      <c r="AXH10" s="53"/>
      <c r="AXI10" s="53"/>
      <c r="AXJ10" s="53"/>
      <c r="AXK10" s="53"/>
      <c r="AXL10" s="53"/>
      <c r="AXM10" s="53"/>
      <c r="AXN10" s="53"/>
      <c r="AXO10" s="53"/>
      <c r="AXP10" s="53"/>
      <c r="AXQ10" s="53"/>
      <c r="AXR10" s="53"/>
      <c r="AXS10" s="53"/>
      <c r="AXT10" s="53"/>
      <c r="AXU10" s="53"/>
      <c r="AXV10" s="53"/>
      <c r="AXW10" s="53"/>
      <c r="AXX10" s="53"/>
      <c r="AXY10" s="53"/>
      <c r="AXZ10" s="53"/>
      <c r="AYA10" s="53"/>
      <c r="AYB10" s="53"/>
      <c r="AYC10" s="53"/>
      <c r="AYD10" s="53"/>
      <c r="AYE10" s="53"/>
      <c r="AYF10" s="53"/>
      <c r="AYG10" s="53"/>
      <c r="AYH10" s="53"/>
      <c r="AYI10" s="53"/>
      <c r="AYJ10" s="53"/>
      <c r="AYK10" s="53"/>
      <c r="AYL10" s="53"/>
      <c r="AYM10" s="53"/>
      <c r="AYN10" s="53"/>
      <c r="AYO10" s="53"/>
      <c r="AYP10" s="53"/>
      <c r="AYQ10" s="53"/>
      <c r="AYR10" s="53"/>
      <c r="AYS10" s="53"/>
      <c r="AYT10" s="53"/>
      <c r="AYU10" s="53"/>
      <c r="AYV10" s="53"/>
      <c r="AYW10" s="53"/>
      <c r="AYX10" s="53"/>
      <c r="AYY10" s="53"/>
      <c r="AYZ10" s="53"/>
      <c r="AZA10" s="53"/>
      <c r="AZB10" s="53"/>
      <c r="AZC10" s="53"/>
      <c r="AZD10" s="53"/>
      <c r="AZE10" s="53"/>
      <c r="AZF10" s="53"/>
      <c r="AZG10" s="53"/>
      <c r="AZH10" s="53"/>
      <c r="AZI10" s="53"/>
      <c r="AZJ10" s="53"/>
      <c r="AZK10" s="53"/>
      <c r="AZL10" s="53"/>
      <c r="AZM10" s="53"/>
      <c r="AZN10" s="53"/>
      <c r="AZO10" s="53"/>
      <c r="AZP10" s="53"/>
      <c r="AZQ10" s="53"/>
      <c r="AZR10" s="53"/>
      <c r="AZS10" s="53"/>
      <c r="AZT10" s="53"/>
      <c r="AZU10" s="53"/>
      <c r="AZV10" s="53"/>
      <c r="AZW10" s="53"/>
      <c r="AZX10" s="53"/>
      <c r="AZY10" s="53"/>
      <c r="AZZ10" s="53"/>
      <c r="BAA10" s="53"/>
      <c r="BAB10" s="53"/>
      <c r="BAC10" s="53"/>
      <c r="BAD10" s="53"/>
      <c r="BAE10" s="53"/>
      <c r="BAF10" s="53"/>
      <c r="BAG10" s="53"/>
      <c r="BAH10" s="53"/>
      <c r="BAI10" s="53"/>
      <c r="BAJ10" s="53"/>
      <c r="BAK10" s="53"/>
      <c r="BAL10" s="53"/>
      <c r="BAM10" s="53"/>
      <c r="BAN10" s="53"/>
      <c r="BAO10" s="53"/>
      <c r="BAP10" s="53"/>
      <c r="BAQ10" s="53"/>
      <c r="BAR10" s="53"/>
      <c r="BAS10" s="53"/>
      <c r="BAT10" s="53"/>
      <c r="BAU10" s="53"/>
      <c r="BAV10" s="53"/>
      <c r="BAW10" s="53"/>
      <c r="BAX10" s="53"/>
      <c r="BAY10" s="53"/>
      <c r="BAZ10" s="53"/>
      <c r="BBA10" s="53"/>
      <c r="BBB10" s="53"/>
      <c r="BBC10" s="53"/>
      <c r="BBD10" s="53"/>
      <c r="BBE10" s="53"/>
      <c r="BBF10" s="53"/>
      <c r="BBG10" s="53"/>
      <c r="BBH10" s="53"/>
      <c r="BBI10" s="53"/>
      <c r="BBJ10" s="53"/>
      <c r="BBK10" s="53"/>
      <c r="BBL10" s="53"/>
      <c r="BBM10" s="53"/>
      <c r="BBN10" s="53"/>
      <c r="BBO10" s="53"/>
      <c r="BBP10" s="53"/>
      <c r="BBQ10" s="53"/>
      <c r="BBR10" s="53"/>
      <c r="BBS10" s="53"/>
      <c r="BBT10" s="53"/>
      <c r="BBU10" s="53"/>
      <c r="BBV10" s="53"/>
      <c r="BBW10" s="53"/>
      <c r="BBX10" s="53"/>
      <c r="BBY10" s="53"/>
      <c r="BBZ10" s="53"/>
      <c r="BCA10" s="53"/>
      <c r="BCB10" s="53"/>
      <c r="BCC10" s="53"/>
      <c r="BCD10" s="53"/>
      <c r="BCE10" s="53"/>
      <c r="BCF10" s="53"/>
      <c r="BCG10" s="53"/>
      <c r="BCH10" s="53"/>
      <c r="BCI10" s="53"/>
      <c r="BCJ10" s="53"/>
      <c r="BCK10" s="53"/>
      <c r="BCL10" s="53"/>
      <c r="BCM10" s="53"/>
      <c r="BCN10" s="53"/>
      <c r="BCO10" s="53"/>
      <c r="BCP10" s="53"/>
      <c r="BCQ10" s="53"/>
      <c r="BCR10" s="53"/>
      <c r="BCS10" s="53"/>
      <c r="BCT10" s="53"/>
      <c r="BCU10" s="53"/>
      <c r="BCV10" s="53"/>
      <c r="BCW10" s="53"/>
      <c r="BCX10" s="53"/>
      <c r="BCY10" s="53"/>
      <c r="BCZ10" s="53"/>
      <c r="BDA10" s="53"/>
      <c r="BDB10" s="53"/>
      <c r="BDC10" s="53"/>
      <c r="BDD10" s="53"/>
      <c r="BDE10" s="53"/>
      <c r="BDF10" s="53"/>
      <c r="BDG10" s="53"/>
      <c r="BDH10" s="53"/>
      <c r="BDI10" s="53"/>
      <c r="BDJ10" s="53"/>
      <c r="BDK10" s="53"/>
      <c r="BDL10" s="53"/>
      <c r="BDM10" s="53"/>
      <c r="BDN10" s="53"/>
      <c r="BDO10" s="53"/>
      <c r="BDP10" s="53"/>
      <c r="BDQ10" s="53"/>
      <c r="BDR10" s="53"/>
      <c r="BDS10" s="53"/>
      <c r="BDT10" s="53"/>
      <c r="BDU10" s="53"/>
      <c r="BDV10" s="53"/>
      <c r="BDW10" s="53"/>
      <c r="BDX10" s="53"/>
      <c r="BDY10" s="53"/>
      <c r="BDZ10" s="53"/>
      <c r="BEA10" s="53"/>
      <c r="BEB10" s="53"/>
      <c r="BEC10" s="53"/>
      <c r="BED10" s="53"/>
      <c r="BEE10" s="53"/>
      <c r="BEF10" s="53"/>
      <c r="BEG10" s="53"/>
      <c r="BEH10" s="53"/>
      <c r="BEI10" s="53"/>
      <c r="BEJ10" s="53"/>
      <c r="BEK10" s="53"/>
      <c r="BEL10" s="53"/>
      <c r="BEM10" s="53"/>
      <c r="BEN10" s="53"/>
      <c r="BEO10" s="53"/>
      <c r="BEP10" s="53"/>
      <c r="BEQ10" s="53"/>
      <c r="BER10" s="53"/>
      <c r="BES10" s="53"/>
      <c r="BET10" s="53"/>
      <c r="BEU10" s="53"/>
      <c r="BEV10" s="53"/>
      <c r="BEW10" s="53"/>
      <c r="BEX10" s="53"/>
      <c r="BEY10" s="53"/>
      <c r="BEZ10" s="53"/>
      <c r="BFA10" s="53"/>
      <c r="BFB10" s="53"/>
      <c r="BFC10" s="53"/>
      <c r="BFD10" s="53"/>
      <c r="BFE10" s="53"/>
      <c r="BFF10" s="53"/>
      <c r="BFG10" s="53"/>
      <c r="BFH10" s="53"/>
      <c r="BFI10" s="53"/>
      <c r="BFJ10" s="53"/>
      <c r="BFK10" s="53"/>
      <c r="BFL10" s="53"/>
      <c r="BFM10" s="53"/>
      <c r="BFN10" s="53"/>
      <c r="BFO10" s="53"/>
      <c r="BFP10" s="53"/>
      <c r="BFQ10" s="53"/>
      <c r="BFR10" s="53"/>
      <c r="BFS10" s="53"/>
      <c r="BFT10" s="53"/>
      <c r="BFU10" s="53"/>
      <c r="BFV10" s="53"/>
      <c r="BFW10" s="53"/>
      <c r="BFX10" s="53"/>
      <c r="BFY10" s="53"/>
      <c r="BFZ10" s="53"/>
      <c r="BGA10" s="53"/>
      <c r="BGB10" s="53"/>
      <c r="BGC10" s="53"/>
      <c r="BGD10" s="53"/>
      <c r="BGE10" s="53"/>
      <c r="BGF10" s="53"/>
      <c r="BGG10" s="53"/>
      <c r="BGH10" s="53"/>
      <c r="BGI10" s="53"/>
      <c r="BGJ10" s="53"/>
      <c r="BGK10" s="53"/>
      <c r="BGL10" s="53"/>
      <c r="BGM10" s="53"/>
      <c r="BGN10" s="53"/>
      <c r="BGO10" s="53"/>
      <c r="BGP10" s="53"/>
      <c r="BGQ10" s="53"/>
      <c r="BGR10" s="53"/>
      <c r="BGS10" s="53"/>
      <c r="BGT10" s="53"/>
      <c r="BGU10" s="53"/>
      <c r="BGV10" s="53"/>
      <c r="BGW10" s="53"/>
      <c r="BGX10" s="53"/>
      <c r="BGY10" s="53"/>
      <c r="BGZ10" s="53"/>
      <c r="BHA10" s="53"/>
      <c r="BHB10" s="53"/>
      <c r="BHC10" s="53"/>
      <c r="BHD10" s="53"/>
      <c r="BHE10" s="53"/>
      <c r="BHF10" s="53"/>
      <c r="BHG10" s="53"/>
      <c r="BHH10" s="53"/>
      <c r="BHI10" s="53"/>
      <c r="BHJ10" s="53"/>
      <c r="BHK10" s="53"/>
      <c r="BHL10" s="53"/>
      <c r="BHM10" s="53"/>
      <c r="BHN10" s="53"/>
      <c r="BHO10" s="53"/>
      <c r="BHP10" s="53"/>
      <c r="BHQ10" s="53"/>
      <c r="BHR10" s="53"/>
      <c r="BHS10" s="53"/>
      <c r="BHT10" s="53"/>
      <c r="BHU10" s="53"/>
      <c r="BHV10" s="53"/>
      <c r="BHW10" s="53"/>
      <c r="BHX10" s="53"/>
      <c r="BHY10" s="53"/>
      <c r="BHZ10" s="53"/>
      <c r="BIA10" s="53"/>
      <c r="BIB10" s="53"/>
      <c r="BIC10" s="53"/>
      <c r="BID10" s="53"/>
      <c r="BIE10" s="53"/>
      <c r="BIF10" s="53"/>
      <c r="BIG10" s="53"/>
      <c r="BIH10" s="53"/>
      <c r="BII10" s="53"/>
      <c r="BIJ10" s="53"/>
      <c r="BIK10" s="53"/>
      <c r="BIL10" s="53"/>
      <c r="BIM10" s="53"/>
      <c r="BIN10" s="53"/>
      <c r="BIO10" s="53"/>
      <c r="BIP10" s="53"/>
      <c r="BIQ10" s="53"/>
      <c r="BIR10" s="53"/>
      <c r="BIS10" s="53"/>
      <c r="BIT10" s="53"/>
      <c r="BIU10" s="53"/>
      <c r="BIV10" s="53"/>
      <c r="BIW10" s="53"/>
      <c r="BIX10" s="53"/>
      <c r="BIY10" s="53"/>
      <c r="BIZ10" s="53"/>
      <c r="BJA10" s="53"/>
      <c r="BJB10" s="53"/>
      <c r="BJC10" s="53"/>
      <c r="BJD10" s="53"/>
      <c r="BJE10" s="53"/>
      <c r="BJF10" s="53"/>
      <c r="BJG10" s="53"/>
      <c r="BJH10" s="53"/>
      <c r="BJI10" s="53"/>
      <c r="BJJ10" s="53"/>
      <c r="BJK10" s="53"/>
      <c r="BJL10" s="53"/>
      <c r="BJM10" s="53"/>
      <c r="BJN10" s="53"/>
      <c r="BJO10" s="53"/>
      <c r="BJP10" s="53"/>
      <c r="BJQ10" s="53"/>
      <c r="BJR10" s="53"/>
      <c r="BJS10" s="53"/>
      <c r="BJT10" s="53"/>
      <c r="BJU10" s="53"/>
      <c r="BJV10" s="53"/>
      <c r="BJW10" s="53"/>
      <c r="BJX10" s="53"/>
      <c r="BJY10" s="53"/>
      <c r="BJZ10" s="53"/>
      <c r="BKA10" s="53"/>
      <c r="BKB10" s="53"/>
      <c r="BKC10" s="53"/>
      <c r="BKD10" s="53"/>
      <c r="BKE10" s="53"/>
      <c r="BKF10" s="53"/>
      <c r="BKG10" s="53"/>
      <c r="BKH10" s="53"/>
      <c r="BKI10" s="53"/>
      <c r="BKJ10" s="53"/>
      <c r="BKK10" s="53"/>
      <c r="BKL10" s="53"/>
      <c r="BKM10" s="53"/>
      <c r="BKN10" s="53"/>
      <c r="BKO10" s="53"/>
      <c r="BKP10" s="53"/>
      <c r="BKQ10" s="53"/>
      <c r="BKR10" s="53"/>
      <c r="BKS10" s="53"/>
      <c r="BKT10" s="53"/>
      <c r="BKU10" s="53"/>
      <c r="BKV10" s="53"/>
      <c r="BKW10" s="53"/>
      <c r="BKX10" s="53"/>
      <c r="BKY10" s="53"/>
      <c r="BKZ10" s="53"/>
      <c r="BLA10" s="53"/>
      <c r="BLB10" s="53"/>
      <c r="BLC10" s="53"/>
      <c r="BLD10" s="53"/>
      <c r="BLE10" s="53"/>
      <c r="BLF10" s="53"/>
      <c r="BLG10" s="53"/>
      <c r="BLH10" s="53"/>
      <c r="BLI10" s="53"/>
      <c r="BLJ10" s="53"/>
      <c r="BLK10" s="53"/>
      <c r="BLL10" s="53"/>
      <c r="BLM10" s="53"/>
      <c r="BLN10" s="53"/>
      <c r="BLO10" s="53"/>
      <c r="BLP10" s="53"/>
      <c r="BLQ10" s="53"/>
      <c r="BLR10" s="53"/>
      <c r="BLS10" s="53"/>
      <c r="BLT10" s="53"/>
      <c r="BLU10" s="53"/>
      <c r="BLV10" s="53"/>
      <c r="BLW10" s="53"/>
      <c r="BLX10" s="53"/>
      <c r="BLY10" s="53"/>
      <c r="BLZ10" s="53"/>
      <c r="BMA10" s="53"/>
      <c r="BMB10" s="53"/>
      <c r="BMC10" s="53"/>
      <c r="BMD10" s="53"/>
      <c r="BME10" s="53"/>
      <c r="BMF10" s="53"/>
      <c r="BMG10" s="53"/>
      <c r="BMH10" s="53"/>
      <c r="BMI10" s="53"/>
      <c r="BMJ10" s="53"/>
      <c r="BMK10" s="53"/>
      <c r="BML10" s="53"/>
      <c r="BMM10" s="53"/>
      <c r="BMN10" s="53"/>
      <c r="BMO10" s="53"/>
      <c r="BMP10" s="53"/>
      <c r="BMQ10" s="53"/>
      <c r="BMR10" s="53"/>
      <c r="BMS10" s="53"/>
      <c r="BMT10" s="53"/>
      <c r="BMU10" s="53"/>
      <c r="BMV10" s="53"/>
      <c r="BMW10" s="53"/>
      <c r="BMX10" s="53"/>
      <c r="BMY10" s="53"/>
      <c r="BMZ10" s="53"/>
      <c r="BNA10" s="53"/>
      <c r="BNB10" s="53"/>
      <c r="BNC10" s="53"/>
      <c r="BND10" s="53"/>
      <c r="BNE10" s="53"/>
      <c r="BNF10" s="53"/>
      <c r="BNG10" s="53"/>
      <c r="BNH10" s="53"/>
      <c r="BNI10" s="53"/>
      <c r="BNJ10" s="53"/>
      <c r="BNK10" s="53"/>
      <c r="BNL10" s="53"/>
      <c r="BNM10" s="53"/>
      <c r="BNN10" s="53"/>
      <c r="BNO10" s="53"/>
      <c r="BNP10" s="53"/>
      <c r="BNQ10" s="53"/>
      <c r="BNR10" s="53"/>
      <c r="BNS10" s="53"/>
      <c r="BNT10" s="53"/>
      <c r="BNU10" s="53"/>
      <c r="BNV10" s="53"/>
      <c r="BNW10" s="53"/>
      <c r="BNX10" s="53"/>
      <c r="BNY10" s="53"/>
      <c r="BNZ10" s="53"/>
      <c r="BOA10" s="53"/>
      <c r="BOB10" s="53"/>
      <c r="BOC10" s="53"/>
      <c r="BOD10" s="53"/>
      <c r="BOE10" s="53"/>
      <c r="BOF10" s="53"/>
      <c r="BOG10" s="53"/>
      <c r="BOH10" s="53"/>
      <c r="BOI10" s="53"/>
      <c r="BOJ10" s="53"/>
      <c r="BOK10" s="53"/>
      <c r="BOL10" s="53"/>
      <c r="BOM10" s="53"/>
      <c r="BON10" s="53"/>
      <c r="BOO10" s="53"/>
      <c r="BOP10" s="53"/>
      <c r="BOQ10" s="53"/>
      <c r="BOR10" s="53"/>
      <c r="BOS10" s="53"/>
      <c r="BOT10" s="53"/>
      <c r="BOU10" s="53"/>
      <c r="BOV10" s="53"/>
      <c r="BOW10" s="53"/>
      <c r="BOX10" s="53"/>
      <c r="BOY10" s="53"/>
      <c r="BOZ10" s="53"/>
      <c r="BPA10" s="53"/>
      <c r="BPB10" s="53"/>
      <c r="BPC10" s="53"/>
      <c r="BPD10" s="53"/>
      <c r="BPE10" s="53"/>
      <c r="BPF10" s="53"/>
      <c r="BPG10" s="53"/>
      <c r="BPH10" s="53"/>
      <c r="BPI10" s="53"/>
      <c r="BPJ10" s="53"/>
      <c r="BPK10" s="53"/>
      <c r="BPL10" s="53"/>
      <c r="BPM10" s="53"/>
      <c r="BPN10" s="53"/>
      <c r="BPO10" s="53"/>
      <c r="BPP10" s="53"/>
      <c r="BPQ10" s="53"/>
      <c r="BPR10" s="53"/>
      <c r="BPS10" s="53"/>
      <c r="BPT10" s="53"/>
      <c r="BPU10" s="53"/>
      <c r="BPV10" s="53"/>
      <c r="BPW10" s="53"/>
      <c r="BPX10" s="53"/>
      <c r="BPY10" s="53"/>
      <c r="BPZ10" s="53"/>
      <c r="BQA10" s="53"/>
      <c r="BQB10" s="53"/>
      <c r="BQC10" s="53"/>
      <c r="BQD10" s="53"/>
      <c r="BQE10" s="53"/>
      <c r="BQF10" s="53"/>
      <c r="BQG10" s="53"/>
      <c r="BQH10" s="53"/>
      <c r="BQI10" s="53"/>
      <c r="BQJ10" s="53"/>
      <c r="BQK10" s="53"/>
      <c r="BQL10" s="53"/>
      <c r="BQM10" s="53"/>
      <c r="BQN10" s="53"/>
      <c r="BQO10" s="53"/>
      <c r="BQP10" s="53"/>
      <c r="BQQ10" s="53"/>
      <c r="BQR10" s="53"/>
      <c r="BQS10" s="53"/>
      <c r="BQT10" s="53"/>
      <c r="BQU10" s="53"/>
      <c r="BQV10" s="53"/>
      <c r="BQW10" s="53"/>
      <c r="BQX10" s="53"/>
      <c r="BQY10" s="53"/>
      <c r="BQZ10" s="53"/>
      <c r="BRA10" s="53"/>
      <c r="BRB10" s="53"/>
      <c r="BRC10" s="53"/>
      <c r="BRD10" s="53"/>
      <c r="BRE10" s="53"/>
      <c r="BRF10" s="53"/>
      <c r="BRG10" s="53"/>
      <c r="BRH10" s="53"/>
      <c r="BRI10" s="53"/>
      <c r="BRJ10" s="53"/>
      <c r="BRK10" s="53"/>
      <c r="BRL10" s="53"/>
      <c r="BRM10" s="53"/>
      <c r="BRN10" s="53"/>
      <c r="BRO10" s="53"/>
      <c r="BRP10" s="53"/>
      <c r="BRQ10" s="53"/>
      <c r="BRR10" s="53"/>
      <c r="BRS10" s="53"/>
      <c r="BRT10" s="53"/>
      <c r="BRU10" s="53"/>
      <c r="BRV10" s="53"/>
      <c r="BRW10" s="53"/>
      <c r="BRX10" s="53"/>
      <c r="BRY10" s="53"/>
      <c r="BRZ10" s="53"/>
      <c r="BSA10" s="53"/>
      <c r="BSB10" s="53"/>
      <c r="BSC10" s="53"/>
      <c r="BSD10" s="53"/>
      <c r="BSE10" s="53"/>
      <c r="BSF10" s="53"/>
      <c r="BSG10" s="53"/>
      <c r="BSH10" s="53"/>
      <c r="BSI10" s="53"/>
      <c r="BSJ10" s="53"/>
      <c r="BSK10" s="53"/>
      <c r="BSL10" s="53"/>
      <c r="BSM10" s="53"/>
      <c r="BSN10" s="53"/>
      <c r="BSO10" s="53"/>
      <c r="BSP10" s="53"/>
      <c r="BSQ10" s="53"/>
      <c r="BSR10" s="53"/>
      <c r="BSS10" s="53"/>
      <c r="BST10" s="53"/>
      <c r="BSU10" s="53"/>
      <c r="BSV10" s="53"/>
      <c r="BSW10" s="53"/>
      <c r="BSX10" s="53"/>
      <c r="BSY10" s="53"/>
      <c r="BSZ10" s="53"/>
      <c r="BTA10" s="53"/>
      <c r="BTB10" s="53"/>
      <c r="BTC10" s="53"/>
      <c r="BTD10" s="53"/>
      <c r="BTE10" s="53"/>
      <c r="BTF10" s="53"/>
      <c r="BTG10" s="53"/>
      <c r="BTH10" s="53"/>
      <c r="BTI10" s="53"/>
      <c r="BTJ10" s="53"/>
      <c r="BTK10" s="53"/>
      <c r="BTL10" s="53"/>
      <c r="BTM10" s="53"/>
      <c r="BTN10" s="53"/>
      <c r="BTO10" s="53"/>
      <c r="BTP10" s="53"/>
      <c r="BTQ10" s="53"/>
      <c r="BTR10" s="53"/>
      <c r="BTS10" s="53"/>
      <c r="BTT10" s="53"/>
      <c r="BTU10" s="53"/>
      <c r="BTV10" s="53"/>
      <c r="BTW10" s="53"/>
      <c r="BTX10" s="53"/>
      <c r="BTY10" s="53"/>
      <c r="BTZ10" s="53"/>
      <c r="BUA10" s="53"/>
      <c r="BUB10" s="53"/>
      <c r="BUC10" s="53"/>
      <c r="BUD10" s="53"/>
      <c r="BUE10" s="53"/>
      <c r="BUF10" s="53"/>
      <c r="BUG10" s="53"/>
      <c r="BUH10" s="53"/>
      <c r="BUI10" s="53"/>
      <c r="BUJ10" s="53"/>
      <c r="BUK10" s="53"/>
      <c r="BUL10" s="53"/>
      <c r="BUM10" s="53"/>
      <c r="BUN10" s="53"/>
      <c r="BUO10" s="53"/>
      <c r="BUP10" s="53"/>
      <c r="BUQ10" s="53"/>
      <c r="BUR10" s="53"/>
      <c r="BUS10" s="53"/>
      <c r="BUT10" s="53"/>
      <c r="BUU10" s="53"/>
      <c r="BUV10" s="53"/>
      <c r="BUW10" s="53"/>
      <c r="BUX10" s="53"/>
      <c r="BUY10" s="53"/>
      <c r="BUZ10" s="53"/>
      <c r="BVA10" s="53"/>
      <c r="BVB10" s="53"/>
      <c r="BVC10" s="53"/>
      <c r="BVD10" s="53"/>
      <c r="BVE10" s="53"/>
      <c r="BVF10" s="53"/>
      <c r="BVG10" s="53"/>
      <c r="BVH10" s="53"/>
      <c r="BVI10" s="53"/>
      <c r="BVJ10" s="53"/>
      <c r="BVK10" s="53"/>
      <c r="BVL10" s="53"/>
      <c r="BVM10" s="53"/>
      <c r="BVN10" s="53"/>
      <c r="BVO10" s="53"/>
      <c r="BVP10" s="53"/>
      <c r="BVQ10" s="53"/>
      <c r="BVR10" s="53"/>
      <c r="BVS10" s="53"/>
      <c r="BVT10" s="53"/>
      <c r="BVU10" s="53"/>
      <c r="BVV10" s="53"/>
      <c r="BVW10" s="53"/>
      <c r="BVX10" s="53"/>
      <c r="BVY10" s="53"/>
      <c r="BVZ10" s="53"/>
      <c r="BWA10" s="53"/>
      <c r="BWB10" s="53"/>
      <c r="BWC10" s="53"/>
      <c r="BWD10" s="53"/>
      <c r="BWE10" s="53"/>
      <c r="BWF10" s="53"/>
      <c r="BWG10" s="53"/>
      <c r="BWH10" s="53"/>
      <c r="BWI10" s="53"/>
      <c r="BWJ10" s="53"/>
      <c r="BWK10" s="53"/>
      <c r="BWL10" s="53"/>
      <c r="BWM10" s="53"/>
      <c r="BWN10" s="53"/>
      <c r="BWO10" s="53"/>
      <c r="BWP10" s="53"/>
      <c r="BWQ10" s="53"/>
      <c r="BWR10" s="53"/>
      <c r="BWS10" s="53"/>
      <c r="BWT10" s="53"/>
      <c r="BWU10" s="53"/>
      <c r="BWV10" s="53"/>
      <c r="BWW10" s="53"/>
      <c r="BWX10" s="53"/>
      <c r="BWY10" s="53"/>
      <c r="BWZ10" s="53"/>
      <c r="BXA10" s="53"/>
      <c r="BXB10" s="53"/>
      <c r="BXC10" s="53"/>
      <c r="BXD10" s="53"/>
      <c r="BXE10" s="53"/>
      <c r="BXF10" s="53"/>
      <c r="BXG10" s="53"/>
      <c r="BXH10" s="53"/>
      <c r="BXI10" s="53"/>
      <c r="BXJ10" s="53"/>
      <c r="BXK10" s="53"/>
      <c r="BXL10" s="53"/>
      <c r="BXM10" s="53"/>
      <c r="BXN10" s="53"/>
      <c r="BXO10" s="53"/>
      <c r="BXP10" s="53"/>
      <c r="BXQ10" s="53"/>
      <c r="BXR10" s="53"/>
      <c r="BXS10" s="53"/>
      <c r="BXT10" s="53"/>
      <c r="BXU10" s="53"/>
      <c r="BXV10" s="53"/>
      <c r="BXW10" s="53"/>
      <c r="BXX10" s="53"/>
      <c r="BXY10" s="53"/>
      <c r="BXZ10" s="53"/>
      <c r="BYA10" s="53"/>
      <c r="BYB10" s="53"/>
      <c r="BYC10" s="53"/>
      <c r="BYD10" s="53"/>
      <c r="BYE10" s="53"/>
      <c r="BYF10" s="53"/>
      <c r="BYG10" s="53"/>
      <c r="BYH10" s="53"/>
      <c r="BYI10" s="53"/>
      <c r="BYJ10" s="53"/>
      <c r="BYK10" s="53"/>
      <c r="BYL10" s="53"/>
      <c r="BYM10" s="53"/>
      <c r="BYN10" s="53"/>
      <c r="BYO10" s="53"/>
      <c r="BYP10" s="53"/>
      <c r="BYQ10" s="53"/>
      <c r="BYR10" s="53"/>
      <c r="BYS10" s="53"/>
      <c r="BYT10" s="53"/>
      <c r="BYU10" s="53"/>
      <c r="BYV10" s="53"/>
      <c r="BYW10" s="53"/>
      <c r="BYX10" s="53"/>
      <c r="BYY10" s="53"/>
      <c r="BYZ10" s="53"/>
      <c r="BZA10" s="53"/>
      <c r="BZB10" s="53"/>
      <c r="BZC10" s="53"/>
      <c r="BZD10" s="53"/>
      <c r="BZE10" s="53"/>
      <c r="BZF10" s="53"/>
      <c r="BZG10" s="53"/>
      <c r="BZH10" s="53"/>
      <c r="BZI10" s="53"/>
      <c r="BZJ10" s="53"/>
      <c r="BZK10" s="53"/>
      <c r="BZL10" s="53"/>
      <c r="BZM10" s="53"/>
      <c r="BZN10" s="53"/>
      <c r="BZO10" s="53"/>
      <c r="BZP10" s="53"/>
      <c r="BZQ10" s="53"/>
      <c r="BZR10" s="53"/>
      <c r="BZS10" s="53"/>
      <c r="BZT10" s="53"/>
      <c r="BZU10" s="53"/>
      <c r="BZV10" s="53"/>
      <c r="BZW10" s="53"/>
      <c r="BZX10" s="53"/>
      <c r="BZY10" s="53"/>
      <c r="BZZ10" s="53"/>
      <c r="CAA10" s="53"/>
      <c r="CAB10" s="53"/>
      <c r="CAC10" s="53"/>
      <c r="CAD10" s="53"/>
      <c r="CAE10" s="53"/>
      <c r="CAF10" s="53"/>
      <c r="CAG10" s="53"/>
      <c r="CAH10" s="53"/>
      <c r="CAI10" s="53"/>
      <c r="CAJ10" s="53"/>
      <c r="CAK10" s="53"/>
      <c r="CAL10" s="53"/>
      <c r="CAM10" s="53"/>
      <c r="CAN10" s="53"/>
      <c r="CAO10" s="53"/>
      <c r="CAP10" s="53"/>
      <c r="CAQ10" s="53"/>
      <c r="CAR10" s="53"/>
      <c r="CAS10" s="53"/>
      <c r="CAT10" s="53"/>
      <c r="CAU10" s="53"/>
      <c r="CAV10" s="53"/>
      <c r="CAW10" s="53"/>
      <c r="CAX10" s="53"/>
      <c r="CAY10" s="53"/>
      <c r="CAZ10" s="53"/>
      <c r="CBA10" s="53"/>
      <c r="CBB10" s="53"/>
      <c r="CBC10" s="53"/>
      <c r="CBD10" s="53"/>
      <c r="CBE10" s="53"/>
      <c r="CBF10" s="53"/>
      <c r="CBG10" s="53"/>
      <c r="CBH10" s="53"/>
      <c r="CBI10" s="53"/>
      <c r="CBJ10" s="53"/>
      <c r="CBK10" s="53"/>
      <c r="CBL10" s="53"/>
      <c r="CBM10" s="53"/>
      <c r="CBN10" s="53"/>
      <c r="CBO10" s="53"/>
      <c r="CBP10" s="53"/>
      <c r="CBQ10" s="53"/>
      <c r="CBR10" s="53"/>
      <c r="CBS10" s="53"/>
      <c r="CBT10" s="53"/>
      <c r="CBU10" s="53"/>
      <c r="CBV10" s="53"/>
      <c r="CBW10" s="53"/>
      <c r="CBX10" s="53"/>
      <c r="CBY10" s="53"/>
      <c r="CBZ10" s="53"/>
      <c r="CCA10" s="53"/>
      <c r="CCB10" s="53"/>
      <c r="CCC10" s="53"/>
      <c r="CCD10" s="53"/>
      <c r="CCE10" s="53"/>
      <c r="CCF10" s="53"/>
      <c r="CCG10" s="53"/>
      <c r="CCH10" s="53"/>
      <c r="CCI10" s="53"/>
      <c r="CCJ10" s="53"/>
      <c r="CCK10" s="53"/>
      <c r="CCL10" s="53"/>
      <c r="CCM10" s="53"/>
      <c r="CCN10" s="53"/>
      <c r="CCO10" s="53"/>
      <c r="CCP10" s="53"/>
      <c r="CCQ10" s="53"/>
      <c r="CCR10" s="53"/>
      <c r="CCS10" s="53"/>
      <c r="CCT10" s="53"/>
      <c r="CCU10" s="53"/>
      <c r="CCV10" s="53"/>
      <c r="CCW10" s="53"/>
      <c r="CCX10" s="53"/>
      <c r="CCY10" s="53"/>
      <c r="CCZ10" s="53"/>
      <c r="CDA10" s="53"/>
      <c r="CDB10" s="53"/>
      <c r="CDC10" s="53"/>
      <c r="CDD10" s="53"/>
      <c r="CDE10" s="53"/>
      <c r="CDF10" s="53"/>
      <c r="CDG10" s="53"/>
      <c r="CDH10" s="53"/>
      <c r="CDI10" s="53"/>
      <c r="CDJ10" s="53"/>
      <c r="CDK10" s="53"/>
      <c r="CDL10" s="53"/>
      <c r="CDM10" s="53"/>
      <c r="CDN10" s="53"/>
      <c r="CDO10" s="53"/>
      <c r="CDP10" s="53"/>
      <c r="CDQ10" s="53"/>
      <c r="CDR10" s="53"/>
      <c r="CDS10" s="53"/>
      <c r="CDT10" s="53"/>
      <c r="CDU10" s="53"/>
      <c r="CDV10" s="53"/>
      <c r="CDW10" s="53"/>
      <c r="CDX10" s="53"/>
      <c r="CDY10" s="53"/>
      <c r="CDZ10" s="53"/>
      <c r="CEA10" s="53"/>
      <c r="CEB10" s="53"/>
      <c r="CEC10" s="53"/>
      <c r="CED10" s="53"/>
      <c r="CEE10" s="53"/>
      <c r="CEF10" s="53"/>
      <c r="CEG10" s="53"/>
      <c r="CEH10" s="53"/>
      <c r="CEI10" s="53"/>
      <c r="CEJ10" s="53"/>
      <c r="CEK10" s="53"/>
      <c r="CEL10" s="53"/>
      <c r="CEM10" s="53"/>
      <c r="CEN10" s="53"/>
      <c r="CEO10" s="53"/>
      <c r="CEP10" s="53"/>
      <c r="CEQ10" s="53"/>
      <c r="CER10" s="53"/>
      <c r="CES10" s="53"/>
      <c r="CET10" s="53"/>
      <c r="CEU10" s="53"/>
      <c r="CEV10" s="53"/>
      <c r="CEW10" s="53"/>
      <c r="CEX10" s="53"/>
      <c r="CEY10" s="53"/>
      <c r="CEZ10" s="53"/>
      <c r="CFA10" s="53"/>
      <c r="CFB10" s="53"/>
      <c r="CFC10" s="53"/>
      <c r="CFD10" s="53"/>
      <c r="CFE10" s="53"/>
      <c r="CFF10" s="53"/>
      <c r="CFG10" s="53"/>
      <c r="CFH10" s="53"/>
      <c r="CFI10" s="53"/>
      <c r="CFJ10" s="53"/>
      <c r="CFK10" s="53"/>
      <c r="CFL10" s="53"/>
      <c r="CFM10" s="53"/>
      <c r="CFN10" s="53"/>
      <c r="CFO10" s="53"/>
      <c r="CFP10" s="53"/>
      <c r="CFQ10" s="53"/>
      <c r="CFR10" s="53"/>
      <c r="CFS10" s="53"/>
      <c r="CFT10" s="53"/>
      <c r="CFU10" s="53"/>
      <c r="CFV10" s="53"/>
      <c r="CFW10" s="53"/>
      <c r="CFX10" s="53"/>
      <c r="CFY10" s="53"/>
      <c r="CFZ10" s="53"/>
      <c r="CGA10" s="53"/>
      <c r="CGB10" s="53"/>
      <c r="CGC10" s="53"/>
      <c r="CGD10" s="53"/>
      <c r="CGE10" s="53"/>
      <c r="CGF10" s="53"/>
      <c r="CGG10" s="53"/>
      <c r="CGH10" s="53"/>
      <c r="CGI10" s="53"/>
      <c r="CGJ10" s="53"/>
      <c r="CGK10" s="53"/>
      <c r="CGL10" s="53"/>
      <c r="CGM10" s="53"/>
      <c r="CGN10" s="53"/>
      <c r="CGO10" s="53"/>
      <c r="CGP10" s="53"/>
      <c r="CGQ10" s="53"/>
      <c r="CGR10" s="53"/>
      <c r="CGS10" s="53"/>
      <c r="CGT10" s="53"/>
      <c r="CGU10" s="53"/>
      <c r="CGV10" s="53"/>
      <c r="CGW10" s="53"/>
      <c r="CGX10" s="53"/>
      <c r="CGY10" s="53"/>
      <c r="CGZ10" s="53"/>
      <c r="CHA10" s="53"/>
      <c r="CHB10" s="53"/>
      <c r="CHC10" s="53"/>
      <c r="CHD10" s="53"/>
      <c r="CHE10" s="53"/>
      <c r="CHF10" s="53"/>
      <c r="CHG10" s="53"/>
      <c r="CHH10" s="53"/>
      <c r="CHI10" s="53"/>
      <c r="CHJ10" s="53"/>
      <c r="CHK10" s="53"/>
      <c r="CHL10" s="53"/>
      <c r="CHM10" s="53"/>
      <c r="CHN10" s="53"/>
      <c r="CHO10" s="53"/>
      <c r="CHP10" s="53"/>
      <c r="CHQ10" s="53"/>
      <c r="CHR10" s="53"/>
      <c r="CHS10" s="53"/>
      <c r="CHT10" s="53"/>
      <c r="CHU10" s="53"/>
      <c r="CHV10" s="53"/>
      <c r="CHW10" s="53"/>
      <c r="CHX10" s="53"/>
      <c r="CHY10" s="53"/>
      <c r="CHZ10" s="53"/>
      <c r="CIA10" s="53"/>
      <c r="CIB10" s="53"/>
      <c r="CIC10" s="53"/>
      <c r="CID10" s="53"/>
      <c r="CIE10" s="53"/>
      <c r="CIF10" s="53"/>
      <c r="CIG10" s="53"/>
      <c r="CIH10" s="53"/>
      <c r="CII10" s="53"/>
      <c r="CIJ10" s="53"/>
      <c r="CIK10" s="53"/>
      <c r="CIL10" s="53"/>
      <c r="CIM10" s="53"/>
      <c r="CIN10" s="53"/>
      <c r="CIO10" s="53"/>
      <c r="CIP10" s="53"/>
      <c r="CIQ10" s="53"/>
      <c r="CIR10" s="53"/>
      <c r="CIS10" s="53"/>
      <c r="CIT10" s="53"/>
      <c r="CIU10" s="53"/>
      <c r="CIV10" s="53"/>
      <c r="CIW10" s="53"/>
      <c r="CIX10" s="53"/>
      <c r="CIY10" s="53"/>
      <c r="CIZ10" s="53"/>
      <c r="CJA10" s="53"/>
      <c r="CJB10" s="53"/>
      <c r="CJC10" s="53"/>
      <c r="CJD10" s="53"/>
      <c r="CJE10" s="53"/>
      <c r="CJF10" s="53"/>
      <c r="CJG10" s="53"/>
      <c r="CJH10" s="53"/>
      <c r="CJI10" s="53"/>
      <c r="CJJ10" s="53"/>
      <c r="CJK10" s="53"/>
      <c r="CJL10" s="53"/>
      <c r="CJM10" s="53"/>
      <c r="CJN10" s="53"/>
      <c r="CJO10" s="53"/>
      <c r="CJP10" s="53"/>
      <c r="CJQ10" s="53"/>
      <c r="CJR10" s="53"/>
      <c r="CJS10" s="53"/>
      <c r="CJT10" s="53"/>
      <c r="CJU10" s="53"/>
      <c r="CJV10" s="53"/>
      <c r="CJW10" s="53"/>
      <c r="CJX10" s="53"/>
      <c r="CJY10" s="53"/>
      <c r="CJZ10" s="53"/>
      <c r="CKA10" s="53"/>
      <c r="CKB10" s="53"/>
      <c r="CKC10" s="53"/>
      <c r="CKD10" s="53"/>
      <c r="CKE10" s="53"/>
      <c r="CKF10" s="53"/>
      <c r="CKG10" s="53"/>
      <c r="CKH10" s="53"/>
      <c r="CKI10" s="53"/>
      <c r="CKJ10" s="53"/>
      <c r="CKK10" s="53"/>
      <c r="CKL10" s="53"/>
      <c r="CKM10" s="53"/>
      <c r="CKN10" s="53"/>
      <c r="CKO10" s="53"/>
      <c r="CKP10" s="53"/>
      <c r="CKQ10" s="53"/>
      <c r="CKR10" s="53"/>
      <c r="CKS10" s="53"/>
      <c r="CKT10" s="53"/>
      <c r="CKU10" s="53"/>
      <c r="CKV10" s="53"/>
      <c r="CKW10" s="53"/>
      <c r="CKX10" s="53"/>
      <c r="CKY10" s="53"/>
      <c r="CKZ10" s="53"/>
      <c r="CLA10" s="53"/>
      <c r="CLB10" s="53"/>
      <c r="CLC10" s="53"/>
      <c r="CLD10" s="53"/>
      <c r="CLE10" s="53"/>
      <c r="CLF10" s="53"/>
      <c r="CLG10" s="53"/>
      <c r="CLH10" s="53"/>
      <c r="CLI10" s="53"/>
      <c r="CLJ10" s="53"/>
      <c r="CLK10" s="53"/>
      <c r="CLL10" s="53"/>
      <c r="CLM10" s="53"/>
      <c r="CLN10" s="53"/>
      <c r="CLO10" s="53"/>
      <c r="CLP10" s="53"/>
      <c r="CLQ10" s="53"/>
      <c r="CLR10" s="53"/>
      <c r="CLS10" s="53"/>
      <c r="CLT10" s="53"/>
      <c r="CLU10" s="53"/>
      <c r="CLV10" s="53"/>
      <c r="CLW10" s="53"/>
      <c r="CLX10" s="53"/>
      <c r="CLY10" s="53"/>
      <c r="CLZ10" s="53"/>
      <c r="CMA10" s="53"/>
      <c r="CMB10" s="53"/>
      <c r="CMC10" s="53"/>
      <c r="CMD10" s="53"/>
      <c r="CME10" s="53"/>
      <c r="CMF10" s="53"/>
      <c r="CMG10" s="53"/>
      <c r="CMH10" s="53"/>
      <c r="CMI10" s="53"/>
      <c r="CMJ10" s="53"/>
      <c r="CMK10" s="53"/>
      <c r="CML10" s="53"/>
      <c r="CMM10" s="53"/>
      <c r="CMN10" s="53"/>
      <c r="CMO10" s="53"/>
      <c r="CMP10" s="53"/>
      <c r="CMQ10" s="53"/>
      <c r="CMR10" s="53"/>
      <c r="CMS10" s="53"/>
      <c r="CMT10" s="53"/>
      <c r="CMU10" s="53"/>
      <c r="CMV10" s="53"/>
      <c r="CMW10" s="53"/>
      <c r="CMX10" s="53"/>
      <c r="CMY10" s="53"/>
      <c r="CMZ10" s="53"/>
      <c r="CNA10" s="53"/>
      <c r="CNB10" s="53"/>
      <c r="CNC10" s="53"/>
      <c r="CND10" s="53"/>
      <c r="CNE10" s="53"/>
      <c r="CNF10" s="53"/>
      <c r="CNG10" s="53"/>
      <c r="CNH10" s="53"/>
      <c r="CNI10" s="53"/>
      <c r="CNJ10" s="53"/>
      <c r="CNK10" s="53"/>
      <c r="CNL10" s="53"/>
      <c r="CNM10" s="53"/>
      <c r="CNN10" s="53"/>
      <c r="CNO10" s="53"/>
      <c r="CNP10" s="53"/>
      <c r="CNQ10" s="53"/>
      <c r="CNR10" s="53"/>
      <c r="CNS10" s="53"/>
      <c r="CNT10" s="53"/>
      <c r="CNU10" s="53"/>
      <c r="CNV10" s="53"/>
      <c r="CNW10" s="53"/>
      <c r="CNX10" s="53"/>
      <c r="CNY10" s="53"/>
      <c r="CNZ10" s="53"/>
      <c r="COA10" s="53"/>
      <c r="COB10" s="53"/>
      <c r="COC10" s="53"/>
      <c r="COD10" s="53"/>
      <c r="COE10" s="53"/>
      <c r="COF10" s="53"/>
      <c r="COG10" s="53"/>
      <c r="COH10" s="53"/>
      <c r="COI10" s="53"/>
      <c r="COJ10" s="53"/>
      <c r="COK10" s="53"/>
      <c r="COL10" s="53"/>
      <c r="COM10" s="53"/>
      <c r="CON10" s="53"/>
      <c r="COO10" s="53"/>
      <c r="COP10" s="53"/>
      <c r="COQ10" s="53"/>
      <c r="COR10" s="53"/>
      <c r="COS10" s="53"/>
      <c r="COT10" s="53"/>
      <c r="COU10" s="53"/>
      <c r="COV10" s="53"/>
      <c r="COW10" s="53"/>
      <c r="COX10" s="53"/>
      <c r="COY10" s="53"/>
      <c r="COZ10" s="53"/>
      <c r="CPA10" s="53"/>
      <c r="CPB10" s="53"/>
      <c r="CPC10" s="53"/>
      <c r="CPD10" s="53"/>
      <c r="CPE10" s="53"/>
      <c r="CPF10" s="53"/>
      <c r="CPG10" s="53"/>
      <c r="CPH10" s="53"/>
      <c r="CPI10" s="53"/>
      <c r="CPJ10" s="53"/>
      <c r="CPK10" s="53"/>
      <c r="CPL10" s="53"/>
      <c r="CPM10" s="53"/>
      <c r="CPN10" s="53"/>
      <c r="CPO10" s="53"/>
      <c r="CPP10" s="53"/>
      <c r="CPQ10" s="53"/>
      <c r="CPR10" s="53"/>
      <c r="CPS10" s="53"/>
      <c r="CPT10" s="53"/>
      <c r="CPU10" s="53"/>
      <c r="CPV10" s="53"/>
      <c r="CPW10" s="53"/>
      <c r="CPX10" s="53"/>
      <c r="CPY10" s="53"/>
      <c r="CPZ10" s="53"/>
      <c r="CQA10" s="53"/>
      <c r="CQB10" s="53"/>
      <c r="CQC10" s="53"/>
      <c r="CQD10" s="53"/>
      <c r="CQE10" s="53"/>
      <c r="CQF10" s="53"/>
      <c r="CQG10" s="53"/>
      <c r="CQH10" s="53"/>
      <c r="CQI10" s="53"/>
      <c r="CQJ10" s="53"/>
      <c r="CQK10" s="53"/>
      <c r="CQL10" s="53"/>
      <c r="CQM10" s="53"/>
      <c r="CQN10" s="53"/>
      <c r="CQO10" s="53"/>
      <c r="CQP10" s="53"/>
      <c r="CQQ10" s="53"/>
      <c r="CQR10" s="53"/>
      <c r="CQS10" s="53"/>
      <c r="CQT10" s="53"/>
      <c r="CQU10" s="53"/>
      <c r="CQV10" s="53"/>
      <c r="CQW10" s="53"/>
      <c r="CQX10" s="53"/>
      <c r="CQY10" s="53"/>
      <c r="CQZ10" s="53"/>
      <c r="CRA10" s="53"/>
      <c r="CRB10" s="53"/>
      <c r="CRC10" s="53"/>
      <c r="CRD10" s="53"/>
      <c r="CRE10" s="53"/>
      <c r="CRF10" s="53"/>
      <c r="CRG10" s="53"/>
      <c r="CRH10" s="53"/>
      <c r="CRI10" s="53"/>
      <c r="CRJ10" s="53"/>
      <c r="CRK10" s="53"/>
      <c r="CRL10" s="53"/>
      <c r="CRM10" s="53"/>
      <c r="CRN10" s="53"/>
      <c r="CRO10" s="53"/>
      <c r="CRP10" s="53"/>
      <c r="CRQ10" s="53"/>
      <c r="CRR10" s="53"/>
      <c r="CRS10" s="53"/>
      <c r="CRT10" s="53"/>
      <c r="CRU10" s="53"/>
      <c r="CRV10" s="53"/>
      <c r="CRW10" s="53"/>
      <c r="CRX10" s="53"/>
      <c r="CRY10" s="53"/>
      <c r="CRZ10" s="53"/>
      <c r="CSA10" s="53"/>
      <c r="CSB10" s="53"/>
      <c r="CSC10" s="53"/>
      <c r="CSD10" s="53"/>
      <c r="CSE10" s="53"/>
      <c r="CSF10" s="53"/>
      <c r="CSG10" s="53"/>
      <c r="CSH10" s="53"/>
      <c r="CSI10" s="53"/>
      <c r="CSJ10" s="53"/>
      <c r="CSK10" s="53"/>
      <c r="CSL10" s="53"/>
      <c r="CSM10" s="53"/>
      <c r="CSN10" s="53"/>
      <c r="CSO10" s="53"/>
      <c r="CSP10" s="53"/>
      <c r="CSQ10" s="53"/>
      <c r="CSR10" s="53"/>
      <c r="CSS10" s="53"/>
      <c r="CST10" s="53"/>
      <c r="CSU10" s="53"/>
      <c r="CSV10" s="53"/>
      <c r="CSW10" s="53"/>
      <c r="CSX10" s="53"/>
      <c r="CSY10" s="53"/>
      <c r="CSZ10" s="53"/>
      <c r="CTA10" s="53"/>
      <c r="CTB10" s="53"/>
      <c r="CTC10" s="53"/>
      <c r="CTD10" s="53"/>
      <c r="CTE10" s="53"/>
      <c r="CTF10" s="53"/>
      <c r="CTG10" s="53"/>
      <c r="CTH10" s="53"/>
      <c r="CTI10" s="53"/>
      <c r="CTJ10" s="53"/>
      <c r="CTK10" s="53"/>
      <c r="CTL10" s="53"/>
      <c r="CTM10" s="53"/>
      <c r="CTN10" s="53"/>
      <c r="CTO10" s="53"/>
      <c r="CTP10" s="53"/>
      <c r="CTQ10" s="53"/>
      <c r="CTR10" s="53"/>
      <c r="CTS10" s="53"/>
      <c r="CTT10" s="53"/>
      <c r="CTU10" s="53"/>
      <c r="CTV10" s="53"/>
      <c r="CTW10" s="53"/>
      <c r="CTX10" s="53"/>
      <c r="CTY10" s="53"/>
      <c r="CTZ10" s="53"/>
      <c r="CUA10" s="53"/>
      <c r="CUB10" s="53"/>
      <c r="CUC10" s="53"/>
      <c r="CUD10" s="53"/>
      <c r="CUE10" s="53"/>
      <c r="CUF10" s="53"/>
      <c r="CUG10" s="53"/>
      <c r="CUH10" s="53"/>
      <c r="CUI10" s="53"/>
      <c r="CUJ10" s="53"/>
      <c r="CUK10" s="53"/>
      <c r="CUL10" s="53"/>
      <c r="CUM10" s="53"/>
      <c r="CUN10" s="53"/>
      <c r="CUO10" s="53"/>
      <c r="CUP10" s="53"/>
      <c r="CUQ10" s="53"/>
      <c r="CUR10" s="53"/>
      <c r="CUS10" s="53"/>
      <c r="CUT10" s="53"/>
      <c r="CUU10" s="53"/>
      <c r="CUV10" s="53"/>
      <c r="CUW10" s="53"/>
      <c r="CUX10" s="53"/>
      <c r="CUY10" s="53"/>
      <c r="CUZ10" s="53"/>
      <c r="CVA10" s="53"/>
      <c r="CVB10" s="53"/>
      <c r="CVC10" s="53"/>
      <c r="CVD10" s="53"/>
      <c r="CVE10" s="53"/>
      <c r="CVF10" s="53"/>
      <c r="CVG10" s="53"/>
      <c r="CVH10" s="53"/>
      <c r="CVI10" s="53"/>
      <c r="CVJ10" s="53"/>
      <c r="CVK10" s="53"/>
      <c r="CVL10" s="53"/>
      <c r="CVM10" s="53"/>
      <c r="CVN10" s="53"/>
      <c r="CVO10" s="53"/>
      <c r="CVP10" s="53"/>
      <c r="CVQ10" s="53"/>
      <c r="CVR10" s="53"/>
      <c r="CVS10" s="53"/>
      <c r="CVT10" s="53"/>
      <c r="CVU10" s="53"/>
      <c r="CVV10" s="53"/>
      <c r="CVW10" s="53"/>
      <c r="CVX10" s="53"/>
      <c r="CVY10" s="53"/>
      <c r="CVZ10" s="53"/>
      <c r="CWA10" s="53"/>
      <c r="CWB10" s="53"/>
      <c r="CWC10" s="53"/>
      <c r="CWD10" s="53"/>
      <c r="CWE10" s="53"/>
      <c r="CWF10" s="53"/>
      <c r="CWG10" s="53"/>
      <c r="CWH10" s="53"/>
      <c r="CWI10" s="53"/>
      <c r="CWJ10" s="53"/>
      <c r="CWK10" s="53"/>
      <c r="CWL10" s="53"/>
      <c r="CWM10" s="53"/>
      <c r="CWN10" s="53"/>
      <c r="CWO10" s="53"/>
      <c r="CWP10" s="53"/>
      <c r="CWQ10" s="53"/>
      <c r="CWR10" s="53"/>
      <c r="CWS10" s="53"/>
      <c r="CWT10" s="53"/>
      <c r="CWU10" s="53"/>
      <c r="CWV10" s="53"/>
      <c r="CWW10" s="53"/>
      <c r="CWX10" s="53"/>
      <c r="CWY10" s="53"/>
      <c r="CWZ10" s="53"/>
      <c r="CXA10" s="53"/>
      <c r="CXB10" s="53"/>
      <c r="CXC10" s="53"/>
      <c r="CXD10" s="53"/>
      <c r="CXE10" s="53"/>
      <c r="CXF10" s="53"/>
      <c r="CXG10" s="53"/>
      <c r="CXH10" s="53"/>
      <c r="CXI10" s="53"/>
      <c r="CXJ10" s="53"/>
      <c r="CXK10" s="53"/>
      <c r="CXL10" s="53"/>
      <c r="CXM10" s="53"/>
      <c r="CXN10" s="53"/>
      <c r="CXO10" s="53"/>
      <c r="CXP10" s="53"/>
      <c r="CXQ10" s="53"/>
      <c r="CXR10" s="53"/>
      <c r="CXS10" s="53"/>
      <c r="CXT10" s="53"/>
      <c r="CXU10" s="53"/>
      <c r="CXV10" s="53"/>
      <c r="CXW10" s="53"/>
      <c r="CXX10" s="53"/>
      <c r="CXY10" s="53"/>
      <c r="CXZ10" s="53"/>
      <c r="CYA10" s="53"/>
      <c r="CYB10" s="53"/>
      <c r="CYC10" s="53"/>
      <c r="CYD10" s="53"/>
      <c r="CYE10" s="53"/>
      <c r="CYF10" s="53"/>
      <c r="CYG10" s="53"/>
      <c r="CYH10" s="53"/>
      <c r="CYI10" s="53"/>
      <c r="CYJ10" s="53"/>
      <c r="CYK10" s="53"/>
      <c r="CYL10" s="53"/>
      <c r="CYM10" s="53"/>
      <c r="CYN10" s="53"/>
      <c r="CYO10" s="53"/>
      <c r="CYP10" s="53"/>
      <c r="CYQ10" s="53"/>
      <c r="CYR10" s="53"/>
      <c r="CYS10" s="53"/>
      <c r="CYT10" s="53"/>
      <c r="CYU10" s="53"/>
      <c r="CYV10" s="53"/>
      <c r="CYW10" s="53"/>
      <c r="CYX10" s="53"/>
      <c r="CYY10" s="53"/>
      <c r="CYZ10" s="53"/>
      <c r="CZA10" s="53"/>
      <c r="CZB10" s="53"/>
      <c r="CZC10" s="53"/>
      <c r="CZD10" s="53"/>
      <c r="CZE10" s="53"/>
      <c r="CZF10" s="53"/>
      <c r="CZG10" s="53"/>
      <c r="CZH10" s="53"/>
      <c r="CZI10" s="53"/>
      <c r="CZJ10" s="53"/>
      <c r="CZK10" s="53"/>
      <c r="CZL10" s="53"/>
      <c r="CZM10" s="53"/>
      <c r="CZN10" s="53"/>
      <c r="CZO10" s="53"/>
      <c r="CZP10" s="53"/>
      <c r="CZQ10" s="53"/>
      <c r="CZR10" s="53"/>
      <c r="CZS10" s="53"/>
      <c r="CZT10" s="53"/>
      <c r="CZU10" s="53"/>
      <c r="CZV10" s="53"/>
      <c r="CZW10" s="53"/>
      <c r="CZX10" s="53"/>
      <c r="CZY10" s="53"/>
      <c r="CZZ10" s="53"/>
      <c r="DAA10" s="53"/>
      <c r="DAB10" s="53"/>
      <c r="DAC10" s="53"/>
      <c r="DAD10" s="53"/>
      <c r="DAE10" s="53"/>
      <c r="DAF10" s="53"/>
      <c r="DAG10" s="53"/>
      <c r="DAH10" s="53"/>
      <c r="DAI10" s="53"/>
      <c r="DAJ10" s="53"/>
      <c r="DAK10" s="53"/>
      <c r="DAL10" s="53"/>
      <c r="DAM10" s="53"/>
      <c r="DAN10" s="53"/>
      <c r="DAO10" s="53"/>
      <c r="DAP10" s="53"/>
      <c r="DAQ10" s="53"/>
      <c r="DAR10" s="53"/>
      <c r="DAS10" s="53"/>
      <c r="DAT10" s="53"/>
      <c r="DAU10" s="53"/>
      <c r="DAV10" s="53"/>
      <c r="DAW10" s="53"/>
      <c r="DAX10" s="53"/>
      <c r="DAY10" s="53"/>
      <c r="DAZ10" s="53"/>
      <c r="DBA10" s="53"/>
      <c r="DBB10" s="53"/>
      <c r="DBC10" s="53"/>
      <c r="DBD10" s="53"/>
      <c r="DBE10" s="53"/>
      <c r="DBF10" s="53"/>
      <c r="DBG10" s="53"/>
      <c r="DBH10" s="53"/>
      <c r="DBI10" s="53"/>
      <c r="DBJ10" s="53"/>
      <c r="DBK10" s="53"/>
      <c r="DBL10" s="53"/>
      <c r="DBM10" s="53"/>
      <c r="DBN10" s="53"/>
      <c r="DBO10" s="53"/>
      <c r="DBP10" s="53"/>
      <c r="DBQ10" s="53"/>
      <c r="DBR10" s="53"/>
      <c r="DBS10" s="53"/>
      <c r="DBT10" s="53"/>
      <c r="DBU10" s="53"/>
      <c r="DBV10" s="53"/>
      <c r="DBW10" s="53"/>
      <c r="DBX10" s="53"/>
      <c r="DBY10" s="53"/>
      <c r="DBZ10" s="53"/>
      <c r="DCA10" s="53"/>
      <c r="DCB10" s="53"/>
      <c r="DCC10" s="53"/>
      <c r="DCD10" s="53"/>
      <c r="DCE10" s="53"/>
      <c r="DCF10" s="53"/>
      <c r="DCG10" s="53"/>
      <c r="DCH10" s="53"/>
      <c r="DCI10" s="53"/>
      <c r="DCJ10" s="53"/>
      <c r="DCK10" s="53"/>
      <c r="DCL10" s="53"/>
      <c r="DCM10" s="53"/>
      <c r="DCN10" s="53"/>
      <c r="DCO10" s="53"/>
      <c r="DCP10" s="53"/>
      <c r="DCQ10" s="53"/>
      <c r="DCR10" s="53"/>
      <c r="DCS10" s="53"/>
      <c r="DCT10" s="53"/>
      <c r="DCU10" s="53"/>
      <c r="DCV10" s="53"/>
      <c r="DCW10" s="53"/>
      <c r="DCX10" s="53"/>
      <c r="DCY10" s="53"/>
      <c r="DCZ10" s="53"/>
      <c r="DDA10" s="53"/>
      <c r="DDB10" s="53"/>
      <c r="DDC10" s="53"/>
      <c r="DDD10" s="53"/>
      <c r="DDE10" s="53"/>
      <c r="DDF10" s="53"/>
      <c r="DDG10" s="53"/>
      <c r="DDH10" s="53"/>
      <c r="DDI10" s="53"/>
      <c r="DDJ10" s="53"/>
      <c r="DDK10" s="53"/>
      <c r="DDL10" s="53"/>
      <c r="DDM10" s="53"/>
      <c r="DDN10" s="53"/>
      <c r="DDO10" s="53"/>
      <c r="DDP10" s="53"/>
      <c r="DDQ10" s="53"/>
      <c r="DDR10" s="53"/>
      <c r="DDS10" s="53"/>
      <c r="DDT10" s="53"/>
      <c r="DDU10" s="53"/>
      <c r="DDV10" s="53"/>
      <c r="DDW10" s="53"/>
      <c r="DDX10" s="53"/>
      <c r="DDY10" s="53"/>
      <c r="DDZ10" s="53"/>
      <c r="DEA10" s="53"/>
      <c r="DEB10" s="53"/>
      <c r="DEC10" s="53"/>
      <c r="DED10" s="53"/>
      <c r="DEE10" s="53"/>
      <c r="DEF10" s="53"/>
      <c r="DEG10" s="53"/>
      <c r="DEH10" s="53"/>
      <c r="DEI10" s="53"/>
      <c r="DEJ10" s="53"/>
      <c r="DEK10" s="53"/>
      <c r="DEL10" s="53"/>
      <c r="DEM10" s="53"/>
      <c r="DEN10" s="53"/>
      <c r="DEO10" s="53"/>
      <c r="DEP10" s="53"/>
      <c r="DEQ10" s="53"/>
      <c r="DER10" s="53"/>
      <c r="DES10" s="53"/>
      <c r="DET10" s="53"/>
      <c r="DEU10" s="53"/>
      <c r="DEV10" s="53"/>
      <c r="DEW10" s="53"/>
      <c r="DEX10" s="53"/>
      <c r="DEY10" s="53"/>
      <c r="DEZ10" s="53"/>
      <c r="DFA10" s="53"/>
      <c r="DFB10" s="53"/>
      <c r="DFC10" s="53"/>
      <c r="DFD10" s="53"/>
      <c r="DFE10" s="53"/>
      <c r="DFF10" s="53"/>
      <c r="DFG10" s="53"/>
      <c r="DFH10" s="53"/>
      <c r="DFI10" s="53"/>
      <c r="DFJ10" s="53"/>
      <c r="DFK10" s="53"/>
      <c r="DFL10" s="53"/>
      <c r="DFM10" s="53"/>
      <c r="DFN10" s="53"/>
      <c r="DFO10" s="53"/>
      <c r="DFP10" s="53"/>
      <c r="DFQ10" s="53"/>
      <c r="DFR10" s="53"/>
      <c r="DFS10" s="53"/>
      <c r="DFT10" s="53"/>
      <c r="DFU10" s="53"/>
      <c r="DFV10" s="53"/>
      <c r="DFW10" s="53"/>
      <c r="DFX10" s="53"/>
      <c r="DFY10" s="53"/>
      <c r="DFZ10" s="53"/>
      <c r="DGA10" s="53"/>
      <c r="DGB10" s="53"/>
      <c r="DGC10" s="53"/>
      <c r="DGD10" s="53"/>
      <c r="DGE10" s="53"/>
      <c r="DGF10" s="53"/>
      <c r="DGG10" s="53"/>
      <c r="DGH10" s="53"/>
      <c r="DGI10" s="53"/>
      <c r="DGJ10" s="53"/>
      <c r="DGK10" s="53"/>
      <c r="DGL10" s="53"/>
      <c r="DGM10" s="53"/>
      <c r="DGN10" s="53"/>
      <c r="DGO10" s="53"/>
      <c r="DGP10" s="53"/>
      <c r="DGQ10" s="53"/>
      <c r="DGR10" s="53"/>
      <c r="DGS10" s="53"/>
      <c r="DGT10" s="53"/>
      <c r="DGU10" s="53"/>
      <c r="DGV10" s="53"/>
      <c r="DGW10" s="53"/>
      <c r="DGX10" s="53"/>
      <c r="DGY10" s="53"/>
      <c r="DGZ10" s="53"/>
      <c r="DHA10" s="53"/>
      <c r="DHB10" s="53"/>
      <c r="DHC10" s="53"/>
      <c r="DHD10" s="53"/>
      <c r="DHE10" s="53"/>
      <c r="DHF10" s="53"/>
      <c r="DHG10" s="53"/>
      <c r="DHH10" s="53"/>
      <c r="DHI10" s="53"/>
      <c r="DHJ10" s="53"/>
      <c r="DHK10" s="53"/>
      <c r="DHL10" s="53"/>
      <c r="DHM10" s="53"/>
      <c r="DHN10" s="53"/>
      <c r="DHO10" s="53"/>
      <c r="DHP10" s="53"/>
      <c r="DHQ10" s="53"/>
      <c r="DHR10" s="53"/>
      <c r="DHS10" s="53"/>
      <c r="DHT10" s="53"/>
      <c r="DHU10" s="53"/>
      <c r="DHV10" s="53"/>
      <c r="DHW10" s="53"/>
      <c r="DHX10" s="53"/>
      <c r="DHY10" s="53"/>
      <c r="DHZ10" s="53"/>
      <c r="DIA10" s="53"/>
      <c r="DIB10" s="53"/>
      <c r="DIC10" s="53"/>
      <c r="DID10" s="53"/>
      <c r="DIE10" s="53"/>
      <c r="DIF10" s="53"/>
      <c r="DIG10" s="53"/>
      <c r="DIH10" s="53"/>
      <c r="DII10" s="53"/>
      <c r="DIJ10" s="53"/>
      <c r="DIK10" s="53"/>
      <c r="DIL10" s="53"/>
      <c r="DIM10" s="53"/>
      <c r="DIN10" s="53"/>
      <c r="DIO10" s="53"/>
      <c r="DIP10" s="53"/>
      <c r="DIQ10" s="53"/>
      <c r="DIR10" s="53"/>
      <c r="DIS10" s="53"/>
      <c r="DIT10" s="53"/>
      <c r="DIU10" s="53"/>
      <c r="DIV10" s="53"/>
      <c r="DIW10" s="53"/>
      <c r="DIX10" s="53"/>
      <c r="DIY10" s="53"/>
      <c r="DIZ10" s="53"/>
      <c r="DJA10" s="53"/>
      <c r="DJB10" s="53"/>
      <c r="DJC10" s="53"/>
      <c r="DJD10" s="53"/>
      <c r="DJE10" s="53"/>
      <c r="DJF10" s="53"/>
      <c r="DJG10" s="53"/>
      <c r="DJH10" s="53"/>
      <c r="DJI10" s="53"/>
      <c r="DJJ10" s="53"/>
      <c r="DJK10" s="53"/>
      <c r="DJL10" s="53"/>
      <c r="DJM10" s="53"/>
      <c r="DJN10" s="53"/>
      <c r="DJO10" s="53"/>
      <c r="DJP10" s="53"/>
      <c r="DJQ10" s="53"/>
      <c r="DJR10" s="53"/>
      <c r="DJS10" s="53"/>
      <c r="DJT10" s="53"/>
      <c r="DJU10" s="53"/>
      <c r="DJV10" s="53"/>
      <c r="DJW10" s="53"/>
      <c r="DJX10" s="53"/>
      <c r="DJY10" s="53"/>
      <c r="DJZ10" s="53"/>
      <c r="DKA10" s="53"/>
      <c r="DKB10" s="53"/>
      <c r="DKC10" s="53"/>
      <c r="DKD10" s="53"/>
      <c r="DKE10" s="53"/>
      <c r="DKF10" s="53"/>
      <c r="DKG10" s="53"/>
      <c r="DKH10" s="53"/>
      <c r="DKI10" s="53"/>
      <c r="DKJ10" s="53"/>
      <c r="DKK10" s="53"/>
      <c r="DKL10" s="53"/>
      <c r="DKM10" s="53"/>
      <c r="DKN10" s="53"/>
      <c r="DKO10" s="53"/>
      <c r="DKP10" s="53"/>
      <c r="DKQ10" s="53"/>
      <c r="DKR10" s="53"/>
      <c r="DKS10" s="53"/>
      <c r="DKT10" s="53"/>
      <c r="DKU10" s="53"/>
      <c r="DKV10" s="53"/>
      <c r="DKW10" s="53"/>
      <c r="DKX10" s="53"/>
      <c r="DKY10" s="53"/>
      <c r="DKZ10" s="53"/>
      <c r="DLA10" s="53"/>
      <c r="DLB10" s="53"/>
      <c r="DLC10" s="53"/>
      <c r="DLD10" s="53"/>
      <c r="DLE10" s="53"/>
      <c r="DLF10" s="53"/>
      <c r="DLG10" s="53"/>
      <c r="DLH10" s="53"/>
      <c r="DLI10" s="53"/>
      <c r="DLJ10" s="53"/>
      <c r="DLK10" s="53"/>
      <c r="DLL10" s="53"/>
      <c r="DLM10" s="53"/>
      <c r="DLN10" s="53"/>
      <c r="DLO10" s="53"/>
      <c r="DLP10" s="53"/>
      <c r="DLQ10" s="53"/>
      <c r="DLR10" s="53"/>
      <c r="DLS10" s="53"/>
      <c r="DLT10" s="53"/>
      <c r="DLU10" s="53"/>
      <c r="DLV10" s="53"/>
      <c r="DLW10" s="53"/>
      <c r="DLX10" s="53"/>
      <c r="DLY10" s="53"/>
      <c r="DLZ10" s="53"/>
      <c r="DMA10" s="53"/>
      <c r="DMB10" s="53"/>
      <c r="DMC10" s="53"/>
      <c r="DMD10" s="53"/>
      <c r="DME10" s="53"/>
      <c r="DMF10" s="53"/>
      <c r="DMG10" s="53"/>
      <c r="DMH10" s="53"/>
      <c r="DMI10" s="53"/>
      <c r="DMJ10" s="53"/>
      <c r="DMK10" s="53"/>
      <c r="DML10" s="53"/>
      <c r="DMM10" s="53"/>
      <c r="DMN10" s="53"/>
      <c r="DMO10" s="53"/>
      <c r="DMP10" s="53"/>
      <c r="DMQ10" s="53"/>
      <c r="DMR10" s="53"/>
      <c r="DMS10" s="53"/>
      <c r="DMT10" s="53"/>
      <c r="DMU10" s="53"/>
      <c r="DMV10" s="53"/>
      <c r="DMW10" s="53"/>
      <c r="DMX10" s="53"/>
      <c r="DMY10" s="53"/>
      <c r="DMZ10" s="53"/>
      <c r="DNA10" s="53"/>
      <c r="DNB10" s="53"/>
      <c r="DNC10" s="53"/>
      <c r="DND10" s="53"/>
      <c r="DNE10" s="53"/>
      <c r="DNF10" s="53"/>
      <c r="DNG10" s="53"/>
      <c r="DNH10" s="53"/>
      <c r="DNI10" s="53"/>
      <c r="DNJ10" s="53"/>
      <c r="DNK10" s="53"/>
      <c r="DNL10" s="53"/>
      <c r="DNM10" s="53"/>
      <c r="DNN10" s="53"/>
      <c r="DNO10" s="53"/>
      <c r="DNP10" s="53"/>
      <c r="DNQ10" s="53"/>
      <c r="DNR10" s="53"/>
      <c r="DNS10" s="53"/>
      <c r="DNT10" s="53"/>
      <c r="DNU10" s="53"/>
      <c r="DNV10" s="53"/>
      <c r="DNW10" s="53"/>
      <c r="DNX10" s="53"/>
      <c r="DNY10" s="53"/>
      <c r="DNZ10" s="53"/>
      <c r="DOA10" s="53"/>
      <c r="DOB10" s="53"/>
      <c r="DOC10" s="53"/>
      <c r="DOD10" s="53"/>
      <c r="DOE10" s="53"/>
      <c r="DOF10" s="53"/>
      <c r="DOG10" s="53"/>
      <c r="DOH10" s="53"/>
      <c r="DOI10" s="53"/>
      <c r="DOJ10" s="53"/>
      <c r="DOK10" s="53"/>
      <c r="DOL10" s="53"/>
      <c r="DOM10" s="53"/>
      <c r="DON10" s="53"/>
      <c r="DOO10" s="53"/>
      <c r="DOP10" s="53"/>
      <c r="DOQ10" s="53"/>
      <c r="DOR10" s="53"/>
      <c r="DOS10" s="53"/>
      <c r="DOT10" s="53"/>
      <c r="DOU10" s="53"/>
      <c r="DOV10" s="53"/>
      <c r="DOW10" s="53"/>
      <c r="DOX10" s="53"/>
      <c r="DOY10" s="53"/>
      <c r="DOZ10" s="53"/>
      <c r="DPA10" s="53"/>
      <c r="DPB10" s="53"/>
      <c r="DPC10" s="53"/>
      <c r="DPD10" s="53"/>
      <c r="DPE10" s="53"/>
      <c r="DPF10" s="53"/>
      <c r="DPG10" s="53"/>
      <c r="DPH10" s="53"/>
      <c r="DPI10" s="53"/>
      <c r="DPJ10" s="53"/>
      <c r="DPK10" s="53"/>
      <c r="DPL10" s="53"/>
      <c r="DPM10" s="53"/>
      <c r="DPN10" s="53"/>
      <c r="DPO10" s="53"/>
      <c r="DPP10" s="53"/>
      <c r="DPQ10" s="53"/>
      <c r="DPR10" s="53"/>
      <c r="DPS10" s="53"/>
      <c r="DPT10" s="53"/>
      <c r="DPU10" s="53"/>
      <c r="DPV10" s="53"/>
      <c r="DPW10" s="53"/>
      <c r="DPX10" s="53"/>
      <c r="DPY10" s="53"/>
      <c r="DPZ10" s="53"/>
      <c r="DQA10" s="53"/>
      <c r="DQB10" s="53"/>
      <c r="DQC10" s="53"/>
      <c r="DQD10" s="53"/>
      <c r="DQE10" s="53"/>
      <c r="DQF10" s="53"/>
      <c r="DQG10" s="53"/>
      <c r="DQH10" s="53"/>
      <c r="DQI10" s="53"/>
      <c r="DQJ10" s="53"/>
      <c r="DQK10" s="53"/>
      <c r="DQL10" s="53"/>
      <c r="DQM10" s="53"/>
      <c r="DQN10" s="53"/>
      <c r="DQO10" s="53"/>
      <c r="DQP10" s="53"/>
      <c r="DQQ10" s="53"/>
      <c r="DQR10" s="53"/>
      <c r="DQS10" s="53"/>
      <c r="DQT10" s="53"/>
      <c r="DQU10" s="53"/>
      <c r="DQV10" s="53"/>
      <c r="DQW10" s="53"/>
      <c r="DQX10" s="53"/>
      <c r="DQY10" s="53"/>
      <c r="DQZ10" s="53"/>
      <c r="DRA10" s="53"/>
      <c r="DRB10" s="53"/>
      <c r="DRC10" s="53"/>
      <c r="DRD10" s="53"/>
      <c r="DRE10" s="53"/>
      <c r="DRF10" s="53"/>
      <c r="DRG10" s="53"/>
      <c r="DRH10" s="53"/>
      <c r="DRI10" s="53"/>
      <c r="DRJ10" s="53"/>
      <c r="DRK10" s="53"/>
      <c r="DRL10" s="53"/>
      <c r="DRM10" s="53"/>
      <c r="DRN10" s="53"/>
      <c r="DRO10" s="53"/>
      <c r="DRP10" s="53"/>
      <c r="DRQ10" s="53"/>
      <c r="DRR10" s="53"/>
      <c r="DRS10" s="53"/>
      <c r="DRT10" s="53"/>
      <c r="DRU10" s="53"/>
      <c r="DRV10" s="53"/>
      <c r="DRW10" s="53"/>
      <c r="DRX10" s="53"/>
      <c r="DRY10" s="53"/>
      <c r="DRZ10" s="53"/>
      <c r="DSA10" s="53"/>
      <c r="DSB10" s="53"/>
      <c r="DSC10" s="53"/>
      <c r="DSD10" s="53"/>
      <c r="DSE10" s="53"/>
      <c r="DSF10" s="53"/>
      <c r="DSG10" s="53"/>
      <c r="DSH10" s="53"/>
      <c r="DSI10" s="53"/>
      <c r="DSJ10" s="53"/>
      <c r="DSK10" s="53"/>
      <c r="DSL10" s="53"/>
      <c r="DSM10" s="53"/>
      <c r="DSN10" s="53"/>
      <c r="DSO10" s="53"/>
      <c r="DSP10" s="53"/>
      <c r="DSQ10" s="53"/>
      <c r="DSR10" s="53"/>
      <c r="DSS10" s="53"/>
      <c r="DST10" s="53"/>
      <c r="DSU10" s="53"/>
      <c r="DSV10" s="53"/>
      <c r="DSW10" s="53"/>
      <c r="DSX10" s="53"/>
      <c r="DSY10" s="53"/>
      <c r="DSZ10" s="53"/>
      <c r="DTA10" s="53"/>
      <c r="DTB10" s="53"/>
      <c r="DTC10" s="53"/>
      <c r="DTD10" s="53"/>
      <c r="DTE10" s="53"/>
      <c r="DTF10" s="53"/>
      <c r="DTG10" s="53"/>
      <c r="DTH10" s="53"/>
      <c r="DTI10" s="53"/>
      <c r="DTJ10" s="53"/>
      <c r="DTK10" s="53"/>
      <c r="DTL10" s="53"/>
      <c r="DTM10" s="53"/>
      <c r="DTN10" s="53"/>
      <c r="DTO10" s="53"/>
      <c r="DTP10" s="53"/>
      <c r="DTQ10" s="53"/>
      <c r="DTR10" s="53"/>
      <c r="DTS10" s="53"/>
      <c r="DTT10" s="53"/>
      <c r="DTU10" s="53"/>
      <c r="DTV10" s="53"/>
      <c r="DTW10" s="53"/>
      <c r="DTX10" s="53"/>
      <c r="DTY10" s="53"/>
      <c r="DTZ10" s="53"/>
      <c r="DUA10" s="53"/>
      <c r="DUB10" s="53"/>
      <c r="DUC10" s="53"/>
      <c r="DUD10" s="53"/>
      <c r="DUE10" s="53"/>
      <c r="DUF10" s="53"/>
      <c r="DUG10" s="53"/>
      <c r="DUH10" s="53"/>
      <c r="DUI10" s="53"/>
      <c r="DUJ10" s="53"/>
      <c r="DUK10" s="53"/>
      <c r="DUL10" s="53"/>
      <c r="DUM10" s="53"/>
      <c r="DUN10" s="53"/>
      <c r="DUO10" s="53"/>
      <c r="DUP10" s="53"/>
      <c r="DUQ10" s="53"/>
      <c r="DUR10" s="53"/>
      <c r="DUS10" s="53"/>
      <c r="DUT10" s="53"/>
      <c r="DUU10" s="53"/>
      <c r="DUV10" s="53"/>
      <c r="DUW10" s="53"/>
      <c r="DUX10" s="53"/>
      <c r="DUY10" s="53"/>
      <c r="DUZ10" s="53"/>
      <c r="DVA10" s="53"/>
      <c r="DVB10" s="53"/>
      <c r="DVC10" s="53"/>
      <c r="DVD10" s="53"/>
      <c r="DVE10" s="53"/>
      <c r="DVF10" s="53"/>
      <c r="DVG10" s="53"/>
      <c r="DVH10" s="53"/>
      <c r="DVI10" s="53"/>
      <c r="DVJ10" s="53"/>
      <c r="DVK10" s="53"/>
      <c r="DVL10" s="53"/>
      <c r="DVM10" s="53"/>
      <c r="DVN10" s="53"/>
      <c r="DVO10" s="53"/>
      <c r="DVP10" s="53"/>
      <c r="DVQ10" s="53"/>
      <c r="DVR10" s="53"/>
      <c r="DVS10" s="53"/>
      <c r="DVT10" s="53"/>
      <c r="DVU10" s="53"/>
      <c r="DVV10" s="53"/>
      <c r="DVW10" s="53"/>
      <c r="DVX10" s="53"/>
      <c r="DVY10" s="53"/>
      <c r="DVZ10" s="53"/>
      <c r="DWA10" s="53"/>
      <c r="DWB10" s="53"/>
      <c r="DWC10" s="53"/>
      <c r="DWD10" s="53"/>
      <c r="DWE10" s="53"/>
      <c r="DWF10" s="53"/>
      <c r="DWG10" s="53"/>
      <c r="DWH10" s="53"/>
      <c r="DWI10" s="53"/>
      <c r="DWJ10" s="53"/>
      <c r="DWK10" s="53"/>
      <c r="DWL10" s="53"/>
      <c r="DWM10" s="53"/>
      <c r="DWN10" s="53"/>
      <c r="DWO10" s="53"/>
      <c r="DWP10" s="53"/>
      <c r="DWQ10" s="53"/>
      <c r="DWR10" s="53"/>
      <c r="DWS10" s="53"/>
      <c r="DWT10" s="53"/>
      <c r="DWU10" s="53"/>
      <c r="DWV10" s="53"/>
      <c r="DWW10" s="53"/>
      <c r="DWX10" s="53"/>
      <c r="DWY10" s="53"/>
      <c r="DWZ10" s="53"/>
      <c r="DXA10" s="53"/>
      <c r="DXB10" s="53"/>
      <c r="DXC10" s="53"/>
      <c r="DXD10" s="53"/>
      <c r="DXE10" s="53"/>
      <c r="DXF10" s="53"/>
      <c r="DXG10" s="53"/>
      <c r="DXH10" s="53"/>
      <c r="DXI10" s="53"/>
      <c r="DXJ10" s="53"/>
      <c r="DXK10" s="53"/>
      <c r="DXL10" s="53"/>
      <c r="DXM10" s="53"/>
      <c r="DXN10" s="53"/>
      <c r="DXO10" s="53"/>
      <c r="DXP10" s="53"/>
      <c r="DXQ10" s="53"/>
      <c r="DXR10" s="53"/>
      <c r="DXS10" s="53"/>
      <c r="DXT10" s="53"/>
      <c r="DXU10" s="53"/>
      <c r="DXV10" s="53"/>
      <c r="DXW10" s="53"/>
      <c r="DXX10" s="53"/>
      <c r="DXY10" s="53"/>
      <c r="DXZ10" s="53"/>
      <c r="DYA10" s="53"/>
      <c r="DYB10" s="53"/>
      <c r="DYC10" s="53"/>
      <c r="DYD10" s="53"/>
      <c r="DYE10" s="53"/>
      <c r="DYF10" s="53"/>
      <c r="DYG10" s="53"/>
      <c r="DYH10" s="53"/>
      <c r="DYI10" s="53"/>
      <c r="DYJ10" s="53"/>
      <c r="DYK10" s="53"/>
      <c r="DYL10" s="53"/>
      <c r="DYM10" s="53"/>
      <c r="DYN10" s="53"/>
      <c r="DYO10" s="53"/>
      <c r="DYP10" s="53"/>
      <c r="DYQ10" s="53"/>
      <c r="DYR10" s="53"/>
      <c r="DYS10" s="53"/>
      <c r="DYT10" s="53"/>
      <c r="DYU10" s="53"/>
      <c r="DYV10" s="53"/>
      <c r="DYW10" s="53"/>
      <c r="DYX10" s="53"/>
      <c r="DYY10" s="53"/>
      <c r="DYZ10" s="53"/>
      <c r="DZA10" s="53"/>
      <c r="DZB10" s="53"/>
      <c r="DZC10" s="53"/>
      <c r="DZD10" s="53"/>
      <c r="DZE10" s="53"/>
      <c r="DZF10" s="53"/>
      <c r="DZG10" s="53"/>
      <c r="DZH10" s="53"/>
      <c r="DZI10" s="53"/>
      <c r="DZJ10" s="53"/>
      <c r="DZK10" s="53"/>
      <c r="DZL10" s="53"/>
      <c r="DZM10" s="53"/>
      <c r="DZN10" s="53"/>
      <c r="DZO10" s="53"/>
      <c r="DZP10" s="53"/>
      <c r="DZQ10" s="53"/>
      <c r="DZR10" s="53"/>
      <c r="DZS10" s="53"/>
      <c r="DZT10" s="53"/>
      <c r="DZU10" s="53"/>
      <c r="DZV10" s="53"/>
      <c r="DZW10" s="53"/>
      <c r="DZX10" s="53"/>
      <c r="DZY10" s="53"/>
      <c r="DZZ10" s="53"/>
      <c r="EAA10" s="53"/>
      <c r="EAB10" s="53"/>
      <c r="EAC10" s="53"/>
      <c r="EAD10" s="53"/>
      <c r="EAE10" s="53"/>
      <c r="EAF10" s="53"/>
      <c r="EAG10" s="53"/>
      <c r="EAH10" s="53"/>
      <c r="EAI10" s="53"/>
      <c r="EAJ10" s="53"/>
      <c r="EAK10" s="53"/>
      <c r="EAL10" s="53"/>
      <c r="EAM10" s="53"/>
      <c r="EAN10" s="53"/>
      <c r="EAO10" s="53"/>
      <c r="EAP10" s="53"/>
      <c r="EAQ10" s="53"/>
      <c r="EAR10" s="53"/>
      <c r="EAS10" s="53"/>
      <c r="EAT10" s="53"/>
      <c r="EAU10" s="53"/>
      <c r="EAV10" s="53"/>
      <c r="EAW10" s="53"/>
      <c r="EAX10" s="53"/>
      <c r="EAY10" s="53"/>
      <c r="EAZ10" s="53"/>
      <c r="EBA10" s="53"/>
      <c r="EBB10" s="53"/>
      <c r="EBC10" s="53"/>
      <c r="EBD10" s="53"/>
      <c r="EBE10" s="53"/>
      <c r="EBF10" s="53"/>
      <c r="EBG10" s="53"/>
      <c r="EBH10" s="53"/>
      <c r="EBI10" s="53"/>
      <c r="EBJ10" s="53"/>
      <c r="EBK10" s="53"/>
      <c r="EBL10" s="53"/>
      <c r="EBM10" s="53"/>
      <c r="EBN10" s="53"/>
      <c r="EBO10" s="53"/>
      <c r="EBP10" s="53"/>
      <c r="EBQ10" s="53"/>
      <c r="EBR10" s="53"/>
      <c r="EBS10" s="53"/>
      <c r="EBT10" s="53"/>
      <c r="EBU10" s="53"/>
      <c r="EBV10" s="53"/>
      <c r="EBW10" s="53"/>
      <c r="EBX10" s="53"/>
      <c r="EBY10" s="53"/>
      <c r="EBZ10" s="53"/>
      <c r="ECA10" s="53"/>
      <c r="ECB10" s="53"/>
      <c r="ECC10" s="53"/>
      <c r="ECD10" s="53"/>
      <c r="ECE10" s="53"/>
      <c r="ECF10" s="53"/>
      <c r="ECG10" s="53"/>
      <c r="ECH10" s="53"/>
      <c r="ECI10" s="53"/>
      <c r="ECJ10" s="53"/>
      <c r="ECK10" s="53"/>
      <c r="ECL10" s="53"/>
      <c r="ECM10" s="53"/>
      <c r="ECN10" s="53"/>
      <c r="ECO10" s="53"/>
      <c r="ECP10" s="53"/>
      <c r="ECQ10" s="53"/>
      <c r="ECR10" s="53"/>
      <c r="ECS10" s="53"/>
      <c r="ECT10" s="53"/>
      <c r="ECU10" s="53"/>
      <c r="ECV10" s="53"/>
      <c r="ECW10" s="53"/>
      <c r="ECX10" s="53"/>
      <c r="ECY10" s="53"/>
      <c r="ECZ10" s="53"/>
      <c r="EDA10" s="53"/>
      <c r="EDB10" s="53"/>
      <c r="EDC10" s="53"/>
      <c r="EDD10" s="53"/>
      <c r="EDE10" s="53"/>
      <c r="EDF10" s="53"/>
      <c r="EDG10" s="53"/>
      <c r="EDH10" s="53"/>
      <c r="EDI10" s="53"/>
      <c r="EDJ10" s="53"/>
      <c r="EDK10" s="53"/>
      <c r="EDL10" s="53"/>
      <c r="EDM10" s="53"/>
      <c r="EDN10" s="53"/>
      <c r="EDO10" s="53"/>
      <c r="EDP10" s="53"/>
      <c r="EDQ10" s="53"/>
      <c r="EDR10" s="53"/>
      <c r="EDS10" s="53"/>
      <c r="EDT10" s="53"/>
      <c r="EDU10" s="53"/>
      <c r="EDV10" s="53"/>
      <c r="EDW10" s="53"/>
      <c r="EDX10" s="53"/>
      <c r="EDY10" s="53"/>
      <c r="EDZ10" s="53"/>
      <c r="EEA10" s="53"/>
      <c r="EEB10" s="53"/>
      <c r="EEC10" s="53"/>
      <c r="EED10" s="53"/>
      <c r="EEE10" s="53"/>
      <c r="EEF10" s="53"/>
      <c r="EEG10" s="53"/>
      <c r="EEH10" s="53"/>
      <c r="EEI10" s="53"/>
      <c r="EEJ10" s="53"/>
      <c r="EEK10" s="53"/>
      <c r="EEL10" s="53"/>
      <c r="EEM10" s="53"/>
      <c r="EEN10" s="53"/>
      <c r="EEO10" s="53"/>
      <c r="EEP10" s="53"/>
      <c r="EEQ10" s="53"/>
      <c r="EER10" s="53"/>
      <c r="EES10" s="53"/>
      <c r="EET10" s="53"/>
      <c r="EEU10" s="53"/>
      <c r="EEV10" s="53"/>
      <c r="EEW10" s="53"/>
      <c r="EEX10" s="53"/>
      <c r="EEY10" s="53"/>
      <c r="EEZ10" s="53"/>
      <c r="EFA10" s="53"/>
      <c r="EFB10" s="53"/>
      <c r="EFC10" s="53"/>
      <c r="EFD10" s="53"/>
      <c r="EFE10" s="53"/>
      <c r="EFF10" s="53"/>
      <c r="EFG10" s="53"/>
      <c r="EFH10" s="53"/>
      <c r="EFI10" s="53"/>
      <c r="EFJ10" s="53"/>
      <c r="EFK10" s="53"/>
      <c r="EFL10" s="53"/>
      <c r="EFM10" s="53"/>
      <c r="EFN10" s="53"/>
      <c r="EFO10" s="53"/>
      <c r="EFP10" s="53"/>
      <c r="EFQ10" s="53"/>
      <c r="EFR10" s="53"/>
      <c r="EFS10" s="53"/>
      <c r="EFT10" s="53"/>
      <c r="EFU10" s="53"/>
      <c r="EFV10" s="53"/>
      <c r="EFW10" s="53"/>
      <c r="EFX10" s="53"/>
      <c r="EFY10" s="53"/>
      <c r="EFZ10" s="53"/>
      <c r="EGA10" s="53"/>
      <c r="EGB10" s="53"/>
      <c r="EGC10" s="53"/>
      <c r="EGD10" s="53"/>
      <c r="EGE10" s="53"/>
      <c r="EGF10" s="53"/>
      <c r="EGG10" s="53"/>
      <c r="EGH10" s="53"/>
      <c r="EGI10" s="53"/>
      <c r="EGJ10" s="53"/>
      <c r="EGK10" s="53"/>
      <c r="EGL10" s="53"/>
      <c r="EGM10" s="53"/>
      <c r="EGN10" s="53"/>
      <c r="EGO10" s="53"/>
      <c r="EGP10" s="53"/>
      <c r="EGQ10" s="53"/>
      <c r="EGR10" s="53"/>
      <c r="EGS10" s="53"/>
      <c r="EGT10" s="53"/>
      <c r="EGU10" s="53"/>
      <c r="EGV10" s="53"/>
      <c r="EGW10" s="53"/>
      <c r="EGX10" s="53"/>
      <c r="EGY10" s="53"/>
      <c r="EGZ10" s="53"/>
      <c r="EHA10" s="53"/>
      <c r="EHB10" s="53"/>
      <c r="EHC10" s="53"/>
      <c r="EHD10" s="53"/>
      <c r="EHE10" s="53"/>
      <c r="EHF10" s="53"/>
      <c r="EHG10" s="53"/>
      <c r="EHH10" s="53"/>
      <c r="EHI10" s="53"/>
      <c r="EHJ10" s="53"/>
      <c r="EHK10" s="53"/>
      <c r="EHL10" s="53"/>
      <c r="EHM10" s="53"/>
      <c r="EHN10" s="53"/>
      <c r="EHO10" s="53"/>
      <c r="EHP10" s="53"/>
      <c r="EHQ10" s="53"/>
      <c r="EHR10" s="53"/>
      <c r="EHS10" s="53"/>
      <c r="EHT10" s="53"/>
      <c r="EHU10" s="53"/>
      <c r="EHV10" s="53"/>
      <c r="EHW10" s="53"/>
      <c r="EHX10" s="53"/>
      <c r="EHY10" s="53"/>
      <c r="EHZ10" s="53"/>
      <c r="EIA10" s="53"/>
      <c r="EIB10" s="53"/>
      <c r="EIC10" s="53"/>
      <c r="EID10" s="53"/>
      <c r="EIE10" s="53"/>
      <c r="EIF10" s="53"/>
      <c r="EIG10" s="53"/>
      <c r="EIH10" s="53"/>
      <c r="EII10" s="53"/>
      <c r="EIJ10" s="53"/>
      <c r="EIK10" s="53"/>
      <c r="EIL10" s="53"/>
      <c r="EIM10" s="53"/>
      <c r="EIN10" s="53"/>
      <c r="EIO10" s="53"/>
      <c r="EIP10" s="53"/>
      <c r="EIQ10" s="53"/>
      <c r="EIR10" s="53"/>
      <c r="EIS10" s="53"/>
      <c r="EIT10" s="53"/>
      <c r="EIU10" s="53"/>
      <c r="EIV10" s="53"/>
      <c r="EIW10" s="53"/>
      <c r="EIX10" s="53"/>
      <c r="EIY10" s="53"/>
      <c r="EIZ10" s="53"/>
      <c r="EJA10" s="53"/>
      <c r="EJB10" s="53"/>
      <c r="EJC10" s="53"/>
      <c r="EJD10" s="53"/>
      <c r="EJE10" s="53"/>
      <c r="EJF10" s="53"/>
      <c r="EJG10" s="53"/>
      <c r="EJH10" s="53"/>
      <c r="EJI10" s="53"/>
      <c r="EJJ10" s="53"/>
      <c r="EJK10" s="53"/>
      <c r="EJL10" s="53"/>
      <c r="EJM10" s="53"/>
      <c r="EJN10" s="53"/>
      <c r="EJO10" s="53"/>
      <c r="EJP10" s="53"/>
      <c r="EJQ10" s="53"/>
      <c r="EJR10" s="53"/>
      <c r="EJS10" s="53"/>
      <c r="EJT10" s="53"/>
      <c r="EJU10" s="53"/>
      <c r="EJV10" s="53"/>
      <c r="EJW10" s="53"/>
      <c r="EJX10" s="53"/>
      <c r="EJY10" s="53"/>
      <c r="EJZ10" s="53"/>
      <c r="EKA10" s="53"/>
      <c r="EKB10" s="53"/>
      <c r="EKC10" s="53"/>
      <c r="EKD10" s="53"/>
      <c r="EKE10" s="53"/>
      <c r="EKF10" s="53"/>
      <c r="EKG10" s="53"/>
      <c r="EKH10" s="53"/>
      <c r="EKI10" s="53"/>
      <c r="EKJ10" s="53"/>
      <c r="EKK10" s="53"/>
      <c r="EKL10" s="53"/>
      <c r="EKM10" s="53"/>
      <c r="EKN10" s="53"/>
      <c r="EKO10" s="53"/>
      <c r="EKP10" s="53"/>
      <c r="EKQ10" s="53"/>
      <c r="EKR10" s="53"/>
      <c r="EKS10" s="53"/>
      <c r="EKT10" s="53"/>
      <c r="EKU10" s="53"/>
      <c r="EKV10" s="53"/>
      <c r="EKW10" s="53"/>
      <c r="EKX10" s="53"/>
      <c r="EKY10" s="53"/>
      <c r="EKZ10" s="53"/>
      <c r="ELA10" s="53"/>
      <c r="ELB10" s="53"/>
      <c r="ELC10" s="53"/>
      <c r="ELD10" s="53"/>
      <c r="ELE10" s="53"/>
      <c r="ELF10" s="53"/>
      <c r="ELG10" s="53"/>
      <c r="ELH10" s="53"/>
      <c r="ELI10" s="53"/>
      <c r="ELJ10" s="53"/>
      <c r="ELK10" s="53"/>
      <c r="ELL10" s="53"/>
      <c r="ELM10" s="53"/>
      <c r="ELN10" s="53"/>
      <c r="ELO10" s="53"/>
      <c r="ELP10" s="53"/>
      <c r="ELQ10" s="53"/>
      <c r="ELR10" s="53"/>
      <c r="ELS10" s="53"/>
      <c r="ELT10" s="53"/>
      <c r="ELU10" s="53"/>
      <c r="ELV10" s="53"/>
      <c r="ELW10" s="53"/>
      <c r="ELX10" s="53"/>
      <c r="ELY10" s="53"/>
      <c r="ELZ10" s="53"/>
      <c r="EMA10" s="53"/>
      <c r="EMB10" s="53"/>
      <c r="EMC10" s="53"/>
      <c r="EMD10" s="53"/>
      <c r="EME10" s="53"/>
      <c r="EMF10" s="53"/>
      <c r="EMG10" s="53"/>
      <c r="EMH10" s="53"/>
      <c r="EMI10" s="53"/>
      <c r="EMJ10" s="53"/>
      <c r="EMK10" s="53"/>
      <c r="EML10" s="53"/>
      <c r="EMM10" s="53"/>
      <c r="EMN10" s="53"/>
      <c r="EMO10" s="53"/>
      <c r="EMP10" s="53"/>
      <c r="EMQ10" s="53"/>
      <c r="EMR10" s="53"/>
      <c r="EMS10" s="53"/>
      <c r="EMT10" s="53"/>
      <c r="EMU10" s="53"/>
      <c r="EMV10" s="53"/>
      <c r="EMW10" s="53"/>
      <c r="EMX10" s="53"/>
      <c r="EMY10" s="53"/>
      <c r="EMZ10" s="53"/>
      <c r="ENA10" s="53"/>
      <c r="ENB10" s="53"/>
      <c r="ENC10" s="53"/>
      <c r="END10" s="53"/>
      <c r="ENE10" s="53"/>
      <c r="ENF10" s="53"/>
      <c r="ENG10" s="53"/>
      <c r="ENH10" s="53"/>
      <c r="ENI10" s="53"/>
      <c r="ENJ10" s="53"/>
      <c r="ENK10" s="53"/>
      <c r="ENL10" s="53"/>
      <c r="ENM10" s="53"/>
      <c r="ENN10" s="53"/>
      <c r="ENO10" s="53"/>
      <c r="ENP10" s="53"/>
      <c r="ENQ10" s="53"/>
      <c r="ENR10" s="53"/>
      <c r="ENS10" s="53"/>
      <c r="ENT10" s="53"/>
      <c r="ENU10" s="53"/>
      <c r="ENV10" s="53"/>
      <c r="ENW10" s="53"/>
      <c r="ENX10" s="53"/>
      <c r="ENY10" s="53"/>
      <c r="ENZ10" s="53"/>
      <c r="EOA10" s="53"/>
      <c r="EOB10" s="53"/>
      <c r="EOC10" s="53"/>
      <c r="EOD10" s="53"/>
      <c r="EOE10" s="53"/>
      <c r="EOF10" s="53"/>
      <c r="EOG10" s="53"/>
      <c r="EOH10" s="53"/>
      <c r="EOI10" s="53"/>
      <c r="EOJ10" s="53"/>
      <c r="EOK10" s="53"/>
      <c r="EOL10" s="53"/>
      <c r="EOM10" s="53"/>
      <c r="EON10" s="53"/>
      <c r="EOO10" s="53"/>
      <c r="EOP10" s="53"/>
      <c r="EOQ10" s="53"/>
      <c r="EOR10" s="53"/>
      <c r="EOS10" s="53"/>
      <c r="EOT10" s="53"/>
      <c r="EOU10" s="53"/>
      <c r="EOV10" s="53"/>
      <c r="EOW10" s="53"/>
      <c r="EOX10" s="53"/>
      <c r="EOY10" s="53"/>
      <c r="EOZ10" s="53"/>
      <c r="EPA10" s="53"/>
      <c r="EPB10" s="53"/>
      <c r="EPC10" s="53"/>
      <c r="EPD10" s="53"/>
      <c r="EPE10" s="53"/>
      <c r="EPF10" s="53"/>
      <c r="EPG10" s="53"/>
      <c r="EPH10" s="53"/>
      <c r="EPI10" s="53"/>
      <c r="EPJ10" s="53"/>
      <c r="EPK10" s="53"/>
      <c r="EPL10" s="53"/>
      <c r="EPM10" s="53"/>
      <c r="EPN10" s="53"/>
      <c r="EPO10" s="53"/>
      <c r="EPP10" s="53"/>
      <c r="EPQ10" s="53"/>
      <c r="EPR10" s="53"/>
      <c r="EPS10" s="53"/>
      <c r="EPT10" s="53"/>
      <c r="EPU10" s="53"/>
      <c r="EPV10" s="53"/>
      <c r="EPW10" s="53"/>
      <c r="EPX10" s="53"/>
      <c r="EPY10" s="53"/>
      <c r="EPZ10" s="53"/>
      <c r="EQA10" s="53"/>
      <c r="EQB10" s="53"/>
      <c r="EQC10" s="53"/>
      <c r="EQD10" s="53"/>
      <c r="EQE10" s="53"/>
      <c r="EQF10" s="53"/>
      <c r="EQG10" s="53"/>
      <c r="EQH10" s="53"/>
      <c r="EQI10" s="53"/>
      <c r="EQJ10" s="53"/>
      <c r="EQK10" s="53"/>
      <c r="EQL10" s="53"/>
      <c r="EQM10" s="53"/>
      <c r="EQN10" s="53"/>
      <c r="EQO10" s="53"/>
      <c r="EQP10" s="53"/>
      <c r="EQQ10" s="53"/>
      <c r="EQR10" s="53"/>
      <c r="EQS10" s="53"/>
      <c r="EQT10" s="53"/>
      <c r="EQU10" s="53"/>
      <c r="EQV10" s="53"/>
      <c r="EQW10" s="53"/>
      <c r="EQX10" s="53"/>
      <c r="EQY10" s="53"/>
      <c r="EQZ10" s="53"/>
      <c r="ERA10" s="53"/>
      <c r="ERB10" s="53"/>
      <c r="ERC10" s="53"/>
      <c r="ERD10" s="53"/>
      <c r="ERE10" s="53"/>
      <c r="ERF10" s="53"/>
      <c r="ERG10" s="53"/>
      <c r="ERH10" s="53"/>
      <c r="ERI10" s="53"/>
      <c r="ERJ10" s="53"/>
      <c r="ERK10" s="53"/>
      <c r="ERL10" s="53"/>
      <c r="ERM10" s="53"/>
      <c r="ERN10" s="53"/>
      <c r="ERO10" s="53"/>
      <c r="ERP10" s="53"/>
      <c r="ERQ10" s="53"/>
      <c r="ERR10" s="53"/>
      <c r="ERS10" s="53"/>
      <c r="ERT10" s="53"/>
      <c r="ERU10" s="53"/>
      <c r="ERV10" s="53"/>
      <c r="ERW10" s="53"/>
      <c r="ERX10" s="53"/>
      <c r="ERY10" s="53"/>
      <c r="ERZ10" s="53"/>
      <c r="ESA10" s="53"/>
      <c r="ESB10" s="53"/>
      <c r="ESC10" s="53"/>
      <c r="ESD10" s="53"/>
      <c r="ESE10" s="53"/>
      <c r="ESF10" s="53"/>
      <c r="ESG10" s="53"/>
      <c r="ESH10" s="53"/>
      <c r="ESI10" s="53"/>
      <c r="ESJ10" s="53"/>
      <c r="ESK10" s="53"/>
      <c r="ESL10" s="53"/>
      <c r="ESM10" s="53"/>
      <c r="ESN10" s="53"/>
      <c r="ESO10" s="53"/>
      <c r="ESP10" s="53"/>
      <c r="ESQ10" s="53"/>
      <c r="ESR10" s="53"/>
      <c r="ESS10" s="53"/>
      <c r="EST10" s="53"/>
      <c r="ESU10" s="53"/>
      <c r="ESV10" s="53"/>
      <c r="ESW10" s="53"/>
      <c r="ESX10" s="53"/>
      <c r="ESY10" s="53"/>
      <c r="ESZ10" s="53"/>
      <c r="ETA10" s="53"/>
      <c r="ETB10" s="53"/>
      <c r="ETC10" s="53"/>
      <c r="ETD10" s="53"/>
      <c r="ETE10" s="53"/>
      <c r="ETF10" s="53"/>
      <c r="ETG10" s="53"/>
      <c r="ETH10" s="53"/>
      <c r="ETI10" s="53"/>
      <c r="ETJ10" s="53"/>
      <c r="ETK10" s="53"/>
      <c r="ETL10" s="53"/>
      <c r="ETM10" s="53"/>
      <c r="ETN10" s="53"/>
      <c r="ETO10" s="53"/>
      <c r="ETP10" s="53"/>
      <c r="ETQ10" s="53"/>
      <c r="ETR10" s="53"/>
      <c r="ETS10" s="53"/>
      <c r="ETT10" s="53"/>
      <c r="ETU10" s="53"/>
      <c r="ETV10" s="53"/>
      <c r="ETW10" s="53"/>
      <c r="ETX10" s="53"/>
      <c r="ETY10" s="53"/>
      <c r="ETZ10" s="53"/>
      <c r="EUA10" s="53"/>
      <c r="EUB10" s="53"/>
      <c r="EUC10" s="53"/>
      <c r="EUD10" s="53"/>
      <c r="EUE10" s="53"/>
      <c r="EUF10" s="53"/>
      <c r="EUG10" s="53"/>
      <c r="EUH10" s="53"/>
      <c r="EUI10" s="53"/>
      <c r="EUJ10" s="53"/>
      <c r="EUK10" s="53"/>
      <c r="EUL10" s="53"/>
      <c r="EUM10" s="53"/>
      <c r="EUN10" s="53"/>
      <c r="EUO10" s="53"/>
      <c r="EUP10" s="53"/>
      <c r="EUQ10" s="53"/>
      <c r="EUR10" s="53"/>
      <c r="EUS10" s="53"/>
      <c r="EUT10" s="53"/>
      <c r="EUU10" s="53"/>
      <c r="EUV10" s="53"/>
      <c r="EUW10" s="53"/>
      <c r="EUX10" s="53"/>
      <c r="EUY10" s="53"/>
      <c r="EUZ10" s="53"/>
      <c r="EVA10" s="53"/>
      <c r="EVB10" s="53"/>
      <c r="EVC10" s="53"/>
      <c r="EVD10" s="53"/>
      <c r="EVE10" s="53"/>
      <c r="EVF10" s="53"/>
      <c r="EVG10" s="53"/>
      <c r="EVH10" s="53"/>
      <c r="EVI10" s="53"/>
      <c r="EVJ10" s="53"/>
      <c r="EVK10" s="53"/>
      <c r="EVL10" s="53"/>
      <c r="EVM10" s="53"/>
      <c r="EVN10" s="53"/>
      <c r="EVO10" s="53"/>
      <c r="EVP10" s="53"/>
      <c r="EVQ10" s="53"/>
      <c r="EVR10" s="53"/>
      <c r="EVS10" s="53"/>
      <c r="EVT10" s="53"/>
      <c r="EVU10" s="53"/>
      <c r="EVV10" s="53"/>
      <c r="EVW10" s="53"/>
      <c r="EVX10" s="53"/>
      <c r="EVY10" s="53"/>
      <c r="EVZ10" s="53"/>
      <c r="EWA10" s="53"/>
      <c r="EWB10" s="53"/>
      <c r="EWC10" s="53"/>
      <c r="EWD10" s="53"/>
      <c r="EWE10" s="53"/>
      <c r="EWF10" s="53"/>
      <c r="EWG10" s="53"/>
      <c r="EWH10" s="53"/>
      <c r="EWI10" s="53"/>
      <c r="EWJ10" s="53"/>
      <c r="EWK10" s="53"/>
      <c r="EWL10" s="53"/>
      <c r="EWM10" s="53"/>
      <c r="EWN10" s="53"/>
      <c r="EWO10" s="53"/>
      <c r="EWP10" s="53"/>
      <c r="EWQ10" s="53"/>
      <c r="EWR10" s="53"/>
      <c r="EWS10" s="53"/>
      <c r="EWT10" s="53"/>
      <c r="EWU10" s="53"/>
      <c r="EWV10" s="53"/>
      <c r="EWW10" s="53"/>
      <c r="EWX10" s="53"/>
      <c r="EWY10" s="53"/>
      <c r="EWZ10" s="53"/>
      <c r="EXA10" s="53"/>
      <c r="EXB10" s="53"/>
      <c r="EXC10" s="53"/>
      <c r="EXD10" s="53"/>
      <c r="EXE10" s="53"/>
      <c r="EXF10" s="53"/>
      <c r="EXG10" s="53"/>
      <c r="EXH10" s="53"/>
      <c r="EXI10" s="53"/>
      <c r="EXJ10" s="53"/>
      <c r="EXK10" s="53"/>
      <c r="EXL10" s="53"/>
      <c r="EXM10" s="53"/>
      <c r="EXN10" s="53"/>
      <c r="EXO10" s="53"/>
      <c r="EXP10" s="53"/>
      <c r="EXQ10" s="53"/>
      <c r="EXR10" s="53"/>
      <c r="EXS10" s="53"/>
      <c r="EXT10" s="53"/>
      <c r="EXU10" s="53"/>
      <c r="EXV10" s="53"/>
      <c r="EXW10" s="53"/>
      <c r="EXX10" s="53"/>
      <c r="EXY10" s="53"/>
      <c r="EXZ10" s="53"/>
      <c r="EYA10" s="53"/>
      <c r="EYB10" s="53"/>
      <c r="EYC10" s="53"/>
      <c r="EYD10" s="53"/>
      <c r="EYE10" s="53"/>
      <c r="EYF10" s="53"/>
      <c r="EYG10" s="53"/>
      <c r="EYH10" s="53"/>
      <c r="EYI10" s="53"/>
      <c r="EYJ10" s="53"/>
      <c r="EYK10" s="53"/>
      <c r="EYL10" s="53"/>
      <c r="EYM10" s="53"/>
      <c r="EYN10" s="53"/>
      <c r="EYO10" s="53"/>
      <c r="EYP10" s="53"/>
      <c r="EYQ10" s="53"/>
      <c r="EYR10" s="53"/>
      <c r="EYS10" s="53"/>
      <c r="EYT10" s="53"/>
      <c r="EYU10" s="53"/>
      <c r="EYV10" s="53"/>
      <c r="EYW10" s="53"/>
      <c r="EYX10" s="53"/>
      <c r="EYY10" s="53"/>
      <c r="EYZ10" s="53"/>
      <c r="EZA10" s="53"/>
      <c r="EZB10" s="53"/>
      <c r="EZC10" s="53"/>
      <c r="EZD10" s="53"/>
      <c r="EZE10" s="53"/>
      <c r="EZF10" s="53"/>
      <c r="EZG10" s="53"/>
      <c r="EZH10" s="53"/>
      <c r="EZI10" s="53"/>
      <c r="EZJ10" s="53"/>
      <c r="EZK10" s="53"/>
      <c r="EZL10" s="53"/>
      <c r="EZM10" s="53"/>
      <c r="EZN10" s="53"/>
      <c r="EZO10" s="53"/>
      <c r="EZP10" s="53"/>
      <c r="EZQ10" s="53"/>
      <c r="EZR10" s="53"/>
      <c r="EZS10" s="53"/>
      <c r="EZT10" s="53"/>
      <c r="EZU10" s="53"/>
      <c r="EZV10" s="53"/>
      <c r="EZW10" s="53"/>
      <c r="EZX10" s="53"/>
      <c r="EZY10" s="53"/>
      <c r="EZZ10" s="53"/>
      <c r="FAA10" s="53"/>
      <c r="FAB10" s="53"/>
      <c r="FAC10" s="53"/>
      <c r="FAD10" s="53"/>
      <c r="FAE10" s="53"/>
      <c r="FAF10" s="53"/>
      <c r="FAG10" s="53"/>
      <c r="FAH10" s="53"/>
      <c r="FAI10" s="53"/>
      <c r="FAJ10" s="53"/>
      <c r="FAK10" s="53"/>
      <c r="FAL10" s="53"/>
      <c r="FAM10" s="53"/>
      <c r="FAN10" s="53"/>
      <c r="FAO10" s="53"/>
      <c r="FAP10" s="53"/>
      <c r="FAQ10" s="53"/>
      <c r="FAR10" s="53"/>
      <c r="FAS10" s="53"/>
      <c r="FAT10" s="53"/>
      <c r="FAU10" s="53"/>
      <c r="FAV10" s="53"/>
      <c r="FAW10" s="53"/>
      <c r="FAX10" s="53"/>
      <c r="FAY10" s="53"/>
      <c r="FAZ10" s="53"/>
      <c r="FBA10" s="53"/>
      <c r="FBB10" s="53"/>
      <c r="FBC10" s="53"/>
      <c r="FBD10" s="53"/>
      <c r="FBE10" s="53"/>
      <c r="FBF10" s="53"/>
      <c r="FBG10" s="53"/>
      <c r="FBH10" s="53"/>
      <c r="FBI10" s="53"/>
      <c r="FBJ10" s="53"/>
      <c r="FBK10" s="53"/>
      <c r="FBL10" s="53"/>
      <c r="FBM10" s="53"/>
      <c r="FBN10" s="53"/>
      <c r="FBO10" s="53"/>
      <c r="FBP10" s="53"/>
      <c r="FBQ10" s="53"/>
      <c r="FBR10" s="53"/>
      <c r="FBS10" s="53"/>
      <c r="FBT10" s="53"/>
      <c r="FBU10" s="53"/>
      <c r="FBV10" s="53"/>
      <c r="FBW10" s="53"/>
      <c r="FBX10" s="53"/>
      <c r="FBY10" s="53"/>
      <c r="FBZ10" s="53"/>
      <c r="FCA10" s="53"/>
      <c r="FCB10" s="53"/>
      <c r="FCC10" s="53"/>
      <c r="FCD10" s="53"/>
      <c r="FCE10" s="53"/>
      <c r="FCF10" s="53"/>
      <c r="FCG10" s="53"/>
      <c r="FCH10" s="53"/>
      <c r="FCI10" s="53"/>
      <c r="FCJ10" s="53"/>
      <c r="FCK10" s="53"/>
      <c r="FCL10" s="53"/>
      <c r="FCM10" s="53"/>
      <c r="FCN10" s="53"/>
      <c r="FCO10" s="53"/>
      <c r="FCP10" s="53"/>
      <c r="FCQ10" s="53"/>
      <c r="FCR10" s="53"/>
      <c r="FCS10" s="53"/>
      <c r="FCT10" s="53"/>
      <c r="FCU10" s="53"/>
      <c r="FCV10" s="53"/>
      <c r="FCW10" s="53"/>
      <c r="FCX10" s="53"/>
      <c r="FCY10" s="53"/>
      <c r="FCZ10" s="53"/>
      <c r="FDA10" s="53"/>
      <c r="FDB10" s="53"/>
      <c r="FDC10" s="53"/>
      <c r="FDD10" s="53"/>
      <c r="FDE10" s="53"/>
      <c r="FDF10" s="53"/>
      <c r="FDG10" s="53"/>
      <c r="FDH10" s="53"/>
      <c r="FDI10" s="53"/>
      <c r="FDJ10" s="53"/>
      <c r="FDK10" s="53"/>
      <c r="FDL10" s="53"/>
      <c r="FDM10" s="53"/>
      <c r="FDN10" s="53"/>
      <c r="FDO10" s="53"/>
      <c r="FDP10" s="53"/>
      <c r="FDQ10" s="53"/>
      <c r="FDR10" s="53"/>
      <c r="FDS10" s="53"/>
      <c r="FDT10" s="53"/>
      <c r="FDU10" s="53"/>
      <c r="FDV10" s="53"/>
      <c r="FDW10" s="53"/>
      <c r="FDX10" s="53"/>
      <c r="FDY10" s="53"/>
      <c r="FDZ10" s="53"/>
      <c r="FEA10" s="53"/>
      <c r="FEB10" s="53"/>
      <c r="FEC10" s="53"/>
      <c r="FED10" s="53"/>
      <c r="FEE10" s="53"/>
      <c r="FEF10" s="53"/>
      <c r="FEG10" s="53"/>
      <c r="FEH10" s="53"/>
      <c r="FEI10" s="53"/>
      <c r="FEJ10" s="53"/>
      <c r="FEK10" s="53"/>
      <c r="FEL10" s="53"/>
      <c r="FEM10" s="53"/>
      <c r="FEN10" s="53"/>
      <c r="FEO10" s="53"/>
      <c r="FEP10" s="53"/>
      <c r="FEQ10" s="53"/>
      <c r="FER10" s="53"/>
      <c r="FES10" s="53"/>
      <c r="FET10" s="53"/>
      <c r="FEU10" s="53"/>
      <c r="FEV10" s="53"/>
      <c r="FEW10" s="53"/>
      <c r="FEX10" s="53"/>
      <c r="FEY10" s="53"/>
      <c r="FEZ10" s="53"/>
      <c r="FFA10" s="53"/>
      <c r="FFB10" s="53"/>
      <c r="FFC10" s="53"/>
      <c r="FFD10" s="53"/>
      <c r="FFE10" s="53"/>
      <c r="FFF10" s="53"/>
      <c r="FFG10" s="53"/>
      <c r="FFH10" s="53"/>
      <c r="FFI10" s="53"/>
      <c r="FFJ10" s="53"/>
      <c r="FFK10" s="53"/>
      <c r="FFL10" s="53"/>
      <c r="FFM10" s="53"/>
      <c r="FFN10" s="53"/>
      <c r="FFO10" s="53"/>
      <c r="FFP10" s="53"/>
      <c r="FFQ10" s="53"/>
      <c r="FFR10" s="53"/>
      <c r="FFS10" s="53"/>
      <c r="FFT10" s="53"/>
      <c r="FFU10" s="53"/>
      <c r="FFV10" s="53"/>
      <c r="FFW10" s="53"/>
      <c r="FFX10" s="53"/>
      <c r="FFY10" s="53"/>
      <c r="FFZ10" s="53"/>
      <c r="FGA10" s="53"/>
      <c r="FGB10" s="53"/>
      <c r="FGC10" s="53"/>
      <c r="FGD10" s="53"/>
      <c r="FGE10" s="53"/>
      <c r="FGF10" s="53"/>
      <c r="FGG10" s="53"/>
      <c r="FGH10" s="53"/>
      <c r="FGI10" s="53"/>
      <c r="FGJ10" s="53"/>
      <c r="FGK10" s="53"/>
      <c r="FGL10" s="53"/>
      <c r="FGM10" s="53"/>
      <c r="FGN10" s="53"/>
      <c r="FGO10" s="53"/>
      <c r="FGP10" s="53"/>
      <c r="FGQ10" s="53"/>
      <c r="FGR10" s="53"/>
      <c r="FGS10" s="53"/>
      <c r="FGT10" s="53"/>
      <c r="FGU10" s="53"/>
      <c r="FGV10" s="53"/>
      <c r="FGW10" s="53"/>
      <c r="FGX10" s="53"/>
      <c r="FGY10" s="53"/>
      <c r="FGZ10" s="53"/>
      <c r="FHA10" s="53"/>
      <c r="FHB10" s="53"/>
      <c r="FHC10" s="53"/>
      <c r="FHD10" s="53"/>
      <c r="FHE10" s="53"/>
      <c r="FHF10" s="53"/>
      <c r="FHG10" s="53"/>
      <c r="FHH10" s="53"/>
      <c r="FHI10" s="53"/>
      <c r="FHJ10" s="53"/>
      <c r="FHK10" s="53"/>
      <c r="FHL10" s="53"/>
      <c r="FHM10" s="53"/>
      <c r="FHN10" s="53"/>
      <c r="FHO10" s="53"/>
      <c r="FHP10" s="53"/>
      <c r="FHQ10" s="53"/>
      <c r="FHR10" s="53"/>
      <c r="FHS10" s="53"/>
      <c r="FHT10" s="53"/>
      <c r="FHU10" s="53"/>
      <c r="FHV10" s="53"/>
      <c r="FHW10" s="53"/>
      <c r="FHX10" s="53"/>
      <c r="FHY10" s="53"/>
      <c r="FHZ10" s="53"/>
      <c r="FIA10" s="53"/>
      <c r="FIB10" s="53"/>
      <c r="FIC10" s="53"/>
      <c r="FID10" s="53"/>
      <c r="FIE10" s="53"/>
      <c r="FIF10" s="53"/>
      <c r="FIG10" s="53"/>
      <c r="FIH10" s="53"/>
      <c r="FII10" s="53"/>
      <c r="FIJ10" s="53"/>
      <c r="FIK10" s="53"/>
      <c r="FIL10" s="53"/>
      <c r="FIM10" s="53"/>
      <c r="FIN10" s="53"/>
      <c r="FIO10" s="53"/>
      <c r="FIP10" s="53"/>
      <c r="FIQ10" s="53"/>
      <c r="FIR10" s="53"/>
      <c r="FIS10" s="53"/>
      <c r="FIT10" s="53"/>
      <c r="FIU10" s="53"/>
      <c r="FIV10" s="53"/>
      <c r="FIW10" s="53"/>
      <c r="FIX10" s="53"/>
      <c r="FIY10" s="53"/>
      <c r="FIZ10" s="53"/>
      <c r="FJA10" s="53"/>
      <c r="FJB10" s="53"/>
      <c r="FJC10" s="53"/>
      <c r="FJD10" s="53"/>
      <c r="FJE10" s="53"/>
      <c r="FJF10" s="53"/>
      <c r="FJG10" s="53"/>
      <c r="FJH10" s="53"/>
      <c r="FJI10" s="53"/>
      <c r="FJJ10" s="53"/>
      <c r="FJK10" s="53"/>
      <c r="FJL10" s="53"/>
      <c r="FJM10" s="53"/>
      <c r="FJN10" s="53"/>
      <c r="FJO10" s="53"/>
      <c r="FJP10" s="53"/>
      <c r="FJQ10" s="53"/>
      <c r="FJR10" s="53"/>
      <c r="FJS10" s="53"/>
      <c r="FJT10" s="53"/>
      <c r="FJU10" s="53"/>
      <c r="FJV10" s="53"/>
      <c r="FJW10" s="53"/>
      <c r="FJX10" s="53"/>
      <c r="FJY10" s="53"/>
      <c r="FJZ10" s="53"/>
      <c r="FKA10" s="53"/>
      <c r="FKB10" s="53"/>
      <c r="FKC10" s="53"/>
      <c r="FKD10" s="53"/>
      <c r="FKE10" s="53"/>
      <c r="FKF10" s="53"/>
      <c r="FKG10" s="53"/>
      <c r="FKH10" s="53"/>
      <c r="FKI10" s="53"/>
      <c r="FKJ10" s="53"/>
      <c r="FKK10" s="53"/>
      <c r="FKL10" s="53"/>
      <c r="FKM10" s="53"/>
      <c r="FKN10" s="53"/>
      <c r="FKO10" s="53"/>
      <c r="FKP10" s="53"/>
      <c r="FKQ10" s="53"/>
      <c r="FKR10" s="53"/>
      <c r="FKS10" s="53"/>
      <c r="FKT10" s="53"/>
      <c r="FKU10" s="53"/>
      <c r="FKV10" s="53"/>
      <c r="FKW10" s="53"/>
      <c r="FKX10" s="53"/>
      <c r="FKY10" s="53"/>
      <c r="FKZ10" s="53"/>
      <c r="FLA10" s="53"/>
      <c r="FLB10" s="53"/>
      <c r="FLC10" s="53"/>
      <c r="FLD10" s="53"/>
      <c r="FLE10" s="53"/>
      <c r="FLF10" s="53"/>
      <c r="FLG10" s="53"/>
      <c r="FLH10" s="53"/>
      <c r="FLI10" s="53"/>
      <c r="FLJ10" s="53"/>
      <c r="FLK10" s="53"/>
      <c r="FLL10" s="53"/>
      <c r="FLM10" s="53"/>
      <c r="FLN10" s="53"/>
      <c r="FLO10" s="53"/>
      <c r="FLP10" s="53"/>
      <c r="FLQ10" s="53"/>
      <c r="FLR10" s="53"/>
      <c r="FLS10" s="53"/>
      <c r="FLT10" s="53"/>
      <c r="FLU10" s="53"/>
      <c r="FLV10" s="53"/>
      <c r="FLW10" s="53"/>
      <c r="FLX10" s="53"/>
      <c r="FLY10" s="53"/>
      <c r="FLZ10" s="53"/>
      <c r="FMA10" s="53"/>
      <c r="FMB10" s="53"/>
      <c r="FMC10" s="53"/>
      <c r="FMD10" s="53"/>
      <c r="FME10" s="53"/>
      <c r="FMF10" s="53"/>
      <c r="FMG10" s="53"/>
      <c r="FMH10" s="53"/>
      <c r="FMI10" s="53"/>
      <c r="FMJ10" s="53"/>
      <c r="FMK10" s="53"/>
      <c r="FML10" s="53"/>
      <c r="FMM10" s="53"/>
      <c r="FMN10" s="53"/>
      <c r="FMO10" s="53"/>
      <c r="FMP10" s="53"/>
      <c r="FMQ10" s="53"/>
      <c r="FMR10" s="53"/>
      <c r="FMS10" s="53"/>
      <c r="FMT10" s="53"/>
      <c r="FMU10" s="53"/>
      <c r="FMV10" s="53"/>
      <c r="FMW10" s="53"/>
      <c r="FMX10" s="53"/>
      <c r="FMY10" s="53"/>
      <c r="FMZ10" s="53"/>
      <c r="FNA10" s="53"/>
      <c r="FNB10" s="53"/>
      <c r="FNC10" s="53"/>
      <c r="FND10" s="53"/>
      <c r="FNE10" s="53"/>
      <c r="FNF10" s="53"/>
      <c r="FNG10" s="53"/>
      <c r="FNH10" s="53"/>
      <c r="FNI10" s="53"/>
      <c r="FNJ10" s="53"/>
      <c r="FNK10" s="53"/>
      <c r="FNL10" s="53"/>
      <c r="FNM10" s="53"/>
      <c r="FNN10" s="53"/>
      <c r="FNO10" s="53"/>
      <c r="FNP10" s="53"/>
      <c r="FNQ10" s="53"/>
      <c r="FNR10" s="53"/>
      <c r="FNS10" s="53"/>
      <c r="FNT10" s="53"/>
      <c r="FNU10" s="53"/>
      <c r="FNV10" s="53"/>
      <c r="FNW10" s="53"/>
      <c r="FNX10" s="53"/>
      <c r="FNY10" s="53"/>
      <c r="FNZ10" s="53"/>
      <c r="FOA10" s="53"/>
      <c r="FOB10" s="53"/>
      <c r="FOC10" s="53"/>
      <c r="FOD10" s="53"/>
      <c r="FOE10" s="53"/>
      <c r="FOF10" s="53"/>
      <c r="FOG10" s="53"/>
      <c r="FOH10" s="53"/>
      <c r="FOI10" s="53"/>
      <c r="FOJ10" s="53"/>
      <c r="FOK10" s="53"/>
      <c r="FOL10" s="53"/>
      <c r="FOM10" s="53"/>
      <c r="FON10" s="53"/>
      <c r="FOO10" s="53"/>
      <c r="FOP10" s="53"/>
      <c r="FOQ10" s="53"/>
      <c r="FOR10" s="53"/>
      <c r="FOS10" s="53"/>
      <c r="FOT10" s="53"/>
      <c r="FOU10" s="53"/>
      <c r="FOV10" s="53"/>
      <c r="FOW10" s="53"/>
      <c r="FOX10" s="53"/>
      <c r="FOY10" s="53"/>
      <c r="FOZ10" s="53"/>
      <c r="FPA10" s="53"/>
      <c r="FPB10" s="53"/>
      <c r="FPC10" s="53"/>
      <c r="FPD10" s="53"/>
      <c r="FPE10" s="53"/>
      <c r="FPF10" s="53"/>
      <c r="FPG10" s="53"/>
      <c r="FPH10" s="53"/>
      <c r="FPI10" s="53"/>
      <c r="FPJ10" s="53"/>
      <c r="FPK10" s="53"/>
      <c r="FPL10" s="53"/>
      <c r="FPM10" s="53"/>
      <c r="FPN10" s="53"/>
      <c r="FPO10" s="53"/>
      <c r="FPP10" s="53"/>
      <c r="FPQ10" s="53"/>
      <c r="FPR10" s="53"/>
      <c r="FPS10" s="53"/>
      <c r="FPT10" s="53"/>
      <c r="FPU10" s="53"/>
      <c r="FPV10" s="53"/>
      <c r="FPW10" s="53"/>
      <c r="FPX10" s="53"/>
      <c r="FPY10" s="53"/>
      <c r="FPZ10" s="53"/>
      <c r="FQA10" s="53"/>
      <c r="FQB10" s="53"/>
      <c r="FQC10" s="53"/>
      <c r="FQD10" s="53"/>
      <c r="FQE10" s="53"/>
      <c r="FQF10" s="53"/>
      <c r="FQG10" s="53"/>
      <c r="FQH10" s="53"/>
      <c r="FQI10" s="53"/>
      <c r="FQJ10" s="53"/>
      <c r="FQK10" s="53"/>
      <c r="FQL10" s="53"/>
      <c r="FQM10" s="53"/>
      <c r="FQN10" s="53"/>
      <c r="FQO10" s="53"/>
      <c r="FQP10" s="53"/>
      <c r="FQQ10" s="53"/>
      <c r="FQR10" s="53"/>
      <c r="FQS10" s="53"/>
      <c r="FQT10" s="53"/>
      <c r="FQU10" s="53"/>
      <c r="FQV10" s="53"/>
      <c r="FQW10" s="53"/>
      <c r="FQX10" s="53"/>
      <c r="FQY10" s="53"/>
      <c r="FQZ10" s="53"/>
      <c r="FRA10" s="53"/>
      <c r="FRB10" s="53"/>
      <c r="FRC10" s="53"/>
      <c r="FRD10" s="53"/>
      <c r="FRE10" s="53"/>
      <c r="FRF10" s="53"/>
      <c r="FRG10" s="53"/>
      <c r="FRH10" s="53"/>
      <c r="FRI10" s="53"/>
      <c r="FRJ10" s="53"/>
      <c r="FRK10" s="53"/>
      <c r="FRL10" s="53"/>
      <c r="FRM10" s="53"/>
      <c r="FRN10" s="53"/>
      <c r="FRO10" s="53"/>
      <c r="FRP10" s="53"/>
      <c r="FRQ10" s="53"/>
      <c r="FRR10" s="53"/>
      <c r="FRS10" s="53"/>
      <c r="FRT10" s="53"/>
      <c r="FRU10" s="53"/>
      <c r="FRV10" s="53"/>
      <c r="FRW10" s="53"/>
      <c r="FRX10" s="53"/>
      <c r="FRY10" s="53"/>
      <c r="FRZ10" s="53"/>
      <c r="FSA10" s="53"/>
      <c r="FSB10" s="53"/>
      <c r="FSC10" s="53"/>
      <c r="FSD10" s="53"/>
      <c r="FSE10" s="53"/>
      <c r="FSF10" s="53"/>
      <c r="FSG10" s="53"/>
      <c r="FSH10" s="53"/>
      <c r="FSI10" s="53"/>
      <c r="FSJ10" s="53"/>
      <c r="FSK10" s="53"/>
      <c r="FSL10" s="53"/>
      <c r="FSM10" s="53"/>
      <c r="FSN10" s="53"/>
      <c r="FSO10" s="53"/>
      <c r="FSP10" s="53"/>
      <c r="FSQ10" s="53"/>
      <c r="FSR10" s="53"/>
      <c r="FSS10" s="53"/>
      <c r="FST10" s="53"/>
      <c r="FSU10" s="53"/>
      <c r="FSV10" s="53"/>
      <c r="FSW10" s="53"/>
      <c r="FSX10" s="53"/>
      <c r="FSY10" s="53"/>
      <c r="FSZ10" s="53"/>
      <c r="FTA10" s="53"/>
      <c r="FTB10" s="53"/>
      <c r="FTC10" s="53"/>
      <c r="FTD10" s="53"/>
      <c r="FTE10" s="53"/>
      <c r="FTF10" s="53"/>
      <c r="FTG10" s="53"/>
      <c r="FTH10" s="53"/>
      <c r="FTI10" s="53"/>
      <c r="FTJ10" s="53"/>
      <c r="FTK10" s="53"/>
      <c r="FTL10" s="53"/>
      <c r="FTM10" s="53"/>
      <c r="FTN10" s="53"/>
      <c r="FTO10" s="53"/>
      <c r="FTP10" s="53"/>
      <c r="FTQ10" s="53"/>
      <c r="FTR10" s="53"/>
      <c r="FTS10" s="53"/>
      <c r="FTT10" s="53"/>
      <c r="FTU10" s="53"/>
      <c r="FTV10" s="53"/>
      <c r="FTW10" s="53"/>
      <c r="FTX10" s="53"/>
      <c r="FTY10" s="53"/>
      <c r="FTZ10" s="53"/>
      <c r="FUA10" s="53"/>
      <c r="FUB10" s="53"/>
      <c r="FUC10" s="53"/>
      <c r="FUD10" s="53"/>
      <c r="FUE10" s="53"/>
      <c r="FUF10" s="53"/>
      <c r="FUG10" s="53"/>
      <c r="FUH10" s="53"/>
      <c r="FUI10" s="53"/>
      <c r="FUJ10" s="53"/>
      <c r="FUK10" s="53"/>
      <c r="FUL10" s="53"/>
      <c r="FUM10" s="53"/>
      <c r="FUN10" s="53"/>
      <c r="FUO10" s="53"/>
      <c r="FUP10" s="53"/>
      <c r="FUQ10" s="53"/>
      <c r="FUR10" s="53"/>
      <c r="FUS10" s="53"/>
      <c r="FUT10" s="53"/>
      <c r="FUU10" s="53"/>
      <c r="FUV10" s="53"/>
      <c r="FUW10" s="53"/>
      <c r="FUX10" s="53"/>
      <c r="FUY10" s="53"/>
      <c r="FUZ10" s="53"/>
      <c r="FVA10" s="53"/>
      <c r="FVB10" s="53"/>
      <c r="FVC10" s="53"/>
      <c r="FVD10" s="53"/>
      <c r="FVE10" s="53"/>
      <c r="FVF10" s="53"/>
      <c r="FVG10" s="53"/>
      <c r="FVH10" s="53"/>
      <c r="FVI10" s="53"/>
      <c r="FVJ10" s="53"/>
      <c r="FVK10" s="53"/>
      <c r="FVL10" s="53"/>
      <c r="FVM10" s="53"/>
      <c r="FVN10" s="53"/>
      <c r="FVO10" s="53"/>
      <c r="FVP10" s="53"/>
      <c r="FVQ10" s="53"/>
      <c r="FVR10" s="53"/>
      <c r="FVS10" s="53"/>
      <c r="FVT10" s="53"/>
      <c r="FVU10" s="53"/>
      <c r="FVV10" s="53"/>
      <c r="FVW10" s="53"/>
      <c r="FVX10" s="53"/>
      <c r="FVY10" s="53"/>
      <c r="FVZ10" s="53"/>
      <c r="FWA10" s="53"/>
      <c r="FWB10" s="53"/>
      <c r="FWC10" s="53"/>
      <c r="FWD10" s="53"/>
      <c r="FWE10" s="53"/>
      <c r="FWF10" s="53"/>
      <c r="FWG10" s="53"/>
      <c r="FWH10" s="53"/>
      <c r="FWI10" s="53"/>
      <c r="FWJ10" s="53"/>
      <c r="FWK10" s="53"/>
      <c r="FWL10" s="53"/>
      <c r="FWM10" s="53"/>
      <c r="FWN10" s="53"/>
      <c r="FWO10" s="53"/>
      <c r="FWP10" s="53"/>
      <c r="FWQ10" s="53"/>
      <c r="FWR10" s="53"/>
      <c r="FWS10" s="53"/>
      <c r="FWT10" s="53"/>
      <c r="FWU10" s="53"/>
      <c r="FWV10" s="53"/>
      <c r="FWW10" s="53"/>
      <c r="FWX10" s="53"/>
      <c r="FWY10" s="53"/>
      <c r="FWZ10" s="53"/>
      <c r="FXA10" s="53"/>
      <c r="FXB10" s="53"/>
      <c r="FXC10" s="53"/>
      <c r="FXD10" s="53"/>
      <c r="FXE10" s="53"/>
      <c r="FXF10" s="53"/>
      <c r="FXG10" s="53"/>
      <c r="FXH10" s="53"/>
      <c r="FXI10" s="53"/>
      <c r="FXJ10" s="53"/>
      <c r="FXK10" s="53"/>
      <c r="FXL10" s="53"/>
      <c r="FXM10" s="53"/>
      <c r="FXN10" s="53"/>
      <c r="FXO10" s="53"/>
      <c r="FXP10" s="53"/>
      <c r="FXQ10" s="53"/>
      <c r="FXR10" s="53"/>
      <c r="FXS10" s="53"/>
      <c r="FXT10" s="53"/>
      <c r="FXU10" s="53"/>
      <c r="FXV10" s="53"/>
      <c r="FXW10" s="53"/>
      <c r="FXX10" s="53"/>
      <c r="FXY10" s="53"/>
      <c r="FXZ10" s="53"/>
      <c r="FYA10" s="53"/>
      <c r="FYB10" s="53"/>
      <c r="FYC10" s="53"/>
      <c r="FYD10" s="53"/>
      <c r="FYE10" s="53"/>
      <c r="FYF10" s="53"/>
      <c r="FYG10" s="53"/>
      <c r="FYH10" s="53"/>
      <c r="FYI10" s="53"/>
      <c r="FYJ10" s="53"/>
      <c r="FYK10" s="53"/>
      <c r="FYL10" s="53"/>
      <c r="FYM10" s="53"/>
      <c r="FYN10" s="53"/>
      <c r="FYO10" s="53"/>
      <c r="FYP10" s="53"/>
      <c r="FYQ10" s="53"/>
      <c r="FYR10" s="53"/>
      <c r="FYS10" s="53"/>
      <c r="FYT10" s="53"/>
      <c r="FYU10" s="53"/>
      <c r="FYV10" s="53"/>
      <c r="FYW10" s="53"/>
      <c r="FYX10" s="53"/>
      <c r="FYY10" s="53"/>
      <c r="FYZ10" s="53"/>
      <c r="FZA10" s="53"/>
      <c r="FZB10" s="53"/>
      <c r="FZC10" s="53"/>
      <c r="FZD10" s="53"/>
      <c r="FZE10" s="53"/>
      <c r="FZF10" s="53"/>
      <c r="FZG10" s="53"/>
      <c r="FZH10" s="53"/>
      <c r="FZI10" s="53"/>
      <c r="FZJ10" s="53"/>
      <c r="FZK10" s="53"/>
      <c r="FZL10" s="53"/>
      <c r="FZM10" s="53"/>
      <c r="FZN10" s="53"/>
      <c r="FZO10" s="53"/>
      <c r="FZP10" s="53"/>
      <c r="FZQ10" s="53"/>
      <c r="FZR10" s="53"/>
      <c r="FZS10" s="53"/>
      <c r="FZT10" s="53"/>
      <c r="FZU10" s="53"/>
      <c r="FZV10" s="53"/>
      <c r="FZW10" s="53"/>
      <c r="FZX10" s="53"/>
      <c r="FZY10" s="53"/>
      <c r="FZZ10" s="53"/>
      <c r="GAA10" s="53"/>
      <c r="GAB10" s="53"/>
      <c r="GAC10" s="53"/>
      <c r="GAD10" s="53"/>
      <c r="GAE10" s="53"/>
      <c r="GAF10" s="53"/>
      <c r="GAG10" s="53"/>
      <c r="GAH10" s="53"/>
      <c r="GAI10" s="53"/>
      <c r="GAJ10" s="53"/>
      <c r="GAK10" s="53"/>
      <c r="GAL10" s="53"/>
      <c r="GAM10" s="53"/>
      <c r="GAN10" s="53"/>
      <c r="GAO10" s="53"/>
      <c r="GAP10" s="53"/>
      <c r="GAQ10" s="53"/>
      <c r="GAR10" s="53"/>
      <c r="GAS10" s="53"/>
      <c r="GAT10" s="53"/>
      <c r="GAU10" s="53"/>
      <c r="GAV10" s="53"/>
      <c r="GAW10" s="53"/>
      <c r="GAX10" s="53"/>
      <c r="GAY10" s="53"/>
      <c r="GAZ10" s="53"/>
      <c r="GBA10" s="53"/>
      <c r="GBB10" s="53"/>
      <c r="GBC10" s="53"/>
      <c r="GBD10" s="53"/>
      <c r="GBE10" s="53"/>
      <c r="GBF10" s="53"/>
      <c r="GBG10" s="53"/>
      <c r="GBH10" s="53"/>
      <c r="GBI10" s="53"/>
      <c r="GBJ10" s="53"/>
      <c r="GBK10" s="53"/>
      <c r="GBL10" s="53"/>
      <c r="GBM10" s="53"/>
      <c r="GBN10" s="53"/>
      <c r="GBO10" s="53"/>
      <c r="GBP10" s="53"/>
      <c r="GBQ10" s="53"/>
      <c r="GBR10" s="53"/>
      <c r="GBS10" s="53"/>
      <c r="GBT10" s="53"/>
      <c r="GBU10" s="53"/>
      <c r="GBV10" s="53"/>
      <c r="GBW10" s="53"/>
      <c r="GBX10" s="53"/>
      <c r="GBY10" s="53"/>
      <c r="GBZ10" s="53"/>
      <c r="GCA10" s="53"/>
      <c r="GCB10" s="53"/>
      <c r="GCC10" s="53"/>
      <c r="GCD10" s="53"/>
      <c r="GCE10" s="53"/>
      <c r="GCF10" s="53"/>
      <c r="GCG10" s="53"/>
      <c r="GCH10" s="53"/>
      <c r="GCI10" s="53"/>
      <c r="GCJ10" s="53"/>
      <c r="GCK10" s="53"/>
      <c r="GCL10" s="53"/>
      <c r="GCM10" s="53"/>
      <c r="GCN10" s="53"/>
      <c r="GCO10" s="53"/>
      <c r="GCP10" s="53"/>
      <c r="GCQ10" s="53"/>
      <c r="GCR10" s="53"/>
      <c r="GCS10" s="53"/>
      <c r="GCT10" s="53"/>
      <c r="GCU10" s="53"/>
      <c r="GCV10" s="53"/>
      <c r="GCW10" s="53"/>
      <c r="GCX10" s="53"/>
      <c r="GCY10" s="53"/>
      <c r="GCZ10" s="53"/>
      <c r="GDA10" s="53"/>
      <c r="GDB10" s="53"/>
      <c r="GDC10" s="53"/>
      <c r="GDD10" s="53"/>
      <c r="GDE10" s="53"/>
      <c r="GDF10" s="53"/>
      <c r="GDG10" s="53"/>
      <c r="GDH10" s="53"/>
      <c r="GDI10" s="53"/>
      <c r="GDJ10" s="53"/>
      <c r="GDK10" s="53"/>
      <c r="GDL10" s="53"/>
      <c r="GDM10" s="53"/>
      <c r="GDN10" s="53"/>
      <c r="GDO10" s="53"/>
      <c r="GDP10" s="53"/>
      <c r="GDQ10" s="53"/>
      <c r="GDR10" s="53"/>
      <c r="GDS10" s="53"/>
      <c r="GDT10" s="53"/>
      <c r="GDU10" s="53"/>
      <c r="GDV10" s="53"/>
      <c r="GDW10" s="53"/>
      <c r="GDX10" s="53"/>
      <c r="GDY10" s="53"/>
      <c r="GDZ10" s="53"/>
      <c r="GEA10" s="53"/>
      <c r="GEB10" s="53"/>
      <c r="GEC10" s="53"/>
      <c r="GED10" s="53"/>
      <c r="GEE10" s="53"/>
      <c r="GEF10" s="53"/>
      <c r="GEG10" s="53"/>
      <c r="GEH10" s="53"/>
      <c r="GEI10" s="53"/>
      <c r="GEJ10" s="53"/>
      <c r="GEK10" s="53"/>
      <c r="GEL10" s="53"/>
      <c r="GEM10" s="53"/>
      <c r="GEN10" s="53"/>
      <c r="GEO10" s="53"/>
      <c r="GEP10" s="53"/>
      <c r="GEQ10" s="53"/>
      <c r="GER10" s="53"/>
      <c r="GES10" s="53"/>
      <c r="GET10" s="53"/>
      <c r="GEU10" s="53"/>
      <c r="GEV10" s="53"/>
      <c r="GEW10" s="53"/>
      <c r="GEX10" s="53"/>
      <c r="GEY10" s="53"/>
      <c r="GEZ10" s="53"/>
      <c r="GFA10" s="53"/>
      <c r="GFB10" s="53"/>
      <c r="GFC10" s="53"/>
      <c r="GFD10" s="53"/>
      <c r="GFE10" s="53"/>
      <c r="GFF10" s="53"/>
      <c r="GFG10" s="53"/>
      <c r="GFH10" s="53"/>
      <c r="GFI10" s="53"/>
      <c r="GFJ10" s="53"/>
      <c r="GFK10" s="53"/>
      <c r="GFL10" s="53"/>
      <c r="GFM10" s="53"/>
      <c r="GFN10" s="53"/>
      <c r="GFO10" s="53"/>
      <c r="GFP10" s="53"/>
      <c r="GFQ10" s="53"/>
      <c r="GFR10" s="53"/>
      <c r="GFS10" s="53"/>
      <c r="GFT10" s="53"/>
      <c r="GFU10" s="53"/>
      <c r="GFV10" s="53"/>
      <c r="GFW10" s="53"/>
      <c r="GFX10" s="53"/>
      <c r="GFY10" s="53"/>
      <c r="GFZ10" s="53"/>
      <c r="GGA10" s="53"/>
      <c r="GGB10" s="53"/>
      <c r="GGC10" s="53"/>
      <c r="GGD10" s="53"/>
      <c r="GGE10" s="53"/>
      <c r="GGF10" s="53"/>
      <c r="GGG10" s="53"/>
      <c r="GGH10" s="53"/>
      <c r="GGI10" s="53"/>
      <c r="GGJ10" s="53"/>
      <c r="GGK10" s="53"/>
      <c r="GGL10" s="53"/>
      <c r="GGM10" s="53"/>
      <c r="GGN10" s="53"/>
      <c r="GGO10" s="53"/>
      <c r="GGP10" s="53"/>
      <c r="GGQ10" s="53"/>
      <c r="GGR10" s="53"/>
      <c r="GGS10" s="53"/>
      <c r="GGT10" s="53"/>
      <c r="GGU10" s="53"/>
      <c r="GGV10" s="53"/>
      <c r="GGW10" s="53"/>
      <c r="GGX10" s="53"/>
      <c r="GGY10" s="53"/>
      <c r="GGZ10" s="53"/>
      <c r="GHA10" s="53"/>
      <c r="GHB10" s="53"/>
      <c r="GHC10" s="53"/>
      <c r="GHD10" s="53"/>
      <c r="GHE10" s="53"/>
      <c r="GHF10" s="53"/>
      <c r="GHG10" s="53"/>
      <c r="GHH10" s="53"/>
      <c r="GHI10" s="53"/>
      <c r="GHJ10" s="53"/>
      <c r="GHK10" s="53"/>
      <c r="GHL10" s="53"/>
      <c r="GHM10" s="53"/>
      <c r="GHN10" s="53"/>
      <c r="GHO10" s="53"/>
      <c r="GHP10" s="53"/>
      <c r="GHQ10" s="53"/>
      <c r="GHR10" s="53"/>
      <c r="GHS10" s="53"/>
      <c r="GHT10" s="53"/>
      <c r="GHU10" s="53"/>
      <c r="GHV10" s="53"/>
      <c r="GHW10" s="53"/>
      <c r="GHX10" s="53"/>
      <c r="GHY10" s="53"/>
      <c r="GHZ10" s="53"/>
      <c r="GIA10" s="53"/>
      <c r="GIB10" s="53"/>
      <c r="GIC10" s="53"/>
      <c r="GID10" s="53"/>
      <c r="GIE10" s="53"/>
      <c r="GIF10" s="53"/>
      <c r="GIG10" s="53"/>
      <c r="GIH10" s="53"/>
      <c r="GII10" s="53"/>
      <c r="GIJ10" s="53"/>
      <c r="GIK10" s="53"/>
      <c r="GIL10" s="53"/>
      <c r="GIM10" s="53"/>
      <c r="GIN10" s="53"/>
      <c r="GIO10" s="53"/>
      <c r="GIP10" s="53"/>
      <c r="GIQ10" s="53"/>
      <c r="GIR10" s="53"/>
      <c r="GIS10" s="53"/>
      <c r="GIT10" s="53"/>
      <c r="GIU10" s="53"/>
      <c r="GIV10" s="53"/>
      <c r="GIW10" s="53"/>
      <c r="GIX10" s="53"/>
      <c r="GIY10" s="53"/>
      <c r="GIZ10" s="53"/>
      <c r="GJA10" s="53"/>
      <c r="GJB10" s="53"/>
      <c r="GJC10" s="53"/>
      <c r="GJD10" s="53"/>
      <c r="GJE10" s="53"/>
      <c r="GJF10" s="53"/>
      <c r="GJG10" s="53"/>
      <c r="GJH10" s="53"/>
      <c r="GJI10" s="53"/>
      <c r="GJJ10" s="53"/>
      <c r="GJK10" s="53"/>
      <c r="GJL10" s="53"/>
      <c r="GJM10" s="53"/>
      <c r="GJN10" s="53"/>
      <c r="GJO10" s="53"/>
      <c r="GJP10" s="53"/>
      <c r="GJQ10" s="53"/>
      <c r="GJR10" s="53"/>
      <c r="GJS10" s="53"/>
      <c r="GJT10" s="53"/>
      <c r="GJU10" s="53"/>
      <c r="GJV10" s="53"/>
      <c r="GJW10" s="53"/>
      <c r="GJX10" s="53"/>
      <c r="GJY10" s="53"/>
      <c r="GJZ10" s="53"/>
      <c r="GKA10" s="53"/>
      <c r="GKB10" s="53"/>
      <c r="GKC10" s="53"/>
      <c r="GKD10" s="53"/>
      <c r="GKE10" s="53"/>
      <c r="GKF10" s="53"/>
      <c r="GKG10" s="53"/>
      <c r="GKH10" s="53"/>
      <c r="GKI10" s="53"/>
      <c r="GKJ10" s="53"/>
      <c r="GKK10" s="53"/>
      <c r="GKL10" s="53"/>
      <c r="GKM10" s="53"/>
      <c r="GKN10" s="53"/>
      <c r="GKO10" s="53"/>
      <c r="GKP10" s="53"/>
      <c r="GKQ10" s="53"/>
      <c r="GKR10" s="53"/>
      <c r="GKS10" s="53"/>
      <c r="GKT10" s="53"/>
      <c r="GKU10" s="53"/>
      <c r="GKV10" s="53"/>
      <c r="GKW10" s="53"/>
      <c r="GKX10" s="53"/>
      <c r="GKY10" s="53"/>
      <c r="GKZ10" s="53"/>
      <c r="GLA10" s="53"/>
      <c r="GLB10" s="53"/>
      <c r="GLC10" s="53"/>
      <c r="GLD10" s="53"/>
      <c r="GLE10" s="53"/>
      <c r="GLF10" s="53"/>
      <c r="GLG10" s="53"/>
      <c r="GLH10" s="53"/>
      <c r="GLI10" s="53"/>
      <c r="GLJ10" s="53"/>
      <c r="GLK10" s="53"/>
      <c r="GLL10" s="53"/>
      <c r="GLM10" s="53"/>
      <c r="GLN10" s="53"/>
      <c r="GLO10" s="53"/>
      <c r="GLP10" s="53"/>
      <c r="GLQ10" s="53"/>
      <c r="GLR10" s="53"/>
      <c r="GLS10" s="53"/>
      <c r="GLT10" s="53"/>
      <c r="GLU10" s="53"/>
      <c r="GLV10" s="53"/>
      <c r="GLW10" s="53"/>
      <c r="GLX10" s="53"/>
      <c r="GLY10" s="53"/>
      <c r="GLZ10" s="53"/>
      <c r="GMA10" s="53"/>
      <c r="GMB10" s="53"/>
      <c r="GMC10" s="53"/>
      <c r="GMD10" s="53"/>
      <c r="GME10" s="53"/>
      <c r="GMF10" s="53"/>
      <c r="GMG10" s="53"/>
      <c r="GMH10" s="53"/>
      <c r="GMI10" s="53"/>
      <c r="GMJ10" s="53"/>
      <c r="GMK10" s="53"/>
      <c r="GML10" s="53"/>
      <c r="GMM10" s="53"/>
      <c r="GMN10" s="53"/>
      <c r="GMO10" s="53"/>
      <c r="GMP10" s="53"/>
      <c r="GMQ10" s="53"/>
      <c r="GMR10" s="53"/>
      <c r="GMS10" s="53"/>
      <c r="GMT10" s="53"/>
      <c r="GMU10" s="53"/>
      <c r="GMV10" s="53"/>
      <c r="GMW10" s="53"/>
      <c r="GMX10" s="53"/>
      <c r="GMY10" s="53"/>
      <c r="GMZ10" s="53"/>
      <c r="GNA10" s="53"/>
      <c r="GNB10" s="53"/>
      <c r="GNC10" s="53"/>
      <c r="GND10" s="53"/>
      <c r="GNE10" s="53"/>
      <c r="GNF10" s="53"/>
      <c r="GNG10" s="53"/>
      <c r="GNH10" s="53"/>
      <c r="GNI10" s="53"/>
      <c r="GNJ10" s="53"/>
      <c r="GNK10" s="53"/>
      <c r="GNL10" s="53"/>
      <c r="GNM10" s="53"/>
      <c r="GNN10" s="53"/>
      <c r="GNO10" s="53"/>
      <c r="GNP10" s="53"/>
      <c r="GNQ10" s="53"/>
      <c r="GNR10" s="53"/>
      <c r="GNS10" s="53"/>
      <c r="GNT10" s="53"/>
      <c r="GNU10" s="53"/>
      <c r="GNV10" s="53"/>
      <c r="GNW10" s="53"/>
      <c r="GNX10" s="53"/>
      <c r="GNY10" s="53"/>
      <c r="GNZ10" s="53"/>
      <c r="GOA10" s="53"/>
      <c r="GOB10" s="53"/>
      <c r="GOC10" s="53"/>
      <c r="GOD10" s="53"/>
      <c r="GOE10" s="53"/>
      <c r="GOF10" s="53"/>
      <c r="GOG10" s="53"/>
      <c r="GOH10" s="53"/>
      <c r="GOI10" s="53"/>
      <c r="GOJ10" s="53"/>
      <c r="GOK10" s="53"/>
      <c r="GOL10" s="53"/>
      <c r="GOM10" s="53"/>
      <c r="GON10" s="53"/>
      <c r="GOO10" s="53"/>
      <c r="GOP10" s="53"/>
      <c r="GOQ10" s="53"/>
      <c r="GOR10" s="53"/>
      <c r="GOS10" s="53"/>
      <c r="GOT10" s="53"/>
      <c r="GOU10" s="53"/>
      <c r="GOV10" s="53"/>
      <c r="GOW10" s="53"/>
      <c r="GOX10" s="53"/>
      <c r="GOY10" s="53"/>
      <c r="GOZ10" s="53"/>
      <c r="GPA10" s="53"/>
      <c r="GPB10" s="53"/>
      <c r="GPC10" s="53"/>
      <c r="GPD10" s="53"/>
      <c r="GPE10" s="53"/>
      <c r="GPF10" s="53"/>
      <c r="GPG10" s="53"/>
      <c r="GPH10" s="53"/>
      <c r="GPI10" s="53"/>
      <c r="GPJ10" s="53"/>
      <c r="GPK10" s="53"/>
      <c r="GPL10" s="53"/>
      <c r="GPM10" s="53"/>
      <c r="GPN10" s="53"/>
      <c r="GPO10" s="53"/>
      <c r="GPP10" s="53"/>
      <c r="GPQ10" s="53"/>
      <c r="GPR10" s="53"/>
      <c r="GPS10" s="53"/>
      <c r="GPT10" s="53"/>
      <c r="GPU10" s="53"/>
      <c r="GPV10" s="53"/>
      <c r="GPW10" s="53"/>
      <c r="GPX10" s="53"/>
      <c r="GPY10" s="53"/>
      <c r="GPZ10" s="53"/>
      <c r="GQA10" s="53"/>
      <c r="GQB10" s="53"/>
      <c r="GQC10" s="53"/>
      <c r="GQD10" s="53"/>
      <c r="GQE10" s="53"/>
      <c r="GQF10" s="53"/>
      <c r="GQG10" s="53"/>
      <c r="GQH10" s="53"/>
      <c r="GQI10" s="53"/>
      <c r="GQJ10" s="53"/>
      <c r="GQK10" s="53"/>
      <c r="GQL10" s="53"/>
      <c r="GQM10" s="53"/>
      <c r="GQN10" s="53"/>
      <c r="GQO10" s="53"/>
      <c r="GQP10" s="53"/>
      <c r="GQQ10" s="53"/>
      <c r="GQR10" s="53"/>
      <c r="GQS10" s="53"/>
      <c r="GQT10" s="53"/>
      <c r="GQU10" s="53"/>
      <c r="GQV10" s="53"/>
      <c r="GQW10" s="53"/>
      <c r="GQX10" s="53"/>
      <c r="GQY10" s="53"/>
      <c r="GQZ10" s="53"/>
      <c r="GRA10" s="53"/>
      <c r="GRB10" s="53"/>
      <c r="GRC10" s="53"/>
      <c r="GRD10" s="53"/>
      <c r="GRE10" s="53"/>
      <c r="GRF10" s="53"/>
      <c r="GRG10" s="53"/>
      <c r="GRH10" s="53"/>
      <c r="GRI10" s="53"/>
      <c r="GRJ10" s="53"/>
      <c r="GRK10" s="53"/>
      <c r="GRL10" s="53"/>
      <c r="GRM10" s="53"/>
      <c r="GRN10" s="53"/>
      <c r="GRO10" s="53"/>
      <c r="GRP10" s="53"/>
      <c r="GRQ10" s="53"/>
      <c r="GRR10" s="53"/>
      <c r="GRS10" s="53"/>
      <c r="GRT10" s="53"/>
      <c r="GRU10" s="53"/>
      <c r="GRV10" s="53"/>
      <c r="GRW10" s="53"/>
      <c r="GRX10" s="53"/>
      <c r="GRY10" s="53"/>
      <c r="GRZ10" s="53"/>
      <c r="GSA10" s="53"/>
      <c r="GSB10" s="53"/>
      <c r="GSC10" s="53"/>
      <c r="GSD10" s="53"/>
      <c r="GSE10" s="53"/>
      <c r="GSF10" s="53"/>
      <c r="GSG10" s="53"/>
      <c r="GSH10" s="53"/>
      <c r="GSI10" s="53"/>
      <c r="GSJ10" s="53"/>
      <c r="GSK10" s="53"/>
      <c r="GSL10" s="53"/>
      <c r="GSM10" s="53"/>
      <c r="GSN10" s="53"/>
      <c r="GSO10" s="53"/>
      <c r="GSP10" s="53"/>
      <c r="GSQ10" s="53"/>
      <c r="GSR10" s="53"/>
      <c r="GSS10" s="53"/>
      <c r="GST10" s="53"/>
      <c r="GSU10" s="53"/>
      <c r="GSV10" s="53"/>
      <c r="GSW10" s="53"/>
      <c r="GSX10" s="53"/>
      <c r="GSY10" s="53"/>
      <c r="GSZ10" s="53"/>
      <c r="GTA10" s="53"/>
      <c r="GTB10" s="53"/>
      <c r="GTC10" s="53"/>
      <c r="GTD10" s="53"/>
      <c r="GTE10" s="53"/>
      <c r="GTF10" s="53"/>
      <c r="GTG10" s="53"/>
      <c r="GTH10" s="53"/>
      <c r="GTI10" s="53"/>
      <c r="GTJ10" s="53"/>
      <c r="GTK10" s="53"/>
      <c r="GTL10" s="53"/>
      <c r="GTM10" s="53"/>
      <c r="GTN10" s="53"/>
      <c r="GTO10" s="53"/>
      <c r="GTP10" s="53"/>
      <c r="GTQ10" s="53"/>
      <c r="GTR10" s="53"/>
      <c r="GTS10" s="53"/>
      <c r="GTT10" s="53"/>
      <c r="GTU10" s="53"/>
      <c r="GTV10" s="53"/>
      <c r="GTW10" s="53"/>
      <c r="GTX10" s="53"/>
      <c r="GTY10" s="53"/>
      <c r="GTZ10" s="53"/>
      <c r="GUA10" s="53"/>
      <c r="GUB10" s="53"/>
      <c r="GUC10" s="53"/>
      <c r="GUD10" s="53"/>
      <c r="GUE10" s="53"/>
      <c r="GUF10" s="53"/>
      <c r="GUG10" s="53"/>
      <c r="GUH10" s="53"/>
      <c r="GUI10" s="53"/>
      <c r="GUJ10" s="53"/>
      <c r="GUK10" s="53"/>
      <c r="GUL10" s="53"/>
      <c r="GUM10" s="53"/>
      <c r="GUN10" s="53"/>
      <c r="GUO10" s="53"/>
      <c r="GUP10" s="53"/>
      <c r="GUQ10" s="53"/>
      <c r="GUR10" s="53"/>
      <c r="GUS10" s="53"/>
      <c r="GUT10" s="53"/>
      <c r="GUU10" s="53"/>
      <c r="GUV10" s="53"/>
      <c r="GUW10" s="53"/>
      <c r="GUX10" s="53"/>
      <c r="GUY10" s="53"/>
      <c r="GUZ10" s="53"/>
      <c r="GVA10" s="53"/>
      <c r="GVB10" s="53"/>
      <c r="GVC10" s="53"/>
      <c r="GVD10" s="53"/>
      <c r="GVE10" s="53"/>
      <c r="GVF10" s="53"/>
      <c r="GVG10" s="53"/>
      <c r="GVH10" s="53"/>
      <c r="GVI10" s="53"/>
      <c r="GVJ10" s="53"/>
      <c r="GVK10" s="53"/>
      <c r="GVL10" s="53"/>
      <c r="GVM10" s="53"/>
      <c r="GVN10" s="53"/>
      <c r="GVO10" s="53"/>
      <c r="GVP10" s="53"/>
      <c r="GVQ10" s="53"/>
      <c r="GVR10" s="53"/>
      <c r="GVS10" s="53"/>
      <c r="GVT10" s="53"/>
      <c r="GVU10" s="53"/>
      <c r="GVV10" s="53"/>
      <c r="GVW10" s="53"/>
      <c r="GVX10" s="53"/>
      <c r="GVY10" s="53"/>
      <c r="GVZ10" s="53"/>
      <c r="GWA10" s="53"/>
      <c r="GWB10" s="53"/>
      <c r="GWC10" s="53"/>
      <c r="GWD10" s="53"/>
      <c r="GWE10" s="53"/>
      <c r="GWF10" s="53"/>
      <c r="GWG10" s="53"/>
      <c r="GWH10" s="53"/>
      <c r="GWI10" s="53"/>
      <c r="GWJ10" s="53"/>
      <c r="GWK10" s="53"/>
      <c r="GWL10" s="53"/>
      <c r="GWM10" s="53"/>
      <c r="GWN10" s="53"/>
      <c r="GWO10" s="53"/>
      <c r="GWP10" s="53"/>
      <c r="GWQ10" s="53"/>
      <c r="GWR10" s="53"/>
      <c r="GWS10" s="53"/>
      <c r="GWT10" s="53"/>
      <c r="GWU10" s="53"/>
      <c r="GWV10" s="53"/>
      <c r="GWW10" s="53"/>
      <c r="GWX10" s="53"/>
      <c r="GWY10" s="53"/>
      <c r="GWZ10" s="53"/>
      <c r="GXA10" s="53"/>
      <c r="GXB10" s="53"/>
      <c r="GXC10" s="53"/>
      <c r="GXD10" s="53"/>
      <c r="GXE10" s="53"/>
      <c r="GXF10" s="53"/>
      <c r="GXG10" s="53"/>
      <c r="GXH10" s="53"/>
      <c r="GXI10" s="53"/>
      <c r="GXJ10" s="53"/>
      <c r="GXK10" s="53"/>
      <c r="GXL10" s="53"/>
      <c r="GXM10" s="53"/>
      <c r="GXN10" s="53"/>
      <c r="GXO10" s="53"/>
      <c r="GXP10" s="53"/>
      <c r="GXQ10" s="53"/>
      <c r="GXR10" s="53"/>
      <c r="GXS10" s="53"/>
      <c r="GXT10" s="53"/>
      <c r="GXU10" s="53"/>
      <c r="GXV10" s="53"/>
      <c r="GXW10" s="53"/>
      <c r="GXX10" s="53"/>
      <c r="GXY10" s="53"/>
      <c r="GXZ10" s="53"/>
      <c r="GYA10" s="53"/>
      <c r="GYB10" s="53"/>
      <c r="GYC10" s="53"/>
      <c r="GYD10" s="53"/>
      <c r="GYE10" s="53"/>
      <c r="GYF10" s="53"/>
      <c r="GYG10" s="53"/>
      <c r="GYH10" s="53"/>
      <c r="GYI10" s="53"/>
      <c r="GYJ10" s="53"/>
      <c r="GYK10" s="53"/>
      <c r="GYL10" s="53"/>
      <c r="GYM10" s="53"/>
      <c r="GYN10" s="53"/>
      <c r="GYO10" s="53"/>
      <c r="GYP10" s="53"/>
      <c r="GYQ10" s="53"/>
      <c r="GYR10" s="53"/>
      <c r="GYS10" s="53"/>
      <c r="GYT10" s="53"/>
      <c r="GYU10" s="53"/>
      <c r="GYV10" s="53"/>
      <c r="GYW10" s="53"/>
      <c r="GYX10" s="53"/>
      <c r="GYY10" s="53"/>
      <c r="GYZ10" s="53"/>
      <c r="GZA10" s="53"/>
      <c r="GZB10" s="53"/>
      <c r="GZC10" s="53"/>
      <c r="GZD10" s="53"/>
      <c r="GZE10" s="53"/>
      <c r="GZF10" s="53"/>
      <c r="GZG10" s="53"/>
      <c r="GZH10" s="53"/>
      <c r="GZI10" s="53"/>
      <c r="GZJ10" s="53"/>
      <c r="GZK10" s="53"/>
      <c r="GZL10" s="53"/>
      <c r="GZM10" s="53"/>
      <c r="GZN10" s="53"/>
      <c r="GZO10" s="53"/>
      <c r="GZP10" s="53"/>
      <c r="GZQ10" s="53"/>
      <c r="GZR10" s="53"/>
      <c r="GZS10" s="53"/>
      <c r="GZT10" s="53"/>
      <c r="GZU10" s="53"/>
      <c r="GZV10" s="53"/>
      <c r="GZW10" s="53"/>
      <c r="GZX10" s="53"/>
      <c r="GZY10" s="53"/>
      <c r="GZZ10" s="53"/>
      <c r="HAA10" s="53"/>
      <c r="HAB10" s="53"/>
      <c r="HAC10" s="53"/>
      <c r="HAD10" s="53"/>
      <c r="HAE10" s="53"/>
      <c r="HAF10" s="53"/>
      <c r="HAG10" s="53"/>
      <c r="HAH10" s="53"/>
      <c r="HAI10" s="53"/>
      <c r="HAJ10" s="53"/>
      <c r="HAK10" s="53"/>
      <c r="HAL10" s="53"/>
      <c r="HAM10" s="53"/>
      <c r="HAN10" s="53"/>
      <c r="HAO10" s="53"/>
      <c r="HAP10" s="53"/>
      <c r="HAQ10" s="53"/>
      <c r="HAR10" s="53"/>
      <c r="HAS10" s="53"/>
      <c r="HAT10" s="53"/>
      <c r="HAU10" s="53"/>
      <c r="HAV10" s="53"/>
      <c r="HAW10" s="53"/>
      <c r="HAX10" s="53"/>
      <c r="HAY10" s="53"/>
      <c r="HAZ10" s="53"/>
      <c r="HBA10" s="53"/>
      <c r="HBB10" s="53"/>
      <c r="HBC10" s="53"/>
      <c r="HBD10" s="53"/>
      <c r="HBE10" s="53"/>
      <c r="HBF10" s="53"/>
      <c r="HBG10" s="53"/>
      <c r="HBH10" s="53"/>
      <c r="HBI10" s="53"/>
      <c r="HBJ10" s="53"/>
      <c r="HBK10" s="53"/>
      <c r="HBL10" s="53"/>
      <c r="HBM10" s="53"/>
      <c r="HBN10" s="53"/>
      <c r="HBO10" s="53"/>
      <c r="HBP10" s="53"/>
      <c r="HBQ10" s="53"/>
      <c r="HBR10" s="53"/>
      <c r="HBS10" s="53"/>
      <c r="HBT10" s="53"/>
      <c r="HBU10" s="53"/>
      <c r="HBV10" s="53"/>
      <c r="HBW10" s="53"/>
      <c r="HBX10" s="53"/>
      <c r="HBY10" s="53"/>
      <c r="HBZ10" s="53"/>
      <c r="HCA10" s="53"/>
      <c r="HCB10" s="53"/>
      <c r="HCC10" s="53"/>
      <c r="HCD10" s="53"/>
      <c r="HCE10" s="53"/>
      <c r="HCF10" s="53"/>
      <c r="HCG10" s="53"/>
      <c r="HCH10" s="53"/>
      <c r="HCI10" s="53"/>
      <c r="HCJ10" s="53"/>
      <c r="HCK10" s="53"/>
      <c r="HCL10" s="53"/>
      <c r="HCM10" s="53"/>
      <c r="HCN10" s="53"/>
      <c r="HCO10" s="53"/>
      <c r="HCP10" s="53"/>
      <c r="HCQ10" s="53"/>
      <c r="HCR10" s="53"/>
      <c r="HCS10" s="53"/>
      <c r="HCT10" s="53"/>
      <c r="HCU10" s="53"/>
      <c r="HCV10" s="53"/>
      <c r="HCW10" s="53"/>
      <c r="HCX10" s="53"/>
      <c r="HCY10" s="53"/>
      <c r="HCZ10" s="53"/>
      <c r="HDA10" s="53"/>
      <c r="HDB10" s="53"/>
      <c r="HDC10" s="53"/>
      <c r="HDD10" s="53"/>
      <c r="HDE10" s="53"/>
      <c r="HDF10" s="53"/>
      <c r="HDG10" s="53"/>
      <c r="HDH10" s="53"/>
      <c r="HDI10" s="53"/>
      <c r="HDJ10" s="53"/>
      <c r="HDK10" s="53"/>
      <c r="HDL10" s="53"/>
      <c r="HDM10" s="53"/>
      <c r="HDN10" s="53"/>
      <c r="HDO10" s="53"/>
      <c r="HDP10" s="53"/>
      <c r="HDQ10" s="53"/>
      <c r="HDR10" s="53"/>
      <c r="HDS10" s="53"/>
      <c r="HDT10" s="53"/>
      <c r="HDU10" s="53"/>
      <c r="HDV10" s="53"/>
      <c r="HDW10" s="53"/>
      <c r="HDX10" s="53"/>
      <c r="HDY10" s="53"/>
      <c r="HDZ10" s="53"/>
      <c r="HEA10" s="53"/>
      <c r="HEB10" s="53"/>
      <c r="HEC10" s="53"/>
      <c r="HED10" s="53"/>
      <c r="HEE10" s="53"/>
      <c r="HEF10" s="53"/>
      <c r="HEG10" s="53"/>
      <c r="HEH10" s="53"/>
      <c r="HEI10" s="53"/>
      <c r="HEJ10" s="53"/>
      <c r="HEK10" s="53"/>
      <c r="HEL10" s="53"/>
      <c r="HEM10" s="53"/>
      <c r="HEN10" s="53"/>
      <c r="HEO10" s="53"/>
      <c r="HEP10" s="53"/>
      <c r="HEQ10" s="53"/>
      <c r="HER10" s="53"/>
      <c r="HES10" s="53"/>
      <c r="HET10" s="53"/>
      <c r="HEU10" s="53"/>
      <c r="HEV10" s="53"/>
      <c r="HEW10" s="53"/>
      <c r="HEX10" s="53"/>
      <c r="HEY10" s="53"/>
      <c r="HEZ10" s="53"/>
      <c r="HFA10" s="53"/>
      <c r="HFB10" s="53"/>
      <c r="HFC10" s="53"/>
      <c r="HFD10" s="53"/>
      <c r="HFE10" s="53"/>
      <c r="HFF10" s="53"/>
      <c r="HFG10" s="53"/>
      <c r="HFH10" s="53"/>
      <c r="HFI10" s="53"/>
      <c r="HFJ10" s="53"/>
      <c r="HFK10" s="53"/>
      <c r="HFL10" s="53"/>
      <c r="HFM10" s="53"/>
      <c r="HFN10" s="53"/>
      <c r="HFO10" s="53"/>
      <c r="HFP10" s="53"/>
      <c r="HFQ10" s="53"/>
      <c r="HFR10" s="53"/>
      <c r="HFS10" s="53"/>
      <c r="HFT10" s="53"/>
      <c r="HFU10" s="53"/>
      <c r="HFV10" s="53"/>
      <c r="HFW10" s="53"/>
      <c r="HFX10" s="53"/>
      <c r="HFY10" s="53"/>
      <c r="HFZ10" s="53"/>
      <c r="HGA10" s="53"/>
      <c r="HGB10" s="53"/>
      <c r="HGC10" s="53"/>
      <c r="HGD10" s="53"/>
      <c r="HGE10" s="53"/>
      <c r="HGF10" s="53"/>
      <c r="HGG10" s="53"/>
      <c r="HGH10" s="53"/>
      <c r="HGI10" s="53"/>
      <c r="HGJ10" s="53"/>
      <c r="HGK10" s="53"/>
      <c r="HGL10" s="53"/>
      <c r="HGM10" s="53"/>
      <c r="HGN10" s="53"/>
      <c r="HGO10" s="53"/>
      <c r="HGP10" s="53"/>
      <c r="HGQ10" s="53"/>
      <c r="HGR10" s="53"/>
      <c r="HGS10" s="53"/>
      <c r="HGT10" s="53"/>
      <c r="HGU10" s="53"/>
      <c r="HGV10" s="53"/>
      <c r="HGW10" s="53"/>
      <c r="HGX10" s="53"/>
      <c r="HGY10" s="53"/>
      <c r="HGZ10" s="53"/>
      <c r="HHA10" s="53"/>
      <c r="HHB10" s="53"/>
      <c r="HHC10" s="53"/>
      <c r="HHD10" s="53"/>
      <c r="HHE10" s="53"/>
      <c r="HHF10" s="53"/>
      <c r="HHG10" s="53"/>
      <c r="HHH10" s="53"/>
      <c r="HHI10" s="53"/>
      <c r="HHJ10" s="53"/>
      <c r="HHK10" s="53"/>
      <c r="HHL10" s="53"/>
      <c r="HHM10" s="53"/>
      <c r="HHN10" s="53"/>
      <c r="HHO10" s="53"/>
      <c r="HHP10" s="53"/>
      <c r="HHQ10" s="53"/>
      <c r="HHR10" s="53"/>
      <c r="HHS10" s="53"/>
      <c r="HHT10" s="53"/>
      <c r="HHU10" s="53"/>
      <c r="HHV10" s="53"/>
      <c r="HHW10" s="53"/>
      <c r="HHX10" s="53"/>
      <c r="HHY10" s="53"/>
      <c r="HHZ10" s="53"/>
      <c r="HIA10" s="53"/>
      <c r="HIB10" s="53"/>
      <c r="HIC10" s="53"/>
      <c r="HID10" s="53"/>
      <c r="HIE10" s="53"/>
      <c r="HIF10" s="53"/>
      <c r="HIG10" s="53"/>
      <c r="HIH10" s="53"/>
      <c r="HII10" s="53"/>
      <c r="HIJ10" s="53"/>
      <c r="HIK10" s="53"/>
      <c r="HIL10" s="53"/>
      <c r="HIM10" s="53"/>
      <c r="HIN10" s="53"/>
      <c r="HIO10" s="53"/>
      <c r="HIP10" s="53"/>
      <c r="HIQ10" s="53"/>
      <c r="HIR10" s="53"/>
      <c r="HIS10" s="53"/>
      <c r="HIT10" s="53"/>
      <c r="HIU10" s="53"/>
      <c r="HIV10" s="53"/>
      <c r="HIW10" s="53"/>
      <c r="HIX10" s="53"/>
      <c r="HIY10" s="53"/>
      <c r="HIZ10" s="53"/>
      <c r="HJA10" s="53"/>
      <c r="HJB10" s="53"/>
      <c r="HJC10" s="53"/>
      <c r="HJD10" s="53"/>
      <c r="HJE10" s="53"/>
      <c r="HJF10" s="53"/>
      <c r="HJG10" s="53"/>
      <c r="HJH10" s="53"/>
      <c r="HJI10" s="53"/>
      <c r="HJJ10" s="53"/>
      <c r="HJK10" s="53"/>
      <c r="HJL10" s="53"/>
      <c r="HJM10" s="53"/>
      <c r="HJN10" s="53"/>
      <c r="HJO10" s="53"/>
      <c r="HJP10" s="53"/>
      <c r="HJQ10" s="53"/>
      <c r="HJR10" s="53"/>
      <c r="HJS10" s="53"/>
      <c r="HJT10" s="53"/>
      <c r="HJU10" s="53"/>
      <c r="HJV10" s="53"/>
      <c r="HJW10" s="53"/>
      <c r="HJX10" s="53"/>
      <c r="HJY10" s="53"/>
      <c r="HJZ10" s="53"/>
      <c r="HKA10" s="53"/>
      <c r="HKB10" s="53"/>
      <c r="HKC10" s="53"/>
      <c r="HKD10" s="53"/>
      <c r="HKE10" s="53"/>
      <c r="HKF10" s="53"/>
      <c r="HKG10" s="53"/>
      <c r="HKH10" s="53"/>
      <c r="HKI10" s="53"/>
      <c r="HKJ10" s="53"/>
      <c r="HKK10" s="53"/>
      <c r="HKL10" s="53"/>
      <c r="HKM10" s="53"/>
      <c r="HKN10" s="53"/>
      <c r="HKO10" s="53"/>
      <c r="HKP10" s="53"/>
      <c r="HKQ10" s="53"/>
      <c r="HKR10" s="53"/>
      <c r="HKS10" s="53"/>
      <c r="HKT10" s="53"/>
      <c r="HKU10" s="53"/>
      <c r="HKV10" s="53"/>
      <c r="HKW10" s="53"/>
      <c r="HKX10" s="53"/>
      <c r="HKY10" s="53"/>
      <c r="HKZ10" s="53"/>
      <c r="HLA10" s="53"/>
      <c r="HLB10" s="53"/>
      <c r="HLC10" s="53"/>
      <c r="HLD10" s="53"/>
      <c r="HLE10" s="53"/>
      <c r="HLF10" s="53"/>
      <c r="HLG10" s="53"/>
      <c r="HLH10" s="53"/>
      <c r="HLI10" s="53"/>
      <c r="HLJ10" s="53"/>
      <c r="HLK10" s="53"/>
      <c r="HLL10" s="53"/>
      <c r="HLM10" s="53"/>
      <c r="HLN10" s="53"/>
      <c r="HLO10" s="53"/>
      <c r="HLP10" s="53"/>
      <c r="HLQ10" s="53"/>
      <c r="HLR10" s="53"/>
      <c r="HLS10" s="53"/>
      <c r="HLT10" s="53"/>
      <c r="HLU10" s="53"/>
      <c r="HLV10" s="53"/>
      <c r="HLW10" s="53"/>
      <c r="HLX10" s="53"/>
      <c r="HLY10" s="53"/>
      <c r="HLZ10" s="53"/>
      <c r="HMA10" s="53"/>
      <c r="HMB10" s="53"/>
      <c r="HMC10" s="53"/>
      <c r="HMD10" s="53"/>
      <c r="HME10" s="53"/>
      <c r="HMF10" s="53"/>
      <c r="HMG10" s="53"/>
      <c r="HMH10" s="53"/>
      <c r="HMI10" s="53"/>
      <c r="HMJ10" s="53"/>
      <c r="HMK10" s="53"/>
      <c r="HML10" s="53"/>
      <c r="HMM10" s="53"/>
      <c r="HMN10" s="53"/>
      <c r="HMO10" s="53"/>
      <c r="HMP10" s="53"/>
      <c r="HMQ10" s="53"/>
      <c r="HMR10" s="53"/>
      <c r="HMS10" s="53"/>
      <c r="HMT10" s="53"/>
      <c r="HMU10" s="53"/>
      <c r="HMV10" s="53"/>
      <c r="HMW10" s="53"/>
      <c r="HMX10" s="53"/>
      <c r="HMY10" s="53"/>
      <c r="HMZ10" s="53"/>
      <c r="HNA10" s="53"/>
      <c r="HNB10" s="53"/>
      <c r="HNC10" s="53"/>
      <c r="HND10" s="53"/>
      <c r="HNE10" s="53"/>
      <c r="HNF10" s="53"/>
      <c r="HNG10" s="53"/>
      <c r="HNH10" s="53"/>
      <c r="HNI10" s="53"/>
      <c r="HNJ10" s="53"/>
      <c r="HNK10" s="53"/>
      <c r="HNL10" s="53"/>
      <c r="HNM10" s="53"/>
      <c r="HNN10" s="53"/>
      <c r="HNO10" s="53"/>
      <c r="HNP10" s="53"/>
      <c r="HNQ10" s="53"/>
      <c r="HNR10" s="53"/>
      <c r="HNS10" s="53"/>
      <c r="HNT10" s="53"/>
      <c r="HNU10" s="53"/>
      <c r="HNV10" s="53"/>
      <c r="HNW10" s="53"/>
      <c r="HNX10" s="53"/>
      <c r="HNY10" s="53"/>
      <c r="HNZ10" s="53"/>
      <c r="HOA10" s="53"/>
      <c r="HOB10" s="53"/>
      <c r="HOC10" s="53"/>
      <c r="HOD10" s="53"/>
      <c r="HOE10" s="53"/>
      <c r="HOF10" s="53"/>
      <c r="HOG10" s="53"/>
      <c r="HOH10" s="53"/>
      <c r="HOI10" s="53"/>
      <c r="HOJ10" s="53"/>
      <c r="HOK10" s="53"/>
      <c r="HOL10" s="53"/>
      <c r="HOM10" s="53"/>
      <c r="HON10" s="53"/>
      <c r="HOO10" s="53"/>
      <c r="HOP10" s="53"/>
      <c r="HOQ10" s="53"/>
      <c r="HOR10" s="53"/>
      <c r="HOS10" s="53"/>
      <c r="HOT10" s="53"/>
      <c r="HOU10" s="53"/>
      <c r="HOV10" s="53"/>
      <c r="HOW10" s="53"/>
      <c r="HOX10" s="53"/>
      <c r="HOY10" s="53"/>
      <c r="HOZ10" s="53"/>
      <c r="HPA10" s="53"/>
      <c r="HPB10" s="53"/>
      <c r="HPC10" s="53"/>
      <c r="HPD10" s="53"/>
      <c r="HPE10" s="53"/>
      <c r="HPF10" s="53"/>
      <c r="HPG10" s="53"/>
      <c r="HPH10" s="53"/>
      <c r="HPI10" s="53"/>
      <c r="HPJ10" s="53"/>
      <c r="HPK10" s="53"/>
      <c r="HPL10" s="53"/>
      <c r="HPM10" s="53"/>
      <c r="HPN10" s="53"/>
      <c r="HPO10" s="53"/>
      <c r="HPP10" s="53"/>
      <c r="HPQ10" s="53"/>
      <c r="HPR10" s="53"/>
      <c r="HPS10" s="53"/>
      <c r="HPT10" s="53"/>
      <c r="HPU10" s="53"/>
      <c r="HPV10" s="53"/>
      <c r="HPW10" s="53"/>
      <c r="HPX10" s="53"/>
      <c r="HPY10" s="53"/>
      <c r="HPZ10" s="53"/>
      <c r="HQA10" s="53"/>
      <c r="HQB10" s="53"/>
      <c r="HQC10" s="53"/>
      <c r="HQD10" s="53"/>
      <c r="HQE10" s="53"/>
      <c r="HQF10" s="53"/>
      <c r="HQG10" s="53"/>
      <c r="HQH10" s="53"/>
      <c r="HQI10" s="53"/>
      <c r="HQJ10" s="53"/>
      <c r="HQK10" s="53"/>
      <c r="HQL10" s="53"/>
      <c r="HQM10" s="53"/>
      <c r="HQN10" s="53"/>
      <c r="HQO10" s="53"/>
      <c r="HQP10" s="53"/>
      <c r="HQQ10" s="53"/>
      <c r="HQR10" s="53"/>
      <c r="HQS10" s="53"/>
      <c r="HQT10" s="53"/>
      <c r="HQU10" s="53"/>
      <c r="HQV10" s="53"/>
      <c r="HQW10" s="53"/>
      <c r="HQX10" s="53"/>
      <c r="HQY10" s="53"/>
      <c r="HQZ10" s="53"/>
      <c r="HRA10" s="53"/>
      <c r="HRB10" s="53"/>
      <c r="HRC10" s="53"/>
      <c r="HRD10" s="53"/>
      <c r="HRE10" s="53"/>
      <c r="HRF10" s="53"/>
      <c r="HRG10" s="53"/>
      <c r="HRH10" s="53"/>
      <c r="HRI10" s="53"/>
      <c r="HRJ10" s="53"/>
      <c r="HRK10" s="53"/>
      <c r="HRL10" s="53"/>
      <c r="HRM10" s="53"/>
      <c r="HRN10" s="53"/>
      <c r="HRO10" s="53"/>
      <c r="HRP10" s="53"/>
      <c r="HRQ10" s="53"/>
      <c r="HRR10" s="53"/>
      <c r="HRS10" s="53"/>
      <c r="HRT10" s="53"/>
      <c r="HRU10" s="53"/>
      <c r="HRV10" s="53"/>
      <c r="HRW10" s="53"/>
      <c r="HRX10" s="53"/>
      <c r="HRY10" s="53"/>
      <c r="HRZ10" s="53"/>
      <c r="HSA10" s="53"/>
      <c r="HSB10" s="53"/>
      <c r="HSC10" s="53"/>
      <c r="HSD10" s="53"/>
      <c r="HSE10" s="53"/>
      <c r="HSF10" s="53"/>
      <c r="HSG10" s="53"/>
      <c r="HSH10" s="53"/>
      <c r="HSI10" s="53"/>
      <c r="HSJ10" s="53"/>
      <c r="HSK10" s="53"/>
      <c r="HSL10" s="53"/>
      <c r="HSM10" s="53"/>
      <c r="HSN10" s="53"/>
      <c r="HSO10" s="53"/>
      <c r="HSP10" s="53"/>
      <c r="HSQ10" s="53"/>
      <c r="HSR10" s="53"/>
      <c r="HSS10" s="53"/>
      <c r="HST10" s="53"/>
      <c r="HSU10" s="53"/>
      <c r="HSV10" s="53"/>
      <c r="HSW10" s="53"/>
      <c r="HSX10" s="53"/>
      <c r="HSY10" s="53"/>
      <c r="HSZ10" s="53"/>
      <c r="HTA10" s="53"/>
      <c r="HTB10" s="53"/>
      <c r="HTC10" s="53"/>
      <c r="HTD10" s="53"/>
      <c r="HTE10" s="53"/>
      <c r="HTF10" s="53"/>
      <c r="HTG10" s="53"/>
      <c r="HTH10" s="53"/>
      <c r="HTI10" s="53"/>
      <c r="HTJ10" s="53"/>
      <c r="HTK10" s="53"/>
      <c r="HTL10" s="53"/>
      <c r="HTM10" s="53"/>
      <c r="HTN10" s="53"/>
      <c r="HTO10" s="53"/>
      <c r="HTP10" s="53"/>
      <c r="HTQ10" s="53"/>
      <c r="HTR10" s="53"/>
      <c r="HTS10" s="53"/>
      <c r="HTT10" s="53"/>
      <c r="HTU10" s="53"/>
      <c r="HTV10" s="53"/>
      <c r="HTW10" s="53"/>
      <c r="HTX10" s="53"/>
      <c r="HTY10" s="53"/>
      <c r="HTZ10" s="53"/>
      <c r="HUA10" s="53"/>
      <c r="HUB10" s="53"/>
      <c r="HUC10" s="53"/>
      <c r="HUD10" s="53"/>
      <c r="HUE10" s="53"/>
      <c r="HUF10" s="53"/>
      <c r="HUG10" s="53"/>
      <c r="HUH10" s="53"/>
      <c r="HUI10" s="53"/>
      <c r="HUJ10" s="53"/>
      <c r="HUK10" s="53"/>
      <c r="HUL10" s="53"/>
      <c r="HUM10" s="53"/>
      <c r="HUN10" s="53"/>
      <c r="HUO10" s="53"/>
      <c r="HUP10" s="53"/>
      <c r="HUQ10" s="53"/>
      <c r="HUR10" s="53"/>
      <c r="HUS10" s="53"/>
      <c r="HUT10" s="53"/>
      <c r="HUU10" s="53"/>
      <c r="HUV10" s="53"/>
      <c r="HUW10" s="53"/>
      <c r="HUX10" s="53"/>
      <c r="HUY10" s="53"/>
      <c r="HUZ10" s="53"/>
      <c r="HVA10" s="53"/>
      <c r="HVB10" s="53"/>
      <c r="HVC10" s="53"/>
      <c r="HVD10" s="53"/>
      <c r="HVE10" s="53"/>
      <c r="HVF10" s="53"/>
      <c r="HVG10" s="53"/>
      <c r="HVH10" s="53"/>
      <c r="HVI10" s="53"/>
      <c r="HVJ10" s="53"/>
      <c r="HVK10" s="53"/>
      <c r="HVL10" s="53"/>
      <c r="HVM10" s="53"/>
      <c r="HVN10" s="53"/>
      <c r="HVO10" s="53"/>
      <c r="HVP10" s="53"/>
      <c r="HVQ10" s="53"/>
      <c r="HVR10" s="53"/>
      <c r="HVS10" s="53"/>
      <c r="HVT10" s="53"/>
      <c r="HVU10" s="53"/>
      <c r="HVV10" s="53"/>
      <c r="HVW10" s="53"/>
      <c r="HVX10" s="53"/>
      <c r="HVY10" s="53"/>
      <c r="HVZ10" s="53"/>
      <c r="HWA10" s="53"/>
      <c r="HWB10" s="53"/>
      <c r="HWC10" s="53"/>
      <c r="HWD10" s="53"/>
      <c r="HWE10" s="53"/>
      <c r="HWF10" s="53"/>
      <c r="HWG10" s="53"/>
      <c r="HWH10" s="53"/>
      <c r="HWI10" s="53"/>
      <c r="HWJ10" s="53"/>
      <c r="HWK10" s="53"/>
      <c r="HWL10" s="53"/>
      <c r="HWM10" s="53"/>
      <c r="HWN10" s="53"/>
      <c r="HWO10" s="53"/>
      <c r="HWP10" s="53"/>
      <c r="HWQ10" s="53"/>
      <c r="HWR10" s="53"/>
      <c r="HWS10" s="53"/>
      <c r="HWT10" s="53"/>
      <c r="HWU10" s="53"/>
      <c r="HWV10" s="53"/>
      <c r="HWW10" s="53"/>
      <c r="HWX10" s="53"/>
      <c r="HWY10" s="53"/>
      <c r="HWZ10" s="53"/>
      <c r="HXA10" s="53"/>
      <c r="HXB10" s="53"/>
      <c r="HXC10" s="53"/>
      <c r="HXD10" s="53"/>
      <c r="HXE10" s="53"/>
      <c r="HXF10" s="53"/>
      <c r="HXG10" s="53"/>
      <c r="HXH10" s="53"/>
      <c r="HXI10" s="53"/>
      <c r="HXJ10" s="53"/>
      <c r="HXK10" s="53"/>
      <c r="HXL10" s="53"/>
      <c r="HXM10" s="53"/>
      <c r="HXN10" s="53"/>
      <c r="HXO10" s="53"/>
      <c r="HXP10" s="53"/>
      <c r="HXQ10" s="53"/>
      <c r="HXR10" s="53"/>
      <c r="HXS10" s="53"/>
      <c r="HXT10" s="53"/>
      <c r="HXU10" s="53"/>
      <c r="HXV10" s="53"/>
      <c r="HXW10" s="53"/>
      <c r="HXX10" s="53"/>
      <c r="HXY10" s="53"/>
      <c r="HXZ10" s="53"/>
      <c r="HYA10" s="53"/>
      <c r="HYB10" s="53"/>
      <c r="HYC10" s="53"/>
      <c r="HYD10" s="53"/>
      <c r="HYE10" s="53"/>
      <c r="HYF10" s="53"/>
      <c r="HYG10" s="53"/>
      <c r="HYH10" s="53"/>
      <c r="HYI10" s="53"/>
      <c r="HYJ10" s="53"/>
      <c r="HYK10" s="53"/>
      <c r="HYL10" s="53"/>
      <c r="HYM10" s="53"/>
      <c r="HYN10" s="53"/>
      <c r="HYO10" s="53"/>
      <c r="HYP10" s="53"/>
      <c r="HYQ10" s="53"/>
      <c r="HYR10" s="53"/>
      <c r="HYS10" s="53"/>
      <c r="HYT10" s="53"/>
      <c r="HYU10" s="53"/>
      <c r="HYV10" s="53"/>
      <c r="HYW10" s="53"/>
      <c r="HYX10" s="53"/>
      <c r="HYY10" s="53"/>
      <c r="HYZ10" s="53"/>
      <c r="HZA10" s="53"/>
      <c r="HZB10" s="53"/>
      <c r="HZC10" s="53"/>
      <c r="HZD10" s="53"/>
      <c r="HZE10" s="53"/>
      <c r="HZF10" s="53"/>
      <c r="HZG10" s="53"/>
      <c r="HZH10" s="53"/>
      <c r="HZI10" s="53"/>
      <c r="HZJ10" s="53"/>
      <c r="HZK10" s="53"/>
      <c r="HZL10" s="53"/>
      <c r="HZM10" s="53"/>
      <c r="HZN10" s="53"/>
      <c r="HZO10" s="53"/>
      <c r="HZP10" s="53"/>
      <c r="HZQ10" s="53"/>
      <c r="HZR10" s="53"/>
      <c r="HZS10" s="53"/>
      <c r="HZT10" s="53"/>
      <c r="HZU10" s="53"/>
      <c r="HZV10" s="53"/>
      <c r="HZW10" s="53"/>
      <c r="HZX10" s="53"/>
      <c r="HZY10" s="53"/>
      <c r="HZZ10" s="53"/>
      <c r="IAA10" s="53"/>
      <c r="IAB10" s="53"/>
      <c r="IAC10" s="53"/>
      <c r="IAD10" s="53"/>
      <c r="IAE10" s="53"/>
      <c r="IAF10" s="53"/>
      <c r="IAG10" s="53"/>
      <c r="IAH10" s="53"/>
      <c r="IAI10" s="53"/>
      <c r="IAJ10" s="53"/>
      <c r="IAK10" s="53"/>
      <c r="IAL10" s="53"/>
      <c r="IAM10" s="53"/>
      <c r="IAN10" s="53"/>
      <c r="IAO10" s="53"/>
      <c r="IAP10" s="53"/>
      <c r="IAQ10" s="53"/>
      <c r="IAR10" s="53"/>
      <c r="IAS10" s="53"/>
      <c r="IAT10" s="53"/>
      <c r="IAU10" s="53"/>
      <c r="IAV10" s="53"/>
      <c r="IAW10" s="53"/>
      <c r="IAX10" s="53"/>
      <c r="IAY10" s="53"/>
      <c r="IAZ10" s="53"/>
      <c r="IBA10" s="53"/>
      <c r="IBB10" s="53"/>
      <c r="IBC10" s="53"/>
      <c r="IBD10" s="53"/>
      <c r="IBE10" s="53"/>
      <c r="IBF10" s="53"/>
      <c r="IBG10" s="53"/>
      <c r="IBH10" s="53"/>
      <c r="IBI10" s="53"/>
      <c r="IBJ10" s="53"/>
      <c r="IBK10" s="53"/>
      <c r="IBL10" s="53"/>
      <c r="IBM10" s="53"/>
      <c r="IBN10" s="53"/>
      <c r="IBO10" s="53"/>
      <c r="IBP10" s="53"/>
      <c r="IBQ10" s="53"/>
      <c r="IBR10" s="53"/>
      <c r="IBS10" s="53"/>
      <c r="IBT10" s="53"/>
      <c r="IBU10" s="53"/>
      <c r="IBV10" s="53"/>
      <c r="IBW10" s="53"/>
      <c r="IBX10" s="53"/>
      <c r="IBY10" s="53"/>
      <c r="IBZ10" s="53"/>
      <c r="ICA10" s="53"/>
      <c r="ICB10" s="53"/>
      <c r="ICC10" s="53"/>
      <c r="ICD10" s="53"/>
      <c r="ICE10" s="53"/>
      <c r="ICF10" s="53"/>
      <c r="ICG10" s="53"/>
      <c r="ICH10" s="53"/>
      <c r="ICI10" s="53"/>
      <c r="ICJ10" s="53"/>
      <c r="ICK10" s="53"/>
      <c r="ICL10" s="53"/>
      <c r="ICM10" s="53"/>
      <c r="ICN10" s="53"/>
      <c r="ICO10" s="53"/>
      <c r="ICP10" s="53"/>
      <c r="ICQ10" s="53"/>
      <c r="ICR10" s="53"/>
      <c r="ICS10" s="53"/>
      <c r="ICT10" s="53"/>
      <c r="ICU10" s="53"/>
      <c r="ICV10" s="53"/>
      <c r="ICW10" s="53"/>
      <c r="ICX10" s="53"/>
      <c r="ICY10" s="53"/>
      <c r="ICZ10" s="53"/>
      <c r="IDA10" s="53"/>
      <c r="IDB10" s="53"/>
      <c r="IDC10" s="53"/>
      <c r="IDD10" s="53"/>
      <c r="IDE10" s="53"/>
      <c r="IDF10" s="53"/>
      <c r="IDG10" s="53"/>
      <c r="IDH10" s="53"/>
      <c r="IDI10" s="53"/>
      <c r="IDJ10" s="53"/>
      <c r="IDK10" s="53"/>
      <c r="IDL10" s="53"/>
      <c r="IDM10" s="53"/>
      <c r="IDN10" s="53"/>
      <c r="IDO10" s="53"/>
      <c r="IDP10" s="53"/>
      <c r="IDQ10" s="53"/>
      <c r="IDR10" s="53"/>
      <c r="IDS10" s="53"/>
      <c r="IDT10" s="53"/>
      <c r="IDU10" s="53"/>
      <c r="IDV10" s="53"/>
      <c r="IDW10" s="53"/>
      <c r="IDX10" s="53"/>
      <c r="IDY10" s="53"/>
      <c r="IDZ10" s="53"/>
      <c r="IEA10" s="53"/>
      <c r="IEB10" s="53"/>
      <c r="IEC10" s="53"/>
      <c r="IED10" s="53"/>
      <c r="IEE10" s="53"/>
      <c r="IEF10" s="53"/>
      <c r="IEG10" s="53"/>
      <c r="IEH10" s="53"/>
      <c r="IEI10" s="53"/>
      <c r="IEJ10" s="53"/>
      <c r="IEK10" s="53"/>
      <c r="IEL10" s="53"/>
      <c r="IEM10" s="53"/>
      <c r="IEN10" s="53"/>
      <c r="IEO10" s="53"/>
      <c r="IEP10" s="53"/>
      <c r="IEQ10" s="53"/>
      <c r="IER10" s="53"/>
      <c r="IES10" s="53"/>
      <c r="IET10" s="53"/>
      <c r="IEU10" s="53"/>
      <c r="IEV10" s="53"/>
      <c r="IEW10" s="53"/>
      <c r="IEX10" s="53"/>
      <c r="IEY10" s="53"/>
      <c r="IEZ10" s="53"/>
      <c r="IFA10" s="53"/>
      <c r="IFB10" s="53"/>
      <c r="IFC10" s="53"/>
      <c r="IFD10" s="53"/>
      <c r="IFE10" s="53"/>
      <c r="IFF10" s="53"/>
      <c r="IFG10" s="53"/>
      <c r="IFH10" s="53"/>
      <c r="IFI10" s="53"/>
      <c r="IFJ10" s="53"/>
      <c r="IFK10" s="53"/>
      <c r="IFL10" s="53"/>
      <c r="IFM10" s="53"/>
      <c r="IFN10" s="53"/>
      <c r="IFO10" s="53"/>
      <c r="IFP10" s="53"/>
      <c r="IFQ10" s="53"/>
      <c r="IFR10" s="53"/>
      <c r="IFS10" s="53"/>
      <c r="IFT10" s="53"/>
      <c r="IFU10" s="53"/>
      <c r="IFV10" s="53"/>
      <c r="IFW10" s="53"/>
      <c r="IFX10" s="53"/>
      <c r="IFY10" s="53"/>
      <c r="IFZ10" s="53"/>
      <c r="IGA10" s="53"/>
      <c r="IGB10" s="53"/>
      <c r="IGC10" s="53"/>
      <c r="IGD10" s="53"/>
      <c r="IGE10" s="53"/>
      <c r="IGF10" s="53"/>
      <c r="IGG10" s="53"/>
      <c r="IGH10" s="53"/>
      <c r="IGI10" s="53"/>
      <c r="IGJ10" s="53"/>
      <c r="IGK10" s="53"/>
      <c r="IGL10" s="53"/>
      <c r="IGM10" s="53"/>
      <c r="IGN10" s="53"/>
      <c r="IGO10" s="53"/>
      <c r="IGP10" s="53"/>
      <c r="IGQ10" s="53"/>
      <c r="IGR10" s="53"/>
      <c r="IGS10" s="53"/>
      <c r="IGT10" s="53"/>
      <c r="IGU10" s="53"/>
      <c r="IGV10" s="53"/>
      <c r="IGW10" s="53"/>
      <c r="IGX10" s="53"/>
      <c r="IGY10" s="53"/>
      <c r="IGZ10" s="53"/>
      <c r="IHA10" s="53"/>
      <c r="IHB10" s="53"/>
      <c r="IHC10" s="53"/>
      <c r="IHD10" s="53"/>
      <c r="IHE10" s="53"/>
      <c r="IHF10" s="53"/>
      <c r="IHG10" s="53"/>
      <c r="IHH10" s="53"/>
      <c r="IHI10" s="53"/>
      <c r="IHJ10" s="53"/>
      <c r="IHK10" s="53"/>
      <c r="IHL10" s="53"/>
      <c r="IHM10" s="53"/>
      <c r="IHN10" s="53"/>
      <c r="IHO10" s="53"/>
      <c r="IHP10" s="53"/>
      <c r="IHQ10" s="53"/>
      <c r="IHR10" s="53"/>
      <c r="IHS10" s="53"/>
      <c r="IHT10" s="53"/>
      <c r="IHU10" s="53"/>
      <c r="IHV10" s="53"/>
      <c r="IHW10" s="53"/>
      <c r="IHX10" s="53"/>
      <c r="IHY10" s="53"/>
      <c r="IHZ10" s="53"/>
      <c r="IIA10" s="53"/>
      <c r="IIB10" s="53"/>
      <c r="IIC10" s="53"/>
      <c r="IID10" s="53"/>
      <c r="IIE10" s="53"/>
      <c r="IIF10" s="53"/>
      <c r="IIG10" s="53"/>
      <c r="IIH10" s="53"/>
      <c r="III10" s="53"/>
      <c r="IIJ10" s="53"/>
      <c r="IIK10" s="53"/>
      <c r="IIL10" s="53"/>
      <c r="IIM10" s="53"/>
      <c r="IIN10" s="53"/>
      <c r="IIO10" s="53"/>
      <c r="IIP10" s="53"/>
      <c r="IIQ10" s="53"/>
      <c r="IIR10" s="53"/>
      <c r="IIS10" s="53"/>
      <c r="IIT10" s="53"/>
      <c r="IIU10" s="53"/>
      <c r="IIV10" s="53"/>
      <c r="IIW10" s="53"/>
      <c r="IIX10" s="53"/>
      <c r="IIY10" s="53"/>
      <c r="IIZ10" s="53"/>
      <c r="IJA10" s="53"/>
      <c r="IJB10" s="53"/>
      <c r="IJC10" s="53"/>
      <c r="IJD10" s="53"/>
      <c r="IJE10" s="53"/>
      <c r="IJF10" s="53"/>
      <c r="IJG10" s="53"/>
      <c r="IJH10" s="53"/>
      <c r="IJI10" s="53"/>
      <c r="IJJ10" s="53"/>
      <c r="IJK10" s="53"/>
      <c r="IJL10" s="53"/>
      <c r="IJM10" s="53"/>
      <c r="IJN10" s="53"/>
      <c r="IJO10" s="53"/>
      <c r="IJP10" s="53"/>
      <c r="IJQ10" s="53"/>
      <c r="IJR10" s="53"/>
      <c r="IJS10" s="53"/>
      <c r="IJT10" s="53"/>
      <c r="IJU10" s="53"/>
      <c r="IJV10" s="53"/>
      <c r="IJW10" s="53"/>
      <c r="IJX10" s="53"/>
      <c r="IJY10" s="53"/>
      <c r="IJZ10" s="53"/>
      <c r="IKA10" s="53"/>
      <c r="IKB10" s="53"/>
      <c r="IKC10" s="53"/>
      <c r="IKD10" s="53"/>
      <c r="IKE10" s="53"/>
      <c r="IKF10" s="53"/>
      <c r="IKG10" s="53"/>
      <c r="IKH10" s="53"/>
      <c r="IKI10" s="53"/>
      <c r="IKJ10" s="53"/>
      <c r="IKK10" s="53"/>
      <c r="IKL10" s="53"/>
      <c r="IKM10" s="53"/>
      <c r="IKN10" s="53"/>
      <c r="IKO10" s="53"/>
      <c r="IKP10" s="53"/>
      <c r="IKQ10" s="53"/>
      <c r="IKR10" s="53"/>
      <c r="IKS10" s="53"/>
      <c r="IKT10" s="53"/>
      <c r="IKU10" s="53"/>
      <c r="IKV10" s="53"/>
      <c r="IKW10" s="53"/>
      <c r="IKX10" s="53"/>
      <c r="IKY10" s="53"/>
      <c r="IKZ10" s="53"/>
      <c r="ILA10" s="53"/>
      <c r="ILB10" s="53"/>
      <c r="ILC10" s="53"/>
      <c r="ILD10" s="53"/>
      <c r="ILE10" s="53"/>
      <c r="ILF10" s="53"/>
      <c r="ILG10" s="53"/>
      <c r="ILH10" s="53"/>
      <c r="ILI10" s="53"/>
      <c r="ILJ10" s="53"/>
      <c r="ILK10" s="53"/>
      <c r="ILL10" s="53"/>
      <c r="ILM10" s="53"/>
      <c r="ILN10" s="53"/>
      <c r="ILO10" s="53"/>
      <c r="ILP10" s="53"/>
      <c r="ILQ10" s="53"/>
      <c r="ILR10" s="53"/>
      <c r="ILS10" s="53"/>
      <c r="ILT10" s="53"/>
      <c r="ILU10" s="53"/>
      <c r="ILV10" s="53"/>
      <c r="ILW10" s="53"/>
      <c r="ILX10" s="53"/>
      <c r="ILY10" s="53"/>
      <c r="ILZ10" s="53"/>
      <c r="IMA10" s="53"/>
      <c r="IMB10" s="53"/>
      <c r="IMC10" s="53"/>
      <c r="IMD10" s="53"/>
      <c r="IME10" s="53"/>
      <c r="IMF10" s="53"/>
      <c r="IMG10" s="53"/>
      <c r="IMH10" s="53"/>
      <c r="IMI10" s="53"/>
      <c r="IMJ10" s="53"/>
      <c r="IMK10" s="53"/>
      <c r="IML10" s="53"/>
      <c r="IMM10" s="53"/>
      <c r="IMN10" s="53"/>
      <c r="IMO10" s="53"/>
      <c r="IMP10" s="53"/>
      <c r="IMQ10" s="53"/>
      <c r="IMR10" s="53"/>
      <c r="IMS10" s="53"/>
      <c r="IMT10" s="53"/>
      <c r="IMU10" s="53"/>
      <c r="IMV10" s="53"/>
      <c r="IMW10" s="53"/>
      <c r="IMX10" s="53"/>
      <c r="IMY10" s="53"/>
      <c r="IMZ10" s="53"/>
      <c r="INA10" s="53"/>
      <c r="INB10" s="53"/>
      <c r="INC10" s="53"/>
      <c r="IND10" s="53"/>
      <c r="INE10" s="53"/>
      <c r="INF10" s="53"/>
      <c r="ING10" s="53"/>
      <c r="INH10" s="53"/>
      <c r="INI10" s="53"/>
      <c r="INJ10" s="53"/>
      <c r="INK10" s="53"/>
      <c r="INL10" s="53"/>
      <c r="INM10" s="53"/>
      <c r="INN10" s="53"/>
      <c r="INO10" s="53"/>
      <c r="INP10" s="53"/>
      <c r="INQ10" s="53"/>
      <c r="INR10" s="53"/>
      <c r="INS10" s="53"/>
      <c r="INT10" s="53"/>
      <c r="INU10" s="53"/>
      <c r="INV10" s="53"/>
      <c r="INW10" s="53"/>
      <c r="INX10" s="53"/>
      <c r="INY10" s="53"/>
      <c r="INZ10" s="53"/>
      <c r="IOA10" s="53"/>
      <c r="IOB10" s="53"/>
      <c r="IOC10" s="53"/>
      <c r="IOD10" s="53"/>
      <c r="IOE10" s="53"/>
      <c r="IOF10" s="53"/>
      <c r="IOG10" s="53"/>
      <c r="IOH10" s="53"/>
      <c r="IOI10" s="53"/>
      <c r="IOJ10" s="53"/>
      <c r="IOK10" s="53"/>
      <c r="IOL10" s="53"/>
      <c r="IOM10" s="53"/>
      <c r="ION10" s="53"/>
      <c r="IOO10" s="53"/>
      <c r="IOP10" s="53"/>
      <c r="IOQ10" s="53"/>
      <c r="IOR10" s="53"/>
      <c r="IOS10" s="53"/>
      <c r="IOT10" s="53"/>
      <c r="IOU10" s="53"/>
      <c r="IOV10" s="53"/>
      <c r="IOW10" s="53"/>
      <c r="IOX10" s="53"/>
      <c r="IOY10" s="53"/>
      <c r="IOZ10" s="53"/>
      <c r="IPA10" s="53"/>
      <c r="IPB10" s="53"/>
      <c r="IPC10" s="53"/>
      <c r="IPD10" s="53"/>
      <c r="IPE10" s="53"/>
      <c r="IPF10" s="53"/>
      <c r="IPG10" s="53"/>
      <c r="IPH10" s="53"/>
      <c r="IPI10" s="53"/>
      <c r="IPJ10" s="53"/>
      <c r="IPK10" s="53"/>
      <c r="IPL10" s="53"/>
      <c r="IPM10" s="53"/>
      <c r="IPN10" s="53"/>
      <c r="IPO10" s="53"/>
      <c r="IPP10" s="53"/>
      <c r="IPQ10" s="53"/>
      <c r="IPR10" s="53"/>
      <c r="IPS10" s="53"/>
      <c r="IPT10" s="53"/>
      <c r="IPU10" s="53"/>
      <c r="IPV10" s="53"/>
      <c r="IPW10" s="53"/>
      <c r="IPX10" s="53"/>
      <c r="IPY10" s="53"/>
      <c r="IPZ10" s="53"/>
      <c r="IQA10" s="53"/>
      <c r="IQB10" s="53"/>
      <c r="IQC10" s="53"/>
      <c r="IQD10" s="53"/>
      <c r="IQE10" s="53"/>
      <c r="IQF10" s="53"/>
      <c r="IQG10" s="53"/>
      <c r="IQH10" s="53"/>
      <c r="IQI10" s="53"/>
      <c r="IQJ10" s="53"/>
      <c r="IQK10" s="53"/>
      <c r="IQL10" s="53"/>
      <c r="IQM10" s="53"/>
      <c r="IQN10" s="53"/>
      <c r="IQO10" s="53"/>
      <c r="IQP10" s="53"/>
      <c r="IQQ10" s="53"/>
      <c r="IQR10" s="53"/>
      <c r="IQS10" s="53"/>
      <c r="IQT10" s="53"/>
      <c r="IQU10" s="53"/>
      <c r="IQV10" s="53"/>
      <c r="IQW10" s="53"/>
      <c r="IQX10" s="53"/>
      <c r="IQY10" s="53"/>
      <c r="IQZ10" s="53"/>
      <c r="IRA10" s="53"/>
      <c r="IRB10" s="53"/>
      <c r="IRC10" s="53"/>
      <c r="IRD10" s="53"/>
      <c r="IRE10" s="53"/>
      <c r="IRF10" s="53"/>
      <c r="IRG10" s="53"/>
      <c r="IRH10" s="53"/>
      <c r="IRI10" s="53"/>
      <c r="IRJ10" s="53"/>
      <c r="IRK10" s="53"/>
      <c r="IRL10" s="53"/>
      <c r="IRM10" s="53"/>
      <c r="IRN10" s="53"/>
      <c r="IRO10" s="53"/>
      <c r="IRP10" s="53"/>
      <c r="IRQ10" s="53"/>
      <c r="IRR10" s="53"/>
      <c r="IRS10" s="53"/>
      <c r="IRT10" s="53"/>
      <c r="IRU10" s="53"/>
      <c r="IRV10" s="53"/>
      <c r="IRW10" s="53"/>
      <c r="IRX10" s="53"/>
      <c r="IRY10" s="53"/>
      <c r="IRZ10" s="53"/>
      <c r="ISA10" s="53"/>
      <c r="ISB10" s="53"/>
      <c r="ISC10" s="53"/>
      <c r="ISD10" s="53"/>
      <c r="ISE10" s="53"/>
      <c r="ISF10" s="53"/>
      <c r="ISG10" s="53"/>
      <c r="ISH10" s="53"/>
      <c r="ISI10" s="53"/>
      <c r="ISJ10" s="53"/>
      <c r="ISK10" s="53"/>
      <c r="ISL10" s="53"/>
      <c r="ISM10" s="53"/>
      <c r="ISN10" s="53"/>
      <c r="ISO10" s="53"/>
      <c r="ISP10" s="53"/>
      <c r="ISQ10" s="53"/>
      <c r="ISR10" s="53"/>
      <c r="ISS10" s="53"/>
      <c r="IST10" s="53"/>
      <c r="ISU10" s="53"/>
      <c r="ISV10" s="53"/>
      <c r="ISW10" s="53"/>
      <c r="ISX10" s="53"/>
      <c r="ISY10" s="53"/>
      <c r="ISZ10" s="53"/>
      <c r="ITA10" s="53"/>
      <c r="ITB10" s="53"/>
      <c r="ITC10" s="53"/>
      <c r="ITD10" s="53"/>
      <c r="ITE10" s="53"/>
      <c r="ITF10" s="53"/>
      <c r="ITG10" s="53"/>
      <c r="ITH10" s="53"/>
      <c r="ITI10" s="53"/>
      <c r="ITJ10" s="53"/>
      <c r="ITK10" s="53"/>
      <c r="ITL10" s="53"/>
      <c r="ITM10" s="53"/>
      <c r="ITN10" s="53"/>
      <c r="ITO10" s="53"/>
      <c r="ITP10" s="53"/>
      <c r="ITQ10" s="53"/>
      <c r="ITR10" s="53"/>
      <c r="ITS10" s="53"/>
      <c r="ITT10" s="53"/>
      <c r="ITU10" s="53"/>
      <c r="ITV10" s="53"/>
      <c r="ITW10" s="53"/>
      <c r="ITX10" s="53"/>
      <c r="ITY10" s="53"/>
      <c r="ITZ10" s="53"/>
      <c r="IUA10" s="53"/>
      <c r="IUB10" s="53"/>
      <c r="IUC10" s="53"/>
      <c r="IUD10" s="53"/>
      <c r="IUE10" s="53"/>
      <c r="IUF10" s="53"/>
      <c r="IUG10" s="53"/>
      <c r="IUH10" s="53"/>
      <c r="IUI10" s="53"/>
      <c r="IUJ10" s="53"/>
      <c r="IUK10" s="53"/>
      <c r="IUL10" s="53"/>
      <c r="IUM10" s="53"/>
      <c r="IUN10" s="53"/>
      <c r="IUO10" s="53"/>
      <c r="IUP10" s="53"/>
      <c r="IUQ10" s="53"/>
      <c r="IUR10" s="53"/>
      <c r="IUS10" s="53"/>
      <c r="IUT10" s="53"/>
      <c r="IUU10" s="53"/>
      <c r="IUV10" s="53"/>
      <c r="IUW10" s="53"/>
      <c r="IUX10" s="53"/>
      <c r="IUY10" s="53"/>
      <c r="IUZ10" s="53"/>
      <c r="IVA10" s="53"/>
      <c r="IVB10" s="53"/>
      <c r="IVC10" s="53"/>
      <c r="IVD10" s="53"/>
      <c r="IVE10" s="53"/>
      <c r="IVF10" s="53"/>
      <c r="IVG10" s="53"/>
      <c r="IVH10" s="53"/>
      <c r="IVI10" s="53"/>
      <c r="IVJ10" s="53"/>
      <c r="IVK10" s="53"/>
      <c r="IVL10" s="53"/>
      <c r="IVM10" s="53"/>
      <c r="IVN10" s="53"/>
      <c r="IVO10" s="53"/>
      <c r="IVP10" s="53"/>
      <c r="IVQ10" s="53"/>
      <c r="IVR10" s="53"/>
      <c r="IVS10" s="53"/>
      <c r="IVT10" s="53"/>
      <c r="IVU10" s="53"/>
      <c r="IVV10" s="53"/>
      <c r="IVW10" s="53"/>
      <c r="IVX10" s="53"/>
      <c r="IVY10" s="53"/>
      <c r="IVZ10" s="53"/>
      <c r="IWA10" s="53"/>
      <c r="IWB10" s="53"/>
      <c r="IWC10" s="53"/>
      <c r="IWD10" s="53"/>
      <c r="IWE10" s="53"/>
      <c r="IWF10" s="53"/>
      <c r="IWG10" s="53"/>
      <c r="IWH10" s="53"/>
      <c r="IWI10" s="53"/>
      <c r="IWJ10" s="53"/>
      <c r="IWK10" s="53"/>
      <c r="IWL10" s="53"/>
      <c r="IWM10" s="53"/>
      <c r="IWN10" s="53"/>
      <c r="IWO10" s="53"/>
      <c r="IWP10" s="53"/>
      <c r="IWQ10" s="53"/>
      <c r="IWR10" s="53"/>
      <c r="IWS10" s="53"/>
      <c r="IWT10" s="53"/>
      <c r="IWU10" s="53"/>
      <c r="IWV10" s="53"/>
      <c r="IWW10" s="53"/>
      <c r="IWX10" s="53"/>
      <c r="IWY10" s="53"/>
      <c r="IWZ10" s="53"/>
      <c r="IXA10" s="53"/>
      <c r="IXB10" s="53"/>
      <c r="IXC10" s="53"/>
      <c r="IXD10" s="53"/>
      <c r="IXE10" s="53"/>
      <c r="IXF10" s="53"/>
      <c r="IXG10" s="53"/>
      <c r="IXH10" s="53"/>
      <c r="IXI10" s="53"/>
      <c r="IXJ10" s="53"/>
      <c r="IXK10" s="53"/>
      <c r="IXL10" s="53"/>
      <c r="IXM10" s="53"/>
      <c r="IXN10" s="53"/>
      <c r="IXO10" s="53"/>
      <c r="IXP10" s="53"/>
      <c r="IXQ10" s="53"/>
      <c r="IXR10" s="53"/>
      <c r="IXS10" s="53"/>
      <c r="IXT10" s="53"/>
      <c r="IXU10" s="53"/>
      <c r="IXV10" s="53"/>
      <c r="IXW10" s="53"/>
      <c r="IXX10" s="53"/>
      <c r="IXY10" s="53"/>
      <c r="IXZ10" s="53"/>
      <c r="IYA10" s="53"/>
      <c r="IYB10" s="53"/>
      <c r="IYC10" s="53"/>
      <c r="IYD10" s="53"/>
      <c r="IYE10" s="53"/>
      <c r="IYF10" s="53"/>
      <c r="IYG10" s="53"/>
      <c r="IYH10" s="53"/>
      <c r="IYI10" s="53"/>
      <c r="IYJ10" s="53"/>
      <c r="IYK10" s="53"/>
      <c r="IYL10" s="53"/>
      <c r="IYM10" s="53"/>
      <c r="IYN10" s="53"/>
      <c r="IYO10" s="53"/>
      <c r="IYP10" s="53"/>
      <c r="IYQ10" s="53"/>
      <c r="IYR10" s="53"/>
      <c r="IYS10" s="53"/>
      <c r="IYT10" s="53"/>
      <c r="IYU10" s="53"/>
      <c r="IYV10" s="53"/>
      <c r="IYW10" s="53"/>
      <c r="IYX10" s="53"/>
      <c r="IYY10" s="53"/>
      <c r="IYZ10" s="53"/>
      <c r="IZA10" s="53"/>
      <c r="IZB10" s="53"/>
      <c r="IZC10" s="53"/>
      <c r="IZD10" s="53"/>
      <c r="IZE10" s="53"/>
      <c r="IZF10" s="53"/>
      <c r="IZG10" s="53"/>
      <c r="IZH10" s="53"/>
      <c r="IZI10" s="53"/>
      <c r="IZJ10" s="53"/>
      <c r="IZK10" s="53"/>
      <c r="IZL10" s="53"/>
      <c r="IZM10" s="53"/>
      <c r="IZN10" s="53"/>
      <c r="IZO10" s="53"/>
      <c r="IZP10" s="53"/>
      <c r="IZQ10" s="53"/>
      <c r="IZR10" s="53"/>
      <c r="IZS10" s="53"/>
      <c r="IZT10" s="53"/>
      <c r="IZU10" s="53"/>
      <c r="IZV10" s="53"/>
      <c r="IZW10" s="53"/>
      <c r="IZX10" s="53"/>
      <c r="IZY10" s="53"/>
      <c r="IZZ10" s="53"/>
      <c r="JAA10" s="53"/>
      <c r="JAB10" s="53"/>
      <c r="JAC10" s="53"/>
      <c r="JAD10" s="53"/>
      <c r="JAE10" s="53"/>
      <c r="JAF10" s="53"/>
      <c r="JAG10" s="53"/>
      <c r="JAH10" s="53"/>
      <c r="JAI10" s="53"/>
      <c r="JAJ10" s="53"/>
      <c r="JAK10" s="53"/>
      <c r="JAL10" s="53"/>
      <c r="JAM10" s="53"/>
      <c r="JAN10" s="53"/>
      <c r="JAO10" s="53"/>
      <c r="JAP10" s="53"/>
      <c r="JAQ10" s="53"/>
      <c r="JAR10" s="53"/>
      <c r="JAS10" s="53"/>
      <c r="JAT10" s="53"/>
      <c r="JAU10" s="53"/>
      <c r="JAV10" s="53"/>
      <c r="JAW10" s="53"/>
      <c r="JAX10" s="53"/>
      <c r="JAY10" s="53"/>
      <c r="JAZ10" s="53"/>
      <c r="JBA10" s="53"/>
      <c r="JBB10" s="53"/>
      <c r="JBC10" s="53"/>
      <c r="JBD10" s="53"/>
      <c r="JBE10" s="53"/>
      <c r="JBF10" s="53"/>
      <c r="JBG10" s="53"/>
      <c r="JBH10" s="53"/>
      <c r="JBI10" s="53"/>
      <c r="JBJ10" s="53"/>
      <c r="JBK10" s="53"/>
      <c r="JBL10" s="53"/>
      <c r="JBM10" s="53"/>
      <c r="JBN10" s="53"/>
      <c r="JBO10" s="53"/>
      <c r="JBP10" s="53"/>
      <c r="JBQ10" s="53"/>
      <c r="JBR10" s="53"/>
      <c r="JBS10" s="53"/>
      <c r="JBT10" s="53"/>
      <c r="JBU10" s="53"/>
      <c r="JBV10" s="53"/>
      <c r="JBW10" s="53"/>
      <c r="JBX10" s="53"/>
      <c r="JBY10" s="53"/>
      <c r="JBZ10" s="53"/>
      <c r="JCA10" s="53"/>
      <c r="JCB10" s="53"/>
      <c r="JCC10" s="53"/>
      <c r="JCD10" s="53"/>
      <c r="JCE10" s="53"/>
      <c r="JCF10" s="53"/>
      <c r="JCG10" s="53"/>
      <c r="JCH10" s="53"/>
      <c r="JCI10" s="53"/>
      <c r="JCJ10" s="53"/>
      <c r="JCK10" s="53"/>
      <c r="JCL10" s="53"/>
      <c r="JCM10" s="53"/>
      <c r="JCN10" s="53"/>
      <c r="JCO10" s="53"/>
      <c r="JCP10" s="53"/>
      <c r="JCQ10" s="53"/>
      <c r="JCR10" s="53"/>
      <c r="JCS10" s="53"/>
      <c r="JCT10" s="53"/>
      <c r="JCU10" s="53"/>
      <c r="JCV10" s="53"/>
      <c r="JCW10" s="53"/>
      <c r="JCX10" s="53"/>
      <c r="JCY10" s="53"/>
      <c r="JCZ10" s="53"/>
      <c r="JDA10" s="53"/>
      <c r="JDB10" s="53"/>
      <c r="JDC10" s="53"/>
      <c r="JDD10" s="53"/>
      <c r="JDE10" s="53"/>
      <c r="JDF10" s="53"/>
      <c r="JDG10" s="53"/>
      <c r="JDH10" s="53"/>
      <c r="JDI10" s="53"/>
      <c r="JDJ10" s="53"/>
      <c r="JDK10" s="53"/>
      <c r="JDL10" s="53"/>
      <c r="JDM10" s="53"/>
      <c r="JDN10" s="53"/>
      <c r="JDO10" s="53"/>
      <c r="JDP10" s="53"/>
      <c r="JDQ10" s="53"/>
      <c r="JDR10" s="53"/>
      <c r="JDS10" s="53"/>
      <c r="JDT10" s="53"/>
      <c r="JDU10" s="53"/>
      <c r="JDV10" s="53"/>
      <c r="JDW10" s="53"/>
      <c r="JDX10" s="53"/>
      <c r="JDY10" s="53"/>
      <c r="JDZ10" s="53"/>
      <c r="JEA10" s="53"/>
      <c r="JEB10" s="53"/>
      <c r="JEC10" s="53"/>
      <c r="JED10" s="53"/>
      <c r="JEE10" s="53"/>
      <c r="JEF10" s="53"/>
      <c r="JEG10" s="53"/>
      <c r="JEH10" s="53"/>
      <c r="JEI10" s="53"/>
      <c r="JEJ10" s="53"/>
      <c r="JEK10" s="53"/>
      <c r="JEL10" s="53"/>
      <c r="JEM10" s="53"/>
      <c r="JEN10" s="53"/>
      <c r="JEO10" s="53"/>
      <c r="JEP10" s="53"/>
      <c r="JEQ10" s="53"/>
      <c r="JER10" s="53"/>
      <c r="JES10" s="53"/>
      <c r="JET10" s="53"/>
      <c r="JEU10" s="53"/>
      <c r="JEV10" s="53"/>
      <c r="JEW10" s="53"/>
      <c r="JEX10" s="53"/>
      <c r="JEY10" s="53"/>
      <c r="JEZ10" s="53"/>
      <c r="JFA10" s="53"/>
      <c r="JFB10" s="53"/>
      <c r="JFC10" s="53"/>
      <c r="JFD10" s="53"/>
      <c r="JFE10" s="53"/>
      <c r="JFF10" s="53"/>
      <c r="JFG10" s="53"/>
      <c r="JFH10" s="53"/>
      <c r="JFI10" s="53"/>
      <c r="JFJ10" s="53"/>
      <c r="JFK10" s="53"/>
      <c r="JFL10" s="53"/>
      <c r="JFM10" s="53"/>
      <c r="JFN10" s="53"/>
      <c r="JFO10" s="53"/>
      <c r="JFP10" s="53"/>
      <c r="JFQ10" s="53"/>
      <c r="JFR10" s="53"/>
      <c r="JFS10" s="53"/>
      <c r="JFT10" s="53"/>
      <c r="JFU10" s="53"/>
      <c r="JFV10" s="53"/>
      <c r="JFW10" s="53"/>
      <c r="JFX10" s="53"/>
      <c r="JFY10" s="53"/>
      <c r="JFZ10" s="53"/>
      <c r="JGA10" s="53"/>
      <c r="JGB10" s="53"/>
      <c r="JGC10" s="53"/>
      <c r="JGD10" s="53"/>
      <c r="JGE10" s="53"/>
      <c r="JGF10" s="53"/>
      <c r="JGG10" s="53"/>
      <c r="JGH10" s="53"/>
      <c r="JGI10" s="53"/>
      <c r="JGJ10" s="53"/>
      <c r="JGK10" s="53"/>
      <c r="JGL10" s="53"/>
      <c r="JGM10" s="53"/>
      <c r="JGN10" s="53"/>
      <c r="JGO10" s="53"/>
      <c r="JGP10" s="53"/>
      <c r="JGQ10" s="53"/>
      <c r="JGR10" s="53"/>
      <c r="JGS10" s="53"/>
      <c r="JGT10" s="53"/>
      <c r="JGU10" s="53"/>
      <c r="JGV10" s="53"/>
      <c r="JGW10" s="53"/>
      <c r="JGX10" s="53"/>
      <c r="JGY10" s="53"/>
      <c r="JGZ10" s="53"/>
      <c r="JHA10" s="53"/>
      <c r="JHB10" s="53"/>
      <c r="JHC10" s="53"/>
      <c r="JHD10" s="53"/>
      <c r="JHE10" s="53"/>
      <c r="JHF10" s="53"/>
      <c r="JHG10" s="53"/>
      <c r="JHH10" s="53"/>
      <c r="JHI10" s="53"/>
      <c r="JHJ10" s="53"/>
      <c r="JHK10" s="53"/>
      <c r="JHL10" s="53"/>
      <c r="JHM10" s="53"/>
      <c r="JHN10" s="53"/>
      <c r="JHO10" s="53"/>
      <c r="JHP10" s="53"/>
      <c r="JHQ10" s="53"/>
      <c r="JHR10" s="53"/>
      <c r="JHS10" s="53"/>
      <c r="JHT10" s="53"/>
      <c r="JHU10" s="53"/>
      <c r="JHV10" s="53"/>
      <c r="JHW10" s="53"/>
      <c r="JHX10" s="53"/>
      <c r="JHY10" s="53"/>
      <c r="JHZ10" s="53"/>
      <c r="JIA10" s="53"/>
      <c r="JIB10" s="53"/>
      <c r="JIC10" s="53"/>
      <c r="JID10" s="53"/>
      <c r="JIE10" s="53"/>
      <c r="JIF10" s="53"/>
      <c r="JIG10" s="53"/>
      <c r="JIH10" s="53"/>
      <c r="JII10" s="53"/>
      <c r="JIJ10" s="53"/>
      <c r="JIK10" s="53"/>
      <c r="JIL10" s="53"/>
      <c r="JIM10" s="53"/>
      <c r="JIN10" s="53"/>
      <c r="JIO10" s="53"/>
      <c r="JIP10" s="53"/>
      <c r="JIQ10" s="53"/>
      <c r="JIR10" s="53"/>
      <c r="JIS10" s="53"/>
      <c r="JIT10" s="53"/>
      <c r="JIU10" s="53"/>
      <c r="JIV10" s="53"/>
      <c r="JIW10" s="53"/>
      <c r="JIX10" s="53"/>
      <c r="JIY10" s="53"/>
      <c r="JIZ10" s="53"/>
      <c r="JJA10" s="53"/>
      <c r="JJB10" s="53"/>
      <c r="JJC10" s="53"/>
      <c r="JJD10" s="53"/>
      <c r="JJE10" s="53"/>
      <c r="JJF10" s="53"/>
      <c r="JJG10" s="53"/>
      <c r="JJH10" s="53"/>
      <c r="JJI10" s="53"/>
      <c r="JJJ10" s="53"/>
      <c r="JJK10" s="53"/>
      <c r="JJL10" s="53"/>
      <c r="JJM10" s="53"/>
      <c r="JJN10" s="53"/>
      <c r="JJO10" s="53"/>
      <c r="JJP10" s="53"/>
      <c r="JJQ10" s="53"/>
      <c r="JJR10" s="53"/>
      <c r="JJS10" s="53"/>
      <c r="JJT10" s="53"/>
      <c r="JJU10" s="53"/>
      <c r="JJV10" s="53"/>
      <c r="JJW10" s="53"/>
      <c r="JJX10" s="53"/>
      <c r="JJY10" s="53"/>
      <c r="JJZ10" s="53"/>
      <c r="JKA10" s="53"/>
      <c r="JKB10" s="53"/>
      <c r="JKC10" s="53"/>
      <c r="JKD10" s="53"/>
      <c r="JKE10" s="53"/>
      <c r="JKF10" s="53"/>
      <c r="JKG10" s="53"/>
      <c r="JKH10" s="53"/>
      <c r="JKI10" s="53"/>
      <c r="JKJ10" s="53"/>
      <c r="JKK10" s="53"/>
      <c r="JKL10" s="53"/>
      <c r="JKM10" s="53"/>
      <c r="JKN10" s="53"/>
      <c r="JKO10" s="53"/>
      <c r="JKP10" s="53"/>
      <c r="JKQ10" s="53"/>
      <c r="JKR10" s="53"/>
      <c r="JKS10" s="53"/>
      <c r="JKT10" s="53"/>
      <c r="JKU10" s="53"/>
      <c r="JKV10" s="53"/>
      <c r="JKW10" s="53"/>
      <c r="JKX10" s="53"/>
      <c r="JKY10" s="53"/>
      <c r="JKZ10" s="53"/>
      <c r="JLA10" s="53"/>
      <c r="JLB10" s="53"/>
      <c r="JLC10" s="53"/>
      <c r="JLD10" s="53"/>
      <c r="JLE10" s="53"/>
      <c r="JLF10" s="53"/>
      <c r="JLG10" s="53"/>
      <c r="JLH10" s="53"/>
      <c r="JLI10" s="53"/>
      <c r="JLJ10" s="53"/>
      <c r="JLK10" s="53"/>
      <c r="JLL10" s="53"/>
      <c r="JLM10" s="53"/>
      <c r="JLN10" s="53"/>
      <c r="JLO10" s="53"/>
      <c r="JLP10" s="53"/>
      <c r="JLQ10" s="53"/>
      <c r="JLR10" s="53"/>
      <c r="JLS10" s="53"/>
      <c r="JLT10" s="53"/>
      <c r="JLU10" s="53"/>
      <c r="JLV10" s="53"/>
      <c r="JLW10" s="53"/>
      <c r="JLX10" s="53"/>
      <c r="JLY10" s="53"/>
      <c r="JLZ10" s="53"/>
      <c r="JMA10" s="53"/>
      <c r="JMB10" s="53"/>
      <c r="JMC10" s="53"/>
      <c r="JMD10" s="53"/>
      <c r="JME10" s="53"/>
      <c r="JMF10" s="53"/>
      <c r="JMG10" s="53"/>
      <c r="JMH10" s="53"/>
      <c r="JMI10" s="53"/>
      <c r="JMJ10" s="53"/>
      <c r="JMK10" s="53"/>
      <c r="JML10" s="53"/>
      <c r="JMM10" s="53"/>
      <c r="JMN10" s="53"/>
      <c r="JMO10" s="53"/>
      <c r="JMP10" s="53"/>
      <c r="JMQ10" s="53"/>
      <c r="JMR10" s="53"/>
      <c r="JMS10" s="53"/>
      <c r="JMT10" s="53"/>
      <c r="JMU10" s="53"/>
      <c r="JMV10" s="53"/>
      <c r="JMW10" s="53"/>
      <c r="JMX10" s="53"/>
      <c r="JMY10" s="53"/>
      <c r="JMZ10" s="53"/>
      <c r="JNA10" s="53"/>
      <c r="JNB10" s="53"/>
      <c r="JNC10" s="53"/>
      <c r="JND10" s="53"/>
      <c r="JNE10" s="53"/>
      <c r="JNF10" s="53"/>
      <c r="JNG10" s="53"/>
      <c r="JNH10" s="53"/>
      <c r="JNI10" s="53"/>
      <c r="JNJ10" s="53"/>
      <c r="JNK10" s="53"/>
      <c r="JNL10" s="53"/>
      <c r="JNM10" s="53"/>
      <c r="JNN10" s="53"/>
      <c r="JNO10" s="53"/>
      <c r="JNP10" s="53"/>
      <c r="JNQ10" s="53"/>
      <c r="JNR10" s="53"/>
      <c r="JNS10" s="53"/>
      <c r="JNT10" s="53"/>
      <c r="JNU10" s="53"/>
      <c r="JNV10" s="53"/>
      <c r="JNW10" s="53"/>
      <c r="JNX10" s="53"/>
      <c r="JNY10" s="53"/>
      <c r="JNZ10" s="53"/>
      <c r="JOA10" s="53"/>
      <c r="JOB10" s="53"/>
      <c r="JOC10" s="53"/>
      <c r="JOD10" s="53"/>
      <c r="JOE10" s="53"/>
      <c r="JOF10" s="53"/>
      <c r="JOG10" s="53"/>
      <c r="JOH10" s="53"/>
      <c r="JOI10" s="53"/>
      <c r="JOJ10" s="53"/>
      <c r="JOK10" s="53"/>
      <c r="JOL10" s="53"/>
      <c r="JOM10" s="53"/>
      <c r="JON10" s="53"/>
      <c r="JOO10" s="53"/>
      <c r="JOP10" s="53"/>
      <c r="JOQ10" s="53"/>
      <c r="JOR10" s="53"/>
      <c r="JOS10" s="53"/>
      <c r="JOT10" s="53"/>
      <c r="JOU10" s="53"/>
      <c r="JOV10" s="53"/>
      <c r="JOW10" s="53"/>
      <c r="JOX10" s="53"/>
      <c r="JOY10" s="53"/>
      <c r="JOZ10" s="53"/>
      <c r="JPA10" s="53"/>
      <c r="JPB10" s="53"/>
      <c r="JPC10" s="53"/>
      <c r="JPD10" s="53"/>
      <c r="JPE10" s="53"/>
      <c r="JPF10" s="53"/>
      <c r="JPG10" s="53"/>
      <c r="JPH10" s="53"/>
      <c r="JPI10" s="53"/>
      <c r="JPJ10" s="53"/>
      <c r="JPK10" s="53"/>
      <c r="JPL10" s="53"/>
      <c r="JPM10" s="53"/>
      <c r="JPN10" s="53"/>
      <c r="JPO10" s="53"/>
      <c r="JPP10" s="53"/>
      <c r="JPQ10" s="53"/>
      <c r="JPR10" s="53"/>
      <c r="JPS10" s="53"/>
      <c r="JPT10" s="53"/>
      <c r="JPU10" s="53"/>
      <c r="JPV10" s="53"/>
      <c r="JPW10" s="53"/>
      <c r="JPX10" s="53"/>
      <c r="JPY10" s="53"/>
      <c r="JPZ10" s="53"/>
      <c r="JQA10" s="53"/>
      <c r="JQB10" s="53"/>
      <c r="JQC10" s="53"/>
      <c r="JQD10" s="53"/>
      <c r="JQE10" s="53"/>
      <c r="JQF10" s="53"/>
      <c r="JQG10" s="53"/>
      <c r="JQH10" s="53"/>
      <c r="JQI10" s="53"/>
      <c r="JQJ10" s="53"/>
      <c r="JQK10" s="53"/>
      <c r="JQL10" s="53"/>
      <c r="JQM10" s="53"/>
      <c r="JQN10" s="53"/>
      <c r="JQO10" s="53"/>
      <c r="JQP10" s="53"/>
      <c r="JQQ10" s="53"/>
      <c r="JQR10" s="53"/>
      <c r="JQS10" s="53"/>
      <c r="JQT10" s="53"/>
      <c r="JQU10" s="53"/>
      <c r="JQV10" s="53"/>
      <c r="JQW10" s="53"/>
      <c r="JQX10" s="53"/>
      <c r="JQY10" s="53"/>
      <c r="JQZ10" s="53"/>
      <c r="JRA10" s="53"/>
      <c r="JRB10" s="53"/>
      <c r="JRC10" s="53"/>
      <c r="JRD10" s="53"/>
      <c r="JRE10" s="53"/>
      <c r="JRF10" s="53"/>
      <c r="JRG10" s="53"/>
      <c r="JRH10" s="53"/>
      <c r="JRI10" s="53"/>
      <c r="JRJ10" s="53"/>
      <c r="JRK10" s="53"/>
      <c r="JRL10" s="53"/>
      <c r="JRM10" s="53"/>
      <c r="JRN10" s="53"/>
      <c r="JRO10" s="53"/>
      <c r="JRP10" s="53"/>
      <c r="JRQ10" s="53"/>
      <c r="JRR10" s="53"/>
      <c r="JRS10" s="53"/>
      <c r="JRT10" s="53"/>
      <c r="JRU10" s="53"/>
      <c r="JRV10" s="53"/>
      <c r="JRW10" s="53"/>
      <c r="JRX10" s="53"/>
      <c r="JRY10" s="53"/>
      <c r="JRZ10" s="53"/>
      <c r="JSA10" s="53"/>
      <c r="JSB10" s="53"/>
      <c r="JSC10" s="53"/>
      <c r="JSD10" s="53"/>
      <c r="JSE10" s="53"/>
      <c r="JSF10" s="53"/>
      <c r="JSG10" s="53"/>
      <c r="JSH10" s="53"/>
      <c r="JSI10" s="53"/>
      <c r="JSJ10" s="53"/>
      <c r="JSK10" s="53"/>
      <c r="JSL10" s="53"/>
      <c r="JSM10" s="53"/>
      <c r="JSN10" s="53"/>
      <c r="JSO10" s="53"/>
      <c r="JSP10" s="53"/>
      <c r="JSQ10" s="53"/>
      <c r="JSR10" s="53"/>
      <c r="JSS10" s="53"/>
      <c r="JST10" s="53"/>
      <c r="JSU10" s="53"/>
      <c r="JSV10" s="53"/>
      <c r="JSW10" s="53"/>
      <c r="JSX10" s="53"/>
      <c r="JSY10" s="53"/>
      <c r="JSZ10" s="53"/>
      <c r="JTA10" s="53"/>
      <c r="JTB10" s="53"/>
      <c r="JTC10" s="53"/>
      <c r="JTD10" s="53"/>
      <c r="JTE10" s="53"/>
      <c r="JTF10" s="53"/>
      <c r="JTG10" s="53"/>
      <c r="JTH10" s="53"/>
      <c r="JTI10" s="53"/>
      <c r="JTJ10" s="53"/>
      <c r="JTK10" s="53"/>
      <c r="JTL10" s="53"/>
      <c r="JTM10" s="53"/>
      <c r="JTN10" s="53"/>
      <c r="JTO10" s="53"/>
      <c r="JTP10" s="53"/>
      <c r="JTQ10" s="53"/>
      <c r="JTR10" s="53"/>
      <c r="JTS10" s="53"/>
      <c r="JTT10" s="53"/>
      <c r="JTU10" s="53"/>
      <c r="JTV10" s="53"/>
      <c r="JTW10" s="53"/>
      <c r="JTX10" s="53"/>
      <c r="JTY10" s="53"/>
      <c r="JTZ10" s="53"/>
      <c r="JUA10" s="53"/>
      <c r="JUB10" s="53"/>
      <c r="JUC10" s="53"/>
      <c r="JUD10" s="53"/>
      <c r="JUE10" s="53"/>
      <c r="JUF10" s="53"/>
      <c r="JUG10" s="53"/>
      <c r="JUH10" s="53"/>
      <c r="JUI10" s="53"/>
      <c r="JUJ10" s="53"/>
      <c r="JUK10" s="53"/>
      <c r="JUL10" s="53"/>
      <c r="JUM10" s="53"/>
      <c r="JUN10" s="53"/>
      <c r="JUO10" s="53"/>
      <c r="JUP10" s="53"/>
      <c r="JUQ10" s="53"/>
      <c r="JUR10" s="53"/>
      <c r="JUS10" s="53"/>
      <c r="JUT10" s="53"/>
      <c r="JUU10" s="53"/>
      <c r="JUV10" s="53"/>
      <c r="JUW10" s="53"/>
      <c r="JUX10" s="53"/>
      <c r="JUY10" s="53"/>
      <c r="JUZ10" s="53"/>
      <c r="JVA10" s="53"/>
      <c r="JVB10" s="53"/>
      <c r="JVC10" s="53"/>
      <c r="JVD10" s="53"/>
      <c r="JVE10" s="53"/>
      <c r="JVF10" s="53"/>
      <c r="JVG10" s="53"/>
      <c r="JVH10" s="53"/>
      <c r="JVI10" s="53"/>
      <c r="JVJ10" s="53"/>
      <c r="JVK10" s="53"/>
      <c r="JVL10" s="53"/>
      <c r="JVM10" s="53"/>
      <c r="JVN10" s="53"/>
      <c r="JVO10" s="53"/>
      <c r="JVP10" s="53"/>
      <c r="JVQ10" s="53"/>
      <c r="JVR10" s="53"/>
      <c r="JVS10" s="53"/>
      <c r="JVT10" s="53"/>
      <c r="JVU10" s="53"/>
      <c r="JVV10" s="53"/>
      <c r="JVW10" s="53"/>
      <c r="JVX10" s="53"/>
      <c r="JVY10" s="53"/>
      <c r="JVZ10" s="53"/>
      <c r="JWA10" s="53"/>
      <c r="JWB10" s="53"/>
      <c r="JWC10" s="53"/>
      <c r="JWD10" s="53"/>
      <c r="JWE10" s="53"/>
      <c r="JWF10" s="53"/>
      <c r="JWG10" s="53"/>
      <c r="JWH10" s="53"/>
      <c r="JWI10" s="53"/>
      <c r="JWJ10" s="53"/>
      <c r="JWK10" s="53"/>
      <c r="JWL10" s="53"/>
      <c r="JWM10" s="53"/>
      <c r="JWN10" s="53"/>
      <c r="JWO10" s="53"/>
      <c r="JWP10" s="53"/>
      <c r="JWQ10" s="53"/>
      <c r="JWR10" s="53"/>
      <c r="JWS10" s="53"/>
      <c r="JWT10" s="53"/>
      <c r="JWU10" s="53"/>
      <c r="JWV10" s="53"/>
      <c r="JWW10" s="53"/>
      <c r="JWX10" s="53"/>
      <c r="JWY10" s="53"/>
      <c r="JWZ10" s="53"/>
      <c r="JXA10" s="53"/>
      <c r="JXB10" s="53"/>
      <c r="JXC10" s="53"/>
      <c r="JXD10" s="53"/>
      <c r="JXE10" s="53"/>
      <c r="JXF10" s="53"/>
      <c r="JXG10" s="53"/>
      <c r="JXH10" s="53"/>
      <c r="JXI10" s="53"/>
      <c r="JXJ10" s="53"/>
      <c r="JXK10" s="53"/>
      <c r="JXL10" s="53"/>
      <c r="JXM10" s="53"/>
      <c r="JXN10" s="53"/>
      <c r="JXO10" s="53"/>
      <c r="JXP10" s="53"/>
      <c r="JXQ10" s="53"/>
      <c r="JXR10" s="53"/>
      <c r="JXS10" s="53"/>
      <c r="JXT10" s="53"/>
      <c r="JXU10" s="53"/>
      <c r="JXV10" s="53"/>
      <c r="JXW10" s="53"/>
      <c r="JXX10" s="53"/>
      <c r="JXY10" s="53"/>
      <c r="JXZ10" s="53"/>
      <c r="JYA10" s="53"/>
      <c r="JYB10" s="53"/>
      <c r="JYC10" s="53"/>
      <c r="JYD10" s="53"/>
      <c r="JYE10" s="53"/>
      <c r="JYF10" s="53"/>
      <c r="JYG10" s="53"/>
      <c r="JYH10" s="53"/>
      <c r="JYI10" s="53"/>
      <c r="JYJ10" s="53"/>
      <c r="JYK10" s="53"/>
      <c r="JYL10" s="53"/>
      <c r="JYM10" s="53"/>
      <c r="JYN10" s="53"/>
      <c r="JYO10" s="53"/>
      <c r="JYP10" s="53"/>
      <c r="JYQ10" s="53"/>
      <c r="JYR10" s="53"/>
      <c r="JYS10" s="53"/>
      <c r="JYT10" s="53"/>
      <c r="JYU10" s="53"/>
      <c r="JYV10" s="53"/>
      <c r="JYW10" s="53"/>
      <c r="JYX10" s="53"/>
      <c r="JYY10" s="53"/>
      <c r="JYZ10" s="53"/>
      <c r="JZA10" s="53"/>
      <c r="JZB10" s="53"/>
      <c r="JZC10" s="53"/>
      <c r="JZD10" s="53"/>
      <c r="JZE10" s="53"/>
      <c r="JZF10" s="53"/>
      <c r="JZG10" s="53"/>
      <c r="JZH10" s="53"/>
      <c r="JZI10" s="53"/>
      <c r="JZJ10" s="53"/>
      <c r="JZK10" s="53"/>
      <c r="JZL10" s="53"/>
      <c r="JZM10" s="53"/>
      <c r="JZN10" s="53"/>
      <c r="JZO10" s="53"/>
      <c r="JZP10" s="53"/>
      <c r="JZQ10" s="53"/>
      <c r="JZR10" s="53"/>
      <c r="JZS10" s="53"/>
      <c r="JZT10" s="53"/>
      <c r="JZU10" s="53"/>
      <c r="JZV10" s="53"/>
      <c r="JZW10" s="53"/>
      <c r="JZX10" s="53"/>
      <c r="JZY10" s="53"/>
      <c r="JZZ10" s="53"/>
      <c r="KAA10" s="53"/>
      <c r="KAB10" s="53"/>
      <c r="KAC10" s="53"/>
      <c r="KAD10" s="53"/>
      <c r="KAE10" s="53"/>
      <c r="KAF10" s="53"/>
      <c r="KAG10" s="53"/>
      <c r="KAH10" s="53"/>
      <c r="KAI10" s="53"/>
      <c r="KAJ10" s="53"/>
      <c r="KAK10" s="53"/>
      <c r="KAL10" s="53"/>
      <c r="KAM10" s="53"/>
      <c r="KAN10" s="53"/>
      <c r="KAO10" s="53"/>
      <c r="KAP10" s="53"/>
      <c r="KAQ10" s="53"/>
      <c r="KAR10" s="53"/>
      <c r="KAS10" s="53"/>
      <c r="KAT10" s="53"/>
      <c r="KAU10" s="53"/>
      <c r="KAV10" s="53"/>
      <c r="KAW10" s="53"/>
      <c r="KAX10" s="53"/>
      <c r="KAY10" s="53"/>
      <c r="KAZ10" s="53"/>
      <c r="KBA10" s="53"/>
      <c r="KBB10" s="53"/>
      <c r="KBC10" s="53"/>
      <c r="KBD10" s="53"/>
      <c r="KBE10" s="53"/>
      <c r="KBF10" s="53"/>
      <c r="KBG10" s="53"/>
      <c r="KBH10" s="53"/>
      <c r="KBI10" s="53"/>
      <c r="KBJ10" s="53"/>
      <c r="KBK10" s="53"/>
      <c r="KBL10" s="53"/>
      <c r="KBM10" s="53"/>
      <c r="KBN10" s="53"/>
      <c r="KBO10" s="53"/>
      <c r="KBP10" s="53"/>
      <c r="KBQ10" s="53"/>
      <c r="KBR10" s="53"/>
      <c r="KBS10" s="53"/>
      <c r="KBT10" s="53"/>
      <c r="KBU10" s="53"/>
      <c r="KBV10" s="53"/>
      <c r="KBW10" s="53"/>
      <c r="KBX10" s="53"/>
      <c r="KBY10" s="53"/>
      <c r="KBZ10" s="53"/>
      <c r="KCA10" s="53"/>
      <c r="KCB10" s="53"/>
      <c r="KCC10" s="53"/>
      <c r="KCD10" s="53"/>
      <c r="KCE10" s="53"/>
      <c r="KCF10" s="53"/>
      <c r="KCG10" s="53"/>
      <c r="KCH10" s="53"/>
      <c r="KCI10" s="53"/>
      <c r="KCJ10" s="53"/>
      <c r="KCK10" s="53"/>
      <c r="KCL10" s="53"/>
      <c r="KCM10" s="53"/>
      <c r="KCN10" s="53"/>
      <c r="KCO10" s="53"/>
      <c r="KCP10" s="53"/>
      <c r="KCQ10" s="53"/>
      <c r="KCR10" s="53"/>
      <c r="KCS10" s="53"/>
      <c r="KCT10" s="53"/>
      <c r="KCU10" s="53"/>
      <c r="KCV10" s="53"/>
      <c r="KCW10" s="53"/>
      <c r="KCX10" s="53"/>
      <c r="KCY10" s="53"/>
      <c r="KCZ10" s="53"/>
      <c r="KDA10" s="53"/>
      <c r="KDB10" s="53"/>
      <c r="KDC10" s="53"/>
      <c r="KDD10" s="53"/>
      <c r="KDE10" s="53"/>
      <c r="KDF10" s="53"/>
      <c r="KDG10" s="53"/>
      <c r="KDH10" s="53"/>
      <c r="KDI10" s="53"/>
      <c r="KDJ10" s="53"/>
      <c r="KDK10" s="53"/>
      <c r="KDL10" s="53"/>
      <c r="KDM10" s="53"/>
      <c r="KDN10" s="53"/>
      <c r="KDO10" s="53"/>
      <c r="KDP10" s="53"/>
      <c r="KDQ10" s="53"/>
      <c r="KDR10" s="53"/>
      <c r="KDS10" s="53"/>
      <c r="KDT10" s="53"/>
      <c r="KDU10" s="53"/>
      <c r="KDV10" s="53"/>
      <c r="KDW10" s="53"/>
      <c r="KDX10" s="53"/>
      <c r="KDY10" s="53"/>
      <c r="KDZ10" s="53"/>
      <c r="KEA10" s="53"/>
      <c r="KEB10" s="53"/>
      <c r="KEC10" s="53"/>
      <c r="KED10" s="53"/>
      <c r="KEE10" s="53"/>
      <c r="KEF10" s="53"/>
      <c r="KEG10" s="53"/>
      <c r="KEH10" s="53"/>
      <c r="KEI10" s="53"/>
      <c r="KEJ10" s="53"/>
      <c r="KEK10" s="53"/>
      <c r="KEL10" s="53"/>
      <c r="KEM10" s="53"/>
      <c r="KEN10" s="53"/>
      <c r="KEO10" s="53"/>
      <c r="KEP10" s="53"/>
      <c r="KEQ10" s="53"/>
      <c r="KER10" s="53"/>
      <c r="KES10" s="53"/>
      <c r="KET10" s="53"/>
      <c r="KEU10" s="53"/>
      <c r="KEV10" s="53"/>
      <c r="KEW10" s="53"/>
      <c r="KEX10" s="53"/>
      <c r="KEY10" s="53"/>
      <c r="KEZ10" s="53"/>
      <c r="KFA10" s="53"/>
      <c r="KFB10" s="53"/>
      <c r="KFC10" s="53"/>
      <c r="KFD10" s="53"/>
      <c r="KFE10" s="53"/>
      <c r="KFF10" s="53"/>
      <c r="KFG10" s="53"/>
      <c r="KFH10" s="53"/>
      <c r="KFI10" s="53"/>
      <c r="KFJ10" s="53"/>
      <c r="KFK10" s="53"/>
      <c r="KFL10" s="53"/>
      <c r="KFM10" s="53"/>
      <c r="KFN10" s="53"/>
      <c r="KFO10" s="53"/>
      <c r="KFP10" s="53"/>
      <c r="KFQ10" s="53"/>
      <c r="KFR10" s="53"/>
      <c r="KFS10" s="53"/>
      <c r="KFT10" s="53"/>
      <c r="KFU10" s="53"/>
      <c r="KFV10" s="53"/>
      <c r="KFW10" s="53"/>
      <c r="KFX10" s="53"/>
      <c r="KFY10" s="53"/>
      <c r="KFZ10" s="53"/>
      <c r="KGA10" s="53"/>
      <c r="KGB10" s="53"/>
      <c r="KGC10" s="53"/>
      <c r="KGD10" s="53"/>
      <c r="KGE10" s="53"/>
      <c r="KGF10" s="53"/>
      <c r="KGG10" s="53"/>
      <c r="KGH10" s="53"/>
      <c r="KGI10" s="53"/>
      <c r="KGJ10" s="53"/>
      <c r="KGK10" s="53"/>
      <c r="KGL10" s="53"/>
      <c r="KGM10" s="53"/>
      <c r="KGN10" s="53"/>
      <c r="KGO10" s="53"/>
      <c r="KGP10" s="53"/>
      <c r="KGQ10" s="53"/>
      <c r="KGR10" s="53"/>
      <c r="KGS10" s="53"/>
      <c r="KGT10" s="53"/>
      <c r="KGU10" s="53"/>
      <c r="KGV10" s="53"/>
      <c r="KGW10" s="53"/>
      <c r="KGX10" s="53"/>
      <c r="KGY10" s="53"/>
      <c r="KGZ10" s="53"/>
      <c r="KHA10" s="53"/>
      <c r="KHB10" s="53"/>
      <c r="KHC10" s="53"/>
      <c r="KHD10" s="53"/>
      <c r="KHE10" s="53"/>
      <c r="KHF10" s="53"/>
      <c r="KHG10" s="53"/>
      <c r="KHH10" s="53"/>
      <c r="KHI10" s="53"/>
      <c r="KHJ10" s="53"/>
      <c r="KHK10" s="53"/>
      <c r="KHL10" s="53"/>
      <c r="KHM10" s="53"/>
      <c r="KHN10" s="53"/>
      <c r="KHO10" s="53"/>
      <c r="KHP10" s="53"/>
      <c r="KHQ10" s="53"/>
      <c r="KHR10" s="53"/>
      <c r="KHS10" s="53"/>
      <c r="KHT10" s="53"/>
      <c r="KHU10" s="53"/>
      <c r="KHV10" s="53"/>
      <c r="KHW10" s="53"/>
      <c r="KHX10" s="53"/>
      <c r="KHY10" s="53"/>
      <c r="KHZ10" s="53"/>
      <c r="KIA10" s="53"/>
      <c r="KIB10" s="53"/>
      <c r="KIC10" s="53"/>
      <c r="KID10" s="53"/>
      <c r="KIE10" s="53"/>
      <c r="KIF10" s="53"/>
      <c r="KIG10" s="53"/>
      <c r="KIH10" s="53"/>
      <c r="KII10" s="53"/>
      <c r="KIJ10" s="53"/>
      <c r="KIK10" s="53"/>
      <c r="KIL10" s="53"/>
      <c r="KIM10" s="53"/>
      <c r="KIN10" s="53"/>
      <c r="KIO10" s="53"/>
      <c r="KIP10" s="53"/>
      <c r="KIQ10" s="53"/>
      <c r="KIR10" s="53"/>
      <c r="KIS10" s="53"/>
      <c r="KIT10" s="53"/>
      <c r="KIU10" s="53"/>
      <c r="KIV10" s="53"/>
      <c r="KIW10" s="53"/>
      <c r="KIX10" s="53"/>
      <c r="KIY10" s="53"/>
      <c r="KIZ10" s="53"/>
      <c r="KJA10" s="53"/>
      <c r="KJB10" s="53"/>
      <c r="KJC10" s="53"/>
      <c r="KJD10" s="53"/>
      <c r="KJE10" s="53"/>
      <c r="KJF10" s="53"/>
      <c r="KJG10" s="53"/>
      <c r="KJH10" s="53"/>
      <c r="KJI10" s="53"/>
      <c r="KJJ10" s="53"/>
      <c r="KJK10" s="53"/>
      <c r="KJL10" s="53"/>
      <c r="KJM10" s="53"/>
      <c r="KJN10" s="53"/>
      <c r="KJO10" s="53"/>
      <c r="KJP10" s="53"/>
      <c r="KJQ10" s="53"/>
      <c r="KJR10" s="53"/>
      <c r="KJS10" s="53"/>
      <c r="KJT10" s="53"/>
      <c r="KJU10" s="53"/>
      <c r="KJV10" s="53"/>
      <c r="KJW10" s="53"/>
      <c r="KJX10" s="53"/>
      <c r="KJY10" s="53"/>
      <c r="KJZ10" s="53"/>
      <c r="KKA10" s="53"/>
      <c r="KKB10" s="53"/>
      <c r="KKC10" s="53"/>
      <c r="KKD10" s="53"/>
      <c r="KKE10" s="53"/>
      <c r="KKF10" s="53"/>
      <c r="KKG10" s="53"/>
      <c r="KKH10" s="53"/>
      <c r="KKI10" s="53"/>
      <c r="KKJ10" s="53"/>
      <c r="KKK10" s="53"/>
      <c r="KKL10" s="53"/>
      <c r="KKM10" s="53"/>
      <c r="KKN10" s="53"/>
      <c r="KKO10" s="53"/>
      <c r="KKP10" s="53"/>
      <c r="KKQ10" s="53"/>
      <c r="KKR10" s="53"/>
      <c r="KKS10" s="53"/>
      <c r="KKT10" s="53"/>
      <c r="KKU10" s="53"/>
      <c r="KKV10" s="53"/>
      <c r="KKW10" s="53"/>
      <c r="KKX10" s="53"/>
      <c r="KKY10" s="53"/>
      <c r="KKZ10" s="53"/>
      <c r="KLA10" s="53"/>
      <c r="KLB10" s="53"/>
      <c r="KLC10" s="53"/>
      <c r="KLD10" s="53"/>
      <c r="KLE10" s="53"/>
      <c r="KLF10" s="53"/>
      <c r="KLG10" s="53"/>
      <c r="KLH10" s="53"/>
      <c r="KLI10" s="53"/>
      <c r="KLJ10" s="53"/>
      <c r="KLK10" s="53"/>
      <c r="KLL10" s="53"/>
      <c r="KLM10" s="53"/>
      <c r="KLN10" s="53"/>
      <c r="KLO10" s="53"/>
      <c r="KLP10" s="53"/>
      <c r="KLQ10" s="53"/>
      <c r="KLR10" s="53"/>
      <c r="KLS10" s="53"/>
      <c r="KLT10" s="53"/>
      <c r="KLU10" s="53"/>
      <c r="KLV10" s="53"/>
      <c r="KLW10" s="53"/>
      <c r="KLX10" s="53"/>
      <c r="KLY10" s="53"/>
      <c r="KLZ10" s="53"/>
      <c r="KMA10" s="53"/>
      <c r="KMB10" s="53"/>
      <c r="KMC10" s="53"/>
      <c r="KMD10" s="53"/>
      <c r="KME10" s="53"/>
      <c r="KMF10" s="53"/>
      <c r="KMG10" s="53"/>
      <c r="KMH10" s="53"/>
      <c r="KMI10" s="53"/>
      <c r="KMJ10" s="53"/>
      <c r="KMK10" s="53"/>
      <c r="KML10" s="53"/>
      <c r="KMM10" s="53"/>
      <c r="KMN10" s="53"/>
      <c r="KMO10" s="53"/>
      <c r="KMP10" s="53"/>
      <c r="KMQ10" s="53"/>
      <c r="KMR10" s="53"/>
      <c r="KMS10" s="53"/>
      <c r="KMT10" s="53"/>
      <c r="KMU10" s="53"/>
      <c r="KMV10" s="53"/>
      <c r="KMW10" s="53"/>
      <c r="KMX10" s="53"/>
      <c r="KMY10" s="53"/>
      <c r="KMZ10" s="53"/>
      <c r="KNA10" s="53"/>
      <c r="KNB10" s="53"/>
      <c r="KNC10" s="53"/>
      <c r="KND10" s="53"/>
      <c r="KNE10" s="53"/>
      <c r="KNF10" s="53"/>
      <c r="KNG10" s="53"/>
      <c r="KNH10" s="53"/>
      <c r="KNI10" s="53"/>
      <c r="KNJ10" s="53"/>
      <c r="KNK10" s="53"/>
      <c r="KNL10" s="53"/>
      <c r="KNM10" s="53"/>
      <c r="KNN10" s="53"/>
      <c r="KNO10" s="53"/>
      <c r="KNP10" s="53"/>
      <c r="KNQ10" s="53"/>
      <c r="KNR10" s="53"/>
      <c r="KNS10" s="53"/>
      <c r="KNT10" s="53"/>
      <c r="KNU10" s="53"/>
      <c r="KNV10" s="53"/>
      <c r="KNW10" s="53"/>
      <c r="KNX10" s="53"/>
      <c r="KNY10" s="53"/>
      <c r="KNZ10" s="53"/>
      <c r="KOA10" s="53"/>
      <c r="KOB10" s="53"/>
      <c r="KOC10" s="53"/>
      <c r="KOD10" s="53"/>
      <c r="KOE10" s="53"/>
      <c r="KOF10" s="53"/>
      <c r="KOG10" s="53"/>
      <c r="KOH10" s="53"/>
      <c r="KOI10" s="53"/>
      <c r="KOJ10" s="53"/>
      <c r="KOK10" s="53"/>
      <c r="KOL10" s="53"/>
      <c r="KOM10" s="53"/>
      <c r="KON10" s="53"/>
      <c r="KOO10" s="53"/>
      <c r="KOP10" s="53"/>
      <c r="KOQ10" s="53"/>
      <c r="KOR10" s="53"/>
      <c r="KOS10" s="53"/>
      <c r="KOT10" s="53"/>
      <c r="KOU10" s="53"/>
      <c r="KOV10" s="53"/>
      <c r="KOW10" s="53"/>
      <c r="KOX10" s="53"/>
      <c r="KOY10" s="53"/>
      <c r="KOZ10" s="53"/>
      <c r="KPA10" s="53"/>
      <c r="KPB10" s="53"/>
      <c r="KPC10" s="53"/>
      <c r="KPD10" s="53"/>
      <c r="KPE10" s="53"/>
      <c r="KPF10" s="53"/>
      <c r="KPG10" s="53"/>
      <c r="KPH10" s="53"/>
      <c r="KPI10" s="53"/>
      <c r="KPJ10" s="53"/>
      <c r="KPK10" s="53"/>
      <c r="KPL10" s="53"/>
      <c r="KPM10" s="53"/>
      <c r="KPN10" s="53"/>
      <c r="KPO10" s="53"/>
      <c r="KPP10" s="53"/>
      <c r="KPQ10" s="53"/>
      <c r="KPR10" s="53"/>
      <c r="KPS10" s="53"/>
      <c r="KPT10" s="53"/>
      <c r="KPU10" s="53"/>
      <c r="KPV10" s="53"/>
      <c r="KPW10" s="53"/>
      <c r="KPX10" s="53"/>
      <c r="KPY10" s="53"/>
      <c r="KPZ10" s="53"/>
      <c r="KQA10" s="53"/>
      <c r="KQB10" s="53"/>
      <c r="KQC10" s="53"/>
      <c r="KQD10" s="53"/>
      <c r="KQE10" s="53"/>
      <c r="KQF10" s="53"/>
      <c r="KQG10" s="53"/>
      <c r="KQH10" s="53"/>
      <c r="KQI10" s="53"/>
      <c r="KQJ10" s="53"/>
      <c r="KQK10" s="53"/>
      <c r="KQL10" s="53"/>
      <c r="KQM10" s="53"/>
      <c r="KQN10" s="53"/>
      <c r="KQO10" s="53"/>
      <c r="KQP10" s="53"/>
      <c r="KQQ10" s="53"/>
      <c r="KQR10" s="53"/>
      <c r="KQS10" s="53"/>
      <c r="KQT10" s="53"/>
      <c r="KQU10" s="53"/>
      <c r="KQV10" s="53"/>
      <c r="KQW10" s="53"/>
      <c r="KQX10" s="53"/>
      <c r="KQY10" s="53"/>
      <c r="KQZ10" s="53"/>
      <c r="KRA10" s="53"/>
      <c r="KRB10" s="53"/>
      <c r="KRC10" s="53"/>
      <c r="KRD10" s="53"/>
      <c r="KRE10" s="53"/>
      <c r="KRF10" s="53"/>
      <c r="KRG10" s="53"/>
      <c r="KRH10" s="53"/>
      <c r="KRI10" s="53"/>
      <c r="KRJ10" s="53"/>
      <c r="KRK10" s="53"/>
      <c r="KRL10" s="53"/>
      <c r="KRM10" s="53"/>
      <c r="KRN10" s="53"/>
      <c r="KRO10" s="53"/>
      <c r="KRP10" s="53"/>
      <c r="KRQ10" s="53"/>
      <c r="KRR10" s="53"/>
      <c r="KRS10" s="53"/>
      <c r="KRT10" s="53"/>
      <c r="KRU10" s="53"/>
      <c r="KRV10" s="53"/>
      <c r="KRW10" s="53"/>
      <c r="KRX10" s="53"/>
      <c r="KRY10" s="53"/>
      <c r="KRZ10" s="53"/>
      <c r="KSA10" s="53"/>
      <c r="KSB10" s="53"/>
      <c r="KSC10" s="53"/>
      <c r="KSD10" s="53"/>
      <c r="KSE10" s="53"/>
      <c r="KSF10" s="53"/>
      <c r="KSG10" s="53"/>
      <c r="KSH10" s="53"/>
      <c r="KSI10" s="53"/>
      <c r="KSJ10" s="53"/>
      <c r="KSK10" s="53"/>
      <c r="KSL10" s="53"/>
      <c r="KSM10" s="53"/>
      <c r="KSN10" s="53"/>
      <c r="KSO10" s="53"/>
      <c r="KSP10" s="53"/>
      <c r="KSQ10" s="53"/>
      <c r="KSR10" s="53"/>
      <c r="KSS10" s="53"/>
      <c r="KST10" s="53"/>
      <c r="KSU10" s="53"/>
      <c r="KSV10" s="53"/>
      <c r="KSW10" s="53"/>
      <c r="KSX10" s="53"/>
      <c r="KSY10" s="53"/>
      <c r="KSZ10" s="53"/>
      <c r="KTA10" s="53"/>
      <c r="KTB10" s="53"/>
      <c r="KTC10" s="53"/>
      <c r="KTD10" s="53"/>
      <c r="KTE10" s="53"/>
      <c r="KTF10" s="53"/>
      <c r="KTG10" s="53"/>
      <c r="KTH10" s="53"/>
      <c r="KTI10" s="53"/>
      <c r="KTJ10" s="53"/>
      <c r="KTK10" s="53"/>
      <c r="KTL10" s="53"/>
      <c r="KTM10" s="53"/>
      <c r="KTN10" s="53"/>
      <c r="KTO10" s="53"/>
      <c r="KTP10" s="53"/>
      <c r="KTQ10" s="53"/>
      <c r="KTR10" s="53"/>
      <c r="KTS10" s="53"/>
      <c r="KTT10" s="53"/>
      <c r="KTU10" s="53"/>
      <c r="KTV10" s="53"/>
      <c r="KTW10" s="53"/>
      <c r="KTX10" s="53"/>
      <c r="KTY10" s="53"/>
      <c r="KTZ10" s="53"/>
      <c r="KUA10" s="53"/>
      <c r="KUB10" s="53"/>
      <c r="KUC10" s="53"/>
      <c r="KUD10" s="53"/>
      <c r="KUE10" s="53"/>
      <c r="KUF10" s="53"/>
      <c r="KUG10" s="53"/>
      <c r="KUH10" s="53"/>
      <c r="KUI10" s="53"/>
      <c r="KUJ10" s="53"/>
      <c r="KUK10" s="53"/>
      <c r="KUL10" s="53"/>
      <c r="KUM10" s="53"/>
      <c r="KUN10" s="53"/>
      <c r="KUO10" s="53"/>
      <c r="KUP10" s="53"/>
      <c r="KUQ10" s="53"/>
      <c r="KUR10" s="53"/>
      <c r="KUS10" s="53"/>
      <c r="KUT10" s="53"/>
      <c r="KUU10" s="53"/>
      <c r="KUV10" s="53"/>
      <c r="KUW10" s="53"/>
      <c r="KUX10" s="53"/>
      <c r="KUY10" s="53"/>
      <c r="KUZ10" s="53"/>
      <c r="KVA10" s="53"/>
      <c r="KVB10" s="53"/>
      <c r="KVC10" s="53"/>
      <c r="KVD10" s="53"/>
      <c r="KVE10" s="53"/>
      <c r="KVF10" s="53"/>
      <c r="KVG10" s="53"/>
      <c r="KVH10" s="53"/>
      <c r="KVI10" s="53"/>
      <c r="KVJ10" s="53"/>
      <c r="KVK10" s="53"/>
      <c r="KVL10" s="53"/>
      <c r="KVM10" s="53"/>
      <c r="KVN10" s="53"/>
      <c r="KVO10" s="53"/>
      <c r="KVP10" s="53"/>
      <c r="KVQ10" s="53"/>
      <c r="KVR10" s="53"/>
      <c r="KVS10" s="53"/>
      <c r="KVT10" s="53"/>
      <c r="KVU10" s="53"/>
      <c r="KVV10" s="53"/>
      <c r="KVW10" s="53"/>
      <c r="KVX10" s="53"/>
      <c r="KVY10" s="53"/>
      <c r="KVZ10" s="53"/>
      <c r="KWA10" s="53"/>
      <c r="KWB10" s="53"/>
      <c r="KWC10" s="53"/>
      <c r="KWD10" s="53"/>
      <c r="KWE10" s="53"/>
      <c r="KWF10" s="53"/>
      <c r="KWG10" s="53"/>
      <c r="KWH10" s="53"/>
      <c r="KWI10" s="53"/>
      <c r="KWJ10" s="53"/>
      <c r="KWK10" s="53"/>
      <c r="KWL10" s="53"/>
      <c r="KWM10" s="53"/>
      <c r="KWN10" s="53"/>
      <c r="KWO10" s="53"/>
      <c r="KWP10" s="53"/>
      <c r="KWQ10" s="53"/>
      <c r="KWR10" s="53"/>
      <c r="KWS10" s="53"/>
      <c r="KWT10" s="53"/>
      <c r="KWU10" s="53"/>
      <c r="KWV10" s="53"/>
      <c r="KWW10" s="53"/>
      <c r="KWX10" s="53"/>
      <c r="KWY10" s="53"/>
      <c r="KWZ10" s="53"/>
      <c r="KXA10" s="53"/>
      <c r="KXB10" s="53"/>
      <c r="KXC10" s="53"/>
      <c r="KXD10" s="53"/>
      <c r="KXE10" s="53"/>
      <c r="KXF10" s="53"/>
      <c r="KXG10" s="53"/>
      <c r="KXH10" s="53"/>
      <c r="KXI10" s="53"/>
      <c r="KXJ10" s="53"/>
      <c r="KXK10" s="53"/>
      <c r="KXL10" s="53"/>
      <c r="KXM10" s="53"/>
      <c r="KXN10" s="53"/>
      <c r="KXO10" s="53"/>
      <c r="KXP10" s="53"/>
      <c r="KXQ10" s="53"/>
      <c r="KXR10" s="53"/>
      <c r="KXS10" s="53"/>
      <c r="KXT10" s="53"/>
      <c r="KXU10" s="53"/>
      <c r="KXV10" s="53"/>
      <c r="KXW10" s="53"/>
      <c r="KXX10" s="53"/>
      <c r="KXY10" s="53"/>
      <c r="KXZ10" s="53"/>
      <c r="KYA10" s="53"/>
      <c r="KYB10" s="53"/>
      <c r="KYC10" s="53"/>
      <c r="KYD10" s="53"/>
      <c r="KYE10" s="53"/>
      <c r="KYF10" s="53"/>
      <c r="KYG10" s="53"/>
      <c r="KYH10" s="53"/>
      <c r="KYI10" s="53"/>
      <c r="KYJ10" s="53"/>
      <c r="KYK10" s="53"/>
      <c r="KYL10" s="53"/>
      <c r="KYM10" s="53"/>
      <c r="KYN10" s="53"/>
      <c r="KYO10" s="53"/>
      <c r="KYP10" s="53"/>
      <c r="KYQ10" s="53"/>
      <c r="KYR10" s="53"/>
      <c r="KYS10" s="53"/>
      <c r="KYT10" s="53"/>
      <c r="KYU10" s="53"/>
      <c r="KYV10" s="53"/>
      <c r="KYW10" s="53"/>
      <c r="KYX10" s="53"/>
      <c r="KYY10" s="53"/>
      <c r="KYZ10" s="53"/>
      <c r="KZA10" s="53"/>
      <c r="KZB10" s="53"/>
      <c r="KZC10" s="53"/>
      <c r="KZD10" s="53"/>
      <c r="KZE10" s="53"/>
      <c r="KZF10" s="53"/>
      <c r="KZG10" s="53"/>
      <c r="KZH10" s="53"/>
      <c r="KZI10" s="53"/>
      <c r="KZJ10" s="53"/>
      <c r="KZK10" s="53"/>
      <c r="KZL10" s="53"/>
      <c r="KZM10" s="53"/>
      <c r="KZN10" s="53"/>
      <c r="KZO10" s="53"/>
      <c r="KZP10" s="53"/>
      <c r="KZQ10" s="53"/>
      <c r="KZR10" s="53"/>
      <c r="KZS10" s="53"/>
      <c r="KZT10" s="53"/>
      <c r="KZU10" s="53"/>
      <c r="KZV10" s="53"/>
      <c r="KZW10" s="53"/>
      <c r="KZX10" s="53"/>
      <c r="KZY10" s="53"/>
      <c r="KZZ10" s="53"/>
      <c r="LAA10" s="53"/>
      <c r="LAB10" s="53"/>
      <c r="LAC10" s="53"/>
      <c r="LAD10" s="53"/>
      <c r="LAE10" s="53"/>
      <c r="LAF10" s="53"/>
      <c r="LAG10" s="53"/>
      <c r="LAH10" s="53"/>
      <c r="LAI10" s="53"/>
      <c r="LAJ10" s="53"/>
      <c r="LAK10" s="53"/>
      <c r="LAL10" s="53"/>
      <c r="LAM10" s="53"/>
      <c r="LAN10" s="53"/>
      <c r="LAO10" s="53"/>
      <c r="LAP10" s="53"/>
      <c r="LAQ10" s="53"/>
      <c r="LAR10" s="53"/>
      <c r="LAS10" s="53"/>
      <c r="LAT10" s="53"/>
      <c r="LAU10" s="53"/>
      <c r="LAV10" s="53"/>
      <c r="LAW10" s="53"/>
      <c r="LAX10" s="53"/>
      <c r="LAY10" s="53"/>
      <c r="LAZ10" s="53"/>
      <c r="LBA10" s="53"/>
      <c r="LBB10" s="53"/>
      <c r="LBC10" s="53"/>
      <c r="LBD10" s="53"/>
      <c r="LBE10" s="53"/>
      <c r="LBF10" s="53"/>
      <c r="LBG10" s="53"/>
      <c r="LBH10" s="53"/>
      <c r="LBI10" s="53"/>
      <c r="LBJ10" s="53"/>
      <c r="LBK10" s="53"/>
      <c r="LBL10" s="53"/>
      <c r="LBM10" s="53"/>
      <c r="LBN10" s="53"/>
      <c r="LBO10" s="53"/>
      <c r="LBP10" s="53"/>
      <c r="LBQ10" s="53"/>
      <c r="LBR10" s="53"/>
      <c r="LBS10" s="53"/>
      <c r="LBT10" s="53"/>
      <c r="LBU10" s="53"/>
      <c r="LBV10" s="53"/>
      <c r="LBW10" s="53"/>
      <c r="LBX10" s="53"/>
      <c r="LBY10" s="53"/>
      <c r="LBZ10" s="53"/>
      <c r="LCA10" s="53"/>
      <c r="LCB10" s="53"/>
      <c r="LCC10" s="53"/>
      <c r="LCD10" s="53"/>
      <c r="LCE10" s="53"/>
      <c r="LCF10" s="53"/>
      <c r="LCG10" s="53"/>
      <c r="LCH10" s="53"/>
      <c r="LCI10" s="53"/>
      <c r="LCJ10" s="53"/>
      <c r="LCK10" s="53"/>
      <c r="LCL10" s="53"/>
      <c r="LCM10" s="53"/>
      <c r="LCN10" s="53"/>
      <c r="LCO10" s="53"/>
      <c r="LCP10" s="53"/>
      <c r="LCQ10" s="53"/>
      <c r="LCR10" s="53"/>
      <c r="LCS10" s="53"/>
      <c r="LCT10" s="53"/>
      <c r="LCU10" s="53"/>
      <c r="LCV10" s="53"/>
      <c r="LCW10" s="53"/>
      <c r="LCX10" s="53"/>
      <c r="LCY10" s="53"/>
      <c r="LCZ10" s="53"/>
      <c r="LDA10" s="53"/>
      <c r="LDB10" s="53"/>
      <c r="LDC10" s="53"/>
      <c r="LDD10" s="53"/>
      <c r="LDE10" s="53"/>
      <c r="LDF10" s="53"/>
      <c r="LDG10" s="53"/>
      <c r="LDH10" s="53"/>
      <c r="LDI10" s="53"/>
      <c r="LDJ10" s="53"/>
      <c r="LDK10" s="53"/>
      <c r="LDL10" s="53"/>
      <c r="LDM10" s="53"/>
      <c r="LDN10" s="53"/>
      <c r="LDO10" s="53"/>
      <c r="LDP10" s="53"/>
      <c r="LDQ10" s="53"/>
      <c r="LDR10" s="53"/>
      <c r="LDS10" s="53"/>
      <c r="LDT10" s="53"/>
      <c r="LDU10" s="53"/>
      <c r="LDV10" s="53"/>
      <c r="LDW10" s="53"/>
      <c r="LDX10" s="53"/>
      <c r="LDY10" s="53"/>
      <c r="LDZ10" s="53"/>
      <c r="LEA10" s="53"/>
      <c r="LEB10" s="53"/>
      <c r="LEC10" s="53"/>
      <c r="LED10" s="53"/>
      <c r="LEE10" s="53"/>
      <c r="LEF10" s="53"/>
      <c r="LEG10" s="53"/>
      <c r="LEH10" s="53"/>
      <c r="LEI10" s="53"/>
      <c r="LEJ10" s="53"/>
      <c r="LEK10" s="53"/>
      <c r="LEL10" s="53"/>
      <c r="LEM10" s="53"/>
      <c r="LEN10" s="53"/>
      <c r="LEO10" s="53"/>
      <c r="LEP10" s="53"/>
      <c r="LEQ10" s="53"/>
      <c r="LER10" s="53"/>
      <c r="LES10" s="53"/>
      <c r="LET10" s="53"/>
      <c r="LEU10" s="53"/>
      <c r="LEV10" s="53"/>
      <c r="LEW10" s="53"/>
      <c r="LEX10" s="53"/>
      <c r="LEY10" s="53"/>
      <c r="LEZ10" s="53"/>
      <c r="LFA10" s="53"/>
      <c r="LFB10" s="53"/>
      <c r="LFC10" s="53"/>
      <c r="LFD10" s="53"/>
      <c r="LFE10" s="53"/>
      <c r="LFF10" s="53"/>
      <c r="LFG10" s="53"/>
      <c r="LFH10" s="53"/>
      <c r="LFI10" s="53"/>
      <c r="LFJ10" s="53"/>
      <c r="LFK10" s="53"/>
      <c r="LFL10" s="53"/>
      <c r="LFM10" s="53"/>
      <c r="LFN10" s="53"/>
      <c r="LFO10" s="53"/>
      <c r="LFP10" s="53"/>
      <c r="LFQ10" s="53"/>
      <c r="LFR10" s="53"/>
      <c r="LFS10" s="53"/>
      <c r="LFT10" s="53"/>
      <c r="LFU10" s="53"/>
      <c r="LFV10" s="53"/>
      <c r="LFW10" s="53"/>
      <c r="LFX10" s="53"/>
      <c r="LFY10" s="53"/>
      <c r="LFZ10" s="53"/>
      <c r="LGA10" s="53"/>
      <c r="LGB10" s="53"/>
      <c r="LGC10" s="53"/>
      <c r="LGD10" s="53"/>
      <c r="LGE10" s="53"/>
      <c r="LGF10" s="53"/>
      <c r="LGG10" s="53"/>
      <c r="LGH10" s="53"/>
      <c r="LGI10" s="53"/>
      <c r="LGJ10" s="53"/>
      <c r="LGK10" s="53"/>
      <c r="LGL10" s="53"/>
      <c r="LGM10" s="53"/>
      <c r="LGN10" s="53"/>
      <c r="LGO10" s="53"/>
      <c r="LGP10" s="53"/>
      <c r="LGQ10" s="53"/>
      <c r="LGR10" s="53"/>
      <c r="LGS10" s="53"/>
      <c r="LGT10" s="53"/>
      <c r="LGU10" s="53"/>
      <c r="LGV10" s="53"/>
      <c r="LGW10" s="53"/>
      <c r="LGX10" s="53"/>
      <c r="LGY10" s="53"/>
      <c r="LGZ10" s="53"/>
      <c r="LHA10" s="53"/>
      <c r="LHB10" s="53"/>
      <c r="LHC10" s="53"/>
      <c r="LHD10" s="53"/>
      <c r="LHE10" s="53"/>
      <c r="LHF10" s="53"/>
      <c r="LHG10" s="53"/>
      <c r="LHH10" s="53"/>
      <c r="LHI10" s="53"/>
      <c r="LHJ10" s="53"/>
      <c r="LHK10" s="53"/>
      <c r="LHL10" s="53"/>
      <c r="LHM10" s="53"/>
      <c r="LHN10" s="53"/>
      <c r="LHO10" s="53"/>
      <c r="LHP10" s="53"/>
      <c r="LHQ10" s="53"/>
      <c r="LHR10" s="53"/>
      <c r="LHS10" s="53"/>
      <c r="LHT10" s="53"/>
      <c r="LHU10" s="53"/>
      <c r="LHV10" s="53"/>
      <c r="LHW10" s="53"/>
      <c r="LHX10" s="53"/>
      <c r="LHY10" s="53"/>
      <c r="LHZ10" s="53"/>
      <c r="LIA10" s="53"/>
      <c r="LIB10" s="53"/>
      <c r="LIC10" s="53"/>
      <c r="LID10" s="53"/>
      <c r="LIE10" s="53"/>
      <c r="LIF10" s="53"/>
      <c r="LIG10" s="53"/>
      <c r="LIH10" s="53"/>
      <c r="LII10" s="53"/>
      <c r="LIJ10" s="53"/>
      <c r="LIK10" s="53"/>
      <c r="LIL10" s="53"/>
      <c r="LIM10" s="53"/>
      <c r="LIN10" s="53"/>
      <c r="LIO10" s="53"/>
      <c r="LIP10" s="53"/>
      <c r="LIQ10" s="53"/>
      <c r="LIR10" s="53"/>
      <c r="LIS10" s="53"/>
      <c r="LIT10" s="53"/>
      <c r="LIU10" s="53"/>
      <c r="LIV10" s="53"/>
      <c r="LIW10" s="53"/>
      <c r="LIX10" s="53"/>
      <c r="LIY10" s="53"/>
      <c r="LIZ10" s="53"/>
      <c r="LJA10" s="53"/>
      <c r="LJB10" s="53"/>
      <c r="LJC10" s="53"/>
      <c r="LJD10" s="53"/>
      <c r="LJE10" s="53"/>
      <c r="LJF10" s="53"/>
      <c r="LJG10" s="53"/>
      <c r="LJH10" s="53"/>
      <c r="LJI10" s="53"/>
      <c r="LJJ10" s="53"/>
      <c r="LJK10" s="53"/>
      <c r="LJL10" s="53"/>
      <c r="LJM10" s="53"/>
      <c r="LJN10" s="53"/>
      <c r="LJO10" s="53"/>
      <c r="LJP10" s="53"/>
      <c r="LJQ10" s="53"/>
      <c r="LJR10" s="53"/>
      <c r="LJS10" s="53"/>
      <c r="LJT10" s="53"/>
      <c r="LJU10" s="53"/>
      <c r="LJV10" s="53"/>
      <c r="LJW10" s="53"/>
      <c r="LJX10" s="53"/>
      <c r="LJY10" s="53"/>
      <c r="LJZ10" s="53"/>
      <c r="LKA10" s="53"/>
      <c r="LKB10" s="53"/>
      <c r="LKC10" s="53"/>
      <c r="LKD10" s="53"/>
      <c r="LKE10" s="53"/>
      <c r="LKF10" s="53"/>
      <c r="LKG10" s="53"/>
      <c r="LKH10" s="53"/>
      <c r="LKI10" s="53"/>
      <c r="LKJ10" s="53"/>
      <c r="LKK10" s="53"/>
      <c r="LKL10" s="53"/>
      <c r="LKM10" s="53"/>
      <c r="LKN10" s="53"/>
      <c r="LKO10" s="53"/>
      <c r="LKP10" s="53"/>
      <c r="LKQ10" s="53"/>
      <c r="LKR10" s="53"/>
      <c r="LKS10" s="53"/>
      <c r="LKT10" s="53"/>
      <c r="LKU10" s="53"/>
      <c r="LKV10" s="53"/>
      <c r="LKW10" s="53"/>
      <c r="LKX10" s="53"/>
      <c r="LKY10" s="53"/>
      <c r="LKZ10" s="53"/>
      <c r="LLA10" s="53"/>
      <c r="LLB10" s="53"/>
      <c r="LLC10" s="53"/>
      <c r="LLD10" s="53"/>
      <c r="LLE10" s="53"/>
      <c r="LLF10" s="53"/>
      <c r="LLG10" s="53"/>
      <c r="LLH10" s="53"/>
      <c r="LLI10" s="53"/>
      <c r="LLJ10" s="53"/>
      <c r="LLK10" s="53"/>
      <c r="LLL10" s="53"/>
      <c r="LLM10" s="53"/>
      <c r="LLN10" s="53"/>
      <c r="LLO10" s="53"/>
      <c r="LLP10" s="53"/>
      <c r="LLQ10" s="53"/>
      <c r="LLR10" s="53"/>
      <c r="LLS10" s="53"/>
      <c r="LLT10" s="53"/>
      <c r="LLU10" s="53"/>
      <c r="LLV10" s="53"/>
      <c r="LLW10" s="53"/>
      <c r="LLX10" s="53"/>
      <c r="LLY10" s="53"/>
      <c r="LLZ10" s="53"/>
      <c r="LMA10" s="53"/>
      <c r="LMB10" s="53"/>
      <c r="LMC10" s="53"/>
      <c r="LMD10" s="53"/>
      <c r="LME10" s="53"/>
      <c r="LMF10" s="53"/>
      <c r="LMG10" s="53"/>
      <c r="LMH10" s="53"/>
      <c r="LMI10" s="53"/>
      <c r="LMJ10" s="53"/>
      <c r="LMK10" s="53"/>
      <c r="LML10" s="53"/>
      <c r="LMM10" s="53"/>
      <c r="LMN10" s="53"/>
      <c r="LMO10" s="53"/>
      <c r="LMP10" s="53"/>
      <c r="LMQ10" s="53"/>
      <c r="LMR10" s="53"/>
      <c r="LMS10" s="53"/>
      <c r="LMT10" s="53"/>
      <c r="LMU10" s="53"/>
      <c r="LMV10" s="53"/>
      <c r="LMW10" s="53"/>
      <c r="LMX10" s="53"/>
      <c r="LMY10" s="53"/>
      <c r="LMZ10" s="53"/>
      <c r="LNA10" s="53"/>
      <c r="LNB10" s="53"/>
      <c r="LNC10" s="53"/>
      <c r="LND10" s="53"/>
      <c r="LNE10" s="53"/>
      <c r="LNF10" s="53"/>
      <c r="LNG10" s="53"/>
      <c r="LNH10" s="53"/>
      <c r="LNI10" s="53"/>
      <c r="LNJ10" s="53"/>
      <c r="LNK10" s="53"/>
      <c r="LNL10" s="53"/>
      <c r="LNM10" s="53"/>
      <c r="LNN10" s="53"/>
      <c r="LNO10" s="53"/>
      <c r="LNP10" s="53"/>
      <c r="LNQ10" s="53"/>
      <c r="LNR10" s="53"/>
      <c r="LNS10" s="53"/>
      <c r="LNT10" s="53"/>
      <c r="LNU10" s="53"/>
      <c r="LNV10" s="53"/>
      <c r="LNW10" s="53"/>
      <c r="LNX10" s="53"/>
      <c r="LNY10" s="53"/>
      <c r="LNZ10" s="53"/>
      <c r="LOA10" s="53"/>
      <c r="LOB10" s="53"/>
      <c r="LOC10" s="53"/>
      <c r="LOD10" s="53"/>
      <c r="LOE10" s="53"/>
      <c r="LOF10" s="53"/>
      <c r="LOG10" s="53"/>
      <c r="LOH10" s="53"/>
      <c r="LOI10" s="53"/>
      <c r="LOJ10" s="53"/>
      <c r="LOK10" s="53"/>
      <c r="LOL10" s="53"/>
      <c r="LOM10" s="53"/>
      <c r="LON10" s="53"/>
      <c r="LOO10" s="53"/>
      <c r="LOP10" s="53"/>
      <c r="LOQ10" s="53"/>
      <c r="LOR10" s="53"/>
      <c r="LOS10" s="53"/>
      <c r="LOT10" s="53"/>
      <c r="LOU10" s="53"/>
      <c r="LOV10" s="53"/>
      <c r="LOW10" s="53"/>
      <c r="LOX10" s="53"/>
      <c r="LOY10" s="53"/>
      <c r="LOZ10" s="53"/>
      <c r="LPA10" s="53"/>
      <c r="LPB10" s="53"/>
      <c r="LPC10" s="53"/>
      <c r="LPD10" s="53"/>
      <c r="LPE10" s="53"/>
      <c r="LPF10" s="53"/>
      <c r="LPG10" s="53"/>
      <c r="LPH10" s="53"/>
      <c r="LPI10" s="53"/>
      <c r="LPJ10" s="53"/>
      <c r="LPK10" s="53"/>
      <c r="LPL10" s="53"/>
      <c r="LPM10" s="53"/>
      <c r="LPN10" s="53"/>
      <c r="LPO10" s="53"/>
      <c r="LPP10" s="53"/>
      <c r="LPQ10" s="53"/>
      <c r="LPR10" s="53"/>
      <c r="LPS10" s="53"/>
      <c r="LPT10" s="53"/>
      <c r="LPU10" s="53"/>
      <c r="LPV10" s="53"/>
      <c r="LPW10" s="53"/>
      <c r="LPX10" s="53"/>
      <c r="LPY10" s="53"/>
      <c r="LPZ10" s="53"/>
      <c r="LQA10" s="53"/>
      <c r="LQB10" s="53"/>
      <c r="LQC10" s="53"/>
      <c r="LQD10" s="53"/>
      <c r="LQE10" s="53"/>
      <c r="LQF10" s="53"/>
      <c r="LQG10" s="53"/>
      <c r="LQH10" s="53"/>
      <c r="LQI10" s="53"/>
      <c r="LQJ10" s="53"/>
      <c r="LQK10" s="53"/>
      <c r="LQL10" s="53"/>
      <c r="LQM10" s="53"/>
      <c r="LQN10" s="53"/>
      <c r="LQO10" s="53"/>
      <c r="LQP10" s="53"/>
      <c r="LQQ10" s="53"/>
      <c r="LQR10" s="53"/>
      <c r="LQS10" s="53"/>
      <c r="LQT10" s="53"/>
      <c r="LQU10" s="53"/>
      <c r="LQV10" s="53"/>
      <c r="LQW10" s="53"/>
      <c r="LQX10" s="53"/>
      <c r="LQY10" s="53"/>
      <c r="LQZ10" s="53"/>
      <c r="LRA10" s="53"/>
      <c r="LRB10" s="53"/>
      <c r="LRC10" s="53"/>
      <c r="LRD10" s="53"/>
      <c r="LRE10" s="53"/>
      <c r="LRF10" s="53"/>
      <c r="LRG10" s="53"/>
      <c r="LRH10" s="53"/>
      <c r="LRI10" s="53"/>
      <c r="LRJ10" s="53"/>
      <c r="LRK10" s="53"/>
      <c r="LRL10" s="53"/>
      <c r="LRM10" s="53"/>
      <c r="LRN10" s="53"/>
      <c r="LRO10" s="53"/>
      <c r="LRP10" s="53"/>
      <c r="LRQ10" s="53"/>
      <c r="LRR10" s="53"/>
      <c r="LRS10" s="53"/>
      <c r="LRT10" s="53"/>
      <c r="LRU10" s="53"/>
      <c r="LRV10" s="53"/>
      <c r="LRW10" s="53"/>
      <c r="LRX10" s="53"/>
      <c r="LRY10" s="53"/>
      <c r="LRZ10" s="53"/>
      <c r="LSA10" s="53"/>
      <c r="LSB10" s="53"/>
      <c r="LSC10" s="53"/>
      <c r="LSD10" s="53"/>
      <c r="LSE10" s="53"/>
      <c r="LSF10" s="53"/>
      <c r="LSG10" s="53"/>
      <c r="LSH10" s="53"/>
      <c r="LSI10" s="53"/>
      <c r="LSJ10" s="53"/>
      <c r="LSK10" s="53"/>
      <c r="LSL10" s="53"/>
      <c r="LSM10" s="53"/>
      <c r="LSN10" s="53"/>
      <c r="LSO10" s="53"/>
      <c r="LSP10" s="53"/>
      <c r="LSQ10" s="53"/>
      <c r="LSR10" s="53"/>
      <c r="LSS10" s="53"/>
      <c r="LST10" s="53"/>
      <c r="LSU10" s="53"/>
      <c r="LSV10" s="53"/>
      <c r="LSW10" s="53"/>
      <c r="LSX10" s="53"/>
      <c r="LSY10" s="53"/>
      <c r="LSZ10" s="53"/>
      <c r="LTA10" s="53"/>
      <c r="LTB10" s="53"/>
      <c r="LTC10" s="53"/>
      <c r="LTD10" s="53"/>
      <c r="LTE10" s="53"/>
      <c r="LTF10" s="53"/>
      <c r="LTG10" s="53"/>
      <c r="LTH10" s="53"/>
      <c r="LTI10" s="53"/>
      <c r="LTJ10" s="53"/>
      <c r="LTK10" s="53"/>
      <c r="LTL10" s="53"/>
      <c r="LTM10" s="53"/>
      <c r="LTN10" s="53"/>
      <c r="LTO10" s="53"/>
      <c r="LTP10" s="53"/>
      <c r="LTQ10" s="53"/>
      <c r="LTR10" s="53"/>
      <c r="LTS10" s="53"/>
      <c r="LTT10" s="53"/>
      <c r="LTU10" s="53"/>
      <c r="LTV10" s="53"/>
      <c r="LTW10" s="53"/>
      <c r="LTX10" s="53"/>
      <c r="LTY10" s="53"/>
      <c r="LTZ10" s="53"/>
      <c r="LUA10" s="53"/>
      <c r="LUB10" s="53"/>
      <c r="LUC10" s="53"/>
      <c r="LUD10" s="53"/>
      <c r="LUE10" s="53"/>
      <c r="LUF10" s="53"/>
      <c r="LUG10" s="53"/>
      <c r="LUH10" s="53"/>
      <c r="LUI10" s="53"/>
      <c r="LUJ10" s="53"/>
      <c r="LUK10" s="53"/>
      <c r="LUL10" s="53"/>
      <c r="LUM10" s="53"/>
      <c r="LUN10" s="53"/>
      <c r="LUO10" s="53"/>
      <c r="LUP10" s="53"/>
      <c r="LUQ10" s="53"/>
      <c r="LUR10" s="53"/>
      <c r="LUS10" s="53"/>
      <c r="LUT10" s="53"/>
      <c r="LUU10" s="53"/>
      <c r="LUV10" s="53"/>
      <c r="LUW10" s="53"/>
      <c r="LUX10" s="53"/>
      <c r="LUY10" s="53"/>
      <c r="LUZ10" s="53"/>
      <c r="LVA10" s="53"/>
      <c r="LVB10" s="53"/>
      <c r="LVC10" s="53"/>
      <c r="LVD10" s="53"/>
      <c r="LVE10" s="53"/>
      <c r="LVF10" s="53"/>
      <c r="LVG10" s="53"/>
      <c r="LVH10" s="53"/>
      <c r="LVI10" s="53"/>
      <c r="LVJ10" s="53"/>
      <c r="LVK10" s="53"/>
      <c r="LVL10" s="53"/>
      <c r="LVM10" s="53"/>
      <c r="LVN10" s="53"/>
      <c r="LVO10" s="53"/>
      <c r="LVP10" s="53"/>
      <c r="LVQ10" s="53"/>
      <c r="LVR10" s="53"/>
      <c r="LVS10" s="53"/>
      <c r="LVT10" s="53"/>
      <c r="LVU10" s="53"/>
      <c r="LVV10" s="53"/>
      <c r="LVW10" s="53"/>
      <c r="LVX10" s="53"/>
      <c r="LVY10" s="53"/>
      <c r="LVZ10" s="53"/>
      <c r="LWA10" s="53"/>
      <c r="LWB10" s="53"/>
      <c r="LWC10" s="53"/>
      <c r="LWD10" s="53"/>
      <c r="LWE10" s="53"/>
      <c r="LWF10" s="53"/>
      <c r="LWG10" s="53"/>
      <c r="LWH10" s="53"/>
      <c r="LWI10" s="53"/>
      <c r="LWJ10" s="53"/>
      <c r="LWK10" s="53"/>
      <c r="LWL10" s="53"/>
      <c r="LWM10" s="53"/>
      <c r="LWN10" s="53"/>
      <c r="LWO10" s="53"/>
      <c r="LWP10" s="53"/>
      <c r="LWQ10" s="53"/>
      <c r="LWR10" s="53"/>
      <c r="LWS10" s="53"/>
      <c r="LWT10" s="53"/>
      <c r="LWU10" s="53"/>
      <c r="LWV10" s="53"/>
      <c r="LWW10" s="53"/>
      <c r="LWX10" s="53"/>
      <c r="LWY10" s="53"/>
      <c r="LWZ10" s="53"/>
      <c r="LXA10" s="53"/>
      <c r="LXB10" s="53"/>
      <c r="LXC10" s="53"/>
      <c r="LXD10" s="53"/>
      <c r="LXE10" s="53"/>
      <c r="LXF10" s="53"/>
      <c r="LXG10" s="53"/>
      <c r="LXH10" s="53"/>
      <c r="LXI10" s="53"/>
      <c r="LXJ10" s="53"/>
      <c r="LXK10" s="53"/>
      <c r="LXL10" s="53"/>
      <c r="LXM10" s="53"/>
      <c r="LXN10" s="53"/>
      <c r="LXO10" s="53"/>
      <c r="LXP10" s="53"/>
      <c r="LXQ10" s="53"/>
      <c r="LXR10" s="53"/>
      <c r="LXS10" s="53"/>
      <c r="LXT10" s="53"/>
      <c r="LXU10" s="53"/>
      <c r="LXV10" s="53"/>
      <c r="LXW10" s="53"/>
      <c r="LXX10" s="53"/>
      <c r="LXY10" s="53"/>
      <c r="LXZ10" s="53"/>
      <c r="LYA10" s="53"/>
      <c r="LYB10" s="53"/>
      <c r="LYC10" s="53"/>
      <c r="LYD10" s="53"/>
      <c r="LYE10" s="53"/>
      <c r="LYF10" s="53"/>
      <c r="LYG10" s="53"/>
      <c r="LYH10" s="53"/>
      <c r="LYI10" s="53"/>
      <c r="LYJ10" s="53"/>
      <c r="LYK10" s="53"/>
      <c r="LYL10" s="53"/>
      <c r="LYM10" s="53"/>
      <c r="LYN10" s="53"/>
      <c r="LYO10" s="53"/>
      <c r="LYP10" s="53"/>
      <c r="LYQ10" s="53"/>
      <c r="LYR10" s="53"/>
      <c r="LYS10" s="53"/>
      <c r="LYT10" s="53"/>
      <c r="LYU10" s="53"/>
      <c r="LYV10" s="53"/>
      <c r="LYW10" s="53"/>
      <c r="LYX10" s="53"/>
      <c r="LYY10" s="53"/>
      <c r="LYZ10" s="53"/>
      <c r="LZA10" s="53"/>
      <c r="LZB10" s="53"/>
      <c r="LZC10" s="53"/>
      <c r="LZD10" s="53"/>
      <c r="LZE10" s="53"/>
      <c r="LZF10" s="53"/>
      <c r="LZG10" s="53"/>
      <c r="LZH10" s="53"/>
      <c r="LZI10" s="53"/>
      <c r="LZJ10" s="53"/>
      <c r="LZK10" s="53"/>
      <c r="LZL10" s="53"/>
      <c r="LZM10" s="53"/>
      <c r="LZN10" s="53"/>
      <c r="LZO10" s="53"/>
      <c r="LZP10" s="53"/>
      <c r="LZQ10" s="53"/>
      <c r="LZR10" s="53"/>
      <c r="LZS10" s="53"/>
      <c r="LZT10" s="53"/>
      <c r="LZU10" s="53"/>
      <c r="LZV10" s="53"/>
      <c r="LZW10" s="53"/>
      <c r="LZX10" s="53"/>
      <c r="LZY10" s="53"/>
      <c r="LZZ10" s="53"/>
      <c r="MAA10" s="53"/>
      <c r="MAB10" s="53"/>
      <c r="MAC10" s="53"/>
      <c r="MAD10" s="53"/>
      <c r="MAE10" s="53"/>
      <c r="MAF10" s="53"/>
      <c r="MAG10" s="53"/>
      <c r="MAH10" s="53"/>
      <c r="MAI10" s="53"/>
      <c r="MAJ10" s="53"/>
      <c r="MAK10" s="53"/>
      <c r="MAL10" s="53"/>
      <c r="MAM10" s="53"/>
      <c r="MAN10" s="53"/>
      <c r="MAO10" s="53"/>
      <c r="MAP10" s="53"/>
      <c r="MAQ10" s="53"/>
      <c r="MAR10" s="53"/>
      <c r="MAS10" s="53"/>
      <c r="MAT10" s="53"/>
      <c r="MAU10" s="53"/>
      <c r="MAV10" s="53"/>
      <c r="MAW10" s="53"/>
      <c r="MAX10" s="53"/>
      <c r="MAY10" s="53"/>
      <c r="MAZ10" s="53"/>
      <c r="MBA10" s="53"/>
      <c r="MBB10" s="53"/>
      <c r="MBC10" s="53"/>
      <c r="MBD10" s="53"/>
      <c r="MBE10" s="53"/>
      <c r="MBF10" s="53"/>
      <c r="MBG10" s="53"/>
      <c r="MBH10" s="53"/>
      <c r="MBI10" s="53"/>
      <c r="MBJ10" s="53"/>
      <c r="MBK10" s="53"/>
      <c r="MBL10" s="53"/>
      <c r="MBM10" s="53"/>
      <c r="MBN10" s="53"/>
      <c r="MBO10" s="53"/>
      <c r="MBP10" s="53"/>
      <c r="MBQ10" s="53"/>
      <c r="MBR10" s="53"/>
      <c r="MBS10" s="53"/>
      <c r="MBT10" s="53"/>
      <c r="MBU10" s="53"/>
      <c r="MBV10" s="53"/>
      <c r="MBW10" s="53"/>
      <c r="MBX10" s="53"/>
      <c r="MBY10" s="53"/>
      <c r="MBZ10" s="53"/>
      <c r="MCA10" s="53"/>
      <c r="MCB10" s="53"/>
      <c r="MCC10" s="53"/>
      <c r="MCD10" s="53"/>
      <c r="MCE10" s="53"/>
      <c r="MCF10" s="53"/>
      <c r="MCG10" s="53"/>
      <c r="MCH10" s="53"/>
      <c r="MCI10" s="53"/>
      <c r="MCJ10" s="53"/>
      <c r="MCK10" s="53"/>
      <c r="MCL10" s="53"/>
      <c r="MCM10" s="53"/>
      <c r="MCN10" s="53"/>
      <c r="MCO10" s="53"/>
      <c r="MCP10" s="53"/>
      <c r="MCQ10" s="53"/>
      <c r="MCR10" s="53"/>
      <c r="MCS10" s="53"/>
      <c r="MCT10" s="53"/>
      <c r="MCU10" s="53"/>
      <c r="MCV10" s="53"/>
      <c r="MCW10" s="53"/>
      <c r="MCX10" s="53"/>
      <c r="MCY10" s="53"/>
      <c r="MCZ10" s="53"/>
      <c r="MDA10" s="53"/>
      <c r="MDB10" s="53"/>
      <c r="MDC10" s="53"/>
      <c r="MDD10" s="53"/>
      <c r="MDE10" s="53"/>
      <c r="MDF10" s="53"/>
      <c r="MDG10" s="53"/>
      <c r="MDH10" s="53"/>
      <c r="MDI10" s="53"/>
      <c r="MDJ10" s="53"/>
      <c r="MDK10" s="53"/>
      <c r="MDL10" s="53"/>
      <c r="MDM10" s="53"/>
      <c r="MDN10" s="53"/>
      <c r="MDO10" s="53"/>
      <c r="MDP10" s="53"/>
      <c r="MDQ10" s="53"/>
      <c r="MDR10" s="53"/>
      <c r="MDS10" s="53"/>
      <c r="MDT10" s="53"/>
      <c r="MDU10" s="53"/>
      <c r="MDV10" s="53"/>
      <c r="MDW10" s="53"/>
      <c r="MDX10" s="53"/>
      <c r="MDY10" s="53"/>
      <c r="MDZ10" s="53"/>
      <c r="MEA10" s="53"/>
      <c r="MEB10" s="53"/>
      <c r="MEC10" s="53"/>
      <c r="MED10" s="53"/>
      <c r="MEE10" s="53"/>
      <c r="MEF10" s="53"/>
      <c r="MEG10" s="53"/>
      <c r="MEH10" s="53"/>
      <c r="MEI10" s="53"/>
      <c r="MEJ10" s="53"/>
      <c r="MEK10" s="53"/>
      <c r="MEL10" s="53"/>
      <c r="MEM10" s="53"/>
      <c r="MEN10" s="53"/>
      <c r="MEO10" s="53"/>
      <c r="MEP10" s="53"/>
      <c r="MEQ10" s="53"/>
      <c r="MER10" s="53"/>
      <c r="MES10" s="53"/>
      <c r="MET10" s="53"/>
      <c r="MEU10" s="53"/>
      <c r="MEV10" s="53"/>
      <c r="MEW10" s="53"/>
      <c r="MEX10" s="53"/>
      <c r="MEY10" s="53"/>
      <c r="MEZ10" s="53"/>
      <c r="MFA10" s="53"/>
      <c r="MFB10" s="53"/>
      <c r="MFC10" s="53"/>
      <c r="MFD10" s="53"/>
      <c r="MFE10" s="53"/>
      <c r="MFF10" s="53"/>
      <c r="MFG10" s="53"/>
      <c r="MFH10" s="53"/>
      <c r="MFI10" s="53"/>
      <c r="MFJ10" s="53"/>
      <c r="MFK10" s="53"/>
      <c r="MFL10" s="53"/>
      <c r="MFM10" s="53"/>
      <c r="MFN10" s="53"/>
      <c r="MFO10" s="53"/>
      <c r="MFP10" s="53"/>
      <c r="MFQ10" s="53"/>
      <c r="MFR10" s="53"/>
      <c r="MFS10" s="53"/>
      <c r="MFT10" s="53"/>
      <c r="MFU10" s="53"/>
      <c r="MFV10" s="53"/>
      <c r="MFW10" s="53"/>
      <c r="MFX10" s="53"/>
      <c r="MFY10" s="53"/>
      <c r="MFZ10" s="53"/>
      <c r="MGA10" s="53"/>
      <c r="MGB10" s="53"/>
      <c r="MGC10" s="53"/>
      <c r="MGD10" s="53"/>
      <c r="MGE10" s="53"/>
      <c r="MGF10" s="53"/>
      <c r="MGG10" s="53"/>
      <c r="MGH10" s="53"/>
      <c r="MGI10" s="53"/>
      <c r="MGJ10" s="53"/>
      <c r="MGK10" s="53"/>
      <c r="MGL10" s="53"/>
      <c r="MGM10" s="53"/>
      <c r="MGN10" s="53"/>
      <c r="MGO10" s="53"/>
      <c r="MGP10" s="53"/>
      <c r="MGQ10" s="53"/>
      <c r="MGR10" s="53"/>
      <c r="MGS10" s="53"/>
      <c r="MGT10" s="53"/>
      <c r="MGU10" s="53"/>
      <c r="MGV10" s="53"/>
      <c r="MGW10" s="53"/>
      <c r="MGX10" s="53"/>
      <c r="MGY10" s="53"/>
      <c r="MGZ10" s="53"/>
      <c r="MHA10" s="53"/>
      <c r="MHB10" s="53"/>
      <c r="MHC10" s="53"/>
      <c r="MHD10" s="53"/>
      <c r="MHE10" s="53"/>
      <c r="MHF10" s="53"/>
      <c r="MHG10" s="53"/>
      <c r="MHH10" s="53"/>
      <c r="MHI10" s="53"/>
      <c r="MHJ10" s="53"/>
      <c r="MHK10" s="53"/>
      <c r="MHL10" s="53"/>
      <c r="MHM10" s="53"/>
      <c r="MHN10" s="53"/>
      <c r="MHO10" s="53"/>
      <c r="MHP10" s="53"/>
      <c r="MHQ10" s="53"/>
      <c r="MHR10" s="53"/>
      <c r="MHS10" s="53"/>
      <c r="MHT10" s="53"/>
      <c r="MHU10" s="53"/>
      <c r="MHV10" s="53"/>
      <c r="MHW10" s="53"/>
      <c r="MHX10" s="53"/>
      <c r="MHY10" s="53"/>
      <c r="MHZ10" s="53"/>
      <c r="MIA10" s="53"/>
      <c r="MIB10" s="53"/>
      <c r="MIC10" s="53"/>
      <c r="MID10" s="53"/>
      <c r="MIE10" s="53"/>
      <c r="MIF10" s="53"/>
      <c r="MIG10" s="53"/>
      <c r="MIH10" s="53"/>
      <c r="MII10" s="53"/>
      <c r="MIJ10" s="53"/>
      <c r="MIK10" s="53"/>
      <c r="MIL10" s="53"/>
      <c r="MIM10" s="53"/>
      <c r="MIN10" s="53"/>
      <c r="MIO10" s="53"/>
      <c r="MIP10" s="53"/>
      <c r="MIQ10" s="53"/>
      <c r="MIR10" s="53"/>
      <c r="MIS10" s="53"/>
      <c r="MIT10" s="53"/>
      <c r="MIU10" s="53"/>
      <c r="MIV10" s="53"/>
      <c r="MIW10" s="53"/>
      <c r="MIX10" s="53"/>
      <c r="MIY10" s="53"/>
      <c r="MIZ10" s="53"/>
      <c r="MJA10" s="53"/>
      <c r="MJB10" s="53"/>
      <c r="MJC10" s="53"/>
      <c r="MJD10" s="53"/>
      <c r="MJE10" s="53"/>
      <c r="MJF10" s="53"/>
      <c r="MJG10" s="53"/>
      <c r="MJH10" s="53"/>
      <c r="MJI10" s="53"/>
      <c r="MJJ10" s="53"/>
      <c r="MJK10" s="53"/>
      <c r="MJL10" s="53"/>
      <c r="MJM10" s="53"/>
      <c r="MJN10" s="53"/>
      <c r="MJO10" s="53"/>
      <c r="MJP10" s="53"/>
      <c r="MJQ10" s="53"/>
      <c r="MJR10" s="53"/>
      <c r="MJS10" s="53"/>
      <c r="MJT10" s="53"/>
      <c r="MJU10" s="53"/>
      <c r="MJV10" s="53"/>
      <c r="MJW10" s="53"/>
      <c r="MJX10" s="53"/>
      <c r="MJY10" s="53"/>
      <c r="MJZ10" s="53"/>
      <c r="MKA10" s="53"/>
      <c r="MKB10" s="53"/>
      <c r="MKC10" s="53"/>
      <c r="MKD10" s="53"/>
      <c r="MKE10" s="53"/>
      <c r="MKF10" s="53"/>
      <c r="MKG10" s="53"/>
      <c r="MKH10" s="53"/>
      <c r="MKI10" s="53"/>
      <c r="MKJ10" s="53"/>
      <c r="MKK10" s="53"/>
      <c r="MKL10" s="53"/>
      <c r="MKM10" s="53"/>
      <c r="MKN10" s="53"/>
      <c r="MKO10" s="53"/>
      <c r="MKP10" s="53"/>
      <c r="MKQ10" s="53"/>
      <c r="MKR10" s="53"/>
      <c r="MKS10" s="53"/>
      <c r="MKT10" s="53"/>
      <c r="MKU10" s="53"/>
      <c r="MKV10" s="53"/>
      <c r="MKW10" s="53"/>
      <c r="MKX10" s="53"/>
      <c r="MKY10" s="53"/>
      <c r="MKZ10" s="53"/>
      <c r="MLA10" s="53"/>
      <c r="MLB10" s="53"/>
      <c r="MLC10" s="53"/>
      <c r="MLD10" s="53"/>
      <c r="MLE10" s="53"/>
      <c r="MLF10" s="53"/>
      <c r="MLG10" s="53"/>
      <c r="MLH10" s="53"/>
      <c r="MLI10" s="53"/>
      <c r="MLJ10" s="53"/>
      <c r="MLK10" s="53"/>
      <c r="MLL10" s="53"/>
      <c r="MLM10" s="53"/>
      <c r="MLN10" s="53"/>
      <c r="MLO10" s="53"/>
      <c r="MLP10" s="53"/>
      <c r="MLQ10" s="53"/>
      <c r="MLR10" s="53"/>
      <c r="MLS10" s="53"/>
      <c r="MLT10" s="53"/>
      <c r="MLU10" s="53"/>
      <c r="MLV10" s="53"/>
      <c r="MLW10" s="53"/>
      <c r="MLX10" s="53"/>
      <c r="MLY10" s="53"/>
      <c r="MLZ10" s="53"/>
      <c r="MMA10" s="53"/>
      <c r="MMB10" s="53"/>
      <c r="MMC10" s="53"/>
      <c r="MMD10" s="53"/>
      <c r="MME10" s="53"/>
      <c r="MMF10" s="53"/>
      <c r="MMG10" s="53"/>
      <c r="MMH10" s="53"/>
      <c r="MMI10" s="53"/>
      <c r="MMJ10" s="53"/>
      <c r="MMK10" s="53"/>
      <c r="MML10" s="53"/>
      <c r="MMM10" s="53"/>
      <c r="MMN10" s="53"/>
      <c r="MMO10" s="53"/>
      <c r="MMP10" s="53"/>
      <c r="MMQ10" s="53"/>
      <c r="MMR10" s="53"/>
      <c r="MMS10" s="53"/>
      <c r="MMT10" s="53"/>
      <c r="MMU10" s="53"/>
      <c r="MMV10" s="53"/>
      <c r="MMW10" s="53"/>
      <c r="MMX10" s="53"/>
      <c r="MMY10" s="53"/>
      <c r="MMZ10" s="53"/>
      <c r="MNA10" s="53"/>
      <c r="MNB10" s="53"/>
      <c r="MNC10" s="53"/>
      <c r="MND10" s="53"/>
      <c r="MNE10" s="53"/>
      <c r="MNF10" s="53"/>
      <c r="MNG10" s="53"/>
      <c r="MNH10" s="53"/>
      <c r="MNI10" s="53"/>
      <c r="MNJ10" s="53"/>
      <c r="MNK10" s="53"/>
      <c r="MNL10" s="53"/>
      <c r="MNM10" s="53"/>
      <c r="MNN10" s="53"/>
      <c r="MNO10" s="53"/>
      <c r="MNP10" s="53"/>
      <c r="MNQ10" s="53"/>
      <c r="MNR10" s="53"/>
      <c r="MNS10" s="53"/>
      <c r="MNT10" s="53"/>
      <c r="MNU10" s="53"/>
      <c r="MNV10" s="53"/>
      <c r="MNW10" s="53"/>
      <c r="MNX10" s="53"/>
      <c r="MNY10" s="53"/>
      <c r="MNZ10" s="53"/>
      <c r="MOA10" s="53"/>
      <c r="MOB10" s="53"/>
      <c r="MOC10" s="53"/>
      <c r="MOD10" s="53"/>
      <c r="MOE10" s="53"/>
      <c r="MOF10" s="53"/>
      <c r="MOG10" s="53"/>
      <c r="MOH10" s="53"/>
      <c r="MOI10" s="53"/>
      <c r="MOJ10" s="53"/>
      <c r="MOK10" s="53"/>
      <c r="MOL10" s="53"/>
      <c r="MOM10" s="53"/>
      <c r="MON10" s="53"/>
      <c r="MOO10" s="53"/>
      <c r="MOP10" s="53"/>
      <c r="MOQ10" s="53"/>
      <c r="MOR10" s="53"/>
      <c r="MOS10" s="53"/>
      <c r="MOT10" s="53"/>
      <c r="MOU10" s="53"/>
      <c r="MOV10" s="53"/>
      <c r="MOW10" s="53"/>
      <c r="MOX10" s="53"/>
      <c r="MOY10" s="53"/>
      <c r="MOZ10" s="53"/>
      <c r="MPA10" s="53"/>
      <c r="MPB10" s="53"/>
      <c r="MPC10" s="53"/>
      <c r="MPD10" s="53"/>
      <c r="MPE10" s="53"/>
      <c r="MPF10" s="53"/>
      <c r="MPG10" s="53"/>
      <c r="MPH10" s="53"/>
      <c r="MPI10" s="53"/>
      <c r="MPJ10" s="53"/>
      <c r="MPK10" s="53"/>
      <c r="MPL10" s="53"/>
      <c r="MPM10" s="53"/>
      <c r="MPN10" s="53"/>
      <c r="MPO10" s="53"/>
      <c r="MPP10" s="53"/>
      <c r="MPQ10" s="53"/>
      <c r="MPR10" s="53"/>
      <c r="MPS10" s="53"/>
      <c r="MPT10" s="53"/>
      <c r="MPU10" s="53"/>
      <c r="MPV10" s="53"/>
      <c r="MPW10" s="53"/>
      <c r="MPX10" s="53"/>
      <c r="MPY10" s="53"/>
      <c r="MPZ10" s="53"/>
      <c r="MQA10" s="53"/>
      <c r="MQB10" s="53"/>
      <c r="MQC10" s="53"/>
      <c r="MQD10" s="53"/>
      <c r="MQE10" s="53"/>
      <c r="MQF10" s="53"/>
      <c r="MQG10" s="53"/>
      <c r="MQH10" s="53"/>
      <c r="MQI10" s="53"/>
      <c r="MQJ10" s="53"/>
      <c r="MQK10" s="53"/>
      <c r="MQL10" s="53"/>
      <c r="MQM10" s="53"/>
      <c r="MQN10" s="53"/>
      <c r="MQO10" s="53"/>
      <c r="MQP10" s="53"/>
      <c r="MQQ10" s="53"/>
      <c r="MQR10" s="53"/>
      <c r="MQS10" s="53"/>
      <c r="MQT10" s="53"/>
      <c r="MQU10" s="53"/>
      <c r="MQV10" s="53"/>
      <c r="MQW10" s="53"/>
      <c r="MQX10" s="53"/>
      <c r="MQY10" s="53"/>
      <c r="MQZ10" s="53"/>
      <c r="MRA10" s="53"/>
      <c r="MRB10" s="53"/>
      <c r="MRC10" s="53"/>
      <c r="MRD10" s="53"/>
      <c r="MRE10" s="53"/>
      <c r="MRF10" s="53"/>
      <c r="MRG10" s="53"/>
      <c r="MRH10" s="53"/>
      <c r="MRI10" s="53"/>
      <c r="MRJ10" s="53"/>
      <c r="MRK10" s="53"/>
      <c r="MRL10" s="53"/>
      <c r="MRM10" s="53"/>
      <c r="MRN10" s="53"/>
      <c r="MRO10" s="53"/>
      <c r="MRP10" s="53"/>
      <c r="MRQ10" s="53"/>
      <c r="MRR10" s="53"/>
      <c r="MRS10" s="53"/>
      <c r="MRT10" s="53"/>
      <c r="MRU10" s="53"/>
      <c r="MRV10" s="53"/>
      <c r="MRW10" s="53"/>
      <c r="MRX10" s="53"/>
      <c r="MRY10" s="53"/>
      <c r="MRZ10" s="53"/>
      <c r="MSA10" s="53"/>
      <c r="MSB10" s="53"/>
      <c r="MSC10" s="53"/>
      <c r="MSD10" s="53"/>
      <c r="MSE10" s="53"/>
      <c r="MSF10" s="53"/>
      <c r="MSG10" s="53"/>
      <c r="MSH10" s="53"/>
      <c r="MSI10" s="53"/>
      <c r="MSJ10" s="53"/>
      <c r="MSK10" s="53"/>
      <c r="MSL10" s="53"/>
      <c r="MSM10" s="53"/>
      <c r="MSN10" s="53"/>
      <c r="MSO10" s="53"/>
      <c r="MSP10" s="53"/>
      <c r="MSQ10" s="53"/>
      <c r="MSR10" s="53"/>
      <c r="MSS10" s="53"/>
      <c r="MST10" s="53"/>
      <c r="MSU10" s="53"/>
      <c r="MSV10" s="53"/>
      <c r="MSW10" s="53"/>
      <c r="MSX10" s="53"/>
      <c r="MSY10" s="53"/>
      <c r="MSZ10" s="53"/>
      <c r="MTA10" s="53"/>
      <c r="MTB10" s="53"/>
      <c r="MTC10" s="53"/>
      <c r="MTD10" s="53"/>
      <c r="MTE10" s="53"/>
      <c r="MTF10" s="53"/>
      <c r="MTG10" s="53"/>
      <c r="MTH10" s="53"/>
      <c r="MTI10" s="53"/>
      <c r="MTJ10" s="53"/>
      <c r="MTK10" s="53"/>
      <c r="MTL10" s="53"/>
      <c r="MTM10" s="53"/>
      <c r="MTN10" s="53"/>
      <c r="MTO10" s="53"/>
      <c r="MTP10" s="53"/>
      <c r="MTQ10" s="53"/>
      <c r="MTR10" s="53"/>
      <c r="MTS10" s="53"/>
      <c r="MTT10" s="53"/>
      <c r="MTU10" s="53"/>
      <c r="MTV10" s="53"/>
      <c r="MTW10" s="53"/>
      <c r="MTX10" s="53"/>
      <c r="MTY10" s="53"/>
      <c r="MTZ10" s="53"/>
      <c r="MUA10" s="53"/>
      <c r="MUB10" s="53"/>
      <c r="MUC10" s="53"/>
      <c r="MUD10" s="53"/>
      <c r="MUE10" s="53"/>
      <c r="MUF10" s="53"/>
      <c r="MUG10" s="53"/>
      <c r="MUH10" s="53"/>
      <c r="MUI10" s="53"/>
      <c r="MUJ10" s="53"/>
      <c r="MUK10" s="53"/>
      <c r="MUL10" s="53"/>
      <c r="MUM10" s="53"/>
      <c r="MUN10" s="53"/>
      <c r="MUO10" s="53"/>
      <c r="MUP10" s="53"/>
      <c r="MUQ10" s="53"/>
      <c r="MUR10" s="53"/>
      <c r="MUS10" s="53"/>
      <c r="MUT10" s="53"/>
      <c r="MUU10" s="53"/>
      <c r="MUV10" s="53"/>
      <c r="MUW10" s="53"/>
      <c r="MUX10" s="53"/>
      <c r="MUY10" s="53"/>
      <c r="MUZ10" s="53"/>
      <c r="MVA10" s="53"/>
      <c r="MVB10" s="53"/>
      <c r="MVC10" s="53"/>
      <c r="MVD10" s="53"/>
      <c r="MVE10" s="53"/>
      <c r="MVF10" s="53"/>
      <c r="MVG10" s="53"/>
      <c r="MVH10" s="53"/>
      <c r="MVI10" s="53"/>
      <c r="MVJ10" s="53"/>
      <c r="MVK10" s="53"/>
      <c r="MVL10" s="53"/>
      <c r="MVM10" s="53"/>
      <c r="MVN10" s="53"/>
      <c r="MVO10" s="53"/>
      <c r="MVP10" s="53"/>
      <c r="MVQ10" s="53"/>
      <c r="MVR10" s="53"/>
      <c r="MVS10" s="53"/>
      <c r="MVT10" s="53"/>
      <c r="MVU10" s="53"/>
      <c r="MVV10" s="53"/>
      <c r="MVW10" s="53"/>
      <c r="MVX10" s="53"/>
      <c r="MVY10" s="53"/>
      <c r="MVZ10" s="53"/>
      <c r="MWA10" s="53"/>
      <c r="MWB10" s="53"/>
      <c r="MWC10" s="53"/>
      <c r="MWD10" s="53"/>
      <c r="MWE10" s="53"/>
      <c r="MWF10" s="53"/>
      <c r="MWG10" s="53"/>
      <c r="MWH10" s="53"/>
      <c r="MWI10" s="53"/>
      <c r="MWJ10" s="53"/>
      <c r="MWK10" s="53"/>
      <c r="MWL10" s="53"/>
      <c r="MWM10" s="53"/>
      <c r="MWN10" s="53"/>
      <c r="MWO10" s="53"/>
      <c r="MWP10" s="53"/>
      <c r="MWQ10" s="53"/>
      <c r="MWR10" s="53"/>
      <c r="MWS10" s="53"/>
      <c r="MWT10" s="53"/>
      <c r="MWU10" s="53"/>
      <c r="MWV10" s="53"/>
      <c r="MWW10" s="53"/>
      <c r="MWX10" s="53"/>
      <c r="MWY10" s="53"/>
      <c r="MWZ10" s="53"/>
      <c r="MXA10" s="53"/>
      <c r="MXB10" s="53"/>
      <c r="MXC10" s="53"/>
      <c r="MXD10" s="53"/>
      <c r="MXE10" s="53"/>
      <c r="MXF10" s="53"/>
      <c r="MXG10" s="53"/>
      <c r="MXH10" s="53"/>
      <c r="MXI10" s="53"/>
      <c r="MXJ10" s="53"/>
      <c r="MXK10" s="53"/>
      <c r="MXL10" s="53"/>
      <c r="MXM10" s="53"/>
      <c r="MXN10" s="53"/>
      <c r="MXO10" s="53"/>
      <c r="MXP10" s="53"/>
      <c r="MXQ10" s="53"/>
      <c r="MXR10" s="53"/>
      <c r="MXS10" s="53"/>
      <c r="MXT10" s="53"/>
      <c r="MXU10" s="53"/>
      <c r="MXV10" s="53"/>
      <c r="MXW10" s="53"/>
      <c r="MXX10" s="53"/>
      <c r="MXY10" s="53"/>
      <c r="MXZ10" s="53"/>
      <c r="MYA10" s="53"/>
      <c r="MYB10" s="53"/>
      <c r="MYC10" s="53"/>
      <c r="MYD10" s="53"/>
      <c r="MYE10" s="53"/>
      <c r="MYF10" s="53"/>
      <c r="MYG10" s="53"/>
      <c r="MYH10" s="53"/>
      <c r="MYI10" s="53"/>
      <c r="MYJ10" s="53"/>
      <c r="MYK10" s="53"/>
      <c r="MYL10" s="53"/>
      <c r="MYM10" s="53"/>
      <c r="MYN10" s="53"/>
      <c r="MYO10" s="53"/>
      <c r="MYP10" s="53"/>
      <c r="MYQ10" s="53"/>
      <c r="MYR10" s="53"/>
      <c r="MYS10" s="53"/>
      <c r="MYT10" s="53"/>
      <c r="MYU10" s="53"/>
      <c r="MYV10" s="53"/>
      <c r="MYW10" s="53"/>
      <c r="MYX10" s="53"/>
      <c r="MYY10" s="53"/>
      <c r="MYZ10" s="53"/>
      <c r="MZA10" s="53"/>
      <c r="MZB10" s="53"/>
      <c r="MZC10" s="53"/>
      <c r="MZD10" s="53"/>
      <c r="MZE10" s="53"/>
      <c r="MZF10" s="53"/>
      <c r="MZG10" s="53"/>
      <c r="MZH10" s="53"/>
      <c r="MZI10" s="53"/>
      <c r="MZJ10" s="53"/>
      <c r="MZK10" s="53"/>
      <c r="MZL10" s="53"/>
      <c r="MZM10" s="53"/>
      <c r="MZN10" s="53"/>
      <c r="MZO10" s="53"/>
      <c r="MZP10" s="53"/>
      <c r="MZQ10" s="53"/>
      <c r="MZR10" s="53"/>
      <c r="MZS10" s="53"/>
      <c r="MZT10" s="53"/>
      <c r="MZU10" s="53"/>
      <c r="MZV10" s="53"/>
      <c r="MZW10" s="53"/>
      <c r="MZX10" s="53"/>
      <c r="MZY10" s="53"/>
      <c r="MZZ10" s="53"/>
      <c r="NAA10" s="53"/>
      <c r="NAB10" s="53"/>
      <c r="NAC10" s="53"/>
      <c r="NAD10" s="53"/>
      <c r="NAE10" s="53"/>
      <c r="NAF10" s="53"/>
      <c r="NAG10" s="53"/>
      <c r="NAH10" s="53"/>
      <c r="NAI10" s="53"/>
      <c r="NAJ10" s="53"/>
      <c r="NAK10" s="53"/>
      <c r="NAL10" s="53"/>
      <c r="NAM10" s="53"/>
      <c r="NAN10" s="53"/>
      <c r="NAO10" s="53"/>
      <c r="NAP10" s="53"/>
      <c r="NAQ10" s="53"/>
      <c r="NAR10" s="53"/>
      <c r="NAS10" s="53"/>
      <c r="NAT10" s="53"/>
      <c r="NAU10" s="53"/>
      <c r="NAV10" s="53"/>
      <c r="NAW10" s="53"/>
      <c r="NAX10" s="53"/>
      <c r="NAY10" s="53"/>
      <c r="NAZ10" s="53"/>
      <c r="NBA10" s="53"/>
      <c r="NBB10" s="53"/>
      <c r="NBC10" s="53"/>
      <c r="NBD10" s="53"/>
      <c r="NBE10" s="53"/>
      <c r="NBF10" s="53"/>
      <c r="NBG10" s="53"/>
      <c r="NBH10" s="53"/>
      <c r="NBI10" s="53"/>
      <c r="NBJ10" s="53"/>
      <c r="NBK10" s="53"/>
      <c r="NBL10" s="53"/>
      <c r="NBM10" s="53"/>
      <c r="NBN10" s="53"/>
      <c r="NBO10" s="53"/>
      <c r="NBP10" s="53"/>
      <c r="NBQ10" s="53"/>
      <c r="NBR10" s="53"/>
      <c r="NBS10" s="53"/>
      <c r="NBT10" s="53"/>
      <c r="NBU10" s="53"/>
      <c r="NBV10" s="53"/>
      <c r="NBW10" s="53"/>
      <c r="NBX10" s="53"/>
      <c r="NBY10" s="53"/>
      <c r="NBZ10" s="53"/>
      <c r="NCA10" s="53"/>
      <c r="NCB10" s="53"/>
      <c r="NCC10" s="53"/>
      <c r="NCD10" s="53"/>
      <c r="NCE10" s="53"/>
      <c r="NCF10" s="53"/>
      <c r="NCG10" s="53"/>
      <c r="NCH10" s="53"/>
      <c r="NCI10" s="53"/>
      <c r="NCJ10" s="53"/>
      <c r="NCK10" s="53"/>
      <c r="NCL10" s="53"/>
      <c r="NCM10" s="53"/>
      <c r="NCN10" s="53"/>
      <c r="NCO10" s="53"/>
      <c r="NCP10" s="53"/>
      <c r="NCQ10" s="53"/>
      <c r="NCR10" s="53"/>
      <c r="NCS10" s="53"/>
      <c r="NCT10" s="53"/>
      <c r="NCU10" s="53"/>
      <c r="NCV10" s="53"/>
      <c r="NCW10" s="53"/>
      <c r="NCX10" s="53"/>
      <c r="NCY10" s="53"/>
      <c r="NCZ10" s="53"/>
      <c r="NDA10" s="53"/>
      <c r="NDB10" s="53"/>
      <c r="NDC10" s="53"/>
      <c r="NDD10" s="53"/>
      <c r="NDE10" s="53"/>
      <c r="NDF10" s="53"/>
      <c r="NDG10" s="53"/>
      <c r="NDH10" s="53"/>
      <c r="NDI10" s="53"/>
      <c r="NDJ10" s="53"/>
      <c r="NDK10" s="53"/>
      <c r="NDL10" s="53"/>
      <c r="NDM10" s="53"/>
      <c r="NDN10" s="53"/>
      <c r="NDO10" s="53"/>
      <c r="NDP10" s="53"/>
      <c r="NDQ10" s="53"/>
      <c r="NDR10" s="53"/>
      <c r="NDS10" s="53"/>
      <c r="NDT10" s="53"/>
      <c r="NDU10" s="53"/>
      <c r="NDV10" s="53"/>
      <c r="NDW10" s="53"/>
      <c r="NDX10" s="53"/>
      <c r="NDY10" s="53"/>
      <c r="NDZ10" s="53"/>
      <c r="NEA10" s="53"/>
      <c r="NEB10" s="53"/>
      <c r="NEC10" s="53"/>
      <c r="NED10" s="53"/>
      <c r="NEE10" s="53"/>
      <c r="NEF10" s="53"/>
      <c r="NEG10" s="53"/>
      <c r="NEH10" s="53"/>
      <c r="NEI10" s="53"/>
      <c r="NEJ10" s="53"/>
      <c r="NEK10" s="53"/>
      <c r="NEL10" s="53"/>
      <c r="NEM10" s="53"/>
      <c r="NEN10" s="53"/>
      <c r="NEO10" s="53"/>
      <c r="NEP10" s="53"/>
      <c r="NEQ10" s="53"/>
      <c r="NER10" s="53"/>
      <c r="NES10" s="53"/>
      <c r="NET10" s="53"/>
      <c r="NEU10" s="53"/>
      <c r="NEV10" s="53"/>
      <c r="NEW10" s="53"/>
      <c r="NEX10" s="53"/>
      <c r="NEY10" s="53"/>
      <c r="NEZ10" s="53"/>
      <c r="NFA10" s="53"/>
      <c r="NFB10" s="53"/>
      <c r="NFC10" s="53"/>
      <c r="NFD10" s="53"/>
      <c r="NFE10" s="53"/>
      <c r="NFF10" s="53"/>
      <c r="NFG10" s="53"/>
      <c r="NFH10" s="53"/>
      <c r="NFI10" s="53"/>
      <c r="NFJ10" s="53"/>
      <c r="NFK10" s="53"/>
      <c r="NFL10" s="53"/>
      <c r="NFM10" s="53"/>
      <c r="NFN10" s="53"/>
      <c r="NFO10" s="53"/>
      <c r="NFP10" s="53"/>
      <c r="NFQ10" s="53"/>
      <c r="NFR10" s="53"/>
      <c r="NFS10" s="53"/>
      <c r="NFT10" s="53"/>
      <c r="NFU10" s="53"/>
      <c r="NFV10" s="53"/>
      <c r="NFW10" s="53"/>
      <c r="NFX10" s="53"/>
      <c r="NFY10" s="53"/>
      <c r="NFZ10" s="53"/>
      <c r="NGA10" s="53"/>
      <c r="NGB10" s="53"/>
      <c r="NGC10" s="53"/>
      <c r="NGD10" s="53"/>
      <c r="NGE10" s="53"/>
      <c r="NGF10" s="53"/>
      <c r="NGG10" s="53"/>
      <c r="NGH10" s="53"/>
      <c r="NGI10" s="53"/>
      <c r="NGJ10" s="53"/>
      <c r="NGK10" s="53"/>
      <c r="NGL10" s="53"/>
      <c r="NGM10" s="53"/>
      <c r="NGN10" s="53"/>
      <c r="NGO10" s="53"/>
      <c r="NGP10" s="53"/>
      <c r="NGQ10" s="53"/>
      <c r="NGR10" s="53"/>
      <c r="NGS10" s="53"/>
      <c r="NGT10" s="53"/>
      <c r="NGU10" s="53"/>
      <c r="NGV10" s="53"/>
      <c r="NGW10" s="53"/>
      <c r="NGX10" s="53"/>
      <c r="NGY10" s="53"/>
      <c r="NGZ10" s="53"/>
      <c r="NHA10" s="53"/>
      <c r="NHB10" s="53"/>
      <c r="NHC10" s="53"/>
      <c r="NHD10" s="53"/>
      <c r="NHE10" s="53"/>
      <c r="NHF10" s="53"/>
      <c r="NHG10" s="53"/>
      <c r="NHH10" s="53"/>
      <c r="NHI10" s="53"/>
      <c r="NHJ10" s="53"/>
      <c r="NHK10" s="53"/>
      <c r="NHL10" s="53"/>
      <c r="NHM10" s="53"/>
      <c r="NHN10" s="53"/>
      <c r="NHO10" s="53"/>
      <c r="NHP10" s="53"/>
      <c r="NHQ10" s="53"/>
      <c r="NHR10" s="53"/>
      <c r="NHS10" s="53"/>
      <c r="NHT10" s="53"/>
      <c r="NHU10" s="53"/>
      <c r="NHV10" s="53"/>
      <c r="NHW10" s="53"/>
      <c r="NHX10" s="53"/>
      <c r="NHY10" s="53"/>
      <c r="NHZ10" s="53"/>
      <c r="NIA10" s="53"/>
      <c r="NIB10" s="53"/>
      <c r="NIC10" s="53"/>
      <c r="NID10" s="53"/>
      <c r="NIE10" s="53"/>
      <c r="NIF10" s="53"/>
      <c r="NIG10" s="53"/>
      <c r="NIH10" s="53"/>
      <c r="NII10" s="53"/>
      <c r="NIJ10" s="53"/>
      <c r="NIK10" s="53"/>
      <c r="NIL10" s="53"/>
      <c r="NIM10" s="53"/>
      <c r="NIN10" s="53"/>
      <c r="NIO10" s="53"/>
      <c r="NIP10" s="53"/>
      <c r="NIQ10" s="53"/>
      <c r="NIR10" s="53"/>
      <c r="NIS10" s="53"/>
      <c r="NIT10" s="53"/>
      <c r="NIU10" s="53"/>
      <c r="NIV10" s="53"/>
      <c r="NIW10" s="53"/>
      <c r="NIX10" s="53"/>
      <c r="NIY10" s="53"/>
      <c r="NIZ10" s="53"/>
      <c r="NJA10" s="53"/>
      <c r="NJB10" s="53"/>
      <c r="NJC10" s="53"/>
      <c r="NJD10" s="53"/>
      <c r="NJE10" s="53"/>
      <c r="NJF10" s="53"/>
      <c r="NJG10" s="53"/>
      <c r="NJH10" s="53"/>
      <c r="NJI10" s="53"/>
      <c r="NJJ10" s="53"/>
      <c r="NJK10" s="53"/>
      <c r="NJL10" s="53"/>
      <c r="NJM10" s="53"/>
      <c r="NJN10" s="53"/>
      <c r="NJO10" s="53"/>
      <c r="NJP10" s="53"/>
      <c r="NJQ10" s="53"/>
      <c r="NJR10" s="53"/>
      <c r="NJS10" s="53"/>
      <c r="NJT10" s="53"/>
      <c r="NJU10" s="53"/>
      <c r="NJV10" s="53"/>
      <c r="NJW10" s="53"/>
      <c r="NJX10" s="53"/>
      <c r="NJY10" s="53"/>
      <c r="NJZ10" s="53"/>
      <c r="NKA10" s="53"/>
      <c r="NKB10" s="53"/>
      <c r="NKC10" s="53"/>
      <c r="NKD10" s="53"/>
      <c r="NKE10" s="53"/>
      <c r="NKF10" s="53"/>
      <c r="NKG10" s="53"/>
      <c r="NKH10" s="53"/>
      <c r="NKI10" s="53"/>
      <c r="NKJ10" s="53"/>
      <c r="NKK10" s="53"/>
      <c r="NKL10" s="53"/>
      <c r="NKM10" s="53"/>
      <c r="NKN10" s="53"/>
      <c r="NKO10" s="53"/>
      <c r="NKP10" s="53"/>
      <c r="NKQ10" s="53"/>
      <c r="NKR10" s="53"/>
      <c r="NKS10" s="53"/>
      <c r="NKT10" s="53"/>
      <c r="NKU10" s="53"/>
      <c r="NKV10" s="53"/>
      <c r="NKW10" s="53"/>
      <c r="NKX10" s="53"/>
      <c r="NKY10" s="53"/>
      <c r="NKZ10" s="53"/>
      <c r="NLA10" s="53"/>
      <c r="NLB10" s="53"/>
      <c r="NLC10" s="53"/>
      <c r="NLD10" s="53"/>
      <c r="NLE10" s="53"/>
      <c r="NLF10" s="53"/>
      <c r="NLG10" s="53"/>
      <c r="NLH10" s="53"/>
      <c r="NLI10" s="53"/>
      <c r="NLJ10" s="53"/>
      <c r="NLK10" s="53"/>
      <c r="NLL10" s="53"/>
      <c r="NLM10" s="53"/>
      <c r="NLN10" s="53"/>
      <c r="NLO10" s="53"/>
      <c r="NLP10" s="53"/>
      <c r="NLQ10" s="53"/>
      <c r="NLR10" s="53"/>
      <c r="NLS10" s="53"/>
      <c r="NLT10" s="53"/>
      <c r="NLU10" s="53"/>
      <c r="NLV10" s="53"/>
      <c r="NLW10" s="53"/>
      <c r="NLX10" s="53"/>
      <c r="NLY10" s="53"/>
      <c r="NLZ10" s="53"/>
      <c r="NMA10" s="53"/>
      <c r="NMB10" s="53"/>
      <c r="NMC10" s="53"/>
      <c r="NMD10" s="53"/>
      <c r="NME10" s="53"/>
      <c r="NMF10" s="53"/>
      <c r="NMG10" s="53"/>
      <c r="NMH10" s="53"/>
      <c r="NMI10" s="53"/>
      <c r="NMJ10" s="53"/>
      <c r="NMK10" s="53"/>
      <c r="NML10" s="53"/>
      <c r="NMM10" s="53"/>
      <c r="NMN10" s="53"/>
      <c r="NMO10" s="53"/>
      <c r="NMP10" s="53"/>
      <c r="NMQ10" s="53"/>
      <c r="NMR10" s="53"/>
      <c r="NMS10" s="53"/>
      <c r="NMT10" s="53"/>
      <c r="NMU10" s="53"/>
      <c r="NMV10" s="53"/>
      <c r="NMW10" s="53"/>
      <c r="NMX10" s="53"/>
      <c r="NMY10" s="53"/>
      <c r="NMZ10" s="53"/>
      <c r="NNA10" s="53"/>
      <c r="NNB10" s="53"/>
      <c r="NNC10" s="53"/>
      <c r="NND10" s="53"/>
      <c r="NNE10" s="53"/>
      <c r="NNF10" s="53"/>
      <c r="NNG10" s="53"/>
      <c r="NNH10" s="53"/>
      <c r="NNI10" s="53"/>
      <c r="NNJ10" s="53"/>
      <c r="NNK10" s="53"/>
      <c r="NNL10" s="53"/>
      <c r="NNM10" s="53"/>
      <c r="NNN10" s="53"/>
      <c r="NNO10" s="53"/>
      <c r="NNP10" s="53"/>
      <c r="NNQ10" s="53"/>
      <c r="NNR10" s="53"/>
      <c r="NNS10" s="53"/>
      <c r="NNT10" s="53"/>
      <c r="NNU10" s="53"/>
      <c r="NNV10" s="53"/>
      <c r="NNW10" s="53"/>
      <c r="NNX10" s="53"/>
      <c r="NNY10" s="53"/>
      <c r="NNZ10" s="53"/>
      <c r="NOA10" s="53"/>
      <c r="NOB10" s="53"/>
      <c r="NOC10" s="53"/>
      <c r="NOD10" s="53"/>
      <c r="NOE10" s="53"/>
      <c r="NOF10" s="53"/>
      <c r="NOG10" s="53"/>
      <c r="NOH10" s="53"/>
      <c r="NOI10" s="53"/>
      <c r="NOJ10" s="53"/>
      <c r="NOK10" s="53"/>
      <c r="NOL10" s="53"/>
      <c r="NOM10" s="53"/>
      <c r="NON10" s="53"/>
      <c r="NOO10" s="53"/>
      <c r="NOP10" s="53"/>
      <c r="NOQ10" s="53"/>
      <c r="NOR10" s="53"/>
      <c r="NOS10" s="53"/>
      <c r="NOT10" s="53"/>
      <c r="NOU10" s="53"/>
      <c r="NOV10" s="53"/>
      <c r="NOW10" s="53"/>
      <c r="NOX10" s="53"/>
      <c r="NOY10" s="53"/>
      <c r="NOZ10" s="53"/>
      <c r="NPA10" s="53"/>
      <c r="NPB10" s="53"/>
      <c r="NPC10" s="53"/>
      <c r="NPD10" s="53"/>
      <c r="NPE10" s="53"/>
      <c r="NPF10" s="53"/>
      <c r="NPG10" s="53"/>
      <c r="NPH10" s="53"/>
      <c r="NPI10" s="53"/>
      <c r="NPJ10" s="53"/>
      <c r="NPK10" s="53"/>
      <c r="NPL10" s="53"/>
      <c r="NPM10" s="53"/>
      <c r="NPN10" s="53"/>
      <c r="NPO10" s="53"/>
      <c r="NPP10" s="53"/>
      <c r="NPQ10" s="53"/>
      <c r="NPR10" s="53"/>
      <c r="NPS10" s="53"/>
      <c r="NPT10" s="53"/>
      <c r="NPU10" s="53"/>
      <c r="NPV10" s="53"/>
      <c r="NPW10" s="53"/>
      <c r="NPX10" s="53"/>
      <c r="NPY10" s="53"/>
      <c r="NPZ10" s="53"/>
      <c r="NQA10" s="53"/>
      <c r="NQB10" s="53"/>
      <c r="NQC10" s="53"/>
      <c r="NQD10" s="53"/>
      <c r="NQE10" s="53"/>
      <c r="NQF10" s="53"/>
      <c r="NQG10" s="53"/>
      <c r="NQH10" s="53"/>
      <c r="NQI10" s="53"/>
      <c r="NQJ10" s="53"/>
      <c r="NQK10" s="53"/>
      <c r="NQL10" s="53"/>
      <c r="NQM10" s="53"/>
      <c r="NQN10" s="53"/>
      <c r="NQO10" s="53"/>
      <c r="NQP10" s="53"/>
      <c r="NQQ10" s="53"/>
      <c r="NQR10" s="53"/>
      <c r="NQS10" s="53"/>
      <c r="NQT10" s="53"/>
      <c r="NQU10" s="53"/>
      <c r="NQV10" s="53"/>
      <c r="NQW10" s="53"/>
      <c r="NQX10" s="53"/>
      <c r="NQY10" s="53"/>
      <c r="NQZ10" s="53"/>
      <c r="NRA10" s="53"/>
      <c r="NRB10" s="53"/>
      <c r="NRC10" s="53"/>
      <c r="NRD10" s="53"/>
      <c r="NRE10" s="53"/>
      <c r="NRF10" s="53"/>
      <c r="NRG10" s="53"/>
      <c r="NRH10" s="53"/>
      <c r="NRI10" s="53"/>
      <c r="NRJ10" s="53"/>
      <c r="NRK10" s="53"/>
      <c r="NRL10" s="53"/>
      <c r="NRM10" s="53"/>
      <c r="NRN10" s="53"/>
      <c r="NRO10" s="53"/>
      <c r="NRP10" s="53"/>
      <c r="NRQ10" s="53"/>
      <c r="NRR10" s="53"/>
      <c r="NRS10" s="53"/>
      <c r="NRT10" s="53"/>
      <c r="NRU10" s="53"/>
      <c r="NRV10" s="53"/>
      <c r="NRW10" s="53"/>
      <c r="NRX10" s="53"/>
      <c r="NRY10" s="53"/>
      <c r="NRZ10" s="53"/>
      <c r="NSA10" s="53"/>
      <c r="NSB10" s="53"/>
      <c r="NSC10" s="53"/>
      <c r="NSD10" s="53"/>
      <c r="NSE10" s="53"/>
      <c r="NSF10" s="53"/>
      <c r="NSG10" s="53"/>
      <c r="NSH10" s="53"/>
      <c r="NSI10" s="53"/>
      <c r="NSJ10" s="53"/>
      <c r="NSK10" s="53"/>
      <c r="NSL10" s="53"/>
      <c r="NSM10" s="53"/>
      <c r="NSN10" s="53"/>
      <c r="NSO10" s="53"/>
      <c r="NSP10" s="53"/>
      <c r="NSQ10" s="53"/>
      <c r="NSR10" s="53"/>
      <c r="NSS10" s="53"/>
      <c r="NST10" s="53"/>
      <c r="NSU10" s="53"/>
      <c r="NSV10" s="53"/>
      <c r="NSW10" s="53"/>
      <c r="NSX10" s="53"/>
      <c r="NSY10" s="53"/>
      <c r="NSZ10" s="53"/>
      <c r="NTA10" s="53"/>
      <c r="NTB10" s="53"/>
      <c r="NTC10" s="53"/>
      <c r="NTD10" s="53"/>
      <c r="NTE10" s="53"/>
      <c r="NTF10" s="53"/>
      <c r="NTG10" s="53"/>
      <c r="NTH10" s="53"/>
      <c r="NTI10" s="53"/>
      <c r="NTJ10" s="53"/>
      <c r="NTK10" s="53"/>
      <c r="NTL10" s="53"/>
      <c r="NTM10" s="53"/>
      <c r="NTN10" s="53"/>
      <c r="NTO10" s="53"/>
      <c r="NTP10" s="53"/>
      <c r="NTQ10" s="53"/>
      <c r="NTR10" s="53"/>
      <c r="NTS10" s="53"/>
      <c r="NTT10" s="53"/>
      <c r="NTU10" s="53"/>
      <c r="NTV10" s="53"/>
      <c r="NTW10" s="53"/>
      <c r="NTX10" s="53"/>
      <c r="NTY10" s="53"/>
      <c r="NTZ10" s="53"/>
      <c r="NUA10" s="53"/>
      <c r="NUB10" s="53"/>
      <c r="NUC10" s="53"/>
      <c r="NUD10" s="53"/>
      <c r="NUE10" s="53"/>
      <c r="NUF10" s="53"/>
      <c r="NUG10" s="53"/>
      <c r="NUH10" s="53"/>
      <c r="NUI10" s="53"/>
      <c r="NUJ10" s="53"/>
      <c r="NUK10" s="53"/>
      <c r="NUL10" s="53"/>
      <c r="NUM10" s="53"/>
      <c r="NUN10" s="53"/>
      <c r="NUO10" s="53"/>
      <c r="NUP10" s="53"/>
      <c r="NUQ10" s="53"/>
      <c r="NUR10" s="53"/>
      <c r="NUS10" s="53"/>
      <c r="NUT10" s="53"/>
      <c r="NUU10" s="53"/>
      <c r="NUV10" s="53"/>
      <c r="NUW10" s="53"/>
      <c r="NUX10" s="53"/>
      <c r="NUY10" s="53"/>
      <c r="NUZ10" s="53"/>
      <c r="NVA10" s="53"/>
      <c r="NVB10" s="53"/>
      <c r="NVC10" s="53"/>
      <c r="NVD10" s="53"/>
      <c r="NVE10" s="53"/>
      <c r="NVF10" s="53"/>
      <c r="NVG10" s="53"/>
      <c r="NVH10" s="53"/>
      <c r="NVI10" s="53"/>
      <c r="NVJ10" s="53"/>
      <c r="NVK10" s="53"/>
      <c r="NVL10" s="53"/>
      <c r="NVM10" s="53"/>
      <c r="NVN10" s="53"/>
      <c r="NVO10" s="53"/>
      <c r="NVP10" s="53"/>
      <c r="NVQ10" s="53"/>
      <c r="NVR10" s="53"/>
      <c r="NVS10" s="53"/>
      <c r="NVT10" s="53"/>
      <c r="NVU10" s="53"/>
      <c r="NVV10" s="53"/>
      <c r="NVW10" s="53"/>
      <c r="NVX10" s="53"/>
      <c r="NVY10" s="53"/>
      <c r="NVZ10" s="53"/>
      <c r="NWA10" s="53"/>
      <c r="NWB10" s="53"/>
      <c r="NWC10" s="53"/>
      <c r="NWD10" s="53"/>
      <c r="NWE10" s="53"/>
      <c r="NWF10" s="53"/>
      <c r="NWG10" s="53"/>
      <c r="NWH10" s="53"/>
      <c r="NWI10" s="53"/>
      <c r="NWJ10" s="53"/>
      <c r="NWK10" s="53"/>
      <c r="NWL10" s="53"/>
      <c r="NWM10" s="53"/>
      <c r="NWN10" s="53"/>
      <c r="NWO10" s="53"/>
      <c r="NWP10" s="53"/>
      <c r="NWQ10" s="53"/>
      <c r="NWR10" s="53"/>
      <c r="NWS10" s="53"/>
      <c r="NWT10" s="53"/>
      <c r="NWU10" s="53"/>
      <c r="NWV10" s="53"/>
      <c r="NWW10" s="53"/>
      <c r="NWX10" s="53"/>
      <c r="NWY10" s="53"/>
      <c r="NWZ10" s="53"/>
      <c r="NXA10" s="53"/>
      <c r="NXB10" s="53"/>
      <c r="NXC10" s="53"/>
      <c r="NXD10" s="53"/>
      <c r="NXE10" s="53"/>
      <c r="NXF10" s="53"/>
      <c r="NXG10" s="53"/>
      <c r="NXH10" s="53"/>
      <c r="NXI10" s="53"/>
      <c r="NXJ10" s="53"/>
      <c r="NXK10" s="53"/>
      <c r="NXL10" s="53"/>
      <c r="NXM10" s="53"/>
      <c r="NXN10" s="53"/>
      <c r="NXO10" s="53"/>
      <c r="NXP10" s="53"/>
      <c r="NXQ10" s="53"/>
      <c r="NXR10" s="53"/>
      <c r="NXS10" s="53"/>
      <c r="NXT10" s="53"/>
      <c r="NXU10" s="53"/>
      <c r="NXV10" s="53"/>
      <c r="NXW10" s="53"/>
      <c r="NXX10" s="53"/>
      <c r="NXY10" s="53"/>
      <c r="NXZ10" s="53"/>
      <c r="NYA10" s="53"/>
      <c r="NYB10" s="53"/>
      <c r="NYC10" s="53"/>
      <c r="NYD10" s="53"/>
      <c r="NYE10" s="53"/>
      <c r="NYF10" s="53"/>
      <c r="NYG10" s="53"/>
      <c r="NYH10" s="53"/>
      <c r="NYI10" s="53"/>
      <c r="NYJ10" s="53"/>
      <c r="NYK10" s="53"/>
      <c r="NYL10" s="53"/>
      <c r="NYM10" s="53"/>
      <c r="NYN10" s="53"/>
      <c r="NYO10" s="53"/>
      <c r="NYP10" s="53"/>
      <c r="NYQ10" s="53"/>
      <c r="NYR10" s="53"/>
      <c r="NYS10" s="53"/>
      <c r="NYT10" s="53"/>
      <c r="NYU10" s="53"/>
      <c r="NYV10" s="53"/>
      <c r="NYW10" s="53"/>
      <c r="NYX10" s="53"/>
      <c r="NYY10" s="53"/>
      <c r="NYZ10" s="53"/>
      <c r="NZA10" s="53"/>
      <c r="NZB10" s="53"/>
      <c r="NZC10" s="53"/>
      <c r="NZD10" s="53"/>
      <c r="NZE10" s="53"/>
      <c r="NZF10" s="53"/>
      <c r="NZG10" s="53"/>
      <c r="NZH10" s="53"/>
      <c r="NZI10" s="53"/>
      <c r="NZJ10" s="53"/>
      <c r="NZK10" s="53"/>
      <c r="NZL10" s="53"/>
      <c r="NZM10" s="53"/>
      <c r="NZN10" s="53"/>
      <c r="NZO10" s="53"/>
      <c r="NZP10" s="53"/>
      <c r="NZQ10" s="53"/>
      <c r="NZR10" s="53"/>
      <c r="NZS10" s="53"/>
      <c r="NZT10" s="53"/>
      <c r="NZU10" s="53"/>
      <c r="NZV10" s="53"/>
      <c r="NZW10" s="53"/>
      <c r="NZX10" s="53"/>
      <c r="NZY10" s="53"/>
      <c r="NZZ10" s="53"/>
      <c r="OAA10" s="53"/>
      <c r="OAB10" s="53"/>
      <c r="OAC10" s="53"/>
      <c r="OAD10" s="53"/>
      <c r="OAE10" s="53"/>
      <c r="OAF10" s="53"/>
      <c r="OAG10" s="53"/>
      <c r="OAH10" s="53"/>
      <c r="OAI10" s="53"/>
      <c r="OAJ10" s="53"/>
      <c r="OAK10" s="53"/>
      <c r="OAL10" s="53"/>
      <c r="OAM10" s="53"/>
      <c r="OAN10" s="53"/>
      <c r="OAO10" s="53"/>
      <c r="OAP10" s="53"/>
      <c r="OAQ10" s="53"/>
      <c r="OAR10" s="53"/>
      <c r="OAS10" s="53"/>
      <c r="OAT10" s="53"/>
      <c r="OAU10" s="53"/>
      <c r="OAV10" s="53"/>
      <c r="OAW10" s="53"/>
      <c r="OAX10" s="53"/>
      <c r="OAY10" s="53"/>
      <c r="OAZ10" s="53"/>
      <c r="OBA10" s="53"/>
      <c r="OBB10" s="53"/>
      <c r="OBC10" s="53"/>
      <c r="OBD10" s="53"/>
      <c r="OBE10" s="53"/>
      <c r="OBF10" s="53"/>
      <c r="OBG10" s="53"/>
      <c r="OBH10" s="53"/>
      <c r="OBI10" s="53"/>
      <c r="OBJ10" s="53"/>
      <c r="OBK10" s="53"/>
      <c r="OBL10" s="53"/>
      <c r="OBM10" s="53"/>
      <c r="OBN10" s="53"/>
      <c r="OBO10" s="53"/>
      <c r="OBP10" s="53"/>
      <c r="OBQ10" s="53"/>
      <c r="OBR10" s="53"/>
      <c r="OBS10" s="53"/>
      <c r="OBT10" s="53"/>
      <c r="OBU10" s="53"/>
      <c r="OBV10" s="53"/>
      <c r="OBW10" s="53"/>
      <c r="OBX10" s="53"/>
      <c r="OBY10" s="53"/>
      <c r="OBZ10" s="53"/>
      <c r="OCA10" s="53"/>
      <c r="OCB10" s="53"/>
      <c r="OCC10" s="53"/>
      <c r="OCD10" s="53"/>
      <c r="OCE10" s="53"/>
      <c r="OCF10" s="53"/>
      <c r="OCG10" s="53"/>
      <c r="OCH10" s="53"/>
      <c r="OCI10" s="53"/>
      <c r="OCJ10" s="53"/>
      <c r="OCK10" s="53"/>
      <c r="OCL10" s="53"/>
      <c r="OCM10" s="53"/>
      <c r="OCN10" s="53"/>
      <c r="OCO10" s="53"/>
      <c r="OCP10" s="53"/>
      <c r="OCQ10" s="53"/>
      <c r="OCR10" s="53"/>
      <c r="OCS10" s="53"/>
      <c r="OCT10" s="53"/>
      <c r="OCU10" s="53"/>
      <c r="OCV10" s="53"/>
      <c r="OCW10" s="53"/>
      <c r="OCX10" s="53"/>
      <c r="OCY10" s="53"/>
      <c r="OCZ10" s="53"/>
      <c r="ODA10" s="53"/>
      <c r="ODB10" s="53"/>
      <c r="ODC10" s="53"/>
      <c r="ODD10" s="53"/>
      <c r="ODE10" s="53"/>
      <c r="ODF10" s="53"/>
      <c r="ODG10" s="53"/>
      <c r="ODH10" s="53"/>
      <c r="ODI10" s="53"/>
      <c r="ODJ10" s="53"/>
      <c r="ODK10" s="53"/>
      <c r="ODL10" s="53"/>
      <c r="ODM10" s="53"/>
      <c r="ODN10" s="53"/>
      <c r="ODO10" s="53"/>
      <c r="ODP10" s="53"/>
      <c r="ODQ10" s="53"/>
      <c r="ODR10" s="53"/>
      <c r="ODS10" s="53"/>
      <c r="ODT10" s="53"/>
      <c r="ODU10" s="53"/>
      <c r="ODV10" s="53"/>
      <c r="ODW10" s="53"/>
      <c r="ODX10" s="53"/>
      <c r="ODY10" s="53"/>
      <c r="ODZ10" s="53"/>
      <c r="OEA10" s="53"/>
      <c r="OEB10" s="53"/>
      <c r="OEC10" s="53"/>
      <c r="OED10" s="53"/>
      <c r="OEE10" s="53"/>
      <c r="OEF10" s="53"/>
      <c r="OEG10" s="53"/>
      <c r="OEH10" s="53"/>
      <c r="OEI10" s="53"/>
      <c r="OEJ10" s="53"/>
      <c r="OEK10" s="53"/>
      <c r="OEL10" s="53"/>
      <c r="OEM10" s="53"/>
      <c r="OEN10" s="53"/>
      <c r="OEO10" s="53"/>
      <c r="OEP10" s="53"/>
      <c r="OEQ10" s="53"/>
      <c r="OER10" s="53"/>
      <c r="OES10" s="53"/>
      <c r="OET10" s="53"/>
      <c r="OEU10" s="53"/>
      <c r="OEV10" s="53"/>
      <c r="OEW10" s="53"/>
      <c r="OEX10" s="53"/>
      <c r="OEY10" s="53"/>
      <c r="OEZ10" s="53"/>
      <c r="OFA10" s="53"/>
      <c r="OFB10" s="53"/>
      <c r="OFC10" s="53"/>
      <c r="OFD10" s="53"/>
      <c r="OFE10" s="53"/>
      <c r="OFF10" s="53"/>
      <c r="OFG10" s="53"/>
      <c r="OFH10" s="53"/>
      <c r="OFI10" s="53"/>
      <c r="OFJ10" s="53"/>
      <c r="OFK10" s="53"/>
      <c r="OFL10" s="53"/>
      <c r="OFM10" s="53"/>
      <c r="OFN10" s="53"/>
      <c r="OFO10" s="53"/>
      <c r="OFP10" s="53"/>
      <c r="OFQ10" s="53"/>
      <c r="OFR10" s="53"/>
      <c r="OFS10" s="53"/>
      <c r="OFT10" s="53"/>
      <c r="OFU10" s="53"/>
      <c r="OFV10" s="53"/>
      <c r="OFW10" s="53"/>
      <c r="OFX10" s="53"/>
      <c r="OFY10" s="53"/>
      <c r="OFZ10" s="53"/>
      <c r="OGA10" s="53"/>
      <c r="OGB10" s="53"/>
      <c r="OGC10" s="53"/>
      <c r="OGD10" s="53"/>
      <c r="OGE10" s="53"/>
      <c r="OGF10" s="53"/>
      <c r="OGG10" s="53"/>
      <c r="OGH10" s="53"/>
      <c r="OGI10" s="53"/>
      <c r="OGJ10" s="53"/>
      <c r="OGK10" s="53"/>
      <c r="OGL10" s="53"/>
      <c r="OGM10" s="53"/>
      <c r="OGN10" s="53"/>
      <c r="OGO10" s="53"/>
      <c r="OGP10" s="53"/>
      <c r="OGQ10" s="53"/>
      <c r="OGR10" s="53"/>
      <c r="OGS10" s="53"/>
      <c r="OGT10" s="53"/>
      <c r="OGU10" s="53"/>
      <c r="OGV10" s="53"/>
      <c r="OGW10" s="53"/>
      <c r="OGX10" s="53"/>
      <c r="OGY10" s="53"/>
      <c r="OGZ10" s="53"/>
      <c r="OHA10" s="53"/>
      <c r="OHB10" s="53"/>
      <c r="OHC10" s="53"/>
      <c r="OHD10" s="53"/>
      <c r="OHE10" s="53"/>
      <c r="OHF10" s="53"/>
      <c r="OHG10" s="53"/>
      <c r="OHH10" s="53"/>
      <c r="OHI10" s="53"/>
      <c r="OHJ10" s="53"/>
      <c r="OHK10" s="53"/>
      <c r="OHL10" s="53"/>
      <c r="OHM10" s="53"/>
      <c r="OHN10" s="53"/>
      <c r="OHO10" s="53"/>
      <c r="OHP10" s="53"/>
      <c r="OHQ10" s="53"/>
      <c r="OHR10" s="53"/>
      <c r="OHS10" s="53"/>
      <c r="OHT10" s="53"/>
      <c r="OHU10" s="53"/>
      <c r="OHV10" s="53"/>
      <c r="OHW10" s="53"/>
      <c r="OHX10" s="53"/>
      <c r="OHY10" s="53"/>
      <c r="OHZ10" s="53"/>
      <c r="OIA10" s="53"/>
      <c r="OIB10" s="53"/>
      <c r="OIC10" s="53"/>
      <c r="OID10" s="53"/>
      <c r="OIE10" s="53"/>
      <c r="OIF10" s="53"/>
      <c r="OIG10" s="53"/>
      <c r="OIH10" s="53"/>
      <c r="OII10" s="53"/>
      <c r="OIJ10" s="53"/>
      <c r="OIK10" s="53"/>
      <c r="OIL10" s="53"/>
      <c r="OIM10" s="53"/>
      <c r="OIN10" s="53"/>
      <c r="OIO10" s="53"/>
      <c r="OIP10" s="53"/>
      <c r="OIQ10" s="53"/>
      <c r="OIR10" s="53"/>
      <c r="OIS10" s="53"/>
      <c r="OIT10" s="53"/>
      <c r="OIU10" s="53"/>
      <c r="OIV10" s="53"/>
      <c r="OIW10" s="53"/>
      <c r="OIX10" s="53"/>
      <c r="OIY10" s="53"/>
      <c r="OIZ10" s="53"/>
      <c r="OJA10" s="53"/>
      <c r="OJB10" s="53"/>
      <c r="OJC10" s="53"/>
      <c r="OJD10" s="53"/>
      <c r="OJE10" s="53"/>
      <c r="OJF10" s="53"/>
      <c r="OJG10" s="53"/>
      <c r="OJH10" s="53"/>
      <c r="OJI10" s="53"/>
      <c r="OJJ10" s="53"/>
      <c r="OJK10" s="53"/>
      <c r="OJL10" s="53"/>
      <c r="OJM10" s="53"/>
      <c r="OJN10" s="53"/>
      <c r="OJO10" s="53"/>
      <c r="OJP10" s="53"/>
      <c r="OJQ10" s="53"/>
      <c r="OJR10" s="53"/>
      <c r="OJS10" s="53"/>
      <c r="OJT10" s="53"/>
      <c r="OJU10" s="53"/>
      <c r="OJV10" s="53"/>
      <c r="OJW10" s="53"/>
      <c r="OJX10" s="53"/>
      <c r="OJY10" s="53"/>
      <c r="OJZ10" s="53"/>
      <c r="OKA10" s="53"/>
      <c r="OKB10" s="53"/>
      <c r="OKC10" s="53"/>
      <c r="OKD10" s="53"/>
      <c r="OKE10" s="53"/>
      <c r="OKF10" s="53"/>
      <c r="OKG10" s="53"/>
      <c r="OKH10" s="53"/>
      <c r="OKI10" s="53"/>
      <c r="OKJ10" s="53"/>
      <c r="OKK10" s="53"/>
      <c r="OKL10" s="53"/>
      <c r="OKM10" s="53"/>
      <c r="OKN10" s="53"/>
      <c r="OKO10" s="53"/>
      <c r="OKP10" s="53"/>
      <c r="OKQ10" s="53"/>
      <c r="OKR10" s="53"/>
      <c r="OKS10" s="53"/>
      <c r="OKT10" s="53"/>
      <c r="OKU10" s="53"/>
      <c r="OKV10" s="53"/>
      <c r="OKW10" s="53"/>
      <c r="OKX10" s="53"/>
      <c r="OKY10" s="53"/>
      <c r="OKZ10" s="53"/>
      <c r="OLA10" s="53"/>
      <c r="OLB10" s="53"/>
      <c r="OLC10" s="53"/>
      <c r="OLD10" s="53"/>
      <c r="OLE10" s="53"/>
      <c r="OLF10" s="53"/>
      <c r="OLG10" s="53"/>
      <c r="OLH10" s="53"/>
      <c r="OLI10" s="53"/>
      <c r="OLJ10" s="53"/>
      <c r="OLK10" s="53"/>
      <c r="OLL10" s="53"/>
      <c r="OLM10" s="53"/>
      <c r="OLN10" s="53"/>
      <c r="OLO10" s="53"/>
      <c r="OLP10" s="53"/>
      <c r="OLQ10" s="53"/>
      <c r="OLR10" s="53"/>
      <c r="OLS10" s="53"/>
      <c r="OLT10" s="53"/>
      <c r="OLU10" s="53"/>
      <c r="OLV10" s="53"/>
      <c r="OLW10" s="53"/>
      <c r="OLX10" s="53"/>
      <c r="OLY10" s="53"/>
      <c r="OLZ10" s="53"/>
      <c r="OMA10" s="53"/>
      <c r="OMB10" s="53"/>
      <c r="OMC10" s="53"/>
      <c r="OMD10" s="53"/>
      <c r="OME10" s="53"/>
      <c r="OMF10" s="53"/>
      <c r="OMG10" s="53"/>
      <c r="OMH10" s="53"/>
      <c r="OMI10" s="53"/>
      <c r="OMJ10" s="53"/>
      <c r="OMK10" s="53"/>
      <c r="OML10" s="53"/>
      <c r="OMM10" s="53"/>
      <c r="OMN10" s="53"/>
      <c r="OMO10" s="53"/>
      <c r="OMP10" s="53"/>
      <c r="OMQ10" s="53"/>
      <c r="OMR10" s="53"/>
      <c r="OMS10" s="53"/>
      <c r="OMT10" s="53"/>
      <c r="OMU10" s="53"/>
      <c r="OMV10" s="53"/>
      <c r="OMW10" s="53"/>
      <c r="OMX10" s="53"/>
      <c r="OMY10" s="53"/>
      <c r="OMZ10" s="53"/>
      <c r="ONA10" s="53"/>
      <c r="ONB10" s="53"/>
      <c r="ONC10" s="53"/>
      <c r="OND10" s="53"/>
      <c r="ONE10" s="53"/>
      <c r="ONF10" s="53"/>
      <c r="ONG10" s="53"/>
      <c r="ONH10" s="53"/>
      <c r="ONI10" s="53"/>
      <c r="ONJ10" s="53"/>
      <c r="ONK10" s="53"/>
      <c r="ONL10" s="53"/>
      <c r="ONM10" s="53"/>
      <c r="ONN10" s="53"/>
      <c r="ONO10" s="53"/>
      <c r="ONP10" s="53"/>
      <c r="ONQ10" s="53"/>
      <c r="ONR10" s="53"/>
      <c r="ONS10" s="53"/>
      <c r="ONT10" s="53"/>
      <c r="ONU10" s="53"/>
      <c r="ONV10" s="53"/>
      <c r="ONW10" s="53"/>
      <c r="ONX10" s="53"/>
      <c r="ONY10" s="53"/>
      <c r="ONZ10" s="53"/>
      <c r="OOA10" s="53"/>
      <c r="OOB10" s="53"/>
      <c r="OOC10" s="53"/>
      <c r="OOD10" s="53"/>
      <c r="OOE10" s="53"/>
      <c r="OOF10" s="53"/>
      <c r="OOG10" s="53"/>
      <c r="OOH10" s="53"/>
      <c r="OOI10" s="53"/>
      <c r="OOJ10" s="53"/>
      <c r="OOK10" s="53"/>
      <c r="OOL10" s="53"/>
      <c r="OOM10" s="53"/>
      <c r="OON10" s="53"/>
      <c r="OOO10" s="53"/>
      <c r="OOP10" s="53"/>
      <c r="OOQ10" s="53"/>
      <c r="OOR10" s="53"/>
      <c r="OOS10" s="53"/>
      <c r="OOT10" s="53"/>
      <c r="OOU10" s="53"/>
      <c r="OOV10" s="53"/>
      <c r="OOW10" s="53"/>
      <c r="OOX10" s="53"/>
      <c r="OOY10" s="53"/>
      <c r="OOZ10" s="53"/>
      <c r="OPA10" s="53"/>
      <c r="OPB10" s="53"/>
      <c r="OPC10" s="53"/>
      <c r="OPD10" s="53"/>
      <c r="OPE10" s="53"/>
      <c r="OPF10" s="53"/>
      <c r="OPG10" s="53"/>
      <c r="OPH10" s="53"/>
      <c r="OPI10" s="53"/>
      <c r="OPJ10" s="53"/>
      <c r="OPK10" s="53"/>
      <c r="OPL10" s="53"/>
      <c r="OPM10" s="53"/>
      <c r="OPN10" s="53"/>
      <c r="OPO10" s="53"/>
      <c r="OPP10" s="53"/>
      <c r="OPQ10" s="53"/>
      <c r="OPR10" s="53"/>
      <c r="OPS10" s="53"/>
      <c r="OPT10" s="53"/>
      <c r="OPU10" s="53"/>
      <c r="OPV10" s="53"/>
      <c r="OPW10" s="53"/>
      <c r="OPX10" s="53"/>
      <c r="OPY10" s="53"/>
      <c r="OPZ10" s="53"/>
      <c r="OQA10" s="53"/>
      <c r="OQB10" s="53"/>
      <c r="OQC10" s="53"/>
      <c r="OQD10" s="53"/>
      <c r="OQE10" s="53"/>
      <c r="OQF10" s="53"/>
      <c r="OQG10" s="53"/>
      <c r="OQH10" s="53"/>
      <c r="OQI10" s="53"/>
      <c r="OQJ10" s="53"/>
      <c r="OQK10" s="53"/>
      <c r="OQL10" s="53"/>
      <c r="OQM10" s="53"/>
      <c r="OQN10" s="53"/>
      <c r="OQO10" s="53"/>
      <c r="OQP10" s="53"/>
      <c r="OQQ10" s="53"/>
      <c r="OQR10" s="53"/>
      <c r="OQS10" s="53"/>
      <c r="OQT10" s="53"/>
      <c r="OQU10" s="53"/>
      <c r="OQV10" s="53"/>
      <c r="OQW10" s="53"/>
      <c r="OQX10" s="53"/>
      <c r="OQY10" s="53"/>
      <c r="OQZ10" s="53"/>
      <c r="ORA10" s="53"/>
      <c r="ORB10" s="53"/>
      <c r="ORC10" s="53"/>
      <c r="ORD10" s="53"/>
      <c r="ORE10" s="53"/>
      <c r="ORF10" s="53"/>
      <c r="ORG10" s="53"/>
      <c r="ORH10" s="53"/>
      <c r="ORI10" s="53"/>
      <c r="ORJ10" s="53"/>
      <c r="ORK10" s="53"/>
      <c r="ORL10" s="53"/>
      <c r="ORM10" s="53"/>
      <c r="ORN10" s="53"/>
      <c r="ORO10" s="53"/>
      <c r="ORP10" s="53"/>
      <c r="ORQ10" s="53"/>
      <c r="ORR10" s="53"/>
      <c r="ORS10" s="53"/>
      <c r="ORT10" s="53"/>
      <c r="ORU10" s="53"/>
      <c r="ORV10" s="53"/>
      <c r="ORW10" s="53"/>
      <c r="ORX10" s="53"/>
      <c r="ORY10" s="53"/>
      <c r="ORZ10" s="53"/>
      <c r="OSA10" s="53"/>
      <c r="OSB10" s="53"/>
      <c r="OSC10" s="53"/>
      <c r="OSD10" s="53"/>
      <c r="OSE10" s="53"/>
      <c r="OSF10" s="53"/>
      <c r="OSG10" s="53"/>
      <c r="OSH10" s="53"/>
      <c r="OSI10" s="53"/>
      <c r="OSJ10" s="53"/>
      <c r="OSK10" s="53"/>
      <c r="OSL10" s="53"/>
      <c r="OSM10" s="53"/>
      <c r="OSN10" s="53"/>
      <c r="OSO10" s="53"/>
      <c r="OSP10" s="53"/>
      <c r="OSQ10" s="53"/>
      <c r="OSR10" s="53"/>
      <c r="OSS10" s="53"/>
      <c r="OST10" s="53"/>
      <c r="OSU10" s="53"/>
      <c r="OSV10" s="53"/>
      <c r="OSW10" s="53"/>
      <c r="OSX10" s="53"/>
      <c r="OSY10" s="53"/>
      <c r="OSZ10" s="53"/>
      <c r="OTA10" s="53"/>
      <c r="OTB10" s="53"/>
      <c r="OTC10" s="53"/>
      <c r="OTD10" s="53"/>
      <c r="OTE10" s="53"/>
      <c r="OTF10" s="53"/>
      <c r="OTG10" s="53"/>
      <c r="OTH10" s="53"/>
      <c r="OTI10" s="53"/>
      <c r="OTJ10" s="53"/>
      <c r="OTK10" s="53"/>
      <c r="OTL10" s="53"/>
      <c r="OTM10" s="53"/>
      <c r="OTN10" s="53"/>
      <c r="OTO10" s="53"/>
      <c r="OTP10" s="53"/>
      <c r="OTQ10" s="53"/>
      <c r="OTR10" s="53"/>
      <c r="OTS10" s="53"/>
      <c r="OTT10" s="53"/>
      <c r="OTU10" s="53"/>
      <c r="OTV10" s="53"/>
      <c r="OTW10" s="53"/>
      <c r="OTX10" s="53"/>
      <c r="OTY10" s="53"/>
      <c r="OTZ10" s="53"/>
      <c r="OUA10" s="53"/>
      <c r="OUB10" s="53"/>
      <c r="OUC10" s="53"/>
      <c r="OUD10" s="53"/>
      <c r="OUE10" s="53"/>
      <c r="OUF10" s="53"/>
      <c r="OUG10" s="53"/>
      <c r="OUH10" s="53"/>
      <c r="OUI10" s="53"/>
      <c r="OUJ10" s="53"/>
      <c r="OUK10" s="53"/>
      <c r="OUL10" s="53"/>
      <c r="OUM10" s="53"/>
      <c r="OUN10" s="53"/>
      <c r="OUO10" s="53"/>
      <c r="OUP10" s="53"/>
      <c r="OUQ10" s="53"/>
      <c r="OUR10" s="53"/>
      <c r="OUS10" s="53"/>
      <c r="OUT10" s="53"/>
      <c r="OUU10" s="53"/>
      <c r="OUV10" s="53"/>
      <c r="OUW10" s="53"/>
      <c r="OUX10" s="53"/>
      <c r="OUY10" s="53"/>
      <c r="OUZ10" s="53"/>
      <c r="OVA10" s="53"/>
      <c r="OVB10" s="53"/>
      <c r="OVC10" s="53"/>
      <c r="OVD10" s="53"/>
      <c r="OVE10" s="53"/>
      <c r="OVF10" s="53"/>
      <c r="OVG10" s="53"/>
      <c r="OVH10" s="53"/>
      <c r="OVI10" s="53"/>
      <c r="OVJ10" s="53"/>
      <c r="OVK10" s="53"/>
      <c r="OVL10" s="53"/>
      <c r="OVM10" s="53"/>
      <c r="OVN10" s="53"/>
      <c r="OVO10" s="53"/>
      <c r="OVP10" s="53"/>
      <c r="OVQ10" s="53"/>
      <c r="OVR10" s="53"/>
      <c r="OVS10" s="53"/>
      <c r="OVT10" s="53"/>
      <c r="OVU10" s="53"/>
      <c r="OVV10" s="53"/>
      <c r="OVW10" s="53"/>
      <c r="OVX10" s="53"/>
      <c r="OVY10" s="53"/>
      <c r="OVZ10" s="53"/>
      <c r="OWA10" s="53"/>
      <c r="OWB10" s="53"/>
      <c r="OWC10" s="53"/>
      <c r="OWD10" s="53"/>
      <c r="OWE10" s="53"/>
      <c r="OWF10" s="53"/>
      <c r="OWG10" s="53"/>
      <c r="OWH10" s="53"/>
      <c r="OWI10" s="53"/>
      <c r="OWJ10" s="53"/>
      <c r="OWK10" s="53"/>
      <c r="OWL10" s="53"/>
      <c r="OWM10" s="53"/>
      <c r="OWN10" s="53"/>
      <c r="OWO10" s="53"/>
      <c r="OWP10" s="53"/>
      <c r="OWQ10" s="53"/>
      <c r="OWR10" s="53"/>
      <c r="OWS10" s="53"/>
      <c r="OWT10" s="53"/>
      <c r="OWU10" s="53"/>
      <c r="OWV10" s="53"/>
      <c r="OWW10" s="53"/>
      <c r="OWX10" s="53"/>
      <c r="OWY10" s="53"/>
      <c r="OWZ10" s="53"/>
      <c r="OXA10" s="53"/>
      <c r="OXB10" s="53"/>
      <c r="OXC10" s="53"/>
      <c r="OXD10" s="53"/>
      <c r="OXE10" s="53"/>
      <c r="OXF10" s="53"/>
      <c r="OXG10" s="53"/>
      <c r="OXH10" s="53"/>
      <c r="OXI10" s="53"/>
      <c r="OXJ10" s="53"/>
      <c r="OXK10" s="53"/>
      <c r="OXL10" s="53"/>
      <c r="OXM10" s="53"/>
      <c r="OXN10" s="53"/>
      <c r="OXO10" s="53"/>
      <c r="OXP10" s="53"/>
      <c r="OXQ10" s="53"/>
      <c r="OXR10" s="53"/>
      <c r="OXS10" s="53"/>
      <c r="OXT10" s="53"/>
      <c r="OXU10" s="53"/>
      <c r="OXV10" s="53"/>
      <c r="OXW10" s="53"/>
      <c r="OXX10" s="53"/>
      <c r="OXY10" s="53"/>
      <c r="OXZ10" s="53"/>
      <c r="OYA10" s="53"/>
      <c r="OYB10" s="53"/>
      <c r="OYC10" s="53"/>
      <c r="OYD10" s="53"/>
      <c r="OYE10" s="53"/>
      <c r="OYF10" s="53"/>
      <c r="OYG10" s="53"/>
      <c r="OYH10" s="53"/>
      <c r="OYI10" s="53"/>
      <c r="OYJ10" s="53"/>
      <c r="OYK10" s="53"/>
      <c r="OYL10" s="53"/>
      <c r="OYM10" s="53"/>
      <c r="OYN10" s="53"/>
      <c r="OYO10" s="53"/>
      <c r="OYP10" s="53"/>
      <c r="OYQ10" s="53"/>
      <c r="OYR10" s="53"/>
      <c r="OYS10" s="53"/>
      <c r="OYT10" s="53"/>
      <c r="OYU10" s="53"/>
      <c r="OYV10" s="53"/>
      <c r="OYW10" s="53"/>
      <c r="OYX10" s="53"/>
      <c r="OYY10" s="53"/>
      <c r="OYZ10" s="53"/>
      <c r="OZA10" s="53"/>
      <c r="OZB10" s="53"/>
      <c r="OZC10" s="53"/>
      <c r="OZD10" s="53"/>
      <c r="OZE10" s="53"/>
      <c r="OZF10" s="53"/>
      <c r="OZG10" s="53"/>
      <c r="OZH10" s="53"/>
      <c r="OZI10" s="53"/>
      <c r="OZJ10" s="53"/>
      <c r="OZK10" s="53"/>
      <c r="OZL10" s="53"/>
      <c r="OZM10" s="53"/>
      <c r="OZN10" s="53"/>
      <c r="OZO10" s="53"/>
      <c r="OZP10" s="53"/>
      <c r="OZQ10" s="53"/>
      <c r="OZR10" s="53"/>
      <c r="OZS10" s="53"/>
      <c r="OZT10" s="53"/>
      <c r="OZU10" s="53"/>
      <c r="OZV10" s="53"/>
      <c r="OZW10" s="53"/>
      <c r="OZX10" s="53"/>
      <c r="OZY10" s="53"/>
      <c r="OZZ10" s="53"/>
      <c r="PAA10" s="53"/>
      <c r="PAB10" s="53"/>
      <c r="PAC10" s="53"/>
      <c r="PAD10" s="53"/>
      <c r="PAE10" s="53"/>
      <c r="PAF10" s="53"/>
      <c r="PAG10" s="53"/>
      <c r="PAH10" s="53"/>
      <c r="PAI10" s="53"/>
      <c r="PAJ10" s="53"/>
      <c r="PAK10" s="53"/>
      <c r="PAL10" s="53"/>
      <c r="PAM10" s="53"/>
      <c r="PAN10" s="53"/>
      <c r="PAO10" s="53"/>
      <c r="PAP10" s="53"/>
      <c r="PAQ10" s="53"/>
      <c r="PAR10" s="53"/>
      <c r="PAS10" s="53"/>
      <c r="PAT10" s="53"/>
      <c r="PAU10" s="53"/>
      <c r="PAV10" s="53"/>
      <c r="PAW10" s="53"/>
      <c r="PAX10" s="53"/>
      <c r="PAY10" s="53"/>
      <c r="PAZ10" s="53"/>
      <c r="PBA10" s="53"/>
      <c r="PBB10" s="53"/>
      <c r="PBC10" s="53"/>
      <c r="PBD10" s="53"/>
      <c r="PBE10" s="53"/>
      <c r="PBF10" s="53"/>
      <c r="PBG10" s="53"/>
      <c r="PBH10" s="53"/>
      <c r="PBI10" s="53"/>
      <c r="PBJ10" s="53"/>
      <c r="PBK10" s="53"/>
      <c r="PBL10" s="53"/>
      <c r="PBM10" s="53"/>
      <c r="PBN10" s="53"/>
      <c r="PBO10" s="53"/>
      <c r="PBP10" s="53"/>
      <c r="PBQ10" s="53"/>
      <c r="PBR10" s="53"/>
      <c r="PBS10" s="53"/>
      <c r="PBT10" s="53"/>
      <c r="PBU10" s="53"/>
      <c r="PBV10" s="53"/>
      <c r="PBW10" s="53"/>
      <c r="PBX10" s="53"/>
      <c r="PBY10" s="53"/>
      <c r="PBZ10" s="53"/>
      <c r="PCA10" s="53"/>
      <c r="PCB10" s="53"/>
      <c r="PCC10" s="53"/>
      <c r="PCD10" s="53"/>
      <c r="PCE10" s="53"/>
      <c r="PCF10" s="53"/>
      <c r="PCG10" s="53"/>
      <c r="PCH10" s="53"/>
      <c r="PCI10" s="53"/>
      <c r="PCJ10" s="53"/>
      <c r="PCK10" s="53"/>
      <c r="PCL10" s="53"/>
      <c r="PCM10" s="53"/>
      <c r="PCN10" s="53"/>
      <c r="PCO10" s="53"/>
      <c r="PCP10" s="53"/>
      <c r="PCQ10" s="53"/>
      <c r="PCR10" s="53"/>
      <c r="PCS10" s="53"/>
      <c r="PCT10" s="53"/>
      <c r="PCU10" s="53"/>
      <c r="PCV10" s="53"/>
      <c r="PCW10" s="53"/>
      <c r="PCX10" s="53"/>
      <c r="PCY10" s="53"/>
      <c r="PCZ10" s="53"/>
      <c r="PDA10" s="53"/>
      <c r="PDB10" s="53"/>
      <c r="PDC10" s="53"/>
      <c r="PDD10" s="53"/>
      <c r="PDE10" s="53"/>
      <c r="PDF10" s="53"/>
      <c r="PDG10" s="53"/>
      <c r="PDH10" s="53"/>
      <c r="PDI10" s="53"/>
      <c r="PDJ10" s="53"/>
      <c r="PDK10" s="53"/>
      <c r="PDL10" s="53"/>
      <c r="PDM10" s="53"/>
      <c r="PDN10" s="53"/>
      <c r="PDO10" s="53"/>
      <c r="PDP10" s="53"/>
      <c r="PDQ10" s="53"/>
      <c r="PDR10" s="53"/>
      <c r="PDS10" s="53"/>
      <c r="PDT10" s="53"/>
      <c r="PDU10" s="53"/>
      <c r="PDV10" s="53"/>
      <c r="PDW10" s="53"/>
      <c r="PDX10" s="53"/>
      <c r="PDY10" s="53"/>
      <c r="PDZ10" s="53"/>
      <c r="PEA10" s="53"/>
      <c r="PEB10" s="53"/>
      <c r="PEC10" s="53"/>
      <c r="PED10" s="53"/>
      <c r="PEE10" s="53"/>
      <c r="PEF10" s="53"/>
      <c r="PEG10" s="53"/>
      <c r="PEH10" s="53"/>
      <c r="PEI10" s="53"/>
      <c r="PEJ10" s="53"/>
      <c r="PEK10" s="53"/>
      <c r="PEL10" s="53"/>
      <c r="PEM10" s="53"/>
      <c r="PEN10" s="53"/>
      <c r="PEO10" s="53"/>
      <c r="PEP10" s="53"/>
      <c r="PEQ10" s="53"/>
      <c r="PER10" s="53"/>
      <c r="PES10" s="53"/>
      <c r="PET10" s="53"/>
      <c r="PEU10" s="53"/>
      <c r="PEV10" s="53"/>
      <c r="PEW10" s="53"/>
      <c r="PEX10" s="53"/>
      <c r="PEY10" s="53"/>
      <c r="PEZ10" s="53"/>
      <c r="PFA10" s="53"/>
      <c r="PFB10" s="53"/>
      <c r="PFC10" s="53"/>
      <c r="PFD10" s="53"/>
      <c r="PFE10" s="53"/>
      <c r="PFF10" s="53"/>
      <c r="PFG10" s="53"/>
      <c r="PFH10" s="53"/>
      <c r="PFI10" s="53"/>
      <c r="PFJ10" s="53"/>
      <c r="PFK10" s="53"/>
      <c r="PFL10" s="53"/>
      <c r="PFM10" s="53"/>
      <c r="PFN10" s="53"/>
      <c r="PFO10" s="53"/>
      <c r="PFP10" s="53"/>
      <c r="PFQ10" s="53"/>
      <c r="PFR10" s="53"/>
      <c r="PFS10" s="53"/>
      <c r="PFT10" s="53"/>
      <c r="PFU10" s="53"/>
      <c r="PFV10" s="53"/>
      <c r="PFW10" s="53"/>
      <c r="PFX10" s="53"/>
      <c r="PFY10" s="53"/>
      <c r="PFZ10" s="53"/>
      <c r="PGA10" s="53"/>
      <c r="PGB10" s="53"/>
      <c r="PGC10" s="53"/>
      <c r="PGD10" s="53"/>
      <c r="PGE10" s="53"/>
      <c r="PGF10" s="53"/>
      <c r="PGG10" s="53"/>
      <c r="PGH10" s="53"/>
      <c r="PGI10" s="53"/>
      <c r="PGJ10" s="53"/>
      <c r="PGK10" s="53"/>
      <c r="PGL10" s="53"/>
      <c r="PGM10" s="53"/>
      <c r="PGN10" s="53"/>
      <c r="PGO10" s="53"/>
      <c r="PGP10" s="53"/>
      <c r="PGQ10" s="53"/>
      <c r="PGR10" s="53"/>
      <c r="PGS10" s="53"/>
      <c r="PGT10" s="53"/>
      <c r="PGU10" s="53"/>
      <c r="PGV10" s="53"/>
      <c r="PGW10" s="53"/>
      <c r="PGX10" s="53"/>
      <c r="PGY10" s="53"/>
      <c r="PGZ10" s="53"/>
      <c r="PHA10" s="53"/>
      <c r="PHB10" s="53"/>
      <c r="PHC10" s="53"/>
      <c r="PHD10" s="53"/>
      <c r="PHE10" s="53"/>
      <c r="PHF10" s="53"/>
      <c r="PHG10" s="53"/>
      <c r="PHH10" s="53"/>
      <c r="PHI10" s="53"/>
      <c r="PHJ10" s="53"/>
      <c r="PHK10" s="53"/>
      <c r="PHL10" s="53"/>
      <c r="PHM10" s="53"/>
      <c r="PHN10" s="53"/>
      <c r="PHO10" s="53"/>
      <c r="PHP10" s="53"/>
      <c r="PHQ10" s="53"/>
      <c r="PHR10" s="53"/>
      <c r="PHS10" s="53"/>
      <c r="PHT10" s="53"/>
      <c r="PHU10" s="53"/>
      <c r="PHV10" s="53"/>
      <c r="PHW10" s="53"/>
      <c r="PHX10" s="53"/>
      <c r="PHY10" s="53"/>
      <c r="PHZ10" s="53"/>
      <c r="PIA10" s="53"/>
      <c r="PIB10" s="53"/>
      <c r="PIC10" s="53"/>
      <c r="PID10" s="53"/>
      <c r="PIE10" s="53"/>
      <c r="PIF10" s="53"/>
      <c r="PIG10" s="53"/>
      <c r="PIH10" s="53"/>
      <c r="PII10" s="53"/>
      <c r="PIJ10" s="53"/>
      <c r="PIK10" s="53"/>
      <c r="PIL10" s="53"/>
      <c r="PIM10" s="53"/>
      <c r="PIN10" s="53"/>
      <c r="PIO10" s="53"/>
      <c r="PIP10" s="53"/>
      <c r="PIQ10" s="53"/>
      <c r="PIR10" s="53"/>
      <c r="PIS10" s="53"/>
      <c r="PIT10" s="53"/>
      <c r="PIU10" s="53"/>
      <c r="PIV10" s="53"/>
      <c r="PIW10" s="53"/>
      <c r="PIX10" s="53"/>
      <c r="PIY10" s="53"/>
      <c r="PIZ10" s="53"/>
      <c r="PJA10" s="53"/>
      <c r="PJB10" s="53"/>
      <c r="PJC10" s="53"/>
      <c r="PJD10" s="53"/>
      <c r="PJE10" s="53"/>
      <c r="PJF10" s="53"/>
      <c r="PJG10" s="53"/>
      <c r="PJH10" s="53"/>
      <c r="PJI10" s="53"/>
      <c r="PJJ10" s="53"/>
      <c r="PJK10" s="53"/>
      <c r="PJL10" s="53"/>
      <c r="PJM10" s="53"/>
      <c r="PJN10" s="53"/>
      <c r="PJO10" s="53"/>
      <c r="PJP10" s="53"/>
      <c r="PJQ10" s="53"/>
      <c r="PJR10" s="53"/>
      <c r="PJS10" s="53"/>
      <c r="PJT10" s="53"/>
      <c r="PJU10" s="53"/>
      <c r="PJV10" s="53"/>
      <c r="PJW10" s="53"/>
      <c r="PJX10" s="53"/>
      <c r="PJY10" s="53"/>
      <c r="PJZ10" s="53"/>
      <c r="PKA10" s="53"/>
      <c r="PKB10" s="53"/>
      <c r="PKC10" s="53"/>
      <c r="PKD10" s="53"/>
      <c r="PKE10" s="53"/>
      <c r="PKF10" s="53"/>
      <c r="PKG10" s="53"/>
      <c r="PKH10" s="53"/>
      <c r="PKI10" s="53"/>
      <c r="PKJ10" s="53"/>
      <c r="PKK10" s="53"/>
      <c r="PKL10" s="53"/>
      <c r="PKM10" s="53"/>
      <c r="PKN10" s="53"/>
      <c r="PKO10" s="53"/>
      <c r="PKP10" s="53"/>
      <c r="PKQ10" s="53"/>
      <c r="PKR10" s="53"/>
      <c r="PKS10" s="53"/>
      <c r="PKT10" s="53"/>
      <c r="PKU10" s="53"/>
      <c r="PKV10" s="53"/>
      <c r="PKW10" s="53"/>
      <c r="PKX10" s="53"/>
      <c r="PKY10" s="53"/>
      <c r="PKZ10" s="53"/>
      <c r="PLA10" s="53"/>
      <c r="PLB10" s="53"/>
      <c r="PLC10" s="53"/>
      <c r="PLD10" s="53"/>
      <c r="PLE10" s="53"/>
      <c r="PLF10" s="53"/>
      <c r="PLG10" s="53"/>
      <c r="PLH10" s="53"/>
      <c r="PLI10" s="53"/>
      <c r="PLJ10" s="53"/>
      <c r="PLK10" s="53"/>
      <c r="PLL10" s="53"/>
      <c r="PLM10" s="53"/>
      <c r="PLN10" s="53"/>
      <c r="PLO10" s="53"/>
      <c r="PLP10" s="53"/>
      <c r="PLQ10" s="53"/>
      <c r="PLR10" s="53"/>
      <c r="PLS10" s="53"/>
      <c r="PLT10" s="53"/>
      <c r="PLU10" s="53"/>
      <c r="PLV10" s="53"/>
      <c r="PLW10" s="53"/>
      <c r="PLX10" s="53"/>
      <c r="PLY10" s="53"/>
      <c r="PLZ10" s="53"/>
      <c r="PMA10" s="53"/>
      <c r="PMB10" s="53"/>
      <c r="PMC10" s="53"/>
      <c r="PMD10" s="53"/>
      <c r="PME10" s="53"/>
      <c r="PMF10" s="53"/>
      <c r="PMG10" s="53"/>
      <c r="PMH10" s="53"/>
      <c r="PMI10" s="53"/>
      <c r="PMJ10" s="53"/>
      <c r="PMK10" s="53"/>
      <c r="PML10" s="53"/>
      <c r="PMM10" s="53"/>
      <c r="PMN10" s="53"/>
      <c r="PMO10" s="53"/>
      <c r="PMP10" s="53"/>
      <c r="PMQ10" s="53"/>
      <c r="PMR10" s="53"/>
      <c r="PMS10" s="53"/>
      <c r="PMT10" s="53"/>
      <c r="PMU10" s="53"/>
      <c r="PMV10" s="53"/>
      <c r="PMW10" s="53"/>
      <c r="PMX10" s="53"/>
      <c r="PMY10" s="53"/>
      <c r="PMZ10" s="53"/>
      <c r="PNA10" s="53"/>
      <c r="PNB10" s="53"/>
      <c r="PNC10" s="53"/>
      <c r="PND10" s="53"/>
      <c r="PNE10" s="53"/>
      <c r="PNF10" s="53"/>
      <c r="PNG10" s="53"/>
      <c r="PNH10" s="53"/>
      <c r="PNI10" s="53"/>
      <c r="PNJ10" s="53"/>
      <c r="PNK10" s="53"/>
      <c r="PNL10" s="53"/>
      <c r="PNM10" s="53"/>
      <c r="PNN10" s="53"/>
      <c r="PNO10" s="53"/>
      <c r="PNP10" s="53"/>
      <c r="PNQ10" s="53"/>
      <c r="PNR10" s="53"/>
      <c r="PNS10" s="53"/>
      <c r="PNT10" s="53"/>
      <c r="PNU10" s="53"/>
      <c r="PNV10" s="53"/>
      <c r="PNW10" s="53"/>
      <c r="PNX10" s="53"/>
      <c r="PNY10" s="53"/>
      <c r="PNZ10" s="53"/>
      <c r="POA10" s="53"/>
      <c r="POB10" s="53"/>
      <c r="POC10" s="53"/>
      <c r="POD10" s="53"/>
      <c r="POE10" s="53"/>
      <c r="POF10" s="53"/>
      <c r="POG10" s="53"/>
      <c r="POH10" s="53"/>
      <c r="POI10" s="53"/>
      <c r="POJ10" s="53"/>
      <c r="POK10" s="53"/>
      <c r="POL10" s="53"/>
      <c r="POM10" s="53"/>
      <c r="PON10" s="53"/>
      <c r="POO10" s="53"/>
      <c r="POP10" s="53"/>
      <c r="POQ10" s="53"/>
      <c r="POR10" s="53"/>
      <c r="POS10" s="53"/>
      <c r="POT10" s="53"/>
      <c r="POU10" s="53"/>
      <c r="POV10" s="53"/>
      <c r="POW10" s="53"/>
      <c r="POX10" s="53"/>
      <c r="POY10" s="53"/>
      <c r="POZ10" s="53"/>
      <c r="PPA10" s="53"/>
      <c r="PPB10" s="53"/>
      <c r="PPC10" s="53"/>
      <c r="PPD10" s="53"/>
      <c r="PPE10" s="53"/>
      <c r="PPF10" s="53"/>
      <c r="PPG10" s="53"/>
      <c r="PPH10" s="53"/>
      <c r="PPI10" s="53"/>
      <c r="PPJ10" s="53"/>
      <c r="PPK10" s="53"/>
      <c r="PPL10" s="53"/>
      <c r="PPM10" s="53"/>
      <c r="PPN10" s="53"/>
      <c r="PPO10" s="53"/>
      <c r="PPP10" s="53"/>
      <c r="PPQ10" s="53"/>
      <c r="PPR10" s="53"/>
      <c r="PPS10" s="53"/>
      <c r="PPT10" s="53"/>
      <c r="PPU10" s="53"/>
      <c r="PPV10" s="53"/>
      <c r="PPW10" s="53"/>
      <c r="PPX10" s="53"/>
      <c r="PPY10" s="53"/>
      <c r="PPZ10" s="53"/>
      <c r="PQA10" s="53"/>
      <c r="PQB10" s="53"/>
      <c r="PQC10" s="53"/>
      <c r="PQD10" s="53"/>
      <c r="PQE10" s="53"/>
      <c r="PQF10" s="53"/>
      <c r="PQG10" s="53"/>
      <c r="PQH10" s="53"/>
      <c r="PQI10" s="53"/>
      <c r="PQJ10" s="53"/>
      <c r="PQK10" s="53"/>
      <c r="PQL10" s="53"/>
      <c r="PQM10" s="53"/>
      <c r="PQN10" s="53"/>
      <c r="PQO10" s="53"/>
      <c r="PQP10" s="53"/>
      <c r="PQQ10" s="53"/>
      <c r="PQR10" s="53"/>
      <c r="PQS10" s="53"/>
      <c r="PQT10" s="53"/>
      <c r="PQU10" s="53"/>
      <c r="PQV10" s="53"/>
      <c r="PQW10" s="53"/>
      <c r="PQX10" s="53"/>
      <c r="PQY10" s="53"/>
      <c r="PQZ10" s="53"/>
      <c r="PRA10" s="53"/>
      <c r="PRB10" s="53"/>
      <c r="PRC10" s="53"/>
      <c r="PRD10" s="53"/>
      <c r="PRE10" s="53"/>
      <c r="PRF10" s="53"/>
      <c r="PRG10" s="53"/>
      <c r="PRH10" s="53"/>
      <c r="PRI10" s="53"/>
      <c r="PRJ10" s="53"/>
      <c r="PRK10" s="53"/>
      <c r="PRL10" s="53"/>
      <c r="PRM10" s="53"/>
      <c r="PRN10" s="53"/>
      <c r="PRO10" s="53"/>
      <c r="PRP10" s="53"/>
      <c r="PRQ10" s="53"/>
      <c r="PRR10" s="53"/>
      <c r="PRS10" s="53"/>
      <c r="PRT10" s="53"/>
      <c r="PRU10" s="53"/>
      <c r="PRV10" s="53"/>
      <c r="PRW10" s="53"/>
      <c r="PRX10" s="53"/>
      <c r="PRY10" s="53"/>
      <c r="PRZ10" s="53"/>
      <c r="PSA10" s="53"/>
      <c r="PSB10" s="53"/>
      <c r="PSC10" s="53"/>
      <c r="PSD10" s="53"/>
      <c r="PSE10" s="53"/>
      <c r="PSF10" s="53"/>
      <c r="PSG10" s="53"/>
      <c r="PSH10" s="53"/>
      <c r="PSI10" s="53"/>
      <c r="PSJ10" s="53"/>
      <c r="PSK10" s="53"/>
      <c r="PSL10" s="53"/>
      <c r="PSM10" s="53"/>
      <c r="PSN10" s="53"/>
      <c r="PSO10" s="53"/>
      <c r="PSP10" s="53"/>
      <c r="PSQ10" s="53"/>
      <c r="PSR10" s="53"/>
      <c r="PSS10" s="53"/>
      <c r="PST10" s="53"/>
      <c r="PSU10" s="53"/>
      <c r="PSV10" s="53"/>
      <c r="PSW10" s="53"/>
      <c r="PSX10" s="53"/>
      <c r="PSY10" s="53"/>
      <c r="PSZ10" s="53"/>
      <c r="PTA10" s="53"/>
      <c r="PTB10" s="53"/>
      <c r="PTC10" s="53"/>
      <c r="PTD10" s="53"/>
      <c r="PTE10" s="53"/>
      <c r="PTF10" s="53"/>
      <c r="PTG10" s="53"/>
      <c r="PTH10" s="53"/>
      <c r="PTI10" s="53"/>
      <c r="PTJ10" s="53"/>
      <c r="PTK10" s="53"/>
      <c r="PTL10" s="53"/>
      <c r="PTM10" s="53"/>
      <c r="PTN10" s="53"/>
      <c r="PTO10" s="53"/>
      <c r="PTP10" s="53"/>
      <c r="PTQ10" s="53"/>
      <c r="PTR10" s="53"/>
      <c r="PTS10" s="53"/>
      <c r="PTT10" s="53"/>
      <c r="PTU10" s="53"/>
      <c r="PTV10" s="53"/>
      <c r="PTW10" s="53"/>
      <c r="PTX10" s="53"/>
      <c r="PTY10" s="53"/>
      <c r="PTZ10" s="53"/>
      <c r="PUA10" s="53"/>
      <c r="PUB10" s="53"/>
      <c r="PUC10" s="53"/>
      <c r="PUD10" s="53"/>
      <c r="PUE10" s="53"/>
      <c r="PUF10" s="53"/>
      <c r="PUG10" s="53"/>
      <c r="PUH10" s="53"/>
      <c r="PUI10" s="53"/>
      <c r="PUJ10" s="53"/>
      <c r="PUK10" s="53"/>
      <c r="PUL10" s="53"/>
      <c r="PUM10" s="53"/>
      <c r="PUN10" s="53"/>
      <c r="PUO10" s="53"/>
      <c r="PUP10" s="53"/>
      <c r="PUQ10" s="53"/>
      <c r="PUR10" s="53"/>
      <c r="PUS10" s="53"/>
      <c r="PUT10" s="53"/>
      <c r="PUU10" s="53"/>
      <c r="PUV10" s="53"/>
      <c r="PUW10" s="53"/>
      <c r="PUX10" s="53"/>
      <c r="PUY10" s="53"/>
      <c r="PUZ10" s="53"/>
      <c r="PVA10" s="53"/>
      <c r="PVB10" s="53"/>
      <c r="PVC10" s="53"/>
      <c r="PVD10" s="53"/>
      <c r="PVE10" s="53"/>
      <c r="PVF10" s="53"/>
      <c r="PVG10" s="53"/>
      <c r="PVH10" s="53"/>
      <c r="PVI10" s="53"/>
      <c r="PVJ10" s="53"/>
      <c r="PVK10" s="53"/>
      <c r="PVL10" s="53"/>
      <c r="PVM10" s="53"/>
      <c r="PVN10" s="53"/>
      <c r="PVO10" s="53"/>
      <c r="PVP10" s="53"/>
      <c r="PVQ10" s="53"/>
      <c r="PVR10" s="53"/>
      <c r="PVS10" s="53"/>
      <c r="PVT10" s="53"/>
      <c r="PVU10" s="53"/>
      <c r="PVV10" s="53"/>
      <c r="PVW10" s="53"/>
      <c r="PVX10" s="53"/>
      <c r="PVY10" s="53"/>
      <c r="PVZ10" s="53"/>
      <c r="PWA10" s="53"/>
      <c r="PWB10" s="53"/>
      <c r="PWC10" s="53"/>
      <c r="PWD10" s="53"/>
      <c r="PWE10" s="53"/>
      <c r="PWF10" s="53"/>
      <c r="PWG10" s="53"/>
      <c r="PWH10" s="53"/>
      <c r="PWI10" s="53"/>
      <c r="PWJ10" s="53"/>
      <c r="PWK10" s="53"/>
      <c r="PWL10" s="53"/>
      <c r="PWM10" s="53"/>
      <c r="PWN10" s="53"/>
      <c r="PWO10" s="53"/>
      <c r="PWP10" s="53"/>
      <c r="PWQ10" s="53"/>
      <c r="PWR10" s="53"/>
      <c r="PWS10" s="53"/>
      <c r="PWT10" s="53"/>
      <c r="PWU10" s="53"/>
      <c r="PWV10" s="53"/>
      <c r="PWW10" s="53"/>
      <c r="PWX10" s="53"/>
      <c r="PWY10" s="53"/>
      <c r="PWZ10" s="53"/>
      <c r="PXA10" s="53"/>
      <c r="PXB10" s="53"/>
      <c r="PXC10" s="53"/>
      <c r="PXD10" s="53"/>
      <c r="PXE10" s="53"/>
      <c r="PXF10" s="53"/>
      <c r="PXG10" s="53"/>
      <c r="PXH10" s="53"/>
      <c r="PXI10" s="53"/>
      <c r="PXJ10" s="53"/>
      <c r="PXK10" s="53"/>
      <c r="PXL10" s="53"/>
      <c r="PXM10" s="53"/>
      <c r="PXN10" s="53"/>
      <c r="PXO10" s="53"/>
      <c r="PXP10" s="53"/>
      <c r="PXQ10" s="53"/>
      <c r="PXR10" s="53"/>
      <c r="PXS10" s="53"/>
      <c r="PXT10" s="53"/>
      <c r="PXU10" s="53"/>
      <c r="PXV10" s="53"/>
      <c r="PXW10" s="53"/>
      <c r="PXX10" s="53"/>
      <c r="PXY10" s="53"/>
      <c r="PXZ10" s="53"/>
      <c r="PYA10" s="53"/>
      <c r="PYB10" s="53"/>
      <c r="PYC10" s="53"/>
      <c r="PYD10" s="53"/>
      <c r="PYE10" s="53"/>
      <c r="PYF10" s="53"/>
      <c r="PYG10" s="53"/>
      <c r="PYH10" s="53"/>
      <c r="PYI10" s="53"/>
      <c r="PYJ10" s="53"/>
      <c r="PYK10" s="53"/>
      <c r="PYL10" s="53"/>
      <c r="PYM10" s="53"/>
      <c r="PYN10" s="53"/>
      <c r="PYO10" s="53"/>
      <c r="PYP10" s="53"/>
      <c r="PYQ10" s="53"/>
      <c r="PYR10" s="53"/>
      <c r="PYS10" s="53"/>
      <c r="PYT10" s="53"/>
      <c r="PYU10" s="53"/>
      <c r="PYV10" s="53"/>
      <c r="PYW10" s="53"/>
      <c r="PYX10" s="53"/>
      <c r="PYY10" s="53"/>
      <c r="PYZ10" s="53"/>
      <c r="PZA10" s="53"/>
      <c r="PZB10" s="53"/>
      <c r="PZC10" s="53"/>
      <c r="PZD10" s="53"/>
      <c r="PZE10" s="53"/>
      <c r="PZF10" s="53"/>
      <c r="PZG10" s="53"/>
      <c r="PZH10" s="53"/>
      <c r="PZI10" s="53"/>
      <c r="PZJ10" s="53"/>
      <c r="PZK10" s="53"/>
      <c r="PZL10" s="53"/>
      <c r="PZM10" s="53"/>
      <c r="PZN10" s="53"/>
      <c r="PZO10" s="53"/>
      <c r="PZP10" s="53"/>
      <c r="PZQ10" s="53"/>
      <c r="PZR10" s="53"/>
      <c r="PZS10" s="53"/>
      <c r="PZT10" s="53"/>
      <c r="PZU10" s="53"/>
      <c r="PZV10" s="53"/>
      <c r="PZW10" s="53"/>
      <c r="PZX10" s="53"/>
      <c r="PZY10" s="53"/>
      <c r="PZZ10" s="53"/>
      <c r="QAA10" s="53"/>
      <c r="QAB10" s="53"/>
      <c r="QAC10" s="53"/>
      <c r="QAD10" s="53"/>
      <c r="QAE10" s="53"/>
      <c r="QAF10" s="53"/>
      <c r="QAG10" s="53"/>
      <c r="QAH10" s="53"/>
      <c r="QAI10" s="53"/>
      <c r="QAJ10" s="53"/>
      <c r="QAK10" s="53"/>
      <c r="QAL10" s="53"/>
      <c r="QAM10" s="53"/>
      <c r="QAN10" s="53"/>
      <c r="QAO10" s="53"/>
      <c r="QAP10" s="53"/>
      <c r="QAQ10" s="53"/>
      <c r="QAR10" s="53"/>
      <c r="QAS10" s="53"/>
      <c r="QAT10" s="53"/>
      <c r="QAU10" s="53"/>
      <c r="QAV10" s="53"/>
      <c r="QAW10" s="53"/>
      <c r="QAX10" s="53"/>
      <c r="QAY10" s="53"/>
      <c r="QAZ10" s="53"/>
      <c r="QBA10" s="53"/>
      <c r="QBB10" s="53"/>
      <c r="QBC10" s="53"/>
      <c r="QBD10" s="53"/>
      <c r="QBE10" s="53"/>
      <c r="QBF10" s="53"/>
      <c r="QBG10" s="53"/>
      <c r="QBH10" s="53"/>
      <c r="QBI10" s="53"/>
      <c r="QBJ10" s="53"/>
      <c r="QBK10" s="53"/>
      <c r="QBL10" s="53"/>
      <c r="QBM10" s="53"/>
      <c r="QBN10" s="53"/>
      <c r="QBO10" s="53"/>
      <c r="QBP10" s="53"/>
      <c r="QBQ10" s="53"/>
      <c r="QBR10" s="53"/>
      <c r="QBS10" s="53"/>
      <c r="QBT10" s="53"/>
      <c r="QBU10" s="53"/>
      <c r="QBV10" s="53"/>
      <c r="QBW10" s="53"/>
      <c r="QBX10" s="53"/>
      <c r="QBY10" s="53"/>
      <c r="QBZ10" s="53"/>
      <c r="QCA10" s="53"/>
      <c r="QCB10" s="53"/>
      <c r="QCC10" s="53"/>
      <c r="QCD10" s="53"/>
      <c r="QCE10" s="53"/>
      <c r="QCF10" s="53"/>
      <c r="QCG10" s="53"/>
      <c r="QCH10" s="53"/>
      <c r="QCI10" s="53"/>
      <c r="QCJ10" s="53"/>
      <c r="QCK10" s="53"/>
      <c r="QCL10" s="53"/>
      <c r="QCM10" s="53"/>
      <c r="QCN10" s="53"/>
      <c r="QCO10" s="53"/>
      <c r="QCP10" s="53"/>
      <c r="QCQ10" s="53"/>
      <c r="QCR10" s="53"/>
      <c r="QCS10" s="53"/>
      <c r="QCT10" s="53"/>
      <c r="QCU10" s="53"/>
      <c r="QCV10" s="53"/>
      <c r="QCW10" s="53"/>
      <c r="QCX10" s="53"/>
      <c r="QCY10" s="53"/>
      <c r="QCZ10" s="53"/>
      <c r="QDA10" s="53"/>
      <c r="QDB10" s="53"/>
      <c r="QDC10" s="53"/>
      <c r="QDD10" s="53"/>
      <c r="QDE10" s="53"/>
      <c r="QDF10" s="53"/>
      <c r="QDG10" s="53"/>
      <c r="QDH10" s="53"/>
      <c r="QDI10" s="53"/>
      <c r="QDJ10" s="53"/>
      <c r="QDK10" s="53"/>
      <c r="QDL10" s="53"/>
      <c r="QDM10" s="53"/>
      <c r="QDN10" s="53"/>
      <c r="QDO10" s="53"/>
      <c r="QDP10" s="53"/>
      <c r="QDQ10" s="53"/>
      <c r="QDR10" s="53"/>
      <c r="QDS10" s="53"/>
      <c r="QDT10" s="53"/>
      <c r="QDU10" s="53"/>
      <c r="QDV10" s="53"/>
      <c r="QDW10" s="53"/>
      <c r="QDX10" s="53"/>
      <c r="QDY10" s="53"/>
      <c r="QDZ10" s="53"/>
      <c r="QEA10" s="53"/>
      <c r="QEB10" s="53"/>
      <c r="QEC10" s="53"/>
      <c r="QED10" s="53"/>
      <c r="QEE10" s="53"/>
      <c r="QEF10" s="53"/>
      <c r="QEG10" s="53"/>
      <c r="QEH10" s="53"/>
      <c r="QEI10" s="53"/>
      <c r="QEJ10" s="53"/>
      <c r="QEK10" s="53"/>
      <c r="QEL10" s="53"/>
      <c r="QEM10" s="53"/>
      <c r="QEN10" s="53"/>
      <c r="QEO10" s="53"/>
      <c r="QEP10" s="53"/>
      <c r="QEQ10" s="53"/>
      <c r="QER10" s="53"/>
      <c r="QES10" s="53"/>
      <c r="QET10" s="53"/>
      <c r="QEU10" s="53"/>
      <c r="QEV10" s="53"/>
      <c r="QEW10" s="53"/>
      <c r="QEX10" s="53"/>
      <c r="QEY10" s="53"/>
      <c r="QEZ10" s="53"/>
      <c r="QFA10" s="53"/>
      <c r="QFB10" s="53"/>
      <c r="QFC10" s="53"/>
      <c r="QFD10" s="53"/>
      <c r="QFE10" s="53"/>
      <c r="QFF10" s="53"/>
      <c r="QFG10" s="53"/>
      <c r="QFH10" s="53"/>
      <c r="QFI10" s="53"/>
      <c r="QFJ10" s="53"/>
      <c r="QFK10" s="53"/>
      <c r="QFL10" s="53"/>
      <c r="QFM10" s="53"/>
      <c r="QFN10" s="53"/>
      <c r="QFO10" s="53"/>
      <c r="QFP10" s="53"/>
      <c r="QFQ10" s="53"/>
      <c r="QFR10" s="53"/>
      <c r="QFS10" s="53"/>
      <c r="QFT10" s="53"/>
      <c r="QFU10" s="53"/>
      <c r="QFV10" s="53"/>
      <c r="QFW10" s="53"/>
      <c r="QFX10" s="53"/>
      <c r="QFY10" s="53"/>
      <c r="QFZ10" s="53"/>
      <c r="QGA10" s="53"/>
      <c r="QGB10" s="53"/>
      <c r="QGC10" s="53"/>
      <c r="QGD10" s="53"/>
      <c r="QGE10" s="53"/>
      <c r="QGF10" s="53"/>
      <c r="QGG10" s="53"/>
      <c r="QGH10" s="53"/>
      <c r="QGI10" s="53"/>
      <c r="QGJ10" s="53"/>
      <c r="QGK10" s="53"/>
      <c r="QGL10" s="53"/>
      <c r="QGM10" s="53"/>
      <c r="QGN10" s="53"/>
      <c r="QGO10" s="53"/>
      <c r="QGP10" s="53"/>
      <c r="QGQ10" s="53"/>
      <c r="QGR10" s="53"/>
      <c r="QGS10" s="53"/>
      <c r="QGT10" s="53"/>
      <c r="QGU10" s="53"/>
      <c r="QGV10" s="53"/>
      <c r="QGW10" s="53"/>
      <c r="QGX10" s="53"/>
      <c r="QGY10" s="53"/>
      <c r="QGZ10" s="53"/>
      <c r="QHA10" s="53"/>
      <c r="QHB10" s="53"/>
      <c r="QHC10" s="53"/>
      <c r="QHD10" s="53"/>
      <c r="QHE10" s="53"/>
      <c r="QHF10" s="53"/>
      <c r="QHG10" s="53"/>
      <c r="QHH10" s="53"/>
      <c r="QHI10" s="53"/>
      <c r="QHJ10" s="53"/>
      <c r="QHK10" s="53"/>
      <c r="QHL10" s="53"/>
      <c r="QHM10" s="53"/>
      <c r="QHN10" s="53"/>
      <c r="QHO10" s="53"/>
      <c r="QHP10" s="53"/>
      <c r="QHQ10" s="53"/>
      <c r="QHR10" s="53"/>
      <c r="QHS10" s="53"/>
      <c r="QHT10" s="53"/>
      <c r="QHU10" s="53"/>
      <c r="QHV10" s="53"/>
      <c r="QHW10" s="53"/>
      <c r="QHX10" s="53"/>
      <c r="QHY10" s="53"/>
      <c r="QHZ10" s="53"/>
      <c r="QIA10" s="53"/>
      <c r="QIB10" s="53"/>
      <c r="QIC10" s="53"/>
      <c r="QID10" s="53"/>
      <c r="QIE10" s="53"/>
      <c r="QIF10" s="53"/>
      <c r="QIG10" s="53"/>
      <c r="QIH10" s="53"/>
      <c r="QII10" s="53"/>
      <c r="QIJ10" s="53"/>
      <c r="QIK10" s="53"/>
      <c r="QIL10" s="53"/>
      <c r="QIM10" s="53"/>
      <c r="QIN10" s="53"/>
      <c r="QIO10" s="53"/>
      <c r="QIP10" s="53"/>
      <c r="QIQ10" s="53"/>
      <c r="QIR10" s="53"/>
      <c r="QIS10" s="53"/>
      <c r="QIT10" s="53"/>
      <c r="QIU10" s="53"/>
      <c r="QIV10" s="53"/>
      <c r="QIW10" s="53"/>
      <c r="QIX10" s="53"/>
      <c r="QIY10" s="53"/>
      <c r="QIZ10" s="53"/>
      <c r="QJA10" s="53"/>
      <c r="QJB10" s="53"/>
      <c r="QJC10" s="53"/>
      <c r="QJD10" s="53"/>
      <c r="QJE10" s="53"/>
      <c r="QJF10" s="53"/>
      <c r="QJG10" s="53"/>
      <c r="QJH10" s="53"/>
      <c r="QJI10" s="53"/>
      <c r="QJJ10" s="53"/>
      <c r="QJK10" s="53"/>
      <c r="QJL10" s="53"/>
      <c r="QJM10" s="53"/>
      <c r="QJN10" s="53"/>
      <c r="QJO10" s="53"/>
      <c r="QJP10" s="53"/>
      <c r="QJQ10" s="53"/>
      <c r="QJR10" s="53"/>
      <c r="QJS10" s="53"/>
      <c r="QJT10" s="53"/>
      <c r="QJU10" s="53"/>
      <c r="QJV10" s="53"/>
      <c r="QJW10" s="53"/>
      <c r="QJX10" s="53"/>
      <c r="QJY10" s="53"/>
      <c r="QJZ10" s="53"/>
      <c r="QKA10" s="53"/>
      <c r="QKB10" s="53"/>
      <c r="QKC10" s="53"/>
      <c r="QKD10" s="53"/>
      <c r="QKE10" s="53"/>
      <c r="QKF10" s="53"/>
      <c r="QKG10" s="53"/>
      <c r="QKH10" s="53"/>
      <c r="QKI10" s="53"/>
      <c r="QKJ10" s="53"/>
      <c r="QKK10" s="53"/>
      <c r="QKL10" s="53"/>
      <c r="QKM10" s="53"/>
      <c r="QKN10" s="53"/>
      <c r="QKO10" s="53"/>
      <c r="QKP10" s="53"/>
      <c r="QKQ10" s="53"/>
      <c r="QKR10" s="53"/>
      <c r="QKS10" s="53"/>
      <c r="QKT10" s="53"/>
      <c r="QKU10" s="53"/>
      <c r="QKV10" s="53"/>
      <c r="QKW10" s="53"/>
      <c r="QKX10" s="53"/>
      <c r="QKY10" s="53"/>
      <c r="QKZ10" s="53"/>
      <c r="QLA10" s="53"/>
      <c r="QLB10" s="53"/>
      <c r="QLC10" s="53"/>
      <c r="QLD10" s="53"/>
      <c r="QLE10" s="53"/>
      <c r="QLF10" s="53"/>
      <c r="QLG10" s="53"/>
      <c r="QLH10" s="53"/>
      <c r="QLI10" s="53"/>
      <c r="QLJ10" s="53"/>
      <c r="QLK10" s="53"/>
      <c r="QLL10" s="53"/>
      <c r="QLM10" s="53"/>
      <c r="QLN10" s="53"/>
      <c r="QLO10" s="53"/>
      <c r="QLP10" s="53"/>
      <c r="QLQ10" s="53"/>
      <c r="QLR10" s="53"/>
      <c r="QLS10" s="53"/>
      <c r="QLT10" s="53"/>
      <c r="QLU10" s="53"/>
      <c r="QLV10" s="53"/>
      <c r="QLW10" s="53"/>
      <c r="QLX10" s="53"/>
      <c r="QLY10" s="53"/>
      <c r="QLZ10" s="53"/>
      <c r="QMA10" s="53"/>
      <c r="QMB10" s="53"/>
      <c r="QMC10" s="53"/>
      <c r="QMD10" s="53"/>
      <c r="QME10" s="53"/>
      <c r="QMF10" s="53"/>
      <c r="QMG10" s="53"/>
      <c r="QMH10" s="53"/>
      <c r="QMI10" s="53"/>
      <c r="QMJ10" s="53"/>
      <c r="QMK10" s="53"/>
      <c r="QML10" s="53"/>
      <c r="QMM10" s="53"/>
      <c r="QMN10" s="53"/>
      <c r="QMO10" s="53"/>
      <c r="QMP10" s="53"/>
      <c r="QMQ10" s="53"/>
      <c r="QMR10" s="53"/>
      <c r="QMS10" s="53"/>
      <c r="QMT10" s="53"/>
      <c r="QMU10" s="53"/>
      <c r="QMV10" s="53"/>
      <c r="QMW10" s="53"/>
      <c r="QMX10" s="53"/>
      <c r="QMY10" s="53"/>
      <c r="QMZ10" s="53"/>
      <c r="QNA10" s="53"/>
      <c r="QNB10" s="53"/>
      <c r="QNC10" s="53"/>
      <c r="QND10" s="53"/>
      <c r="QNE10" s="53"/>
      <c r="QNF10" s="53"/>
      <c r="QNG10" s="53"/>
      <c r="QNH10" s="53"/>
      <c r="QNI10" s="53"/>
      <c r="QNJ10" s="53"/>
      <c r="QNK10" s="53"/>
      <c r="QNL10" s="53"/>
      <c r="QNM10" s="53"/>
      <c r="QNN10" s="53"/>
      <c r="QNO10" s="53"/>
      <c r="QNP10" s="53"/>
      <c r="QNQ10" s="53"/>
      <c r="QNR10" s="53"/>
      <c r="QNS10" s="53"/>
      <c r="QNT10" s="53"/>
      <c r="QNU10" s="53"/>
      <c r="QNV10" s="53"/>
      <c r="QNW10" s="53"/>
      <c r="QNX10" s="53"/>
      <c r="QNY10" s="53"/>
      <c r="QNZ10" s="53"/>
      <c r="QOA10" s="53"/>
      <c r="QOB10" s="53"/>
      <c r="QOC10" s="53"/>
      <c r="QOD10" s="53"/>
      <c r="QOE10" s="53"/>
      <c r="QOF10" s="53"/>
      <c r="QOG10" s="53"/>
      <c r="QOH10" s="53"/>
      <c r="QOI10" s="53"/>
      <c r="QOJ10" s="53"/>
      <c r="QOK10" s="53"/>
      <c r="QOL10" s="53"/>
      <c r="QOM10" s="53"/>
      <c r="QON10" s="53"/>
      <c r="QOO10" s="53"/>
      <c r="QOP10" s="53"/>
      <c r="QOQ10" s="53"/>
      <c r="QOR10" s="53"/>
      <c r="QOS10" s="53"/>
      <c r="QOT10" s="53"/>
      <c r="QOU10" s="53"/>
      <c r="QOV10" s="53"/>
      <c r="QOW10" s="53"/>
      <c r="QOX10" s="53"/>
      <c r="QOY10" s="53"/>
      <c r="QOZ10" s="53"/>
      <c r="QPA10" s="53"/>
      <c r="QPB10" s="53"/>
      <c r="QPC10" s="53"/>
      <c r="QPD10" s="53"/>
      <c r="QPE10" s="53"/>
      <c r="QPF10" s="53"/>
      <c r="QPG10" s="53"/>
      <c r="QPH10" s="53"/>
      <c r="QPI10" s="53"/>
      <c r="QPJ10" s="53"/>
      <c r="QPK10" s="53"/>
      <c r="QPL10" s="53"/>
      <c r="QPM10" s="53"/>
      <c r="QPN10" s="53"/>
      <c r="QPO10" s="53"/>
      <c r="QPP10" s="53"/>
      <c r="QPQ10" s="53"/>
      <c r="QPR10" s="53"/>
      <c r="QPS10" s="53"/>
      <c r="QPT10" s="53"/>
      <c r="QPU10" s="53"/>
      <c r="QPV10" s="53"/>
      <c r="QPW10" s="53"/>
      <c r="QPX10" s="53"/>
      <c r="QPY10" s="53"/>
      <c r="QPZ10" s="53"/>
      <c r="QQA10" s="53"/>
      <c r="QQB10" s="53"/>
      <c r="QQC10" s="53"/>
      <c r="QQD10" s="53"/>
      <c r="QQE10" s="53"/>
      <c r="QQF10" s="53"/>
      <c r="QQG10" s="53"/>
      <c r="QQH10" s="53"/>
      <c r="QQI10" s="53"/>
      <c r="QQJ10" s="53"/>
      <c r="QQK10" s="53"/>
      <c r="QQL10" s="53"/>
      <c r="QQM10" s="53"/>
      <c r="QQN10" s="53"/>
      <c r="QQO10" s="53"/>
      <c r="QQP10" s="53"/>
      <c r="QQQ10" s="53"/>
      <c r="QQR10" s="53"/>
      <c r="QQS10" s="53"/>
      <c r="QQT10" s="53"/>
      <c r="QQU10" s="53"/>
      <c r="QQV10" s="53"/>
      <c r="QQW10" s="53"/>
      <c r="QQX10" s="53"/>
      <c r="QQY10" s="53"/>
      <c r="QQZ10" s="53"/>
      <c r="QRA10" s="53"/>
      <c r="QRB10" s="53"/>
      <c r="QRC10" s="53"/>
      <c r="QRD10" s="53"/>
      <c r="QRE10" s="53"/>
      <c r="QRF10" s="53"/>
      <c r="QRG10" s="53"/>
      <c r="QRH10" s="53"/>
      <c r="QRI10" s="53"/>
      <c r="QRJ10" s="53"/>
      <c r="QRK10" s="53"/>
      <c r="QRL10" s="53"/>
      <c r="QRM10" s="53"/>
      <c r="QRN10" s="53"/>
      <c r="QRO10" s="53"/>
      <c r="QRP10" s="53"/>
      <c r="QRQ10" s="53"/>
      <c r="QRR10" s="53"/>
      <c r="QRS10" s="53"/>
      <c r="QRT10" s="53"/>
      <c r="QRU10" s="53"/>
      <c r="QRV10" s="53"/>
      <c r="QRW10" s="53"/>
      <c r="QRX10" s="53"/>
      <c r="QRY10" s="53"/>
      <c r="QRZ10" s="53"/>
      <c r="QSA10" s="53"/>
      <c r="QSB10" s="53"/>
      <c r="QSC10" s="53"/>
      <c r="QSD10" s="53"/>
      <c r="QSE10" s="53"/>
      <c r="QSF10" s="53"/>
      <c r="QSG10" s="53"/>
      <c r="QSH10" s="53"/>
      <c r="QSI10" s="53"/>
      <c r="QSJ10" s="53"/>
      <c r="QSK10" s="53"/>
      <c r="QSL10" s="53"/>
      <c r="QSM10" s="53"/>
      <c r="QSN10" s="53"/>
      <c r="QSO10" s="53"/>
      <c r="QSP10" s="53"/>
      <c r="QSQ10" s="53"/>
      <c r="QSR10" s="53"/>
      <c r="QSS10" s="53"/>
      <c r="QST10" s="53"/>
      <c r="QSU10" s="53"/>
      <c r="QSV10" s="53"/>
      <c r="QSW10" s="53"/>
      <c r="QSX10" s="53"/>
      <c r="QSY10" s="53"/>
      <c r="QSZ10" s="53"/>
      <c r="QTA10" s="53"/>
      <c r="QTB10" s="53"/>
      <c r="QTC10" s="53"/>
      <c r="QTD10" s="53"/>
      <c r="QTE10" s="53"/>
      <c r="QTF10" s="53"/>
      <c r="QTG10" s="53"/>
      <c r="QTH10" s="53"/>
      <c r="QTI10" s="53"/>
      <c r="QTJ10" s="53"/>
      <c r="QTK10" s="53"/>
      <c r="QTL10" s="53"/>
      <c r="QTM10" s="53"/>
      <c r="QTN10" s="53"/>
      <c r="QTO10" s="53"/>
      <c r="QTP10" s="53"/>
      <c r="QTQ10" s="53"/>
      <c r="QTR10" s="53"/>
      <c r="QTS10" s="53"/>
      <c r="QTT10" s="53"/>
      <c r="QTU10" s="53"/>
      <c r="QTV10" s="53"/>
      <c r="QTW10" s="53"/>
      <c r="QTX10" s="53"/>
      <c r="QTY10" s="53"/>
      <c r="QTZ10" s="53"/>
      <c r="QUA10" s="53"/>
      <c r="QUB10" s="53"/>
      <c r="QUC10" s="53"/>
      <c r="QUD10" s="53"/>
      <c r="QUE10" s="53"/>
      <c r="QUF10" s="53"/>
      <c r="QUG10" s="53"/>
      <c r="QUH10" s="53"/>
      <c r="QUI10" s="53"/>
      <c r="QUJ10" s="53"/>
      <c r="QUK10" s="53"/>
      <c r="QUL10" s="53"/>
      <c r="QUM10" s="53"/>
      <c r="QUN10" s="53"/>
      <c r="QUO10" s="53"/>
      <c r="QUP10" s="53"/>
      <c r="QUQ10" s="53"/>
      <c r="QUR10" s="53"/>
      <c r="QUS10" s="53"/>
      <c r="QUT10" s="53"/>
      <c r="QUU10" s="53"/>
      <c r="QUV10" s="53"/>
      <c r="QUW10" s="53"/>
      <c r="QUX10" s="53"/>
      <c r="QUY10" s="53"/>
      <c r="QUZ10" s="53"/>
      <c r="QVA10" s="53"/>
      <c r="QVB10" s="53"/>
      <c r="QVC10" s="53"/>
      <c r="QVD10" s="53"/>
      <c r="QVE10" s="53"/>
      <c r="QVF10" s="53"/>
      <c r="QVG10" s="53"/>
      <c r="QVH10" s="53"/>
      <c r="QVI10" s="53"/>
      <c r="QVJ10" s="53"/>
      <c r="QVK10" s="53"/>
      <c r="QVL10" s="53"/>
      <c r="QVM10" s="53"/>
      <c r="QVN10" s="53"/>
      <c r="QVO10" s="53"/>
      <c r="QVP10" s="53"/>
      <c r="QVQ10" s="53"/>
      <c r="QVR10" s="53"/>
      <c r="QVS10" s="53"/>
      <c r="QVT10" s="53"/>
      <c r="QVU10" s="53"/>
      <c r="QVV10" s="53"/>
      <c r="QVW10" s="53"/>
      <c r="QVX10" s="53"/>
      <c r="QVY10" s="53"/>
      <c r="QVZ10" s="53"/>
      <c r="QWA10" s="53"/>
      <c r="QWB10" s="53"/>
      <c r="QWC10" s="53"/>
      <c r="QWD10" s="53"/>
      <c r="QWE10" s="53"/>
      <c r="QWF10" s="53"/>
      <c r="QWG10" s="53"/>
      <c r="QWH10" s="53"/>
      <c r="QWI10" s="53"/>
      <c r="QWJ10" s="53"/>
      <c r="QWK10" s="53"/>
      <c r="QWL10" s="53"/>
      <c r="QWM10" s="53"/>
      <c r="QWN10" s="53"/>
      <c r="QWO10" s="53"/>
      <c r="QWP10" s="53"/>
      <c r="QWQ10" s="53"/>
      <c r="QWR10" s="53"/>
      <c r="QWS10" s="53"/>
      <c r="QWT10" s="53"/>
      <c r="QWU10" s="53"/>
      <c r="QWV10" s="53"/>
      <c r="QWW10" s="53"/>
      <c r="QWX10" s="53"/>
      <c r="QWY10" s="53"/>
      <c r="QWZ10" s="53"/>
      <c r="QXA10" s="53"/>
      <c r="QXB10" s="53"/>
      <c r="QXC10" s="53"/>
      <c r="QXD10" s="53"/>
      <c r="QXE10" s="53"/>
      <c r="QXF10" s="53"/>
      <c r="QXG10" s="53"/>
      <c r="QXH10" s="53"/>
      <c r="QXI10" s="53"/>
      <c r="QXJ10" s="53"/>
      <c r="QXK10" s="53"/>
      <c r="QXL10" s="53"/>
      <c r="QXM10" s="53"/>
      <c r="QXN10" s="53"/>
      <c r="QXO10" s="53"/>
      <c r="QXP10" s="53"/>
      <c r="QXQ10" s="53"/>
      <c r="QXR10" s="53"/>
      <c r="QXS10" s="53"/>
      <c r="QXT10" s="53"/>
      <c r="QXU10" s="53"/>
      <c r="QXV10" s="53"/>
      <c r="QXW10" s="53"/>
      <c r="QXX10" s="53"/>
      <c r="QXY10" s="53"/>
      <c r="QXZ10" s="53"/>
      <c r="QYA10" s="53"/>
      <c r="QYB10" s="53"/>
      <c r="QYC10" s="53"/>
      <c r="QYD10" s="53"/>
      <c r="QYE10" s="53"/>
      <c r="QYF10" s="53"/>
      <c r="QYG10" s="53"/>
      <c r="QYH10" s="53"/>
      <c r="QYI10" s="53"/>
      <c r="QYJ10" s="53"/>
      <c r="QYK10" s="53"/>
      <c r="QYL10" s="53"/>
      <c r="QYM10" s="53"/>
      <c r="QYN10" s="53"/>
      <c r="QYO10" s="53"/>
      <c r="QYP10" s="53"/>
      <c r="QYQ10" s="53"/>
      <c r="QYR10" s="53"/>
      <c r="QYS10" s="53"/>
      <c r="QYT10" s="53"/>
      <c r="QYU10" s="53"/>
      <c r="QYV10" s="53"/>
      <c r="QYW10" s="53"/>
      <c r="QYX10" s="53"/>
      <c r="QYY10" s="53"/>
      <c r="QYZ10" s="53"/>
      <c r="QZA10" s="53"/>
      <c r="QZB10" s="53"/>
      <c r="QZC10" s="53"/>
      <c r="QZD10" s="53"/>
      <c r="QZE10" s="53"/>
      <c r="QZF10" s="53"/>
      <c r="QZG10" s="53"/>
      <c r="QZH10" s="53"/>
      <c r="QZI10" s="53"/>
      <c r="QZJ10" s="53"/>
      <c r="QZK10" s="53"/>
      <c r="QZL10" s="53"/>
      <c r="QZM10" s="53"/>
      <c r="QZN10" s="53"/>
      <c r="QZO10" s="53"/>
      <c r="QZP10" s="53"/>
      <c r="QZQ10" s="53"/>
      <c r="QZR10" s="53"/>
      <c r="QZS10" s="53"/>
      <c r="QZT10" s="53"/>
      <c r="QZU10" s="53"/>
      <c r="QZV10" s="53"/>
      <c r="QZW10" s="53"/>
      <c r="QZX10" s="53"/>
      <c r="QZY10" s="53"/>
      <c r="QZZ10" s="53"/>
      <c r="RAA10" s="53"/>
      <c r="RAB10" s="53"/>
      <c r="RAC10" s="53"/>
      <c r="RAD10" s="53"/>
      <c r="RAE10" s="53"/>
      <c r="RAF10" s="53"/>
      <c r="RAG10" s="53"/>
      <c r="RAH10" s="53"/>
      <c r="RAI10" s="53"/>
      <c r="RAJ10" s="53"/>
      <c r="RAK10" s="53"/>
      <c r="RAL10" s="53"/>
      <c r="RAM10" s="53"/>
      <c r="RAN10" s="53"/>
      <c r="RAO10" s="53"/>
      <c r="RAP10" s="53"/>
      <c r="RAQ10" s="53"/>
      <c r="RAR10" s="53"/>
      <c r="RAS10" s="53"/>
      <c r="RAT10" s="53"/>
      <c r="RAU10" s="53"/>
      <c r="RAV10" s="53"/>
      <c r="RAW10" s="53"/>
      <c r="RAX10" s="53"/>
      <c r="RAY10" s="53"/>
      <c r="RAZ10" s="53"/>
      <c r="RBA10" s="53"/>
      <c r="RBB10" s="53"/>
      <c r="RBC10" s="53"/>
      <c r="RBD10" s="53"/>
      <c r="RBE10" s="53"/>
      <c r="RBF10" s="53"/>
      <c r="RBG10" s="53"/>
      <c r="RBH10" s="53"/>
      <c r="RBI10" s="53"/>
      <c r="RBJ10" s="53"/>
      <c r="RBK10" s="53"/>
      <c r="RBL10" s="53"/>
      <c r="RBM10" s="53"/>
      <c r="RBN10" s="53"/>
      <c r="RBO10" s="53"/>
      <c r="RBP10" s="53"/>
      <c r="RBQ10" s="53"/>
      <c r="RBR10" s="53"/>
      <c r="RBS10" s="53"/>
      <c r="RBT10" s="53"/>
      <c r="RBU10" s="53"/>
      <c r="RBV10" s="53"/>
      <c r="RBW10" s="53"/>
      <c r="RBX10" s="53"/>
      <c r="RBY10" s="53"/>
      <c r="RBZ10" s="53"/>
      <c r="RCA10" s="53"/>
      <c r="RCB10" s="53"/>
      <c r="RCC10" s="53"/>
      <c r="RCD10" s="53"/>
      <c r="RCE10" s="53"/>
      <c r="RCF10" s="53"/>
      <c r="RCG10" s="53"/>
      <c r="RCH10" s="53"/>
      <c r="RCI10" s="53"/>
      <c r="RCJ10" s="53"/>
      <c r="RCK10" s="53"/>
      <c r="RCL10" s="53"/>
      <c r="RCM10" s="53"/>
      <c r="RCN10" s="53"/>
      <c r="RCO10" s="53"/>
      <c r="RCP10" s="53"/>
      <c r="RCQ10" s="53"/>
      <c r="RCR10" s="53"/>
      <c r="RCS10" s="53"/>
      <c r="RCT10" s="53"/>
      <c r="RCU10" s="53"/>
      <c r="RCV10" s="53"/>
      <c r="RCW10" s="53"/>
      <c r="RCX10" s="53"/>
      <c r="RCY10" s="53"/>
      <c r="RCZ10" s="53"/>
      <c r="RDA10" s="53"/>
      <c r="RDB10" s="53"/>
      <c r="RDC10" s="53"/>
      <c r="RDD10" s="53"/>
      <c r="RDE10" s="53"/>
      <c r="RDF10" s="53"/>
      <c r="RDG10" s="53"/>
      <c r="RDH10" s="53"/>
      <c r="RDI10" s="53"/>
      <c r="RDJ10" s="53"/>
      <c r="RDK10" s="53"/>
      <c r="RDL10" s="53"/>
      <c r="RDM10" s="53"/>
      <c r="RDN10" s="53"/>
      <c r="RDO10" s="53"/>
      <c r="RDP10" s="53"/>
      <c r="RDQ10" s="53"/>
      <c r="RDR10" s="53"/>
      <c r="RDS10" s="53"/>
      <c r="RDT10" s="53"/>
      <c r="RDU10" s="53"/>
      <c r="RDV10" s="53"/>
      <c r="RDW10" s="53"/>
      <c r="RDX10" s="53"/>
      <c r="RDY10" s="53"/>
      <c r="RDZ10" s="53"/>
      <c r="REA10" s="53"/>
      <c r="REB10" s="53"/>
      <c r="REC10" s="53"/>
      <c r="RED10" s="53"/>
      <c r="REE10" s="53"/>
      <c r="REF10" s="53"/>
      <c r="REG10" s="53"/>
      <c r="REH10" s="53"/>
      <c r="REI10" s="53"/>
      <c r="REJ10" s="53"/>
      <c r="REK10" s="53"/>
      <c r="REL10" s="53"/>
      <c r="REM10" s="53"/>
      <c r="REN10" s="53"/>
      <c r="REO10" s="53"/>
      <c r="REP10" s="53"/>
      <c r="REQ10" s="53"/>
      <c r="RER10" s="53"/>
      <c r="RES10" s="53"/>
      <c r="RET10" s="53"/>
      <c r="REU10" s="53"/>
      <c r="REV10" s="53"/>
      <c r="REW10" s="53"/>
      <c r="REX10" s="53"/>
      <c r="REY10" s="53"/>
      <c r="REZ10" s="53"/>
      <c r="RFA10" s="53"/>
      <c r="RFB10" s="53"/>
      <c r="RFC10" s="53"/>
      <c r="RFD10" s="53"/>
      <c r="RFE10" s="53"/>
      <c r="RFF10" s="53"/>
      <c r="RFG10" s="53"/>
      <c r="RFH10" s="53"/>
      <c r="RFI10" s="53"/>
      <c r="RFJ10" s="53"/>
      <c r="RFK10" s="53"/>
      <c r="RFL10" s="53"/>
      <c r="RFM10" s="53"/>
      <c r="RFN10" s="53"/>
      <c r="RFO10" s="53"/>
      <c r="RFP10" s="53"/>
      <c r="RFQ10" s="53"/>
      <c r="RFR10" s="53"/>
      <c r="RFS10" s="53"/>
      <c r="RFT10" s="53"/>
      <c r="RFU10" s="53"/>
      <c r="RFV10" s="53"/>
      <c r="RFW10" s="53"/>
      <c r="RFX10" s="53"/>
      <c r="RFY10" s="53"/>
      <c r="RFZ10" s="53"/>
      <c r="RGA10" s="53"/>
      <c r="RGB10" s="53"/>
      <c r="RGC10" s="53"/>
      <c r="RGD10" s="53"/>
      <c r="RGE10" s="53"/>
      <c r="RGF10" s="53"/>
      <c r="RGG10" s="53"/>
      <c r="RGH10" s="53"/>
      <c r="RGI10" s="53"/>
      <c r="RGJ10" s="53"/>
      <c r="RGK10" s="53"/>
      <c r="RGL10" s="53"/>
      <c r="RGM10" s="53"/>
      <c r="RGN10" s="53"/>
      <c r="RGO10" s="53"/>
      <c r="RGP10" s="53"/>
      <c r="RGQ10" s="53"/>
      <c r="RGR10" s="53"/>
      <c r="RGS10" s="53"/>
      <c r="RGT10" s="53"/>
      <c r="RGU10" s="53"/>
      <c r="RGV10" s="53"/>
      <c r="RGW10" s="53"/>
      <c r="RGX10" s="53"/>
      <c r="RGY10" s="53"/>
      <c r="RGZ10" s="53"/>
      <c r="RHA10" s="53"/>
      <c r="RHB10" s="53"/>
      <c r="RHC10" s="53"/>
      <c r="RHD10" s="53"/>
      <c r="RHE10" s="53"/>
      <c r="RHF10" s="53"/>
      <c r="RHG10" s="53"/>
      <c r="RHH10" s="53"/>
      <c r="RHI10" s="53"/>
      <c r="RHJ10" s="53"/>
      <c r="RHK10" s="53"/>
      <c r="RHL10" s="53"/>
      <c r="RHM10" s="53"/>
      <c r="RHN10" s="53"/>
      <c r="RHO10" s="53"/>
      <c r="RHP10" s="53"/>
      <c r="RHQ10" s="53"/>
      <c r="RHR10" s="53"/>
      <c r="RHS10" s="53"/>
      <c r="RHT10" s="53"/>
      <c r="RHU10" s="53"/>
      <c r="RHV10" s="53"/>
      <c r="RHW10" s="53"/>
      <c r="RHX10" s="53"/>
      <c r="RHY10" s="53"/>
      <c r="RHZ10" s="53"/>
      <c r="RIA10" s="53"/>
      <c r="RIB10" s="53"/>
      <c r="RIC10" s="53"/>
      <c r="RID10" s="53"/>
      <c r="RIE10" s="53"/>
      <c r="RIF10" s="53"/>
      <c r="RIG10" s="53"/>
      <c r="RIH10" s="53"/>
      <c r="RII10" s="53"/>
      <c r="RIJ10" s="53"/>
      <c r="RIK10" s="53"/>
      <c r="RIL10" s="53"/>
      <c r="RIM10" s="53"/>
      <c r="RIN10" s="53"/>
      <c r="RIO10" s="53"/>
      <c r="RIP10" s="53"/>
      <c r="RIQ10" s="53"/>
      <c r="RIR10" s="53"/>
      <c r="RIS10" s="53"/>
      <c r="RIT10" s="53"/>
      <c r="RIU10" s="53"/>
      <c r="RIV10" s="53"/>
      <c r="RIW10" s="53"/>
      <c r="RIX10" s="53"/>
      <c r="RIY10" s="53"/>
      <c r="RIZ10" s="53"/>
      <c r="RJA10" s="53"/>
      <c r="RJB10" s="53"/>
      <c r="RJC10" s="53"/>
      <c r="RJD10" s="53"/>
      <c r="RJE10" s="53"/>
      <c r="RJF10" s="53"/>
      <c r="RJG10" s="53"/>
      <c r="RJH10" s="53"/>
      <c r="RJI10" s="53"/>
      <c r="RJJ10" s="53"/>
      <c r="RJK10" s="53"/>
      <c r="RJL10" s="53"/>
      <c r="RJM10" s="53"/>
      <c r="RJN10" s="53"/>
      <c r="RJO10" s="53"/>
      <c r="RJP10" s="53"/>
      <c r="RJQ10" s="53"/>
      <c r="RJR10" s="53"/>
      <c r="RJS10" s="53"/>
      <c r="RJT10" s="53"/>
      <c r="RJU10" s="53"/>
      <c r="RJV10" s="53"/>
      <c r="RJW10" s="53"/>
      <c r="RJX10" s="53"/>
      <c r="RJY10" s="53"/>
      <c r="RJZ10" s="53"/>
      <c r="RKA10" s="53"/>
      <c r="RKB10" s="53"/>
      <c r="RKC10" s="53"/>
      <c r="RKD10" s="53"/>
      <c r="RKE10" s="53"/>
      <c r="RKF10" s="53"/>
      <c r="RKG10" s="53"/>
      <c r="RKH10" s="53"/>
      <c r="RKI10" s="53"/>
      <c r="RKJ10" s="53"/>
      <c r="RKK10" s="53"/>
      <c r="RKL10" s="53"/>
      <c r="RKM10" s="53"/>
      <c r="RKN10" s="53"/>
      <c r="RKO10" s="53"/>
      <c r="RKP10" s="53"/>
      <c r="RKQ10" s="53"/>
      <c r="RKR10" s="53"/>
      <c r="RKS10" s="53"/>
      <c r="RKT10" s="53"/>
      <c r="RKU10" s="53"/>
      <c r="RKV10" s="53"/>
      <c r="RKW10" s="53"/>
      <c r="RKX10" s="53"/>
      <c r="RKY10" s="53"/>
      <c r="RKZ10" s="53"/>
      <c r="RLA10" s="53"/>
      <c r="RLB10" s="53"/>
      <c r="RLC10" s="53"/>
      <c r="RLD10" s="53"/>
      <c r="RLE10" s="53"/>
      <c r="RLF10" s="53"/>
      <c r="RLG10" s="53"/>
      <c r="RLH10" s="53"/>
      <c r="RLI10" s="53"/>
      <c r="RLJ10" s="53"/>
      <c r="RLK10" s="53"/>
      <c r="RLL10" s="53"/>
      <c r="RLM10" s="53"/>
      <c r="RLN10" s="53"/>
      <c r="RLO10" s="53"/>
      <c r="RLP10" s="53"/>
      <c r="RLQ10" s="53"/>
      <c r="RLR10" s="53"/>
      <c r="RLS10" s="53"/>
      <c r="RLT10" s="53"/>
      <c r="RLU10" s="53"/>
      <c r="RLV10" s="53"/>
      <c r="RLW10" s="53"/>
      <c r="RLX10" s="53"/>
      <c r="RLY10" s="53"/>
      <c r="RLZ10" s="53"/>
      <c r="RMA10" s="53"/>
      <c r="RMB10" s="53"/>
      <c r="RMC10" s="53"/>
      <c r="RMD10" s="53"/>
      <c r="RME10" s="53"/>
      <c r="RMF10" s="53"/>
      <c r="RMG10" s="53"/>
      <c r="RMH10" s="53"/>
      <c r="RMI10" s="53"/>
      <c r="RMJ10" s="53"/>
      <c r="RMK10" s="53"/>
      <c r="RML10" s="53"/>
      <c r="RMM10" s="53"/>
      <c r="RMN10" s="53"/>
      <c r="RMO10" s="53"/>
      <c r="RMP10" s="53"/>
      <c r="RMQ10" s="53"/>
      <c r="RMR10" s="53"/>
      <c r="RMS10" s="53"/>
      <c r="RMT10" s="53"/>
      <c r="RMU10" s="53"/>
      <c r="RMV10" s="53"/>
      <c r="RMW10" s="53"/>
      <c r="RMX10" s="53"/>
      <c r="RMY10" s="53"/>
      <c r="RMZ10" s="53"/>
      <c r="RNA10" s="53"/>
      <c r="RNB10" s="53"/>
      <c r="RNC10" s="53"/>
      <c r="RND10" s="53"/>
      <c r="RNE10" s="53"/>
      <c r="RNF10" s="53"/>
      <c r="RNG10" s="53"/>
      <c r="RNH10" s="53"/>
      <c r="RNI10" s="53"/>
      <c r="RNJ10" s="53"/>
      <c r="RNK10" s="53"/>
      <c r="RNL10" s="53"/>
      <c r="RNM10" s="53"/>
      <c r="RNN10" s="53"/>
      <c r="RNO10" s="53"/>
      <c r="RNP10" s="53"/>
      <c r="RNQ10" s="53"/>
      <c r="RNR10" s="53"/>
      <c r="RNS10" s="53"/>
      <c r="RNT10" s="53"/>
      <c r="RNU10" s="53"/>
      <c r="RNV10" s="53"/>
      <c r="RNW10" s="53"/>
      <c r="RNX10" s="53"/>
      <c r="RNY10" s="53"/>
      <c r="RNZ10" s="53"/>
      <c r="ROA10" s="53"/>
      <c r="ROB10" s="53"/>
      <c r="ROC10" s="53"/>
      <c r="ROD10" s="53"/>
      <c r="ROE10" s="53"/>
      <c r="ROF10" s="53"/>
      <c r="ROG10" s="53"/>
      <c r="ROH10" s="53"/>
      <c r="ROI10" s="53"/>
      <c r="ROJ10" s="53"/>
      <c r="ROK10" s="53"/>
      <c r="ROL10" s="53"/>
      <c r="ROM10" s="53"/>
      <c r="RON10" s="53"/>
      <c r="ROO10" s="53"/>
      <c r="ROP10" s="53"/>
      <c r="ROQ10" s="53"/>
      <c r="ROR10" s="53"/>
      <c r="ROS10" s="53"/>
      <c r="ROT10" s="53"/>
      <c r="ROU10" s="53"/>
      <c r="ROV10" s="53"/>
      <c r="ROW10" s="53"/>
      <c r="ROX10" s="53"/>
      <c r="ROY10" s="53"/>
      <c r="ROZ10" s="53"/>
      <c r="RPA10" s="53"/>
      <c r="RPB10" s="53"/>
      <c r="RPC10" s="53"/>
      <c r="RPD10" s="53"/>
      <c r="RPE10" s="53"/>
      <c r="RPF10" s="53"/>
      <c r="RPG10" s="53"/>
      <c r="RPH10" s="53"/>
      <c r="RPI10" s="53"/>
      <c r="RPJ10" s="53"/>
      <c r="RPK10" s="53"/>
      <c r="RPL10" s="53"/>
      <c r="RPM10" s="53"/>
      <c r="RPN10" s="53"/>
      <c r="RPO10" s="53"/>
      <c r="RPP10" s="53"/>
      <c r="RPQ10" s="53"/>
      <c r="RPR10" s="53"/>
      <c r="RPS10" s="53"/>
      <c r="RPT10" s="53"/>
      <c r="RPU10" s="53"/>
      <c r="RPV10" s="53"/>
      <c r="RPW10" s="53"/>
      <c r="RPX10" s="53"/>
      <c r="RPY10" s="53"/>
      <c r="RPZ10" s="53"/>
      <c r="RQA10" s="53"/>
      <c r="RQB10" s="53"/>
      <c r="RQC10" s="53"/>
      <c r="RQD10" s="53"/>
      <c r="RQE10" s="53"/>
      <c r="RQF10" s="53"/>
      <c r="RQG10" s="53"/>
      <c r="RQH10" s="53"/>
      <c r="RQI10" s="53"/>
      <c r="RQJ10" s="53"/>
      <c r="RQK10" s="53"/>
      <c r="RQL10" s="53"/>
      <c r="RQM10" s="53"/>
      <c r="RQN10" s="53"/>
      <c r="RQO10" s="53"/>
      <c r="RQP10" s="53"/>
      <c r="RQQ10" s="53"/>
      <c r="RQR10" s="53"/>
      <c r="RQS10" s="53"/>
      <c r="RQT10" s="53"/>
      <c r="RQU10" s="53"/>
      <c r="RQV10" s="53"/>
      <c r="RQW10" s="53"/>
      <c r="RQX10" s="53"/>
      <c r="RQY10" s="53"/>
      <c r="RQZ10" s="53"/>
      <c r="RRA10" s="53"/>
      <c r="RRB10" s="53"/>
      <c r="RRC10" s="53"/>
      <c r="RRD10" s="53"/>
      <c r="RRE10" s="53"/>
      <c r="RRF10" s="53"/>
      <c r="RRG10" s="53"/>
      <c r="RRH10" s="53"/>
      <c r="RRI10" s="53"/>
      <c r="RRJ10" s="53"/>
      <c r="RRK10" s="53"/>
      <c r="RRL10" s="53"/>
      <c r="RRM10" s="53"/>
      <c r="RRN10" s="53"/>
      <c r="RRO10" s="53"/>
      <c r="RRP10" s="53"/>
      <c r="RRQ10" s="53"/>
      <c r="RRR10" s="53"/>
      <c r="RRS10" s="53"/>
      <c r="RRT10" s="53"/>
      <c r="RRU10" s="53"/>
      <c r="RRV10" s="53"/>
      <c r="RRW10" s="53"/>
      <c r="RRX10" s="53"/>
      <c r="RRY10" s="53"/>
      <c r="RRZ10" s="53"/>
      <c r="RSA10" s="53"/>
      <c r="RSB10" s="53"/>
      <c r="RSC10" s="53"/>
      <c r="RSD10" s="53"/>
      <c r="RSE10" s="53"/>
      <c r="RSF10" s="53"/>
      <c r="RSG10" s="53"/>
      <c r="RSH10" s="53"/>
      <c r="RSI10" s="53"/>
      <c r="RSJ10" s="53"/>
      <c r="RSK10" s="53"/>
      <c r="RSL10" s="53"/>
      <c r="RSM10" s="53"/>
      <c r="RSN10" s="53"/>
      <c r="RSO10" s="53"/>
      <c r="RSP10" s="53"/>
      <c r="RSQ10" s="53"/>
      <c r="RSR10" s="53"/>
      <c r="RSS10" s="53"/>
      <c r="RST10" s="53"/>
      <c r="RSU10" s="53"/>
      <c r="RSV10" s="53"/>
      <c r="RSW10" s="53"/>
      <c r="RSX10" s="53"/>
      <c r="RSY10" s="53"/>
      <c r="RSZ10" s="53"/>
      <c r="RTA10" s="53"/>
      <c r="RTB10" s="53"/>
      <c r="RTC10" s="53"/>
      <c r="RTD10" s="53"/>
      <c r="RTE10" s="53"/>
      <c r="RTF10" s="53"/>
      <c r="RTG10" s="53"/>
      <c r="RTH10" s="53"/>
      <c r="RTI10" s="53"/>
      <c r="RTJ10" s="53"/>
      <c r="RTK10" s="53"/>
      <c r="RTL10" s="53"/>
      <c r="RTM10" s="53"/>
      <c r="RTN10" s="53"/>
      <c r="RTO10" s="53"/>
      <c r="RTP10" s="53"/>
      <c r="RTQ10" s="53"/>
      <c r="RTR10" s="53"/>
      <c r="RTS10" s="53"/>
      <c r="RTT10" s="53"/>
      <c r="RTU10" s="53"/>
      <c r="RTV10" s="53"/>
      <c r="RTW10" s="53"/>
      <c r="RTX10" s="53"/>
      <c r="RTY10" s="53"/>
      <c r="RTZ10" s="53"/>
      <c r="RUA10" s="53"/>
      <c r="RUB10" s="53"/>
      <c r="RUC10" s="53"/>
      <c r="RUD10" s="53"/>
      <c r="RUE10" s="53"/>
      <c r="RUF10" s="53"/>
      <c r="RUG10" s="53"/>
      <c r="RUH10" s="53"/>
      <c r="RUI10" s="53"/>
      <c r="RUJ10" s="53"/>
      <c r="RUK10" s="53"/>
      <c r="RUL10" s="53"/>
      <c r="RUM10" s="53"/>
      <c r="RUN10" s="53"/>
      <c r="RUO10" s="53"/>
      <c r="RUP10" s="53"/>
      <c r="RUQ10" s="53"/>
      <c r="RUR10" s="53"/>
      <c r="RUS10" s="53"/>
      <c r="RUT10" s="53"/>
      <c r="RUU10" s="53"/>
      <c r="RUV10" s="53"/>
      <c r="RUW10" s="53"/>
      <c r="RUX10" s="53"/>
      <c r="RUY10" s="53"/>
      <c r="RUZ10" s="53"/>
      <c r="RVA10" s="53"/>
      <c r="RVB10" s="53"/>
      <c r="RVC10" s="53"/>
      <c r="RVD10" s="53"/>
      <c r="RVE10" s="53"/>
      <c r="RVF10" s="53"/>
      <c r="RVG10" s="53"/>
      <c r="RVH10" s="53"/>
      <c r="RVI10" s="53"/>
      <c r="RVJ10" s="53"/>
      <c r="RVK10" s="53"/>
      <c r="RVL10" s="53"/>
      <c r="RVM10" s="53"/>
      <c r="RVN10" s="53"/>
      <c r="RVO10" s="53"/>
      <c r="RVP10" s="53"/>
      <c r="RVQ10" s="53"/>
      <c r="RVR10" s="53"/>
      <c r="RVS10" s="53"/>
      <c r="RVT10" s="53"/>
      <c r="RVU10" s="53"/>
      <c r="RVV10" s="53"/>
      <c r="RVW10" s="53"/>
      <c r="RVX10" s="53"/>
      <c r="RVY10" s="53"/>
      <c r="RVZ10" s="53"/>
      <c r="RWA10" s="53"/>
      <c r="RWB10" s="53"/>
      <c r="RWC10" s="53"/>
      <c r="RWD10" s="53"/>
      <c r="RWE10" s="53"/>
      <c r="RWF10" s="53"/>
      <c r="RWG10" s="53"/>
      <c r="RWH10" s="53"/>
      <c r="RWI10" s="53"/>
      <c r="RWJ10" s="53"/>
      <c r="RWK10" s="53"/>
      <c r="RWL10" s="53"/>
      <c r="RWM10" s="53"/>
      <c r="RWN10" s="53"/>
      <c r="RWO10" s="53"/>
      <c r="RWP10" s="53"/>
      <c r="RWQ10" s="53"/>
      <c r="RWR10" s="53"/>
      <c r="RWS10" s="53"/>
      <c r="RWT10" s="53"/>
      <c r="RWU10" s="53"/>
      <c r="RWV10" s="53"/>
      <c r="RWW10" s="53"/>
      <c r="RWX10" s="53"/>
      <c r="RWY10" s="53"/>
      <c r="RWZ10" s="53"/>
      <c r="RXA10" s="53"/>
      <c r="RXB10" s="53"/>
      <c r="RXC10" s="53"/>
      <c r="RXD10" s="53"/>
      <c r="RXE10" s="53"/>
      <c r="RXF10" s="53"/>
      <c r="RXG10" s="53"/>
      <c r="RXH10" s="53"/>
      <c r="RXI10" s="53"/>
      <c r="RXJ10" s="53"/>
      <c r="RXK10" s="53"/>
      <c r="RXL10" s="53"/>
      <c r="RXM10" s="53"/>
      <c r="RXN10" s="53"/>
      <c r="RXO10" s="53"/>
      <c r="RXP10" s="53"/>
      <c r="RXQ10" s="53"/>
      <c r="RXR10" s="53"/>
      <c r="RXS10" s="53"/>
      <c r="RXT10" s="53"/>
      <c r="RXU10" s="53"/>
      <c r="RXV10" s="53"/>
      <c r="RXW10" s="53"/>
      <c r="RXX10" s="53"/>
      <c r="RXY10" s="53"/>
      <c r="RXZ10" s="53"/>
      <c r="RYA10" s="53"/>
      <c r="RYB10" s="53"/>
      <c r="RYC10" s="53"/>
      <c r="RYD10" s="53"/>
      <c r="RYE10" s="53"/>
      <c r="RYF10" s="53"/>
      <c r="RYG10" s="53"/>
      <c r="RYH10" s="53"/>
      <c r="RYI10" s="53"/>
      <c r="RYJ10" s="53"/>
      <c r="RYK10" s="53"/>
      <c r="RYL10" s="53"/>
      <c r="RYM10" s="53"/>
      <c r="RYN10" s="53"/>
      <c r="RYO10" s="53"/>
      <c r="RYP10" s="53"/>
      <c r="RYQ10" s="53"/>
      <c r="RYR10" s="53"/>
      <c r="RYS10" s="53"/>
      <c r="RYT10" s="53"/>
      <c r="RYU10" s="53"/>
      <c r="RYV10" s="53"/>
      <c r="RYW10" s="53"/>
      <c r="RYX10" s="53"/>
      <c r="RYY10" s="53"/>
      <c r="RYZ10" s="53"/>
      <c r="RZA10" s="53"/>
      <c r="RZB10" s="53"/>
      <c r="RZC10" s="53"/>
      <c r="RZD10" s="53"/>
      <c r="RZE10" s="53"/>
      <c r="RZF10" s="53"/>
      <c r="RZG10" s="53"/>
      <c r="RZH10" s="53"/>
      <c r="RZI10" s="53"/>
      <c r="RZJ10" s="53"/>
      <c r="RZK10" s="53"/>
      <c r="RZL10" s="53"/>
      <c r="RZM10" s="53"/>
      <c r="RZN10" s="53"/>
      <c r="RZO10" s="53"/>
      <c r="RZP10" s="53"/>
      <c r="RZQ10" s="53"/>
      <c r="RZR10" s="53"/>
      <c r="RZS10" s="53"/>
      <c r="RZT10" s="53"/>
      <c r="RZU10" s="53"/>
      <c r="RZV10" s="53"/>
      <c r="RZW10" s="53"/>
      <c r="RZX10" s="53"/>
      <c r="RZY10" s="53"/>
      <c r="RZZ10" s="53"/>
      <c r="SAA10" s="53"/>
      <c r="SAB10" s="53"/>
      <c r="SAC10" s="53"/>
      <c r="SAD10" s="53"/>
      <c r="SAE10" s="53"/>
      <c r="SAF10" s="53"/>
      <c r="SAG10" s="53"/>
      <c r="SAH10" s="53"/>
      <c r="SAI10" s="53"/>
      <c r="SAJ10" s="53"/>
      <c r="SAK10" s="53"/>
      <c r="SAL10" s="53"/>
      <c r="SAM10" s="53"/>
      <c r="SAN10" s="53"/>
      <c r="SAO10" s="53"/>
      <c r="SAP10" s="53"/>
      <c r="SAQ10" s="53"/>
      <c r="SAR10" s="53"/>
      <c r="SAS10" s="53"/>
      <c r="SAT10" s="53"/>
      <c r="SAU10" s="53"/>
      <c r="SAV10" s="53"/>
      <c r="SAW10" s="53"/>
      <c r="SAX10" s="53"/>
      <c r="SAY10" s="53"/>
      <c r="SAZ10" s="53"/>
      <c r="SBA10" s="53"/>
      <c r="SBB10" s="53"/>
      <c r="SBC10" s="53"/>
      <c r="SBD10" s="53"/>
      <c r="SBE10" s="53"/>
      <c r="SBF10" s="53"/>
      <c r="SBG10" s="53"/>
      <c r="SBH10" s="53"/>
      <c r="SBI10" s="53"/>
      <c r="SBJ10" s="53"/>
      <c r="SBK10" s="53"/>
      <c r="SBL10" s="53"/>
      <c r="SBM10" s="53"/>
      <c r="SBN10" s="53"/>
      <c r="SBO10" s="53"/>
      <c r="SBP10" s="53"/>
      <c r="SBQ10" s="53"/>
      <c r="SBR10" s="53"/>
      <c r="SBS10" s="53"/>
      <c r="SBT10" s="53"/>
      <c r="SBU10" s="53"/>
      <c r="SBV10" s="53"/>
      <c r="SBW10" s="53"/>
      <c r="SBX10" s="53"/>
      <c r="SBY10" s="53"/>
      <c r="SBZ10" s="53"/>
      <c r="SCA10" s="53"/>
      <c r="SCB10" s="53"/>
      <c r="SCC10" s="53"/>
      <c r="SCD10" s="53"/>
      <c r="SCE10" s="53"/>
      <c r="SCF10" s="53"/>
      <c r="SCG10" s="53"/>
      <c r="SCH10" s="53"/>
      <c r="SCI10" s="53"/>
      <c r="SCJ10" s="53"/>
      <c r="SCK10" s="53"/>
      <c r="SCL10" s="53"/>
      <c r="SCM10" s="53"/>
      <c r="SCN10" s="53"/>
      <c r="SCO10" s="53"/>
      <c r="SCP10" s="53"/>
      <c r="SCQ10" s="53"/>
      <c r="SCR10" s="53"/>
      <c r="SCS10" s="53"/>
      <c r="SCT10" s="53"/>
      <c r="SCU10" s="53"/>
      <c r="SCV10" s="53"/>
      <c r="SCW10" s="53"/>
      <c r="SCX10" s="53"/>
      <c r="SCY10" s="53"/>
      <c r="SCZ10" s="53"/>
      <c r="SDA10" s="53"/>
      <c r="SDB10" s="53"/>
      <c r="SDC10" s="53"/>
      <c r="SDD10" s="53"/>
      <c r="SDE10" s="53"/>
      <c r="SDF10" s="53"/>
      <c r="SDG10" s="53"/>
      <c r="SDH10" s="53"/>
      <c r="SDI10" s="53"/>
      <c r="SDJ10" s="53"/>
      <c r="SDK10" s="53"/>
      <c r="SDL10" s="53"/>
      <c r="SDM10" s="53"/>
      <c r="SDN10" s="53"/>
      <c r="SDO10" s="53"/>
      <c r="SDP10" s="53"/>
      <c r="SDQ10" s="53"/>
      <c r="SDR10" s="53"/>
      <c r="SDS10" s="53"/>
      <c r="SDT10" s="53"/>
      <c r="SDU10" s="53"/>
      <c r="SDV10" s="53"/>
      <c r="SDW10" s="53"/>
      <c r="SDX10" s="53"/>
      <c r="SDY10" s="53"/>
      <c r="SDZ10" s="53"/>
      <c r="SEA10" s="53"/>
      <c r="SEB10" s="53"/>
      <c r="SEC10" s="53"/>
      <c r="SED10" s="53"/>
      <c r="SEE10" s="53"/>
      <c r="SEF10" s="53"/>
      <c r="SEG10" s="53"/>
      <c r="SEH10" s="53"/>
      <c r="SEI10" s="53"/>
      <c r="SEJ10" s="53"/>
      <c r="SEK10" s="53"/>
      <c r="SEL10" s="53"/>
      <c r="SEM10" s="53"/>
      <c r="SEN10" s="53"/>
      <c r="SEO10" s="53"/>
      <c r="SEP10" s="53"/>
      <c r="SEQ10" s="53"/>
      <c r="SER10" s="53"/>
      <c r="SES10" s="53"/>
      <c r="SET10" s="53"/>
      <c r="SEU10" s="53"/>
      <c r="SEV10" s="53"/>
      <c r="SEW10" s="53"/>
      <c r="SEX10" s="53"/>
      <c r="SEY10" s="53"/>
      <c r="SEZ10" s="53"/>
      <c r="SFA10" s="53"/>
      <c r="SFB10" s="53"/>
      <c r="SFC10" s="53"/>
      <c r="SFD10" s="53"/>
      <c r="SFE10" s="53"/>
      <c r="SFF10" s="53"/>
      <c r="SFG10" s="53"/>
      <c r="SFH10" s="53"/>
      <c r="SFI10" s="53"/>
      <c r="SFJ10" s="53"/>
      <c r="SFK10" s="53"/>
      <c r="SFL10" s="53"/>
      <c r="SFM10" s="53"/>
      <c r="SFN10" s="53"/>
      <c r="SFO10" s="53"/>
      <c r="SFP10" s="53"/>
      <c r="SFQ10" s="53"/>
      <c r="SFR10" s="53"/>
      <c r="SFS10" s="53"/>
      <c r="SFT10" s="53"/>
      <c r="SFU10" s="53"/>
      <c r="SFV10" s="53"/>
      <c r="SFW10" s="53"/>
      <c r="SFX10" s="53"/>
      <c r="SFY10" s="53"/>
      <c r="SFZ10" s="53"/>
      <c r="SGA10" s="53"/>
      <c r="SGB10" s="53"/>
      <c r="SGC10" s="53"/>
      <c r="SGD10" s="53"/>
      <c r="SGE10" s="53"/>
      <c r="SGF10" s="53"/>
      <c r="SGG10" s="53"/>
      <c r="SGH10" s="53"/>
      <c r="SGI10" s="53"/>
      <c r="SGJ10" s="53"/>
      <c r="SGK10" s="53"/>
      <c r="SGL10" s="53"/>
      <c r="SGM10" s="53"/>
      <c r="SGN10" s="53"/>
      <c r="SGO10" s="53"/>
      <c r="SGP10" s="53"/>
      <c r="SGQ10" s="53"/>
      <c r="SGR10" s="53"/>
      <c r="SGS10" s="53"/>
      <c r="SGT10" s="53"/>
      <c r="SGU10" s="53"/>
      <c r="SGV10" s="53"/>
      <c r="SGW10" s="53"/>
      <c r="SGX10" s="53"/>
      <c r="SGY10" s="53"/>
      <c r="SGZ10" s="53"/>
      <c r="SHA10" s="53"/>
      <c r="SHB10" s="53"/>
      <c r="SHC10" s="53"/>
      <c r="SHD10" s="53"/>
      <c r="SHE10" s="53"/>
      <c r="SHF10" s="53"/>
      <c r="SHG10" s="53"/>
      <c r="SHH10" s="53"/>
      <c r="SHI10" s="53"/>
      <c r="SHJ10" s="53"/>
      <c r="SHK10" s="53"/>
      <c r="SHL10" s="53"/>
      <c r="SHM10" s="53"/>
      <c r="SHN10" s="53"/>
      <c r="SHO10" s="53"/>
      <c r="SHP10" s="53"/>
      <c r="SHQ10" s="53"/>
      <c r="SHR10" s="53"/>
      <c r="SHS10" s="53"/>
      <c r="SHT10" s="53"/>
      <c r="SHU10" s="53"/>
      <c r="SHV10" s="53"/>
      <c r="SHW10" s="53"/>
      <c r="SHX10" s="53"/>
      <c r="SHY10" s="53"/>
      <c r="SHZ10" s="53"/>
      <c r="SIA10" s="53"/>
      <c r="SIB10" s="53"/>
      <c r="SIC10" s="53"/>
      <c r="SID10" s="53"/>
      <c r="SIE10" s="53"/>
      <c r="SIF10" s="53"/>
      <c r="SIG10" s="53"/>
      <c r="SIH10" s="53"/>
      <c r="SII10" s="53"/>
      <c r="SIJ10" s="53"/>
      <c r="SIK10" s="53"/>
      <c r="SIL10" s="53"/>
      <c r="SIM10" s="53"/>
      <c r="SIN10" s="53"/>
      <c r="SIO10" s="53"/>
      <c r="SIP10" s="53"/>
      <c r="SIQ10" s="53"/>
      <c r="SIR10" s="53"/>
      <c r="SIS10" s="53"/>
      <c r="SIT10" s="53"/>
      <c r="SIU10" s="53"/>
      <c r="SIV10" s="53"/>
      <c r="SIW10" s="53"/>
      <c r="SIX10" s="53"/>
      <c r="SIY10" s="53"/>
      <c r="SIZ10" s="53"/>
      <c r="SJA10" s="53"/>
      <c r="SJB10" s="53"/>
      <c r="SJC10" s="53"/>
      <c r="SJD10" s="53"/>
      <c r="SJE10" s="53"/>
      <c r="SJF10" s="53"/>
      <c r="SJG10" s="53"/>
      <c r="SJH10" s="53"/>
      <c r="SJI10" s="53"/>
      <c r="SJJ10" s="53"/>
      <c r="SJK10" s="53"/>
      <c r="SJL10" s="53"/>
      <c r="SJM10" s="53"/>
      <c r="SJN10" s="53"/>
      <c r="SJO10" s="53"/>
      <c r="SJP10" s="53"/>
      <c r="SJQ10" s="53"/>
      <c r="SJR10" s="53"/>
      <c r="SJS10" s="53"/>
      <c r="SJT10" s="53"/>
      <c r="SJU10" s="53"/>
      <c r="SJV10" s="53"/>
      <c r="SJW10" s="53"/>
      <c r="SJX10" s="53"/>
      <c r="SJY10" s="53"/>
      <c r="SJZ10" s="53"/>
      <c r="SKA10" s="53"/>
      <c r="SKB10" s="53"/>
      <c r="SKC10" s="53"/>
      <c r="SKD10" s="53"/>
      <c r="SKE10" s="53"/>
      <c r="SKF10" s="53"/>
      <c r="SKG10" s="53"/>
      <c r="SKH10" s="53"/>
      <c r="SKI10" s="53"/>
      <c r="SKJ10" s="53"/>
      <c r="SKK10" s="53"/>
      <c r="SKL10" s="53"/>
      <c r="SKM10" s="53"/>
      <c r="SKN10" s="53"/>
      <c r="SKO10" s="53"/>
      <c r="SKP10" s="53"/>
      <c r="SKQ10" s="53"/>
      <c r="SKR10" s="53"/>
      <c r="SKS10" s="53"/>
      <c r="SKT10" s="53"/>
      <c r="SKU10" s="53"/>
      <c r="SKV10" s="53"/>
      <c r="SKW10" s="53"/>
      <c r="SKX10" s="53"/>
      <c r="SKY10" s="53"/>
      <c r="SKZ10" s="53"/>
      <c r="SLA10" s="53"/>
      <c r="SLB10" s="53"/>
      <c r="SLC10" s="53"/>
      <c r="SLD10" s="53"/>
      <c r="SLE10" s="53"/>
      <c r="SLF10" s="53"/>
      <c r="SLG10" s="53"/>
      <c r="SLH10" s="53"/>
      <c r="SLI10" s="53"/>
      <c r="SLJ10" s="53"/>
      <c r="SLK10" s="53"/>
      <c r="SLL10" s="53"/>
      <c r="SLM10" s="53"/>
      <c r="SLN10" s="53"/>
      <c r="SLO10" s="53"/>
      <c r="SLP10" s="53"/>
      <c r="SLQ10" s="53"/>
      <c r="SLR10" s="53"/>
      <c r="SLS10" s="53"/>
      <c r="SLT10" s="53"/>
      <c r="SLU10" s="53"/>
      <c r="SLV10" s="53"/>
      <c r="SLW10" s="53"/>
      <c r="SLX10" s="53"/>
      <c r="SLY10" s="53"/>
      <c r="SLZ10" s="53"/>
      <c r="SMA10" s="53"/>
      <c r="SMB10" s="53"/>
      <c r="SMC10" s="53"/>
      <c r="SMD10" s="53"/>
      <c r="SME10" s="53"/>
      <c r="SMF10" s="53"/>
      <c r="SMG10" s="53"/>
      <c r="SMH10" s="53"/>
      <c r="SMI10" s="53"/>
      <c r="SMJ10" s="53"/>
      <c r="SMK10" s="53"/>
      <c r="SML10" s="53"/>
      <c r="SMM10" s="53"/>
      <c r="SMN10" s="53"/>
      <c r="SMO10" s="53"/>
      <c r="SMP10" s="53"/>
      <c r="SMQ10" s="53"/>
      <c r="SMR10" s="53"/>
      <c r="SMS10" s="53"/>
      <c r="SMT10" s="53"/>
      <c r="SMU10" s="53"/>
      <c r="SMV10" s="53"/>
      <c r="SMW10" s="53"/>
      <c r="SMX10" s="53"/>
      <c r="SMY10" s="53"/>
      <c r="SMZ10" s="53"/>
      <c r="SNA10" s="53"/>
      <c r="SNB10" s="53"/>
      <c r="SNC10" s="53"/>
      <c r="SND10" s="53"/>
      <c r="SNE10" s="53"/>
      <c r="SNF10" s="53"/>
      <c r="SNG10" s="53"/>
      <c r="SNH10" s="53"/>
      <c r="SNI10" s="53"/>
      <c r="SNJ10" s="53"/>
      <c r="SNK10" s="53"/>
      <c r="SNL10" s="53"/>
      <c r="SNM10" s="53"/>
      <c r="SNN10" s="53"/>
      <c r="SNO10" s="53"/>
      <c r="SNP10" s="53"/>
      <c r="SNQ10" s="53"/>
      <c r="SNR10" s="53"/>
      <c r="SNS10" s="53"/>
      <c r="SNT10" s="53"/>
      <c r="SNU10" s="53"/>
      <c r="SNV10" s="53"/>
      <c r="SNW10" s="53"/>
      <c r="SNX10" s="53"/>
      <c r="SNY10" s="53"/>
      <c r="SNZ10" s="53"/>
      <c r="SOA10" s="53"/>
      <c r="SOB10" s="53"/>
      <c r="SOC10" s="53"/>
      <c r="SOD10" s="53"/>
      <c r="SOE10" s="53"/>
      <c r="SOF10" s="53"/>
      <c r="SOG10" s="53"/>
      <c r="SOH10" s="53"/>
      <c r="SOI10" s="53"/>
      <c r="SOJ10" s="53"/>
      <c r="SOK10" s="53"/>
      <c r="SOL10" s="53"/>
      <c r="SOM10" s="53"/>
      <c r="SON10" s="53"/>
      <c r="SOO10" s="53"/>
      <c r="SOP10" s="53"/>
      <c r="SOQ10" s="53"/>
      <c r="SOR10" s="53"/>
      <c r="SOS10" s="53"/>
      <c r="SOT10" s="53"/>
      <c r="SOU10" s="53"/>
      <c r="SOV10" s="53"/>
      <c r="SOW10" s="53"/>
      <c r="SOX10" s="53"/>
      <c r="SOY10" s="53"/>
      <c r="SOZ10" s="53"/>
      <c r="SPA10" s="53"/>
      <c r="SPB10" s="53"/>
      <c r="SPC10" s="53"/>
      <c r="SPD10" s="53"/>
      <c r="SPE10" s="53"/>
      <c r="SPF10" s="53"/>
      <c r="SPG10" s="53"/>
      <c r="SPH10" s="53"/>
      <c r="SPI10" s="53"/>
      <c r="SPJ10" s="53"/>
      <c r="SPK10" s="53"/>
      <c r="SPL10" s="53"/>
      <c r="SPM10" s="53"/>
      <c r="SPN10" s="53"/>
      <c r="SPO10" s="53"/>
      <c r="SPP10" s="53"/>
      <c r="SPQ10" s="53"/>
      <c r="SPR10" s="53"/>
      <c r="SPS10" s="53"/>
      <c r="SPT10" s="53"/>
      <c r="SPU10" s="53"/>
      <c r="SPV10" s="53"/>
      <c r="SPW10" s="53"/>
      <c r="SPX10" s="53"/>
      <c r="SPY10" s="53"/>
      <c r="SPZ10" s="53"/>
      <c r="SQA10" s="53"/>
      <c r="SQB10" s="53"/>
      <c r="SQC10" s="53"/>
      <c r="SQD10" s="53"/>
      <c r="SQE10" s="53"/>
      <c r="SQF10" s="53"/>
      <c r="SQG10" s="53"/>
      <c r="SQH10" s="53"/>
      <c r="SQI10" s="53"/>
      <c r="SQJ10" s="53"/>
      <c r="SQK10" s="53"/>
      <c r="SQL10" s="53"/>
      <c r="SQM10" s="53"/>
      <c r="SQN10" s="53"/>
      <c r="SQO10" s="53"/>
      <c r="SQP10" s="53"/>
      <c r="SQQ10" s="53"/>
      <c r="SQR10" s="53"/>
      <c r="SQS10" s="53"/>
      <c r="SQT10" s="53"/>
      <c r="SQU10" s="53"/>
      <c r="SQV10" s="53"/>
      <c r="SQW10" s="53"/>
      <c r="SQX10" s="53"/>
      <c r="SQY10" s="53"/>
      <c r="SQZ10" s="53"/>
      <c r="SRA10" s="53"/>
      <c r="SRB10" s="53"/>
      <c r="SRC10" s="53"/>
      <c r="SRD10" s="53"/>
      <c r="SRE10" s="53"/>
      <c r="SRF10" s="53"/>
      <c r="SRG10" s="53"/>
      <c r="SRH10" s="53"/>
      <c r="SRI10" s="53"/>
      <c r="SRJ10" s="53"/>
      <c r="SRK10" s="53"/>
      <c r="SRL10" s="53"/>
      <c r="SRM10" s="53"/>
      <c r="SRN10" s="53"/>
      <c r="SRO10" s="53"/>
      <c r="SRP10" s="53"/>
      <c r="SRQ10" s="53"/>
      <c r="SRR10" s="53"/>
      <c r="SRS10" s="53"/>
      <c r="SRT10" s="53"/>
      <c r="SRU10" s="53"/>
      <c r="SRV10" s="53"/>
      <c r="SRW10" s="53"/>
      <c r="SRX10" s="53"/>
      <c r="SRY10" s="53"/>
      <c r="SRZ10" s="53"/>
      <c r="SSA10" s="53"/>
      <c r="SSB10" s="53"/>
      <c r="SSC10" s="53"/>
      <c r="SSD10" s="53"/>
      <c r="SSE10" s="53"/>
      <c r="SSF10" s="53"/>
      <c r="SSG10" s="53"/>
      <c r="SSH10" s="53"/>
      <c r="SSI10" s="53"/>
      <c r="SSJ10" s="53"/>
      <c r="SSK10" s="53"/>
      <c r="SSL10" s="53"/>
      <c r="SSM10" s="53"/>
      <c r="SSN10" s="53"/>
      <c r="SSO10" s="53"/>
      <c r="SSP10" s="53"/>
      <c r="SSQ10" s="53"/>
      <c r="SSR10" s="53"/>
      <c r="SSS10" s="53"/>
      <c r="SST10" s="53"/>
      <c r="SSU10" s="53"/>
      <c r="SSV10" s="53"/>
      <c r="SSW10" s="53"/>
      <c r="SSX10" s="53"/>
      <c r="SSY10" s="53"/>
      <c r="SSZ10" s="53"/>
      <c r="STA10" s="53"/>
      <c r="STB10" s="53"/>
      <c r="STC10" s="53"/>
      <c r="STD10" s="53"/>
      <c r="STE10" s="53"/>
      <c r="STF10" s="53"/>
      <c r="STG10" s="53"/>
      <c r="STH10" s="53"/>
      <c r="STI10" s="53"/>
      <c r="STJ10" s="53"/>
      <c r="STK10" s="53"/>
      <c r="STL10" s="53"/>
      <c r="STM10" s="53"/>
      <c r="STN10" s="53"/>
      <c r="STO10" s="53"/>
      <c r="STP10" s="53"/>
      <c r="STQ10" s="53"/>
      <c r="STR10" s="53"/>
      <c r="STS10" s="53"/>
      <c r="STT10" s="53"/>
      <c r="STU10" s="53"/>
      <c r="STV10" s="53"/>
      <c r="STW10" s="53"/>
      <c r="STX10" s="53"/>
      <c r="STY10" s="53"/>
      <c r="STZ10" s="53"/>
      <c r="SUA10" s="53"/>
      <c r="SUB10" s="53"/>
      <c r="SUC10" s="53"/>
      <c r="SUD10" s="53"/>
      <c r="SUE10" s="53"/>
      <c r="SUF10" s="53"/>
      <c r="SUG10" s="53"/>
      <c r="SUH10" s="53"/>
      <c r="SUI10" s="53"/>
      <c r="SUJ10" s="53"/>
      <c r="SUK10" s="53"/>
      <c r="SUL10" s="53"/>
      <c r="SUM10" s="53"/>
      <c r="SUN10" s="53"/>
      <c r="SUO10" s="53"/>
      <c r="SUP10" s="53"/>
      <c r="SUQ10" s="53"/>
      <c r="SUR10" s="53"/>
      <c r="SUS10" s="53"/>
      <c r="SUT10" s="53"/>
      <c r="SUU10" s="53"/>
      <c r="SUV10" s="53"/>
      <c r="SUW10" s="53"/>
      <c r="SUX10" s="53"/>
      <c r="SUY10" s="53"/>
      <c r="SUZ10" s="53"/>
      <c r="SVA10" s="53"/>
      <c r="SVB10" s="53"/>
      <c r="SVC10" s="53"/>
      <c r="SVD10" s="53"/>
      <c r="SVE10" s="53"/>
      <c r="SVF10" s="53"/>
      <c r="SVG10" s="53"/>
      <c r="SVH10" s="53"/>
      <c r="SVI10" s="53"/>
      <c r="SVJ10" s="53"/>
      <c r="SVK10" s="53"/>
      <c r="SVL10" s="53"/>
      <c r="SVM10" s="53"/>
      <c r="SVN10" s="53"/>
      <c r="SVO10" s="53"/>
      <c r="SVP10" s="53"/>
      <c r="SVQ10" s="53"/>
      <c r="SVR10" s="53"/>
      <c r="SVS10" s="53"/>
      <c r="SVT10" s="53"/>
      <c r="SVU10" s="53"/>
      <c r="SVV10" s="53"/>
      <c r="SVW10" s="53"/>
      <c r="SVX10" s="53"/>
      <c r="SVY10" s="53"/>
      <c r="SVZ10" s="53"/>
      <c r="SWA10" s="53"/>
      <c r="SWB10" s="53"/>
      <c r="SWC10" s="53"/>
      <c r="SWD10" s="53"/>
      <c r="SWE10" s="53"/>
      <c r="SWF10" s="53"/>
      <c r="SWG10" s="53"/>
      <c r="SWH10" s="53"/>
      <c r="SWI10" s="53"/>
      <c r="SWJ10" s="53"/>
      <c r="SWK10" s="53"/>
      <c r="SWL10" s="53"/>
      <c r="SWM10" s="53"/>
      <c r="SWN10" s="53"/>
      <c r="SWO10" s="53"/>
      <c r="SWP10" s="53"/>
      <c r="SWQ10" s="53"/>
      <c r="SWR10" s="53"/>
      <c r="SWS10" s="53"/>
      <c r="SWT10" s="53"/>
      <c r="SWU10" s="53"/>
      <c r="SWV10" s="53"/>
      <c r="SWW10" s="53"/>
      <c r="SWX10" s="53"/>
      <c r="SWY10" s="53"/>
      <c r="SWZ10" s="53"/>
      <c r="SXA10" s="53"/>
      <c r="SXB10" s="53"/>
      <c r="SXC10" s="53"/>
      <c r="SXD10" s="53"/>
      <c r="SXE10" s="53"/>
      <c r="SXF10" s="53"/>
      <c r="SXG10" s="53"/>
      <c r="SXH10" s="53"/>
      <c r="SXI10" s="53"/>
      <c r="SXJ10" s="53"/>
      <c r="SXK10" s="53"/>
      <c r="SXL10" s="53"/>
      <c r="SXM10" s="53"/>
      <c r="SXN10" s="53"/>
      <c r="SXO10" s="53"/>
      <c r="SXP10" s="53"/>
      <c r="SXQ10" s="53"/>
      <c r="SXR10" s="53"/>
      <c r="SXS10" s="53"/>
      <c r="SXT10" s="53"/>
      <c r="SXU10" s="53"/>
      <c r="SXV10" s="53"/>
      <c r="SXW10" s="53"/>
      <c r="SXX10" s="53"/>
      <c r="SXY10" s="53"/>
      <c r="SXZ10" s="53"/>
      <c r="SYA10" s="53"/>
      <c r="SYB10" s="53"/>
      <c r="SYC10" s="53"/>
      <c r="SYD10" s="53"/>
      <c r="SYE10" s="53"/>
      <c r="SYF10" s="53"/>
      <c r="SYG10" s="53"/>
      <c r="SYH10" s="53"/>
      <c r="SYI10" s="53"/>
      <c r="SYJ10" s="53"/>
      <c r="SYK10" s="53"/>
      <c r="SYL10" s="53"/>
      <c r="SYM10" s="53"/>
      <c r="SYN10" s="53"/>
      <c r="SYO10" s="53"/>
      <c r="SYP10" s="53"/>
      <c r="SYQ10" s="53"/>
      <c r="SYR10" s="53"/>
      <c r="SYS10" s="53"/>
      <c r="SYT10" s="53"/>
      <c r="SYU10" s="53"/>
      <c r="SYV10" s="53"/>
      <c r="SYW10" s="53"/>
      <c r="SYX10" s="53"/>
      <c r="SYY10" s="53"/>
      <c r="SYZ10" s="53"/>
      <c r="SZA10" s="53"/>
      <c r="SZB10" s="53"/>
      <c r="SZC10" s="53"/>
      <c r="SZD10" s="53"/>
      <c r="SZE10" s="53"/>
      <c r="SZF10" s="53"/>
      <c r="SZG10" s="53"/>
      <c r="SZH10" s="53"/>
      <c r="SZI10" s="53"/>
      <c r="SZJ10" s="53"/>
      <c r="SZK10" s="53"/>
      <c r="SZL10" s="53"/>
      <c r="SZM10" s="53"/>
      <c r="SZN10" s="53"/>
      <c r="SZO10" s="53"/>
      <c r="SZP10" s="53"/>
      <c r="SZQ10" s="53"/>
      <c r="SZR10" s="53"/>
      <c r="SZS10" s="53"/>
      <c r="SZT10" s="53"/>
      <c r="SZU10" s="53"/>
      <c r="SZV10" s="53"/>
      <c r="SZW10" s="53"/>
      <c r="SZX10" s="53"/>
      <c r="SZY10" s="53"/>
      <c r="SZZ10" s="53"/>
      <c r="TAA10" s="53"/>
      <c r="TAB10" s="53"/>
      <c r="TAC10" s="53"/>
      <c r="TAD10" s="53"/>
      <c r="TAE10" s="53"/>
      <c r="TAF10" s="53"/>
      <c r="TAG10" s="53"/>
      <c r="TAH10" s="53"/>
      <c r="TAI10" s="53"/>
      <c r="TAJ10" s="53"/>
      <c r="TAK10" s="53"/>
      <c r="TAL10" s="53"/>
      <c r="TAM10" s="53"/>
      <c r="TAN10" s="53"/>
      <c r="TAO10" s="53"/>
      <c r="TAP10" s="53"/>
      <c r="TAQ10" s="53"/>
      <c r="TAR10" s="53"/>
      <c r="TAS10" s="53"/>
      <c r="TAT10" s="53"/>
      <c r="TAU10" s="53"/>
      <c r="TAV10" s="53"/>
      <c r="TAW10" s="53"/>
      <c r="TAX10" s="53"/>
      <c r="TAY10" s="53"/>
      <c r="TAZ10" s="53"/>
      <c r="TBA10" s="53"/>
      <c r="TBB10" s="53"/>
      <c r="TBC10" s="53"/>
      <c r="TBD10" s="53"/>
      <c r="TBE10" s="53"/>
      <c r="TBF10" s="53"/>
      <c r="TBG10" s="53"/>
      <c r="TBH10" s="53"/>
      <c r="TBI10" s="53"/>
      <c r="TBJ10" s="53"/>
      <c r="TBK10" s="53"/>
      <c r="TBL10" s="53"/>
      <c r="TBM10" s="53"/>
      <c r="TBN10" s="53"/>
      <c r="TBO10" s="53"/>
      <c r="TBP10" s="53"/>
      <c r="TBQ10" s="53"/>
      <c r="TBR10" s="53"/>
      <c r="TBS10" s="53"/>
      <c r="TBT10" s="53"/>
      <c r="TBU10" s="53"/>
      <c r="TBV10" s="53"/>
      <c r="TBW10" s="53"/>
      <c r="TBX10" s="53"/>
      <c r="TBY10" s="53"/>
      <c r="TBZ10" s="53"/>
      <c r="TCA10" s="53"/>
      <c r="TCB10" s="53"/>
      <c r="TCC10" s="53"/>
      <c r="TCD10" s="53"/>
      <c r="TCE10" s="53"/>
      <c r="TCF10" s="53"/>
      <c r="TCG10" s="53"/>
      <c r="TCH10" s="53"/>
      <c r="TCI10" s="53"/>
      <c r="TCJ10" s="53"/>
      <c r="TCK10" s="53"/>
      <c r="TCL10" s="53"/>
      <c r="TCM10" s="53"/>
      <c r="TCN10" s="53"/>
      <c r="TCO10" s="53"/>
      <c r="TCP10" s="53"/>
      <c r="TCQ10" s="53"/>
      <c r="TCR10" s="53"/>
      <c r="TCS10" s="53"/>
      <c r="TCT10" s="53"/>
      <c r="TCU10" s="53"/>
      <c r="TCV10" s="53"/>
      <c r="TCW10" s="53"/>
      <c r="TCX10" s="53"/>
      <c r="TCY10" s="53"/>
      <c r="TCZ10" s="53"/>
      <c r="TDA10" s="53"/>
      <c r="TDB10" s="53"/>
      <c r="TDC10" s="53"/>
      <c r="TDD10" s="53"/>
      <c r="TDE10" s="53"/>
      <c r="TDF10" s="53"/>
      <c r="TDG10" s="53"/>
      <c r="TDH10" s="53"/>
      <c r="TDI10" s="53"/>
      <c r="TDJ10" s="53"/>
      <c r="TDK10" s="53"/>
      <c r="TDL10" s="53"/>
      <c r="TDM10" s="53"/>
      <c r="TDN10" s="53"/>
      <c r="TDO10" s="53"/>
      <c r="TDP10" s="53"/>
      <c r="TDQ10" s="53"/>
      <c r="TDR10" s="53"/>
      <c r="TDS10" s="53"/>
      <c r="TDT10" s="53"/>
      <c r="TDU10" s="53"/>
      <c r="TDV10" s="53"/>
      <c r="TDW10" s="53"/>
      <c r="TDX10" s="53"/>
      <c r="TDY10" s="53"/>
      <c r="TDZ10" s="53"/>
      <c r="TEA10" s="53"/>
      <c r="TEB10" s="53"/>
      <c r="TEC10" s="53"/>
      <c r="TED10" s="53"/>
      <c r="TEE10" s="53"/>
      <c r="TEF10" s="53"/>
      <c r="TEG10" s="53"/>
      <c r="TEH10" s="53"/>
      <c r="TEI10" s="53"/>
      <c r="TEJ10" s="53"/>
      <c r="TEK10" s="53"/>
      <c r="TEL10" s="53"/>
      <c r="TEM10" s="53"/>
      <c r="TEN10" s="53"/>
      <c r="TEO10" s="53"/>
      <c r="TEP10" s="53"/>
      <c r="TEQ10" s="53"/>
      <c r="TER10" s="53"/>
      <c r="TES10" s="53"/>
      <c r="TET10" s="53"/>
      <c r="TEU10" s="53"/>
      <c r="TEV10" s="53"/>
      <c r="TEW10" s="53"/>
      <c r="TEX10" s="53"/>
      <c r="TEY10" s="53"/>
      <c r="TEZ10" s="53"/>
      <c r="TFA10" s="53"/>
      <c r="TFB10" s="53"/>
      <c r="TFC10" s="53"/>
      <c r="TFD10" s="53"/>
      <c r="TFE10" s="53"/>
      <c r="TFF10" s="53"/>
      <c r="TFG10" s="53"/>
      <c r="TFH10" s="53"/>
      <c r="TFI10" s="53"/>
      <c r="TFJ10" s="53"/>
      <c r="TFK10" s="53"/>
      <c r="TFL10" s="53"/>
      <c r="TFM10" s="53"/>
      <c r="TFN10" s="53"/>
      <c r="TFO10" s="53"/>
      <c r="TFP10" s="53"/>
      <c r="TFQ10" s="53"/>
      <c r="TFR10" s="53"/>
      <c r="TFS10" s="53"/>
      <c r="TFT10" s="53"/>
      <c r="TFU10" s="53"/>
      <c r="TFV10" s="53"/>
      <c r="TFW10" s="53"/>
      <c r="TFX10" s="53"/>
      <c r="TFY10" s="53"/>
      <c r="TFZ10" s="53"/>
      <c r="TGA10" s="53"/>
      <c r="TGB10" s="53"/>
      <c r="TGC10" s="53"/>
      <c r="TGD10" s="53"/>
      <c r="TGE10" s="53"/>
      <c r="TGF10" s="53"/>
      <c r="TGG10" s="53"/>
      <c r="TGH10" s="53"/>
      <c r="TGI10" s="53"/>
      <c r="TGJ10" s="53"/>
      <c r="TGK10" s="53"/>
      <c r="TGL10" s="53"/>
      <c r="TGM10" s="53"/>
      <c r="TGN10" s="53"/>
      <c r="TGO10" s="53"/>
      <c r="TGP10" s="53"/>
      <c r="TGQ10" s="53"/>
      <c r="TGR10" s="53"/>
      <c r="TGS10" s="53"/>
      <c r="TGT10" s="53"/>
      <c r="TGU10" s="53"/>
      <c r="TGV10" s="53"/>
      <c r="TGW10" s="53"/>
      <c r="TGX10" s="53"/>
      <c r="TGY10" s="53"/>
      <c r="TGZ10" s="53"/>
      <c r="THA10" s="53"/>
      <c r="THB10" s="53"/>
      <c r="THC10" s="53"/>
      <c r="THD10" s="53"/>
      <c r="THE10" s="53"/>
      <c r="THF10" s="53"/>
      <c r="THG10" s="53"/>
      <c r="THH10" s="53"/>
      <c r="THI10" s="53"/>
      <c r="THJ10" s="53"/>
      <c r="THK10" s="53"/>
      <c r="THL10" s="53"/>
      <c r="THM10" s="53"/>
      <c r="THN10" s="53"/>
      <c r="THO10" s="53"/>
      <c r="THP10" s="53"/>
      <c r="THQ10" s="53"/>
      <c r="THR10" s="53"/>
      <c r="THS10" s="53"/>
      <c r="THT10" s="53"/>
      <c r="THU10" s="53"/>
      <c r="THV10" s="53"/>
      <c r="THW10" s="53"/>
      <c r="THX10" s="53"/>
      <c r="THY10" s="53"/>
      <c r="THZ10" s="53"/>
      <c r="TIA10" s="53"/>
      <c r="TIB10" s="53"/>
      <c r="TIC10" s="53"/>
      <c r="TID10" s="53"/>
      <c r="TIE10" s="53"/>
      <c r="TIF10" s="53"/>
      <c r="TIG10" s="53"/>
      <c r="TIH10" s="53"/>
      <c r="TII10" s="53"/>
      <c r="TIJ10" s="53"/>
      <c r="TIK10" s="53"/>
      <c r="TIL10" s="53"/>
      <c r="TIM10" s="53"/>
      <c r="TIN10" s="53"/>
      <c r="TIO10" s="53"/>
      <c r="TIP10" s="53"/>
      <c r="TIQ10" s="53"/>
      <c r="TIR10" s="53"/>
      <c r="TIS10" s="53"/>
      <c r="TIT10" s="53"/>
      <c r="TIU10" s="53"/>
      <c r="TIV10" s="53"/>
      <c r="TIW10" s="53"/>
      <c r="TIX10" s="53"/>
      <c r="TIY10" s="53"/>
      <c r="TIZ10" s="53"/>
      <c r="TJA10" s="53"/>
      <c r="TJB10" s="53"/>
      <c r="TJC10" s="53"/>
      <c r="TJD10" s="53"/>
      <c r="TJE10" s="53"/>
      <c r="TJF10" s="53"/>
      <c r="TJG10" s="53"/>
      <c r="TJH10" s="53"/>
      <c r="TJI10" s="53"/>
      <c r="TJJ10" s="53"/>
      <c r="TJK10" s="53"/>
      <c r="TJL10" s="53"/>
      <c r="TJM10" s="53"/>
      <c r="TJN10" s="53"/>
      <c r="TJO10" s="53"/>
      <c r="TJP10" s="53"/>
      <c r="TJQ10" s="53"/>
      <c r="TJR10" s="53"/>
      <c r="TJS10" s="53"/>
      <c r="TJT10" s="53"/>
      <c r="TJU10" s="53"/>
      <c r="TJV10" s="53"/>
      <c r="TJW10" s="53"/>
      <c r="TJX10" s="53"/>
      <c r="TJY10" s="53"/>
      <c r="TJZ10" s="53"/>
      <c r="TKA10" s="53"/>
      <c r="TKB10" s="53"/>
      <c r="TKC10" s="53"/>
      <c r="TKD10" s="53"/>
      <c r="TKE10" s="53"/>
      <c r="TKF10" s="53"/>
      <c r="TKG10" s="53"/>
      <c r="TKH10" s="53"/>
      <c r="TKI10" s="53"/>
      <c r="TKJ10" s="53"/>
      <c r="TKK10" s="53"/>
      <c r="TKL10" s="53"/>
      <c r="TKM10" s="53"/>
      <c r="TKN10" s="53"/>
      <c r="TKO10" s="53"/>
      <c r="TKP10" s="53"/>
      <c r="TKQ10" s="53"/>
      <c r="TKR10" s="53"/>
      <c r="TKS10" s="53"/>
      <c r="TKT10" s="53"/>
      <c r="TKU10" s="53"/>
      <c r="TKV10" s="53"/>
      <c r="TKW10" s="53"/>
      <c r="TKX10" s="53"/>
      <c r="TKY10" s="53"/>
      <c r="TKZ10" s="53"/>
      <c r="TLA10" s="53"/>
      <c r="TLB10" s="53"/>
      <c r="TLC10" s="53"/>
      <c r="TLD10" s="53"/>
      <c r="TLE10" s="53"/>
      <c r="TLF10" s="53"/>
      <c r="TLG10" s="53"/>
      <c r="TLH10" s="53"/>
      <c r="TLI10" s="53"/>
      <c r="TLJ10" s="53"/>
      <c r="TLK10" s="53"/>
      <c r="TLL10" s="53"/>
      <c r="TLM10" s="53"/>
      <c r="TLN10" s="53"/>
      <c r="TLO10" s="53"/>
      <c r="TLP10" s="53"/>
      <c r="TLQ10" s="53"/>
      <c r="TLR10" s="53"/>
      <c r="TLS10" s="53"/>
      <c r="TLT10" s="53"/>
      <c r="TLU10" s="53"/>
      <c r="TLV10" s="53"/>
      <c r="TLW10" s="53"/>
      <c r="TLX10" s="53"/>
      <c r="TLY10" s="53"/>
      <c r="TLZ10" s="53"/>
      <c r="TMA10" s="53"/>
      <c r="TMB10" s="53"/>
      <c r="TMC10" s="53"/>
      <c r="TMD10" s="53"/>
      <c r="TME10" s="53"/>
      <c r="TMF10" s="53"/>
      <c r="TMG10" s="53"/>
      <c r="TMH10" s="53"/>
      <c r="TMI10" s="53"/>
      <c r="TMJ10" s="53"/>
      <c r="TMK10" s="53"/>
      <c r="TML10" s="53"/>
      <c r="TMM10" s="53"/>
      <c r="TMN10" s="53"/>
      <c r="TMO10" s="53"/>
      <c r="TMP10" s="53"/>
      <c r="TMQ10" s="53"/>
      <c r="TMR10" s="53"/>
      <c r="TMS10" s="53"/>
      <c r="TMT10" s="53"/>
      <c r="TMU10" s="53"/>
      <c r="TMV10" s="53"/>
      <c r="TMW10" s="53"/>
      <c r="TMX10" s="53"/>
      <c r="TMY10" s="53"/>
      <c r="TMZ10" s="53"/>
      <c r="TNA10" s="53"/>
      <c r="TNB10" s="53"/>
      <c r="TNC10" s="53"/>
      <c r="TND10" s="53"/>
      <c r="TNE10" s="53"/>
      <c r="TNF10" s="53"/>
      <c r="TNG10" s="53"/>
      <c r="TNH10" s="53"/>
      <c r="TNI10" s="53"/>
      <c r="TNJ10" s="53"/>
      <c r="TNK10" s="53"/>
      <c r="TNL10" s="53"/>
      <c r="TNM10" s="53"/>
      <c r="TNN10" s="53"/>
      <c r="TNO10" s="53"/>
      <c r="TNP10" s="53"/>
      <c r="TNQ10" s="53"/>
      <c r="TNR10" s="53"/>
      <c r="TNS10" s="53"/>
      <c r="TNT10" s="53"/>
      <c r="TNU10" s="53"/>
      <c r="TNV10" s="53"/>
      <c r="TNW10" s="53"/>
      <c r="TNX10" s="53"/>
      <c r="TNY10" s="53"/>
      <c r="TNZ10" s="53"/>
      <c r="TOA10" s="53"/>
      <c r="TOB10" s="53"/>
      <c r="TOC10" s="53"/>
      <c r="TOD10" s="53"/>
      <c r="TOE10" s="53"/>
      <c r="TOF10" s="53"/>
      <c r="TOG10" s="53"/>
      <c r="TOH10" s="53"/>
      <c r="TOI10" s="53"/>
      <c r="TOJ10" s="53"/>
      <c r="TOK10" s="53"/>
      <c r="TOL10" s="53"/>
      <c r="TOM10" s="53"/>
      <c r="TON10" s="53"/>
      <c r="TOO10" s="53"/>
      <c r="TOP10" s="53"/>
      <c r="TOQ10" s="53"/>
      <c r="TOR10" s="53"/>
      <c r="TOS10" s="53"/>
      <c r="TOT10" s="53"/>
      <c r="TOU10" s="53"/>
      <c r="TOV10" s="53"/>
      <c r="TOW10" s="53"/>
      <c r="TOX10" s="53"/>
      <c r="TOY10" s="53"/>
      <c r="TOZ10" s="53"/>
      <c r="TPA10" s="53"/>
      <c r="TPB10" s="53"/>
      <c r="TPC10" s="53"/>
      <c r="TPD10" s="53"/>
      <c r="TPE10" s="53"/>
      <c r="TPF10" s="53"/>
      <c r="TPG10" s="53"/>
      <c r="TPH10" s="53"/>
      <c r="TPI10" s="53"/>
      <c r="TPJ10" s="53"/>
      <c r="TPK10" s="53"/>
      <c r="TPL10" s="53"/>
      <c r="TPM10" s="53"/>
      <c r="TPN10" s="53"/>
      <c r="TPO10" s="53"/>
      <c r="TPP10" s="53"/>
      <c r="TPQ10" s="53"/>
      <c r="TPR10" s="53"/>
      <c r="TPS10" s="53"/>
      <c r="TPT10" s="53"/>
      <c r="TPU10" s="53"/>
      <c r="TPV10" s="53"/>
      <c r="TPW10" s="53"/>
      <c r="TPX10" s="53"/>
      <c r="TPY10" s="53"/>
      <c r="TPZ10" s="53"/>
      <c r="TQA10" s="53"/>
      <c r="TQB10" s="53"/>
      <c r="TQC10" s="53"/>
      <c r="TQD10" s="53"/>
      <c r="TQE10" s="53"/>
      <c r="TQF10" s="53"/>
      <c r="TQG10" s="53"/>
      <c r="TQH10" s="53"/>
      <c r="TQI10" s="53"/>
      <c r="TQJ10" s="53"/>
      <c r="TQK10" s="53"/>
      <c r="TQL10" s="53"/>
      <c r="TQM10" s="53"/>
      <c r="TQN10" s="53"/>
      <c r="TQO10" s="53"/>
      <c r="TQP10" s="53"/>
      <c r="TQQ10" s="53"/>
      <c r="TQR10" s="53"/>
      <c r="TQS10" s="53"/>
      <c r="TQT10" s="53"/>
      <c r="TQU10" s="53"/>
      <c r="TQV10" s="53"/>
      <c r="TQW10" s="53"/>
      <c r="TQX10" s="53"/>
      <c r="TQY10" s="53"/>
      <c r="TQZ10" s="53"/>
      <c r="TRA10" s="53"/>
      <c r="TRB10" s="53"/>
      <c r="TRC10" s="53"/>
      <c r="TRD10" s="53"/>
      <c r="TRE10" s="53"/>
      <c r="TRF10" s="53"/>
      <c r="TRG10" s="53"/>
      <c r="TRH10" s="53"/>
      <c r="TRI10" s="53"/>
      <c r="TRJ10" s="53"/>
      <c r="TRK10" s="53"/>
      <c r="TRL10" s="53"/>
      <c r="TRM10" s="53"/>
      <c r="TRN10" s="53"/>
      <c r="TRO10" s="53"/>
      <c r="TRP10" s="53"/>
      <c r="TRQ10" s="53"/>
      <c r="TRR10" s="53"/>
      <c r="TRS10" s="53"/>
      <c r="TRT10" s="53"/>
      <c r="TRU10" s="53"/>
      <c r="TRV10" s="53"/>
      <c r="TRW10" s="53"/>
      <c r="TRX10" s="53"/>
      <c r="TRY10" s="53"/>
      <c r="TRZ10" s="53"/>
      <c r="TSA10" s="53"/>
      <c r="TSB10" s="53"/>
      <c r="TSC10" s="53"/>
      <c r="TSD10" s="53"/>
      <c r="TSE10" s="53"/>
      <c r="TSF10" s="53"/>
      <c r="TSG10" s="53"/>
      <c r="TSH10" s="53"/>
      <c r="TSI10" s="53"/>
      <c r="TSJ10" s="53"/>
      <c r="TSK10" s="53"/>
      <c r="TSL10" s="53"/>
      <c r="TSM10" s="53"/>
      <c r="TSN10" s="53"/>
      <c r="TSO10" s="53"/>
      <c r="TSP10" s="53"/>
      <c r="TSQ10" s="53"/>
      <c r="TSR10" s="53"/>
      <c r="TSS10" s="53"/>
      <c r="TST10" s="53"/>
      <c r="TSU10" s="53"/>
      <c r="TSV10" s="53"/>
      <c r="TSW10" s="53"/>
      <c r="TSX10" s="53"/>
      <c r="TSY10" s="53"/>
      <c r="TSZ10" s="53"/>
      <c r="TTA10" s="53"/>
      <c r="TTB10" s="53"/>
      <c r="TTC10" s="53"/>
      <c r="TTD10" s="53"/>
      <c r="TTE10" s="53"/>
      <c r="TTF10" s="53"/>
      <c r="TTG10" s="53"/>
      <c r="TTH10" s="53"/>
      <c r="TTI10" s="53"/>
      <c r="TTJ10" s="53"/>
      <c r="TTK10" s="53"/>
      <c r="TTL10" s="53"/>
      <c r="TTM10" s="53"/>
      <c r="TTN10" s="53"/>
      <c r="TTO10" s="53"/>
      <c r="TTP10" s="53"/>
      <c r="TTQ10" s="53"/>
      <c r="TTR10" s="53"/>
      <c r="TTS10" s="53"/>
      <c r="TTT10" s="53"/>
      <c r="TTU10" s="53"/>
      <c r="TTV10" s="53"/>
      <c r="TTW10" s="53"/>
      <c r="TTX10" s="53"/>
      <c r="TTY10" s="53"/>
      <c r="TTZ10" s="53"/>
      <c r="TUA10" s="53"/>
      <c r="TUB10" s="53"/>
      <c r="TUC10" s="53"/>
      <c r="TUD10" s="53"/>
      <c r="TUE10" s="53"/>
      <c r="TUF10" s="53"/>
      <c r="TUG10" s="53"/>
      <c r="TUH10" s="53"/>
      <c r="TUI10" s="53"/>
      <c r="TUJ10" s="53"/>
      <c r="TUK10" s="53"/>
      <c r="TUL10" s="53"/>
      <c r="TUM10" s="53"/>
      <c r="TUN10" s="53"/>
      <c r="TUO10" s="53"/>
      <c r="TUP10" s="53"/>
      <c r="TUQ10" s="53"/>
      <c r="TUR10" s="53"/>
      <c r="TUS10" s="53"/>
      <c r="TUT10" s="53"/>
      <c r="TUU10" s="53"/>
      <c r="TUV10" s="53"/>
      <c r="TUW10" s="53"/>
      <c r="TUX10" s="53"/>
      <c r="TUY10" s="53"/>
      <c r="TUZ10" s="53"/>
      <c r="TVA10" s="53"/>
      <c r="TVB10" s="53"/>
      <c r="TVC10" s="53"/>
      <c r="TVD10" s="53"/>
      <c r="TVE10" s="53"/>
      <c r="TVF10" s="53"/>
      <c r="TVG10" s="53"/>
      <c r="TVH10" s="53"/>
      <c r="TVI10" s="53"/>
      <c r="TVJ10" s="53"/>
      <c r="TVK10" s="53"/>
      <c r="TVL10" s="53"/>
      <c r="TVM10" s="53"/>
      <c r="TVN10" s="53"/>
      <c r="TVO10" s="53"/>
      <c r="TVP10" s="53"/>
      <c r="TVQ10" s="53"/>
      <c r="TVR10" s="53"/>
      <c r="TVS10" s="53"/>
      <c r="TVT10" s="53"/>
      <c r="TVU10" s="53"/>
      <c r="TVV10" s="53"/>
      <c r="TVW10" s="53"/>
      <c r="TVX10" s="53"/>
      <c r="TVY10" s="53"/>
      <c r="TVZ10" s="53"/>
      <c r="TWA10" s="53"/>
      <c r="TWB10" s="53"/>
      <c r="TWC10" s="53"/>
      <c r="TWD10" s="53"/>
      <c r="TWE10" s="53"/>
      <c r="TWF10" s="53"/>
      <c r="TWG10" s="53"/>
      <c r="TWH10" s="53"/>
      <c r="TWI10" s="53"/>
      <c r="TWJ10" s="53"/>
      <c r="TWK10" s="53"/>
      <c r="TWL10" s="53"/>
      <c r="TWM10" s="53"/>
      <c r="TWN10" s="53"/>
      <c r="TWO10" s="53"/>
      <c r="TWP10" s="53"/>
      <c r="TWQ10" s="53"/>
      <c r="TWR10" s="53"/>
      <c r="TWS10" s="53"/>
      <c r="TWT10" s="53"/>
      <c r="TWU10" s="53"/>
      <c r="TWV10" s="53"/>
      <c r="TWW10" s="53"/>
      <c r="TWX10" s="53"/>
      <c r="TWY10" s="53"/>
      <c r="TWZ10" s="53"/>
      <c r="TXA10" s="53"/>
      <c r="TXB10" s="53"/>
      <c r="TXC10" s="53"/>
      <c r="TXD10" s="53"/>
      <c r="TXE10" s="53"/>
      <c r="TXF10" s="53"/>
      <c r="TXG10" s="53"/>
      <c r="TXH10" s="53"/>
      <c r="TXI10" s="53"/>
      <c r="TXJ10" s="53"/>
      <c r="TXK10" s="53"/>
      <c r="TXL10" s="53"/>
      <c r="TXM10" s="53"/>
      <c r="TXN10" s="53"/>
      <c r="TXO10" s="53"/>
      <c r="TXP10" s="53"/>
      <c r="TXQ10" s="53"/>
      <c r="TXR10" s="53"/>
      <c r="TXS10" s="53"/>
      <c r="TXT10" s="53"/>
      <c r="TXU10" s="53"/>
      <c r="TXV10" s="53"/>
      <c r="TXW10" s="53"/>
      <c r="TXX10" s="53"/>
      <c r="TXY10" s="53"/>
      <c r="TXZ10" s="53"/>
      <c r="TYA10" s="53"/>
      <c r="TYB10" s="53"/>
      <c r="TYC10" s="53"/>
      <c r="TYD10" s="53"/>
      <c r="TYE10" s="53"/>
      <c r="TYF10" s="53"/>
      <c r="TYG10" s="53"/>
      <c r="TYH10" s="53"/>
      <c r="TYI10" s="53"/>
      <c r="TYJ10" s="53"/>
      <c r="TYK10" s="53"/>
      <c r="TYL10" s="53"/>
      <c r="TYM10" s="53"/>
      <c r="TYN10" s="53"/>
      <c r="TYO10" s="53"/>
      <c r="TYP10" s="53"/>
      <c r="TYQ10" s="53"/>
      <c r="TYR10" s="53"/>
      <c r="TYS10" s="53"/>
      <c r="TYT10" s="53"/>
      <c r="TYU10" s="53"/>
      <c r="TYV10" s="53"/>
      <c r="TYW10" s="53"/>
      <c r="TYX10" s="53"/>
      <c r="TYY10" s="53"/>
      <c r="TYZ10" s="53"/>
      <c r="TZA10" s="53"/>
      <c r="TZB10" s="53"/>
      <c r="TZC10" s="53"/>
      <c r="TZD10" s="53"/>
      <c r="TZE10" s="53"/>
      <c r="TZF10" s="53"/>
      <c r="TZG10" s="53"/>
      <c r="TZH10" s="53"/>
      <c r="TZI10" s="53"/>
      <c r="TZJ10" s="53"/>
      <c r="TZK10" s="53"/>
      <c r="TZL10" s="53"/>
      <c r="TZM10" s="53"/>
      <c r="TZN10" s="53"/>
      <c r="TZO10" s="53"/>
      <c r="TZP10" s="53"/>
      <c r="TZQ10" s="53"/>
      <c r="TZR10" s="53"/>
      <c r="TZS10" s="53"/>
      <c r="TZT10" s="53"/>
      <c r="TZU10" s="53"/>
      <c r="TZV10" s="53"/>
      <c r="TZW10" s="53"/>
      <c r="TZX10" s="53"/>
      <c r="TZY10" s="53"/>
      <c r="TZZ10" s="53"/>
      <c r="UAA10" s="53"/>
      <c r="UAB10" s="53"/>
      <c r="UAC10" s="53"/>
      <c r="UAD10" s="53"/>
      <c r="UAE10" s="53"/>
      <c r="UAF10" s="53"/>
      <c r="UAG10" s="53"/>
      <c r="UAH10" s="53"/>
      <c r="UAI10" s="53"/>
      <c r="UAJ10" s="53"/>
      <c r="UAK10" s="53"/>
      <c r="UAL10" s="53"/>
      <c r="UAM10" s="53"/>
      <c r="UAN10" s="53"/>
      <c r="UAO10" s="53"/>
      <c r="UAP10" s="53"/>
      <c r="UAQ10" s="53"/>
      <c r="UAR10" s="53"/>
      <c r="UAS10" s="53"/>
      <c r="UAT10" s="53"/>
      <c r="UAU10" s="53"/>
      <c r="UAV10" s="53"/>
      <c r="UAW10" s="53"/>
      <c r="UAX10" s="53"/>
      <c r="UAY10" s="53"/>
      <c r="UAZ10" s="53"/>
      <c r="UBA10" s="53"/>
      <c r="UBB10" s="53"/>
      <c r="UBC10" s="53"/>
      <c r="UBD10" s="53"/>
      <c r="UBE10" s="53"/>
      <c r="UBF10" s="53"/>
      <c r="UBG10" s="53"/>
      <c r="UBH10" s="53"/>
      <c r="UBI10" s="53"/>
      <c r="UBJ10" s="53"/>
      <c r="UBK10" s="53"/>
      <c r="UBL10" s="53"/>
      <c r="UBM10" s="53"/>
      <c r="UBN10" s="53"/>
      <c r="UBO10" s="53"/>
      <c r="UBP10" s="53"/>
      <c r="UBQ10" s="53"/>
      <c r="UBR10" s="53"/>
      <c r="UBS10" s="53"/>
      <c r="UBT10" s="53"/>
      <c r="UBU10" s="53"/>
      <c r="UBV10" s="53"/>
      <c r="UBW10" s="53"/>
      <c r="UBX10" s="53"/>
      <c r="UBY10" s="53"/>
      <c r="UBZ10" s="53"/>
      <c r="UCA10" s="53"/>
      <c r="UCB10" s="53"/>
      <c r="UCC10" s="53"/>
      <c r="UCD10" s="53"/>
      <c r="UCE10" s="53"/>
      <c r="UCF10" s="53"/>
      <c r="UCG10" s="53"/>
      <c r="UCH10" s="53"/>
      <c r="UCI10" s="53"/>
      <c r="UCJ10" s="53"/>
      <c r="UCK10" s="53"/>
      <c r="UCL10" s="53"/>
      <c r="UCM10" s="53"/>
      <c r="UCN10" s="53"/>
      <c r="UCO10" s="53"/>
      <c r="UCP10" s="53"/>
      <c r="UCQ10" s="53"/>
      <c r="UCR10" s="53"/>
      <c r="UCS10" s="53"/>
      <c r="UCT10" s="53"/>
      <c r="UCU10" s="53"/>
      <c r="UCV10" s="53"/>
      <c r="UCW10" s="53"/>
      <c r="UCX10" s="53"/>
      <c r="UCY10" s="53"/>
      <c r="UCZ10" s="53"/>
      <c r="UDA10" s="53"/>
      <c r="UDB10" s="53"/>
      <c r="UDC10" s="53"/>
      <c r="UDD10" s="53"/>
      <c r="UDE10" s="53"/>
      <c r="UDF10" s="53"/>
      <c r="UDG10" s="53"/>
      <c r="UDH10" s="53"/>
      <c r="UDI10" s="53"/>
      <c r="UDJ10" s="53"/>
      <c r="UDK10" s="53"/>
      <c r="UDL10" s="53"/>
      <c r="UDM10" s="53"/>
      <c r="UDN10" s="53"/>
      <c r="UDO10" s="53"/>
      <c r="UDP10" s="53"/>
      <c r="UDQ10" s="53"/>
      <c r="UDR10" s="53"/>
      <c r="UDS10" s="53"/>
      <c r="UDT10" s="53"/>
      <c r="UDU10" s="53"/>
      <c r="UDV10" s="53"/>
      <c r="UDW10" s="53"/>
      <c r="UDX10" s="53"/>
      <c r="UDY10" s="53"/>
      <c r="UDZ10" s="53"/>
      <c r="UEA10" s="53"/>
      <c r="UEB10" s="53"/>
      <c r="UEC10" s="53"/>
      <c r="UED10" s="53"/>
      <c r="UEE10" s="53"/>
      <c r="UEF10" s="53"/>
      <c r="UEG10" s="53"/>
      <c r="UEH10" s="53"/>
      <c r="UEI10" s="53"/>
      <c r="UEJ10" s="53"/>
      <c r="UEK10" s="53"/>
      <c r="UEL10" s="53"/>
      <c r="UEM10" s="53"/>
      <c r="UEN10" s="53"/>
      <c r="UEO10" s="53"/>
      <c r="UEP10" s="53"/>
      <c r="UEQ10" s="53"/>
      <c r="UER10" s="53"/>
      <c r="UES10" s="53"/>
      <c r="UET10" s="53"/>
      <c r="UEU10" s="53"/>
      <c r="UEV10" s="53"/>
      <c r="UEW10" s="53"/>
      <c r="UEX10" s="53"/>
      <c r="UEY10" s="53"/>
      <c r="UEZ10" s="53"/>
      <c r="UFA10" s="53"/>
      <c r="UFB10" s="53"/>
      <c r="UFC10" s="53"/>
      <c r="UFD10" s="53"/>
      <c r="UFE10" s="53"/>
      <c r="UFF10" s="53"/>
      <c r="UFG10" s="53"/>
      <c r="UFH10" s="53"/>
      <c r="UFI10" s="53"/>
      <c r="UFJ10" s="53"/>
      <c r="UFK10" s="53"/>
      <c r="UFL10" s="53"/>
      <c r="UFM10" s="53"/>
      <c r="UFN10" s="53"/>
      <c r="UFO10" s="53"/>
      <c r="UFP10" s="53"/>
      <c r="UFQ10" s="53"/>
      <c r="UFR10" s="53"/>
      <c r="UFS10" s="53"/>
      <c r="UFT10" s="53"/>
      <c r="UFU10" s="53"/>
      <c r="UFV10" s="53"/>
      <c r="UFW10" s="53"/>
      <c r="UFX10" s="53"/>
      <c r="UFY10" s="53"/>
      <c r="UFZ10" s="53"/>
      <c r="UGA10" s="53"/>
      <c r="UGB10" s="53"/>
      <c r="UGC10" s="53"/>
      <c r="UGD10" s="53"/>
      <c r="UGE10" s="53"/>
      <c r="UGF10" s="53"/>
      <c r="UGG10" s="53"/>
      <c r="UGH10" s="53"/>
      <c r="UGI10" s="53"/>
      <c r="UGJ10" s="53"/>
      <c r="UGK10" s="53"/>
      <c r="UGL10" s="53"/>
      <c r="UGM10" s="53"/>
      <c r="UGN10" s="53"/>
      <c r="UGO10" s="53"/>
      <c r="UGP10" s="53"/>
      <c r="UGQ10" s="53"/>
      <c r="UGR10" s="53"/>
      <c r="UGS10" s="53"/>
      <c r="UGT10" s="53"/>
      <c r="UGU10" s="53"/>
      <c r="UGV10" s="53"/>
      <c r="UGW10" s="53"/>
      <c r="UGX10" s="53"/>
      <c r="UGY10" s="53"/>
      <c r="UGZ10" s="53"/>
      <c r="UHA10" s="53"/>
      <c r="UHB10" s="53"/>
      <c r="UHC10" s="53"/>
      <c r="UHD10" s="53"/>
      <c r="UHE10" s="53"/>
      <c r="UHF10" s="53"/>
      <c r="UHG10" s="53"/>
      <c r="UHH10" s="53"/>
      <c r="UHI10" s="53"/>
      <c r="UHJ10" s="53"/>
      <c r="UHK10" s="53"/>
      <c r="UHL10" s="53"/>
      <c r="UHM10" s="53"/>
      <c r="UHN10" s="53"/>
      <c r="UHO10" s="53"/>
      <c r="UHP10" s="53"/>
      <c r="UHQ10" s="53"/>
      <c r="UHR10" s="53"/>
      <c r="UHS10" s="53"/>
      <c r="UHT10" s="53"/>
      <c r="UHU10" s="53"/>
      <c r="UHV10" s="53"/>
      <c r="UHW10" s="53"/>
      <c r="UHX10" s="53"/>
      <c r="UHY10" s="53"/>
      <c r="UHZ10" s="53"/>
      <c r="UIA10" s="53"/>
      <c r="UIB10" s="53"/>
      <c r="UIC10" s="53"/>
      <c r="UID10" s="53"/>
      <c r="UIE10" s="53"/>
      <c r="UIF10" s="53"/>
      <c r="UIG10" s="53"/>
      <c r="UIH10" s="53"/>
      <c r="UII10" s="53"/>
      <c r="UIJ10" s="53"/>
      <c r="UIK10" s="53"/>
      <c r="UIL10" s="53"/>
      <c r="UIM10" s="53"/>
      <c r="UIN10" s="53"/>
      <c r="UIO10" s="53"/>
      <c r="UIP10" s="53"/>
      <c r="UIQ10" s="53"/>
      <c r="UIR10" s="53"/>
      <c r="UIS10" s="53"/>
      <c r="UIT10" s="53"/>
      <c r="UIU10" s="53"/>
      <c r="UIV10" s="53"/>
      <c r="UIW10" s="53"/>
      <c r="UIX10" s="53"/>
      <c r="UIY10" s="53"/>
      <c r="UIZ10" s="53"/>
      <c r="UJA10" s="53"/>
      <c r="UJB10" s="53"/>
      <c r="UJC10" s="53"/>
      <c r="UJD10" s="53"/>
      <c r="UJE10" s="53"/>
      <c r="UJF10" s="53"/>
      <c r="UJG10" s="53"/>
      <c r="UJH10" s="53"/>
      <c r="UJI10" s="53"/>
      <c r="UJJ10" s="53"/>
      <c r="UJK10" s="53"/>
      <c r="UJL10" s="53"/>
      <c r="UJM10" s="53"/>
      <c r="UJN10" s="53"/>
      <c r="UJO10" s="53"/>
      <c r="UJP10" s="53"/>
      <c r="UJQ10" s="53"/>
      <c r="UJR10" s="53"/>
      <c r="UJS10" s="53"/>
      <c r="UJT10" s="53"/>
      <c r="UJU10" s="53"/>
      <c r="UJV10" s="53"/>
      <c r="UJW10" s="53"/>
      <c r="UJX10" s="53"/>
      <c r="UJY10" s="53"/>
      <c r="UJZ10" s="53"/>
      <c r="UKA10" s="53"/>
      <c r="UKB10" s="53"/>
      <c r="UKC10" s="53"/>
      <c r="UKD10" s="53"/>
      <c r="UKE10" s="53"/>
      <c r="UKF10" s="53"/>
      <c r="UKG10" s="53"/>
      <c r="UKH10" s="53"/>
      <c r="UKI10" s="53"/>
      <c r="UKJ10" s="53"/>
      <c r="UKK10" s="53"/>
      <c r="UKL10" s="53"/>
      <c r="UKM10" s="53"/>
      <c r="UKN10" s="53"/>
      <c r="UKO10" s="53"/>
      <c r="UKP10" s="53"/>
      <c r="UKQ10" s="53"/>
      <c r="UKR10" s="53"/>
      <c r="UKS10" s="53"/>
      <c r="UKT10" s="53"/>
      <c r="UKU10" s="53"/>
      <c r="UKV10" s="53"/>
      <c r="UKW10" s="53"/>
      <c r="UKX10" s="53"/>
      <c r="UKY10" s="53"/>
      <c r="UKZ10" s="53"/>
      <c r="ULA10" s="53"/>
      <c r="ULB10" s="53"/>
      <c r="ULC10" s="53"/>
      <c r="ULD10" s="53"/>
      <c r="ULE10" s="53"/>
      <c r="ULF10" s="53"/>
      <c r="ULG10" s="53"/>
      <c r="ULH10" s="53"/>
      <c r="ULI10" s="53"/>
      <c r="ULJ10" s="53"/>
      <c r="ULK10" s="53"/>
      <c r="ULL10" s="53"/>
      <c r="ULM10" s="53"/>
      <c r="ULN10" s="53"/>
      <c r="ULO10" s="53"/>
      <c r="ULP10" s="53"/>
      <c r="ULQ10" s="53"/>
      <c r="ULR10" s="53"/>
      <c r="ULS10" s="53"/>
      <c r="ULT10" s="53"/>
      <c r="ULU10" s="53"/>
      <c r="ULV10" s="53"/>
      <c r="ULW10" s="53"/>
      <c r="ULX10" s="53"/>
      <c r="ULY10" s="53"/>
      <c r="ULZ10" s="53"/>
      <c r="UMA10" s="53"/>
      <c r="UMB10" s="53"/>
      <c r="UMC10" s="53"/>
      <c r="UMD10" s="53"/>
      <c r="UME10" s="53"/>
      <c r="UMF10" s="53"/>
      <c r="UMG10" s="53"/>
      <c r="UMH10" s="53"/>
      <c r="UMI10" s="53"/>
      <c r="UMJ10" s="53"/>
      <c r="UMK10" s="53"/>
      <c r="UML10" s="53"/>
      <c r="UMM10" s="53"/>
      <c r="UMN10" s="53"/>
      <c r="UMO10" s="53"/>
      <c r="UMP10" s="53"/>
      <c r="UMQ10" s="53"/>
      <c r="UMR10" s="53"/>
      <c r="UMS10" s="53"/>
      <c r="UMT10" s="53"/>
      <c r="UMU10" s="53"/>
      <c r="UMV10" s="53"/>
      <c r="UMW10" s="53"/>
      <c r="UMX10" s="53"/>
      <c r="UMY10" s="53"/>
      <c r="UMZ10" s="53"/>
      <c r="UNA10" s="53"/>
      <c r="UNB10" s="53"/>
      <c r="UNC10" s="53"/>
      <c r="UND10" s="53"/>
      <c r="UNE10" s="53"/>
      <c r="UNF10" s="53"/>
      <c r="UNG10" s="53"/>
      <c r="UNH10" s="53"/>
      <c r="UNI10" s="53"/>
      <c r="UNJ10" s="53"/>
      <c r="UNK10" s="53"/>
      <c r="UNL10" s="53"/>
      <c r="UNM10" s="53"/>
      <c r="UNN10" s="53"/>
      <c r="UNO10" s="53"/>
      <c r="UNP10" s="53"/>
      <c r="UNQ10" s="53"/>
      <c r="UNR10" s="53"/>
      <c r="UNS10" s="53"/>
      <c r="UNT10" s="53"/>
      <c r="UNU10" s="53"/>
      <c r="UNV10" s="53"/>
      <c r="UNW10" s="53"/>
      <c r="UNX10" s="53"/>
      <c r="UNY10" s="53"/>
      <c r="UNZ10" s="53"/>
      <c r="UOA10" s="53"/>
      <c r="UOB10" s="53"/>
      <c r="UOC10" s="53"/>
      <c r="UOD10" s="53"/>
      <c r="UOE10" s="53"/>
      <c r="UOF10" s="53"/>
      <c r="UOG10" s="53"/>
      <c r="UOH10" s="53"/>
      <c r="UOI10" s="53"/>
      <c r="UOJ10" s="53"/>
      <c r="UOK10" s="53"/>
      <c r="UOL10" s="53"/>
      <c r="UOM10" s="53"/>
      <c r="UON10" s="53"/>
      <c r="UOO10" s="53"/>
      <c r="UOP10" s="53"/>
      <c r="UOQ10" s="53"/>
      <c r="UOR10" s="53"/>
      <c r="UOS10" s="53"/>
      <c r="UOT10" s="53"/>
      <c r="UOU10" s="53"/>
      <c r="UOV10" s="53"/>
      <c r="UOW10" s="53"/>
      <c r="UOX10" s="53"/>
      <c r="UOY10" s="53"/>
      <c r="UOZ10" s="53"/>
      <c r="UPA10" s="53"/>
      <c r="UPB10" s="53"/>
      <c r="UPC10" s="53"/>
      <c r="UPD10" s="53"/>
      <c r="UPE10" s="53"/>
      <c r="UPF10" s="53"/>
      <c r="UPG10" s="53"/>
      <c r="UPH10" s="53"/>
      <c r="UPI10" s="53"/>
      <c r="UPJ10" s="53"/>
      <c r="UPK10" s="53"/>
      <c r="UPL10" s="53"/>
      <c r="UPM10" s="53"/>
      <c r="UPN10" s="53"/>
      <c r="UPO10" s="53"/>
      <c r="UPP10" s="53"/>
      <c r="UPQ10" s="53"/>
      <c r="UPR10" s="53"/>
      <c r="UPS10" s="53"/>
      <c r="UPT10" s="53"/>
      <c r="UPU10" s="53"/>
      <c r="UPV10" s="53"/>
      <c r="UPW10" s="53"/>
      <c r="UPX10" s="53"/>
      <c r="UPY10" s="53"/>
      <c r="UPZ10" s="53"/>
      <c r="UQA10" s="53"/>
      <c r="UQB10" s="53"/>
      <c r="UQC10" s="53"/>
      <c r="UQD10" s="53"/>
      <c r="UQE10" s="53"/>
      <c r="UQF10" s="53"/>
      <c r="UQG10" s="53"/>
      <c r="UQH10" s="53"/>
      <c r="UQI10" s="53"/>
      <c r="UQJ10" s="53"/>
      <c r="UQK10" s="53"/>
      <c r="UQL10" s="53"/>
      <c r="UQM10" s="53"/>
      <c r="UQN10" s="53"/>
      <c r="UQO10" s="53"/>
      <c r="UQP10" s="53"/>
      <c r="UQQ10" s="53"/>
      <c r="UQR10" s="53"/>
      <c r="UQS10" s="53"/>
      <c r="UQT10" s="53"/>
      <c r="UQU10" s="53"/>
      <c r="UQV10" s="53"/>
      <c r="UQW10" s="53"/>
      <c r="UQX10" s="53"/>
      <c r="UQY10" s="53"/>
      <c r="UQZ10" s="53"/>
      <c r="URA10" s="53"/>
      <c r="URB10" s="53"/>
      <c r="URC10" s="53"/>
      <c r="URD10" s="53"/>
      <c r="URE10" s="53"/>
      <c r="URF10" s="53"/>
      <c r="URG10" s="53"/>
      <c r="URH10" s="53"/>
      <c r="URI10" s="53"/>
      <c r="URJ10" s="53"/>
      <c r="URK10" s="53"/>
      <c r="URL10" s="53"/>
      <c r="URM10" s="53"/>
      <c r="URN10" s="53"/>
      <c r="URO10" s="53"/>
      <c r="URP10" s="53"/>
      <c r="URQ10" s="53"/>
      <c r="URR10" s="53"/>
      <c r="URS10" s="53"/>
      <c r="URT10" s="53"/>
      <c r="URU10" s="53"/>
      <c r="URV10" s="53"/>
      <c r="URW10" s="53"/>
      <c r="URX10" s="53"/>
      <c r="URY10" s="53"/>
      <c r="URZ10" s="53"/>
      <c r="USA10" s="53"/>
      <c r="USB10" s="53"/>
      <c r="USC10" s="53"/>
      <c r="USD10" s="53"/>
      <c r="USE10" s="53"/>
      <c r="USF10" s="53"/>
      <c r="USG10" s="53"/>
      <c r="USH10" s="53"/>
      <c r="USI10" s="53"/>
      <c r="USJ10" s="53"/>
      <c r="USK10" s="53"/>
      <c r="USL10" s="53"/>
      <c r="USM10" s="53"/>
      <c r="USN10" s="53"/>
      <c r="USO10" s="53"/>
      <c r="USP10" s="53"/>
      <c r="USQ10" s="53"/>
      <c r="USR10" s="53"/>
      <c r="USS10" s="53"/>
      <c r="UST10" s="53"/>
      <c r="USU10" s="53"/>
      <c r="USV10" s="53"/>
      <c r="USW10" s="53"/>
      <c r="USX10" s="53"/>
      <c r="USY10" s="53"/>
      <c r="USZ10" s="53"/>
      <c r="UTA10" s="53"/>
      <c r="UTB10" s="53"/>
      <c r="UTC10" s="53"/>
      <c r="UTD10" s="53"/>
      <c r="UTE10" s="53"/>
      <c r="UTF10" s="53"/>
      <c r="UTG10" s="53"/>
      <c r="UTH10" s="53"/>
      <c r="UTI10" s="53"/>
      <c r="UTJ10" s="53"/>
      <c r="UTK10" s="53"/>
      <c r="UTL10" s="53"/>
      <c r="UTM10" s="53"/>
      <c r="UTN10" s="53"/>
      <c r="UTO10" s="53"/>
      <c r="UTP10" s="53"/>
      <c r="UTQ10" s="53"/>
      <c r="UTR10" s="53"/>
      <c r="UTS10" s="53"/>
      <c r="UTT10" s="53"/>
      <c r="UTU10" s="53"/>
      <c r="UTV10" s="53"/>
      <c r="UTW10" s="53"/>
      <c r="UTX10" s="53"/>
      <c r="UTY10" s="53"/>
      <c r="UTZ10" s="53"/>
      <c r="UUA10" s="53"/>
      <c r="UUB10" s="53"/>
      <c r="UUC10" s="53"/>
      <c r="UUD10" s="53"/>
      <c r="UUE10" s="53"/>
      <c r="UUF10" s="53"/>
      <c r="UUG10" s="53"/>
      <c r="UUH10" s="53"/>
      <c r="UUI10" s="53"/>
      <c r="UUJ10" s="53"/>
      <c r="UUK10" s="53"/>
      <c r="UUL10" s="53"/>
      <c r="UUM10" s="53"/>
      <c r="UUN10" s="53"/>
      <c r="UUO10" s="53"/>
      <c r="UUP10" s="53"/>
      <c r="UUQ10" s="53"/>
      <c r="UUR10" s="53"/>
      <c r="UUS10" s="53"/>
      <c r="UUT10" s="53"/>
      <c r="UUU10" s="53"/>
      <c r="UUV10" s="53"/>
      <c r="UUW10" s="53"/>
      <c r="UUX10" s="53"/>
      <c r="UUY10" s="53"/>
      <c r="UUZ10" s="53"/>
      <c r="UVA10" s="53"/>
      <c r="UVB10" s="53"/>
      <c r="UVC10" s="53"/>
      <c r="UVD10" s="53"/>
      <c r="UVE10" s="53"/>
      <c r="UVF10" s="53"/>
      <c r="UVG10" s="53"/>
      <c r="UVH10" s="53"/>
      <c r="UVI10" s="53"/>
      <c r="UVJ10" s="53"/>
      <c r="UVK10" s="53"/>
      <c r="UVL10" s="53"/>
      <c r="UVM10" s="53"/>
      <c r="UVN10" s="53"/>
      <c r="UVO10" s="53"/>
      <c r="UVP10" s="53"/>
      <c r="UVQ10" s="53"/>
      <c r="UVR10" s="53"/>
      <c r="UVS10" s="53"/>
      <c r="UVT10" s="53"/>
      <c r="UVU10" s="53"/>
      <c r="UVV10" s="53"/>
      <c r="UVW10" s="53"/>
      <c r="UVX10" s="53"/>
      <c r="UVY10" s="53"/>
      <c r="UVZ10" s="53"/>
      <c r="UWA10" s="53"/>
      <c r="UWB10" s="53"/>
      <c r="UWC10" s="53"/>
      <c r="UWD10" s="53"/>
      <c r="UWE10" s="53"/>
      <c r="UWF10" s="53"/>
      <c r="UWG10" s="53"/>
      <c r="UWH10" s="53"/>
      <c r="UWI10" s="53"/>
      <c r="UWJ10" s="53"/>
      <c r="UWK10" s="53"/>
      <c r="UWL10" s="53"/>
      <c r="UWM10" s="53"/>
      <c r="UWN10" s="53"/>
      <c r="UWO10" s="53"/>
      <c r="UWP10" s="53"/>
      <c r="UWQ10" s="53"/>
      <c r="UWR10" s="53"/>
      <c r="UWS10" s="53"/>
      <c r="UWT10" s="53"/>
      <c r="UWU10" s="53"/>
      <c r="UWV10" s="53"/>
      <c r="UWW10" s="53"/>
      <c r="UWX10" s="53"/>
      <c r="UWY10" s="53"/>
      <c r="UWZ10" s="53"/>
      <c r="UXA10" s="53"/>
      <c r="UXB10" s="53"/>
      <c r="UXC10" s="53"/>
      <c r="UXD10" s="53"/>
      <c r="UXE10" s="53"/>
      <c r="UXF10" s="53"/>
      <c r="UXG10" s="53"/>
      <c r="UXH10" s="53"/>
      <c r="UXI10" s="53"/>
      <c r="UXJ10" s="53"/>
      <c r="UXK10" s="53"/>
      <c r="UXL10" s="53"/>
      <c r="UXM10" s="53"/>
      <c r="UXN10" s="53"/>
      <c r="UXO10" s="53"/>
      <c r="UXP10" s="53"/>
      <c r="UXQ10" s="53"/>
      <c r="UXR10" s="53"/>
      <c r="UXS10" s="53"/>
      <c r="UXT10" s="53"/>
      <c r="UXU10" s="53"/>
      <c r="UXV10" s="53"/>
      <c r="UXW10" s="53"/>
      <c r="UXX10" s="53"/>
      <c r="UXY10" s="53"/>
      <c r="UXZ10" s="53"/>
      <c r="UYA10" s="53"/>
      <c r="UYB10" s="53"/>
      <c r="UYC10" s="53"/>
      <c r="UYD10" s="53"/>
      <c r="UYE10" s="53"/>
      <c r="UYF10" s="53"/>
      <c r="UYG10" s="53"/>
      <c r="UYH10" s="53"/>
      <c r="UYI10" s="53"/>
      <c r="UYJ10" s="53"/>
      <c r="UYK10" s="53"/>
      <c r="UYL10" s="53"/>
      <c r="UYM10" s="53"/>
      <c r="UYN10" s="53"/>
      <c r="UYO10" s="53"/>
      <c r="UYP10" s="53"/>
      <c r="UYQ10" s="53"/>
      <c r="UYR10" s="53"/>
      <c r="UYS10" s="53"/>
      <c r="UYT10" s="53"/>
      <c r="UYU10" s="53"/>
      <c r="UYV10" s="53"/>
      <c r="UYW10" s="53"/>
      <c r="UYX10" s="53"/>
      <c r="UYY10" s="53"/>
      <c r="UYZ10" s="53"/>
      <c r="UZA10" s="53"/>
      <c r="UZB10" s="53"/>
      <c r="UZC10" s="53"/>
      <c r="UZD10" s="53"/>
      <c r="UZE10" s="53"/>
      <c r="UZF10" s="53"/>
      <c r="UZG10" s="53"/>
      <c r="UZH10" s="53"/>
      <c r="UZI10" s="53"/>
      <c r="UZJ10" s="53"/>
      <c r="UZK10" s="53"/>
      <c r="UZL10" s="53"/>
      <c r="UZM10" s="53"/>
      <c r="UZN10" s="53"/>
      <c r="UZO10" s="53"/>
      <c r="UZP10" s="53"/>
      <c r="UZQ10" s="53"/>
      <c r="UZR10" s="53"/>
      <c r="UZS10" s="53"/>
      <c r="UZT10" s="53"/>
      <c r="UZU10" s="53"/>
      <c r="UZV10" s="53"/>
      <c r="UZW10" s="53"/>
      <c r="UZX10" s="53"/>
      <c r="UZY10" s="53"/>
      <c r="UZZ10" s="53"/>
      <c r="VAA10" s="53"/>
      <c r="VAB10" s="53"/>
      <c r="VAC10" s="53"/>
      <c r="VAD10" s="53"/>
      <c r="VAE10" s="53"/>
      <c r="VAF10" s="53"/>
      <c r="VAG10" s="53"/>
      <c r="VAH10" s="53"/>
      <c r="VAI10" s="53"/>
      <c r="VAJ10" s="53"/>
      <c r="VAK10" s="53"/>
      <c r="VAL10" s="53"/>
      <c r="VAM10" s="53"/>
      <c r="VAN10" s="53"/>
      <c r="VAO10" s="53"/>
      <c r="VAP10" s="53"/>
      <c r="VAQ10" s="53"/>
      <c r="VAR10" s="53"/>
      <c r="VAS10" s="53"/>
      <c r="VAT10" s="53"/>
      <c r="VAU10" s="53"/>
      <c r="VAV10" s="53"/>
      <c r="VAW10" s="53"/>
      <c r="VAX10" s="53"/>
      <c r="VAY10" s="53"/>
      <c r="VAZ10" s="53"/>
      <c r="VBA10" s="53"/>
      <c r="VBB10" s="53"/>
      <c r="VBC10" s="53"/>
      <c r="VBD10" s="53"/>
      <c r="VBE10" s="53"/>
      <c r="VBF10" s="53"/>
      <c r="VBG10" s="53"/>
      <c r="VBH10" s="53"/>
      <c r="VBI10" s="53"/>
      <c r="VBJ10" s="53"/>
      <c r="VBK10" s="53"/>
      <c r="VBL10" s="53"/>
      <c r="VBM10" s="53"/>
      <c r="VBN10" s="53"/>
      <c r="VBO10" s="53"/>
      <c r="VBP10" s="53"/>
      <c r="VBQ10" s="53"/>
      <c r="VBR10" s="53"/>
      <c r="VBS10" s="53"/>
      <c r="VBT10" s="53"/>
      <c r="VBU10" s="53"/>
      <c r="VBV10" s="53"/>
      <c r="VBW10" s="53"/>
      <c r="VBX10" s="53"/>
      <c r="VBY10" s="53"/>
      <c r="VBZ10" s="53"/>
      <c r="VCA10" s="53"/>
      <c r="VCB10" s="53"/>
      <c r="VCC10" s="53"/>
      <c r="VCD10" s="53"/>
      <c r="VCE10" s="53"/>
      <c r="VCF10" s="53"/>
      <c r="VCG10" s="53"/>
      <c r="VCH10" s="53"/>
      <c r="VCI10" s="53"/>
      <c r="VCJ10" s="53"/>
      <c r="VCK10" s="53"/>
      <c r="VCL10" s="53"/>
      <c r="VCM10" s="53"/>
      <c r="VCN10" s="53"/>
      <c r="VCO10" s="53"/>
      <c r="VCP10" s="53"/>
      <c r="VCQ10" s="53"/>
      <c r="VCR10" s="53"/>
      <c r="VCS10" s="53"/>
      <c r="VCT10" s="53"/>
      <c r="VCU10" s="53"/>
      <c r="VCV10" s="53"/>
      <c r="VCW10" s="53"/>
      <c r="VCX10" s="53"/>
      <c r="VCY10" s="53"/>
      <c r="VCZ10" s="53"/>
      <c r="VDA10" s="53"/>
      <c r="VDB10" s="53"/>
      <c r="VDC10" s="53"/>
      <c r="VDD10" s="53"/>
      <c r="VDE10" s="53"/>
      <c r="VDF10" s="53"/>
      <c r="VDG10" s="53"/>
      <c r="VDH10" s="53"/>
      <c r="VDI10" s="53"/>
      <c r="VDJ10" s="53"/>
      <c r="VDK10" s="53"/>
      <c r="VDL10" s="53"/>
      <c r="VDM10" s="53"/>
      <c r="VDN10" s="53"/>
      <c r="VDO10" s="53"/>
      <c r="VDP10" s="53"/>
      <c r="VDQ10" s="53"/>
      <c r="VDR10" s="53"/>
      <c r="VDS10" s="53"/>
      <c r="VDT10" s="53"/>
      <c r="VDU10" s="53"/>
      <c r="VDV10" s="53"/>
      <c r="VDW10" s="53"/>
      <c r="VDX10" s="53"/>
      <c r="VDY10" s="53"/>
      <c r="VDZ10" s="53"/>
      <c r="VEA10" s="53"/>
      <c r="VEB10" s="53"/>
      <c r="VEC10" s="53"/>
      <c r="VED10" s="53"/>
      <c r="VEE10" s="53"/>
      <c r="VEF10" s="53"/>
      <c r="VEG10" s="53"/>
      <c r="VEH10" s="53"/>
      <c r="VEI10" s="53"/>
      <c r="VEJ10" s="53"/>
      <c r="VEK10" s="53"/>
      <c r="VEL10" s="53"/>
      <c r="VEM10" s="53"/>
      <c r="VEN10" s="53"/>
      <c r="VEO10" s="53"/>
      <c r="VEP10" s="53"/>
      <c r="VEQ10" s="53"/>
      <c r="VER10" s="53"/>
      <c r="VES10" s="53"/>
      <c r="VET10" s="53"/>
      <c r="VEU10" s="53"/>
      <c r="VEV10" s="53"/>
      <c r="VEW10" s="53"/>
      <c r="VEX10" s="53"/>
      <c r="VEY10" s="53"/>
      <c r="VEZ10" s="53"/>
      <c r="VFA10" s="53"/>
      <c r="VFB10" s="53"/>
      <c r="VFC10" s="53"/>
      <c r="VFD10" s="53"/>
      <c r="VFE10" s="53"/>
      <c r="VFF10" s="53"/>
      <c r="VFG10" s="53"/>
      <c r="VFH10" s="53"/>
      <c r="VFI10" s="53"/>
      <c r="VFJ10" s="53"/>
      <c r="VFK10" s="53"/>
      <c r="VFL10" s="53"/>
      <c r="VFM10" s="53"/>
      <c r="VFN10" s="53"/>
      <c r="VFO10" s="53"/>
      <c r="VFP10" s="53"/>
      <c r="VFQ10" s="53"/>
      <c r="VFR10" s="53"/>
      <c r="VFS10" s="53"/>
      <c r="VFT10" s="53"/>
      <c r="VFU10" s="53"/>
      <c r="VFV10" s="53"/>
      <c r="VFW10" s="53"/>
      <c r="VFX10" s="53"/>
      <c r="VFY10" s="53"/>
      <c r="VFZ10" s="53"/>
      <c r="VGA10" s="53"/>
      <c r="VGB10" s="53"/>
      <c r="VGC10" s="53"/>
      <c r="VGD10" s="53"/>
      <c r="VGE10" s="53"/>
      <c r="VGF10" s="53"/>
      <c r="VGG10" s="53"/>
      <c r="VGH10" s="53"/>
      <c r="VGI10" s="53"/>
      <c r="VGJ10" s="53"/>
      <c r="VGK10" s="53"/>
      <c r="VGL10" s="53"/>
      <c r="VGM10" s="53"/>
      <c r="VGN10" s="53"/>
      <c r="VGO10" s="53"/>
      <c r="VGP10" s="53"/>
      <c r="VGQ10" s="53"/>
      <c r="VGR10" s="53"/>
      <c r="VGS10" s="53"/>
      <c r="VGT10" s="53"/>
      <c r="VGU10" s="53"/>
      <c r="VGV10" s="53"/>
      <c r="VGW10" s="53"/>
      <c r="VGX10" s="53"/>
      <c r="VGY10" s="53"/>
      <c r="VGZ10" s="53"/>
      <c r="VHA10" s="53"/>
      <c r="VHB10" s="53"/>
      <c r="VHC10" s="53"/>
      <c r="VHD10" s="53"/>
      <c r="VHE10" s="53"/>
      <c r="VHF10" s="53"/>
      <c r="VHG10" s="53"/>
      <c r="VHH10" s="53"/>
      <c r="VHI10" s="53"/>
      <c r="VHJ10" s="53"/>
      <c r="VHK10" s="53"/>
      <c r="VHL10" s="53"/>
      <c r="VHM10" s="53"/>
      <c r="VHN10" s="53"/>
      <c r="VHO10" s="53"/>
      <c r="VHP10" s="53"/>
      <c r="VHQ10" s="53"/>
      <c r="VHR10" s="53"/>
      <c r="VHS10" s="53"/>
      <c r="VHT10" s="53"/>
      <c r="VHU10" s="53"/>
      <c r="VHV10" s="53"/>
      <c r="VHW10" s="53"/>
      <c r="VHX10" s="53"/>
      <c r="VHY10" s="53"/>
      <c r="VHZ10" s="53"/>
      <c r="VIA10" s="53"/>
      <c r="VIB10" s="53"/>
      <c r="VIC10" s="53"/>
      <c r="VID10" s="53"/>
      <c r="VIE10" s="53"/>
      <c r="VIF10" s="53"/>
      <c r="VIG10" s="53"/>
      <c r="VIH10" s="53"/>
      <c r="VII10" s="53"/>
      <c r="VIJ10" s="53"/>
      <c r="VIK10" s="53"/>
      <c r="VIL10" s="53"/>
      <c r="VIM10" s="53"/>
      <c r="VIN10" s="53"/>
      <c r="VIO10" s="53"/>
      <c r="VIP10" s="53"/>
      <c r="VIQ10" s="53"/>
      <c r="VIR10" s="53"/>
      <c r="VIS10" s="53"/>
      <c r="VIT10" s="53"/>
      <c r="VIU10" s="53"/>
      <c r="VIV10" s="53"/>
      <c r="VIW10" s="53"/>
      <c r="VIX10" s="53"/>
      <c r="VIY10" s="53"/>
      <c r="VIZ10" s="53"/>
      <c r="VJA10" s="53"/>
      <c r="VJB10" s="53"/>
      <c r="VJC10" s="53"/>
      <c r="VJD10" s="53"/>
      <c r="VJE10" s="53"/>
      <c r="VJF10" s="53"/>
      <c r="VJG10" s="53"/>
      <c r="VJH10" s="53"/>
      <c r="VJI10" s="53"/>
      <c r="VJJ10" s="53"/>
      <c r="VJK10" s="53"/>
      <c r="VJL10" s="53"/>
      <c r="VJM10" s="53"/>
      <c r="VJN10" s="53"/>
      <c r="VJO10" s="53"/>
      <c r="VJP10" s="53"/>
      <c r="VJQ10" s="53"/>
      <c r="VJR10" s="53"/>
      <c r="VJS10" s="53"/>
      <c r="VJT10" s="53"/>
      <c r="VJU10" s="53"/>
      <c r="VJV10" s="53"/>
      <c r="VJW10" s="53"/>
      <c r="VJX10" s="53"/>
      <c r="VJY10" s="53"/>
      <c r="VJZ10" s="53"/>
      <c r="VKA10" s="53"/>
      <c r="VKB10" s="53"/>
      <c r="VKC10" s="53"/>
      <c r="VKD10" s="53"/>
      <c r="VKE10" s="53"/>
      <c r="VKF10" s="53"/>
      <c r="VKG10" s="53"/>
      <c r="VKH10" s="53"/>
      <c r="VKI10" s="53"/>
      <c r="VKJ10" s="53"/>
      <c r="VKK10" s="53"/>
      <c r="VKL10" s="53"/>
      <c r="VKM10" s="53"/>
      <c r="VKN10" s="53"/>
      <c r="VKO10" s="53"/>
      <c r="VKP10" s="53"/>
      <c r="VKQ10" s="53"/>
      <c r="VKR10" s="53"/>
      <c r="VKS10" s="53"/>
      <c r="VKT10" s="53"/>
      <c r="VKU10" s="53"/>
      <c r="VKV10" s="53"/>
      <c r="VKW10" s="53"/>
      <c r="VKX10" s="53"/>
      <c r="VKY10" s="53"/>
      <c r="VKZ10" s="53"/>
      <c r="VLA10" s="53"/>
      <c r="VLB10" s="53"/>
      <c r="VLC10" s="53"/>
      <c r="VLD10" s="53"/>
      <c r="VLE10" s="53"/>
      <c r="VLF10" s="53"/>
      <c r="VLG10" s="53"/>
      <c r="VLH10" s="53"/>
      <c r="VLI10" s="53"/>
      <c r="VLJ10" s="53"/>
      <c r="VLK10" s="53"/>
      <c r="VLL10" s="53"/>
      <c r="VLM10" s="53"/>
      <c r="VLN10" s="53"/>
      <c r="VLO10" s="53"/>
      <c r="VLP10" s="53"/>
      <c r="VLQ10" s="53"/>
      <c r="VLR10" s="53"/>
      <c r="VLS10" s="53"/>
      <c r="VLT10" s="53"/>
      <c r="VLU10" s="53"/>
      <c r="VLV10" s="53"/>
      <c r="VLW10" s="53"/>
      <c r="VLX10" s="53"/>
      <c r="VLY10" s="53"/>
      <c r="VLZ10" s="53"/>
      <c r="VMA10" s="53"/>
      <c r="VMB10" s="53"/>
      <c r="VMC10" s="53"/>
      <c r="VMD10" s="53"/>
      <c r="VME10" s="53"/>
      <c r="VMF10" s="53"/>
      <c r="VMG10" s="53"/>
      <c r="VMH10" s="53"/>
      <c r="VMI10" s="53"/>
      <c r="VMJ10" s="53"/>
      <c r="VMK10" s="53"/>
      <c r="VML10" s="53"/>
      <c r="VMM10" s="53"/>
      <c r="VMN10" s="53"/>
      <c r="VMO10" s="53"/>
      <c r="VMP10" s="53"/>
      <c r="VMQ10" s="53"/>
      <c r="VMR10" s="53"/>
      <c r="VMS10" s="53"/>
      <c r="VMT10" s="53"/>
      <c r="VMU10" s="53"/>
      <c r="VMV10" s="53"/>
      <c r="VMW10" s="53"/>
      <c r="VMX10" s="53"/>
      <c r="VMY10" s="53"/>
      <c r="VMZ10" s="53"/>
      <c r="VNA10" s="53"/>
      <c r="VNB10" s="53"/>
      <c r="VNC10" s="53"/>
      <c r="VND10" s="53"/>
      <c r="VNE10" s="53"/>
      <c r="VNF10" s="53"/>
      <c r="VNG10" s="53"/>
      <c r="VNH10" s="53"/>
      <c r="VNI10" s="53"/>
      <c r="VNJ10" s="53"/>
      <c r="VNK10" s="53"/>
      <c r="VNL10" s="53"/>
      <c r="VNM10" s="53"/>
      <c r="VNN10" s="53"/>
      <c r="VNO10" s="53"/>
      <c r="VNP10" s="53"/>
      <c r="VNQ10" s="53"/>
      <c r="VNR10" s="53"/>
      <c r="VNS10" s="53"/>
      <c r="VNT10" s="53"/>
      <c r="VNU10" s="53"/>
      <c r="VNV10" s="53"/>
      <c r="VNW10" s="53"/>
      <c r="VNX10" s="53"/>
      <c r="VNY10" s="53"/>
      <c r="VNZ10" s="53"/>
      <c r="VOA10" s="53"/>
      <c r="VOB10" s="53"/>
      <c r="VOC10" s="53"/>
      <c r="VOD10" s="53"/>
      <c r="VOE10" s="53"/>
      <c r="VOF10" s="53"/>
      <c r="VOG10" s="53"/>
      <c r="VOH10" s="53"/>
      <c r="VOI10" s="53"/>
      <c r="VOJ10" s="53"/>
      <c r="VOK10" s="53"/>
      <c r="VOL10" s="53"/>
      <c r="VOM10" s="53"/>
      <c r="VON10" s="53"/>
      <c r="VOO10" s="53"/>
      <c r="VOP10" s="53"/>
      <c r="VOQ10" s="53"/>
      <c r="VOR10" s="53"/>
      <c r="VOS10" s="53"/>
      <c r="VOT10" s="53"/>
      <c r="VOU10" s="53"/>
      <c r="VOV10" s="53"/>
      <c r="VOW10" s="53"/>
      <c r="VOX10" s="53"/>
      <c r="VOY10" s="53"/>
      <c r="VOZ10" s="53"/>
      <c r="VPA10" s="53"/>
      <c r="VPB10" s="53"/>
      <c r="VPC10" s="53"/>
      <c r="VPD10" s="53"/>
      <c r="VPE10" s="53"/>
      <c r="VPF10" s="53"/>
      <c r="VPG10" s="53"/>
      <c r="VPH10" s="53"/>
      <c r="VPI10" s="53"/>
      <c r="VPJ10" s="53"/>
      <c r="VPK10" s="53"/>
      <c r="VPL10" s="53"/>
      <c r="VPM10" s="53"/>
      <c r="VPN10" s="53"/>
      <c r="VPO10" s="53"/>
      <c r="VPP10" s="53"/>
      <c r="VPQ10" s="53"/>
      <c r="VPR10" s="53"/>
      <c r="VPS10" s="53"/>
      <c r="VPT10" s="53"/>
      <c r="VPU10" s="53"/>
      <c r="VPV10" s="53"/>
      <c r="VPW10" s="53"/>
      <c r="VPX10" s="53"/>
      <c r="VPY10" s="53"/>
      <c r="VPZ10" s="53"/>
      <c r="VQA10" s="53"/>
      <c r="VQB10" s="53"/>
      <c r="VQC10" s="53"/>
      <c r="VQD10" s="53"/>
      <c r="VQE10" s="53"/>
      <c r="VQF10" s="53"/>
      <c r="VQG10" s="53"/>
      <c r="VQH10" s="53"/>
      <c r="VQI10" s="53"/>
      <c r="VQJ10" s="53"/>
      <c r="VQK10" s="53"/>
      <c r="VQL10" s="53"/>
      <c r="VQM10" s="53"/>
      <c r="VQN10" s="53"/>
      <c r="VQO10" s="53"/>
      <c r="VQP10" s="53"/>
      <c r="VQQ10" s="53"/>
      <c r="VQR10" s="53"/>
      <c r="VQS10" s="53"/>
      <c r="VQT10" s="53"/>
      <c r="VQU10" s="53"/>
      <c r="VQV10" s="53"/>
      <c r="VQW10" s="53"/>
      <c r="VQX10" s="53"/>
      <c r="VQY10" s="53"/>
      <c r="VQZ10" s="53"/>
      <c r="VRA10" s="53"/>
      <c r="VRB10" s="53"/>
      <c r="VRC10" s="53"/>
      <c r="VRD10" s="53"/>
      <c r="VRE10" s="53"/>
      <c r="VRF10" s="53"/>
      <c r="VRG10" s="53"/>
      <c r="VRH10" s="53"/>
      <c r="VRI10" s="53"/>
      <c r="VRJ10" s="53"/>
      <c r="VRK10" s="53"/>
      <c r="VRL10" s="53"/>
      <c r="VRM10" s="53"/>
      <c r="VRN10" s="53"/>
      <c r="VRO10" s="53"/>
      <c r="VRP10" s="53"/>
      <c r="VRQ10" s="53"/>
      <c r="VRR10" s="53"/>
      <c r="VRS10" s="53"/>
      <c r="VRT10" s="53"/>
      <c r="VRU10" s="53"/>
      <c r="VRV10" s="53"/>
      <c r="VRW10" s="53"/>
      <c r="VRX10" s="53"/>
      <c r="VRY10" s="53"/>
      <c r="VRZ10" s="53"/>
      <c r="VSA10" s="53"/>
      <c r="VSB10" s="53"/>
      <c r="VSC10" s="53"/>
      <c r="VSD10" s="53"/>
      <c r="VSE10" s="53"/>
      <c r="VSF10" s="53"/>
      <c r="VSG10" s="53"/>
      <c r="VSH10" s="53"/>
      <c r="VSI10" s="53"/>
      <c r="VSJ10" s="53"/>
      <c r="VSK10" s="53"/>
      <c r="VSL10" s="53"/>
      <c r="VSM10" s="53"/>
      <c r="VSN10" s="53"/>
      <c r="VSO10" s="53"/>
      <c r="VSP10" s="53"/>
      <c r="VSQ10" s="53"/>
      <c r="VSR10" s="53"/>
      <c r="VSS10" s="53"/>
      <c r="VST10" s="53"/>
      <c r="VSU10" s="53"/>
      <c r="VSV10" s="53"/>
      <c r="VSW10" s="53"/>
      <c r="VSX10" s="53"/>
      <c r="VSY10" s="53"/>
      <c r="VSZ10" s="53"/>
      <c r="VTA10" s="53"/>
      <c r="VTB10" s="53"/>
      <c r="VTC10" s="53"/>
      <c r="VTD10" s="53"/>
      <c r="VTE10" s="53"/>
      <c r="VTF10" s="53"/>
      <c r="VTG10" s="53"/>
      <c r="VTH10" s="53"/>
      <c r="VTI10" s="53"/>
      <c r="VTJ10" s="53"/>
      <c r="VTK10" s="53"/>
      <c r="VTL10" s="53"/>
      <c r="VTM10" s="53"/>
      <c r="VTN10" s="53"/>
      <c r="VTO10" s="53"/>
      <c r="VTP10" s="53"/>
      <c r="VTQ10" s="53"/>
      <c r="VTR10" s="53"/>
      <c r="VTS10" s="53"/>
      <c r="VTT10" s="53"/>
      <c r="VTU10" s="53"/>
      <c r="VTV10" s="53"/>
      <c r="VTW10" s="53"/>
      <c r="VTX10" s="53"/>
      <c r="VTY10" s="53"/>
      <c r="VTZ10" s="53"/>
      <c r="VUA10" s="53"/>
      <c r="VUB10" s="53"/>
      <c r="VUC10" s="53"/>
      <c r="VUD10" s="53"/>
      <c r="VUE10" s="53"/>
      <c r="VUF10" s="53"/>
      <c r="VUG10" s="53"/>
      <c r="VUH10" s="53"/>
      <c r="VUI10" s="53"/>
      <c r="VUJ10" s="53"/>
      <c r="VUK10" s="53"/>
      <c r="VUL10" s="53"/>
      <c r="VUM10" s="53"/>
      <c r="VUN10" s="53"/>
      <c r="VUO10" s="53"/>
      <c r="VUP10" s="53"/>
      <c r="VUQ10" s="53"/>
      <c r="VUR10" s="53"/>
      <c r="VUS10" s="53"/>
      <c r="VUT10" s="53"/>
      <c r="VUU10" s="53"/>
      <c r="VUV10" s="53"/>
      <c r="VUW10" s="53"/>
      <c r="VUX10" s="53"/>
      <c r="VUY10" s="53"/>
      <c r="VUZ10" s="53"/>
      <c r="VVA10" s="53"/>
      <c r="VVB10" s="53"/>
      <c r="VVC10" s="53"/>
      <c r="VVD10" s="53"/>
      <c r="VVE10" s="53"/>
      <c r="VVF10" s="53"/>
      <c r="VVG10" s="53"/>
      <c r="VVH10" s="53"/>
      <c r="VVI10" s="53"/>
      <c r="VVJ10" s="53"/>
      <c r="VVK10" s="53"/>
      <c r="VVL10" s="53"/>
      <c r="VVM10" s="53"/>
      <c r="VVN10" s="53"/>
      <c r="VVO10" s="53"/>
      <c r="VVP10" s="53"/>
      <c r="VVQ10" s="53"/>
      <c r="VVR10" s="53"/>
      <c r="VVS10" s="53"/>
      <c r="VVT10" s="53"/>
      <c r="VVU10" s="53"/>
      <c r="VVV10" s="53"/>
      <c r="VVW10" s="53"/>
      <c r="VVX10" s="53"/>
      <c r="VVY10" s="53"/>
      <c r="VVZ10" s="53"/>
      <c r="VWA10" s="53"/>
      <c r="VWB10" s="53"/>
      <c r="VWC10" s="53"/>
      <c r="VWD10" s="53"/>
      <c r="VWE10" s="53"/>
      <c r="VWF10" s="53"/>
      <c r="VWG10" s="53"/>
      <c r="VWH10" s="53"/>
      <c r="VWI10" s="53"/>
      <c r="VWJ10" s="53"/>
      <c r="VWK10" s="53"/>
      <c r="VWL10" s="53"/>
      <c r="VWM10" s="53"/>
      <c r="VWN10" s="53"/>
      <c r="VWO10" s="53"/>
      <c r="VWP10" s="53"/>
      <c r="VWQ10" s="53"/>
      <c r="VWR10" s="53"/>
      <c r="VWS10" s="53"/>
      <c r="VWT10" s="53"/>
      <c r="VWU10" s="53"/>
      <c r="VWV10" s="53"/>
      <c r="VWW10" s="53"/>
      <c r="VWX10" s="53"/>
      <c r="VWY10" s="53"/>
      <c r="VWZ10" s="53"/>
      <c r="VXA10" s="53"/>
      <c r="VXB10" s="53"/>
      <c r="VXC10" s="53"/>
      <c r="VXD10" s="53"/>
      <c r="VXE10" s="53"/>
      <c r="VXF10" s="53"/>
      <c r="VXG10" s="53"/>
      <c r="VXH10" s="53"/>
      <c r="VXI10" s="53"/>
      <c r="VXJ10" s="53"/>
      <c r="VXK10" s="53"/>
      <c r="VXL10" s="53"/>
      <c r="VXM10" s="53"/>
      <c r="VXN10" s="53"/>
      <c r="VXO10" s="53"/>
      <c r="VXP10" s="53"/>
      <c r="VXQ10" s="53"/>
      <c r="VXR10" s="53"/>
      <c r="VXS10" s="53"/>
      <c r="VXT10" s="53"/>
      <c r="VXU10" s="53"/>
      <c r="VXV10" s="53"/>
      <c r="VXW10" s="53"/>
      <c r="VXX10" s="53"/>
      <c r="VXY10" s="53"/>
      <c r="VXZ10" s="53"/>
      <c r="VYA10" s="53"/>
      <c r="VYB10" s="53"/>
      <c r="VYC10" s="53"/>
      <c r="VYD10" s="53"/>
      <c r="VYE10" s="53"/>
      <c r="VYF10" s="53"/>
      <c r="VYG10" s="53"/>
      <c r="VYH10" s="53"/>
      <c r="VYI10" s="53"/>
      <c r="VYJ10" s="53"/>
      <c r="VYK10" s="53"/>
      <c r="VYL10" s="53"/>
      <c r="VYM10" s="53"/>
      <c r="VYN10" s="53"/>
      <c r="VYO10" s="53"/>
      <c r="VYP10" s="53"/>
      <c r="VYQ10" s="53"/>
      <c r="VYR10" s="53"/>
      <c r="VYS10" s="53"/>
      <c r="VYT10" s="53"/>
      <c r="VYU10" s="53"/>
      <c r="VYV10" s="53"/>
      <c r="VYW10" s="53"/>
      <c r="VYX10" s="53"/>
      <c r="VYY10" s="53"/>
      <c r="VYZ10" s="53"/>
      <c r="VZA10" s="53"/>
      <c r="VZB10" s="53"/>
      <c r="VZC10" s="53"/>
      <c r="VZD10" s="53"/>
      <c r="VZE10" s="53"/>
      <c r="VZF10" s="53"/>
      <c r="VZG10" s="53"/>
      <c r="VZH10" s="53"/>
      <c r="VZI10" s="53"/>
      <c r="VZJ10" s="53"/>
      <c r="VZK10" s="53"/>
      <c r="VZL10" s="53"/>
      <c r="VZM10" s="53"/>
      <c r="VZN10" s="53"/>
      <c r="VZO10" s="53"/>
      <c r="VZP10" s="53"/>
      <c r="VZQ10" s="53"/>
      <c r="VZR10" s="53"/>
      <c r="VZS10" s="53"/>
      <c r="VZT10" s="53"/>
      <c r="VZU10" s="53"/>
      <c r="VZV10" s="53"/>
      <c r="VZW10" s="53"/>
      <c r="VZX10" s="53"/>
      <c r="VZY10" s="53"/>
      <c r="VZZ10" s="53"/>
      <c r="WAA10" s="53"/>
      <c r="WAB10" s="53"/>
      <c r="WAC10" s="53"/>
      <c r="WAD10" s="53"/>
      <c r="WAE10" s="53"/>
      <c r="WAF10" s="53"/>
      <c r="WAG10" s="53"/>
      <c r="WAH10" s="53"/>
      <c r="WAI10" s="53"/>
      <c r="WAJ10" s="53"/>
      <c r="WAK10" s="53"/>
      <c r="WAL10" s="53"/>
      <c r="WAM10" s="53"/>
      <c r="WAN10" s="53"/>
      <c r="WAO10" s="53"/>
      <c r="WAP10" s="53"/>
      <c r="WAQ10" s="53"/>
      <c r="WAR10" s="53"/>
      <c r="WAS10" s="53"/>
      <c r="WAT10" s="53"/>
      <c r="WAU10" s="53"/>
      <c r="WAV10" s="53"/>
      <c r="WAW10" s="53"/>
      <c r="WAX10" s="53"/>
      <c r="WAY10" s="53"/>
      <c r="WAZ10" s="53"/>
      <c r="WBA10" s="53"/>
      <c r="WBB10" s="53"/>
      <c r="WBC10" s="53"/>
      <c r="WBD10" s="53"/>
      <c r="WBE10" s="53"/>
      <c r="WBF10" s="53"/>
      <c r="WBG10" s="53"/>
      <c r="WBH10" s="53"/>
      <c r="WBI10" s="53"/>
      <c r="WBJ10" s="53"/>
      <c r="WBK10" s="53"/>
      <c r="WBL10" s="53"/>
      <c r="WBM10" s="53"/>
      <c r="WBN10" s="53"/>
      <c r="WBO10" s="53"/>
      <c r="WBP10" s="53"/>
      <c r="WBQ10" s="53"/>
      <c r="WBR10" s="53"/>
      <c r="WBS10" s="53"/>
      <c r="WBT10" s="53"/>
      <c r="WBU10" s="53"/>
      <c r="WBV10" s="53"/>
      <c r="WBW10" s="53"/>
      <c r="WBX10" s="53"/>
      <c r="WBY10" s="53"/>
      <c r="WBZ10" s="53"/>
      <c r="WCA10" s="53"/>
      <c r="WCB10" s="53"/>
      <c r="WCC10" s="53"/>
      <c r="WCD10" s="53"/>
      <c r="WCE10" s="53"/>
      <c r="WCF10" s="53"/>
      <c r="WCG10" s="53"/>
      <c r="WCH10" s="53"/>
      <c r="WCI10" s="53"/>
      <c r="WCJ10" s="53"/>
      <c r="WCK10" s="53"/>
      <c r="WCL10" s="53"/>
      <c r="WCM10" s="53"/>
      <c r="WCN10" s="53"/>
      <c r="WCO10" s="53"/>
      <c r="WCP10" s="53"/>
      <c r="WCQ10" s="53"/>
      <c r="WCR10" s="53"/>
      <c r="WCS10" s="53"/>
      <c r="WCT10" s="53"/>
      <c r="WCU10" s="53"/>
      <c r="WCV10" s="53"/>
      <c r="WCW10" s="53"/>
      <c r="WCX10" s="53"/>
      <c r="WCY10" s="53"/>
      <c r="WCZ10" s="53"/>
      <c r="WDA10" s="53"/>
      <c r="WDB10" s="53"/>
      <c r="WDC10" s="53"/>
      <c r="WDD10" s="53"/>
      <c r="WDE10" s="53"/>
      <c r="WDF10" s="53"/>
      <c r="WDG10" s="53"/>
      <c r="WDH10" s="53"/>
      <c r="WDI10" s="53"/>
      <c r="WDJ10" s="53"/>
      <c r="WDK10" s="53"/>
      <c r="WDL10" s="53"/>
      <c r="WDM10" s="53"/>
      <c r="WDN10" s="53"/>
      <c r="WDO10" s="53"/>
      <c r="WDP10" s="53"/>
      <c r="WDQ10" s="53"/>
      <c r="WDR10" s="53"/>
      <c r="WDS10" s="53"/>
      <c r="WDT10" s="53"/>
      <c r="WDU10" s="53"/>
      <c r="WDV10" s="53"/>
      <c r="WDW10" s="53"/>
      <c r="WDX10" s="53"/>
      <c r="WDY10" s="53"/>
      <c r="WDZ10" s="53"/>
      <c r="WEA10" s="53"/>
      <c r="WEB10" s="53"/>
      <c r="WEC10" s="53"/>
      <c r="WED10" s="53"/>
      <c r="WEE10" s="53"/>
      <c r="WEF10" s="53"/>
      <c r="WEG10" s="53"/>
      <c r="WEH10" s="53"/>
      <c r="WEI10" s="53"/>
      <c r="WEJ10" s="53"/>
      <c r="WEK10" s="53"/>
      <c r="WEL10" s="53"/>
      <c r="WEM10" s="53"/>
      <c r="WEN10" s="53"/>
      <c r="WEO10" s="53"/>
      <c r="WEP10" s="53"/>
      <c r="WEQ10" s="53"/>
      <c r="WER10" s="53"/>
      <c r="WES10" s="53"/>
      <c r="WET10" s="53"/>
      <c r="WEU10" s="53"/>
      <c r="WEV10" s="53"/>
      <c r="WEW10" s="53"/>
      <c r="WEX10" s="53"/>
      <c r="WEY10" s="53"/>
      <c r="WEZ10" s="53"/>
      <c r="WFA10" s="53"/>
      <c r="WFB10" s="53"/>
      <c r="WFC10" s="53"/>
      <c r="WFD10" s="53"/>
      <c r="WFE10" s="53"/>
      <c r="WFF10" s="53"/>
      <c r="WFG10" s="53"/>
      <c r="WFH10" s="53"/>
      <c r="WFI10" s="53"/>
      <c r="WFJ10" s="53"/>
      <c r="WFK10" s="53"/>
      <c r="WFL10" s="53"/>
      <c r="WFM10" s="53"/>
      <c r="WFN10" s="53"/>
      <c r="WFO10" s="53"/>
      <c r="WFP10" s="53"/>
      <c r="WFQ10" s="53"/>
      <c r="WFR10" s="53"/>
      <c r="WFS10" s="53"/>
      <c r="WFT10" s="53"/>
      <c r="WFU10" s="53"/>
      <c r="WFV10" s="53"/>
      <c r="WFW10" s="53"/>
      <c r="WFX10" s="53"/>
      <c r="WFY10" s="53"/>
      <c r="WFZ10" s="53"/>
      <c r="WGA10" s="53"/>
      <c r="WGB10" s="53"/>
      <c r="WGC10" s="53"/>
      <c r="WGD10" s="53"/>
      <c r="WGE10" s="53"/>
      <c r="WGF10" s="53"/>
      <c r="WGG10" s="53"/>
      <c r="WGH10" s="53"/>
      <c r="WGI10" s="53"/>
      <c r="WGJ10" s="53"/>
      <c r="WGK10" s="53"/>
      <c r="WGL10" s="53"/>
      <c r="WGM10" s="53"/>
      <c r="WGN10" s="53"/>
      <c r="WGO10" s="53"/>
      <c r="WGP10" s="53"/>
      <c r="WGQ10" s="53"/>
      <c r="WGR10" s="53"/>
      <c r="WGS10" s="53"/>
      <c r="WGT10" s="53"/>
      <c r="WGU10" s="53"/>
      <c r="WGV10" s="53"/>
      <c r="WGW10" s="53"/>
      <c r="WGX10" s="53"/>
      <c r="WGY10" s="53"/>
      <c r="WGZ10" s="53"/>
      <c r="WHA10" s="53"/>
      <c r="WHB10" s="53"/>
      <c r="WHC10" s="53"/>
      <c r="WHD10" s="53"/>
      <c r="WHE10" s="53"/>
      <c r="WHF10" s="53"/>
      <c r="WHG10" s="53"/>
      <c r="WHH10" s="53"/>
      <c r="WHI10" s="53"/>
      <c r="WHJ10" s="53"/>
      <c r="WHK10" s="53"/>
      <c r="WHL10" s="53"/>
      <c r="WHM10" s="53"/>
      <c r="WHN10" s="53"/>
      <c r="WHO10" s="53"/>
      <c r="WHP10" s="53"/>
      <c r="WHQ10" s="53"/>
      <c r="WHR10" s="53"/>
      <c r="WHS10" s="53"/>
      <c r="WHT10" s="53"/>
      <c r="WHU10" s="53"/>
      <c r="WHV10" s="53"/>
      <c r="WHW10" s="53"/>
      <c r="WHX10" s="53"/>
      <c r="WHY10" s="53"/>
      <c r="WHZ10" s="53"/>
      <c r="WIA10" s="53"/>
      <c r="WIB10" s="53"/>
      <c r="WIC10" s="53"/>
      <c r="WID10" s="53"/>
      <c r="WIE10" s="53"/>
      <c r="WIF10" s="53"/>
      <c r="WIG10" s="53"/>
      <c r="WIH10" s="53"/>
      <c r="WII10" s="53"/>
      <c r="WIJ10" s="53"/>
      <c r="WIK10" s="53"/>
      <c r="WIL10" s="53"/>
      <c r="WIM10" s="53"/>
      <c r="WIN10" s="53"/>
      <c r="WIO10" s="53"/>
      <c r="WIP10" s="53"/>
      <c r="WIQ10" s="53"/>
      <c r="WIR10" s="53"/>
      <c r="WIS10" s="53"/>
      <c r="WIT10" s="53"/>
      <c r="WIU10" s="53"/>
      <c r="WIV10" s="53"/>
      <c r="WIW10" s="53"/>
      <c r="WIX10" s="53"/>
      <c r="WIY10" s="53"/>
      <c r="WIZ10" s="53"/>
      <c r="WJA10" s="53"/>
      <c r="WJB10" s="53"/>
      <c r="WJC10" s="53"/>
      <c r="WJD10" s="53"/>
      <c r="WJE10" s="53"/>
      <c r="WJF10" s="53"/>
      <c r="WJG10" s="53"/>
      <c r="WJH10" s="53"/>
      <c r="WJI10" s="53"/>
      <c r="WJJ10" s="53"/>
      <c r="WJK10" s="53"/>
      <c r="WJL10" s="53"/>
      <c r="WJM10" s="53"/>
      <c r="WJN10" s="53"/>
      <c r="WJO10" s="53"/>
      <c r="WJP10" s="53"/>
      <c r="WJQ10" s="53"/>
      <c r="WJR10" s="53"/>
      <c r="WJS10" s="53"/>
      <c r="WJT10" s="53"/>
      <c r="WJU10" s="53"/>
      <c r="WJV10" s="53"/>
      <c r="WJW10" s="53"/>
      <c r="WJX10" s="53"/>
      <c r="WJY10" s="53"/>
      <c r="WJZ10" s="53"/>
      <c r="WKA10" s="53"/>
      <c r="WKB10" s="53"/>
      <c r="WKC10" s="53"/>
      <c r="WKD10" s="53"/>
      <c r="WKE10" s="53"/>
      <c r="WKF10" s="53"/>
      <c r="WKG10" s="53"/>
      <c r="WKH10" s="53"/>
      <c r="WKI10" s="53"/>
      <c r="WKJ10" s="53"/>
      <c r="WKK10" s="53"/>
      <c r="WKL10" s="53"/>
      <c r="WKM10" s="53"/>
      <c r="WKN10" s="53"/>
      <c r="WKO10" s="53"/>
      <c r="WKP10" s="53"/>
      <c r="WKQ10" s="53"/>
      <c r="WKR10" s="53"/>
      <c r="WKS10" s="53"/>
      <c r="WKT10" s="53"/>
      <c r="WKU10" s="53"/>
      <c r="WKV10" s="53"/>
      <c r="WKW10" s="53"/>
      <c r="WKX10" s="53"/>
      <c r="WKY10" s="53"/>
      <c r="WKZ10" s="53"/>
      <c r="WLA10" s="53"/>
      <c r="WLB10" s="53"/>
      <c r="WLC10" s="53"/>
      <c r="WLD10" s="53"/>
      <c r="WLE10" s="53"/>
      <c r="WLF10" s="53"/>
      <c r="WLG10" s="53"/>
      <c r="WLH10" s="53"/>
      <c r="WLI10" s="53"/>
      <c r="WLJ10" s="53"/>
      <c r="WLK10" s="53"/>
      <c r="WLL10" s="53"/>
      <c r="WLM10" s="53"/>
      <c r="WLN10" s="53"/>
      <c r="WLO10" s="53"/>
      <c r="WLP10" s="53"/>
      <c r="WLQ10" s="53"/>
      <c r="WLR10" s="53"/>
      <c r="WLS10" s="53"/>
      <c r="WLT10" s="53"/>
      <c r="WLU10" s="53"/>
      <c r="WLV10" s="53"/>
      <c r="WLW10" s="53"/>
      <c r="WLX10" s="53"/>
      <c r="WLY10" s="53"/>
      <c r="WLZ10" s="53"/>
      <c r="WMA10" s="53"/>
      <c r="WMB10" s="53"/>
      <c r="WMC10" s="53"/>
      <c r="WMD10" s="53"/>
      <c r="WME10" s="53"/>
      <c r="WMF10" s="53"/>
      <c r="WMG10" s="53"/>
      <c r="WMH10" s="53"/>
      <c r="WMI10" s="53"/>
      <c r="WMJ10" s="53"/>
      <c r="WMK10" s="53"/>
      <c r="WML10" s="53"/>
      <c r="WMM10" s="53"/>
      <c r="WMN10" s="53"/>
      <c r="WMO10" s="53"/>
      <c r="WMP10" s="53"/>
      <c r="WMQ10" s="53"/>
      <c r="WMR10" s="53"/>
      <c r="WMS10" s="53"/>
      <c r="WMT10" s="53"/>
      <c r="WMU10" s="53"/>
      <c r="WMV10" s="53"/>
      <c r="WMW10" s="53"/>
      <c r="WMX10" s="53"/>
      <c r="WMY10" s="53"/>
      <c r="WMZ10" s="53"/>
      <c r="WNA10" s="53"/>
      <c r="WNB10" s="53"/>
      <c r="WNC10" s="53"/>
      <c r="WND10" s="53"/>
      <c r="WNE10" s="53"/>
      <c r="WNF10" s="53"/>
      <c r="WNG10" s="53"/>
      <c r="WNH10" s="53"/>
      <c r="WNI10" s="53"/>
      <c r="WNJ10" s="53"/>
      <c r="WNK10" s="53"/>
      <c r="WNL10" s="53"/>
      <c r="WNM10" s="53"/>
      <c r="WNN10" s="53"/>
      <c r="WNO10" s="53"/>
      <c r="WNP10" s="53"/>
      <c r="WNQ10" s="53"/>
      <c r="WNR10" s="53"/>
      <c r="WNS10" s="53"/>
      <c r="WNT10" s="53"/>
      <c r="WNU10" s="53"/>
      <c r="WNV10" s="53"/>
      <c r="WNW10" s="53"/>
      <c r="WNX10" s="53"/>
      <c r="WNY10" s="53"/>
      <c r="WNZ10" s="53"/>
      <c r="WOA10" s="53"/>
      <c r="WOB10" s="53"/>
      <c r="WOC10" s="53"/>
      <c r="WOD10" s="53"/>
      <c r="WOE10" s="53"/>
      <c r="WOF10" s="53"/>
      <c r="WOG10" s="53"/>
      <c r="WOH10" s="53"/>
      <c r="WOI10" s="53"/>
      <c r="WOJ10" s="53"/>
      <c r="WOK10" s="53"/>
      <c r="WOL10" s="53"/>
      <c r="WOM10" s="53"/>
      <c r="WON10" s="53"/>
      <c r="WOO10" s="53"/>
      <c r="WOP10" s="53"/>
      <c r="WOQ10" s="53"/>
      <c r="WOR10" s="53"/>
      <c r="WOS10" s="53"/>
      <c r="WOT10" s="53"/>
      <c r="WOU10" s="53"/>
      <c r="WOV10" s="53"/>
      <c r="WOW10" s="53"/>
      <c r="WOX10" s="53"/>
      <c r="WOY10" s="53"/>
      <c r="WOZ10" s="53"/>
      <c r="WPA10" s="53"/>
      <c r="WPB10" s="53"/>
      <c r="WPC10" s="53"/>
      <c r="WPD10" s="53"/>
      <c r="WPE10" s="53"/>
      <c r="WPF10" s="53"/>
      <c r="WPG10" s="53"/>
      <c r="WPH10" s="53"/>
      <c r="WPI10" s="53"/>
      <c r="WPJ10" s="53"/>
      <c r="WPK10" s="53"/>
      <c r="WPL10" s="53"/>
      <c r="WPM10" s="53"/>
      <c r="WPN10" s="53"/>
      <c r="WPO10" s="53"/>
      <c r="WPP10" s="53"/>
      <c r="WPQ10" s="53"/>
      <c r="WPR10" s="53"/>
      <c r="WPS10" s="53"/>
      <c r="WPT10" s="53"/>
      <c r="WPU10" s="53"/>
      <c r="WPV10" s="53"/>
      <c r="WPW10" s="53"/>
      <c r="WPX10" s="53"/>
      <c r="WPY10" s="53"/>
      <c r="WPZ10" s="53"/>
      <c r="WQA10" s="53"/>
      <c r="WQB10" s="53"/>
      <c r="WQC10" s="53"/>
      <c r="WQD10" s="53"/>
      <c r="WQE10" s="53"/>
      <c r="WQF10" s="53"/>
      <c r="WQG10" s="53"/>
      <c r="WQH10" s="53"/>
      <c r="WQI10" s="53"/>
      <c r="WQJ10" s="53"/>
      <c r="WQK10" s="53"/>
      <c r="WQL10" s="53"/>
      <c r="WQM10" s="53"/>
      <c r="WQN10" s="53"/>
      <c r="WQO10" s="53"/>
      <c r="WQP10" s="53"/>
      <c r="WQQ10" s="53"/>
      <c r="WQR10" s="53"/>
      <c r="WQS10" s="53"/>
      <c r="WQT10" s="53"/>
      <c r="WQU10" s="53"/>
      <c r="WQV10" s="53"/>
      <c r="WQW10" s="53"/>
      <c r="WQX10" s="53"/>
      <c r="WQY10" s="53"/>
      <c r="WQZ10" s="53"/>
      <c r="WRA10" s="53"/>
      <c r="WRB10" s="53"/>
      <c r="WRC10" s="53"/>
      <c r="WRD10" s="53"/>
      <c r="WRE10" s="53"/>
      <c r="WRF10" s="53"/>
      <c r="WRG10" s="53"/>
      <c r="WRH10" s="53"/>
      <c r="WRI10" s="53"/>
      <c r="WRJ10" s="53"/>
      <c r="WRK10" s="53"/>
      <c r="WRL10" s="53"/>
      <c r="WRM10" s="53"/>
      <c r="WRN10" s="53"/>
      <c r="WRO10" s="53"/>
      <c r="WRP10" s="53"/>
      <c r="WRQ10" s="53"/>
      <c r="WRR10" s="53"/>
      <c r="WRS10" s="53"/>
      <c r="WRT10" s="53"/>
      <c r="WRU10" s="53"/>
      <c r="WRV10" s="53"/>
      <c r="WRW10" s="53"/>
      <c r="WRX10" s="53"/>
      <c r="WRY10" s="53"/>
      <c r="WRZ10" s="53"/>
      <c r="WSA10" s="53"/>
      <c r="WSB10" s="53"/>
      <c r="WSC10" s="53"/>
      <c r="WSD10" s="53"/>
      <c r="WSE10" s="53"/>
      <c r="WSF10" s="53"/>
      <c r="WSG10" s="53"/>
      <c r="WSH10" s="53"/>
      <c r="WSI10" s="53"/>
      <c r="WSJ10" s="53"/>
      <c r="WSK10" s="53"/>
      <c r="WSL10" s="53"/>
      <c r="WSM10" s="53"/>
      <c r="WSN10" s="53"/>
      <c r="WSO10" s="53"/>
      <c r="WSP10" s="53"/>
      <c r="WSQ10" s="53"/>
      <c r="WSR10" s="53"/>
      <c r="WSS10" s="53"/>
      <c r="WST10" s="53"/>
      <c r="WSU10" s="53"/>
      <c r="WSV10" s="53"/>
      <c r="WSW10" s="53"/>
      <c r="WSX10" s="53"/>
      <c r="WSY10" s="53"/>
      <c r="WSZ10" s="53"/>
      <c r="WTA10" s="53"/>
      <c r="WTB10" s="53"/>
      <c r="WTC10" s="53"/>
      <c r="WTD10" s="53"/>
      <c r="WTE10" s="53"/>
      <c r="WTF10" s="53"/>
      <c r="WTG10" s="53"/>
      <c r="WTH10" s="53"/>
      <c r="WTI10" s="53"/>
      <c r="WTJ10" s="53"/>
      <c r="WTK10" s="53"/>
      <c r="WTL10" s="53"/>
      <c r="WTM10" s="53"/>
      <c r="WTN10" s="53"/>
      <c r="WTO10" s="53"/>
      <c r="WTP10" s="53"/>
      <c r="WTQ10" s="53"/>
      <c r="WTR10" s="53"/>
      <c r="WTS10" s="53"/>
      <c r="WTT10" s="53"/>
      <c r="WTU10" s="53"/>
      <c r="WTV10" s="53"/>
      <c r="WTW10" s="53"/>
      <c r="WTX10" s="53"/>
      <c r="WTY10" s="53"/>
      <c r="WTZ10" s="53"/>
      <c r="WUA10" s="53"/>
      <c r="WUB10" s="53"/>
      <c r="WUC10" s="53"/>
      <c r="WUD10" s="53"/>
      <c r="WUE10" s="53"/>
      <c r="WUF10" s="53"/>
      <c r="WUG10" s="53"/>
      <c r="WUH10" s="53"/>
      <c r="WUI10" s="53"/>
      <c r="WUJ10" s="53"/>
      <c r="WUK10" s="53"/>
      <c r="WUL10" s="53"/>
      <c r="WUM10" s="53"/>
      <c r="WUN10" s="53"/>
      <c r="WUO10" s="53"/>
      <c r="WUP10" s="53"/>
      <c r="WUQ10" s="53"/>
      <c r="WUR10" s="53"/>
      <c r="WUS10" s="53"/>
      <c r="WUT10" s="53"/>
      <c r="WUU10" s="53"/>
      <c r="WUV10" s="53"/>
      <c r="WUW10" s="53"/>
      <c r="WUX10" s="53"/>
      <c r="WUY10" s="53"/>
      <c r="WUZ10" s="53"/>
      <c r="WVA10" s="53"/>
      <c r="WVB10" s="53"/>
      <c r="WVC10" s="53"/>
      <c r="WVD10" s="53"/>
      <c r="WVE10" s="53"/>
      <c r="WVF10" s="53"/>
      <c r="WVG10" s="53"/>
      <c r="WVH10" s="53"/>
      <c r="WVI10" s="53"/>
      <c r="WVJ10" s="53"/>
      <c r="WVK10" s="53"/>
      <c r="WVL10" s="53"/>
      <c r="WVM10" s="53"/>
      <c r="WVN10" s="53"/>
      <c r="WVO10" s="53"/>
      <c r="WVP10" s="53"/>
      <c r="WVQ10" s="53"/>
      <c r="WVR10" s="53"/>
      <c r="WVS10" s="53"/>
      <c r="WVT10" s="53"/>
      <c r="WVU10" s="53"/>
      <c r="WVV10" s="53"/>
      <c r="WVW10" s="53"/>
      <c r="WVX10" s="53"/>
      <c r="WVY10" s="53"/>
      <c r="WVZ10" s="53"/>
      <c r="WWA10" s="53"/>
      <c r="WWB10" s="53"/>
      <c r="WWC10" s="53"/>
      <c r="WWD10" s="53"/>
      <c r="WWE10" s="53"/>
      <c r="WWF10" s="53"/>
      <c r="WWG10" s="53"/>
      <c r="WWH10" s="53"/>
      <c r="WWI10" s="53"/>
      <c r="WWJ10" s="53"/>
      <c r="WWK10" s="53"/>
      <c r="WWL10" s="53"/>
      <c r="WWM10" s="53"/>
      <c r="WWN10" s="53"/>
      <c r="WWO10" s="53"/>
      <c r="WWP10" s="53"/>
      <c r="WWQ10" s="53"/>
      <c r="WWR10" s="53"/>
      <c r="WWS10" s="53"/>
      <c r="WWT10" s="53"/>
      <c r="WWU10" s="53"/>
      <c r="WWV10" s="53"/>
      <c r="WWW10" s="53"/>
      <c r="WWX10" s="53"/>
      <c r="WWY10" s="53"/>
      <c r="WWZ10" s="53"/>
      <c r="WXA10" s="53"/>
      <c r="WXB10" s="53"/>
      <c r="WXC10" s="53"/>
      <c r="WXD10" s="53"/>
      <c r="WXE10" s="53"/>
      <c r="WXF10" s="53"/>
      <c r="WXG10" s="53"/>
      <c r="WXH10" s="53"/>
      <c r="WXI10" s="53"/>
      <c r="WXJ10" s="53"/>
      <c r="WXK10" s="53"/>
      <c r="WXL10" s="53"/>
      <c r="WXM10" s="53"/>
      <c r="WXN10" s="53"/>
      <c r="WXO10" s="53"/>
      <c r="WXP10" s="53"/>
      <c r="WXQ10" s="53"/>
      <c r="WXR10" s="53"/>
      <c r="WXS10" s="53"/>
      <c r="WXT10" s="53"/>
      <c r="WXU10" s="53"/>
      <c r="WXV10" s="53"/>
      <c r="WXW10" s="53"/>
      <c r="WXX10" s="53"/>
      <c r="WXY10" s="53"/>
      <c r="WXZ10" s="53"/>
      <c r="WYA10" s="53"/>
      <c r="WYB10" s="53"/>
      <c r="WYC10" s="53"/>
      <c r="WYD10" s="53"/>
      <c r="WYE10" s="53"/>
      <c r="WYF10" s="53"/>
      <c r="WYG10" s="53"/>
      <c r="WYH10" s="53"/>
      <c r="WYI10" s="53"/>
      <c r="WYJ10" s="53"/>
      <c r="WYK10" s="53"/>
      <c r="WYL10" s="53"/>
      <c r="WYM10" s="53"/>
      <c r="WYN10" s="53"/>
      <c r="WYO10" s="53"/>
      <c r="WYP10" s="53"/>
      <c r="WYQ10" s="53"/>
      <c r="WYR10" s="53"/>
      <c r="WYS10" s="53"/>
      <c r="WYT10" s="53"/>
      <c r="WYU10" s="53"/>
      <c r="WYV10" s="53"/>
      <c r="WYW10" s="53"/>
      <c r="WYX10" s="53"/>
      <c r="WYY10" s="53"/>
      <c r="WYZ10" s="53"/>
      <c r="WZA10" s="53"/>
      <c r="WZB10" s="53"/>
      <c r="WZC10" s="53"/>
      <c r="WZD10" s="53"/>
      <c r="WZE10" s="53"/>
      <c r="WZF10" s="53"/>
      <c r="WZG10" s="53"/>
      <c r="WZH10" s="53"/>
      <c r="WZI10" s="53"/>
      <c r="WZJ10" s="53"/>
      <c r="WZK10" s="53"/>
      <c r="WZL10" s="53"/>
      <c r="WZM10" s="53"/>
      <c r="WZN10" s="53"/>
      <c r="WZO10" s="53"/>
      <c r="WZP10" s="53"/>
      <c r="WZQ10" s="53"/>
      <c r="WZR10" s="53"/>
      <c r="WZS10" s="53"/>
      <c r="WZT10" s="53"/>
      <c r="WZU10" s="53"/>
      <c r="WZV10" s="53"/>
      <c r="WZW10" s="53"/>
      <c r="WZX10" s="53"/>
      <c r="WZY10" s="53"/>
      <c r="WZZ10" s="53"/>
      <c r="XAA10" s="53"/>
      <c r="XAB10" s="53"/>
      <c r="XAC10" s="53"/>
      <c r="XAD10" s="53"/>
      <c r="XAE10" s="53"/>
      <c r="XAF10" s="53"/>
      <c r="XAG10" s="53"/>
      <c r="XAH10" s="53"/>
      <c r="XAI10" s="53"/>
      <c r="XAJ10" s="53"/>
      <c r="XAK10" s="53"/>
      <c r="XAL10" s="53"/>
      <c r="XAM10" s="53"/>
      <c r="XAN10" s="53"/>
      <c r="XAO10" s="53"/>
      <c r="XAP10" s="53"/>
      <c r="XAQ10" s="53"/>
      <c r="XAR10" s="53"/>
      <c r="XAS10" s="53"/>
      <c r="XAT10" s="53"/>
      <c r="XAU10" s="53"/>
      <c r="XAV10" s="53"/>
      <c r="XAW10" s="53"/>
      <c r="XAX10" s="53"/>
      <c r="XAY10" s="53"/>
      <c r="XAZ10" s="53"/>
      <c r="XBA10" s="53"/>
      <c r="XBB10" s="53"/>
      <c r="XBC10" s="53"/>
      <c r="XBD10" s="53"/>
      <c r="XBE10" s="53"/>
      <c r="XBF10" s="53"/>
      <c r="XBG10" s="53"/>
      <c r="XBH10" s="53"/>
      <c r="XBI10" s="53"/>
      <c r="XBJ10" s="53"/>
      <c r="XBK10" s="53"/>
      <c r="XBL10" s="53"/>
      <c r="XBM10" s="53"/>
      <c r="XBN10" s="53"/>
      <c r="XBO10" s="53"/>
      <c r="XBP10" s="53"/>
      <c r="XBQ10" s="53"/>
      <c r="XBR10" s="53"/>
      <c r="XBS10" s="53"/>
      <c r="XBT10" s="53"/>
      <c r="XBU10" s="53"/>
      <c r="XBV10" s="53"/>
      <c r="XBW10" s="53"/>
      <c r="XBX10" s="53"/>
      <c r="XBY10" s="53"/>
      <c r="XBZ10" s="53"/>
      <c r="XCA10" s="53"/>
      <c r="XCB10" s="53"/>
      <c r="XCC10" s="53"/>
      <c r="XCD10" s="53"/>
      <c r="XCE10" s="53"/>
      <c r="XCF10" s="53"/>
      <c r="XCG10" s="53"/>
      <c r="XCH10" s="53"/>
      <c r="XCI10" s="53"/>
      <c r="XCJ10" s="53"/>
      <c r="XCK10" s="53"/>
      <c r="XCL10" s="53"/>
      <c r="XCM10" s="53"/>
      <c r="XCN10" s="53"/>
      <c r="XCO10" s="53"/>
      <c r="XCP10" s="53"/>
      <c r="XCQ10" s="53"/>
      <c r="XCR10" s="53"/>
      <c r="XCS10" s="53"/>
      <c r="XCT10" s="53"/>
      <c r="XCU10" s="53"/>
      <c r="XCV10" s="53"/>
      <c r="XCW10" s="53"/>
      <c r="XCX10" s="53"/>
      <c r="XCY10" s="53"/>
      <c r="XCZ10" s="53"/>
      <c r="XDA10" s="53"/>
      <c r="XDB10" s="53"/>
      <c r="XDC10" s="53"/>
      <c r="XDD10" s="53"/>
      <c r="XDE10" s="53"/>
      <c r="XDF10" s="53"/>
      <c r="XDG10" s="53"/>
      <c r="XDH10" s="53"/>
      <c r="XDI10" s="53"/>
      <c r="XDJ10" s="53"/>
      <c r="XDK10" s="53"/>
      <c r="XDL10" s="53"/>
      <c r="XDM10" s="53"/>
      <c r="XDN10" s="53"/>
      <c r="XDO10" s="53"/>
      <c r="XDP10" s="53"/>
      <c r="XDQ10" s="53"/>
      <c r="XDR10" s="53"/>
      <c r="XDS10" s="53"/>
      <c r="XDT10" s="53"/>
      <c r="XDU10" s="53"/>
      <c r="XDV10" s="53"/>
      <c r="XDW10" s="53"/>
      <c r="XDX10" s="53"/>
      <c r="XDY10" s="53"/>
      <c r="XDZ10" s="53"/>
      <c r="XEA10" s="53"/>
      <c r="XEB10" s="53"/>
      <c r="XEC10" s="53"/>
      <c r="XED10" s="53"/>
      <c r="XEE10" s="53"/>
      <c r="XEF10" s="53"/>
      <c r="XEG10" s="53"/>
      <c r="XEH10" s="53"/>
      <c r="XEI10" s="53"/>
      <c r="XEJ10" s="53"/>
      <c r="XEK10" s="53"/>
      <c r="XEL10" s="53"/>
      <c r="XEM10" s="53"/>
      <c r="XEN10" s="53"/>
      <c r="XEO10" s="53"/>
      <c r="XEP10" s="53"/>
      <c r="XEQ10" s="53"/>
    </row>
    <row r="11" s="28" customFormat="1" ht="29.1" customHeight="1" spans="1:1024 1025:16371">
      <c r="A11" s="37">
        <v>9</v>
      </c>
      <c r="B11" s="38" t="s">
        <v>38</v>
      </c>
      <c r="C11" s="39" t="s">
        <v>16728</v>
      </c>
      <c r="D11" s="39" t="s">
        <v>16729</v>
      </c>
      <c r="E11" s="40" t="s">
        <v>16730</v>
      </c>
      <c r="F11" s="39"/>
      <c r="G11" s="38" t="s">
        <v>51</v>
      </c>
      <c r="H11" s="38"/>
      <c r="I11" s="41"/>
      <c r="J11" s="42"/>
      <c r="K11" s="43"/>
    </row>
    <row r="12" s="28" customFormat="1" ht="29.1" customHeight="1" spans="1:1024 1025:16371">
      <c r="A12" s="37">
        <v>10</v>
      </c>
      <c r="B12" s="38" t="s">
        <v>38</v>
      </c>
      <c r="C12" s="39" t="s">
        <v>16731</v>
      </c>
      <c r="D12" s="39" t="s">
        <v>16732</v>
      </c>
      <c r="E12" s="40" t="s">
        <v>16733</v>
      </c>
      <c r="F12" s="39" t="s">
        <v>16495</v>
      </c>
      <c r="G12" s="38" t="s">
        <v>51</v>
      </c>
      <c r="H12" s="38"/>
      <c r="I12" s="41"/>
      <c r="J12" s="42"/>
      <c r="K12" s="43"/>
    </row>
    <row r="13" s="28" customFormat="1" ht="39.95" customHeight="1" spans="1:1024 1025:16371">
      <c r="A13" s="37">
        <v>11</v>
      </c>
      <c r="B13" s="38" t="s">
        <v>38</v>
      </c>
      <c r="C13" s="39" t="s">
        <v>16734</v>
      </c>
      <c r="D13" s="39" t="s">
        <v>16735</v>
      </c>
      <c r="E13" s="40" t="s">
        <v>16736</v>
      </c>
      <c r="F13" s="39"/>
      <c r="G13" s="38" t="s">
        <v>51</v>
      </c>
      <c r="H13" s="38"/>
      <c r="I13" s="41"/>
      <c r="J13" s="42"/>
      <c r="K13" s="43"/>
    </row>
    <row r="14" s="28" customFormat="1" ht="33.75" spans="1:1024 1025:16371">
      <c r="A14" s="37">
        <v>12</v>
      </c>
      <c r="B14" s="38" t="s">
        <v>38</v>
      </c>
      <c r="C14" s="39" t="s">
        <v>16737</v>
      </c>
      <c r="D14" s="39" t="s">
        <v>16738</v>
      </c>
      <c r="E14" s="40" t="s">
        <v>16739</v>
      </c>
      <c r="F14" s="39" t="s">
        <v>16740</v>
      </c>
      <c r="G14" s="38" t="s">
        <v>51</v>
      </c>
      <c r="H14" s="38"/>
      <c r="I14" s="41"/>
      <c r="J14" s="42"/>
      <c r="K14" s="43"/>
    </row>
    <row r="15" s="28" customFormat="1" ht="30" customHeight="1" spans="1:1024 1025:16371">
      <c r="A15" s="37">
        <v>13</v>
      </c>
      <c r="B15" s="38" t="s">
        <v>38</v>
      </c>
      <c r="C15" s="39" t="s">
        <v>16741</v>
      </c>
      <c r="D15" s="39" t="s">
        <v>16742</v>
      </c>
      <c r="E15" s="40" t="s">
        <v>16743</v>
      </c>
      <c r="F15" s="54" t="s">
        <v>16744</v>
      </c>
      <c r="G15" s="38" t="s">
        <v>51</v>
      </c>
      <c r="H15" s="38"/>
      <c r="I15" s="41"/>
      <c r="J15" s="42"/>
      <c r="K15" s="43"/>
    </row>
    <row r="16" s="28" customFormat="1" ht="33.75" spans="1:1024 1025:16371">
      <c r="A16" s="37">
        <v>14</v>
      </c>
      <c r="B16" s="38" t="s">
        <v>38</v>
      </c>
      <c r="C16" s="39" t="s">
        <v>16745</v>
      </c>
      <c r="D16" s="39" t="s">
        <v>16746</v>
      </c>
      <c r="E16" s="40" t="s">
        <v>16747</v>
      </c>
      <c r="F16" s="39"/>
      <c r="G16" s="38" t="s">
        <v>51</v>
      </c>
      <c r="H16" s="38"/>
      <c r="I16" s="41"/>
      <c r="J16" s="42"/>
      <c r="K16" s="43"/>
    </row>
    <row r="17" s="28" customFormat="1" ht="63" customHeight="1" spans="1:1024 1025:16371">
      <c r="A17" s="37">
        <v>15</v>
      </c>
      <c r="B17" s="38" t="s">
        <v>38</v>
      </c>
      <c r="C17" s="39" t="s">
        <v>16748</v>
      </c>
      <c r="D17" s="39" t="s">
        <v>16749</v>
      </c>
      <c r="E17" s="40" t="s">
        <v>16750</v>
      </c>
      <c r="F17" s="39" t="s">
        <v>16495</v>
      </c>
      <c r="G17" s="38" t="s">
        <v>441</v>
      </c>
      <c r="H17" s="38"/>
      <c r="I17" s="41"/>
      <c r="J17" s="42"/>
      <c r="K17" s="43"/>
    </row>
    <row r="18" s="28" customFormat="1" ht="44.1" customHeight="1" spans="1:1024 1025:16371">
      <c r="A18" s="37">
        <v>16</v>
      </c>
      <c r="B18" s="38" t="s">
        <v>38</v>
      </c>
      <c r="C18" s="39" t="s">
        <v>16751</v>
      </c>
      <c r="D18" s="39" t="s">
        <v>16752</v>
      </c>
      <c r="E18" s="55" t="s">
        <v>16753</v>
      </c>
      <c r="F18" s="39"/>
      <c r="G18" s="38" t="s">
        <v>51</v>
      </c>
      <c r="H18" s="38"/>
      <c r="I18" s="41"/>
      <c r="J18" s="42"/>
      <c r="K18" s="43"/>
    </row>
    <row r="19" s="29" customFormat="1" ht="57" customHeight="1" spans="1:1024 1025:16371">
      <c r="A19" s="47">
        <v>17</v>
      </c>
      <c r="B19" s="48" t="s">
        <v>95</v>
      </c>
      <c r="C19" s="49" t="s">
        <v>16754</v>
      </c>
      <c r="D19" s="49" t="s">
        <v>16755</v>
      </c>
      <c r="E19" s="50" t="s">
        <v>16756</v>
      </c>
      <c r="F19" s="49"/>
      <c r="G19" s="48" t="s">
        <v>51</v>
      </c>
      <c r="H19" s="48"/>
      <c r="I19" s="51"/>
      <c r="J19" s="52"/>
      <c r="K19" s="25" t="s">
        <v>7200</v>
      </c>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c r="XE19" s="53"/>
      <c r="XF19" s="53"/>
      <c r="XG19" s="53"/>
      <c r="XH19" s="53"/>
      <c r="XI19" s="53"/>
      <c r="XJ19" s="53"/>
      <c r="XK19" s="53"/>
      <c r="XL19" s="53"/>
      <c r="XM19" s="53"/>
      <c r="XN19" s="53"/>
      <c r="XO19" s="53"/>
      <c r="XP19" s="53"/>
      <c r="XQ19" s="53"/>
      <c r="XR19" s="53"/>
      <c r="XS19" s="53"/>
      <c r="XT19" s="53"/>
      <c r="XU19" s="53"/>
      <c r="XV19" s="53"/>
      <c r="XW19" s="53"/>
      <c r="XX19" s="53"/>
      <c r="XY19" s="53"/>
      <c r="XZ19" s="53"/>
      <c r="YA19" s="53"/>
      <c r="YB19" s="53"/>
      <c r="YC19" s="53"/>
      <c r="YD19" s="53"/>
      <c r="YE19" s="53"/>
      <c r="YF19" s="53"/>
      <c r="YG19" s="53"/>
      <c r="YH19" s="53"/>
      <c r="YI19" s="53"/>
      <c r="YJ19" s="53"/>
      <c r="YK19" s="53"/>
      <c r="YL19" s="53"/>
      <c r="YM19" s="53"/>
      <c r="YN19" s="53"/>
      <c r="YO19" s="53"/>
      <c r="YP19" s="53"/>
      <c r="YQ19" s="53"/>
      <c r="YR19" s="53"/>
      <c r="YS19" s="53"/>
      <c r="YT19" s="53"/>
      <c r="YU19" s="53"/>
      <c r="YV19" s="53"/>
      <c r="YW19" s="53"/>
      <c r="YX19" s="53"/>
      <c r="YY19" s="53"/>
      <c r="YZ19" s="53"/>
      <c r="ZA19" s="53"/>
      <c r="ZB19" s="53"/>
      <c r="ZC19" s="53"/>
      <c r="ZD19" s="53"/>
      <c r="ZE19" s="53"/>
      <c r="ZF19" s="53"/>
      <c r="ZG19" s="53"/>
      <c r="ZH19" s="53"/>
      <c r="ZI19" s="53"/>
      <c r="ZJ19" s="53"/>
      <c r="ZK19" s="53"/>
      <c r="ZL19" s="53"/>
      <c r="ZM19" s="53"/>
      <c r="ZN19" s="53"/>
      <c r="ZO19" s="53"/>
      <c r="ZP19" s="53"/>
      <c r="ZQ19" s="53"/>
      <c r="ZR19" s="53"/>
      <c r="ZS19" s="53"/>
      <c r="ZT19" s="53"/>
      <c r="ZU19" s="53"/>
      <c r="ZV19" s="53"/>
      <c r="ZW19" s="53"/>
      <c r="ZX19" s="53"/>
      <c r="ZY19" s="53"/>
      <c r="ZZ19" s="53"/>
      <c r="AAA19" s="53"/>
      <c r="AAB19" s="53"/>
      <c r="AAC19" s="53"/>
      <c r="AAD19" s="53"/>
      <c r="AAE19" s="53"/>
      <c r="AAF19" s="53"/>
      <c r="AAG19" s="53"/>
      <c r="AAH19" s="53"/>
      <c r="AAI19" s="53"/>
      <c r="AAJ19" s="53"/>
      <c r="AAK19" s="53"/>
      <c r="AAL19" s="53"/>
      <c r="AAM19" s="53"/>
      <c r="AAN19" s="53"/>
      <c r="AAO19" s="53"/>
      <c r="AAP19" s="53"/>
      <c r="AAQ19" s="53"/>
      <c r="AAR19" s="53"/>
      <c r="AAS19" s="53"/>
      <c r="AAT19" s="53"/>
      <c r="AAU19" s="53"/>
      <c r="AAV19" s="53"/>
      <c r="AAW19" s="53"/>
      <c r="AAX19" s="53"/>
      <c r="AAY19" s="53"/>
      <c r="AAZ19" s="53"/>
      <c r="ABA19" s="53"/>
      <c r="ABB19" s="53"/>
      <c r="ABC19" s="53"/>
      <c r="ABD19" s="53"/>
      <c r="ABE19" s="53"/>
      <c r="ABF19" s="53"/>
      <c r="ABG19" s="53"/>
      <c r="ABH19" s="53"/>
      <c r="ABI19" s="53"/>
      <c r="ABJ19" s="53"/>
      <c r="ABK19" s="53"/>
      <c r="ABL19" s="53"/>
      <c r="ABM19" s="53"/>
      <c r="ABN19" s="53"/>
      <c r="ABO19" s="53"/>
      <c r="ABP19" s="53"/>
      <c r="ABQ19" s="53"/>
      <c r="ABR19" s="53"/>
      <c r="ABS19" s="53"/>
      <c r="ABT19" s="53"/>
      <c r="ABU19" s="53"/>
      <c r="ABV19" s="53"/>
      <c r="ABW19" s="53"/>
      <c r="ABX19" s="53"/>
      <c r="ABY19" s="53"/>
      <c r="ABZ19" s="53"/>
      <c r="ACA19" s="53"/>
      <c r="ACB19" s="53"/>
      <c r="ACC19" s="53"/>
      <c r="ACD19" s="53"/>
      <c r="ACE19" s="53"/>
      <c r="ACF19" s="53"/>
      <c r="ACG19" s="53"/>
      <c r="ACH19" s="53"/>
      <c r="ACI19" s="53"/>
      <c r="ACJ19" s="53"/>
      <c r="ACK19" s="53"/>
      <c r="ACL19" s="53"/>
      <c r="ACM19" s="53"/>
      <c r="ACN19" s="53"/>
      <c r="ACO19" s="53"/>
      <c r="ACP19" s="53"/>
      <c r="ACQ19" s="53"/>
      <c r="ACR19" s="53"/>
      <c r="ACS19" s="53"/>
      <c r="ACT19" s="53"/>
      <c r="ACU19" s="53"/>
      <c r="ACV19" s="53"/>
      <c r="ACW19" s="53"/>
      <c r="ACX19" s="53"/>
      <c r="ACY19" s="53"/>
      <c r="ACZ19" s="53"/>
      <c r="ADA19" s="53"/>
      <c r="ADB19" s="53"/>
      <c r="ADC19" s="53"/>
      <c r="ADD19" s="53"/>
      <c r="ADE19" s="53"/>
      <c r="ADF19" s="53"/>
      <c r="ADG19" s="53"/>
      <c r="ADH19" s="53"/>
      <c r="ADI19" s="53"/>
      <c r="ADJ19" s="53"/>
      <c r="ADK19" s="53"/>
      <c r="ADL19" s="53"/>
      <c r="ADM19" s="53"/>
      <c r="ADN19" s="53"/>
      <c r="ADO19" s="53"/>
      <c r="ADP19" s="53"/>
      <c r="ADQ19" s="53"/>
      <c r="ADR19" s="53"/>
      <c r="ADS19" s="53"/>
      <c r="ADT19" s="53"/>
      <c r="ADU19" s="53"/>
      <c r="ADV19" s="53"/>
      <c r="ADW19" s="53"/>
      <c r="ADX19" s="53"/>
      <c r="ADY19" s="53"/>
      <c r="ADZ19" s="53"/>
      <c r="AEA19" s="53"/>
      <c r="AEB19" s="53"/>
      <c r="AEC19" s="53"/>
      <c r="AED19" s="53"/>
      <c r="AEE19" s="53"/>
      <c r="AEF19" s="53"/>
      <c r="AEG19" s="53"/>
      <c r="AEH19" s="53"/>
      <c r="AEI19" s="53"/>
      <c r="AEJ19" s="53"/>
      <c r="AEK19" s="53"/>
      <c r="AEL19" s="53"/>
      <c r="AEM19" s="53"/>
      <c r="AEN19" s="53"/>
      <c r="AEO19" s="53"/>
      <c r="AEP19" s="53"/>
      <c r="AEQ19" s="53"/>
      <c r="AER19" s="53"/>
      <c r="AES19" s="53"/>
      <c r="AET19" s="53"/>
      <c r="AEU19" s="53"/>
      <c r="AEV19" s="53"/>
      <c r="AEW19" s="53"/>
      <c r="AEX19" s="53"/>
      <c r="AEY19" s="53"/>
      <c r="AEZ19" s="53"/>
      <c r="AFA19" s="53"/>
      <c r="AFB19" s="53"/>
      <c r="AFC19" s="53"/>
      <c r="AFD19" s="53"/>
      <c r="AFE19" s="53"/>
      <c r="AFF19" s="53"/>
      <c r="AFG19" s="53"/>
      <c r="AFH19" s="53"/>
      <c r="AFI19" s="53"/>
      <c r="AFJ19" s="53"/>
      <c r="AFK19" s="53"/>
      <c r="AFL19" s="53"/>
      <c r="AFM19" s="53"/>
      <c r="AFN19" s="53"/>
      <c r="AFO19" s="53"/>
      <c r="AFP19" s="53"/>
      <c r="AFQ19" s="53"/>
      <c r="AFR19" s="53"/>
      <c r="AFS19" s="53"/>
      <c r="AFT19" s="53"/>
      <c r="AFU19" s="53"/>
      <c r="AFV19" s="53"/>
      <c r="AFW19" s="53"/>
      <c r="AFX19" s="53"/>
      <c r="AFY19" s="53"/>
      <c r="AFZ19" s="53"/>
      <c r="AGA19" s="53"/>
      <c r="AGB19" s="53"/>
      <c r="AGC19" s="53"/>
      <c r="AGD19" s="53"/>
      <c r="AGE19" s="53"/>
      <c r="AGF19" s="53"/>
      <c r="AGG19" s="53"/>
      <c r="AGH19" s="53"/>
      <c r="AGI19" s="53"/>
      <c r="AGJ19" s="53"/>
      <c r="AGK19" s="53"/>
      <c r="AGL19" s="53"/>
      <c r="AGM19" s="53"/>
      <c r="AGN19" s="53"/>
      <c r="AGO19" s="53"/>
      <c r="AGP19" s="53"/>
      <c r="AGQ19" s="53"/>
      <c r="AGR19" s="53"/>
      <c r="AGS19" s="53"/>
      <c r="AGT19" s="53"/>
      <c r="AGU19" s="53"/>
      <c r="AGV19" s="53"/>
      <c r="AGW19" s="53"/>
      <c r="AGX19" s="53"/>
      <c r="AGY19" s="53"/>
      <c r="AGZ19" s="53"/>
      <c r="AHA19" s="53"/>
      <c r="AHB19" s="53"/>
      <c r="AHC19" s="53"/>
      <c r="AHD19" s="53"/>
      <c r="AHE19" s="53"/>
      <c r="AHF19" s="53"/>
      <c r="AHG19" s="53"/>
      <c r="AHH19" s="53"/>
      <c r="AHI19" s="53"/>
      <c r="AHJ19" s="53"/>
      <c r="AHK19" s="53"/>
      <c r="AHL19" s="53"/>
      <c r="AHM19" s="53"/>
      <c r="AHN19" s="53"/>
      <c r="AHO19" s="53"/>
      <c r="AHP19" s="53"/>
      <c r="AHQ19" s="53"/>
      <c r="AHR19" s="53"/>
      <c r="AHS19" s="53"/>
      <c r="AHT19" s="53"/>
      <c r="AHU19" s="53"/>
      <c r="AHV19" s="53"/>
      <c r="AHW19" s="53"/>
      <c r="AHX19" s="53"/>
      <c r="AHY19" s="53"/>
      <c r="AHZ19" s="53"/>
      <c r="AIA19" s="53"/>
      <c r="AIB19" s="53"/>
      <c r="AIC19" s="53"/>
      <c r="AID19" s="53"/>
      <c r="AIE19" s="53"/>
      <c r="AIF19" s="53"/>
      <c r="AIG19" s="53"/>
      <c r="AIH19" s="53"/>
      <c r="AII19" s="53"/>
      <c r="AIJ19" s="53"/>
      <c r="AIK19" s="53"/>
      <c r="AIL19" s="53"/>
      <c r="AIM19" s="53"/>
      <c r="AIN19" s="53"/>
      <c r="AIO19" s="53"/>
      <c r="AIP19" s="53"/>
      <c r="AIQ19" s="53"/>
      <c r="AIR19" s="53"/>
      <c r="AIS19" s="53"/>
      <c r="AIT19" s="53"/>
      <c r="AIU19" s="53"/>
      <c r="AIV19" s="53"/>
      <c r="AIW19" s="53"/>
      <c r="AIX19" s="53"/>
      <c r="AIY19" s="53"/>
      <c r="AIZ19" s="53"/>
      <c r="AJA19" s="53"/>
      <c r="AJB19" s="53"/>
      <c r="AJC19" s="53"/>
      <c r="AJD19" s="53"/>
      <c r="AJE19" s="53"/>
      <c r="AJF19" s="53"/>
      <c r="AJG19" s="53"/>
      <c r="AJH19" s="53"/>
      <c r="AJI19" s="53"/>
      <c r="AJJ19" s="53"/>
      <c r="AJK19" s="53"/>
      <c r="AJL19" s="53"/>
      <c r="AJM19" s="53"/>
      <c r="AJN19" s="53"/>
      <c r="AJO19" s="53"/>
      <c r="AJP19" s="53"/>
      <c r="AJQ19" s="53"/>
      <c r="AJR19" s="53"/>
      <c r="AJS19" s="53"/>
      <c r="AJT19" s="53"/>
      <c r="AJU19" s="53"/>
      <c r="AJV19" s="53"/>
      <c r="AJW19" s="53"/>
      <c r="AJX19" s="53"/>
      <c r="AJY19" s="53"/>
      <c r="AJZ19" s="53"/>
      <c r="AKA19" s="53"/>
      <c r="AKB19" s="53"/>
      <c r="AKC19" s="53"/>
      <c r="AKD19" s="53"/>
      <c r="AKE19" s="53"/>
      <c r="AKF19" s="53"/>
      <c r="AKG19" s="53"/>
      <c r="AKH19" s="53"/>
      <c r="AKI19" s="53"/>
      <c r="AKJ19" s="53"/>
      <c r="AKK19" s="53"/>
      <c r="AKL19" s="53"/>
      <c r="AKM19" s="53"/>
      <c r="AKN19" s="53"/>
      <c r="AKO19" s="53"/>
      <c r="AKP19" s="53"/>
      <c r="AKQ19" s="53"/>
      <c r="AKR19" s="53"/>
      <c r="AKS19" s="53"/>
      <c r="AKT19" s="53"/>
      <c r="AKU19" s="53"/>
      <c r="AKV19" s="53"/>
      <c r="AKW19" s="53"/>
      <c r="AKX19" s="53"/>
      <c r="AKY19" s="53"/>
      <c r="AKZ19" s="53"/>
      <c r="ALA19" s="53"/>
      <c r="ALB19" s="53"/>
      <c r="ALC19" s="53"/>
      <c r="ALD19" s="53"/>
      <c r="ALE19" s="53"/>
      <c r="ALF19" s="53"/>
      <c r="ALG19" s="53"/>
      <c r="ALH19" s="53"/>
      <c r="ALI19" s="53"/>
      <c r="ALJ19" s="53"/>
      <c r="ALK19" s="53"/>
      <c r="ALL19" s="53"/>
      <c r="ALM19" s="53"/>
      <c r="ALN19" s="53"/>
      <c r="ALO19" s="53"/>
      <c r="ALP19" s="53"/>
      <c r="ALQ19" s="53"/>
      <c r="ALR19" s="53"/>
      <c r="ALS19" s="53"/>
      <c r="ALT19" s="53"/>
      <c r="ALU19" s="53"/>
      <c r="ALV19" s="53"/>
      <c r="ALW19" s="53"/>
      <c r="ALX19" s="53"/>
      <c r="ALY19" s="53"/>
      <c r="ALZ19" s="53"/>
      <c r="AMA19" s="53"/>
      <c r="AMB19" s="53"/>
      <c r="AMC19" s="53"/>
      <c r="AMD19" s="53"/>
      <c r="AME19" s="53"/>
      <c r="AMF19" s="53"/>
      <c r="AMG19" s="53"/>
      <c r="AMH19" s="53"/>
      <c r="AMI19" s="53"/>
      <c r="AMJ19" s="53"/>
      <c r="AMK19" s="53"/>
      <c r="AML19" s="53"/>
      <c r="AMM19" s="53"/>
      <c r="AMN19" s="53"/>
      <c r="AMO19" s="53"/>
      <c r="AMP19" s="53"/>
      <c r="AMQ19" s="53"/>
      <c r="AMR19" s="53"/>
      <c r="AMS19" s="53"/>
      <c r="AMT19" s="53"/>
      <c r="AMU19" s="53"/>
      <c r="AMV19" s="53"/>
      <c r="AMW19" s="53"/>
      <c r="AMX19" s="53"/>
      <c r="AMY19" s="53"/>
      <c r="AMZ19" s="53"/>
      <c r="ANA19" s="53"/>
      <c r="ANB19" s="53"/>
      <c r="ANC19" s="53"/>
      <c r="AND19" s="53"/>
      <c r="ANE19" s="53"/>
      <c r="ANF19" s="53"/>
      <c r="ANG19" s="53"/>
      <c r="ANH19" s="53"/>
      <c r="ANI19" s="53"/>
      <c r="ANJ19" s="53"/>
      <c r="ANK19" s="53"/>
      <c r="ANL19" s="53"/>
      <c r="ANM19" s="53"/>
      <c r="ANN19" s="53"/>
      <c r="ANO19" s="53"/>
      <c r="ANP19" s="53"/>
      <c r="ANQ19" s="53"/>
      <c r="ANR19" s="53"/>
      <c r="ANS19" s="53"/>
      <c r="ANT19" s="53"/>
      <c r="ANU19" s="53"/>
      <c r="ANV19" s="53"/>
      <c r="ANW19" s="53"/>
      <c r="ANX19" s="53"/>
      <c r="ANY19" s="53"/>
      <c r="ANZ19" s="53"/>
      <c r="AOA19" s="53"/>
      <c r="AOB19" s="53"/>
      <c r="AOC19" s="53"/>
      <c r="AOD19" s="53"/>
      <c r="AOE19" s="53"/>
      <c r="AOF19" s="53"/>
      <c r="AOG19" s="53"/>
      <c r="AOH19" s="53"/>
      <c r="AOI19" s="53"/>
      <c r="AOJ19" s="53"/>
      <c r="AOK19" s="53"/>
      <c r="AOL19" s="53"/>
      <c r="AOM19" s="53"/>
      <c r="AON19" s="53"/>
      <c r="AOO19" s="53"/>
      <c r="AOP19" s="53"/>
      <c r="AOQ19" s="53"/>
      <c r="AOR19" s="53"/>
      <c r="AOS19" s="53"/>
      <c r="AOT19" s="53"/>
      <c r="AOU19" s="53"/>
      <c r="AOV19" s="53"/>
      <c r="AOW19" s="53"/>
      <c r="AOX19" s="53"/>
      <c r="AOY19" s="53"/>
      <c r="AOZ19" s="53"/>
      <c r="APA19" s="53"/>
      <c r="APB19" s="53"/>
      <c r="APC19" s="53"/>
      <c r="APD19" s="53"/>
      <c r="APE19" s="53"/>
      <c r="APF19" s="53"/>
      <c r="APG19" s="53"/>
      <c r="APH19" s="53"/>
      <c r="API19" s="53"/>
      <c r="APJ19" s="53"/>
      <c r="APK19" s="53"/>
      <c r="APL19" s="53"/>
      <c r="APM19" s="53"/>
      <c r="APN19" s="53"/>
      <c r="APO19" s="53"/>
      <c r="APP19" s="53"/>
      <c r="APQ19" s="53"/>
      <c r="APR19" s="53"/>
      <c r="APS19" s="53"/>
      <c r="APT19" s="53"/>
      <c r="APU19" s="53"/>
      <c r="APV19" s="53"/>
      <c r="APW19" s="53"/>
      <c r="APX19" s="53"/>
      <c r="APY19" s="53"/>
      <c r="APZ19" s="53"/>
      <c r="AQA19" s="53"/>
      <c r="AQB19" s="53"/>
      <c r="AQC19" s="53"/>
      <c r="AQD19" s="53"/>
      <c r="AQE19" s="53"/>
      <c r="AQF19" s="53"/>
      <c r="AQG19" s="53"/>
      <c r="AQH19" s="53"/>
      <c r="AQI19" s="53"/>
      <c r="AQJ19" s="53"/>
      <c r="AQK19" s="53"/>
      <c r="AQL19" s="53"/>
      <c r="AQM19" s="53"/>
      <c r="AQN19" s="53"/>
      <c r="AQO19" s="53"/>
      <c r="AQP19" s="53"/>
      <c r="AQQ19" s="53"/>
      <c r="AQR19" s="53"/>
      <c r="AQS19" s="53"/>
      <c r="AQT19" s="53"/>
      <c r="AQU19" s="53"/>
      <c r="AQV19" s="53"/>
      <c r="AQW19" s="53"/>
      <c r="AQX19" s="53"/>
      <c r="AQY19" s="53"/>
      <c r="AQZ19" s="53"/>
      <c r="ARA19" s="53"/>
      <c r="ARB19" s="53"/>
      <c r="ARC19" s="53"/>
      <c r="ARD19" s="53"/>
      <c r="ARE19" s="53"/>
      <c r="ARF19" s="53"/>
      <c r="ARG19" s="53"/>
      <c r="ARH19" s="53"/>
      <c r="ARI19" s="53"/>
      <c r="ARJ19" s="53"/>
      <c r="ARK19" s="53"/>
      <c r="ARL19" s="53"/>
      <c r="ARM19" s="53"/>
      <c r="ARN19" s="53"/>
      <c r="ARO19" s="53"/>
      <c r="ARP19" s="53"/>
      <c r="ARQ19" s="53"/>
      <c r="ARR19" s="53"/>
      <c r="ARS19" s="53"/>
      <c r="ART19" s="53"/>
      <c r="ARU19" s="53"/>
      <c r="ARV19" s="53"/>
      <c r="ARW19" s="53"/>
      <c r="ARX19" s="53"/>
      <c r="ARY19" s="53"/>
      <c r="ARZ19" s="53"/>
      <c r="ASA19" s="53"/>
      <c r="ASB19" s="53"/>
      <c r="ASC19" s="53"/>
      <c r="ASD19" s="53"/>
      <c r="ASE19" s="53"/>
      <c r="ASF19" s="53"/>
      <c r="ASG19" s="53"/>
      <c r="ASH19" s="53"/>
      <c r="ASI19" s="53"/>
      <c r="ASJ19" s="53"/>
      <c r="ASK19" s="53"/>
      <c r="ASL19" s="53"/>
      <c r="ASM19" s="53"/>
      <c r="ASN19" s="53"/>
      <c r="ASO19" s="53"/>
      <c r="ASP19" s="53"/>
      <c r="ASQ19" s="53"/>
      <c r="ASR19" s="53"/>
      <c r="ASS19" s="53"/>
      <c r="AST19" s="53"/>
      <c r="ASU19" s="53"/>
      <c r="ASV19" s="53"/>
      <c r="ASW19" s="53"/>
      <c r="ASX19" s="53"/>
      <c r="ASY19" s="53"/>
      <c r="ASZ19" s="53"/>
      <c r="ATA19" s="53"/>
      <c r="ATB19" s="53"/>
      <c r="ATC19" s="53"/>
      <c r="ATD19" s="53"/>
      <c r="ATE19" s="53"/>
      <c r="ATF19" s="53"/>
      <c r="ATG19" s="53"/>
      <c r="ATH19" s="53"/>
      <c r="ATI19" s="53"/>
      <c r="ATJ19" s="53"/>
      <c r="ATK19" s="53"/>
      <c r="ATL19" s="53"/>
      <c r="ATM19" s="53"/>
      <c r="ATN19" s="53"/>
      <c r="ATO19" s="53"/>
      <c r="ATP19" s="53"/>
      <c r="ATQ19" s="53"/>
      <c r="ATR19" s="53"/>
      <c r="ATS19" s="53"/>
      <c r="ATT19" s="53"/>
      <c r="ATU19" s="53"/>
      <c r="ATV19" s="53"/>
      <c r="ATW19" s="53"/>
      <c r="ATX19" s="53"/>
      <c r="ATY19" s="53"/>
      <c r="ATZ19" s="53"/>
      <c r="AUA19" s="53"/>
      <c r="AUB19" s="53"/>
      <c r="AUC19" s="53"/>
      <c r="AUD19" s="53"/>
      <c r="AUE19" s="53"/>
      <c r="AUF19" s="53"/>
      <c r="AUG19" s="53"/>
      <c r="AUH19" s="53"/>
      <c r="AUI19" s="53"/>
      <c r="AUJ19" s="53"/>
      <c r="AUK19" s="53"/>
      <c r="AUL19" s="53"/>
      <c r="AUM19" s="53"/>
      <c r="AUN19" s="53"/>
      <c r="AUO19" s="53"/>
      <c r="AUP19" s="53"/>
      <c r="AUQ19" s="53"/>
      <c r="AUR19" s="53"/>
      <c r="AUS19" s="53"/>
      <c r="AUT19" s="53"/>
      <c r="AUU19" s="53"/>
      <c r="AUV19" s="53"/>
      <c r="AUW19" s="53"/>
      <c r="AUX19" s="53"/>
      <c r="AUY19" s="53"/>
      <c r="AUZ19" s="53"/>
      <c r="AVA19" s="53"/>
      <c r="AVB19" s="53"/>
      <c r="AVC19" s="53"/>
      <c r="AVD19" s="53"/>
      <c r="AVE19" s="53"/>
      <c r="AVF19" s="53"/>
      <c r="AVG19" s="53"/>
      <c r="AVH19" s="53"/>
      <c r="AVI19" s="53"/>
      <c r="AVJ19" s="53"/>
      <c r="AVK19" s="53"/>
      <c r="AVL19" s="53"/>
      <c r="AVM19" s="53"/>
      <c r="AVN19" s="53"/>
      <c r="AVO19" s="53"/>
      <c r="AVP19" s="53"/>
      <c r="AVQ19" s="53"/>
      <c r="AVR19" s="53"/>
      <c r="AVS19" s="53"/>
      <c r="AVT19" s="53"/>
      <c r="AVU19" s="53"/>
      <c r="AVV19" s="53"/>
      <c r="AVW19" s="53"/>
      <c r="AVX19" s="53"/>
      <c r="AVY19" s="53"/>
      <c r="AVZ19" s="53"/>
      <c r="AWA19" s="53"/>
      <c r="AWB19" s="53"/>
      <c r="AWC19" s="53"/>
      <c r="AWD19" s="53"/>
      <c r="AWE19" s="53"/>
      <c r="AWF19" s="53"/>
      <c r="AWG19" s="53"/>
      <c r="AWH19" s="53"/>
      <c r="AWI19" s="53"/>
      <c r="AWJ19" s="53"/>
      <c r="AWK19" s="53"/>
      <c r="AWL19" s="53"/>
      <c r="AWM19" s="53"/>
      <c r="AWN19" s="53"/>
      <c r="AWO19" s="53"/>
      <c r="AWP19" s="53"/>
      <c r="AWQ19" s="53"/>
      <c r="AWR19" s="53"/>
      <c r="AWS19" s="53"/>
      <c r="AWT19" s="53"/>
      <c r="AWU19" s="53"/>
      <c r="AWV19" s="53"/>
      <c r="AWW19" s="53"/>
      <c r="AWX19" s="53"/>
      <c r="AWY19" s="53"/>
      <c r="AWZ19" s="53"/>
      <c r="AXA19" s="53"/>
      <c r="AXB19" s="53"/>
      <c r="AXC19" s="53"/>
      <c r="AXD19" s="53"/>
      <c r="AXE19" s="53"/>
      <c r="AXF19" s="53"/>
      <c r="AXG19" s="53"/>
      <c r="AXH19" s="53"/>
      <c r="AXI19" s="53"/>
      <c r="AXJ19" s="53"/>
      <c r="AXK19" s="53"/>
      <c r="AXL19" s="53"/>
      <c r="AXM19" s="53"/>
      <c r="AXN19" s="53"/>
      <c r="AXO19" s="53"/>
      <c r="AXP19" s="53"/>
      <c r="AXQ19" s="53"/>
      <c r="AXR19" s="53"/>
      <c r="AXS19" s="53"/>
      <c r="AXT19" s="53"/>
      <c r="AXU19" s="53"/>
      <c r="AXV19" s="53"/>
      <c r="AXW19" s="53"/>
      <c r="AXX19" s="53"/>
      <c r="AXY19" s="53"/>
      <c r="AXZ19" s="53"/>
      <c r="AYA19" s="53"/>
      <c r="AYB19" s="53"/>
      <c r="AYC19" s="53"/>
      <c r="AYD19" s="53"/>
      <c r="AYE19" s="53"/>
      <c r="AYF19" s="53"/>
      <c r="AYG19" s="53"/>
      <c r="AYH19" s="53"/>
      <c r="AYI19" s="53"/>
      <c r="AYJ19" s="53"/>
      <c r="AYK19" s="53"/>
      <c r="AYL19" s="53"/>
      <c r="AYM19" s="53"/>
      <c r="AYN19" s="53"/>
      <c r="AYO19" s="53"/>
      <c r="AYP19" s="53"/>
      <c r="AYQ19" s="53"/>
      <c r="AYR19" s="53"/>
      <c r="AYS19" s="53"/>
      <c r="AYT19" s="53"/>
      <c r="AYU19" s="53"/>
      <c r="AYV19" s="53"/>
      <c r="AYW19" s="53"/>
      <c r="AYX19" s="53"/>
      <c r="AYY19" s="53"/>
      <c r="AYZ19" s="53"/>
      <c r="AZA19" s="53"/>
      <c r="AZB19" s="53"/>
      <c r="AZC19" s="53"/>
      <c r="AZD19" s="53"/>
      <c r="AZE19" s="53"/>
      <c r="AZF19" s="53"/>
      <c r="AZG19" s="53"/>
      <c r="AZH19" s="53"/>
      <c r="AZI19" s="53"/>
      <c r="AZJ19" s="53"/>
      <c r="AZK19" s="53"/>
      <c r="AZL19" s="53"/>
      <c r="AZM19" s="53"/>
      <c r="AZN19" s="53"/>
      <c r="AZO19" s="53"/>
      <c r="AZP19" s="53"/>
      <c r="AZQ19" s="53"/>
      <c r="AZR19" s="53"/>
      <c r="AZS19" s="53"/>
      <c r="AZT19" s="53"/>
      <c r="AZU19" s="53"/>
      <c r="AZV19" s="53"/>
      <c r="AZW19" s="53"/>
      <c r="AZX19" s="53"/>
      <c r="AZY19" s="53"/>
      <c r="AZZ19" s="53"/>
      <c r="BAA19" s="53"/>
      <c r="BAB19" s="53"/>
      <c r="BAC19" s="53"/>
      <c r="BAD19" s="53"/>
      <c r="BAE19" s="53"/>
      <c r="BAF19" s="53"/>
      <c r="BAG19" s="53"/>
      <c r="BAH19" s="53"/>
      <c r="BAI19" s="53"/>
      <c r="BAJ19" s="53"/>
      <c r="BAK19" s="53"/>
      <c r="BAL19" s="53"/>
      <c r="BAM19" s="53"/>
      <c r="BAN19" s="53"/>
      <c r="BAO19" s="53"/>
      <c r="BAP19" s="53"/>
      <c r="BAQ19" s="53"/>
      <c r="BAR19" s="53"/>
      <c r="BAS19" s="53"/>
      <c r="BAT19" s="53"/>
      <c r="BAU19" s="53"/>
      <c r="BAV19" s="53"/>
      <c r="BAW19" s="53"/>
      <c r="BAX19" s="53"/>
      <c r="BAY19" s="53"/>
      <c r="BAZ19" s="53"/>
      <c r="BBA19" s="53"/>
      <c r="BBB19" s="53"/>
      <c r="BBC19" s="53"/>
      <c r="BBD19" s="53"/>
      <c r="BBE19" s="53"/>
      <c r="BBF19" s="53"/>
      <c r="BBG19" s="53"/>
      <c r="BBH19" s="53"/>
      <c r="BBI19" s="53"/>
      <c r="BBJ19" s="53"/>
      <c r="BBK19" s="53"/>
      <c r="BBL19" s="53"/>
      <c r="BBM19" s="53"/>
      <c r="BBN19" s="53"/>
      <c r="BBO19" s="53"/>
      <c r="BBP19" s="53"/>
      <c r="BBQ19" s="53"/>
      <c r="BBR19" s="53"/>
      <c r="BBS19" s="53"/>
      <c r="BBT19" s="53"/>
      <c r="BBU19" s="53"/>
      <c r="BBV19" s="53"/>
      <c r="BBW19" s="53"/>
      <c r="BBX19" s="53"/>
      <c r="BBY19" s="53"/>
      <c r="BBZ19" s="53"/>
      <c r="BCA19" s="53"/>
      <c r="BCB19" s="53"/>
      <c r="BCC19" s="53"/>
      <c r="BCD19" s="53"/>
      <c r="BCE19" s="53"/>
      <c r="BCF19" s="53"/>
      <c r="BCG19" s="53"/>
      <c r="BCH19" s="53"/>
      <c r="BCI19" s="53"/>
      <c r="BCJ19" s="53"/>
      <c r="BCK19" s="53"/>
      <c r="BCL19" s="53"/>
      <c r="BCM19" s="53"/>
      <c r="BCN19" s="53"/>
      <c r="BCO19" s="53"/>
      <c r="BCP19" s="53"/>
      <c r="BCQ19" s="53"/>
      <c r="BCR19" s="53"/>
      <c r="BCS19" s="53"/>
      <c r="BCT19" s="53"/>
      <c r="BCU19" s="53"/>
      <c r="BCV19" s="53"/>
      <c r="BCW19" s="53"/>
      <c r="BCX19" s="53"/>
      <c r="BCY19" s="53"/>
      <c r="BCZ19" s="53"/>
      <c r="BDA19" s="53"/>
      <c r="BDB19" s="53"/>
      <c r="BDC19" s="53"/>
      <c r="BDD19" s="53"/>
      <c r="BDE19" s="53"/>
      <c r="BDF19" s="53"/>
      <c r="BDG19" s="53"/>
      <c r="BDH19" s="53"/>
      <c r="BDI19" s="53"/>
      <c r="BDJ19" s="53"/>
      <c r="BDK19" s="53"/>
      <c r="BDL19" s="53"/>
      <c r="BDM19" s="53"/>
      <c r="BDN19" s="53"/>
      <c r="BDO19" s="53"/>
      <c r="BDP19" s="53"/>
      <c r="BDQ19" s="53"/>
      <c r="BDR19" s="53"/>
      <c r="BDS19" s="53"/>
      <c r="BDT19" s="53"/>
      <c r="BDU19" s="53"/>
      <c r="BDV19" s="53"/>
      <c r="BDW19" s="53"/>
      <c r="BDX19" s="53"/>
      <c r="BDY19" s="53"/>
      <c r="BDZ19" s="53"/>
      <c r="BEA19" s="53"/>
      <c r="BEB19" s="53"/>
      <c r="BEC19" s="53"/>
      <c r="BED19" s="53"/>
      <c r="BEE19" s="53"/>
      <c r="BEF19" s="53"/>
      <c r="BEG19" s="53"/>
      <c r="BEH19" s="53"/>
      <c r="BEI19" s="53"/>
      <c r="BEJ19" s="53"/>
      <c r="BEK19" s="53"/>
      <c r="BEL19" s="53"/>
      <c r="BEM19" s="53"/>
      <c r="BEN19" s="53"/>
      <c r="BEO19" s="53"/>
      <c r="BEP19" s="53"/>
      <c r="BEQ19" s="53"/>
      <c r="BER19" s="53"/>
      <c r="BES19" s="53"/>
      <c r="BET19" s="53"/>
      <c r="BEU19" s="53"/>
      <c r="BEV19" s="53"/>
      <c r="BEW19" s="53"/>
      <c r="BEX19" s="53"/>
      <c r="BEY19" s="53"/>
      <c r="BEZ19" s="53"/>
      <c r="BFA19" s="53"/>
      <c r="BFB19" s="53"/>
      <c r="BFC19" s="53"/>
      <c r="BFD19" s="53"/>
      <c r="BFE19" s="53"/>
      <c r="BFF19" s="53"/>
      <c r="BFG19" s="53"/>
      <c r="BFH19" s="53"/>
      <c r="BFI19" s="53"/>
      <c r="BFJ19" s="53"/>
      <c r="BFK19" s="53"/>
      <c r="BFL19" s="53"/>
      <c r="BFM19" s="53"/>
      <c r="BFN19" s="53"/>
      <c r="BFO19" s="53"/>
      <c r="BFP19" s="53"/>
      <c r="BFQ19" s="53"/>
      <c r="BFR19" s="53"/>
      <c r="BFS19" s="53"/>
      <c r="BFT19" s="53"/>
      <c r="BFU19" s="53"/>
      <c r="BFV19" s="53"/>
      <c r="BFW19" s="53"/>
      <c r="BFX19" s="53"/>
      <c r="BFY19" s="53"/>
      <c r="BFZ19" s="53"/>
      <c r="BGA19" s="53"/>
      <c r="BGB19" s="53"/>
      <c r="BGC19" s="53"/>
      <c r="BGD19" s="53"/>
      <c r="BGE19" s="53"/>
      <c r="BGF19" s="53"/>
      <c r="BGG19" s="53"/>
      <c r="BGH19" s="53"/>
      <c r="BGI19" s="53"/>
      <c r="BGJ19" s="53"/>
      <c r="BGK19" s="53"/>
      <c r="BGL19" s="53"/>
      <c r="BGM19" s="53"/>
      <c r="BGN19" s="53"/>
      <c r="BGO19" s="53"/>
      <c r="BGP19" s="53"/>
      <c r="BGQ19" s="53"/>
      <c r="BGR19" s="53"/>
      <c r="BGS19" s="53"/>
      <c r="BGT19" s="53"/>
      <c r="BGU19" s="53"/>
      <c r="BGV19" s="53"/>
      <c r="BGW19" s="53"/>
      <c r="BGX19" s="53"/>
      <c r="BGY19" s="53"/>
      <c r="BGZ19" s="53"/>
      <c r="BHA19" s="53"/>
      <c r="BHB19" s="53"/>
      <c r="BHC19" s="53"/>
      <c r="BHD19" s="53"/>
      <c r="BHE19" s="53"/>
      <c r="BHF19" s="53"/>
      <c r="BHG19" s="53"/>
      <c r="BHH19" s="53"/>
      <c r="BHI19" s="53"/>
      <c r="BHJ19" s="53"/>
      <c r="BHK19" s="53"/>
      <c r="BHL19" s="53"/>
      <c r="BHM19" s="53"/>
      <c r="BHN19" s="53"/>
      <c r="BHO19" s="53"/>
      <c r="BHP19" s="53"/>
      <c r="BHQ19" s="53"/>
      <c r="BHR19" s="53"/>
      <c r="BHS19" s="53"/>
      <c r="BHT19" s="53"/>
      <c r="BHU19" s="53"/>
      <c r="BHV19" s="53"/>
      <c r="BHW19" s="53"/>
      <c r="BHX19" s="53"/>
      <c r="BHY19" s="53"/>
      <c r="BHZ19" s="53"/>
      <c r="BIA19" s="53"/>
      <c r="BIB19" s="53"/>
      <c r="BIC19" s="53"/>
      <c r="BID19" s="53"/>
      <c r="BIE19" s="53"/>
      <c r="BIF19" s="53"/>
      <c r="BIG19" s="53"/>
      <c r="BIH19" s="53"/>
      <c r="BII19" s="53"/>
      <c r="BIJ19" s="53"/>
      <c r="BIK19" s="53"/>
      <c r="BIL19" s="53"/>
      <c r="BIM19" s="53"/>
      <c r="BIN19" s="53"/>
      <c r="BIO19" s="53"/>
      <c r="BIP19" s="53"/>
      <c r="BIQ19" s="53"/>
      <c r="BIR19" s="53"/>
      <c r="BIS19" s="53"/>
      <c r="BIT19" s="53"/>
      <c r="BIU19" s="53"/>
      <c r="BIV19" s="53"/>
      <c r="BIW19" s="53"/>
      <c r="BIX19" s="53"/>
      <c r="BIY19" s="53"/>
      <c r="BIZ19" s="53"/>
      <c r="BJA19" s="53"/>
      <c r="BJB19" s="53"/>
      <c r="BJC19" s="53"/>
      <c r="BJD19" s="53"/>
      <c r="BJE19" s="53"/>
      <c r="BJF19" s="53"/>
      <c r="BJG19" s="53"/>
      <c r="BJH19" s="53"/>
      <c r="BJI19" s="53"/>
      <c r="BJJ19" s="53"/>
      <c r="BJK19" s="53"/>
      <c r="BJL19" s="53"/>
      <c r="BJM19" s="53"/>
      <c r="BJN19" s="53"/>
      <c r="BJO19" s="53"/>
      <c r="BJP19" s="53"/>
      <c r="BJQ19" s="53"/>
      <c r="BJR19" s="53"/>
      <c r="BJS19" s="53"/>
      <c r="BJT19" s="53"/>
      <c r="BJU19" s="53"/>
      <c r="BJV19" s="53"/>
      <c r="BJW19" s="53"/>
      <c r="BJX19" s="53"/>
      <c r="BJY19" s="53"/>
      <c r="BJZ19" s="53"/>
      <c r="BKA19" s="53"/>
      <c r="BKB19" s="53"/>
      <c r="BKC19" s="53"/>
      <c r="BKD19" s="53"/>
      <c r="BKE19" s="53"/>
      <c r="BKF19" s="53"/>
      <c r="BKG19" s="53"/>
      <c r="BKH19" s="53"/>
      <c r="BKI19" s="53"/>
      <c r="BKJ19" s="53"/>
      <c r="BKK19" s="53"/>
      <c r="BKL19" s="53"/>
      <c r="BKM19" s="53"/>
      <c r="BKN19" s="53"/>
      <c r="BKO19" s="53"/>
      <c r="BKP19" s="53"/>
      <c r="BKQ19" s="53"/>
      <c r="BKR19" s="53"/>
      <c r="BKS19" s="53"/>
      <c r="BKT19" s="53"/>
      <c r="BKU19" s="53"/>
      <c r="BKV19" s="53"/>
      <c r="BKW19" s="53"/>
      <c r="BKX19" s="53"/>
      <c r="BKY19" s="53"/>
      <c r="BKZ19" s="53"/>
      <c r="BLA19" s="53"/>
      <c r="BLB19" s="53"/>
      <c r="BLC19" s="53"/>
      <c r="BLD19" s="53"/>
      <c r="BLE19" s="53"/>
      <c r="BLF19" s="53"/>
      <c r="BLG19" s="53"/>
      <c r="BLH19" s="53"/>
      <c r="BLI19" s="53"/>
      <c r="BLJ19" s="53"/>
      <c r="BLK19" s="53"/>
      <c r="BLL19" s="53"/>
      <c r="BLM19" s="53"/>
      <c r="BLN19" s="53"/>
      <c r="BLO19" s="53"/>
      <c r="BLP19" s="53"/>
      <c r="BLQ19" s="53"/>
      <c r="BLR19" s="53"/>
      <c r="BLS19" s="53"/>
      <c r="BLT19" s="53"/>
      <c r="BLU19" s="53"/>
      <c r="BLV19" s="53"/>
      <c r="BLW19" s="53"/>
      <c r="BLX19" s="53"/>
      <c r="BLY19" s="53"/>
      <c r="BLZ19" s="53"/>
      <c r="BMA19" s="53"/>
      <c r="BMB19" s="53"/>
      <c r="BMC19" s="53"/>
      <c r="BMD19" s="53"/>
      <c r="BME19" s="53"/>
      <c r="BMF19" s="53"/>
      <c r="BMG19" s="53"/>
      <c r="BMH19" s="53"/>
      <c r="BMI19" s="53"/>
      <c r="BMJ19" s="53"/>
      <c r="BMK19" s="53"/>
      <c r="BML19" s="53"/>
      <c r="BMM19" s="53"/>
      <c r="BMN19" s="53"/>
      <c r="BMO19" s="53"/>
      <c r="BMP19" s="53"/>
      <c r="BMQ19" s="53"/>
      <c r="BMR19" s="53"/>
      <c r="BMS19" s="53"/>
      <c r="BMT19" s="53"/>
      <c r="BMU19" s="53"/>
      <c r="BMV19" s="53"/>
      <c r="BMW19" s="53"/>
      <c r="BMX19" s="53"/>
      <c r="BMY19" s="53"/>
      <c r="BMZ19" s="53"/>
      <c r="BNA19" s="53"/>
      <c r="BNB19" s="53"/>
      <c r="BNC19" s="53"/>
      <c r="BND19" s="53"/>
      <c r="BNE19" s="53"/>
      <c r="BNF19" s="53"/>
      <c r="BNG19" s="53"/>
      <c r="BNH19" s="53"/>
      <c r="BNI19" s="53"/>
      <c r="BNJ19" s="53"/>
      <c r="BNK19" s="53"/>
      <c r="BNL19" s="53"/>
      <c r="BNM19" s="53"/>
      <c r="BNN19" s="53"/>
      <c r="BNO19" s="53"/>
      <c r="BNP19" s="53"/>
      <c r="BNQ19" s="53"/>
      <c r="BNR19" s="53"/>
      <c r="BNS19" s="53"/>
      <c r="BNT19" s="53"/>
      <c r="BNU19" s="53"/>
      <c r="BNV19" s="53"/>
      <c r="BNW19" s="53"/>
      <c r="BNX19" s="53"/>
      <c r="BNY19" s="53"/>
      <c r="BNZ19" s="53"/>
      <c r="BOA19" s="53"/>
      <c r="BOB19" s="53"/>
      <c r="BOC19" s="53"/>
      <c r="BOD19" s="53"/>
      <c r="BOE19" s="53"/>
      <c r="BOF19" s="53"/>
      <c r="BOG19" s="53"/>
      <c r="BOH19" s="53"/>
      <c r="BOI19" s="53"/>
      <c r="BOJ19" s="53"/>
      <c r="BOK19" s="53"/>
      <c r="BOL19" s="53"/>
      <c r="BOM19" s="53"/>
      <c r="BON19" s="53"/>
      <c r="BOO19" s="53"/>
      <c r="BOP19" s="53"/>
      <c r="BOQ19" s="53"/>
      <c r="BOR19" s="53"/>
      <c r="BOS19" s="53"/>
      <c r="BOT19" s="53"/>
      <c r="BOU19" s="53"/>
      <c r="BOV19" s="53"/>
      <c r="BOW19" s="53"/>
      <c r="BOX19" s="53"/>
      <c r="BOY19" s="53"/>
      <c r="BOZ19" s="53"/>
      <c r="BPA19" s="53"/>
      <c r="BPB19" s="53"/>
      <c r="BPC19" s="53"/>
      <c r="BPD19" s="53"/>
      <c r="BPE19" s="53"/>
      <c r="BPF19" s="53"/>
      <c r="BPG19" s="53"/>
      <c r="BPH19" s="53"/>
      <c r="BPI19" s="53"/>
      <c r="BPJ19" s="53"/>
      <c r="BPK19" s="53"/>
      <c r="BPL19" s="53"/>
      <c r="BPM19" s="53"/>
      <c r="BPN19" s="53"/>
      <c r="BPO19" s="53"/>
      <c r="BPP19" s="53"/>
      <c r="BPQ19" s="53"/>
      <c r="BPR19" s="53"/>
      <c r="BPS19" s="53"/>
      <c r="BPT19" s="53"/>
      <c r="BPU19" s="53"/>
      <c r="BPV19" s="53"/>
      <c r="BPW19" s="53"/>
      <c r="BPX19" s="53"/>
      <c r="BPY19" s="53"/>
      <c r="BPZ19" s="53"/>
      <c r="BQA19" s="53"/>
      <c r="BQB19" s="53"/>
      <c r="BQC19" s="53"/>
      <c r="BQD19" s="53"/>
      <c r="BQE19" s="53"/>
      <c r="BQF19" s="53"/>
      <c r="BQG19" s="53"/>
      <c r="BQH19" s="53"/>
      <c r="BQI19" s="53"/>
      <c r="BQJ19" s="53"/>
      <c r="BQK19" s="53"/>
      <c r="BQL19" s="53"/>
      <c r="BQM19" s="53"/>
      <c r="BQN19" s="53"/>
      <c r="BQO19" s="53"/>
      <c r="BQP19" s="53"/>
      <c r="BQQ19" s="53"/>
      <c r="BQR19" s="53"/>
      <c r="BQS19" s="53"/>
      <c r="BQT19" s="53"/>
      <c r="BQU19" s="53"/>
      <c r="BQV19" s="53"/>
      <c r="BQW19" s="53"/>
      <c r="BQX19" s="53"/>
      <c r="BQY19" s="53"/>
      <c r="BQZ19" s="53"/>
      <c r="BRA19" s="53"/>
      <c r="BRB19" s="53"/>
      <c r="BRC19" s="53"/>
      <c r="BRD19" s="53"/>
      <c r="BRE19" s="53"/>
      <c r="BRF19" s="53"/>
      <c r="BRG19" s="53"/>
      <c r="BRH19" s="53"/>
      <c r="BRI19" s="53"/>
      <c r="BRJ19" s="53"/>
      <c r="BRK19" s="53"/>
      <c r="BRL19" s="53"/>
      <c r="BRM19" s="53"/>
      <c r="BRN19" s="53"/>
      <c r="BRO19" s="53"/>
      <c r="BRP19" s="53"/>
      <c r="BRQ19" s="53"/>
      <c r="BRR19" s="53"/>
      <c r="BRS19" s="53"/>
      <c r="BRT19" s="53"/>
      <c r="BRU19" s="53"/>
      <c r="BRV19" s="53"/>
      <c r="BRW19" s="53"/>
      <c r="BRX19" s="53"/>
      <c r="BRY19" s="53"/>
      <c r="BRZ19" s="53"/>
      <c r="BSA19" s="53"/>
      <c r="BSB19" s="53"/>
      <c r="BSC19" s="53"/>
      <c r="BSD19" s="53"/>
      <c r="BSE19" s="53"/>
      <c r="BSF19" s="53"/>
      <c r="BSG19" s="53"/>
      <c r="BSH19" s="53"/>
      <c r="BSI19" s="53"/>
      <c r="BSJ19" s="53"/>
      <c r="BSK19" s="53"/>
      <c r="BSL19" s="53"/>
      <c r="BSM19" s="53"/>
      <c r="BSN19" s="53"/>
      <c r="BSO19" s="53"/>
      <c r="BSP19" s="53"/>
      <c r="BSQ19" s="53"/>
      <c r="BSR19" s="53"/>
      <c r="BSS19" s="53"/>
      <c r="BST19" s="53"/>
      <c r="BSU19" s="53"/>
      <c r="BSV19" s="53"/>
      <c r="BSW19" s="53"/>
      <c r="BSX19" s="53"/>
      <c r="BSY19" s="53"/>
      <c r="BSZ19" s="53"/>
      <c r="BTA19" s="53"/>
      <c r="BTB19" s="53"/>
      <c r="BTC19" s="53"/>
      <c r="BTD19" s="53"/>
      <c r="BTE19" s="53"/>
      <c r="BTF19" s="53"/>
      <c r="BTG19" s="53"/>
      <c r="BTH19" s="53"/>
      <c r="BTI19" s="53"/>
      <c r="BTJ19" s="53"/>
      <c r="BTK19" s="53"/>
      <c r="BTL19" s="53"/>
      <c r="BTM19" s="53"/>
      <c r="BTN19" s="53"/>
      <c r="BTO19" s="53"/>
      <c r="BTP19" s="53"/>
      <c r="BTQ19" s="53"/>
      <c r="BTR19" s="53"/>
      <c r="BTS19" s="53"/>
      <c r="BTT19" s="53"/>
      <c r="BTU19" s="53"/>
      <c r="BTV19" s="53"/>
      <c r="BTW19" s="53"/>
      <c r="BTX19" s="53"/>
      <c r="BTY19" s="53"/>
      <c r="BTZ19" s="53"/>
      <c r="BUA19" s="53"/>
      <c r="BUB19" s="53"/>
      <c r="BUC19" s="53"/>
      <c r="BUD19" s="53"/>
      <c r="BUE19" s="53"/>
      <c r="BUF19" s="53"/>
      <c r="BUG19" s="53"/>
      <c r="BUH19" s="53"/>
      <c r="BUI19" s="53"/>
      <c r="BUJ19" s="53"/>
      <c r="BUK19" s="53"/>
      <c r="BUL19" s="53"/>
      <c r="BUM19" s="53"/>
      <c r="BUN19" s="53"/>
      <c r="BUO19" s="53"/>
      <c r="BUP19" s="53"/>
      <c r="BUQ19" s="53"/>
      <c r="BUR19" s="53"/>
      <c r="BUS19" s="53"/>
      <c r="BUT19" s="53"/>
      <c r="BUU19" s="53"/>
      <c r="BUV19" s="53"/>
      <c r="BUW19" s="53"/>
      <c r="BUX19" s="53"/>
      <c r="BUY19" s="53"/>
      <c r="BUZ19" s="53"/>
      <c r="BVA19" s="53"/>
      <c r="BVB19" s="53"/>
      <c r="BVC19" s="53"/>
      <c r="BVD19" s="53"/>
      <c r="BVE19" s="53"/>
      <c r="BVF19" s="53"/>
      <c r="BVG19" s="53"/>
      <c r="BVH19" s="53"/>
      <c r="BVI19" s="53"/>
      <c r="BVJ19" s="53"/>
      <c r="BVK19" s="53"/>
      <c r="BVL19" s="53"/>
      <c r="BVM19" s="53"/>
      <c r="BVN19" s="53"/>
      <c r="BVO19" s="53"/>
      <c r="BVP19" s="53"/>
      <c r="BVQ19" s="53"/>
      <c r="BVR19" s="53"/>
      <c r="BVS19" s="53"/>
      <c r="BVT19" s="53"/>
      <c r="BVU19" s="53"/>
      <c r="BVV19" s="53"/>
      <c r="BVW19" s="53"/>
      <c r="BVX19" s="53"/>
      <c r="BVY19" s="53"/>
      <c r="BVZ19" s="53"/>
      <c r="BWA19" s="53"/>
      <c r="BWB19" s="53"/>
      <c r="BWC19" s="53"/>
      <c r="BWD19" s="53"/>
      <c r="BWE19" s="53"/>
      <c r="BWF19" s="53"/>
      <c r="BWG19" s="53"/>
      <c r="BWH19" s="53"/>
      <c r="BWI19" s="53"/>
      <c r="BWJ19" s="53"/>
      <c r="BWK19" s="53"/>
      <c r="BWL19" s="53"/>
      <c r="BWM19" s="53"/>
      <c r="BWN19" s="53"/>
      <c r="BWO19" s="53"/>
      <c r="BWP19" s="53"/>
      <c r="BWQ19" s="53"/>
      <c r="BWR19" s="53"/>
      <c r="BWS19" s="53"/>
      <c r="BWT19" s="53"/>
      <c r="BWU19" s="53"/>
      <c r="BWV19" s="53"/>
      <c r="BWW19" s="53"/>
      <c r="BWX19" s="53"/>
      <c r="BWY19" s="53"/>
      <c r="BWZ19" s="53"/>
      <c r="BXA19" s="53"/>
      <c r="BXB19" s="53"/>
      <c r="BXC19" s="53"/>
      <c r="BXD19" s="53"/>
      <c r="BXE19" s="53"/>
      <c r="BXF19" s="53"/>
      <c r="BXG19" s="53"/>
      <c r="BXH19" s="53"/>
      <c r="BXI19" s="53"/>
      <c r="BXJ19" s="53"/>
      <c r="BXK19" s="53"/>
      <c r="BXL19" s="53"/>
      <c r="BXM19" s="53"/>
      <c r="BXN19" s="53"/>
      <c r="BXO19" s="53"/>
      <c r="BXP19" s="53"/>
      <c r="BXQ19" s="53"/>
      <c r="BXR19" s="53"/>
      <c r="BXS19" s="53"/>
      <c r="BXT19" s="53"/>
      <c r="BXU19" s="53"/>
      <c r="BXV19" s="53"/>
      <c r="BXW19" s="53"/>
      <c r="BXX19" s="53"/>
      <c r="BXY19" s="53"/>
      <c r="BXZ19" s="53"/>
      <c r="BYA19" s="53"/>
      <c r="BYB19" s="53"/>
      <c r="BYC19" s="53"/>
      <c r="BYD19" s="53"/>
      <c r="BYE19" s="53"/>
      <c r="BYF19" s="53"/>
      <c r="BYG19" s="53"/>
      <c r="BYH19" s="53"/>
      <c r="BYI19" s="53"/>
      <c r="BYJ19" s="53"/>
      <c r="BYK19" s="53"/>
      <c r="BYL19" s="53"/>
      <c r="BYM19" s="53"/>
      <c r="BYN19" s="53"/>
      <c r="BYO19" s="53"/>
      <c r="BYP19" s="53"/>
      <c r="BYQ19" s="53"/>
      <c r="BYR19" s="53"/>
      <c r="BYS19" s="53"/>
      <c r="BYT19" s="53"/>
      <c r="BYU19" s="53"/>
      <c r="BYV19" s="53"/>
      <c r="BYW19" s="53"/>
      <c r="BYX19" s="53"/>
      <c r="BYY19" s="53"/>
      <c r="BYZ19" s="53"/>
      <c r="BZA19" s="53"/>
      <c r="BZB19" s="53"/>
      <c r="BZC19" s="53"/>
      <c r="BZD19" s="53"/>
      <c r="BZE19" s="53"/>
      <c r="BZF19" s="53"/>
      <c r="BZG19" s="53"/>
      <c r="BZH19" s="53"/>
      <c r="BZI19" s="53"/>
      <c r="BZJ19" s="53"/>
      <c r="BZK19" s="53"/>
      <c r="BZL19" s="53"/>
      <c r="BZM19" s="53"/>
      <c r="BZN19" s="53"/>
      <c r="BZO19" s="53"/>
      <c r="BZP19" s="53"/>
      <c r="BZQ19" s="53"/>
      <c r="BZR19" s="53"/>
      <c r="BZS19" s="53"/>
      <c r="BZT19" s="53"/>
      <c r="BZU19" s="53"/>
      <c r="BZV19" s="53"/>
      <c r="BZW19" s="53"/>
      <c r="BZX19" s="53"/>
      <c r="BZY19" s="53"/>
      <c r="BZZ19" s="53"/>
      <c r="CAA19" s="53"/>
      <c r="CAB19" s="53"/>
      <c r="CAC19" s="53"/>
      <c r="CAD19" s="53"/>
      <c r="CAE19" s="53"/>
      <c r="CAF19" s="53"/>
      <c r="CAG19" s="53"/>
      <c r="CAH19" s="53"/>
      <c r="CAI19" s="53"/>
      <c r="CAJ19" s="53"/>
      <c r="CAK19" s="53"/>
      <c r="CAL19" s="53"/>
      <c r="CAM19" s="53"/>
      <c r="CAN19" s="53"/>
      <c r="CAO19" s="53"/>
      <c r="CAP19" s="53"/>
      <c r="CAQ19" s="53"/>
      <c r="CAR19" s="53"/>
      <c r="CAS19" s="53"/>
      <c r="CAT19" s="53"/>
      <c r="CAU19" s="53"/>
      <c r="CAV19" s="53"/>
      <c r="CAW19" s="53"/>
      <c r="CAX19" s="53"/>
      <c r="CAY19" s="53"/>
      <c r="CAZ19" s="53"/>
      <c r="CBA19" s="53"/>
      <c r="CBB19" s="53"/>
      <c r="CBC19" s="53"/>
      <c r="CBD19" s="53"/>
      <c r="CBE19" s="53"/>
      <c r="CBF19" s="53"/>
      <c r="CBG19" s="53"/>
      <c r="CBH19" s="53"/>
      <c r="CBI19" s="53"/>
      <c r="CBJ19" s="53"/>
      <c r="CBK19" s="53"/>
      <c r="CBL19" s="53"/>
      <c r="CBM19" s="53"/>
      <c r="CBN19" s="53"/>
      <c r="CBO19" s="53"/>
      <c r="CBP19" s="53"/>
      <c r="CBQ19" s="53"/>
      <c r="CBR19" s="53"/>
      <c r="CBS19" s="53"/>
      <c r="CBT19" s="53"/>
      <c r="CBU19" s="53"/>
      <c r="CBV19" s="53"/>
      <c r="CBW19" s="53"/>
      <c r="CBX19" s="53"/>
      <c r="CBY19" s="53"/>
      <c r="CBZ19" s="53"/>
      <c r="CCA19" s="53"/>
      <c r="CCB19" s="53"/>
      <c r="CCC19" s="53"/>
      <c r="CCD19" s="53"/>
      <c r="CCE19" s="53"/>
      <c r="CCF19" s="53"/>
      <c r="CCG19" s="53"/>
      <c r="CCH19" s="53"/>
      <c r="CCI19" s="53"/>
      <c r="CCJ19" s="53"/>
      <c r="CCK19" s="53"/>
      <c r="CCL19" s="53"/>
      <c r="CCM19" s="53"/>
      <c r="CCN19" s="53"/>
      <c r="CCO19" s="53"/>
      <c r="CCP19" s="53"/>
      <c r="CCQ19" s="53"/>
      <c r="CCR19" s="53"/>
      <c r="CCS19" s="53"/>
      <c r="CCT19" s="53"/>
      <c r="CCU19" s="53"/>
      <c r="CCV19" s="53"/>
      <c r="CCW19" s="53"/>
      <c r="CCX19" s="53"/>
      <c r="CCY19" s="53"/>
      <c r="CCZ19" s="53"/>
      <c r="CDA19" s="53"/>
      <c r="CDB19" s="53"/>
      <c r="CDC19" s="53"/>
      <c r="CDD19" s="53"/>
      <c r="CDE19" s="53"/>
      <c r="CDF19" s="53"/>
      <c r="CDG19" s="53"/>
      <c r="CDH19" s="53"/>
      <c r="CDI19" s="53"/>
      <c r="CDJ19" s="53"/>
      <c r="CDK19" s="53"/>
      <c r="CDL19" s="53"/>
      <c r="CDM19" s="53"/>
      <c r="CDN19" s="53"/>
      <c r="CDO19" s="53"/>
      <c r="CDP19" s="53"/>
      <c r="CDQ19" s="53"/>
      <c r="CDR19" s="53"/>
      <c r="CDS19" s="53"/>
      <c r="CDT19" s="53"/>
      <c r="CDU19" s="53"/>
      <c r="CDV19" s="53"/>
      <c r="CDW19" s="53"/>
      <c r="CDX19" s="53"/>
      <c r="CDY19" s="53"/>
      <c r="CDZ19" s="53"/>
      <c r="CEA19" s="53"/>
      <c r="CEB19" s="53"/>
      <c r="CEC19" s="53"/>
      <c r="CED19" s="53"/>
      <c r="CEE19" s="53"/>
      <c r="CEF19" s="53"/>
      <c r="CEG19" s="53"/>
      <c r="CEH19" s="53"/>
      <c r="CEI19" s="53"/>
      <c r="CEJ19" s="53"/>
      <c r="CEK19" s="53"/>
      <c r="CEL19" s="53"/>
      <c r="CEM19" s="53"/>
      <c r="CEN19" s="53"/>
      <c r="CEO19" s="53"/>
      <c r="CEP19" s="53"/>
      <c r="CEQ19" s="53"/>
      <c r="CER19" s="53"/>
      <c r="CES19" s="53"/>
      <c r="CET19" s="53"/>
      <c r="CEU19" s="53"/>
      <c r="CEV19" s="53"/>
      <c r="CEW19" s="53"/>
      <c r="CEX19" s="53"/>
      <c r="CEY19" s="53"/>
      <c r="CEZ19" s="53"/>
      <c r="CFA19" s="53"/>
      <c r="CFB19" s="53"/>
      <c r="CFC19" s="53"/>
      <c r="CFD19" s="53"/>
      <c r="CFE19" s="53"/>
      <c r="CFF19" s="53"/>
      <c r="CFG19" s="53"/>
      <c r="CFH19" s="53"/>
      <c r="CFI19" s="53"/>
      <c r="CFJ19" s="53"/>
      <c r="CFK19" s="53"/>
      <c r="CFL19" s="53"/>
      <c r="CFM19" s="53"/>
      <c r="CFN19" s="53"/>
      <c r="CFO19" s="53"/>
      <c r="CFP19" s="53"/>
      <c r="CFQ19" s="53"/>
      <c r="CFR19" s="53"/>
      <c r="CFS19" s="53"/>
      <c r="CFT19" s="53"/>
      <c r="CFU19" s="53"/>
      <c r="CFV19" s="53"/>
      <c r="CFW19" s="53"/>
      <c r="CFX19" s="53"/>
      <c r="CFY19" s="53"/>
      <c r="CFZ19" s="53"/>
      <c r="CGA19" s="53"/>
      <c r="CGB19" s="53"/>
      <c r="CGC19" s="53"/>
      <c r="CGD19" s="53"/>
      <c r="CGE19" s="53"/>
      <c r="CGF19" s="53"/>
      <c r="CGG19" s="53"/>
      <c r="CGH19" s="53"/>
      <c r="CGI19" s="53"/>
      <c r="CGJ19" s="53"/>
      <c r="CGK19" s="53"/>
      <c r="CGL19" s="53"/>
      <c r="CGM19" s="53"/>
      <c r="CGN19" s="53"/>
      <c r="CGO19" s="53"/>
      <c r="CGP19" s="53"/>
      <c r="CGQ19" s="53"/>
      <c r="CGR19" s="53"/>
      <c r="CGS19" s="53"/>
      <c r="CGT19" s="53"/>
      <c r="CGU19" s="53"/>
      <c r="CGV19" s="53"/>
      <c r="CGW19" s="53"/>
      <c r="CGX19" s="53"/>
      <c r="CGY19" s="53"/>
      <c r="CGZ19" s="53"/>
      <c r="CHA19" s="53"/>
      <c r="CHB19" s="53"/>
      <c r="CHC19" s="53"/>
      <c r="CHD19" s="53"/>
      <c r="CHE19" s="53"/>
      <c r="CHF19" s="53"/>
      <c r="CHG19" s="53"/>
      <c r="CHH19" s="53"/>
      <c r="CHI19" s="53"/>
      <c r="CHJ19" s="53"/>
      <c r="CHK19" s="53"/>
      <c r="CHL19" s="53"/>
      <c r="CHM19" s="53"/>
      <c r="CHN19" s="53"/>
      <c r="CHO19" s="53"/>
      <c r="CHP19" s="53"/>
      <c r="CHQ19" s="53"/>
      <c r="CHR19" s="53"/>
      <c r="CHS19" s="53"/>
      <c r="CHT19" s="53"/>
      <c r="CHU19" s="53"/>
      <c r="CHV19" s="53"/>
      <c r="CHW19" s="53"/>
      <c r="CHX19" s="53"/>
      <c r="CHY19" s="53"/>
      <c r="CHZ19" s="53"/>
      <c r="CIA19" s="53"/>
      <c r="CIB19" s="53"/>
      <c r="CIC19" s="53"/>
      <c r="CID19" s="53"/>
      <c r="CIE19" s="53"/>
      <c r="CIF19" s="53"/>
      <c r="CIG19" s="53"/>
      <c r="CIH19" s="53"/>
      <c r="CII19" s="53"/>
      <c r="CIJ19" s="53"/>
      <c r="CIK19" s="53"/>
      <c r="CIL19" s="53"/>
      <c r="CIM19" s="53"/>
      <c r="CIN19" s="53"/>
      <c r="CIO19" s="53"/>
      <c r="CIP19" s="53"/>
      <c r="CIQ19" s="53"/>
      <c r="CIR19" s="53"/>
      <c r="CIS19" s="53"/>
      <c r="CIT19" s="53"/>
      <c r="CIU19" s="53"/>
      <c r="CIV19" s="53"/>
      <c r="CIW19" s="53"/>
      <c r="CIX19" s="53"/>
      <c r="CIY19" s="53"/>
      <c r="CIZ19" s="53"/>
      <c r="CJA19" s="53"/>
      <c r="CJB19" s="53"/>
      <c r="CJC19" s="53"/>
      <c r="CJD19" s="53"/>
      <c r="CJE19" s="53"/>
      <c r="CJF19" s="53"/>
      <c r="CJG19" s="53"/>
      <c r="CJH19" s="53"/>
      <c r="CJI19" s="53"/>
      <c r="CJJ19" s="53"/>
      <c r="CJK19" s="53"/>
      <c r="CJL19" s="53"/>
      <c r="CJM19" s="53"/>
      <c r="CJN19" s="53"/>
      <c r="CJO19" s="53"/>
      <c r="CJP19" s="53"/>
      <c r="CJQ19" s="53"/>
      <c r="CJR19" s="53"/>
      <c r="CJS19" s="53"/>
      <c r="CJT19" s="53"/>
      <c r="CJU19" s="53"/>
      <c r="CJV19" s="53"/>
      <c r="CJW19" s="53"/>
      <c r="CJX19" s="53"/>
      <c r="CJY19" s="53"/>
      <c r="CJZ19" s="53"/>
      <c r="CKA19" s="53"/>
      <c r="CKB19" s="53"/>
      <c r="CKC19" s="53"/>
      <c r="CKD19" s="53"/>
      <c r="CKE19" s="53"/>
      <c r="CKF19" s="53"/>
      <c r="CKG19" s="53"/>
      <c r="CKH19" s="53"/>
      <c r="CKI19" s="53"/>
      <c r="CKJ19" s="53"/>
      <c r="CKK19" s="53"/>
      <c r="CKL19" s="53"/>
      <c r="CKM19" s="53"/>
      <c r="CKN19" s="53"/>
      <c r="CKO19" s="53"/>
      <c r="CKP19" s="53"/>
      <c r="CKQ19" s="53"/>
      <c r="CKR19" s="53"/>
      <c r="CKS19" s="53"/>
      <c r="CKT19" s="53"/>
      <c r="CKU19" s="53"/>
      <c r="CKV19" s="53"/>
      <c r="CKW19" s="53"/>
      <c r="CKX19" s="53"/>
      <c r="CKY19" s="53"/>
      <c r="CKZ19" s="53"/>
      <c r="CLA19" s="53"/>
      <c r="CLB19" s="53"/>
      <c r="CLC19" s="53"/>
      <c r="CLD19" s="53"/>
      <c r="CLE19" s="53"/>
      <c r="CLF19" s="53"/>
      <c r="CLG19" s="53"/>
      <c r="CLH19" s="53"/>
      <c r="CLI19" s="53"/>
      <c r="CLJ19" s="53"/>
      <c r="CLK19" s="53"/>
      <c r="CLL19" s="53"/>
      <c r="CLM19" s="53"/>
      <c r="CLN19" s="53"/>
      <c r="CLO19" s="53"/>
      <c r="CLP19" s="53"/>
      <c r="CLQ19" s="53"/>
      <c r="CLR19" s="53"/>
      <c r="CLS19" s="53"/>
      <c r="CLT19" s="53"/>
      <c r="CLU19" s="53"/>
      <c r="CLV19" s="53"/>
      <c r="CLW19" s="53"/>
      <c r="CLX19" s="53"/>
      <c r="CLY19" s="53"/>
      <c r="CLZ19" s="53"/>
      <c r="CMA19" s="53"/>
      <c r="CMB19" s="53"/>
      <c r="CMC19" s="53"/>
      <c r="CMD19" s="53"/>
      <c r="CME19" s="53"/>
      <c r="CMF19" s="53"/>
      <c r="CMG19" s="53"/>
      <c r="CMH19" s="53"/>
      <c r="CMI19" s="53"/>
      <c r="CMJ19" s="53"/>
      <c r="CMK19" s="53"/>
      <c r="CML19" s="53"/>
      <c r="CMM19" s="53"/>
      <c r="CMN19" s="53"/>
      <c r="CMO19" s="53"/>
      <c r="CMP19" s="53"/>
      <c r="CMQ19" s="53"/>
      <c r="CMR19" s="53"/>
      <c r="CMS19" s="53"/>
      <c r="CMT19" s="53"/>
      <c r="CMU19" s="53"/>
      <c r="CMV19" s="53"/>
      <c r="CMW19" s="53"/>
      <c r="CMX19" s="53"/>
      <c r="CMY19" s="53"/>
      <c r="CMZ19" s="53"/>
      <c r="CNA19" s="53"/>
      <c r="CNB19" s="53"/>
      <c r="CNC19" s="53"/>
      <c r="CND19" s="53"/>
      <c r="CNE19" s="53"/>
      <c r="CNF19" s="53"/>
      <c r="CNG19" s="53"/>
      <c r="CNH19" s="53"/>
      <c r="CNI19" s="53"/>
      <c r="CNJ19" s="53"/>
      <c r="CNK19" s="53"/>
      <c r="CNL19" s="53"/>
      <c r="CNM19" s="53"/>
      <c r="CNN19" s="53"/>
      <c r="CNO19" s="53"/>
      <c r="CNP19" s="53"/>
      <c r="CNQ19" s="53"/>
      <c r="CNR19" s="53"/>
      <c r="CNS19" s="53"/>
      <c r="CNT19" s="53"/>
      <c r="CNU19" s="53"/>
      <c r="CNV19" s="53"/>
      <c r="CNW19" s="53"/>
      <c r="CNX19" s="53"/>
      <c r="CNY19" s="53"/>
      <c r="CNZ19" s="53"/>
      <c r="COA19" s="53"/>
      <c r="COB19" s="53"/>
      <c r="COC19" s="53"/>
      <c r="COD19" s="53"/>
      <c r="COE19" s="53"/>
      <c r="COF19" s="53"/>
      <c r="COG19" s="53"/>
      <c r="COH19" s="53"/>
      <c r="COI19" s="53"/>
      <c r="COJ19" s="53"/>
      <c r="COK19" s="53"/>
      <c r="COL19" s="53"/>
      <c r="COM19" s="53"/>
      <c r="CON19" s="53"/>
      <c r="COO19" s="53"/>
      <c r="COP19" s="53"/>
      <c r="COQ19" s="53"/>
      <c r="COR19" s="53"/>
      <c r="COS19" s="53"/>
      <c r="COT19" s="53"/>
      <c r="COU19" s="53"/>
      <c r="COV19" s="53"/>
      <c r="COW19" s="53"/>
      <c r="COX19" s="53"/>
      <c r="COY19" s="53"/>
      <c r="COZ19" s="53"/>
      <c r="CPA19" s="53"/>
      <c r="CPB19" s="53"/>
      <c r="CPC19" s="53"/>
      <c r="CPD19" s="53"/>
      <c r="CPE19" s="53"/>
      <c r="CPF19" s="53"/>
      <c r="CPG19" s="53"/>
      <c r="CPH19" s="53"/>
      <c r="CPI19" s="53"/>
      <c r="CPJ19" s="53"/>
      <c r="CPK19" s="53"/>
      <c r="CPL19" s="53"/>
      <c r="CPM19" s="53"/>
      <c r="CPN19" s="53"/>
      <c r="CPO19" s="53"/>
      <c r="CPP19" s="53"/>
      <c r="CPQ19" s="53"/>
      <c r="CPR19" s="53"/>
      <c r="CPS19" s="53"/>
      <c r="CPT19" s="53"/>
      <c r="CPU19" s="53"/>
      <c r="CPV19" s="53"/>
      <c r="CPW19" s="53"/>
      <c r="CPX19" s="53"/>
      <c r="CPY19" s="53"/>
      <c r="CPZ19" s="53"/>
      <c r="CQA19" s="53"/>
      <c r="CQB19" s="53"/>
      <c r="CQC19" s="53"/>
      <c r="CQD19" s="53"/>
      <c r="CQE19" s="53"/>
      <c r="CQF19" s="53"/>
      <c r="CQG19" s="53"/>
      <c r="CQH19" s="53"/>
      <c r="CQI19" s="53"/>
      <c r="CQJ19" s="53"/>
      <c r="CQK19" s="53"/>
      <c r="CQL19" s="53"/>
      <c r="CQM19" s="53"/>
      <c r="CQN19" s="53"/>
      <c r="CQO19" s="53"/>
      <c r="CQP19" s="53"/>
      <c r="CQQ19" s="53"/>
      <c r="CQR19" s="53"/>
      <c r="CQS19" s="53"/>
      <c r="CQT19" s="53"/>
      <c r="CQU19" s="53"/>
      <c r="CQV19" s="53"/>
      <c r="CQW19" s="53"/>
      <c r="CQX19" s="53"/>
      <c r="CQY19" s="53"/>
      <c r="CQZ19" s="53"/>
      <c r="CRA19" s="53"/>
      <c r="CRB19" s="53"/>
      <c r="CRC19" s="53"/>
      <c r="CRD19" s="53"/>
      <c r="CRE19" s="53"/>
      <c r="CRF19" s="53"/>
      <c r="CRG19" s="53"/>
      <c r="CRH19" s="53"/>
      <c r="CRI19" s="53"/>
      <c r="CRJ19" s="53"/>
      <c r="CRK19" s="53"/>
      <c r="CRL19" s="53"/>
      <c r="CRM19" s="53"/>
      <c r="CRN19" s="53"/>
      <c r="CRO19" s="53"/>
      <c r="CRP19" s="53"/>
      <c r="CRQ19" s="53"/>
      <c r="CRR19" s="53"/>
      <c r="CRS19" s="53"/>
      <c r="CRT19" s="53"/>
      <c r="CRU19" s="53"/>
      <c r="CRV19" s="53"/>
      <c r="CRW19" s="53"/>
      <c r="CRX19" s="53"/>
      <c r="CRY19" s="53"/>
      <c r="CRZ19" s="53"/>
      <c r="CSA19" s="53"/>
      <c r="CSB19" s="53"/>
      <c r="CSC19" s="53"/>
      <c r="CSD19" s="53"/>
      <c r="CSE19" s="53"/>
      <c r="CSF19" s="53"/>
      <c r="CSG19" s="53"/>
      <c r="CSH19" s="53"/>
      <c r="CSI19" s="53"/>
      <c r="CSJ19" s="53"/>
      <c r="CSK19" s="53"/>
      <c r="CSL19" s="53"/>
      <c r="CSM19" s="53"/>
      <c r="CSN19" s="53"/>
      <c r="CSO19" s="53"/>
      <c r="CSP19" s="53"/>
      <c r="CSQ19" s="53"/>
      <c r="CSR19" s="53"/>
      <c r="CSS19" s="53"/>
      <c r="CST19" s="53"/>
      <c r="CSU19" s="53"/>
      <c r="CSV19" s="53"/>
      <c r="CSW19" s="53"/>
      <c r="CSX19" s="53"/>
      <c r="CSY19" s="53"/>
      <c r="CSZ19" s="53"/>
      <c r="CTA19" s="53"/>
      <c r="CTB19" s="53"/>
      <c r="CTC19" s="53"/>
      <c r="CTD19" s="53"/>
      <c r="CTE19" s="53"/>
      <c r="CTF19" s="53"/>
      <c r="CTG19" s="53"/>
      <c r="CTH19" s="53"/>
      <c r="CTI19" s="53"/>
      <c r="CTJ19" s="53"/>
      <c r="CTK19" s="53"/>
      <c r="CTL19" s="53"/>
      <c r="CTM19" s="53"/>
      <c r="CTN19" s="53"/>
      <c r="CTO19" s="53"/>
      <c r="CTP19" s="53"/>
      <c r="CTQ19" s="53"/>
      <c r="CTR19" s="53"/>
      <c r="CTS19" s="53"/>
      <c r="CTT19" s="53"/>
      <c r="CTU19" s="53"/>
      <c r="CTV19" s="53"/>
      <c r="CTW19" s="53"/>
      <c r="CTX19" s="53"/>
      <c r="CTY19" s="53"/>
      <c r="CTZ19" s="53"/>
      <c r="CUA19" s="53"/>
      <c r="CUB19" s="53"/>
      <c r="CUC19" s="53"/>
      <c r="CUD19" s="53"/>
      <c r="CUE19" s="53"/>
      <c r="CUF19" s="53"/>
      <c r="CUG19" s="53"/>
      <c r="CUH19" s="53"/>
      <c r="CUI19" s="53"/>
      <c r="CUJ19" s="53"/>
      <c r="CUK19" s="53"/>
      <c r="CUL19" s="53"/>
      <c r="CUM19" s="53"/>
      <c r="CUN19" s="53"/>
      <c r="CUO19" s="53"/>
      <c r="CUP19" s="53"/>
      <c r="CUQ19" s="53"/>
      <c r="CUR19" s="53"/>
      <c r="CUS19" s="53"/>
      <c r="CUT19" s="53"/>
      <c r="CUU19" s="53"/>
      <c r="CUV19" s="53"/>
      <c r="CUW19" s="53"/>
      <c r="CUX19" s="53"/>
      <c r="CUY19" s="53"/>
      <c r="CUZ19" s="53"/>
      <c r="CVA19" s="53"/>
      <c r="CVB19" s="53"/>
      <c r="CVC19" s="53"/>
      <c r="CVD19" s="53"/>
      <c r="CVE19" s="53"/>
      <c r="CVF19" s="53"/>
      <c r="CVG19" s="53"/>
      <c r="CVH19" s="53"/>
      <c r="CVI19" s="53"/>
      <c r="CVJ19" s="53"/>
      <c r="CVK19" s="53"/>
      <c r="CVL19" s="53"/>
      <c r="CVM19" s="53"/>
      <c r="CVN19" s="53"/>
      <c r="CVO19" s="53"/>
      <c r="CVP19" s="53"/>
      <c r="CVQ19" s="53"/>
      <c r="CVR19" s="53"/>
      <c r="CVS19" s="53"/>
      <c r="CVT19" s="53"/>
      <c r="CVU19" s="53"/>
      <c r="CVV19" s="53"/>
      <c r="CVW19" s="53"/>
      <c r="CVX19" s="53"/>
      <c r="CVY19" s="53"/>
      <c r="CVZ19" s="53"/>
      <c r="CWA19" s="53"/>
      <c r="CWB19" s="53"/>
      <c r="CWC19" s="53"/>
      <c r="CWD19" s="53"/>
      <c r="CWE19" s="53"/>
      <c r="CWF19" s="53"/>
      <c r="CWG19" s="53"/>
      <c r="CWH19" s="53"/>
      <c r="CWI19" s="53"/>
      <c r="CWJ19" s="53"/>
      <c r="CWK19" s="53"/>
      <c r="CWL19" s="53"/>
      <c r="CWM19" s="53"/>
      <c r="CWN19" s="53"/>
      <c r="CWO19" s="53"/>
      <c r="CWP19" s="53"/>
      <c r="CWQ19" s="53"/>
      <c r="CWR19" s="53"/>
      <c r="CWS19" s="53"/>
      <c r="CWT19" s="53"/>
      <c r="CWU19" s="53"/>
      <c r="CWV19" s="53"/>
      <c r="CWW19" s="53"/>
      <c r="CWX19" s="53"/>
      <c r="CWY19" s="53"/>
      <c r="CWZ19" s="53"/>
      <c r="CXA19" s="53"/>
      <c r="CXB19" s="53"/>
      <c r="CXC19" s="53"/>
      <c r="CXD19" s="53"/>
      <c r="CXE19" s="53"/>
      <c r="CXF19" s="53"/>
      <c r="CXG19" s="53"/>
      <c r="CXH19" s="53"/>
      <c r="CXI19" s="53"/>
      <c r="CXJ19" s="53"/>
      <c r="CXK19" s="53"/>
      <c r="CXL19" s="53"/>
      <c r="CXM19" s="53"/>
      <c r="CXN19" s="53"/>
      <c r="CXO19" s="53"/>
      <c r="CXP19" s="53"/>
      <c r="CXQ19" s="53"/>
      <c r="CXR19" s="53"/>
      <c r="CXS19" s="53"/>
      <c r="CXT19" s="53"/>
      <c r="CXU19" s="53"/>
      <c r="CXV19" s="53"/>
      <c r="CXW19" s="53"/>
      <c r="CXX19" s="53"/>
      <c r="CXY19" s="53"/>
      <c r="CXZ19" s="53"/>
      <c r="CYA19" s="53"/>
      <c r="CYB19" s="53"/>
      <c r="CYC19" s="53"/>
      <c r="CYD19" s="53"/>
      <c r="CYE19" s="53"/>
      <c r="CYF19" s="53"/>
      <c r="CYG19" s="53"/>
      <c r="CYH19" s="53"/>
      <c r="CYI19" s="53"/>
      <c r="CYJ19" s="53"/>
      <c r="CYK19" s="53"/>
      <c r="CYL19" s="53"/>
      <c r="CYM19" s="53"/>
      <c r="CYN19" s="53"/>
      <c r="CYO19" s="53"/>
      <c r="CYP19" s="53"/>
      <c r="CYQ19" s="53"/>
      <c r="CYR19" s="53"/>
      <c r="CYS19" s="53"/>
      <c r="CYT19" s="53"/>
      <c r="CYU19" s="53"/>
      <c r="CYV19" s="53"/>
      <c r="CYW19" s="53"/>
      <c r="CYX19" s="53"/>
      <c r="CYY19" s="53"/>
      <c r="CYZ19" s="53"/>
      <c r="CZA19" s="53"/>
      <c r="CZB19" s="53"/>
      <c r="CZC19" s="53"/>
      <c r="CZD19" s="53"/>
      <c r="CZE19" s="53"/>
      <c r="CZF19" s="53"/>
      <c r="CZG19" s="53"/>
      <c r="CZH19" s="53"/>
      <c r="CZI19" s="53"/>
      <c r="CZJ19" s="53"/>
      <c r="CZK19" s="53"/>
      <c r="CZL19" s="53"/>
      <c r="CZM19" s="53"/>
      <c r="CZN19" s="53"/>
      <c r="CZO19" s="53"/>
      <c r="CZP19" s="53"/>
      <c r="CZQ19" s="53"/>
      <c r="CZR19" s="53"/>
      <c r="CZS19" s="53"/>
      <c r="CZT19" s="53"/>
      <c r="CZU19" s="53"/>
      <c r="CZV19" s="53"/>
      <c r="CZW19" s="53"/>
      <c r="CZX19" s="53"/>
      <c r="CZY19" s="53"/>
      <c r="CZZ19" s="53"/>
      <c r="DAA19" s="53"/>
      <c r="DAB19" s="53"/>
      <c r="DAC19" s="53"/>
      <c r="DAD19" s="53"/>
      <c r="DAE19" s="53"/>
      <c r="DAF19" s="53"/>
      <c r="DAG19" s="53"/>
      <c r="DAH19" s="53"/>
      <c r="DAI19" s="53"/>
      <c r="DAJ19" s="53"/>
      <c r="DAK19" s="53"/>
      <c r="DAL19" s="53"/>
      <c r="DAM19" s="53"/>
      <c r="DAN19" s="53"/>
      <c r="DAO19" s="53"/>
      <c r="DAP19" s="53"/>
      <c r="DAQ19" s="53"/>
      <c r="DAR19" s="53"/>
      <c r="DAS19" s="53"/>
      <c r="DAT19" s="53"/>
      <c r="DAU19" s="53"/>
      <c r="DAV19" s="53"/>
      <c r="DAW19" s="53"/>
      <c r="DAX19" s="53"/>
      <c r="DAY19" s="53"/>
      <c r="DAZ19" s="53"/>
      <c r="DBA19" s="53"/>
      <c r="DBB19" s="53"/>
      <c r="DBC19" s="53"/>
      <c r="DBD19" s="53"/>
      <c r="DBE19" s="53"/>
      <c r="DBF19" s="53"/>
      <c r="DBG19" s="53"/>
      <c r="DBH19" s="53"/>
      <c r="DBI19" s="53"/>
      <c r="DBJ19" s="53"/>
      <c r="DBK19" s="53"/>
      <c r="DBL19" s="53"/>
      <c r="DBM19" s="53"/>
      <c r="DBN19" s="53"/>
      <c r="DBO19" s="53"/>
      <c r="DBP19" s="53"/>
      <c r="DBQ19" s="53"/>
      <c r="DBR19" s="53"/>
      <c r="DBS19" s="53"/>
      <c r="DBT19" s="53"/>
      <c r="DBU19" s="53"/>
      <c r="DBV19" s="53"/>
      <c r="DBW19" s="53"/>
      <c r="DBX19" s="53"/>
      <c r="DBY19" s="53"/>
      <c r="DBZ19" s="53"/>
      <c r="DCA19" s="53"/>
      <c r="DCB19" s="53"/>
      <c r="DCC19" s="53"/>
      <c r="DCD19" s="53"/>
      <c r="DCE19" s="53"/>
      <c r="DCF19" s="53"/>
      <c r="DCG19" s="53"/>
      <c r="DCH19" s="53"/>
      <c r="DCI19" s="53"/>
      <c r="DCJ19" s="53"/>
      <c r="DCK19" s="53"/>
      <c r="DCL19" s="53"/>
      <c r="DCM19" s="53"/>
      <c r="DCN19" s="53"/>
      <c r="DCO19" s="53"/>
      <c r="DCP19" s="53"/>
      <c r="DCQ19" s="53"/>
      <c r="DCR19" s="53"/>
      <c r="DCS19" s="53"/>
      <c r="DCT19" s="53"/>
      <c r="DCU19" s="53"/>
      <c r="DCV19" s="53"/>
      <c r="DCW19" s="53"/>
      <c r="DCX19" s="53"/>
      <c r="DCY19" s="53"/>
      <c r="DCZ19" s="53"/>
      <c r="DDA19" s="53"/>
      <c r="DDB19" s="53"/>
      <c r="DDC19" s="53"/>
      <c r="DDD19" s="53"/>
      <c r="DDE19" s="53"/>
      <c r="DDF19" s="53"/>
      <c r="DDG19" s="53"/>
      <c r="DDH19" s="53"/>
      <c r="DDI19" s="53"/>
      <c r="DDJ19" s="53"/>
      <c r="DDK19" s="53"/>
      <c r="DDL19" s="53"/>
      <c r="DDM19" s="53"/>
      <c r="DDN19" s="53"/>
      <c r="DDO19" s="53"/>
      <c r="DDP19" s="53"/>
      <c r="DDQ19" s="53"/>
      <c r="DDR19" s="53"/>
      <c r="DDS19" s="53"/>
      <c r="DDT19" s="53"/>
      <c r="DDU19" s="53"/>
      <c r="DDV19" s="53"/>
      <c r="DDW19" s="53"/>
      <c r="DDX19" s="53"/>
      <c r="DDY19" s="53"/>
      <c r="DDZ19" s="53"/>
      <c r="DEA19" s="53"/>
      <c r="DEB19" s="53"/>
      <c r="DEC19" s="53"/>
      <c r="DED19" s="53"/>
      <c r="DEE19" s="53"/>
      <c r="DEF19" s="53"/>
      <c r="DEG19" s="53"/>
      <c r="DEH19" s="53"/>
      <c r="DEI19" s="53"/>
      <c r="DEJ19" s="53"/>
      <c r="DEK19" s="53"/>
      <c r="DEL19" s="53"/>
      <c r="DEM19" s="53"/>
      <c r="DEN19" s="53"/>
      <c r="DEO19" s="53"/>
      <c r="DEP19" s="53"/>
      <c r="DEQ19" s="53"/>
      <c r="DER19" s="53"/>
      <c r="DES19" s="53"/>
      <c r="DET19" s="53"/>
      <c r="DEU19" s="53"/>
      <c r="DEV19" s="53"/>
      <c r="DEW19" s="53"/>
      <c r="DEX19" s="53"/>
      <c r="DEY19" s="53"/>
      <c r="DEZ19" s="53"/>
      <c r="DFA19" s="53"/>
      <c r="DFB19" s="53"/>
      <c r="DFC19" s="53"/>
      <c r="DFD19" s="53"/>
      <c r="DFE19" s="53"/>
      <c r="DFF19" s="53"/>
      <c r="DFG19" s="53"/>
      <c r="DFH19" s="53"/>
      <c r="DFI19" s="53"/>
      <c r="DFJ19" s="53"/>
      <c r="DFK19" s="53"/>
      <c r="DFL19" s="53"/>
      <c r="DFM19" s="53"/>
      <c r="DFN19" s="53"/>
      <c r="DFO19" s="53"/>
      <c r="DFP19" s="53"/>
      <c r="DFQ19" s="53"/>
      <c r="DFR19" s="53"/>
      <c r="DFS19" s="53"/>
      <c r="DFT19" s="53"/>
      <c r="DFU19" s="53"/>
      <c r="DFV19" s="53"/>
      <c r="DFW19" s="53"/>
      <c r="DFX19" s="53"/>
      <c r="DFY19" s="53"/>
      <c r="DFZ19" s="53"/>
      <c r="DGA19" s="53"/>
      <c r="DGB19" s="53"/>
      <c r="DGC19" s="53"/>
      <c r="DGD19" s="53"/>
      <c r="DGE19" s="53"/>
      <c r="DGF19" s="53"/>
      <c r="DGG19" s="53"/>
      <c r="DGH19" s="53"/>
      <c r="DGI19" s="53"/>
      <c r="DGJ19" s="53"/>
      <c r="DGK19" s="53"/>
      <c r="DGL19" s="53"/>
      <c r="DGM19" s="53"/>
      <c r="DGN19" s="53"/>
      <c r="DGO19" s="53"/>
      <c r="DGP19" s="53"/>
      <c r="DGQ19" s="53"/>
      <c r="DGR19" s="53"/>
      <c r="DGS19" s="53"/>
      <c r="DGT19" s="53"/>
      <c r="DGU19" s="53"/>
      <c r="DGV19" s="53"/>
      <c r="DGW19" s="53"/>
      <c r="DGX19" s="53"/>
      <c r="DGY19" s="53"/>
      <c r="DGZ19" s="53"/>
      <c r="DHA19" s="53"/>
      <c r="DHB19" s="53"/>
      <c r="DHC19" s="53"/>
      <c r="DHD19" s="53"/>
      <c r="DHE19" s="53"/>
      <c r="DHF19" s="53"/>
      <c r="DHG19" s="53"/>
      <c r="DHH19" s="53"/>
      <c r="DHI19" s="53"/>
      <c r="DHJ19" s="53"/>
      <c r="DHK19" s="53"/>
      <c r="DHL19" s="53"/>
      <c r="DHM19" s="53"/>
      <c r="DHN19" s="53"/>
      <c r="DHO19" s="53"/>
      <c r="DHP19" s="53"/>
      <c r="DHQ19" s="53"/>
      <c r="DHR19" s="53"/>
      <c r="DHS19" s="53"/>
      <c r="DHT19" s="53"/>
      <c r="DHU19" s="53"/>
      <c r="DHV19" s="53"/>
      <c r="DHW19" s="53"/>
      <c r="DHX19" s="53"/>
      <c r="DHY19" s="53"/>
      <c r="DHZ19" s="53"/>
      <c r="DIA19" s="53"/>
      <c r="DIB19" s="53"/>
      <c r="DIC19" s="53"/>
      <c r="DID19" s="53"/>
      <c r="DIE19" s="53"/>
      <c r="DIF19" s="53"/>
      <c r="DIG19" s="53"/>
      <c r="DIH19" s="53"/>
      <c r="DII19" s="53"/>
      <c r="DIJ19" s="53"/>
      <c r="DIK19" s="53"/>
      <c r="DIL19" s="53"/>
      <c r="DIM19" s="53"/>
      <c r="DIN19" s="53"/>
      <c r="DIO19" s="53"/>
      <c r="DIP19" s="53"/>
      <c r="DIQ19" s="53"/>
      <c r="DIR19" s="53"/>
      <c r="DIS19" s="53"/>
      <c r="DIT19" s="53"/>
      <c r="DIU19" s="53"/>
      <c r="DIV19" s="53"/>
      <c r="DIW19" s="53"/>
      <c r="DIX19" s="53"/>
      <c r="DIY19" s="53"/>
      <c r="DIZ19" s="53"/>
      <c r="DJA19" s="53"/>
      <c r="DJB19" s="53"/>
      <c r="DJC19" s="53"/>
      <c r="DJD19" s="53"/>
      <c r="DJE19" s="53"/>
      <c r="DJF19" s="53"/>
      <c r="DJG19" s="53"/>
      <c r="DJH19" s="53"/>
      <c r="DJI19" s="53"/>
      <c r="DJJ19" s="53"/>
      <c r="DJK19" s="53"/>
      <c r="DJL19" s="53"/>
      <c r="DJM19" s="53"/>
      <c r="DJN19" s="53"/>
      <c r="DJO19" s="53"/>
      <c r="DJP19" s="53"/>
      <c r="DJQ19" s="53"/>
      <c r="DJR19" s="53"/>
      <c r="DJS19" s="53"/>
      <c r="DJT19" s="53"/>
      <c r="DJU19" s="53"/>
      <c r="DJV19" s="53"/>
      <c r="DJW19" s="53"/>
      <c r="DJX19" s="53"/>
      <c r="DJY19" s="53"/>
      <c r="DJZ19" s="53"/>
      <c r="DKA19" s="53"/>
      <c r="DKB19" s="53"/>
      <c r="DKC19" s="53"/>
      <c r="DKD19" s="53"/>
      <c r="DKE19" s="53"/>
      <c r="DKF19" s="53"/>
      <c r="DKG19" s="53"/>
      <c r="DKH19" s="53"/>
      <c r="DKI19" s="53"/>
      <c r="DKJ19" s="53"/>
      <c r="DKK19" s="53"/>
      <c r="DKL19" s="53"/>
      <c r="DKM19" s="53"/>
      <c r="DKN19" s="53"/>
      <c r="DKO19" s="53"/>
      <c r="DKP19" s="53"/>
      <c r="DKQ19" s="53"/>
      <c r="DKR19" s="53"/>
      <c r="DKS19" s="53"/>
      <c r="DKT19" s="53"/>
      <c r="DKU19" s="53"/>
      <c r="DKV19" s="53"/>
      <c r="DKW19" s="53"/>
      <c r="DKX19" s="53"/>
      <c r="DKY19" s="53"/>
      <c r="DKZ19" s="53"/>
      <c r="DLA19" s="53"/>
      <c r="DLB19" s="53"/>
      <c r="DLC19" s="53"/>
      <c r="DLD19" s="53"/>
      <c r="DLE19" s="53"/>
      <c r="DLF19" s="53"/>
      <c r="DLG19" s="53"/>
      <c r="DLH19" s="53"/>
      <c r="DLI19" s="53"/>
      <c r="DLJ19" s="53"/>
      <c r="DLK19" s="53"/>
      <c r="DLL19" s="53"/>
      <c r="DLM19" s="53"/>
      <c r="DLN19" s="53"/>
      <c r="DLO19" s="53"/>
      <c r="DLP19" s="53"/>
      <c r="DLQ19" s="53"/>
      <c r="DLR19" s="53"/>
      <c r="DLS19" s="53"/>
      <c r="DLT19" s="53"/>
      <c r="DLU19" s="53"/>
      <c r="DLV19" s="53"/>
      <c r="DLW19" s="53"/>
      <c r="DLX19" s="53"/>
      <c r="DLY19" s="53"/>
      <c r="DLZ19" s="53"/>
      <c r="DMA19" s="53"/>
      <c r="DMB19" s="53"/>
      <c r="DMC19" s="53"/>
      <c r="DMD19" s="53"/>
      <c r="DME19" s="53"/>
      <c r="DMF19" s="53"/>
      <c r="DMG19" s="53"/>
      <c r="DMH19" s="53"/>
      <c r="DMI19" s="53"/>
      <c r="DMJ19" s="53"/>
      <c r="DMK19" s="53"/>
      <c r="DML19" s="53"/>
      <c r="DMM19" s="53"/>
      <c r="DMN19" s="53"/>
      <c r="DMO19" s="53"/>
      <c r="DMP19" s="53"/>
      <c r="DMQ19" s="53"/>
      <c r="DMR19" s="53"/>
      <c r="DMS19" s="53"/>
      <c r="DMT19" s="53"/>
      <c r="DMU19" s="53"/>
      <c r="DMV19" s="53"/>
      <c r="DMW19" s="53"/>
      <c r="DMX19" s="53"/>
      <c r="DMY19" s="53"/>
      <c r="DMZ19" s="53"/>
      <c r="DNA19" s="53"/>
      <c r="DNB19" s="53"/>
      <c r="DNC19" s="53"/>
      <c r="DND19" s="53"/>
      <c r="DNE19" s="53"/>
      <c r="DNF19" s="53"/>
      <c r="DNG19" s="53"/>
      <c r="DNH19" s="53"/>
      <c r="DNI19" s="53"/>
      <c r="DNJ19" s="53"/>
      <c r="DNK19" s="53"/>
      <c r="DNL19" s="53"/>
      <c r="DNM19" s="53"/>
      <c r="DNN19" s="53"/>
      <c r="DNO19" s="53"/>
      <c r="DNP19" s="53"/>
      <c r="DNQ19" s="53"/>
      <c r="DNR19" s="53"/>
      <c r="DNS19" s="53"/>
      <c r="DNT19" s="53"/>
      <c r="DNU19" s="53"/>
      <c r="DNV19" s="53"/>
      <c r="DNW19" s="53"/>
      <c r="DNX19" s="53"/>
      <c r="DNY19" s="53"/>
      <c r="DNZ19" s="53"/>
      <c r="DOA19" s="53"/>
      <c r="DOB19" s="53"/>
      <c r="DOC19" s="53"/>
      <c r="DOD19" s="53"/>
      <c r="DOE19" s="53"/>
      <c r="DOF19" s="53"/>
      <c r="DOG19" s="53"/>
      <c r="DOH19" s="53"/>
      <c r="DOI19" s="53"/>
      <c r="DOJ19" s="53"/>
      <c r="DOK19" s="53"/>
      <c r="DOL19" s="53"/>
      <c r="DOM19" s="53"/>
      <c r="DON19" s="53"/>
      <c r="DOO19" s="53"/>
      <c r="DOP19" s="53"/>
      <c r="DOQ19" s="53"/>
      <c r="DOR19" s="53"/>
      <c r="DOS19" s="53"/>
      <c r="DOT19" s="53"/>
      <c r="DOU19" s="53"/>
      <c r="DOV19" s="53"/>
      <c r="DOW19" s="53"/>
      <c r="DOX19" s="53"/>
      <c r="DOY19" s="53"/>
      <c r="DOZ19" s="53"/>
      <c r="DPA19" s="53"/>
      <c r="DPB19" s="53"/>
      <c r="DPC19" s="53"/>
      <c r="DPD19" s="53"/>
      <c r="DPE19" s="53"/>
      <c r="DPF19" s="53"/>
      <c r="DPG19" s="53"/>
      <c r="DPH19" s="53"/>
      <c r="DPI19" s="53"/>
      <c r="DPJ19" s="53"/>
      <c r="DPK19" s="53"/>
      <c r="DPL19" s="53"/>
      <c r="DPM19" s="53"/>
      <c r="DPN19" s="53"/>
      <c r="DPO19" s="53"/>
      <c r="DPP19" s="53"/>
      <c r="DPQ19" s="53"/>
      <c r="DPR19" s="53"/>
      <c r="DPS19" s="53"/>
      <c r="DPT19" s="53"/>
      <c r="DPU19" s="53"/>
      <c r="DPV19" s="53"/>
      <c r="DPW19" s="53"/>
      <c r="DPX19" s="53"/>
      <c r="DPY19" s="53"/>
      <c r="DPZ19" s="53"/>
      <c r="DQA19" s="53"/>
      <c r="DQB19" s="53"/>
      <c r="DQC19" s="53"/>
      <c r="DQD19" s="53"/>
      <c r="DQE19" s="53"/>
      <c r="DQF19" s="53"/>
      <c r="DQG19" s="53"/>
      <c r="DQH19" s="53"/>
      <c r="DQI19" s="53"/>
      <c r="DQJ19" s="53"/>
      <c r="DQK19" s="53"/>
      <c r="DQL19" s="53"/>
      <c r="DQM19" s="53"/>
      <c r="DQN19" s="53"/>
      <c r="DQO19" s="53"/>
      <c r="DQP19" s="53"/>
      <c r="DQQ19" s="53"/>
      <c r="DQR19" s="53"/>
      <c r="DQS19" s="53"/>
      <c r="DQT19" s="53"/>
      <c r="DQU19" s="53"/>
      <c r="DQV19" s="53"/>
      <c r="DQW19" s="53"/>
      <c r="DQX19" s="53"/>
      <c r="DQY19" s="53"/>
      <c r="DQZ19" s="53"/>
      <c r="DRA19" s="53"/>
      <c r="DRB19" s="53"/>
      <c r="DRC19" s="53"/>
      <c r="DRD19" s="53"/>
      <c r="DRE19" s="53"/>
      <c r="DRF19" s="53"/>
      <c r="DRG19" s="53"/>
      <c r="DRH19" s="53"/>
      <c r="DRI19" s="53"/>
      <c r="DRJ19" s="53"/>
      <c r="DRK19" s="53"/>
      <c r="DRL19" s="53"/>
      <c r="DRM19" s="53"/>
      <c r="DRN19" s="53"/>
      <c r="DRO19" s="53"/>
      <c r="DRP19" s="53"/>
      <c r="DRQ19" s="53"/>
      <c r="DRR19" s="53"/>
      <c r="DRS19" s="53"/>
      <c r="DRT19" s="53"/>
      <c r="DRU19" s="53"/>
      <c r="DRV19" s="53"/>
      <c r="DRW19" s="53"/>
      <c r="DRX19" s="53"/>
      <c r="DRY19" s="53"/>
      <c r="DRZ19" s="53"/>
      <c r="DSA19" s="53"/>
      <c r="DSB19" s="53"/>
      <c r="DSC19" s="53"/>
      <c r="DSD19" s="53"/>
      <c r="DSE19" s="53"/>
      <c r="DSF19" s="53"/>
      <c r="DSG19" s="53"/>
      <c r="DSH19" s="53"/>
      <c r="DSI19" s="53"/>
      <c r="DSJ19" s="53"/>
      <c r="DSK19" s="53"/>
      <c r="DSL19" s="53"/>
      <c r="DSM19" s="53"/>
      <c r="DSN19" s="53"/>
      <c r="DSO19" s="53"/>
      <c r="DSP19" s="53"/>
      <c r="DSQ19" s="53"/>
      <c r="DSR19" s="53"/>
      <c r="DSS19" s="53"/>
      <c r="DST19" s="53"/>
      <c r="DSU19" s="53"/>
      <c r="DSV19" s="53"/>
      <c r="DSW19" s="53"/>
      <c r="DSX19" s="53"/>
      <c r="DSY19" s="53"/>
      <c r="DSZ19" s="53"/>
      <c r="DTA19" s="53"/>
      <c r="DTB19" s="53"/>
      <c r="DTC19" s="53"/>
      <c r="DTD19" s="53"/>
      <c r="DTE19" s="53"/>
      <c r="DTF19" s="53"/>
      <c r="DTG19" s="53"/>
      <c r="DTH19" s="53"/>
      <c r="DTI19" s="53"/>
      <c r="DTJ19" s="53"/>
      <c r="DTK19" s="53"/>
      <c r="DTL19" s="53"/>
      <c r="DTM19" s="53"/>
      <c r="DTN19" s="53"/>
      <c r="DTO19" s="53"/>
      <c r="DTP19" s="53"/>
      <c r="DTQ19" s="53"/>
      <c r="DTR19" s="53"/>
      <c r="DTS19" s="53"/>
      <c r="DTT19" s="53"/>
      <c r="DTU19" s="53"/>
      <c r="DTV19" s="53"/>
      <c r="DTW19" s="53"/>
      <c r="DTX19" s="53"/>
      <c r="DTY19" s="53"/>
      <c r="DTZ19" s="53"/>
      <c r="DUA19" s="53"/>
      <c r="DUB19" s="53"/>
      <c r="DUC19" s="53"/>
      <c r="DUD19" s="53"/>
      <c r="DUE19" s="53"/>
      <c r="DUF19" s="53"/>
      <c r="DUG19" s="53"/>
      <c r="DUH19" s="53"/>
      <c r="DUI19" s="53"/>
      <c r="DUJ19" s="53"/>
      <c r="DUK19" s="53"/>
      <c r="DUL19" s="53"/>
      <c r="DUM19" s="53"/>
      <c r="DUN19" s="53"/>
      <c r="DUO19" s="53"/>
      <c r="DUP19" s="53"/>
      <c r="DUQ19" s="53"/>
      <c r="DUR19" s="53"/>
      <c r="DUS19" s="53"/>
      <c r="DUT19" s="53"/>
      <c r="DUU19" s="53"/>
      <c r="DUV19" s="53"/>
      <c r="DUW19" s="53"/>
      <c r="DUX19" s="53"/>
      <c r="DUY19" s="53"/>
      <c r="DUZ19" s="53"/>
      <c r="DVA19" s="53"/>
      <c r="DVB19" s="53"/>
      <c r="DVC19" s="53"/>
      <c r="DVD19" s="53"/>
      <c r="DVE19" s="53"/>
      <c r="DVF19" s="53"/>
      <c r="DVG19" s="53"/>
      <c r="DVH19" s="53"/>
      <c r="DVI19" s="53"/>
      <c r="DVJ19" s="53"/>
      <c r="DVK19" s="53"/>
      <c r="DVL19" s="53"/>
      <c r="DVM19" s="53"/>
      <c r="DVN19" s="53"/>
      <c r="DVO19" s="53"/>
      <c r="DVP19" s="53"/>
      <c r="DVQ19" s="53"/>
      <c r="DVR19" s="53"/>
      <c r="DVS19" s="53"/>
      <c r="DVT19" s="53"/>
      <c r="DVU19" s="53"/>
      <c r="DVV19" s="53"/>
      <c r="DVW19" s="53"/>
      <c r="DVX19" s="53"/>
      <c r="DVY19" s="53"/>
      <c r="DVZ19" s="53"/>
      <c r="DWA19" s="53"/>
      <c r="DWB19" s="53"/>
      <c r="DWC19" s="53"/>
      <c r="DWD19" s="53"/>
      <c r="DWE19" s="53"/>
      <c r="DWF19" s="53"/>
      <c r="DWG19" s="53"/>
      <c r="DWH19" s="53"/>
      <c r="DWI19" s="53"/>
      <c r="DWJ19" s="53"/>
      <c r="DWK19" s="53"/>
      <c r="DWL19" s="53"/>
      <c r="DWM19" s="53"/>
      <c r="DWN19" s="53"/>
      <c r="DWO19" s="53"/>
      <c r="DWP19" s="53"/>
      <c r="DWQ19" s="53"/>
      <c r="DWR19" s="53"/>
      <c r="DWS19" s="53"/>
      <c r="DWT19" s="53"/>
      <c r="DWU19" s="53"/>
      <c r="DWV19" s="53"/>
      <c r="DWW19" s="53"/>
      <c r="DWX19" s="53"/>
      <c r="DWY19" s="53"/>
      <c r="DWZ19" s="53"/>
      <c r="DXA19" s="53"/>
      <c r="DXB19" s="53"/>
      <c r="DXC19" s="53"/>
      <c r="DXD19" s="53"/>
      <c r="DXE19" s="53"/>
      <c r="DXF19" s="53"/>
      <c r="DXG19" s="53"/>
      <c r="DXH19" s="53"/>
      <c r="DXI19" s="53"/>
      <c r="DXJ19" s="53"/>
      <c r="DXK19" s="53"/>
      <c r="DXL19" s="53"/>
      <c r="DXM19" s="53"/>
      <c r="DXN19" s="53"/>
      <c r="DXO19" s="53"/>
      <c r="DXP19" s="53"/>
      <c r="DXQ19" s="53"/>
      <c r="DXR19" s="53"/>
      <c r="DXS19" s="53"/>
      <c r="DXT19" s="53"/>
      <c r="DXU19" s="53"/>
      <c r="DXV19" s="53"/>
      <c r="DXW19" s="53"/>
      <c r="DXX19" s="53"/>
      <c r="DXY19" s="53"/>
      <c r="DXZ19" s="53"/>
      <c r="DYA19" s="53"/>
      <c r="DYB19" s="53"/>
      <c r="DYC19" s="53"/>
      <c r="DYD19" s="53"/>
      <c r="DYE19" s="53"/>
      <c r="DYF19" s="53"/>
      <c r="DYG19" s="53"/>
      <c r="DYH19" s="53"/>
      <c r="DYI19" s="53"/>
      <c r="DYJ19" s="53"/>
      <c r="DYK19" s="53"/>
      <c r="DYL19" s="53"/>
      <c r="DYM19" s="53"/>
      <c r="DYN19" s="53"/>
      <c r="DYO19" s="53"/>
      <c r="DYP19" s="53"/>
      <c r="DYQ19" s="53"/>
      <c r="DYR19" s="53"/>
      <c r="DYS19" s="53"/>
      <c r="DYT19" s="53"/>
      <c r="DYU19" s="53"/>
      <c r="DYV19" s="53"/>
      <c r="DYW19" s="53"/>
      <c r="DYX19" s="53"/>
      <c r="DYY19" s="53"/>
      <c r="DYZ19" s="53"/>
      <c r="DZA19" s="53"/>
      <c r="DZB19" s="53"/>
      <c r="DZC19" s="53"/>
      <c r="DZD19" s="53"/>
      <c r="DZE19" s="53"/>
      <c r="DZF19" s="53"/>
      <c r="DZG19" s="53"/>
      <c r="DZH19" s="53"/>
      <c r="DZI19" s="53"/>
      <c r="DZJ19" s="53"/>
      <c r="DZK19" s="53"/>
      <c r="DZL19" s="53"/>
      <c r="DZM19" s="53"/>
      <c r="DZN19" s="53"/>
      <c r="DZO19" s="53"/>
      <c r="DZP19" s="53"/>
      <c r="DZQ19" s="53"/>
      <c r="DZR19" s="53"/>
      <c r="DZS19" s="53"/>
      <c r="DZT19" s="53"/>
      <c r="DZU19" s="53"/>
      <c r="DZV19" s="53"/>
      <c r="DZW19" s="53"/>
      <c r="DZX19" s="53"/>
      <c r="DZY19" s="53"/>
      <c r="DZZ19" s="53"/>
      <c r="EAA19" s="53"/>
      <c r="EAB19" s="53"/>
      <c r="EAC19" s="53"/>
      <c r="EAD19" s="53"/>
      <c r="EAE19" s="53"/>
      <c r="EAF19" s="53"/>
      <c r="EAG19" s="53"/>
      <c r="EAH19" s="53"/>
      <c r="EAI19" s="53"/>
      <c r="EAJ19" s="53"/>
      <c r="EAK19" s="53"/>
      <c r="EAL19" s="53"/>
      <c r="EAM19" s="53"/>
      <c r="EAN19" s="53"/>
      <c r="EAO19" s="53"/>
      <c r="EAP19" s="53"/>
      <c r="EAQ19" s="53"/>
      <c r="EAR19" s="53"/>
      <c r="EAS19" s="53"/>
      <c r="EAT19" s="53"/>
      <c r="EAU19" s="53"/>
      <c r="EAV19" s="53"/>
      <c r="EAW19" s="53"/>
      <c r="EAX19" s="53"/>
      <c r="EAY19" s="53"/>
      <c r="EAZ19" s="53"/>
      <c r="EBA19" s="53"/>
      <c r="EBB19" s="53"/>
      <c r="EBC19" s="53"/>
      <c r="EBD19" s="53"/>
      <c r="EBE19" s="53"/>
      <c r="EBF19" s="53"/>
      <c r="EBG19" s="53"/>
      <c r="EBH19" s="53"/>
      <c r="EBI19" s="53"/>
      <c r="EBJ19" s="53"/>
      <c r="EBK19" s="53"/>
      <c r="EBL19" s="53"/>
      <c r="EBM19" s="53"/>
      <c r="EBN19" s="53"/>
      <c r="EBO19" s="53"/>
      <c r="EBP19" s="53"/>
      <c r="EBQ19" s="53"/>
      <c r="EBR19" s="53"/>
      <c r="EBS19" s="53"/>
      <c r="EBT19" s="53"/>
      <c r="EBU19" s="53"/>
      <c r="EBV19" s="53"/>
      <c r="EBW19" s="53"/>
      <c r="EBX19" s="53"/>
      <c r="EBY19" s="53"/>
      <c r="EBZ19" s="53"/>
      <c r="ECA19" s="53"/>
      <c r="ECB19" s="53"/>
      <c r="ECC19" s="53"/>
      <c r="ECD19" s="53"/>
      <c r="ECE19" s="53"/>
      <c r="ECF19" s="53"/>
      <c r="ECG19" s="53"/>
      <c r="ECH19" s="53"/>
      <c r="ECI19" s="53"/>
      <c r="ECJ19" s="53"/>
      <c r="ECK19" s="53"/>
      <c r="ECL19" s="53"/>
      <c r="ECM19" s="53"/>
      <c r="ECN19" s="53"/>
      <c r="ECO19" s="53"/>
      <c r="ECP19" s="53"/>
      <c r="ECQ19" s="53"/>
      <c r="ECR19" s="53"/>
      <c r="ECS19" s="53"/>
      <c r="ECT19" s="53"/>
      <c r="ECU19" s="53"/>
      <c r="ECV19" s="53"/>
      <c r="ECW19" s="53"/>
      <c r="ECX19" s="53"/>
      <c r="ECY19" s="53"/>
      <c r="ECZ19" s="53"/>
      <c r="EDA19" s="53"/>
      <c r="EDB19" s="53"/>
      <c r="EDC19" s="53"/>
      <c r="EDD19" s="53"/>
      <c r="EDE19" s="53"/>
      <c r="EDF19" s="53"/>
      <c r="EDG19" s="53"/>
      <c r="EDH19" s="53"/>
      <c r="EDI19" s="53"/>
      <c r="EDJ19" s="53"/>
      <c r="EDK19" s="53"/>
      <c r="EDL19" s="53"/>
      <c r="EDM19" s="53"/>
      <c r="EDN19" s="53"/>
      <c r="EDO19" s="53"/>
      <c r="EDP19" s="53"/>
      <c r="EDQ19" s="53"/>
      <c r="EDR19" s="53"/>
      <c r="EDS19" s="53"/>
      <c r="EDT19" s="53"/>
      <c r="EDU19" s="53"/>
      <c r="EDV19" s="53"/>
      <c r="EDW19" s="53"/>
      <c r="EDX19" s="53"/>
      <c r="EDY19" s="53"/>
      <c r="EDZ19" s="53"/>
      <c r="EEA19" s="53"/>
      <c r="EEB19" s="53"/>
      <c r="EEC19" s="53"/>
      <c r="EED19" s="53"/>
      <c r="EEE19" s="53"/>
      <c r="EEF19" s="53"/>
      <c r="EEG19" s="53"/>
      <c r="EEH19" s="53"/>
      <c r="EEI19" s="53"/>
      <c r="EEJ19" s="53"/>
      <c r="EEK19" s="53"/>
      <c r="EEL19" s="53"/>
      <c r="EEM19" s="53"/>
      <c r="EEN19" s="53"/>
      <c r="EEO19" s="53"/>
      <c r="EEP19" s="53"/>
      <c r="EEQ19" s="53"/>
      <c r="EER19" s="53"/>
      <c r="EES19" s="53"/>
      <c r="EET19" s="53"/>
      <c r="EEU19" s="53"/>
      <c r="EEV19" s="53"/>
      <c r="EEW19" s="53"/>
      <c r="EEX19" s="53"/>
      <c r="EEY19" s="53"/>
      <c r="EEZ19" s="53"/>
      <c r="EFA19" s="53"/>
      <c r="EFB19" s="53"/>
      <c r="EFC19" s="53"/>
      <c r="EFD19" s="53"/>
      <c r="EFE19" s="53"/>
      <c r="EFF19" s="53"/>
      <c r="EFG19" s="53"/>
      <c r="EFH19" s="53"/>
      <c r="EFI19" s="53"/>
      <c r="EFJ19" s="53"/>
      <c r="EFK19" s="53"/>
      <c r="EFL19" s="53"/>
      <c r="EFM19" s="53"/>
      <c r="EFN19" s="53"/>
      <c r="EFO19" s="53"/>
      <c r="EFP19" s="53"/>
      <c r="EFQ19" s="53"/>
      <c r="EFR19" s="53"/>
      <c r="EFS19" s="53"/>
      <c r="EFT19" s="53"/>
      <c r="EFU19" s="53"/>
      <c r="EFV19" s="53"/>
      <c r="EFW19" s="53"/>
      <c r="EFX19" s="53"/>
      <c r="EFY19" s="53"/>
      <c r="EFZ19" s="53"/>
      <c r="EGA19" s="53"/>
      <c r="EGB19" s="53"/>
      <c r="EGC19" s="53"/>
      <c r="EGD19" s="53"/>
      <c r="EGE19" s="53"/>
      <c r="EGF19" s="53"/>
      <c r="EGG19" s="53"/>
      <c r="EGH19" s="53"/>
      <c r="EGI19" s="53"/>
      <c r="EGJ19" s="53"/>
      <c r="EGK19" s="53"/>
      <c r="EGL19" s="53"/>
      <c r="EGM19" s="53"/>
      <c r="EGN19" s="53"/>
      <c r="EGO19" s="53"/>
      <c r="EGP19" s="53"/>
      <c r="EGQ19" s="53"/>
      <c r="EGR19" s="53"/>
      <c r="EGS19" s="53"/>
      <c r="EGT19" s="53"/>
      <c r="EGU19" s="53"/>
      <c r="EGV19" s="53"/>
      <c r="EGW19" s="53"/>
      <c r="EGX19" s="53"/>
      <c r="EGY19" s="53"/>
      <c r="EGZ19" s="53"/>
      <c r="EHA19" s="53"/>
      <c r="EHB19" s="53"/>
      <c r="EHC19" s="53"/>
      <c r="EHD19" s="53"/>
      <c r="EHE19" s="53"/>
      <c r="EHF19" s="53"/>
      <c r="EHG19" s="53"/>
      <c r="EHH19" s="53"/>
      <c r="EHI19" s="53"/>
      <c r="EHJ19" s="53"/>
      <c r="EHK19" s="53"/>
      <c r="EHL19" s="53"/>
      <c r="EHM19" s="53"/>
      <c r="EHN19" s="53"/>
      <c r="EHO19" s="53"/>
      <c r="EHP19" s="53"/>
      <c r="EHQ19" s="53"/>
      <c r="EHR19" s="53"/>
      <c r="EHS19" s="53"/>
      <c r="EHT19" s="53"/>
      <c r="EHU19" s="53"/>
      <c r="EHV19" s="53"/>
      <c r="EHW19" s="53"/>
      <c r="EHX19" s="53"/>
      <c r="EHY19" s="53"/>
      <c r="EHZ19" s="53"/>
      <c r="EIA19" s="53"/>
      <c r="EIB19" s="53"/>
      <c r="EIC19" s="53"/>
      <c r="EID19" s="53"/>
      <c r="EIE19" s="53"/>
      <c r="EIF19" s="53"/>
      <c r="EIG19" s="53"/>
      <c r="EIH19" s="53"/>
      <c r="EII19" s="53"/>
      <c r="EIJ19" s="53"/>
      <c r="EIK19" s="53"/>
      <c r="EIL19" s="53"/>
      <c r="EIM19" s="53"/>
      <c r="EIN19" s="53"/>
      <c r="EIO19" s="53"/>
      <c r="EIP19" s="53"/>
      <c r="EIQ19" s="53"/>
      <c r="EIR19" s="53"/>
      <c r="EIS19" s="53"/>
      <c r="EIT19" s="53"/>
      <c r="EIU19" s="53"/>
      <c r="EIV19" s="53"/>
      <c r="EIW19" s="53"/>
      <c r="EIX19" s="53"/>
      <c r="EIY19" s="53"/>
      <c r="EIZ19" s="53"/>
      <c r="EJA19" s="53"/>
      <c r="EJB19" s="53"/>
      <c r="EJC19" s="53"/>
      <c r="EJD19" s="53"/>
      <c r="EJE19" s="53"/>
      <c r="EJF19" s="53"/>
      <c r="EJG19" s="53"/>
      <c r="EJH19" s="53"/>
      <c r="EJI19" s="53"/>
      <c r="EJJ19" s="53"/>
      <c r="EJK19" s="53"/>
      <c r="EJL19" s="53"/>
      <c r="EJM19" s="53"/>
      <c r="EJN19" s="53"/>
      <c r="EJO19" s="53"/>
      <c r="EJP19" s="53"/>
      <c r="EJQ19" s="53"/>
      <c r="EJR19" s="53"/>
      <c r="EJS19" s="53"/>
      <c r="EJT19" s="53"/>
      <c r="EJU19" s="53"/>
      <c r="EJV19" s="53"/>
      <c r="EJW19" s="53"/>
      <c r="EJX19" s="53"/>
      <c r="EJY19" s="53"/>
      <c r="EJZ19" s="53"/>
      <c r="EKA19" s="53"/>
      <c r="EKB19" s="53"/>
      <c r="EKC19" s="53"/>
      <c r="EKD19" s="53"/>
      <c r="EKE19" s="53"/>
      <c r="EKF19" s="53"/>
      <c r="EKG19" s="53"/>
      <c r="EKH19" s="53"/>
      <c r="EKI19" s="53"/>
      <c r="EKJ19" s="53"/>
      <c r="EKK19" s="53"/>
      <c r="EKL19" s="53"/>
      <c r="EKM19" s="53"/>
      <c r="EKN19" s="53"/>
      <c r="EKO19" s="53"/>
      <c r="EKP19" s="53"/>
      <c r="EKQ19" s="53"/>
      <c r="EKR19" s="53"/>
      <c r="EKS19" s="53"/>
      <c r="EKT19" s="53"/>
      <c r="EKU19" s="53"/>
      <c r="EKV19" s="53"/>
      <c r="EKW19" s="53"/>
      <c r="EKX19" s="53"/>
      <c r="EKY19" s="53"/>
      <c r="EKZ19" s="53"/>
      <c r="ELA19" s="53"/>
      <c r="ELB19" s="53"/>
      <c r="ELC19" s="53"/>
      <c r="ELD19" s="53"/>
      <c r="ELE19" s="53"/>
      <c r="ELF19" s="53"/>
      <c r="ELG19" s="53"/>
      <c r="ELH19" s="53"/>
      <c r="ELI19" s="53"/>
      <c r="ELJ19" s="53"/>
      <c r="ELK19" s="53"/>
      <c r="ELL19" s="53"/>
      <c r="ELM19" s="53"/>
      <c r="ELN19" s="53"/>
      <c r="ELO19" s="53"/>
      <c r="ELP19" s="53"/>
      <c r="ELQ19" s="53"/>
      <c r="ELR19" s="53"/>
      <c r="ELS19" s="53"/>
      <c r="ELT19" s="53"/>
      <c r="ELU19" s="53"/>
      <c r="ELV19" s="53"/>
      <c r="ELW19" s="53"/>
      <c r="ELX19" s="53"/>
      <c r="ELY19" s="53"/>
      <c r="ELZ19" s="53"/>
      <c r="EMA19" s="53"/>
      <c r="EMB19" s="53"/>
      <c r="EMC19" s="53"/>
      <c r="EMD19" s="53"/>
      <c r="EME19" s="53"/>
      <c r="EMF19" s="53"/>
      <c r="EMG19" s="53"/>
      <c r="EMH19" s="53"/>
      <c r="EMI19" s="53"/>
      <c r="EMJ19" s="53"/>
      <c r="EMK19" s="53"/>
      <c r="EML19" s="53"/>
      <c r="EMM19" s="53"/>
      <c r="EMN19" s="53"/>
      <c r="EMO19" s="53"/>
      <c r="EMP19" s="53"/>
      <c r="EMQ19" s="53"/>
      <c r="EMR19" s="53"/>
      <c r="EMS19" s="53"/>
      <c r="EMT19" s="53"/>
      <c r="EMU19" s="53"/>
      <c r="EMV19" s="53"/>
      <c r="EMW19" s="53"/>
      <c r="EMX19" s="53"/>
      <c r="EMY19" s="53"/>
      <c r="EMZ19" s="53"/>
      <c r="ENA19" s="53"/>
      <c r="ENB19" s="53"/>
      <c r="ENC19" s="53"/>
      <c r="END19" s="53"/>
      <c r="ENE19" s="53"/>
      <c r="ENF19" s="53"/>
      <c r="ENG19" s="53"/>
      <c r="ENH19" s="53"/>
      <c r="ENI19" s="53"/>
      <c r="ENJ19" s="53"/>
      <c r="ENK19" s="53"/>
      <c r="ENL19" s="53"/>
      <c r="ENM19" s="53"/>
      <c r="ENN19" s="53"/>
      <c r="ENO19" s="53"/>
      <c r="ENP19" s="53"/>
      <c r="ENQ19" s="53"/>
      <c r="ENR19" s="53"/>
      <c r="ENS19" s="53"/>
      <c r="ENT19" s="53"/>
      <c r="ENU19" s="53"/>
      <c r="ENV19" s="53"/>
      <c r="ENW19" s="53"/>
      <c r="ENX19" s="53"/>
      <c r="ENY19" s="53"/>
      <c r="ENZ19" s="53"/>
      <c r="EOA19" s="53"/>
      <c r="EOB19" s="53"/>
      <c r="EOC19" s="53"/>
      <c r="EOD19" s="53"/>
      <c r="EOE19" s="53"/>
      <c r="EOF19" s="53"/>
      <c r="EOG19" s="53"/>
      <c r="EOH19" s="53"/>
      <c r="EOI19" s="53"/>
      <c r="EOJ19" s="53"/>
      <c r="EOK19" s="53"/>
      <c r="EOL19" s="53"/>
      <c r="EOM19" s="53"/>
      <c r="EON19" s="53"/>
      <c r="EOO19" s="53"/>
      <c r="EOP19" s="53"/>
      <c r="EOQ19" s="53"/>
      <c r="EOR19" s="53"/>
      <c r="EOS19" s="53"/>
      <c r="EOT19" s="53"/>
      <c r="EOU19" s="53"/>
      <c r="EOV19" s="53"/>
      <c r="EOW19" s="53"/>
      <c r="EOX19" s="53"/>
      <c r="EOY19" s="53"/>
      <c r="EOZ19" s="53"/>
      <c r="EPA19" s="53"/>
      <c r="EPB19" s="53"/>
      <c r="EPC19" s="53"/>
      <c r="EPD19" s="53"/>
      <c r="EPE19" s="53"/>
      <c r="EPF19" s="53"/>
      <c r="EPG19" s="53"/>
      <c r="EPH19" s="53"/>
      <c r="EPI19" s="53"/>
      <c r="EPJ19" s="53"/>
      <c r="EPK19" s="53"/>
      <c r="EPL19" s="53"/>
      <c r="EPM19" s="53"/>
      <c r="EPN19" s="53"/>
      <c r="EPO19" s="53"/>
      <c r="EPP19" s="53"/>
      <c r="EPQ19" s="53"/>
      <c r="EPR19" s="53"/>
      <c r="EPS19" s="53"/>
      <c r="EPT19" s="53"/>
      <c r="EPU19" s="53"/>
      <c r="EPV19" s="53"/>
      <c r="EPW19" s="53"/>
      <c r="EPX19" s="53"/>
      <c r="EPY19" s="53"/>
      <c r="EPZ19" s="53"/>
      <c r="EQA19" s="53"/>
      <c r="EQB19" s="53"/>
      <c r="EQC19" s="53"/>
      <c r="EQD19" s="53"/>
      <c r="EQE19" s="53"/>
      <c r="EQF19" s="53"/>
      <c r="EQG19" s="53"/>
      <c r="EQH19" s="53"/>
      <c r="EQI19" s="53"/>
      <c r="EQJ19" s="53"/>
      <c r="EQK19" s="53"/>
      <c r="EQL19" s="53"/>
      <c r="EQM19" s="53"/>
      <c r="EQN19" s="53"/>
      <c r="EQO19" s="53"/>
      <c r="EQP19" s="53"/>
      <c r="EQQ19" s="53"/>
      <c r="EQR19" s="53"/>
      <c r="EQS19" s="53"/>
      <c r="EQT19" s="53"/>
      <c r="EQU19" s="53"/>
      <c r="EQV19" s="53"/>
      <c r="EQW19" s="53"/>
      <c r="EQX19" s="53"/>
      <c r="EQY19" s="53"/>
      <c r="EQZ19" s="53"/>
      <c r="ERA19" s="53"/>
      <c r="ERB19" s="53"/>
      <c r="ERC19" s="53"/>
      <c r="ERD19" s="53"/>
      <c r="ERE19" s="53"/>
      <c r="ERF19" s="53"/>
      <c r="ERG19" s="53"/>
      <c r="ERH19" s="53"/>
      <c r="ERI19" s="53"/>
      <c r="ERJ19" s="53"/>
      <c r="ERK19" s="53"/>
      <c r="ERL19" s="53"/>
      <c r="ERM19" s="53"/>
      <c r="ERN19" s="53"/>
      <c r="ERO19" s="53"/>
      <c r="ERP19" s="53"/>
      <c r="ERQ19" s="53"/>
      <c r="ERR19" s="53"/>
      <c r="ERS19" s="53"/>
      <c r="ERT19" s="53"/>
      <c r="ERU19" s="53"/>
      <c r="ERV19" s="53"/>
      <c r="ERW19" s="53"/>
      <c r="ERX19" s="53"/>
      <c r="ERY19" s="53"/>
      <c r="ERZ19" s="53"/>
      <c r="ESA19" s="53"/>
      <c r="ESB19" s="53"/>
      <c r="ESC19" s="53"/>
      <c r="ESD19" s="53"/>
      <c r="ESE19" s="53"/>
      <c r="ESF19" s="53"/>
      <c r="ESG19" s="53"/>
      <c r="ESH19" s="53"/>
      <c r="ESI19" s="53"/>
      <c r="ESJ19" s="53"/>
      <c r="ESK19" s="53"/>
      <c r="ESL19" s="53"/>
      <c r="ESM19" s="53"/>
      <c r="ESN19" s="53"/>
      <c r="ESO19" s="53"/>
      <c r="ESP19" s="53"/>
      <c r="ESQ19" s="53"/>
      <c r="ESR19" s="53"/>
      <c r="ESS19" s="53"/>
      <c r="EST19" s="53"/>
      <c r="ESU19" s="53"/>
      <c r="ESV19" s="53"/>
      <c r="ESW19" s="53"/>
      <c r="ESX19" s="53"/>
      <c r="ESY19" s="53"/>
      <c r="ESZ19" s="53"/>
      <c r="ETA19" s="53"/>
      <c r="ETB19" s="53"/>
      <c r="ETC19" s="53"/>
      <c r="ETD19" s="53"/>
      <c r="ETE19" s="53"/>
      <c r="ETF19" s="53"/>
      <c r="ETG19" s="53"/>
      <c r="ETH19" s="53"/>
      <c r="ETI19" s="53"/>
      <c r="ETJ19" s="53"/>
      <c r="ETK19" s="53"/>
      <c r="ETL19" s="53"/>
      <c r="ETM19" s="53"/>
      <c r="ETN19" s="53"/>
      <c r="ETO19" s="53"/>
      <c r="ETP19" s="53"/>
      <c r="ETQ19" s="53"/>
      <c r="ETR19" s="53"/>
      <c r="ETS19" s="53"/>
      <c r="ETT19" s="53"/>
      <c r="ETU19" s="53"/>
      <c r="ETV19" s="53"/>
      <c r="ETW19" s="53"/>
      <c r="ETX19" s="53"/>
      <c r="ETY19" s="53"/>
      <c r="ETZ19" s="53"/>
      <c r="EUA19" s="53"/>
      <c r="EUB19" s="53"/>
      <c r="EUC19" s="53"/>
      <c r="EUD19" s="53"/>
      <c r="EUE19" s="53"/>
      <c r="EUF19" s="53"/>
      <c r="EUG19" s="53"/>
      <c r="EUH19" s="53"/>
      <c r="EUI19" s="53"/>
      <c r="EUJ19" s="53"/>
      <c r="EUK19" s="53"/>
      <c r="EUL19" s="53"/>
      <c r="EUM19" s="53"/>
      <c r="EUN19" s="53"/>
      <c r="EUO19" s="53"/>
      <c r="EUP19" s="53"/>
      <c r="EUQ19" s="53"/>
      <c r="EUR19" s="53"/>
      <c r="EUS19" s="53"/>
      <c r="EUT19" s="53"/>
      <c r="EUU19" s="53"/>
      <c r="EUV19" s="53"/>
      <c r="EUW19" s="53"/>
      <c r="EUX19" s="53"/>
      <c r="EUY19" s="53"/>
      <c r="EUZ19" s="53"/>
      <c r="EVA19" s="53"/>
      <c r="EVB19" s="53"/>
      <c r="EVC19" s="53"/>
      <c r="EVD19" s="53"/>
      <c r="EVE19" s="53"/>
      <c r="EVF19" s="53"/>
      <c r="EVG19" s="53"/>
      <c r="EVH19" s="53"/>
      <c r="EVI19" s="53"/>
      <c r="EVJ19" s="53"/>
      <c r="EVK19" s="53"/>
      <c r="EVL19" s="53"/>
      <c r="EVM19" s="53"/>
      <c r="EVN19" s="53"/>
      <c r="EVO19" s="53"/>
      <c r="EVP19" s="53"/>
      <c r="EVQ19" s="53"/>
      <c r="EVR19" s="53"/>
      <c r="EVS19" s="53"/>
      <c r="EVT19" s="53"/>
      <c r="EVU19" s="53"/>
      <c r="EVV19" s="53"/>
      <c r="EVW19" s="53"/>
      <c r="EVX19" s="53"/>
      <c r="EVY19" s="53"/>
      <c r="EVZ19" s="53"/>
      <c r="EWA19" s="53"/>
      <c r="EWB19" s="53"/>
      <c r="EWC19" s="53"/>
      <c r="EWD19" s="53"/>
      <c r="EWE19" s="53"/>
      <c r="EWF19" s="53"/>
      <c r="EWG19" s="53"/>
      <c r="EWH19" s="53"/>
      <c r="EWI19" s="53"/>
      <c r="EWJ19" s="53"/>
      <c r="EWK19" s="53"/>
      <c r="EWL19" s="53"/>
      <c r="EWM19" s="53"/>
      <c r="EWN19" s="53"/>
      <c r="EWO19" s="53"/>
      <c r="EWP19" s="53"/>
      <c r="EWQ19" s="53"/>
      <c r="EWR19" s="53"/>
      <c r="EWS19" s="53"/>
      <c r="EWT19" s="53"/>
      <c r="EWU19" s="53"/>
      <c r="EWV19" s="53"/>
      <c r="EWW19" s="53"/>
      <c r="EWX19" s="53"/>
      <c r="EWY19" s="53"/>
      <c r="EWZ19" s="53"/>
      <c r="EXA19" s="53"/>
      <c r="EXB19" s="53"/>
      <c r="EXC19" s="53"/>
      <c r="EXD19" s="53"/>
      <c r="EXE19" s="53"/>
      <c r="EXF19" s="53"/>
      <c r="EXG19" s="53"/>
      <c r="EXH19" s="53"/>
      <c r="EXI19" s="53"/>
      <c r="EXJ19" s="53"/>
      <c r="EXK19" s="53"/>
      <c r="EXL19" s="53"/>
      <c r="EXM19" s="53"/>
      <c r="EXN19" s="53"/>
      <c r="EXO19" s="53"/>
      <c r="EXP19" s="53"/>
      <c r="EXQ19" s="53"/>
      <c r="EXR19" s="53"/>
      <c r="EXS19" s="53"/>
      <c r="EXT19" s="53"/>
      <c r="EXU19" s="53"/>
      <c r="EXV19" s="53"/>
      <c r="EXW19" s="53"/>
      <c r="EXX19" s="53"/>
      <c r="EXY19" s="53"/>
      <c r="EXZ19" s="53"/>
      <c r="EYA19" s="53"/>
      <c r="EYB19" s="53"/>
      <c r="EYC19" s="53"/>
      <c r="EYD19" s="53"/>
      <c r="EYE19" s="53"/>
      <c r="EYF19" s="53"/>
      <c r="EYG19" s="53"/>
      <c r="EYH19" s="53"/>
      <c r="EYI19" s="53"/>
      <c r="EYJ19" s="53"/>
      <c r="EYK19" s="53"/>
      <c r="EYL19" s="53"/>
      <c r="EYM19" s="53"/>
      <c r="EYN19" s="53"/>
      <c r="EYO19" s="53"/>
      <c r="EYP19" s="53"/>
      <c r="EYQ19" s="53"/>
      <c r="EYR19" s="53"/>
      <c r="EYS19" s="53"/>
      <c r="EYT19" s="53"/>
      <c r="EYU19" s="53"/>
      <c r="EYV19" s="53"/>
      <c r="EYW19" s="53"/>
      <c r="EYX19" s="53"/>
      <c r="EYY19" s="53"/>
      <c r="EYZ19" s="53"/>
      <c r="EZA19" s="53"/>
      <c r="EZB19" s="53"/>
      <c r="EZC19" s="53"/>
      <c r="EZD19" s="53"/>
      <c r="EZE19" s="53"/>
      <c r="EZF19" s="53"/>
      <c r="EZG19" s="53"/>
      <c r="EZH19" s="53"/>
      <c r="EZI19" s="53"/>
      <c r="EZJ19" s="53"/>
      <c r="EZK19" s="53"/>
      <c r="EZL19" s="53"/>
      <c r="EZM19" s="53"/>
      <c r="EZN19" s="53"/>
      <c r="EZO19" s="53"/>
      <c r="EZP19" s="53"/>
      <c r="EZQ19" s="53"/>
      <c r="EZR19" s="53"/>
      <c r="EZS19" s="53"/>
      <c r="EZT19" s="53"/>
      <c r="EZU19" s="53"/>
      <c r="EZV19" s="53"/>
      <c r="EZW19" s="53"/>
      <c r="EZX19" s="53"/>
      <c r="EZY19" s="53"/>
      <c r="EZZ19" s="53"/>
      <c r="FAA19" s="53"/>
      <c r="FAB19" s="53"/>
      <c r="FAC19" s="53"/>
      <c r="FAD19" s="53"/>
      <c r="FAE19" s="53"/>
      <c r="FAF19" s="53"/>
      <c r="FAG19" s="53"/>
      <c r="FAH19" s="53"/>
      <c r="FAI19" s="53"/>
      <c r="FAJ19" s="53"/>
      <c r="FAK19" s="53"/>
      <c r="FAL19" s="53"/>
      <c r="FAM19" s="53"/>
      <c r="FAN19" s="53"/>
      <c r="FAO19" s="53"/>
      <c r="FAP19" s="53"/>
      <c r="FAQ19" s="53"/>
      <c r="FAR19" s="53"/>
      <c r="FAS19" s="53"/>
      <c r="FAT19" s="53"/>
      <c r="FAU19" s="53"/>
      <c r="FAV19" s="53"/>
      <c r="FAW19" s="53"/>
      <c r="FAX19" s="53"/>
      <c r="FAY19" s="53"/>
      <c r="FAZ19" s="53"/>
      <c r="FBA19" s="53"/>
      <c r="FBB19" s="53"/>
      <c r="FBC19" s="53"/>
      <c r="FBD19" s="53"/>
      <c r="FBE19" s="53"/>
      <c r="FBF19" s="53"/>
      <c r="FBG19" s="53"/>
      <c r="FBH19" s="53"/>
      <c r="FBI19" s="53"/>
      <c r="FBJ19" s="53"/>
      <c r="FBK19" s="53"/>
      <c r="FBL19" s="53"/>
      <c r="FBM19" s="53"/>
      <c r="FBN19" s="53"/>
      <c r="FBO19" s="53"/>
      <c r="FBP19" s="53"/>
      <c r="FBQ19" s="53"/>
      <c r="FBR19" s="53"/>
      <c r="FBS19" s="53"/>
      <c r="FBT19" s="53"/>
      <c r="FBU19" s="53"/>
      <c r="FBV19" s="53"/>
      <c r="FBW19" s="53"/>
      <c r="FBX19" s="53"/>
      <c r="FBY19" s="53"/>
      <c r="FBZ19" s="53"/>
      <c r="FCA19" s="53"/>
      <c r="FCB19" s="53"/>
      <c r="FCC19" s="53"/>
      <c r="FCD19" s="53"/>
      <c r="FCE19" s="53"/>
      <c r="FCF19" s="53"/>
      <c r="FCG19" s="53"/>
      <c r="FCH19" s="53"/>
      <c r="FCI19" s="53"/>
      <c r="FCJ19" s="53"/>
      <c r="FCK19" s="53"/>
      <c r="FCL19" s="53"/>
      <c r="FCM19" s="53"/>
      <c r="FCN19" s="53"/>
      <c r="FCO19" s="53"/>
      <c r="FCP19" s="53"/>
      <c r="FCQ19" s="53"/>
      <c r="FCR19" s="53"/>
      <c r="FCS19" s="53"/>
      <c r="FCT19" s="53"/>
      <c r="FCU19" s="53"/>
      <c r="FCV19" s="53"/>
      <c r="FCW19" s="53"/>
      <c r="FCX19" s="53"/>
      <c r="FCY19" s="53"/>
      <c r="FCZ19" s="53"/>
      <c r="FDA19" s="53"/>
      <c r="FDB19" s="53"/>
      <c r="FDC19" s="53"/>
      <c r="FDD19" s="53"/>
      <c r="FDE19" s="53"/>
      <c r="FDF19" s="53"/>
      <c r="FDG19" s="53"/>
      <c r="FDH19" s="53"/>
      <c r="FDI19" s="53"/>
      <c r="FDJ19" s="53"/>
      <c r="FDK19" s="53"/>
      <c r="FDL19" s="53"/>
      <c r="FDM19" s="53"/>
      <c r="FDN19" s="53"/>
      <c r="FDO19" s="53"/>
      <c r="FDP19" s="53"/>
      <c r="FDQ19" s="53"/>
      <c r="FDR19" s="53"/>
      <c r="FDS19" s="53"/>
      <c r="FDT19" s="53"/>
      <c r="FDU19" s="53"/>
      <c r="FDV19" s="53"/>
      <c r="FDW19" s="53"/>
      <c r="FDX19" s="53"/>
      <c r="FDY19" s="53"/>
      <c r="FDZ19" s="53"/>
      <c r="FEA19" s="53"/>
      <c r="FEB19" s="53"/>
      <c r="FEC19" s="53"/>
      <c r="FED19" s="53"/>
      <c r="FEE19" s="53"/>
      <c r="FEF19" s="53"/>
      <c r="FEG19" s="53"/>
      <c r="FEH19" s="53"/>
      <c r="FEI19" s="53"/>
      <c r="FEJ19" s="53"/>
      <c r="FEK19" s="53"/>
      <c r="FEL19" s="53"/>
      <c r="FEM19" s="53"/>
      <c r="FEN19" s="53"/>
      <c r="FEO19" s="53"/>
      <c r="FEP19" s="53"/>
      <c r="FEQ19" s="53"/>
      <c r="FER19" s="53"/>
      <c r="FES19" s="53"/>
      <c r="FET19" s="53"/>
      <c r="FEU19" s="53"/>
      <c r="FEV19" s="53"/>
      <c r="FEW19" s="53"/>
      <c r="FEX19" s="53"/>
      <c r="FEY19" s="53"/>
      <c r="FEZ19" s="53"/>
      <c r="FFA19" s="53"/>
      <c r="FFB19" s="53"/>
      <c r="FFC19" s="53"/>
      <c r="FFD19" s="53"/>
      <c r="FFE19" s="53"/>
      <c r="FFF19" s="53"/>
      <c r="FFG19" s="53"/>
      <c r="FFH19" s="53"/>
      <c r="FFI19" s="53"/>
      <c r="FFJ19" s="53"/>
      <c r="FFK19" s="53"/>
      <c r="FFL19" s="53"/>
      <c r="FFM19" s="53"/>
      <c r="FFN19" s="53"/>
      <c r="FFO19" s="53"/>
      <c r="FFP19" s="53"/>
      <c r="FFQ19" s="53"/>
      <c r="FFR19" s="53"/>
      <c r="FFS19" s="53"/>
      <c r="FFT19" s="53"/>
      <c r="FFU19" s="53"/>
      <c r="FFV19" s="53"/>
      <c r="FFW19" s="53"/>
      <c r="FFX19" s="53"/>
      <c r="FFY19" s="53"/>
      <c r="FFZ19" s="53"/>
      <c r="FGA19" s="53"/>
      <c r="FGB19" s="53"/>
      <c r="FGC19" s="53"/>
      <c r="FGD19" s="53"/>
      <c r="FGE19" s="53"/>
      <c r="FGF19" s="53"/>
      <c r="FGG19" s="53"/>
      <c r="FGH19" s="53"/>
      <c r="FGI19" s="53"/>
      <c r="FGJ19" s="53"/>
      <c r="FGK19" s="53"/>
      <c r="FGL19" s="53"/>
      <c r="FGM19" s="53"/>
      <c r="FGN19" s="53"/>
      <c r="FGO19" s="53"/>
      <c r="FGP19" s="53"/>
      <c r="FGQ19" s="53"/>
      <c r="FGR19" s="53"/>
      <c r="FGS19" s="53"/>
      <c r="FGT19" s="53"/>
      <c r="FGU19" s="53"/>
      <c r="FGV19" s="53"/>
      <c r="FGW19" s="53"/>
      <c r="FGX19" s="53"/>
      <c r="FGY19" s="53"/>
      <c r="FGZ19" s="53"/>
      <c r="FHA19" s="53"/>
      <c r="FHB19" s="53"/>
      <c r="FHC19" s="53"/>
      <c r="FHD19" s="53"/>
      <c r="FHE19" s="53"/>
      <c r="FHF19" s="53"/>
      <c r="FHG19" s="53"/>
      <c r="FHH19" s="53"/>
      <c r="FHI19" s="53"/>
      <c r="FHJ19" s="53"/>
      <c r="FHK19" s="53"/>
      <c r="FHL19" s="53"/>
      <c r="FHM19" s="53"/>
      <c r="FHN19" s="53"/>
      <c r="FHO19" s="53"/>
      <c r="FHP19" s="53"/>
      <c r="FHQ19" s="53"/>
      <c r="FHR19" s="53"/>
      <c r="FHS19" s="53"/>
      <c r="FHT19" s="53"/>
      <c r="FHU19" s="53"/>
      <c r="FHV19" s="53"/>
      <c r="FHW19" s="53"/>
      <c r="FHX19" s="53"/>
      <c r="FHY19" s="53"/>
      <c r="FHZ19" s="53"/>
      <c r="FIA19" s="53"/>
      <c r="FIB19" s="53"/>
      <c r="FIC19" s="53"/>
      <c r="FID19" s="53"/>
      <c r="FIE19" s="53"/>
      <c r="FIF19" s="53"/>
      <c r="FIG19" s="53"/>
      <c r="FIH19" s="53"/>
      <c r="FII19" s="53"/>
      <c r="FIJ19" s="53"/>
      <c r="FIK19" s="53"/>
      <c r="FIL19" s="53"/>
      <c r="FIM19" s="53"/>
      <c r="FIN19" s="53"/>
      <c r="FIO19" s="53"/>
      <c r="FIP19" s="53"/>
      <c r="FIQ19" s="53"/>
      <c r="FIR19" s="53"/>
      <c r="FIS19" s="53"/>
      <c r="FIT19" s="53"/>
      <c r="FIU19" s="53"/>
      <c r="FIV19" s="53"/>
      <c r="FIW19" s="53"/>
      <c r="FIX19" s="53"/>
      <c r="FIY19" s="53"/>
      <c r="FIZ19" s="53"/>
      <c r="FJA19" s="53"/>
      <c r="FJB19" s="53"/>
      <c r="FJC19" s="53"/>
      <c r="FJD19" s="53"/>
      <c r="FJE19" s="53"/>
      <c r="FJF19" s="53"/>
      <c r="FJG19" s="53"/>
      <c r="FJH19" s="53"/>
      <c r="FJI19" s="53"/>
      <c r="FJJ19" s="53"/>
      <c r="FJK19" s="53"/>
      <c r="FJL19" s="53"/>
      <c r="FJM19" s="53"/>
      <c r="FJN19" s="53"/>
      <c r="FJO19" s="53"/>
      <c r="FJP19" s="53"/>
      <c r="FJQ19" s="53"/>
      <c r="FJR19" s="53"/>
      <c r="FJS19" s="53"/>
      <c r="FJT19" s="53"/>
      <c r="FJU19" s="53"/>
      <c r="FJV19" s="53"/>
      <c r="FJW19" s="53"/>
      <c r="FJX19" s="53"/>
      <c r="FJY19" s="53"/>
      <c r="FJZ19" s="53"/>
      <c r="FKA19" s="53"/>
      <c r="FKB19" s="53"/>
      <c r="FKC19" s="53"/>
      <c r="FKD19" s="53"/>
      <c r="FKE19" s="53"/>
      <c r="FKF19" s="53"/>
      <c r="FKG19" s="53"/>
      <c r="FKH19" s="53"/>
      <c r="FKI19" s="53"/>
      <c r="FKJ19" s="53"/>
      <c r="FKK19" s="53"/>
      <c r="FKL19" s="53"/>
      <c r="FKM19" s="53"/>
      <c r="FKN19" s="53"/>
      <c r="FKO19" s="53"/>
      <c r="FKP19" s="53"/>
      <c r="FKQ19" s="53"/>
      <c r="FKR19" s="53"/>
      <c r="FKS19" s="53"/>
      <c r="FKT19" s="53"/>
      <c r="FKU19" s="53"/>
      <c r="FKV19" s="53"/>
      <c r="FKW19" s="53"/>
      <c r="FKX19" s="53"/>
      <c r="FKY19" s="53"/>
      <c r="FKZ19" s="53"/>
      <c r="FLA19" s="53"/>
      <c r="FLB19" s="53"/>
      <c r="FLC19" s="53"/>
      <c r="FLD19" s="53"/>
      <c r="FLE19" s="53"/>
      <c r="FLF19" s="53"/>
      <c r="FLG19" s="53"/>
      <c r="FLH19" s="53"/>
      <c r="FLI19" s="53"/>
      <c r="FLJ19" s="53"/>
      <c r="FLK19" s="53"/>
      <c r="FLL19" s="53"/>
      <c r="FLM19" s="53"/>
      <c r="FLN19" s="53"/>
      <c r="FLO19" s="53"/>
      <c r="FLP19" s="53"/>
      <c r="FLQ19" s="53"/>
      <c r="FLR19" s="53"/>
      <c r="FLS19" s="53"/>
      <c r="FLT19" s="53"/>
      <c r="FLU19" s="53"/>
      <c r="FLV19" s="53"/>
      <c r="FLW19" s="53"/>
      <c r="FLX19" s="53"/>
      <c r="FLY19" s="53"/>
      <c r="FLZ19" s="53"/>
      <c r="FMA19" s="53"/>
      <c r="FMB19" s="53"/>
      <c r="FMC19" s="53"/>
      <c r="FMD19" s="53"/>
      <c r="FME19" s="53"/>
      <c r="FMF19" s="53"/>
      <c r="FMG19" s="53"/>
      <c r="FMH19" s="53"/>
      <c r="FMI19" s="53"/>
      <c r="FMJ19" s="53"/>
      <c r="FMK19" s="53"/>
      <c r="FML19" s="53"/>
      <c r="FMM19" s="53"/>
      <c r="FMN19" s="53"/>
      <c r="FMO19" s="53"/>
      <c r="FMP19" s="53"/>
      <c r="FMQ19" s="53"/>
      <c r="FMR19" s="53"/>
      <c r="FMS19" s="53"/>
      <c r="FMT19" s="53"/>
      <c r="FMU19" s="53"/>
      <c r="FMV19" s="53"/>
      <c r="FMW19" s="53"/>
      <c r="FMX19" s="53"/>
      <c r="FMY19" s="53"/>
      <c r="FMZ19" s="53"/>
      <c r="FNA19" s="53"/>
      <c r="FNB19" s="53"/>
      <c r="FNC19" s="53"/>
      <c r="FND19" s="53"/>
      <c r="FNE19" s="53"/>
      <c r="FNF19" s="53"/>
      <c r="FNG19" s="53"/>
      <c r="FNH19" s="53"/>
      <c r="FNI19" s="53"/>
      <c r="FNJ19" s="53"/>
      <c r="FNK19" s="53"/>
      <c r="FNL19" s="53"/>
      <c r="FNM19" s="53"/>
      <c r="FNN19" s="53"/>
      <c r="FNO19" s="53"/>
      <c r="FNP19" s="53"/>
      <c r="FNQ19" s="53"/>
      <c r="FNR19" s="53"/>
      <c r="FNS19" s="53"/>
      <c r="FNT19" s="53"/>
      <c r="FNU19" s="53"/>
      <c r="FNV19" s="53"/>
      <c r="FNW19" s="53"/>
      <c r="FNX19" s="53"/>
      <c r="FNY19" s="53"/>
      <c r="FNZ19" s="53"/>
      <c r="FOA19" s="53"/>
      <c r="FOB19" s="53"/>
      <c r="FOC19" s="53"/>
      <c r="FOD19" s="53"/>
      <c r="FOE19" s="53"/>
      <c r="FOF19" s="53"/>
      <c r="FOG19" s="53"/>
      <c r="FOH19" s="53"/>
      <c r="FOI19" s="53"/>
      <c r="FOJ19" s="53"/>
      <c r="FOK19" s="53"/>
      <c r="FOL19" s="53"/>
      <c r="FOM19" s="53"/>
      <c r="FON19" s="53"/>
      <c r="FOO19" s="53"/>
      <c r="FOP19" s="53"/>
      <c r="FOQ19" s="53"/>
      <c r="FOR19" s="53"/>
      <c r="FOS19" s="53"/>
      <c r="FOT19" s="53"/>
      <c r="FOU19" s="53"/>
      <c r="FOV19" s="53"/>
      <c r="FOW19" s="53"/>
      <c r="FOX19" s="53"/>
      <c r="FOY19" s="53"/>
      <c r="FOZ19" s="53"/>
      <c r="FPA19" s="53"/>
      <c r="FPB19" s="53"/>
      <c r="FPC19" s="53"/>
      <c r="FPD19" s="53"/>
      <c r="FPE19" s="53"/>
      <c r="FPF19" s="53"/>
      <c r="FPG19" s="53"/>
      <c r="FPH19" s="53"/>
      <c r="FPI19" s="53"/>
      <c r="FPJ19" s="53"/>
      <c r="FPK19" s="53"/>
      <c r="FPL19" s="53"/>
      <c r="FPM19" s="53"/>
      <c r="FPN19" s="53"/>
      <c r="FPO19" s="53"/>
      <c r="FPP19" s="53"/>
      <c r="FPQ19" s="53"/>
      <c r="FPR19" s="53"/>
      <c r="FPS19" s="53"/>
      <c r="FPT19" s="53"/>
      <c r="FPU19" s="53"/>
      <c r="FPV19" s="53"/>
      <c r="FPW19" s="53"/>
      <c r="FPX19" s="53"/>
      <c r="FPY19" s="53"/>
      <c r="FPZ19" s="53"/>
      <c r="FQA19" s="53"/>
      <c r="FQB19" s="53"/>
      <c r="FQC19" s="53"/>
      <c r="FQD19" s="53"/>
      <c r="FQE19" s="53"/>
      <c r="FQF19" s="53"/>
      <c r="FQG19" s="53"/>
      <c r="FQH19" s="53"/>
      <c r="FQI19" s="53"/>
      <c r="FQJ19" s="53"/>
      <c r="FQK19" s="53"/>
      <c r="FQL19" s="53"/>
      <c r="FQM19" s="53"/>
      <c r="FQN19" s="53"/>
      <c r="FQO19" s="53"/>
      <c r="FQP19" s="53"/>
      <c r="FQQ19" s="53"/>
      <c r="FQR19" s="53"/>
      <c r="FQS19" s="53"/>
      <c r="FQT19" s="53"/>
      <c r="FQU19" s="53"/>
      <c r="FQV19" s="53"/>
      <c r="FQW19" s="53"/>
      <c r="FQX19" s="53"/>
      <c r="FQY19" s="53"/>
      <c r="FQZ19" s="53"/>
      <c r="FRA19" s="53"/>
      <c r="FRB19" s="53"/>
      <c r="FRC19" s="53"/>
      <c r="FRD19" s="53"/>
      <c r="FRE19" s="53"/>
      <c r="FRF19" s="53"/>
      <c r="FRG19" s="53"/>
      <c r="FRH19" s="53"/>
      <c r="FRI19" s="53"/>
      <c r="FRJ19" s="53"/>
      <c r="FRK19" s="53"/>
      <c r="FRL19" s="53"/>
      <c r="FRM19" s="53"/>
      <c r="FRN19" s="53"/>
      <c r="FRO19" s="53"/>
      <c r="FRP19" s="53"/>
      <c r="FRQ19" s="53"/>
      <c r="FRR19" s="53"/>
      <c r="FRS19" s="53"/>
      <c r="FRT19" s="53"/>
      <c r="FRU19" s="53"/>
      <c r="FRV19" s="53"/>
      <c r="FRW19" s="53"/>
      <c r="FRX19" s="53"/>
      <c r="FRY19" s="53"/>
      <c r="FRZ19" s="53"/>
      <c r="FSA19" s="53"/>
      <c r="FSB19" s="53"/>
      <c r="FSC19" s="53"/>
      <c r="FSD19" s="53"/>
      <c r="FSE19" s="53"/>
      <c r="FSF19" s="53"/>
      <c r="FSG19" s="53"/>
      <c r="FSH19" s="53"/>
      <c r="FSI19" s="53"/>
      <c r="FSJ19" s="53"/>
      <c r="FSK19" s="53"/>
      <c r="FSL19" s="53"/>
      <c r="FSM19" s="53"/>
      <c r="FSN19" s="53"/>
      <c r="FSO19" s="53"/>
      <c r="FSP19" s="53"/>
      <c r="FSQ19" s="53"/>
      <c r="FSR19" s="53"/>
      <c r="FSS19" s="53"/>
      <c r="FST19" s="53"/>
      <c r="FSU19" s="53"/>
      <c r="FSV19" s="53"/>
      <c r="FSW19" s="53"/>
      <c r="FSX19" s="53"/>
      <c r="FSY19" s="53"/>
      <c r="FSZ19" s="53"/>
      <c r="FTA19" s="53"/>
      <c r="FTB19" s="53"/>
      <c r="FTC19" s="53"/>
      <c r="FTD19" s="53"/>
      <c r="FTE19" s="53"/>
      <c r="FTF19" s="53"/>
      <c r="FTG19" s="53"/>
      <c r="FTH19" s="53"/>
      <c r="FTI19" s="53"/>
      <c r="FTJ19" s="53"/>
      <c r="FTK19" s="53"/>
      <c r="FTL19" s="53"/>
      <c r="FTM19" s="53"/>
      <c r="FTN19" s="53"/>
      <c r="FTO19" s="53"/>
      <c r="FTP19" s="53"/>
      <c r="FTQ19" s="53"/>
      <c r="FTR19" s="53"/>
      <c r="FTS19" s="53"/>
      <c r="FTT19" s="53"/>
      <c r="FTU19" s="53"/>
      <c r="FTV19" s="53"/>
      <c r="FTW19" s="53"/>
      <c r="FTX19" s="53"/>
      <c r="FTY19" s="53"/>
      <c r="FTZ19" s="53"/>
      <c r="FUA19" s="53"/>
      <c r="FUB19" s="53"/>
      <c r="FUC19" s="53"/>
      <c r="FUD19" s="53"/>
      <c r="FUE19" s="53"/>
      <c r="FUF19" s="53"/>
      <c r="FUG19" s="53"/>
      <c r="FUH19" s="53"/>
      <c r="FUI19" s="53"/>
      <c r="FUJ19" s="53"/>
      <c r="FUK19" s="53"/>
      <c r="FUL19" s="53"/>
      <c r="FUM19" s="53"/>
      <c r="FUN19" s="53"/>
      <c r="FUO19" s="53"/>
      <c r="FUP19" s="53"/>
      <c r="FUQ19" s="53"/>
      <c r="FUR19" s="53"/>
      <c r="FUS19" s="53"/>
      <c r="FUT19" s="53"/>
      <c r="FUU19" s="53"/>
      <c r="FUV19" s="53"/>
      <c r="FUW19" s="53"/>
      <c r="FUX19" s="53"/>
      <c r="FUY19" s="53"/>
      <c r="FUZ19" s="53"/>
      <c r="FVA19" s="53"/>
      <c r="FVB19" s="53"/>
      <c r="FVC19" s="53"/>
      <c r="FVD19" s="53"/>
      <c r="FVE19" s="53"/>
      <c r="FVF19" s="53"/>
      <c r="FVG19" s="53"/>
      <c r="FVH19" s="53"/>
      <c r="FVI19" s="53"/>
      <c r="FVJ19" s="53"/>
      <c r="FVK19" s="53"/>
      <c r="FVL19" s="53"/>
      <c r="FVM19" s="53"/>
      <c r="FVN19" s="53"/>
      <c r="FVO19" s="53"/>
      <c r="FVP19" s="53"/>
      <c r="FVQ19" s="53"/>
      <c r="FVR19" s="53"/>
      <c r="FVS19" s="53"/>
      <c r="FVT19" s="53"/>
      <c r="FVU19" s="53"/>
      <c r="FVV19" s="53"/>
      <c r="FVW19" s="53"/>
      <c r="FVX19" s="53"/>
      <c r="FVY19" s="53"/>
      <c r="FVZ19" s="53"/>
      <c r="FWA19" s="53"/>
      <c r="FWB19" s="53"/>
      <c r="FWC19" s="53"/>
      <c r="FWD19" s="53"/>
      <c r="FWE19" s="53"/>
      <c r="FWF19" s="53"/>
      <c r="FWG19" s="53"/>
      <c r="FWH19" s="53"/>
      <c r="FWI19" s="53"/>
      <c r="FWJ19" s="53"/>
      <c r="FWK19" s="53"/>
      <c r="FWL19" s="53"/>
      <c r="FWM19" s="53"/>
      <c r="FWN19" s="53"/>
      <c r="FWO19" s="53"/>
      <c r="FWP19" s="53"/>
      <c r="FWQ19" s="53"/>
      <c r="FWR19" s="53"/>
      <c r="FWS19" s="53"/>
      <c r="FWT19" s="53"/>
      <c r="FWU19" s="53"/>
      <c r="FWV19" s="53"/>
      <c r="FWW19" s="53"/>
      <c r="FWX19" s="53"/>
      <c r="FWY19" s="53"/>
      <c r="FWZ19" s="53"/>
      <c r="FXA19" s="53"/>
      <c r="FXB19" s="53"/>
      <c r="FXC19" s="53"/>
      <c r="FXD19" s="53"/>
      <c r="FXE19" s="53"/>
      <c r="FXF19" s="53"/>
      <c r="FXG19" s="53"/>
      <c r="FXH19" s="53"/>
      <c r="FXI19" s="53"/>
      <c r="FXJ19" s="53"/>
      <c r="FXK19" s="53"/>
      <c r="FXL19" s="53"/>
      <c r="FXM19" s="53"/>
      <c r="FXN19" s="53"/>
      <c r="FXO19" s="53"/>
      <c r="FXP19" s="53"/>
      <c r="FXQ19" s="53"/>
      <c r="FXR19" s="53"/>
      <c r="FXS19" s="53"/>
      <c r="FXT19" s="53"/>
      <c r="FXU19" s="53"/>
      <c r="FXV19" s="53"/>
      <c r="FXW19" s="53"/>
      <c r="FXX19" s="53"/>
      <c r="FXY19" s="53"/>
      <c r="FXZ19" s="53"/>
      <c r="FYA19" s="53"/>
      <c r="FYB19" s="53"/>
      <c r="FYC19" s="53"/>
      <c r="FYD19" s="53"/>
      <c r="FYE19" s="53"/>
      <c r="FYF19" s="53"/>
      <c r="FYG19" s="53"/>
      <c r="FYH19" s="53"/>
      <c r="FYI19" s="53"/>
      <c r="FYJ19" s="53"/>
      <c r="FYK19" s="53"/>
      <c r="FYL19" s="53"/>
      <c r="FYM19" s="53"/>
      <c r="FYN19" s="53"/>
      <c r="FYO19" s="53"/>
      <c r="FYP19" s="53"/>
      <c r="FYQ19" s="53"/>
      <c r="FYR19" s="53"/>
      <c r="FYS19" s="53"/>
      <c r="FYT19" s="53"/>
      <c r="FYU19" s="53"/>
      <c r="FYV19" s="53"/>
      <c r="FYW19" s="53"/>
      <c r="FYX19" s="53"/>
      <c r="FYY19" s="53"/>
      <c r="FYZ19" s="53"/>
      <c r="FZA19" s="53"/>
      <c r="FZB19" s="53"/>
      <c r="FZC19" s="53"/>
      <c r="FZD19" s="53"/>
      <c r="FZE19" s="53"/>
      <c r="FZF19" s="53"/>
      <c r="FZG19" s="53"/>
      <c r="FZH19" s="53"/>
      <c r="FZI19" s="53"/>
      <c r="FZJ19" s="53"/>
      <c r="FZK19" s="53"/>
      <c r="FZL19" s="53"/>
      <c r="FZM19" s="53"/>
      <c r="FZN19" s="53"/>
      <c r="FZO19" s="53"/>
      <c r="FZP19" s="53"/>
      <c r="FZQ19" s="53"/>
      <c r="FZR19" s="53"/>
      <c r="FZS19" s="53"/>
      <c r="FZT19" s="53"/>
      <c r="FZU19" s="53"/>
      <c r="FZV19" s="53"/>
      <c r="FZW19" s="53"/>
      <c r="FZX19" s="53"/>
      <c r="FZY19" s="53"/>
      <c r="FZZ19" s="53"/>
      <c r="GAA19" s="53"/>
      <c r="GAB19" s="53"/>
      <c r="GAC19" s="53"/>
      <c r="GAD19" s="53"/>
      <c r="GAE19" s="53"/>
      <c r="GAF19" s="53"/>
      <c r="GAG19" s="53"/>
      <c r="GAH19" s="53"/>
      <c r="GAI19" s="53"/>
      <c r="GAJ19" s="53"/>
      <c r="GAK19" s="53"/>
      <c r="GAL19" s="53"/>
      <c r="GAM19" s="53"/>
      <c r="GAN19" s="53"/>
      <c r="GAO19" s="53"/>
      <c r="GAP19" s="53"/>
      <c r="GAQ19" s="53"/>
      <c r="GAR19" s="53"/>
      <c r="GAS19" s="53"/>
      <c r="GAT19" s="53"/>
      <c r="GAU19" s="53"/>
      <c r="GAV19" s="53"/>
      <c r="GAW19" s="53"/>
      <c r="GAX19" s="53"/>
      <c r="GAY19" s="53"/>
      <c r="GAZ19" s="53"/>
      <c r="GBA19" s="53"/>
      <c r="GBB19" s="53"/>
      <c r="GBC19" s="53"/>
      <c r="GBD19" s="53"/>
      <c r="GBE19" s="53"/>
      <c r="GBF19" s="53"/>
      <c r="GBG19" s="53"/>
      <c r="GBH19" s="53"/>
      <c r="GBI19" s="53"/>
      <c r="GBJ19" s="53"/>
      <c r="GBK19" s="53"/>
      <c r="GBL19" s="53"/>
      <c r="GBM19" s="53"/>
      <c r="GBN19" s="53"/>
      <c r="GBO19" s="53"/>
      <c r="GBP19" s="53"/>
      <c r="GBQ19" s="53"/>
      <c r="GBR19" s="53"/>
      <c r="GBS19" s="53"/>
      <c r="GBT19" s="53"/>
      <c r="GBU19" s="53"/>
      <c r="GBV19" s="53"/>
      <c r="GBW19" s="53"/>
      <c r="GBX19" s="53"/>
      <c r="GBY19" s="53"/>
      <c r="GBZ19" s="53"/>
      <c r="GCA19" s="53"/>
      <c r="GCB19" s="53"/>
      <c r="GCC19" s="53"/>
      <c r="GCD19" s="53"/>
      <c r="GCE19" s="53"/>
      <c r="GCF19" s="53"/>
      <c r="GCG19" s="53"/>
      <c r="GCH19" s="53"/>
      <c r="GCI19" s="53"/>
      <c r="GCJ19" s="53"/>
      <c r="GCK19" s="53"/>
      <c r="GCL19" s="53"/>
      <c r="GCM19" s="53"/>
      <c r="GCN19" s="53"/>
      <c r="GCO19" s="53"/>
      <c r="GCP19" s="53"/>
      <c r="GCQ19" s="53"/>
      <c r="GCR19" s="53"/>
      <c r="GCS19" s="53"/>
      <c r="GCT19" s="53"/>
      <c r="GCU19" s="53"/>
      <c r="GCV19" s="53"/>
      <c r="GCW19" s="53"/>
      <c r="GCX19" s="53"/>
      <c r="GCY19" s="53"/>
      <c r="GCZ19" s="53"/>
      <c r="GDA19" s="53"/>
      <c r="GDB19" s="53"/>
      <c r="GDC19" s="53"/>
      <c r="GDD19" s="53"/>
      <c r="GDE19" s="53"/>
      <c r="GDF19" s="53"/>
      <c r="GDG19" s="53"/>
      <c r="GDH19" s="53"/>
      <c r="GDI19" s="53"/>
      <c r="GDJ19" s="53"/>
      <c r="GDK19" s="53"/>
      <c r="GDL19" s="53"/>
      <c r="GDM19" s="53"/>
      <c r="GDN19" s="53"/>
      <c r="GDO19" s="53"/>
      <c r="GDP19" s="53"/>
      <c r="GDQ19" s="53"/>
      <c r="GDR19" s="53"/>
      <c r="GDS19" s="53"/>
      <c r="GDT19" s="53"/>
      <c r="GDU19" s="53"/>
      <c r="GDV19" s="53"/>
      <c r="GDW19" s="53"/>
      <c r="GDX19" s="53"/>
      <c r="GDY19" s="53"/>
      <c r="GDZ19" s="53"/>
      <c r="GEA19" s="53"/>
      <c r="GEB19" s="53"/>
      <c r="GEC19" s="53"/>
      <c r="GED19" s="53"/>
      <c r="GEE19" s="53"/>
      <c r="GEF19" s="53"/>
      <c r="GEG19" s="53"/>
      <c r="GEH19" s="53"/>
      <c r="GEI19" s="53"/>
      <c r="GEJ19" s="53"/>
      <c r="GEK19" s="53"/>
      <c r="GEL19" s="53"/>
      <c r="GEM19" s="53"/>
      <c r="GEN19" s="53"/>
      <c r="GEO19" s="53"/>
      <c r="GEP19" s="53"/>
      <c r="GEQ19" s="53"/>
      <c r="GER19" s="53"/>
      <c r="GES19" s="53"/>
      <c r="GET19" s="53"/>
      <c r="GEU19" s="53"/>
      <c r="GEV19" s="53"/>
      <c r="GEW19" s="53"/>
      <c r="GEX19" s="53"/>
      <c r="GEY19" s="53"/>
      <c r="GEZ19" s="53"/>
      <c r="GFA19" s="53"/>
      <c r="GFB19" s="53"/>
      <c r="GFC19" s="53"/>
      <c r="GFD19" s="53"/>
      <c r="GFE19" s="53"/>
      <c r="GFF19" s="53"/>
      <c r="GFG19" s="53"/>
      <c r="GFH19" s="53"/>
      <c r="GFI19" s="53"/>
      <c r="GFJ19" s="53"/>
      <c r="GFK19" s="53"/>
      <c r="GFL19" s="53"/>
      <c r="GFM19" s="53"/>
      <c r="GFN19" s="53"/>
      <c r="GFO19" s="53"/>
      <c r="GFP19" s="53"/>
      <c r="GFQ19" s="53"/>
      <c r="GFR19" s="53"/>
      <c r="GFS19" s="53"/>
      <c r="GFT19" s="53"/>
      <c r="GFU19" s="53"/>
      <c r="GFV19" s="53"/>
      <c r="GFW19" s="53"/>
      <c r="GFX19" s="53"/>
      <c r="GFY19" s="53"/>
      <c r="GFZ19" s="53"/>
      <c r="GGA19" s="53"/>
      <c r="GGB19" s="53"/>
      <c r="GGC19" s="53"/>
      <c r="GGD19" s="53"/>
      <c r="GGE19" s="53"/>
      <c r="GGF19" s="53"/>
      <c r="GGG19" s="53"/>
      <c r="GGH19" s="53"/>
      <c r="GGI19" s="53"/>
      <c r="GGJ19" s="53"/>
      <c r="GGK19" s="53"/>
      <c r="GGL19" s="53"/>
      <c r="GGM19" s="53"/>
      <c r="GGN19" s="53"/>
      <c r="GGO19" s="53"/>
      <c r="GGP19" s="53"/>
      <c r="GGQ19" s="53"/>
      <c r="GGR19" s="53"/>
      <c r="GGS19" s="53"/>
      <c r="GGT19" s="53"/>
      <c r="GGU19" s="53"/>
      <c r="GGV19" s="53"/>
      <c r="GGW19" s="53"/>
      <c r="GGX19" s="53"/>
      <c r="GGY19" s="53"/>
      <c r="GGZ19" s="53"/>
      <c r="GHA19" s="53"/>
      <c r="GHB19" s="53"/>
      <c r="GHC19" s="53"/>
      <c r="GHD19" s="53"/>
      <c r="GHE19" s="53"/>
      <c r="GHF19" s="53"/>
      <c r="GHG19" s="53"/>
      <c r="GHH19" s="53"/>
      <c r="GHI19" s="53"/>
      <c r="GHJ19" s="53"/>
      <c r="GHK19" s="53"/>
      <c r="GHL19" s="53"/>
      <c r="GHM19" s="53"/>
      <c r="GHN19" s="53"/>
      <c r="GHO19" s="53"/>
      <c r="GHP19" s="53"/>
      <c r="GHQ19" s="53"/>
      <c r="GHR19" s="53"/>
      <c r="GHS19" s="53"/>
      <c r="GHT19" s="53"/>
      <c r="GHU19" s="53"/>
      <c r="GHV19" s="53"/>
      <c r="GHW19" s="53"/>
      <c r="GHX19" s="53"/>
      <c r="GHY19" s="53"/>
      <c r="GHZ19" s="53"/>
      <c r="GIA19" s="53"/>
      <c r="GIB19" s="53"/>
      <c r="GIC19" s="53"/>
      <c r="GID19" s="53"/>
      <c r="GIE19" s="53"/>
      <c r="GIF19" s="53"/>
      <c r="GIG19" s="53"/>
      <c r="GIH19" s="53"/>
      <c r="GII19" s="53"/>
      <c r="GIJ19" s="53"/>
      <c r="GIK19" s="53"/>
      <c r="GIL19" s="53"/>
      <c r="GIM19" s="53"/>
      <c r="GIN19" s="53"/>
      <c r="GIO19" s="53"/>
      <c r="GIP19" s="53"/>
      <c r="GIQ19" s="53"/>
      <c r="GIR19" s="53"/>
      <c r="GIS19" s="53"/>
      <c r="GIT19" s="53"/>
      <c r="GIU19" s="53"/>
      <c r="GIV19" s="53"/>
      <c r="GIW19" s="53"/>
      <c r="GIX19" s="53"/>
      <c r="GIY19" s="53"/>
      <c r="GIZ19" s="53"/>
      <c r="GJA19" s="53"/>
      <c r="GJB19" s="53"/>
      <c r="GJC19" s="53"/>
      <c r="GJD19" s="53"/>
      <c r="GJE19" s="53"/>
      <c r="GJF19" s="53"/>
      <c r="GJG19" s="53"/>
      <c r="GJH19" s="53"/>
      <c r="GJI19" s="53"/>
      <c r="GJJ19" s="53"/>
      <c r="GJK19" s="53"/>
      <c r="GJL19" s="53"/>
      <c r="GJM19" s="53"/>
      <c r="GJN19" s="53"/>
      <c r="GJO19" s="53"/>
      <c r="GJP19" s="53"/>
      <c r="GJQ19" s="53"/>
      <c r="GJR19" s="53"/>
      <c r="GJS19" s="53"/>
      <c r="GJT19" s="53"/>
      <c r="GJU19" s="53"/>
      <c r="GJV19" s="53"/>
      <c r="GJW19" s="53"/>
      <c r="GJX19" s="53"/>
      <c r="GJY19" s="53"/>
      <c r="GJZ19" s="53"/>
      <c r="GKA19" s="53"/>
      <c r="GKB19" s="53"/>
      <c r="GKC19" s="53"/>
      <c r="GKD19" s="53"/>
      <c r="GKE19" s="53"/>
      <c r="GKF19" s="53"/>
      <c r="GKG19" s="53"/>
      <c r="GKH19" s="53"/>
      <c r="GKI19" s="53"/>
      <c r="GKJ19" s="53"/>
      <c r="GKK19" s="53"/>
      <c r="GKL19" s="53"/>
      <c r="GKM19" s="53"/>
      <c r="GKN19" s="53"/>
      <c r="GKO19" s="53"/>
      <c r="GKP19" s="53"/>
      <c r="GKQ19" s="53"/>
      <c r="GKR19" s="53"/>
      <c r="GKS19" s="53"/>
      <c r="GKT19" s="53"/>
      <c r="GKU19" s="53"/>
      <c r="GKV19" s="53"/>
      <c r="GKW19" s="53"/>
      <c r="GKX19" s="53"/>
      <c r="GKY19" s="53"/>
      <c r="GKZ19" s="53"/>
      <c r="GLA19" s="53"/>
      <c r="GLB19" s="53"/>
      <c r="GLC19" s="53"/>
      <c r="GLD19" s="53"/>
      <c r="GLE19" s="53"/>
      <c r="GLF19" s="53"/>
      <c r="GLG19" s="53"/>
      <c r="GLH19" s="53"/>
      <c r="GLI19" s="53"/>
      <c r="GLJ19" s="53"/>
      <c r="GLK19" s="53"/>
      <c r="GLL19" s="53"/>
      <c r="GLM19" s="53"/>
      <c r="GLN19" s="53"/>
      <c r="GLO19" s="53"/>
      <c r="GLP19" s="53"/>
      <c r="GLQ19" s="53"/>
      <c r="GLR19" s="53"/>
      <c r="GLS19" s="53"/>
      <c r="GLT19" s="53"/>
      <c r="GLU19" s="53"/>
      <c r="GLV19" s="53"/>
      <c r="GLW19" s="53"/>
      <c r="GLX19" s="53"/>
      <c r="GLY19" s="53"/>
      <c r="GLZ19" s="53"/>
      <c r="GMA19" s="53"/>
      <c r="GMB19" s="53"/>
      <c r="GMC19" s="53"/>
      <c r="GMD19" s="53"/>
      <c r="GME19" s="53"/>
      <c r="GMF19" s="53"/>
      <c r="GMG19" s="53"/>
      <c r="GMH19" s="53"/>
      <c r="GMI19" s="53"/>
      <c r="GMJ19" s="53"/>
      <c r="GMK19" s="53"/>
      <c r="GML19" s="53"/>
      <c r="GMM19" s="53"/>
      <c r="GMN19" s="53"/>
      <c r="GMO19" s="53"/>
      <c r="GMP19" s="53"/>
      <c r="GMQ19" s="53"/>
      <c r="GMR19" s="53"/>
      <c r="GMS19" s="53"/>
      <c r="GMT19" s="53"/>
      <c r="GMU19" s="53"/>
      <c r="GMV19" s="53"/>
      <c r="GMW19" s="53"/>
      <c r="GMX19" s="53"/>
      <c r="GMY19" s="53"/>
      <c r="GMZ19" s="53"/>
      <c r="GNA19" s="53"/>
      <c r="GNB19" s="53"/>
      <c r="GNC19" s="53"/>
      <c r="GND19" s="53"/>
      <c r="GNE19" s="53"/>
      <c r="GNF19" s="53"/>
      <c r="GNG19" s="53"/>
      <c r="GNH19" s="53"/>
      <c r="GNI19" s="53"/>
      <c r="GNJ19" s="53"/>
      <c r="GNK19" s="53"/>
      <c r="GNL19" s="53"/>
      <c r="GNM19" s="53"/>
      <c r="GNN19" s="53"/>
      <c r="GNO19" s="53"/>
      <c r="GNP19" s="53"/>
      <c r="GNQ19" s="53"/>
      <c r="GNR19" s="53"/>
      <c r="GNS19" s="53"/>
      <c r="GNT19" s="53"/>
      <c r="GNU19" s="53"/>
      <c r="GNV19" s="53"/>
      <c r="GNW19" s="53"/>
      <c r="GNX19" s="53"/>
      <c r="GNY19" s="53"/>
      <c r="GNZ19" s="53"/>
      <c r="GOA19" s="53"/>
      <c r="GOB19" s="53"/>
      <c r="GOC19" s="53"/>
      <c r="GOD19" s="53"/>
      <c r="GOE19" s="53"/>
      <c r="GOF19" s="53"/>
      <c r="GOG19" s="53"/>
      <c r="GOH19" s="53"/>
      <c r="GOI19" s="53"/>
      <c r="GOJ19" s="53"/>
      <c r="GOK19" s="53"/>
      <c r="GOL19" s="53"/>
      <c r="GOM19" s="53"/>
      <c r="GON19" s="53"/>
      <c r="GOO19" s="53"/>
      <c r="GOP19" s="53"/>
      <c r="GOQ19" s="53"/>
      <c r="GOR19" s="53"/>
      <c r="GOS19" s="53"/>
      <c r="GOT19" s="53"/>
      <c r="GOU19" s="53"/>
      <c r="GOV19" s="53"/>
      <c r="GOW19" s="53"/>
      <c r="GOX19" s="53"/>
      <c r="GOY19" s="53"/>
      <c r="GOZ19" s="53"/>
      <c r="GPA19" s="53"/>
      <c r="GPB19" s="53"/>
      <c r="GPC19" s="53"/>
      <c r="GPD19" s="53"/>
      <c r="GPE19" s="53"/>
      <c r="GPF19" s="53"/>
      <c r="GPG19" s="53"/>
      <c r="GPH19" s="53"/>
      <c r="GPI19" s="53"/>
      <c r="GPJ19" s="53"/>
      <c r="GPK19" s="53"/>
      <c r="GPL19" s="53"/>
      <c r="GPM19" s="53"/>
      <c r="GPN19" s="53"/>
      <c r="GPO19" s="53"/>
      <c r="GPP19" s="53"/>
      <c r="GPQ19" s="53"/>
      <c r="GPR19" s="53"/>
      <c r="GPS19" s="53"/>
      <c r="GPT19" s="53"/>
      <c r="GPU19" s="53"/>
      <c r="GPV19" s="53"/>
      <c r="GPW19" s="53"/>
      <c r="GPX19" s="53"/>
      <c r="GPY19" s="53"/>
      <c r="GPZ19" s="53"/>
      <c r="GQA19" s="53"/>
      <c r="GQB19" s="53"/>
      <c r="GQC19" s="53"/>
      <c r="GQD19" s="53"/>
      <c r="GQE19" s="53"/>
      <c r="GQF19" s="53"/>
      <c r="GQG19" s="53"/>
      <c r="GQH19" s="53"/>
      <c r="GQI19" s="53"/>
      <c r="GQJ19" s="53"/>
      <c r="GQK19" s="53"/>
      <c r="GQL19" s="53"/>
      <c r="GQM19" s="53"/>
      <c r="GQN19" s="53"/>
      <c r="GQO19" s="53"/>
      <c r="GQP19" s="53"/>
      <c r="GQQ19" s="53"/>
      <c r="GQR19" s="53"/>
      <c r="GQS19" s="53"/>
      <c r="GQT19" s="53"/>
      <c r="GQU19" s="53"/>
      <c r="GQV19" s="53"/>
      <c r="GQW19" s="53"/>
      <c r="GQX19" s="53"/>
      <c r="GQY19" s="53"/>
      <c r="GQZ19" s="53"/>
      <c r="GRA19" s="53"/>
      <c r="GRB19" s="53"/>
      <c r="GRC19" s="53"/>
      <c r="GRD19" s="53"/>
      <c r="GRE19" s="53"/>
      <c r="GRF19" s="53"/>
      <c r="GRG19" s="53"/>
      <c r="GRH19" s="53"/>
      <c r="GRI19" s="53"/>
      <c r="GRJ19" s="53"/>
      <c r="GRK19" s="53"/>
      <c r="GRL19" s="53"/>
      <c r="GRM19" s="53"/>
      <c r="GRN19" s="53"/>
      <c r="GRO19" s="53"/>
      <c r="GRP19" s="53"/>
      <c r="GRQ19" s="53"/>
      <c r="GRR19" s="53"/>
      <c r="GRS19" s="53"/>
      <c r="GRT19" s="53"/>
      <c r="GRU19" s="53"/>
      <c r="GRV19" s="53"/>
      <c r="GRW19" s="53"/>
      <c r="GRX19" s="53"/>
      <c r="GRY19" s="53"/>
      <c r="GRZ19" s="53"/>
      <c r="GSA19" s="53"/>
      <c r="GSB19" s="53"/>
      <c r="GSC19" s="53"/>
      <c r="GSD19" s="53"/>
      <c r="GSE19" s="53"/>
      <c r="GSF19" s="53"/>
      <c r="GSG19" s="53"/>
      <c r="GSH19" s="53"/>
      <c r="GSI19" s="53"/>
      <c r="GSJ19" s="53"/>
      <c r="GSK19" s="53"/>
      <c r="GSL19" s="53"/>
      <c r="GSM19" s="53"/>
      <c r="GSN19" s="53"/>
      <c r="GSO19" s="53"/>
      <c r="GSP19" s="53"/>
      <c r="GSQ19" s="53"/>
      <c r="GSR19" s="53"/>
      <c r="GSS19" s="53"/>
      <c r="GST19" s="53"/>
      <c r="GSU19" s="53"/>
      <c r="GSV19" s="53"/>
      <c r="GSW19" s="53"/>
      <c r="GSX19" s="53"/>
      <c r="GSY19" s="53"/>
      <c r="GSZ19" s="53"/>
      <c r="GTA19" s="53"/>
      <c r="GTB19" s="53"/>
      <c r="GTC19" s="53"/>
      <c r="GTD19" s="53"/>
      <c r="GTE19" s="53"/>
      <c r="GTF19" s="53"/>
      <c r="GTG19" s="53"/>
      <c r="GTH19" s="53"/>
      <c r="GTI19" s="53"/>
      <c r="GTJ19" s="53"/>
      <c r="GTK19" s="53"/>
      <c r="GTL19" s="53"/>
      <c r="GTM19" s="53"/>
      <c r="GTN19" s="53"/>
      <c r="GTO19" s="53"/>
      <c r="GTP19" s="53"/>
      <c r="GTQ19" s="53"/>
      <c r="GTR19" s="53"/>
      <c r="GTS19" s="53"/>
      <c r="GTT19" s="53"/>
      <c r="GTU19" s="53"/>
      <c r="GTV19" s="53"/>
      <c r="GTW19" s="53"/>
      <c r="GTX19" s="53"/>
      <c r="GTY19" s="53"/>
      <c r="GTZ19" s="53"/>
      <c r="GUA19" s="53"/>
      <c r="GUB19" s="53"/>
      <c r="GUC19" s="53"/>
      <c r="GUD19" s="53"/>
      <c r="GUE19" s="53"/>
      <c r="GUF19" s="53"/>
      <c r="GUG19" s="53"/>
      <c r="GUH19" s="53"/>
      <c r="GUI19" s="53"/>
      <c r="GUJ19" s="53"/>
      <c r="GUK19" s="53"/>
      <c r="GUL19" s="53"/>
      <c r="GUM19" s="53"/>
      <c r="GUN19" s="53"/>
      <c r="GUO19" s="53"/>
      <c r="GUP19" s="53"/>
      <c r="GUQ19" s="53"/>
      <c r="GUR19" s="53"/>
      <c r="GUS19" s="53"/>
      <c r="GUT19" s="53"/>
      <c r="GUU19" s="53"/>
      <c r="GUV19" s="53"/>
      <c r="GUW19" s="53"/>
      <c r="GUX19" s="53"/>
      <c r="GUY19" s="53"/>
      <c r="GUZ19" s="53"/>
      <c r="GVA19" s="53"/>
      <c r="GVB19" s="53"/>
      <c r="GVC19" s="53"/>
      <c r="GVD19" s="53"/>
      <c r="GVE19" s="53"/>
      <c r="GVF19" s="53"/>
      <c r="GVG19" s="53"/>
      <c r="GVH19" s="53"/>
      <c r="GVI19" s="53"/>
      <c r="GVJ19" s="53"/>
      <c r="GVK19" s="53"/>
      <c r="GVL19" s="53"/>
      <c r="GVM19" s="53"/>
      <c r="GVN19" s="53"/>
      <c r="GVO19" s="53"/>
      <c r="GVP19" s="53"/>
      <c r="GVQ19" s="53"/>
      <c r="GVR19" s="53"/>
      <c r="GVS19" s="53"/>
      <c r="GVT19" s="53"/>
      <c r="GVU19" s="53"/>
      <c r="GVV19" s="53"/>
      <c r="GVW19" s="53"/>
      <c r="GVX19" s="53"/>
      <c r="GVY19" s="53"/>
      <c r="GVZ19" s="53"/>
      <c r="GWA19" s="53"/>
      <c r="GWB19" s="53"/>
      <c r="GWC19" s="53"/>
      <c r="GWD19" s="53"/>
      <c r="GWE19" s="53"/>
      <c r="GWF19" s="53"/>
      <c r="GWG19" s="53"/>
      <c r="GWH19" s="53"/>
      <c r="GWI19" s="53"/>
      <c r="GWJ19" s="53"/>
      <c r="GWK19" s="53"/>
      <c r="GWL19" s="53"/>
      <c r="GWM19" s="53"/>
      <c r="GWN19" s="53"/>
      <c r="GWO19" s="53"/>
      <c r="GWP19" s="53"/>
      <c r="GWQ19" s="53"/>
      <c r="GWR19" s="53"/>
      <c r="GWS19" s="53"/>
      <c r="GWT19" s="53"/>
      <c r="GWU19" s="53"/>
      <c r="GWV19" s="53"/>
      <c r="GWW19" s="53"/>
      <c r="GWX19" s="53"/>
      <c r="GWY19" s="53"/>
      <c r="GWZ19" s="53"/>
      <c r="GXA19" s="53"/>
      <c r="GXB19" s="53"/>
      <c r="GXC19" s="53"/>
      <c r="GXD19" s="53"/>
      <c r="GXE19" s="53"/>
      <c r="GXF19" s="53"/>
      <c r="GXG19" s="53"/>
      <c r="GXH19" s="53"/>
      <c r="GXI19" s="53"/>
      <c r="GXJ19" s="53"/>
      <c r="GXK19" s="53"/>
      <c r="GXL19" s="53"/>
      <c r="GXM19" s="53"/>
      <c r="GXN19" s="53"/>
      <c r="GXO19" s="53"/>
      <c r="GXP19" s="53"/>
      <c r="GXQ19" s="53"/>
      <c r="GXR19" s="53"/>
      <c r="GXS19" s="53"/>
      <c r="GXT19" s="53"/>
      <c r="GXU19" s="53"/>
      <c r="GXV19" s="53"/>
      <c r="GXW19" s="53"/>
      <c r="GXX19" s="53"/>
      <c r="GXY19" s="53"/>
      <c r="GXZ19" s="53"/>
      <c r="GYA19" s="53"/>
      <c r="GYB19" s="53"/>
      <c r="GYC19" s="53"/>
      <c r="GYD19" s="53"/>
      <c r="GYE19" s="53"/>
      <c r="GYF19" s="53"/>
      <c r="GYG19" s="53"/>
      <c r="GYH19" s="53"/>
      <c r="GYI19" s="53"/>
      <c r="GYJ19" s="53"/>
      <c r="GYK19" s="53"/>
      <c r="GYL19" s="53"/>
      <c r="GYM19" s="53"/>
      <c r="GYN19" s="53"/>
      <c r="GYO19" s="53"/>
      <c r="GYP19" s="53"/>
      <c r="GYQ19" s="53"/>
      <c r="GYR19" s="53"/>
      <c r="GYS19" s="53"/>
      <c r="GYT19" s="53"/>
      <c r="GYU19" s="53"/>
      <c r="GYV19" s="53"/>
      <c r="GYW19" s="53"/>
      <c r="GYX19" s="53"/>
      <c r="GYY19" s="53"/>
      <c r="GYZ19" s="53"/>
      <c r="GZA19" s="53"/>
      <c r="GZB19" s="53"/>
      <c r="GZC19" s="53"/>
      <c r="GZD19" s="53"/>
      <c r="GZE19" s="53"/>
      <c r="GZF19" s="53"/>
      <c r="GZG19" s="53"/>
      <c r="GZH19" s="53"/>
      <c r="GZI19" s="53"/>
      <c r="GZJ19" s="53"/>
      <c r="GZK19" s="53"/>
      <c r="GZL19" s="53"/>
      <c r="GZM19" s="53"/>
      <c r="GZN19" s="53"/>
      <c r="GZO19" s="53"/>
      <c r="GZP19" s="53"/>
      <c r="GZQ19" s="53"/>
      <c r="GZR19" s="53"/>
      <c r="GZS19" s="53"/>
      <c r="GZT19" s="53"/>
      <c r="GZU19" s="53"/>
      <c r="GZV19" s="53"/>
      <c r="GZW19" s="53"/>
      <c r="GZX19" s="53"/>
      <c r="GZY19" s="53"/>
      <c r="GZZ19" s="53"/>
      <c r="HAA19" s="53"/>
      <c r="HAB19" s="53"/>
      <c r="HAC19" s="53"/>
      <c r="HAD19" s="53"/>
      <c r="HAE19" s="53"/>
      <c r="HAF19" s="53"/>
      <c r="HAG19" s="53"/>
      <c r="HAH19" s="53"/>
      <c r="HAI19" s="53"/>
      <c r="HAJ19" s="53"/>
      <c r="HAK19" s="53"/>
      <c r="HAL19" s="53"/>
      <c r="HAM19" s="53"/>
      <c r="HAN19" s="53"/>
      <c r="HAO19" s="53"/>
      <c r="HAP19" s="53"/>
      <c r="HAQ19" s="53"/>
      <c r="HAR19" s="53"/>
      <c r="HAS19" s="53"/>
      <c r="HAT19" s="53"/>
      <c r="HAU19" s="53"/>
      <c r="HAV19" s="53"/>
      <c r="HAW19" s="53"/>
      <c r="HAX19" s="53"/>
      <c r="HAY19" s="53"/>
      <c r="HAZ19" s="53"/>
      <c r="HBA19" s="53"/>
      <c r="HBB19" s="53"/>
      <c r="HBC19" s="53"/>
      <c r="HBD19" s="53"/>
      <c r="HBE19" s="53"/>
      <c r="HBF19" s="53"/>
      <c r="HBG19" s="53"/>
      <c r="HBH19" s="53"/>
      <c r="HBI19" s="53"/>
      <c r="HBJ19" s="53"/>
      <c r="HBK19" s="53"/>
      <c r="HBL19" s="53"/>
      <c r="HBM19" s="53"/>
      <c r="HBN19" s="53"/>
      <c r="HBO19" s="53"/>
      <c r="HBP19" s="53"/>
      <c r="HBQ19" s="53"/>
      <c r="HBR19" s="53"/>
      <c r="HBS19" s="53"/>
      <c r="HBT19" s="53"/>
      <c r="HBU19" s="53"/>
      <c r="HBV19" s="53"/>
      <c r="HBW19" s="53"/>
      <c r="HBX19" s="53"/>
      <c r="HBY19" s="53"/>
      <c r="HBZ19" s="53"/>
      <c r="HCA19" s="53"/>
      <c r="HCB19" s="53"/>
      <c r="HCC19" s="53"/>
      <c r="HCD19" s="53"/>
      <c r="HCE19" s="53"/>
      <c r="HCF19" s="53"/>
      <c r="HCG19" s="53"/>
      <c r="HCH19" s="53"/>
      <c r="HCI19" s="53"/>
      <c r="HCJ19" s="53"/>
      <c r="HCK19" s="53"/>
      <c r="HCL19" s="53"/>
      <c r="HCM19" s="53"/>
      <c r="HCN19" s="53"/>
      <c r="HCO19" s="53"/>
      <c r="HCP19" s="53"/>
      <c r="HCQ19" s="53"/>
      <c r="HCR19" s="53"/>
      <c r="HCS19" s="53"/>
      <c r="HCT19" s="53"/>
      <c r="HCU19" s="53"/>
      <c r="HCV19" s="53"/>
      <c r="HCW19" s="53"/>
      <c r="HCX19" s="53"/>
      <c r="HCY19" s="53"/>
      <c r="HCZ19" s="53"/>
      <c r="HDA19" s="53"/>
      <c r="HDB19" s="53"/>
      <c r="HDC19" s="53"/>
      <c r="HDD19" s="53"/>
      <c r="HDE19" s="53"/>
      <c r="HDF19" s="53"/>
      <c r="HDG19" s="53"/>
      <c r="HDH19" s="53"/>
      <c r="HDI19" s="53"/>
      <c r="HDJ19" s="53"/>
      <c r="HDK19" s="53"/>
      <c r="HDL19" s="53"/>
      <c r="HDM19" s="53"/>
      <c r="HDN19" s="53"/>
      <c r="HDO19" s="53"/>
      <c r="HDP19" s="53"/>
      <c r="HDQ19" s="53"/>
      <c r="HDR19" s="53"/>
      <c r="HDS19" s="53"/>
      <c r="HDT19" s="53"/>
      <c r="HDU19" s="53"/>
      <c r="HDV19" s="53"/>
      <c r="HDW19" s="53"/>
      <c r="HDX19" s="53"/>
      <c r="HDY19" s="53"/>
      <c r="HDZ19" s="53"/>
      <c r="HEA19" s="53"/>
      <c r="HEB19" s="53"/>
      <c r="HEC19" s="53"/>
      <c r="HED19" s="53"/>
      <c r="HEE19" s="53"/>
      <c r="HEF19" s="53"/>
      <c r="HEG19" s="53"/>
      <c r="HEH19" s="53"/>
      <c r="HEI19" s="53"/>
      <c r="HEJ19" s="53"/>
      <c r="HEK19" s="53"/>
      <c r="HEL19" s="53"/>
      <c r="HEM19" s="53"/>
      <c r="HEN19" s="53"/>
      <c r="HEO19" s="53"/>
      <c r="HEP19" s="53"/>
      <c r="HEQ19" s="53"/>
      <c r="HER19" s="53"/>
      <c r="HES19" s="53"/>
      <c r="HET19" s="53"/>
      <c r="HEU19" s="53"/>
      <c r="HEV19" s="53"/>
      <c r="HEW19" s="53"/>
      <c r="HEX19" s="53"/>
      <c r="HEY19" s="53"/>
      <c r="HEZ19" s="53"/>
      <c r="HFA19" s="53"/>
      <c r="HFB19" s="53"/>
      <c r="HFC19" s="53"/>
      <c r="HFD19" s="53"/>
      <c r="HFE19" s="53"/>
      <c r="HFF19" s="53"/>
      <c r="HFG19" s="53"/>
      <c r="HFH19" s="53"/>
      <c r="HFI19" s="53"/>
      <c r="HFJ19" s="53"/>
      <c r="HFK19" s="53"/>
      <c r="HFL19" s="53"/>
      <c r="HFM19" s="53"/>
      <c r="HFN19" s="53"/>
      <c r="HFO19" s="53"/>
      <c r="HFP19" s="53"/>
      <c r="HFQ19" s="53"/>
      <c r="HFR19" s="53"/>
      <c r="HFS19" s="53"/>
      <c r="HFT19" s="53"/>
      <c r="HFU19" s="53"/>
      <c r="HFV19" s="53"/>
      <c r="HFW19" s="53"/>
      <c r="HFX19" s="53"/>
      <c r="HFY19" s="53"/>
      <c r="HFZ19" s="53"/>
      <c r="HGA19" s="53"/>
      <c r="HGB19" s="53"/>
      <c r="HGC19" s="53"/>
      <c r="HGD19" s="53"/>
      <c r="HGE19" s="53"/>
      <c r="HGF19" s="53"/>
      <c r="HGG19" s="53"/>
      <c r="HGH19" s="53"/>
      <c r="HGI19" s="53"/>
      <c r="HGJ19" s="53"/>
      <c r="HGK19" s="53"/>
      <c r="HGL19" s="53"/>
      <c r="HGM19" s="53"/>
      <c r="HGN19" s="53"/>
      <c r="HGO19" s="53"/>
      <c r="HGP19" s="53"/>
      <c r="HGQ19" s="53"/>
      <c r="HGR19" s="53"/>
      <c r="HGS19" s="53"/>
      <c r="HGT19" s="53"/>
      <c r="HGU19" s="53"/>
      <c r="HGV19" s="53"/>
      <c r="HGW19" s="53"/>
      <c r="HGX19" s="53"/>
      <c r="HGY19" s="53"/>
      <c r="HGZ19" s="53"/>
      <c r="HHA19" s="53"/>
      <c r="HHB19" s="53"/>
      <c r="HHC19" s="53"/>
      <c r="HHD19" s="53"/>
      <c r="HHE19" s="53"/>
      <c r="HHF19" s="53"/>
      <c r="HHG19" s="53"/>
      <c r="HHH19" s="53"/>
      <c r="HHI19" s="53"/>
      <c r="HHJ19" s="53"/>
      <c r="HHK19" s="53"/>
      <c r="HHL19" s="53"/>
      <c r="HHM19" s="53"/>
      <c r="HHN19" s="53"/>
      <c r="HHO19" s="53"/>
      <c r="HHP19" s="53"/>
      <c r="HHQ19" s="53"/>
      <c r="HHR19" s="53"/>
      <c r="HHS19" s="53"/>
      <c r="HHT19" s="53"/>
      <c r="HHU19" s="53"/>
      <c r="HHV19" s="53"/>
      <c r="HHW19" s="53"/>
      <c r="HHX19" s="53"/>
      <c r="HHY19" s="53"/>
      <c r="HHZ19" s="53"/>
      <c r="HIA19" s="53"/>
      <c r="HIB19" s="53"/>
      <c r="HIC19" s="53"/>
      <c r="HID19" s="53"/>
      <c r="HIE19" s="53"/>
      <c r="HIF19" s="53"/>
      <c r="HIG19" s="53"/>
      <c r="HIH19" s="53"/>
      <c r="HII19" s="53"/>
      <c r="HIJ19" s="53"/>
      <c r="HIK19" s="53"/>
      <c r="HIL19" s="53"/>
      <c r="HIM19" s="53"/>
      <c r="HIN19" s="53"/>
      <c r="HIO19" s="53"/>
      <c r="HIP19" s="53"/>
      <c r="HIQ19" s="53"/>
      <c r="HIR19" s="53"/>
      <c r="HIS19" s="53"/>
      <c r="HIT19" s="53"/>
      <c r="HIU19" s="53"/>
      <c r="HIV19" s="53"/>
      <c r="HIW19" s="53"/>
      <c r="HIX19" s="53"/>
      <c r="HIY19" s="53"/>
      <c r="HIZ19" s="53"/>
      <c r="HJA19" s="53"/>
      <c r="HJB19" s="53"/>
      <c r="HJC19" s="53"/>
      <c r="HJD19" s="53"/>
      <c r="HJE19" s="53"/>
      <c r="HJF19" s="53"/>
      <c r="HJG19" s="53"/>
      <c r="HJH19" s="53"/>
      <c r="HJI19" s="53"/>
      <c r="HJJ19" s="53"/>
      <c r="HJK19" s="53"/>
      <c r="HJL19" s="53"/>
      <c r="HJM19" s="53"/>
      <c r="HJN19" s="53"/>
      <c r="HJO19" s="53"/>
      <c r="HJP19" s="53"/>
      <c r="HJQ19" s="53"/>
      <c r="HJR19" s="53"/>
      <c r="HJS19" s="53"/>
      <c r="HJT19" s="53"/>
      <c r="HJU19" s="53"/>
      <c r="HJV19" s="53"/>
      <c r="HJW19" s="53"/>
      <c r="HJX19" s="53"/>
      <c r="HJY19" s="53"/>
      <c r="HJZ19" s="53"/>
      <c r="HKA19" s="53"/>
      <c r="HKB19" s="53"/>
      <c r="HKC19" s="53"/>
      <c r="HKD19" s="53"/>
      <c r="HKE19" s="53"/>
      <c r="HKF19" s="53"/>
      <c r="HKG19" s="53"/>
      <c r="HKH19" s="53"/>
      <c r="HKI19" s="53"/>
      <c r="HKJ19" s="53"/>
      <c r="HKK19" s="53"/>
      <c r="HKL19" s="53"/>
      <c r="HKM19" s="53"/>
      <c r="HKN19" s="53"/>
      <c r="HKO19" s="53"/>
      <c r="HKP19" s="53"/>
      <c r="HKQ19" s="53"/>
      <c r="HKR19" s="53"/>
      <c r="HKS19" s="53"/>
      <c r="HKT19" s="53"/>
      <c r="HKU19" s="53"/>
      <c r="HKV19" s="53"/>
      <c r="HKW19" s="53"/>
      <c r="HKX19" s="53"/>
      <c r="HKY19" s="53"/>
      <c r="HKZ19" s="53"/>
      <c r="HLA19" s="53"/>
      <c r="HLB19" s="53"/>
      <c r="HLC19" s="53"/>
      <c r="HLD19" s="53"/>
      <c r="HLE19" s="53"/>
      <c r="HLF19" s="53"/>
      <c r="HLG19" s="53"/>
      <c r="HLH19" s="53"/>
      <c r="HLI19" s="53"/>
      <c r="HLJ19" s="53"/>
      <c r="HLK19" s="53"/>
      <c r="HLL19" s="53"/>
      <c r="HLM19" s="53"/>
      <c r="HLN19" s="53"/>
      <c r="HLO19" s="53"/>
      <c r="HLP19" s="53"/>
      <c r="HLQ19" s="53"/>
      <c r="HLR19" s="53"/>
      <c r="HLS19" s="53"/>
      <c r="HLT19" s="53"/>
      <c r="HLU19" s="53"/>
      <c r="HLV19" s="53"/>
      <c r="HLW19" s="53"/>
      <c r="HLX19" s="53"/>
      <c r="HLY19" s="53"/>
      <c r="HLZ19" s="53"/>
      <c r="HMA19" s="53"/>
      <c r="HMB19" s="53"/>
      <c r="HMC19" s="53"/>
      <c r="HMD19" s="53"/>
      <c r="HME19" s="53"/>
      <c r="HMF19" s="53"/>
      <c r="HMG19" s="53"/>
      <c r="HMH19" s="53"/>
      <c r="HMI19" s="53"/>
      <c r="HMJ19" s="53"/>
      <c r="HMK19" s="53"/>
      <c r="HML19" s="53"/>
      <c r="HMM19" s="53"/>
      <c r="HMN19" s="53"/>
      <c r="HMO19" s="53"/>
      <c r="HMP19" s="53"/>
      <c r="HMQ19" s="53"/>
      <c r="HMR19" s="53"/>
      <c r="HMS19" s="53"/>
      <c r="HMT19" s="53"/>
      <c r="HMU19" s="53"/>
      <c r="HMV19" s="53"/>
      <c r="HMW19" s="53"/>
      <c r="HMX19" s="53"/>
      <c r="HMY19" s="53"/>
      <c r="HMZ19" s="53"/>
      <c r="HNA19" s="53"/>
      <c r="HNB19" s="53"/>
      <c r="HNC19" s="53"/>
      <c r="HND19" s="53"/>
      <c r="HNE19" s="53"/>
      <c r="HNF19" s="53"/>
      <c r="HNG19" s="53"/>
      <c r="HNH19" s="53"/>
      <c r="HNI19" s="53"/>
      <c r="HNJ19" s="53"/>
      <c r="HNK19" s="53"/>
      <c r="HNL19" s="53"/>
      <c r="HNM19" s="53"/>
      <c r="HNN19" s="53"/>
      <c r="HNO19" s="53"/>
      <c r="HNP19" s="53"/>
      <c r="HNQ19" s="53"/>
      <c r="HNR19" s="53"/>
      <c r="HNS19" s="53"/>
      <c r="HNT19" s="53"/>
      <c r="HNU19" s="53"/>
      <c r="HNV19" s="53"/>
      <c r="HNW19" s="53"/>
      <c r="HNX19" s="53"/>
      <c r="HNY19" s="53"/>
      <c r="HNZ19" s="53"/>
      <c r="HOA19" s="53"/>
      <c r="HOB19" s="53"/>
      <c r="HOC19" s="53"/>
      <c r="HOD19" s="53"/>
      <c r="HOE19" s="53"/>
      <c r="HOF19" s="53"/>
      <c r="HOG19" s="53"/>
      <c r="HOH19" s="53"/>
      <c r="HOI19" s="53"/>
      <c r="HOJ19" s="53"/>
      <c r="HOK19" s="53"/>
      <c r="HOL19" s="53"/>
      <c r="HOM19" s="53"/>
      <c r="HON19" s="53"/>
      <c r="HOO19" s="53"/>
      <c r="HOP19" s="53"/>
      <c r="HOQ19" s="53"/>
      <c r="HOR19" s="53"/>
      <c r="HOS19" s="53"/>
      <c r="HOT19" s="53"/>
      <c r="HOU19" s="53"/>
      <c r="HOV19" s="53"/>
      <c r="HOW19" s="53"/>
      <c r="HOX19" s="53"/>
      <c r="HOY19" s="53"/>
      <c r="HOZ19" s="53"/>
      <c r="HPA19" s="53"/>
      <c r="HPB19" s="53"/>
      <c r="HPC19" s="53"/>
      <c r="HPD19" s="53"/>
      <c r="HPE19" s="53"/>
      <c r="HPF19" s="53"/>
      <c r="HPG19" s="53"/>
      <c r="HPH19" s="53"/>
      <c r="HPI19" s="53"/>
      <c r="HPJ19" s="53"/>
      <c r="HPK19" s="53"/>
      <c r="HPL19" s="53"/>
      <c r="HPM19" s="53"/>
      <c r="HPN19" s="53"/>
      <c r="HPO19" s="53"/>
      <c r="HPP19" s="53"/>
      <c r="HPQ19" s="53"/>
      <c r="HPR19" s="53"/>
      <c r="HPS19" s="53"/>
      <c r="HPT19" s="53"/>
      <c r="HPU19" s="53"/>
      <c r="HPV19" s="53"/>
      <c r="HPW19" s="53"/>
      <c r="HPX19" s="53"/>
      <c r="HPY19" s="53"/>
      <c r="HPZ19" s="53"/>
      <c r="HQA19" s="53"/>
      <c r="HQB19" s="53"/>
      <c r="HQC19" s="53"/>
      <c r="HQD19" s="53"/>
      <c r="HQE19" s="53"/>
      <c r="HQF19" s="53"/>
      <c r="HQG19" s="53"/>
      <c r="HQH19" s="53"/>
      <c r="HQI19" s="53"/>
      <c r="HQJ19" s="53"/>
      <c r="HQK19" s="53"/>
      <c r="HQL19" s="53"/>
      <c r="HQM19" s="53"/>
      <c r="HQN19" s="53"/>
      <c r="HQO19" s="53"/>
      <c r="HQP19" s="53"/>
      <c r="HQQ19" s="53"/>
      <c r="HQR19" s="53"/>
      <c r="HQS19" s="53"/>
      <c r="HQT19" s="53"/>
      <c r="HQU19" s="53"/>
      <c r="HQV19" s="53"/>
      <c r="HQW19" s="53"/>
      <c r="HQX19" s="53"/>
      <c r="HQY19" s="53"/>
      <c r="HQZ19" s="53"/>
      <c r="HRA19" s="53"/>
      <c r="HRB19" s="53"/>
      <c r="HRC19" s="53"/>
      <c r="HRD19" s="53"/>
      <c r="HRE19" s="53"/>
      <c r="HRF19" s="53"/>
      <c r="HRG19" s="53"/>
      <c r="HRH19" s="53"/>
      <c r="HRI19" s="53"/>
      <c r="HRJ19" s="53"/>
      <c r="HRK19" s="53"/>
      <c r="HRL19" s="53"/>
      <c r="HRM19" s="53"/>
      <c r="HRN19" s="53"/>
      <c r="HRO19" s="53"/>
      <c r="HRP19" s="53"/>
      <c r="HRQ19" s="53"/>
      <c r="HRR19" s="53"/>
      <c r="HRS19" s="53"/>
      <c r="HRT19" s="53"/>
      <c r="HRU19" s="53"/>
      <c r="HRV19" s="53"/>
      <c r="HRW19" s="53"/>
      <c r="HRX19" s="53"/>
      <c r="HRY19" s="53"/>
      <c r="HRZ19" s="53"/>
      <c r="HSA19" s="53"/>
      <c r="HSB19" s="53"/>
      <c r="HSC19" s="53"/>
      <c r="HSD19" s="53"/>
      <c r="HSE19" s="53"/>
      <c r="HSF19" s="53"/>
      <c r="HSG19" s="53"/>
      <c r="HSH19" s="53"/>
      <c r="HSI19" s="53"/>
      <c r="HSJ19" s="53"/>
      <c r="HSK19" s="53"/>
      <c r="HSL19" s="53"/>
      <c r="HSM19" s="53"/>
      <c r="HSN19" s="53"/>
      <c r="HSO19" s="53"/>
      <c r="HSP19" s="53"/>
      <c r="HSQ19" s="53"/>
      <c r="HSR19" s="53"/>
      <c r="HSS19" s="53"/>
      <c r="HST19" s="53"/>
      <c r="HSU19" s="53"/>
      <c r="HSV19" s="53"/>
      <c r="HSW19" s="53"/>
      <c r="HSX19" s="53"/>
      <c r="HSY19" s="53"/>
      <c r="HSZ19" s="53"/>
      <c r="HTA19" s="53"/>
      <c r="HTB19" s="53"/>
      <c r="HTC19" s="53"/>
      <c r="HTD19" s="53"/>
      <c r="HTE19" s="53"/>
      <c r="HTF19" s="53"/>
      <c r="HTG19" s="53"/>
      <c r="HTH19" s="53"/>
      <c r="HTI19" s="53"/>
      <c r="HTJ19" s="53"/>
      <c r="HTK19" s="53"/>
      <c r="HTL19" s="53"/>
      <c r="HTM19" s="53"/>
      <c r="HTN19" s="53"/>
      <c r="HTO19" s="53"/>
      <c r="HTP19" s="53"/>
      <c r="HTQ19" s="53"/>
      <c r="HTR19" s="53"/>
      <c r="HTS19" s="53"/>
      <c r="HTT19" s="53"/>
      <c r="HTU19" s="53"/>
      <c r="HTV19" s="53"/>
      <c r="HTW19" s="53"/>
      <c r="HTX19" s="53"/>
      <c r="HTY19" s="53"/>
      <c r="HTZ19" s="53"/>
      <c r="HUA19" s="53"/>
      <c r="HUB19" s="53"/>
      <c r="HUC19" s="53"/>
      <c r="HUD19" s="53"/>
      <c r="HUE19" s="53"/>
      <c r="HUF19" s="53"/>
      <c r="HUG19" s="53"/>
      <c r="HUH19" s="53"/>
      <c r="HUI19" s="53"/>
      <c r="HUJ19" s="53"/>
      <c r="HUK19" s="53"/>
      <c r="HUL19" s="53"/>
      <c r="HUM19" s="53"/>
      <c r="HUN19" s="53"/>
      <c r="HUO19" s="53"/>
      <c r="HUP19" s="53"/>
      <c r="HUQ19" s="53"/>
      <c r="HUR19" s="53"/>
      <c r="HUS19" s="53"/>
      <c r="HUT19" s="53"/>
      <c r="HUU19" s="53"/>
      <c r="HUV19" s="53"/>
      <c r="HUW19" s="53"/>
      <c r="HUX19" s="53"/>
      <c r="HUY19" s="53"/>
      <c r="HUZ19" s="53"/>
      <c r="HVA19" s="53"/>
      <c r="HVB19" s="53"/>
      <c r="HVC19" s="53"/>
      <c r="HVD19" s="53"/>
      <c r="HVE19" s="53"/>
      <c r="HVF19" s="53"/>
      <c r="HVG19" s="53"/>
      <c r="HVH19" s="53"/>
      <c r="HVI19" s="53"/>
      <c r="HVJ19" s="53"/>
      <c r="HVK19" s="53"/>
      <c r="HVL19" s="53"/>
      <c r="HVM19" s="53"/>
      <c r="HVN19" s="53"/>
      <c r="HVO19" s="53"/>
      <c r="HVP19" s="53"/>
      <c r="HVQ19" s="53"/>
      <c r="HVR19" s="53"/>
      <c r="HVS19" s="53"/>
      <c r="HVT19" s="53"/>
      <c r="HVU19" s="53"/>
      <c r="HVV19" s="53"/>
      <c r="HVW19" s="53"/>
      <c r="HVX19" s="53"/>
      <c r="HVY19" s="53"/>
      <c r="HVZ19" s="53"/>
      <c r="HWA19" s="53"/>
      <c r="HWB19" s="53"/>
      <c r="HWC19" s="53"/>
      <c r="HWD19" s="53"/>
      <c r="HWE19" s="53"/>
      <c r="HWF19" s="53"/>
      <c r="HWG19" s="53"/>
      <c r="HWH19" s="53"/>
      <c r="HWI19" s="53"/>
      <c r="HWJ19" s="53"/>
      <c r="HWK19" s="53"/>
      <c r="HWL19" s="53"/>
      <c r="HWM19" s="53"/>
      <c r="HWN19" s="53"/>
      <c r="HWO19" s="53"/>
      <c r="HWP19" s="53"/>
      <c r="HWQ19" s="53"/>
      <c r="HWR19" s="53"/>
      <c r="HWS19" s="53"/>
      <c r="HWT19" s="53"/>
      <c r="HWU19" s="53"/>
      <c r="HWV19" s="53"/>
      <c r="HWW19" s="53"/>
      <c r="HWX19" s="53"/>
      <c r="HWY19" s="53"/>
      <c r="HWZ19" s="53"/>
      <c r="HXA19" s="53"/>
      <c r="HXB19" s="53"/>
      <c r="HXC19" s="53"/>
      <c r="HXD19" s="53"/>
      <c r="HXE19" s="53"/>
      <c r="HXF19" s="53"/>
      <c r="HXG19" s="53"/>
      <c r="HXH19" s="53"/>
      <c r="HXI19" s="53"/>
      <c r="HXJ19" s="53"/>
      <c r="HXK19" s="53"/>
      <c r="HXL19" s="53"/>
      <c r="HXM19" s="53"/>
      <c r="HXN19" s="53"/>
      <c r="HXO19" s="53"/>
      <c r="HXP19" s="53"/>
      <c r="HXQ19" s="53"/>
      <c r="HXR19" s="53"/>
      <c r="HXS19" s="53"/>
      <c r="HXT19" s="53"/>
      <c r="HXU19" s="53"/>
      <c r="HXV19" s="53"/>
      <c r="HXW19" s="53"/>
      <c r="HXX19" s="53"/>
      <c r="HXY19" s="53"/>
      <c r="HXZ19" s="53"/>
      <c r="HYA19" s="53"/>
      <c r="HYB19" s="53"/>
      <c r="HYC19" s="53"/>
      <c r="HYD19" s="53"/>
      <c r="HYE19" s="53"/>
      <c r="HYF19" s="53"/>
      <c r="HYG19" s="53"/>
      <c r="HYH19" s="53"/>
      <c r="HYI19" s="53"/>
      <c r="HYJ19" s="53"/>
      <c r="HYK19" s="53"/>
      <c r="HYL19" s="53"/>
      <c r="HYM19" s="53"/>
      <c r="HYN19" s="53"/>
      <c r="HYO19" s="53"/>
      <c r="HYP19" s="53"/>
      <c r="HYQ19" s="53"/>
      <c r="HYR19" s="53"/>
      <c r="HYS19" s="53"/>
      <c r="HYT19" s="53"/>
      <c r="HYU19" s="53"/>
      <c r="HYV19" s="53"/>
      <c r="HYW19" s="53"/>
      <c r="HYX19" s="53"/>
      <c r="HYY19" s="53"/>
      <c r="HYZ19" s="53"/>
      <c r="HZA19" s="53"/>
      <c r="HZB19" s="53"/>
      <c r="HZC19" s="53"/>
      <c r="HZD19" s="53"/>
      <c r="HZE19" s="53"/>
      <c r="HZF19" s="53"/>
      <c r="HZG19" s="53"/>
      <c r="HZH19" s="53"/>
      <c r="HZI19" s="53"/>
      <c r="HZJ19" s="53"/>
      <c r="HZK19" s="53"/>
      <c r="HZL19" s="53"/>
      <c r="HZM19" s="53"/>
      <c r="HZN19" s="53"/>
      <c r="HZO19" s="53"/>
      <c r="HZP19" s="53"/>
      <c r="HZQ19" s="53"/>
      <c r="HZR19" s="53"/>
      <c r="HZS19" s="53"/>
      <c r="HZT19" s="53"/>
      <c r="HZU19" s="53"/>
      <c r="HZV19" s="53"/>
      <c r="HZW19" s="53"/>
      <c r="HZX19" s="53"/>
      <c r="HZY19" s="53"/>
      <c r="HZZ19" s="53"/>
      <c r="IAA19" s="53"/>
      <c r="IAB19" s="53"/>
      <c r="IAC19" s="53"/>
      <c r="IAD19" s="53"/>
      <c r="IAE19" s="53"/>
      <c r="IAF19" s="53"/>
      <c r="IAG19" s="53"/>
      <c r="IAH19" s="53"/>
      <c r="IAI19" s="53"/>
      <c r="IAJ19" s="53"/>
      <c r="IAK19" s="53"/>
      <c r="IAL19" s="53"/>
      <c r="IAM19" s="53"/>
      <c r="IAN19" s="53"/>
      <c r="IAO19" s="53"/>
      <c r="IAP19" s="53"/>
      <c r="IAQ19" s="53"/>
      <c r="IAR19" s="53"/>
      <c r="IAS19" s="53"/>
      <c r="IAT19" s="53"/>
      <c r="IAU19" s="53"/>
      <c r="IAV19" s="53"/>
      <c r="IAW19" s="53"/>
      <c r="IAX19" s="53"/>
      <c r="IAY19" s="53"/>
      <c r="IAZ19" s="53"/>
      <c r="IBA19" s="53"/>
      <c r="IBB19" s="53"/>
      <c r="IBC19" s="53"/>
      <c r="IBD19" s="53"/>
      <c r="IBE19" s="53"/>
      <c r="IBF19" s="53"/>
      <c r="IBG19" s="53"/>
      <c r="IBH19" s="53"/>
      <c r="IBI19" s="53"/>
      <c r="IBJ19" s="53"/>
      <c r="IBK19" s="53"/>
      <c r="IBL19" s="53"/>
      <c r="IBM19" s="53"/>
      <c r="IBN19" s="53"/>
      <c r="IBO19" s="53"/>
      <c r="IBP19" s="53"/>
      <c r="IBQ19" s="53"/>
      <c r="IBR19" s="53"/>
      <c r="IBS19" s="53"/>
      <c r="IBT19" s="53"/>
      <c r="IBU19" s="53"/>
      <c r="IBV19" s="53"/>
      <c r="IBW19" s="53"/>
      <c r="IBX19" s="53"/>
      <c r="IBY19" s="53"/>
      <c r="IBZ19" s="53"/>
      <c r="ICA19" s="53"/>
      <c r="ICB19" s="53"/>
      <c r="ICC19" s="53"/>
      <c r="ICD19" s="53"/>
      <c r="ICE19" s="53"/>
      <c r="ICF19" s="53"/>
      <c r="ICG19" s="53"/>
      <c r="ICH19" s="53"/>
      <c r="ICI19" s="53"/>
      <c r="ICJ19" s="53"/>
      <c r="ICK19" s="53"/>
      <c r="ICL19" s="53"/>
      <c r="ICM19" s="53"/>
      <c r="ICN19" s="53"/>
      <c r="ICO19" s="53"/>
      <c r="ICP19" s="53"/>
      <c r="ICQ19" s="53"/>
      <c r="ICR19" s="53"/>
      <c r="ICS19" s="53"/>
      <c r="ICT19" s="53"/>
      <c r="ICU19" s="53"/>
      <c r="ICV19" s="53"/>
      <c r="ICW19" s="53"/>
      <c r="ICX19" s="53"/>
      <c r="ICY19" s="53"/>
      <c r="ICZ19" s="53"/>
      <c r="IDA19" s="53"/>
      <c r="IDB19" s="53"/>
      <c r="IDC19" s="53"/>
      <c r="IDD19" s="53"/>
      <c r="IDE19" s="53"/>
      <c r="IDF19" s="53"/>
      <c r="IDG19" s="53"/>
      <c r="IDH19" s="53"/>
      <c r="IDI19" s="53"/>
      <c r="IDJ19" s="53"/>
      <c r="IDK19" s="53"/>
      <c r="IDL19" s="53"/>
      <c r="IDM19" s="53"/>
      <c r="IDN19" s="53"/>
      <c r="IDO19" s="53"/>
      <c r="IDP19" s="53"/>
      <c r="IDQ19" s="53"/>
      <c r="IDR19" s="53"/>
      <c r="IDS19" s="53"/>
      <c r="IDT19" s="53"/>
      <c r="IDU19" s="53"/>
      <c r="IDV19" s="53"/>
      <c r="IDW19" s="53"/>
      <c r="IDX19" s="53"/>
      <c r="IDY19" s="53"/>
      <c r="IDZ19" s="53"/>
      <c r="IEA19" s="53"/>
      <c r="IEB19" s="53"/>
      <c r="IEC19" s="53"/>
      <c r="IED19" s="53"/>
      <c r="IEE19" s="53"/>
      <c r="IEF19" s="53"/>
      <c r="IEG19" s="53"/>
      <c r="IEH19" s="53"/>
      <c r="IEI19" s="53"/>
      <c r="IEJ19" s="53"/>
      <c r="IEK19" s="53"/>
      <c r="IEL19" s="53"/>
      <c r="IEM19" s="53"/>
      <c r="IEN19" s="53"/>
      <c r="IEO19" s="53"/>
      <c r="IEP19" s="53"/>
      <c r="IEQ19" s="53"/>
      <c r="IER19" s="53"/>
      <c r="IES19" s="53"/>
      <c r="IET19" s="53"/>
      <c r="IEU19" s="53"/>
      <c r="IEV19" s="53"/>
      <c r="IEW19" s="53"/>
      <c r="IEX19" s="53"/>
      <c r="IEY19" s="53"/>
      <c r="IEZ19" s="53"/>
      <c r="IFA19" s="53"/>
      <c r="IFB19" s="53"/>
      <c r="IFC19" s="53"/>
      <c r="IFD19" s="53"/>
      <c r="IFE19" s="53"/>
      <c r="IFF19" s="53"/>
      <c r="IFG19" s="53"/>
      <c r="IFH19" s="53"/>
      <c r="IFI19" s="53"/>
      <c r="IFJ19" s="53"/>
      <c r="IFK19" s="53"/>
      <c r="IFL19" s="53"/>
      <c r="IFM19" s="53"/>
      <c r="IFN19" s="53"/>
      <c r="IFO19" s="53"/>
      <c r="IFP19" s="53"/>
      <c r="IFQ19" s="53"/>
      <c r="IFR19" s="53"/>
      <c r="IFS19" s="53"/>
      <c r="IFT19" s="53"/>
      <c r="IFU19" s="53"/>
      <c r="IFV19" s="53"/>
      <c r="IFW19" s="53"/>
      <c r="IFX19" s="53"/>
      <c r="IFY19" s="53"/>
      <c r="IFZ19" s="53"/>
      <c r="IGA19" s="53"/>
      <c r="IGB19" s="53"/>
      <c r="IGC19" s="53"/>
      <c r="IGD19" s="53"/>
      <c r="IGE19" s="53"/>
      <c r="IGF19" s="53"/>
      <c r="IGG19" s="53"/>
      <c r="IGH19" s="53"/>
      <c r="IGI19" s="53"/>
      <c r="IGJ19" s="53"/>
      <c r="IGK19" s="53"/>
      <c r="IGL19" s="53"/>
      <c r="IGM19" s="53"/>
      <c r="IGN19" s="53"/>
      <c r="IGO19" s="53"/>
      <c r="IGP19" s="53"/>
      <c r="IGQ19" s="53"/>
      <c r="IGR19" s="53"/>
      <c r="IGS19" s="53"/>
      <c r="IGT19" s="53"/>
      <c r="IGU19" s="53"/>
      <c r="IGV19" s="53"/>
      <c r="IGW19" s="53"/>
      <c r="IGX19" s="53"/>
      <c r="IGY19" s="53"/>
      <c r="IGZ19" s="53"/>
      <c r="IHA19" s="53"/>
      <c r="IHB19" s="53"/>
      <c r="IHC19" s="53"/>
      <c r="IHD19" s="53"/>
      <c r="IHE19" s="53"/>
      <c r="IHF19" s="53"/>
      <c r="IHG19" s="53"/>
      <c r="IHH19" s="53"/>
      <c r="IHI19" s="53"/>
      <c r="IHJ19" s="53"/>
      <c r="IHK19" s="53"/>
      <c r="IHL19" s="53"/>
      <c r="IHM19" s="53"/>
      <c r="IHN19" s="53"/>
      <c r="IHO19" s="53"/>
      <c r="IHP19" s="53"/>
      <c r="IHQ19" s="53"/>
      <c r="IHR19" s="53"/>
      <c r="IHS19" s="53"/>
      <c r="IHT19" s="53"/>
      <c r="IHU19" s="53"/>
      <c r="IHV19" s="53"/>
      <c r="IHW19" s="53"/>
      <c r="IHX19" s="53"/>
      <c r="IHY19" s="53"/>
      <c r="IHZ19" s="53"/>
      <c r="IIA19" s="53"/>
      <c r="IIB19" s="53"/>
      <c r="IIC19" s="53"/>
      <c r="IID19" s="53"/>
      <c r="IIE19" s="53"/>
      <c r="IIF19" s="53"/>
      <c r="IIG19" s="53"/>
      <c r="IIH19" s="53"/>
      <c r="III19" s="53"/>
      <c r="IIJ19" s="53"/>
      <c r="IIK19" s="53"/>
      <c r="IIL19" s="53"/>
      <c r="IIM19" s="53"/>
      <c r="IIN19" s="53"/>
      <c r="IIO19" s="53"/>
      <c r="IIP19" s="53"/>
      <c r="IIQ19" s="53"/>
      <c r="IIR19" s="53"/>
      <c r="IIS19" s="53"/>
      <c r="IIT19" s="53"/>
      <c r="IIU19" s="53"/>
      <c r="IIV19" s="53"/>
      <c r="IIW19" s="53"/>
      <c r="IIX19" s="53"/>
      <c r="IIY19" s="53"/>
      <c r="IIZ19" s="53"/>
      <c r="IJA19" s="53"/>
      <c r="IJB19" s="53"/>
      <c r="IJC19" s="53"/>
      <c r="IJD19" s="53"/>
      <c r="IJE19" s="53"/>
      <c r="IJF19" s="53"/>
      <c r="IJG19" s="53"/>
      <c r="IJH19" s="53"/>
      <c r="IJI19" s="53"/>
      <c r="IJJ19" s="53"/>
      <c r="IJK19" s="53"/>
      <c r="IJL19" s="53"/>
      <c r="IJM19" s="53"/>
      <c r="IJN19" s="53"/>
      <c r="IJO19" s="53"/>
      <c r="IJP19" s="53"/>
      <c r="IJQ19" s="53"/>
      <c r="IJR19" s="53"/>
      <c r="IJS19" s="53"/>
      <c r="IJT19" s="53"/>
      <c r="IJU19" s="53"/>
      <c r="IJV19" s="53"/>
      <c r="IJW19" s="53"/>
      <c r="IJX19" s="53"/>
      <c r="IJY19" s="53"/>
      <c r="IJZ19" s="53"/>
      <c r="IKA19" s="53"/>
      <c r="IKB19" s="53"/>
      <c r="IKC19" s="53"/>
      <c r="IKD19" s="53"/>
      <c r="IKE19" s="53"/>
      <c r="IKF19" s="53"/>
      <c r="IKG19" s="53"/>
      <c r="IKH19" s="53"/>
      <c r="IKI19" s="53"/>
      <c r="IKJ19" s="53"/>
      <c r="IKK19" s="53"/>
      <c r="IKL19" s="53"/>
      <c r="IKM19" s="53"/>
      <c r="IKN19" s="53"/>
      <c r="IKO19" s="53"/>
      <c r="IKP19" s="53"/>
      <c r="IKQ19" s="53"/>
      <c r="IKR19" s="53"/>
      <c r="IKS19" s="53"/>
      <c r="IKT19" s="53"/>
      <c r="IKU19" s="53"/>
      <c r="IKV19" s="53"/>
      <c r="IKW19" s="53"/>
      <c r="IKX19" s="53"/>
      <c r="IKY19" s="53"/>
      <c r="IKZ19" s="53"/>
      <c r="ILA19" s="53"/>
      <c r="ILB19" s="53"/>
      <c r="ILC19" s="53"/>
      <c r="ILD19" s="53"/>
      <c r="ILE19" s="53"/>
      <c r="ILF19" s="53"/>
      <c r="ILG19" s="53"/>
      <c r="ILH19" s="53"/>
      <c r="ILI19" s="53"/>
      <c r="ILJ19" s="53"/>
      <c r="ILK19" s="53"/>
      <c r="ILL19" s="53"/>
      <c r="ILM19" s="53"/>
      <c r="ILN19" s="53"/>
      <c r="ILO19" s="53"/>
      <c r="ILP19" s="53"/>
      <c r="ILQ19" s="53"/>
      <c r="ILR19" s="53"/>
      <c r="ILS19" s="53"/>
      <c r="ILT19" s="53"/>
      <c r="ILU19" s="53"/>
      <c r="ILV19" s="53"/>
      <c r="ILW19" s="53"/>
      <c r="ILX19" s="53"/>
      <c r="ILY19" s="53"/>
      <c r="ILZ19" s="53"/>
      <c r="IMA19" s="53"/>
      <c r="IMB19" s="53"/>
      <c r="IMC19" s="53"/>
      <c r="IMD19" s="53"/>
      <c r="IME19" s="53"/>
      <c r="IMF19" s="53"/>
      <c r="IMG19" s="53"/>
      <c r="IMH19" s="53"/>
      <c r="IMI19" s="53"/>
      <c r="IMJ19" s="53"/>
      <c r="IMK19" s="53"/>
      <c r="IML19" s="53"/>
      <c r="IMM19" s="53"/>
      <c r="IMN19" s="53"/>
      <c r="IMO19" s="53"/>
      <c r="IMP19" s="53"/>
      <c r="IMQ19" s="53"/>
      <c r="IMR19" s="53"/>
      <c r="IMS19" s="53"/>
      <c r="IMT19" s="53"/>
      <c r="IMU19" s="53"/>
      <c r="IMV19" s="53"/>
      <c r="IMW19" s="53"/>
      <c r="IMX19" s="53"/>
      <c r="IMY19" s="53"/>
      <c r="IMZ19" s="53"/>
      <c r="INA19" s="53"/>
      <c r="INB19" s="53"/>
      <c r="INC19" s="53"/>
      <c r="IND19" s="53"/>
      <c r="INE19" s="53"/>
      <c r="INF19" s="53"/>
      <c r="ING19" s="53"/>
      <c r="INH19" s="53"/>
      <c r="INI19" s="53"/>
      <c r="INJ19" s="53"/>
      <c r="INK19" s="53"/>
      <c r="INL19" s="53"/>
      <c r="INM19" s="53"/>
      <c r="INN19" s="53"/>
      <c r="INO19" s="53"/>
      <c r="INP19" s="53"/>
      <c r="INQ19" s="53"/>
      <c r="INR19" s="53"/>
      <c r="INS19" s="53"/>
      <c r="INT19" s="53"/>
      <c r="INU19" s="53"/>
      <c r="INV19" s="53"/>
      <c r="INW19" s="53"/>
      <c r="INX19" s="53"/>
      <c r="INY19" s="53"/>
      <c r="INZ19" s="53"/>
      <c r="IOA19" s="53"/>
      <c r="IOB19" s="53"/>
      <c r="IOC19" s="53"/>
      <c r="IOD19" s="53"/>
      <c r="IOE19" s="53"/>
      <c r="IOF19" s="53"/>
      <c r="IOG19" s="53"/>
      <c r="IOH19" s="53"/>
      <c r="IOI19" s="53"/>
      <c r="IOJ19" s="53"/>
      <c r="IOK19" s="53"/>
      <c r="IOL19" s="53"/>
      <c r="IOM19" s="53"/>
      <c r="ION19" s="53"/>
      <c r="IOO19" s="53"/>
      <c r="IOP19" s="53"/>
      <c r="IOQ19" s="53"/>
      <c r="IOR19" s="53"/>
      <c r="IOS19" s="53"/>
      <c r="IOT19" s="53"/>
      <c r="IOU19" s="53"/>
      <c r="IOV19" s="53"/>
      <c r="IOW19" s="53"/>
      <c r="IOX19" s="53"/>
      <c r="IOY19" s="53"/>
      <c r="IOZ19" s="53"/>
      <c r="IPA19" s="53"/>
      <c r="IPB19" s="53"/>
      <c r="IPC19" s="53"/>
      <c r="IPD19" s="53"/>
      <c r="IPE19" s="53"/>
      <c r="IPF19" s="53"/>
      <c r="IPG19" s="53"/>
      <c r="IPH19" s="53"/>
      <c r="IPI19" s="53"/>
      <c r="IPJ19" s="53"/>
      <c r="IPK19" s="53"/>
      <c r="IPL19" s="53"/>
      <c r="IPM19" s="53"/>
      <c r="IPN19" s="53"/>
      <c r="IPO19" s="53"/>
      <c r="IPP19" s="53"/>
      <c r="IPQ19" s="53"/>
      <c r="IPR19" s="53"/>
      <c r="IPS19" s="53"/>
      <c r="IPT19" s="53"/>
      <c r="IPU19" s="53"/>
      <c r="IPV19" s="53"/>
      <c r="IPW19" s="53"/>
      <c r="IPX19" s="53"/>
      <c r="IPY19" s="53"/>
      <c r="IPZ19" s="53"/>
      <c r="IQA19" s="53"/>
      <c r="IQB19" s="53"/>
      <c r="IQC19" s="53"/>
      <c r="IQD19" s="53"/>
      <c r="IQE19" s="53"/>
      <c r="IQF19" s="53"/>
      <c r="IQG19" s="53"/>
      <c r="IQH19" s="53"/>
      <c r="IQI19" s="53"/>
      <c r="IQJ19" s="53"/>
      <c r="IQK19" s="53"/>
      <c r="IQL19" s="53"/>
      <c r="IQM19" s="53"/>
      <c r="IQN19" s="53"/>
      <c r="IQO19" s="53"/>
      <c r="IQP19" s="53"/>
      <c r="IQQ19" s="53"/>
      <c r="IQR19" s="53"/>
      <c r="IQS19" s="53"/>
      <c r="IQT19" s="53"/>
      <c r="IQU19" s="53"/>
      <c r="IQV19" s="53"/>
      <c r="IQW19" s="53"/>
      <c r="IQX19" s="53"/>
      <c r="IQY19" s="53"/>
      <c r="IQZ19" s="53"/>
      <c r="IRA19" s="53"/>
      <c r="IRB19" s="53"/>
      <c r="IRC19" s="53"/>
      <c r="IRD19" s="53"/>
      <c r="IRE19" s="53"/>
      <c r="IRF19" s="53"/>
      <c r="IRG19" s="53"/>
      <c r="IRH19" s="53"/>
      <c r="IRI19" s="53"/>
      <c r="IRJ19" s="53"/>
      <c r="IRK19" s="53"/>
      <c r="IRL19" s="53"/>
      <c r="IRM19" s="53"/>
      <c r="IRN19" s="53"/>
      <c r="IRO19" s="53"/>
      <c r="IRP19" s="53"/>
      <c r="IRQ19" s="53"/>
      <c r="IRR19" s="53"/>
      <c r="IRS19" s="53"/>
      <c r="IRT19" s="53"/>
      <c r="IRU19" s="53"/>
      <c r="IRV19" s="53"/>
      <c r="IRW19" s="53"/>
      <c r="IRX19" s="53"/>
      <c r="IRY19" s="53"/>
      <c r="IRZ19" s="53"/>
      <c r="ISA19" s="53"/>
      <c r="ISB19" s="53"/>
      <c r="ISC19" s="53"/>
      <c r="ISD19" s="53"/>
      <c r="ISE19" s="53"/>
      <c r="ISF19" s="53"/>
      <c r="ISG19" s="53"/>
      <c r="ISH19" s="53"/>
      <c r="ISI19" s="53"/>
      <c r="ISJ19" s="53"/>
      <c r="ISK19" s="53"/>
      <c r="ISL19" s="53"/>
      <c r="ISM19" s="53"/>
      <c r="ISN19" s="53"/>
      <c r="ISO19" s="53"/>
      <c r="ISP19" s="53"/>
      <c r="ISQ19" s="53"/>
      <c r="ISR19" s="53"/>
      <c r="ISS19" s="53"/>
      <c r="IST19" s="53"/>
      <c r="ISU19" s="53"/>
      <c r="ISV19" s="53"/>
      <c r="ISW19" s="53"/>
      <c r="ISX19" s="53"/>
      <c r="ISY19" s="53"/>
      <c r="ISZ19" s="53"/>
      <c r="ITA19" s="53"/>
      <c r="ITB19" s="53"/>
      <c r="ITC19" s="53"/>
      <c r="ITD19" s="53"/>
      <c r="ITE19" s="53"/>
      <c r="ITF19" s="53"/>
      <c r="ITG19" s="53"/>
      <c r="ITH19" s="53"/>
      <c r="ITI19" s="53"/>
      <c r="ITJ19" s="53"/>
      <c r="ITK19" s="53"/>
      <c r="ITL19" s="53"/>
      <c r="ITM19" s="53"/>
      <c r="ITN19" s="53"/>
      <c r="ITO19" s="53"/>
      <c r="ITP19" s="53"/>
      <c r="ITQ19" s="53"/>
      <c r="ITR19" s="53"/>
      <c r="ITS19" s="53"/>
      <c r="ITT19" s="53"/>
      <c r="ITU19" s="53"/>
      <c r="ITV19" s="53"/>
      <c r="ITW19" s="53"/>
      <c r="ITX19" s="53"/>
      <c r="ITY19" s="53"/>
      <c r="ITZ19" s="53"/>
      <c r="IUA19" s="53"/>
      <c r="IUB19" s="53"/>
      <c r="IUC19" s="53"/>
      <c r="IUD19" s="53"/>
      <c r="IUE19" s="53"/>
      <c r="IUF19" s="53"/>
      <c r="IUG19" s="53"/>
      <c r="IUH19" s="53"/>
      <c r="IUI19" s="53"/>
      <c r="IUJ19" s="53"/>
      <c r="IUK19" s="53"/>
      <c r="IUL19" s="53"/>
      <c r="IUM19" s="53"/>
      <c r="IUN19" s="53"/>
      <c r="IUO19" s="53"/>
      <c r="IUP19" s="53"/>
      <c r="IUQ19" s="53"/>
      <c r="IUR19" s="53"/>
      <c r="IUS19" s="53"/>
      <c r="IUT19" s="53"/>
      <c r="IUU19" s="53"/>
      <c r="IUV19" s="53"/>
      <c r="IUW19" s="53"/>
      <c r="IUX19" s="53"/>
      <c r="IUY19" s="53"/>
      <c r="IUZ19" s="53"/>
      <c r="IVA19" s="53"/>
      <c r="IVB19" s="53"/>
      <c r="IVC19" s="53"/>
      <c r="IVD19" s="53"/>
      <c r="IVE19" s="53"/>
      <c r="IVF19" s="53"/>
      <c r="IVG19" s="53"/>
      <c r="IVH19" s="53"/>
      <c r="IVI19" s="53"/>
      <c r="IVJ19" s="53"/>
      <c r="IVK19" s="53"/>
      <c r="IVL19" s="53"/>
      <c r="IVM19" s="53"/>
      <c r="IVN19" s="53"/>
      <c r="IVO19" s="53"/>
      <c r="IVP19" s="53"/>
      <c r="IVQ19" s="53"/>
      <c r="IVR19" s="53"/>
      <c r="IVS19" s="53"/>
      <c r="IVT19" s="53"/>
      <c r="IVU19" s="53"/>
      <c r="IVV19" s="53"/>
      <c r="IVW19" s="53"/>
      <c r="IVX19" s="53"/>
      <c r="IVY19" s="53"/>
      <c r="IVZ19" s="53"/>
      <c r="IWA19" s="53"/>
      <c r="IWB19" s="53"/>
      <c r="IWC19" s="53"/>
      <c r="IWD19" s="53"/>
      <c r="IWE19" s="53"/>
      <c r="IWF19" s="53"/>
      <c r="IWG19" s="53"/>
      <c r="IWH19" s="53"/>
      <c r="IWI19" s="53"/>
      <c r="IWJ19" s="53"/>
      <c r="IWK19" s="53"/>
      <c r="IWL19" s="53"/>
      <c r="IWM19" s="53"/>
      <c r="IWN19" s="53"/>
      <c r="IWO19" s="53"/>
      <c r="IWP19" s="53"/>
      <c r="IWQ19" s="53"/>
      <c r="IWR19" s="53"/>
      <c r="IWS19" s="53"/>
      <c r="IWT19" s="53"/>
      <c r="IWU19" s="53"/>
      <c r="IWV19" s="53"/>
      <c r="IWW19" s="53"/>
      <c r="IWX19" s="53"/>
      <c r="IWY19" s="53"/>
      <c r="IWZ19" s="53"/>
      <c r="IXA19" s="53"/>
      <c r="IXB19" s="53"/>
      <c r="IXC19" s="53"/>
      <c r="IXD19" s="53"/>
      <c r="IXE19" s="53"/>
      <c r="IXF19" s="53"/>
      <c r="IXG19" s="53"/>
      <c r="IXH19" s="53"/>
      <c r="IXI19" s="53"/>
      <c r="IXJ19" s="53"/>
      <c r="IXK19" s="53"/>
      <c r="IXL19" s="53"/>
      <c r="IXM19" s="53"/>
      <c r="IXN19" s="53"/>
      <c r="IXO19" s="53"/>
      <c r="IXP19" s="53"/>
      <c r="IXQ19" s="53"/>
      <c r="IXR19" s="53"/>
      <c r="IXS19" s="53"/>
      <c r="IXT19" s="53"/>
      <c r="IXU19" s="53"/>
      <c r="IXV19" s="53"/>
      <c r="IXW19" s="53"/>
      <c r="IXX19" s="53"/>
      <c r="IXY19" s="53"/>
      <c r="IXZ19" s="53"/>
      <c r="IYA19" s="53"/>
      <c r="IYB19" s="53"/>
      <c r="IYC19" s="53"/>
      <c r="IYD19" s="53"/>
      <c r="IYE19" s="53"/>
      <c r="IYF19" s="53"/>
      <c r="IYG19" s="53"/>
      <c r="IYH19" s="53"/>
      <c r="IYI19" s="53"/>
      <c r="IYJ19" s="53"/>
      <c r="IYK19" s="53"/>
      <c r="IYL19" s="53"/>
      <c r="IYM19" s="53"/>
      <c r="IYN19" s="53"/>
      <c r="IYO19" s="53"/>
      <c r="IYP19" s="53"/>
      <c r="IYQ19" s="53"/>
      <c r="IYR19" s="53"/>
      <c r="IYS19" s="53"/>
      <c r="IYT19" s="53"/>
      <c r="IYU19" s="53"/>
      <c r="IYV19" s="53"/>
      <c r="IYW19" s="53"/>
      <c r="IYX19" s="53"/>
      <c r="IYY19" s="53"/>
      <c r="IYZ19" s="53"/>
      <c r="IZA19" s="53"/>
      <c r="IZB19" s="53"/>
      <c r="IZC19" s="53"/>
      <c r="IZD19" s="53"/>
      <c r="IZE19" s="53"/>
      <c r="IZF19" s="53"/>
      <c r="IZG19" s="53"/>
      <c r="IZH19" s="53"/>
      <c r="IZI19" s="53"/>
      <c r="IZJ19" s="53"/>
      <c r="IZK19" s="53"/>
      <c r="IZL19" s="53"/>
      <c r="IZM19" s="53"/>
      <c r="IZN19" s="53"/>
      <c r="IZO19" s="53"/>
      <c r="IZP19" s="53"/>
      <c r="IZQ19" s="53"/>
      <c r="IZR19" s="53"/>
      <c r="IZS19" s="53"/>
      <c r="IZT19" s="53"/>
      <c r="IZU19" s="53"/>
      <c r="IZV19" s="53"/>
      <c r="IZW19" s="53"/>
      <c r="IZX19" s="53"/>
      <c r="IZY19" s="53"/>
      <c r="IZZ19" s="53"/>
      <c r="JAA19" s="53"/>
      <c r="JAB19" s="53"/>
      <c r="JAC19" s="53"/>
      <c r="JAD19" s="53"/>
      <c r="JAE19" s="53"/>
      <c r="JAF19" s="53"/>
      <c r="JAG19" s="53"/>
      <c r="JAH19" s="53"/>
      <c r="JAI19" s="53"/>
      <c r="JAJ19" s="53"/>
      <c r="JAK19" s="53"/>
      <c r="JAL19" s="53"/>
      <c r="JAM19" s="53"/>
      <c r="JAN19" s="53"/>
      <c r="JAO19" s="53"/>
      <c r="JAP19" s="53"/>
      <c r="JAQ19" s="53"/>
      <c r="JAR19" s="53"/>
      <c r="JAS19" s="53"/>
      <c r="JAT19" s="53"/>
      <c r="JAU19" s="53"/>
      <c r="JAV19" s="53"/>
      <c r="JAW19" s="53"/>
      <c r="JAX19" s="53"/>
      <c r="JAY19" s="53"/>
      <c r="JAZ19" s="53"/>
      <c r="JBA19" s="53"/>
      <c r="JBB19" s="53"/>
      <c r="JBC19" s="53"/>
      <c r="JBD19" s="53"/>
      <c r="JBE19" s="53"/>
      <c r="JBF19" s="53"/>
      <c r="JBG19" s="53"/>
      <c r="JBH19" s="53"/>
      <c r="JBI19" s="53"/>
      <c r="JBJ19" s="53"/>
      <c r="JBK19" s="53"/>
      <c r="JBL19" s="53"/>
      <c r="JBM19" s="53"/>
      <c r="JBN19" s="53"/>
      <c r="JBO19" s="53"/>
      <c r="JBP19" s="53"/>
      <c r="JBQ19" s="53"/>
      <c r="JBR19" s="53"/>
      <c r="JBS19" s="53"/>
      <c r="JBT19" s="53"/>
      <c r="JBU19" s="53"/>
      <c r="JBV19" s="53"/>
      <c r="JBW19" s="53"/>
      <c r="JBX19" s="53"/>
      <c r="JBY19" s="53"/>
      <c r="JBZ19" s="53"/>
      <c r="JCA19" s="53"/>
      <c r="JCB19" s="53"/>
      <c r="JCC19" s="53"/>
      <c r="JCD19" s="53"/>
      <c r="JCE19" s="53"/>
      <c r="JCF19" s="53"/>
      <c r="JCG19" s="53"/>
      <c r="JCH19" s="53"/>
      <c r="JCI19" s="53"/>
      <c r="JCJ19" s="53"/>
      <c r="JCK19" s="53"/>
      <c r="JCL19" s="53"/>
      <c r="JCM19" s="53"/>
      <c r="JCN19" s="53"/>
      <c r="JCO19" s="53"/>
      <c r="JCP19" s="53"/>
      <c r="JCQ19" s="53"/>
      <c r="JCR19" s="53"/>
      <c r="JCS19" s="53"/>
      <c r="JCT19" s="53"/>
      <c r="JCU19" s="53"/>
      <c r="JCV19" s="53"/>
      <c r="JCW19" s="53"/>
      <c r="JCX19" s="53"/>
      <c r="JCY19" s="53"/>
      <c r="JCZ19" s="53"/>
      <c r="JDA19" s="53"/>
      <c r="JDB19" s="53"/>
      <c r="JDC19" s="53"/>
      <c r="JDD19" s="53"/>
      <c r="JDE19" s="53"/>
      <c r="JDF19" s="53"/>
      <c r="JDG19" s="53"/>
      <c r="JDH19" s="53"/>
      <c r="JDI19" s="53"/>
      <c r="JDJ19" s="53"/>
      <c r="JDK19" s="53"/>
      <c r="JDL19" s="53"/>
      <c r="JDM19" s="53"/>
      <c r="JDN19" s="53"/>
      <c r="JDO19" s="53"/>
      <c r="JDP19" s="53"/>
      <c r="JDQ19" s="53"/>
      <c r="JDR19" s="53"/>
      <c r="JDS19" s="53"/>
      <c r="JDT19" s="53"/>
      <c r="JDU19" s="53"/>
      <c r="JDV19" s="53"/>
      <c r="JDW19" s="53"/>
      <c r="JDX19" s="53"/>
      <c r="JDY19" s="53"/>
      <c r="JDZ19" s="53"/>
      <c r="JEA19" s="53"/>
      <c r="JEB19" s="53"/>
      <c r="JEC19" s="53"/>
      <c r="JED19" s="53"/>
      <c r="JEE19" s="53"/>
      <c r="JEF19" s="53"/>
      <c r="JEG19" s="53"/>
      <c r="JEH19" s="53"/>
      <c r="JEI19" s="53"/>
      <c r="JEJ19" s="53"/>
      <c r="JEK19" s="53"/>
      <c r="JEL19" s="53"/>
      <c r="JEM19" s="53"/>
      <c r="JEN19" s="53"/>
      <c r="JEO19" s="53"/>
      <c r="JEP19" s="53"/>
      <c r="JEQ19" s="53"/>
      <c r="JER19" s="53"/>
      <c r="JES19" s="53"/>
      <c r="JET19" s="53"/>
      <c r="JEU19" s="53"/>
      <c r="JEV19" s="53"/>
      <c r="JEW19" s="53"/>
      <c r="JEX19" s="53"/>
      <c r="JEY19" s="53"/>
      <c r="JEZ19" s="53"/>
      <c r="JFA19" s="53"/>
      <c r="JFB19" s="53"/>
      <c r="JFC19" s="53"/>
      <c r="JFD19" s="53"/>
      <c r="JFE19" s="53"/>
      <c r="JFF19" s="53"/>
      <c r="JFG19" s="53"/>
      <c r="JFH19" s="53"/>
      <c r="JFI19" s="53"/>
      <c r="JFJ19" s="53"/>
      <c r="JFK19" s="53"/>
      <c r="JFL19" s="53"/>
      <c r="JFM19" s="53"/>
      <c r="JFN19" s="53"/>
      <c r="JFO19" s="53"/>
      <c r="JFP19" s="53"/>
      <c r="JFQ19" s="53"/>
      <c r="JFR19" s="53"/>
      <c r="JFS19" s="53"/>
      <c r="JFT19" s="53"/>
      <c r="JFU19" s="53"/>
      <c r="JFV19" s="53"/>
      <c r="JFW19" s="53"/>
      <c r="JFX19" s="53"/>
      <c r="JFY19" s="53"/>
      <c r="JFZ19" s="53"/>
      <c r="JGA19" s="53"/>
      <c r="JGB19" s="53"/>
      <c r="JGC19" s="53"/>
      <c r="JGD19" s="53"/>
      <c r="JGE19" s="53"/>
      <c r="JGF19" s="53"/>
      <c r="JGG19" s="53"/>
      <c r="JGH19" s="53"/>
      <c r="JGI19" s="53"/>
      <c r="JGJ19" s="53"/>
      <c r="JGK19" s="53"/>
      <c r="JGL19" s="53"/>
      <c r="JGM19" s="53"/>
      <c r="JGN19" s="53"/>
      <c r="JGO19" s="53"/>
      <c r="JGP19" s="53"/>
      <c r="JGQ19" s="53"/>
      <c r="JGR19" s="53"/>
      <c r="JGS19" s="53"/>
      <c r="JGT19" s="53"/>
      <c r="JGU19" s="53"/>
      <c r="JGV19" s="53"/>
      <c r="JGW19" s="53"/>
      <c r="JGX19" s="53"/>
      <c r="JGY19" s="53"/>
      <c r="JGZ19" s="53"/>
      <c r="JHA19" s="53"/>
      <c r="JHB19" s="53"/>
      <c r="JHC19" s="53"/>
      <c r="JHD19" s="53"/>
      <c r="JHE19" s="53"/>
      <c r="JHF19" s="53"/>
      <c r="JHG19" s="53"/>
      <c r="JHH19" s="53"/>
      <c r="JHI19" s="53"/>
      <c r="JHJ19" s="53"/>
      <c r="JHK19" s="53"/>
      <c r="JHL19" s="53"/>
      <c r="JHM19" s="53"/>
      <c r="JHN19" s="53"/>
      <c r="JHO19" s="53"/>
      <c r="JHP19" s="53"/>
      <c r="JHQ19" s="53"/>
      <c r="JHR19" s="53"/>
      <c r="JHS19" s="53"/>
      <c r="JHT19" s="53"/>
      <c r="JHU19" s="53"/>
      <c r="JHV19" s="53"/>
      <c r="JHW19" s="53"/>
      <c r="JHX19" s="53"/>
      <c r="JHY19" s="53"/>
      <c r="JHZ19" s="53"/>
      <c r="JIA19" s="53"/>
      <c r="JIB19" s="53"/>
      <c r="JIC19" s="53"/>
      <c r="JID19" s="53"/>
      <c r="JIE19" s="53"/>
      <c r="JIF19" s="53"/>
      <c r="JIG19" s="53"/>
      <c r="JIH19" s="53"/>
      <c r="JII19" s="53"/>
      <c r="JIJ19" s="53"/>
      <c r="JIK19" s="53"/>
      <c r="JIL19" s="53"/>
      <c r="JIM19" s="53"/>
      <c r="JIN19" s="53"/>
      <c r="JIO19" s="53"/>
      <c r="JIP19" s="53"/>
      <c r="JIQ19" s="53"/>
      <c r="JIR19" s="53"/>
      <c r="JIS19" s="53"/>
      <c r="JIT19" s="53"/>
      <c r="JIU19" s="53"/>
      <c r="JIV19" s="53"/>
      <c r="JIW19" s="53"/>
      <c r="JIX19" s="53"/>
      <c r="JIY19" s="53"/>
      <c r="JIZ19" s="53"/>
      <c r="JJA19" s="53"/>
      <c r="JJB19" s="53"/>
      <c r="JJC19" s="53"/>
      <c r="JJD19" s="53"/>
      <c r="JJE19" s="53"/>
      <c r="JJF19" s="53"/>
      <c r="JJG19" s="53"/>
      <c r="JJH19" s="53"/>
      <c r="JJI19" s="53"/>
      <c r="JJJ19" s="53"/>
      <c r="JJK19" s="53"/>
      <c r="JJL19" s="53"/>
      <c r="JJM19" s="53"/>
      <c r="JJN19" s="53"/>
      <c r="JJO19" s="53"/>
      <c r="JJP19" s="53"/>
      <c r="JJQ19" s="53"/>
      <c r="JJR19" s="53"/>
      <c r="JJS19" s="53"/>
      <c r="JJT19" s="53"/>
      <c r="JJU19" s="53"/>
      <c r="JJV19" s="53"/>
      <c r="JJW19" s="53"/>
      <c r="JJX19" s="53"/>
      <c r="JJY19" s="53"/>
      <c r="JJZ19" s="53"/>
      <c r="JKA19" s="53"/>
      <c r="JKB19" s="53"/>
      <c r="JKC19" s="53"/>
      <c r="JKD19" s="53"/>
      <c r="JKE19" s="53"/>
      <c r="JKF19" s="53"/>
      <c r="JKG19" s="53"/>
      <c r="JKH19" s="53"/>
      <c r="JKI19" s="53"/>
      <c r="JKJ19" s="53"/>
      <c r="JKK19" s="53"/>
      <c r="JKL19" s="53"/>
      <c r="JKM19" s="53"/>
      <c r="JKN19" s="53"/>
      <c r="JKO19" s="53"/>
      <c r="JKP19" s="53"/>
      <c r="JKQ19" s="53"/>
      <c r="JKR19" s="53"/>
      <c r="JKS19" s="53"/>
      <c r="JKT19" s="53"/>
      <c r="JKU19" s="53"/>
      <c r="JKV19" s="53"/>
      <c r="JKW19" s="53"/>
      <c r="JKX19" s="53"/>
      <c r="JKY19" s="53"/>
      <c r="JKZ19" s="53"/>
      <c r="JLA19" s="53"/>
      <c r="JLB19" s="53"/>
      <c r="JLC19" s="53"/>
      <c r="JLD19" s="53"/>
      <c r="JLE19" s="53"/>
      <c r="JLF19" s="53"/>
      <c r="JLG19" s="53"/>
      <c r="JLH19" s="53"/>
      <c r="JLI19" s="53"/>
      <c r="JLJ19" s="53"/>
      <c r="JLK19" s="53"/>
      <c r="JLL19" s="53"/>
      <c r="JLM19" s="53"/>
      <c r="JLN19" s="53"/>
      <c r="JLO19" s="53"/>
      <c r="JLP19" s="53"/>
      <c r="JLQ19" s="53"/>
      <c r="JLR19" s="53"/>
      <c r="JLS19" s="53"/>
      <c r="JLT19" s="53"/>
      <c r="JLU19" s="53"/>
      <c r="JLV19" s="53"/>
      <c r="JLW19" s="53"/>
      <c r="JLX19" s="53"/>
      <c r="JLY19" s="53"/>
      <c r="JLZ19" s="53"/>
      <c r="JMA19" s="53"/>
      <c r="JMB19" s="53"/>
      <c r="JMC19" s="53"/>
      <c r="JMD19" s="53"/>
      <c r="JME19" s="53"/>
      <c r="JMF19" s="53"/>
      <c r="JMG19" s="53"/>
      <c r="JMH19" s="53"/>
      <c r="JMI19" s="53"/>
      <c r="JMJ19" s="53"/>
      <c r="JMK19" s="53"/>
      <c r="JML19" s="53"/>
      <c r="JMM19" s="53"/>
      <c r="JMN19" s="53"/>
      <c r="JMO19" s="53"/>
      <c r="JMP19" s="53"/>
      <c r="JMQ19" s="53"/>
      <c r="JMR19" s="53"/>
      <c r="JMS19" s="53"/>
      <c r="JMT19" s="53"/>
      <c r="JMU19" s="53"/>
      <c r="JMV19" s="53"/>
      <c r="JMW19" s="53"/>
      <c r="JMX19" s="53"/>
      <c r="JMY19" s="53"/>
      <c r="JMZ19" s="53"/>
      <c r="JNA19" s="53"/>
      <c r="JNB19" s="53"/>
      <c r="JNC19" s="53"/>
      <c r="JND19" s="53"/>
      <c r="JNE19" s="53"/>
      <c r="JNF19" s="53"/>
      <c r="JNG19" s="53"/>
      <c r="JNH19" s="53"/>
      <c r="JNI19" s="53"/>
      <c r="JNJ19" s="53"/>
      <c r="JNK19" s="53"/>
      <c r="JNL19" s="53"/>
      <c r="JNM19" s="53"/>
      <c r="JNN19" s="53"/>
      <c r="JNO19" s="53"/>
      <c r="JNP19" s="53"/>
      <c r="JNQ19" s="53"/>
      <c r="JNR19" s="53"/>
      <c r="JNS19" s="53"/>
      <c r="JNT19" s="53"/>
      <c r="JNU19" s="53"/>
      <c r="JNV19" s="53"/>
      <c r="JNW19" s="53"/>
      <c r="JNX19" s="53"/>
      <c r="JNY19" s="53"/>
      <c r="JNZ19" s="53"/>
      <c r="JOA19" s="53"/>
      <c r="JOB19" s="53"/>
      <c r="JOC19" s="53"/>
      <c r="JOD19" s="53"/>
      <c r="JOE19" s="53"/>
      <c r="JOF19" s="53"/>
      <c r="JOG19" s="53"/>
      <c r="JOH19" s="53"/>
      <c r="JOI19" s="53"/>
      <c r="JOJ19" s="53"/>
      <c r="JOK19" s="53"/>
      <c r="JOL19" s="53"/>
      <c r="JOM19" s="53"/>
      <c r="JON19" s="53"/>
      <c r="JOO19" s="53"/>
      <c r="JOP19" s="53"/>
      <c r="JOQ19" s="53"/>
      <c r="JOR19" s="53"/>
      <c r="JOS19" s="53"/>
      <c r="JOT19" s="53"/>
      <c r="JOU19" s="53"/>
      <c r="JOV19" s="53"/>
      <c r="JOW19" s="53"/>
      <c r="JOX19" s="53"/>
      <c r="JOY19" s="53"/>
      <c r="JOZ19" s="53"/>
      <c r="JPA19" s="53"/>
      <c r="JPB19" s="53"/>
      <c r="JPC19" s="53"/>
      <c r="JPD19" s="53"/>
      <c r="JPE19" s="53"/>
      <c r="JPF19" s="53"/>
      <c r="JPG19" s="53"/>
      <c r="JPH19" s="53"/>
      <c r="JPI19" s="53"/>
      <c r="JPJ19" s="53"/>
      <c r="JPK19" s="53"/>
      <c r="JPL19" s="53"/>
      <c r="JPM19" s="53"/>
      <c r="JPN19" s="53"/>
      <c r="JPO19" s="53"/>
      <c r="JPP19" s="53"/>
      <c r="JPQ19" s="53"/>
      <c r="JPR19" s="53"/>
      <c r="JPS19" s="53"/>
      <c r="JPT19" s="53"/>
      <c r="JPU19" s="53"/>
      <c r="JPV19" s="53"/>
      <c r="JPW19" s="53"/>
      <c r="JPX19" s="53"/>
      <c r="JPY19" s="53"/>
      <c r="JPZ19" s="53"/>
      <c r="JQA19" s="53"/>
      <c r="JQB19" s="53"/>
      <c r="JQC19" s="53"/>
      <c r="JQD19" s="53"/>
      <c r="JQE19" s="53"/>
      <c r="JQF19" s="53"/>
      <c r="JQG19" s="53"/>
      <c r="JQH19" s="53"/>
      <c r="JQI19" s="53"/>
      <c r="JQJ19" s="53"/>
      <c r="JQK19" s="53"/>
      <c r="JQL19" s="53"/>
      <c r="JQM19" s="53"/>
      <c r="JQN19" s="53"/>
      <c r="JQO19" s="53"/>
      <c r="JQP19" s="53"/>
      <c r="JQQ19" s="53"/>
      <c r="JQR19" s="53"/>
      <c r="JQS19" s="53"/>
      <c r="JQT19" s="53"/>
      <c r="JQU19" s="53"/>
      <c r="JQV19" s="53"/>
      <c r="JQW19" s="53"/>
      <c r="JQX19" s="53"/>
      <c r="JQY19" s="53"/>
      <c r="JQZ19" s="53"/>
      <c r="JRA19" s="53"/>
      <c r="JRB19" s="53"/>
      <c r="JRC19" s="53"/>
      <c r="JRD19" s="53"/>
      <c r="JRE19" s="53"/>
      <c r="JRF19" s="53"/>
      <c r="JRG19" s="53"/>
      <c r="JRH19" s="53"/>
      <c r="JRI19" s="53"/>
      <c r="JRJ19" s="53"/>
      <c r="JRK19" s="53"/>
      <c r="JRL19" s="53"/>
      <c r="JRM19" s="53"/>
      <c r="JRN19" s="53"/>
      <c r="JRO19" s="53"/>
      <c r="JRP19" s="53"/>
      <c r="JRQ19" s="53"/>
      <c r="JRR19" s="53"/>
      <c r="JRS19" s="53"/>
      <c r="JRT19" s="53"/>
      <c r="JRU19" s="53"/>
      <c r="JRV19" s="53"/>
      <c r="JRW19" s="53"/>
      <c r="JRX19" s="53"/>
      <c r="JRY19" s="53"/>
      <c r="JRZ19" s="53"/>
      <c r="JSA19" s="53"/>
      <c r="JSB19" s="53"/>
      <c r="JSC19" s="53"/>
      <c r="JSD19" s="53"/>
      <c r="JSE19" s="53"/>
      <c r="JSF19" s="53"/>
      <c r="JSG19" s="53"/>
      <c r="JSH19" s="53"/>
      <c r="JSI19" s="53"/>
      <c r="JSJ19" s="53"/>
      <c r="JSK19" s="53"/>
      <c r="JSL19" s="53"/>
      <c r="JSM19" s="53"/>
      <c r="JSN19" s="53"/>
      <c r="JSO19" s="53"/>
      <c r="JSP19" s="53"/>
      <c r="JSQ19" s="53"/>
      <c r="JSR19" s="53"/>
      <c r="JSS19" s="53"/>
      <c r="JST19" s="53"/>
      <c r="JSU19" s="53"/>
      <c r="JSV19" s="53"/>
      <c r="JSW19" s="53"/>
      <c r="JSX19" s="53"/>
      <c r="JSY19" s="53"/>
      <c r="JSZ19" s="53"/>
      <c r="JTA19" s="53"/>
      <c r="JTB19" s="53"/>
      <c r="JTC19" s="53"/>
      <c r="JTD19" s="53"/>
      <c r="JTE19" s="53"/>
      <c r="JTF19" s="53"/>
      <c r="JTG19" s="53"/>
      <c r="JTH19" s="53"/>
      <c r="JTI19" s="53"/>
      <c r="JTJ19" s="53"/>
      <c r="JTK19" s="53"/>
      <c r="JTL19" s="53"/>
      <c r="JTM19" s="53"/>
      <c r="JTN19" s="53"/>
      <c r="JTO19" s="53"/>
      <c r="JTP19" s="53"/>
      <c r="JTQ19" s="53"/>
      <c r="JTR19" s="53"/>
      <c r="JTS19" s="53"/>
      <c r="JTT19" s="53"/>
      <c r="JTU19" s="53"/>
      <c r="JTV19" s="53"/>
      <c r="JTW19" s="53"/>
      <c r="JTX19" s="53"/>
      <c r="JTY19" s="53"/>
      <c r="JTZ19" s="53"/>
      <c r="JUA19" s="53"/>
      <c r="JUB19" s="53"/>
      <c r="JUC19" s="53"/>
      <c r="JUD19" s="53"/>
      <c r="JUE19" s="53"/>
      <c r="JUF19" s="53"/>
      <c r="JUG19" s="53"/>
      <c r="JUH19" s="53"/>
      <c r="JUI19" s="53"/>
      <c r="JUJ19" s="53"/>
      <c r="JUK19" s="53"/>
      <c r="JUL19" s="53"/>
      <c r="JUM19" s="53"/>
      <c r="JUN19" s="53"/>
      <c r="JUO19" s="53"/>
      <c r="JUP19" s="53"/>
      <c r="JUQ19" s="53"/>
      <c r="JUR19" s="53"/>
      <c r="JUS19" s="53"/>
      <c r="JUT19" s="53"/>
      <c r="JUU19" s="53"/>
      <c r="JUV19" s="53"/>
      <c r="JUW19" s="53"/>
      <c r="JUX19" s="53"/>
      <c r="JUY19" s="53"/>
      <c r="JUZ19" s="53"/>
      <c r="JVA19" s="53"/>
      <c r="JVB19" s="53"/>
      <c r="JVC19" s="53"/>
      <c r="JVD19" s="53"/>
      <c r="JVE19" s="53"/>
      <c r="JVF19" s="53"/>
      <c r="JVG19" s="53"/>
      <c r="JVH19" s="53"/>
      <c r="JVI19" s="53"/>
      <c r="JVJ19" s="53"/>
      <c r="JVK19" s="53"/>
      <c r="JVL19" s="53"/>
      <c r="JVM19" s="53"/>
      <c r="JVN19" s="53"/>
      <c r="JVO19" s="53"/>
      <c r="JVP19" s="53"/>
      <c r="JVQ19" s="53"/>
      <c r="JVR19" s="53"/>
      <c r="JVS19" s="53"/>
      <c r="JVT19" s="53"/>
      <c r="JVU19" s="53"/>
      <c r="JVV19" s="53"/>
      <c r="JVW19" s="53"/>
      <c r="JVX19" s="53"/>
      <c r="JVY19" s="53"/>
      <c r="JVZ19" s="53"/>
      <c r="JWA19" s="53"/>
      <c r="JWB19" s="53"/>
      <c r="JWC19" s="53"/>
      <c r="JWD19" s="53"/>
      <c r="JWE19" s="53"/>
      <c r="JWF19" s="53"/>
      <c r="JWG19" s="53"/>
      <c r="JWH19" s="53"/>
      <c r="JWI19" s="53"/>
      <c r="JWJ19" s="53"/>
      <c r="JWK19" s="53"/>
      <c r="JWL19" s="53"/>
      <c r="JWM19" s="53"/>
      <c r="JWN19" s="53"/>
      <c r="JWO19" s="53"/>
      <c r="JWP19" s="53"/>
      <c r="JWQ19" s="53"/>
      <c r="JWR19" s="53"/>
      <c r="JWS19" s="53"/>
      <c r="JWT19" s="53"/>
      <c r="JWU19" s="53"/>
      <c r="JWV19" s="53"/>
      <c r="JWW19" s="53"/>
      <c r="JWX19" s="53"/>
      <c r="JWY19" s="53"/>
      <c r="JWZ19" s="53"/>
      <c r="JXA19" s="53"/>
      <c r="JXB19" s="53"/>
      <c r="JXC19" s="53"/>
      <c r="JXD19" s="53"/>
      <c r="JXE19" s="53"/>
      <c r="JXF19" s="53"/>
      <c r="JXG19" s="53"/>
      <c r="JXH19" s="53"/>
      <c r="JXI19" s="53"/>
      <c r="JXJ19" s="53"/>
      <c r="JXK19" s="53"/>
      <c r="JXL19" s="53"/>
      <c r="JXM19" s="53"/>
      <c r="JXN19" s="53"/>
      <c r="JXO19" s="53"/>
      <c r="JXP19" s="53"/>
      <c r="JXQ19" s="53"/>
      <c r="JXR19" s="53"/>
      <c r="JXS19" s="53"/>
      <c r="JXT19" s="53"/>
      <c r="JXU19" s="53"/>
      <c r="JXV19" s="53"/>
      <c r="JXW19" s="53"/>
      <c r="JXX19" s="53"/>
      <c r="JXY19" s="53"/>
      <c r="JXZ19" s="53"/>
      <c r="JYA19" s="53"/>
      <c r="JYB19" s="53"/>
      <c r="JYC19" s="53"/>
      <c r="JYD19" s="53"/>
      <c r="JYE19" s="53"/>
      <c r="JYF19" s="53"/>
      <c r="JYG19" s="53"/>
      <c r="JYH19" s="53"/>
      <c r="JYI19" s="53"/>
      <c r="JYJ19" s="53"/>
      <c r="JYK19" s="53"/>
      <c r="JYL19" s="53"/>
      <c r="JYM19" s="53"/>
      <c r="JYN19" s="53"/>
      <c r="JYO19" s="53"/>
      <c r="JYP19" s="53"/>
      <c r="JYQ19" s="53"/>
      <c r="JYR19" s="53"/>
      <c r="JYS19" s="53"/>
      <c r="JYT19" s="53"/>
      <c r="JYU19" s="53"/>
      <c r="JYV19" s="53"/>
      <c r="JYW19" s="53"/>
      <c r="JYX19" s="53"/>
      <c r="JYY19" s="53"/>
      <c r="JYZ19" s="53"/>
      <c r="JZA19" s="53"/>
      <c r="JZB19" s="53"/>
      <c r="JZC19" s="53"/>
      <c r="JZD19" s="53"/>
      <c r="JZE19" s="53"/>
      <c r="JZF19" s="53"/>
      <c r="JZG19" s="53"/>
      <c r="JZH19" s="53"/>
      <c r="JZI19" s="53"/>
      <c r="JZJ19" s="53"/>
      <c r="JZK19" s="53"/>
      <c r="JZL19" s="53"/>
      <c r="JZM19" s="53"/>
      <c r="JZN19" s="53"/>
      <c r="JZO19" s="53"/>
      <c r="JZP19" s="53"/>
      <c r="JZQ19" s="53"/>
      <c r="JZR19" s="53"/>
      <c r="JZS19" s="53"/>
      <c r="JZT19" s="53"/>
      <c r="JZU19" s="53"/>
      <c r="JZV19" s="53"/>
      <c r="JZW19" s="53"/>
      <c r="JZX19" s="53"/>
      <c r="JZY19" s="53"/>
      <c r="JZZ19" s="53"/>
      <c r="KAA19" s="53"/>
      <c r="KAB19" s="53"/>
      <c r="KAC19" s="53"/>
      <c r="KAD19" s="53"/>
      <c r="KAE19" s="53"/>
      <c r="KAF19" s="53"/>
      <c r="KAG19" s="53"/>
      <c r="KAH19" s="53"/>
      <c r="KAI19" s="53"/>
      <c r="KAJ19" s="53"/>
      <c r="KAK19" s="53"/>
      <c r="KAL19" s="53"/>
      <c r="KAM19" s="53"/>
      <c r="KAN19" s="53"/>
      <c r="KAO19" s="53"/>
      <c r="KAP19" s="53"/>
      <c r="KAQ19" s="53"/>
      <c r="KAR19" s="53"/>
      <c r="KAS19" s="53"/>
      <c r="KAT19" s="53"/>
      <c r="KAU19" s="53"/>
      <c r="KAV19" s="53"/>
      <c r="KAW19" s="53"/>
      <c r="KAX19" s="53"/>
      <c r="KAY19" s="53"/>
      <c r="KAZ19" s="53"/>
      <c r="KBA19" s="53"/>
      <c r="KBB19" s="53"/>
      <c r="KBC19" s="53"/>
      <c r="KBD19" s="53"/>
      <c r="KBE19" s="53"/>
      <c r="KBF19" s="53"/>
      <c r="KBG19" s="53"/>
      <c r="KBH19" s="53"/>
      <c r="KBI19" s="53"/>
      <c r="KBJ19" s="53"/>
      <c r="KBK19" s="53"/>
      <c r="KBL19" s="53"/>
      <c r="KBM19" s="53"/>
      <c r="KBN19" s="53"/>
      <c r="KBO19" s="53"/>
      <c r="KBP19" s="53"/>
      <c r="KBQ19" s="53"/>
      <c r="KBR19" s="53"/>
      <c r="KBS19" s="53"/>
      <c r="KBT19" s="53"/>
      <c r="KBU19" s="53"/>
      <c r="KBV19" s="53"/>
      <c r="KBW19" s="53"/>
      <c r="KBX19" s="53"/>
      <c r="KBY19" s="53"/>
      <c r="KBZ19" s="53"/>
      <c r="KCA19" s="53"/>
      <c r="KCB19" s="53"/>
      <c r="KCC19" s="53"/>
      <c r="KCD19" s="53"/>
      <c r="KCE19" s="53"/>
      <c r="KCF19" s="53"/>
      <c r="KCG19" s="53"/>
      <c r="KCH19" s="53"/>
      <c r="KCI19" s="53"/>
      <c r="KCJ19" s="53"/>
      <c r="KCK19" s="53"/>
      <c r="KCL19" s="53"/>
      <c r="KCM19" s="53"/>
      <c r="KCN19" s="53"/>
      <c r="KCO19" s="53"/>
      <c r="KCP19" s="53"/>
      <c r="KCQ19" s="53"/>
      <c r="KCR19" s="53"/>
      <c r="KCS19" s="53"/>
      <c r="KCT19" s="53"/>
      <c r="KCU19" s="53"/>
      <c r="KCV19" s="53"/>
      <c r="KCW19" s="53"/>
      <c r="KCX19" s="53"/>
      <c r="KCY19" s="53"/>
      <c r="KCZ19" s="53"/>
      <c r="KDA19" s="53"/>
      <c r="KDB19" s="53"/>
      <c r="KDC19" s="53"/>
      <c r="KDD19" s="53"/>
      <c r="KDE19" s="53"/>
      <c r="KDF19" s="53"/>
      <c r="KDG19" s="53"/>
      <c r="KDH19" s="53"/>
      <c r="KDI19" s="53"/>
      <c r="KDJ19" s="53"/>
      <c r="KDK19" s="53"/>
      <c r="KDL19" s="53"/>
      <c r="KDM19" s="53"/>
      <c r="KDN19" s="53"/>
      <c r="KDO19" s="53"/>
      <c r="KDP19" s="53"/>
      <c r="KDQ19" s="53"/>
      <c r="KDR19" s="53"/>
      <c r="KDS19" s="53"/>
      <c r="KDT19" s="53"/>
      <c r="KDU19" s="53"/>
      <c r="KDV19" s="53"/>
      <c r="KDW19" s="53"/>
      <c r="KDX19" s="53"/>
      <c r="KDY19" s="53"/>
      <c r="KDZ19" s="53"/>
      <c r="KEA19" s="53"/>
      <c r="KEB19" s="53"/>
      <c r="KEC19" s="53"/>
      <c r="KED19" s="53"/>
      <c r="KEE19" s="53"/>
      <c r="KEF19" s="53"/>
      <c r="KEG19" s="53"/>
      <c r="KEH19" s="53"/>
      <c r="KEI19" s="53"/>
      <c r="KEJ19" s="53"/>
      <c r="KEK19" s="53"/>
      <c r="KEL19" s="53"/>
      <c r="KEM19" s="53"/>
      <c r="KEN19" s="53"/>
      <c r="KEO19" s="53"/>
      <c r="KEP19" s="53"/>
      <c r="KEQ19" s="53"/>
      <c r="KER19" s="53"/>
      <c r="KES19" s="53"/>
      <c r="KET19" s="53"/>
      <c r="KEU19" s="53"/>
      <c r="KEV19" s="53"/>
      <c r="KEW19" s="53"/>
      <c r="KEX19" s="53"/>
      <c r="KEY19" s="53"/>
      <c r="KEZ19" s="53"/>
      <c r="KFA19" s="53"/>
      <c r="KFB19" s="53"/>
      <c r="KFC19" s="53"/>
      <c r="KFD19" s="53"/>
      <c r="KFE19" s="53"/>
      <c r="KFF19" s="53"/>
      <c r="KFG19" s="53"/>
      <c r="KFH19" s="53"/>
      <c r="KFI19" s="53"/>
      <c r="KFJ19" s="53"/>
      <c r="KFK19" s="53"/>
      <c r="KFL19" s="53"/>
      <c r="KFM19" s="53"/>
      <c r="KFN19" s="53"/>
      <c r="KFO19" s="53"/>
      <c r="KFP19" s="53"/>
      <c r="KFQ19" s="53"/>
      <c r="KFR19" s="53"/>
      <c r="KFS19" s="53"/>
      <c r="KFT19" s="53"/>
      <c r="KFU19" s="53"/>
      <c r="KFV19" s="53"/>
      <c r="KFW19" s="53"/>
      <c r="KFX19" s="53"/>
      <c r="KFY19" s="53"/>
      <c r="KFZ19" s="53"/>
      <c r="KGA19" s="53"/>
      <c r="KGB19" s="53"/>
      <c r="KGC19" s="53"/>
      <c r="KGD19" s="53"/>
      <c r="KGE19" s="53"/>
      <c r="KGF19" s="53"/>
      <c r="KGG19" s="53"/>
      <c r="KGH19" s="53"/>
      <c r="KGI19" s="53"/>
      <c r="KGJ19" s="53"/>
      <c r="KGK19" s="53"/>
      <c r="KGL19" s="53"/>
      <c r="KGM19" s="53"/>
      <c r="KGN19" s="53"/>
      <c r="KGO19" s="53"/>
      <c r="KGP19" s="53"/>
      <c r="KGQ19" s="53"/>
      <c r="KGR19" s="53"/>
      <c r="KGS19" s="53"/>
      <c r="KGT19" s="53"/>
      <c r="KGU19" s="53"/>
      <c r="KGV19" s="53"/>
      <c r="KGW19" s="53"/>
      <c r="KGX19" s="53"/>
      <c r="KGY19" s="53"/>
      <c r="KGZ19" s="53"/>
      <c r="KHA19" s="53"/>
      <c r="KHB19" s="53"/>
      <c r="KHC19" s="53"/>
      <c r="KHD19" s="53"/>
      <c r="KHE19" s="53"/>
      <c r="KHF19" s="53"/>
      <c r="KHG19" s="53"/>
      <c r="KHH19" s="53"/>
      <c r="KHI19" s="53"/>
      <c r="KHJ19" s="53"/>
      <c r="KHK19" s="53"/>
      <c r="KHL19" s="53"/>
      <c r="KHM19" s="53"/>
      <c r="KHN19" s="53"/>
      <c r="KHO19" s="53"/>
      <c r="KHP19" s="53"/>
      <c r="KHQ19" s="53"/>
      <c r="KHR19" s="53"/>
      <c r="KHS19" s="53"/>
      <c r="KHT19" s="53"/>
      <c r="KHU19" s="53"/>
      <c r="KHV19" s="53"/>
      <c r="KHW19" s="53"/>
      <c r="KHX19" s="53"/>
      <c r="KHY19" s="53"/>
      <c r="KHZ19" s="53"/>
      <c r="KIA19" s="53"/>
      <c r="KIB19" s="53"/>
      <c r="KIC19" s="53"/>
      <c r="KID19" s="53"/>
      <c r="KIE19" s="53"/>
      <c r="KIF19" s="53"/>
      <c r="KIG19" s="53"/>
      <c r="KIH19" s="53"/>
      <c r="KII19" s="53"/>
      <c r="KIJ19" s="53"/>
      <c r="KIK19" s="53"/>
      <c r="KIL19" s="53"/>
      <c r="KIM19" s="53"/>
      <c r="KIN19" s="53"/>
      <c r="KIO19" s="53"/>
      <c r="KIP19" s="53"/>
      <c r="KIQ19" s="53"/>
      <c r="KIR19" s="53"/>
      <c r="KIS19" s="53"/>
      <c r="KIT19" s="53"/>
      <c r="KIU19" s="53"/>
      <c r="KIV19" s="53"/>
      <c r="KIW19" s="53"/>
      <c r="KIX19" s="53"/>
      <c r="KIY19" s="53"/>
      <c r="KIZ19" s="53"/>
      <c r="KJA19" s="53"/>
      <c r="KJB19" s="53"/>
      <c r="KJC19" s="53"/>
      <c r="KJD19" s="53"/>
      <c r="KJE19" s="53"/>
      <c r="KJF19" s="53"/>
      <c r="KJG19" s="53"/>
      <c r="KJH19" s="53"/>
      <c r="KJI19" s="53"/>
      <c r="KJJ19" s="53"/>
      <c r="KJK19" s="53"/>
      <c r="KJL19" s="53"/>
      <c r="KJM19" s="53"/>
      <c r="KJN19" s="53"/>
      <c r="KJO19" s="53"/>
      <c r="KJP19" s="53"/>
      <c r="KJQ19" s="53"/>
      <c r="KJR19" s="53"/>
      <c r="KJS19" s="53"/>
      <c r="KJT19" s="53"/>
      <c r="KJU19" s="53"/>
      <c r="KJV19" s="53"/>
      <c r="KJW19" s="53"/>
      <c r="KJX19" s="53"/>
      <c r="KJY19" s="53"/>
      <c r="KJZ19" s="53"/>
      <c r="KKA19" s="53"/>
      <c r="KKB19" s="53"/>
      <c r="KKC19" s="53"/>
      <c r="KKD19" s="53"/>
      <c r="KKE19" s="53"/>
      <c r="KKF19" s="53"/>
      <c r="KKG19" s="53"/>
      <c r="KKH19" s="53"/>
      <c r="KKI19" s="53"/>
      <c r="KKJ19" s="53"/>
      <c r="KKK19" s="53"/>
      <c r="KKL19" s="53"/>
      <c r="KKM19" s="53"/>
      <c r="KKN19" s="53"/>
      <c r="KKO19" s="53"/>
      <c r="KKP19" s="53"/>
      <c r="KKQ19" s="53"/>
      <c r="KKR19" s="53"/>
      <c r="KKS19" s="53"/>
      <c r="KKT19" s="53"/>
      <c r="KKU19" s="53"/>
      <c r="KKV19" s="53"/>
      <c r="KKW19" s="53"/>
      <c r="KKX19" s="53"/>
      <c r="KKY19" s="53"/>
      <c r="KKZ19" s="53"/>
      <c r="KLA19" s="53"/>
      <c r="KLB19" s="53"/>
      <c r="KLC19" s="53"/>
      <c r="KLD19" s="53"/>
      <c r="KLE19" s="53"/>
      <c r="KLF19" s="53"/>
      <c r="KLG19" s="53"/>
      <c r="KLH19" s="53"/>
      <c r="KLI19" s="53"/>
      <c r="KLJ19" s="53"/>
      <c r="KLK19" s="53"/>
      <c r="KLL19" s="53"/>
      <c r="KLM19" s="53"/>
      <c r="KLN19" s="53"/>
      <c r="KLO19" s="53"/>
      <c r="KLP19" s="53"/>
      <c r="KLQ19" s="53"/>
      <c r="KLR19" s="53"/>
      <c r="KLS19" s="53"/>
      <c r="KLT19" s="53"/>
      <c r="KLU19" s="53"/>
      <c r="KLV19" s="53"/>
      <c r="KLW19" s="53"/>
      <c r="KLX19" s="53"/>
      <c r="KLY19" s="53"/>
      <c r="KLZ19" s="53"/>
      <c r="KMA19" s="53"/>
      <c r="KMB19" s="53"/>
      <c r="KMC19" s="53"/>
      <c r="KMD19" s="53"/>
      <c r="KME19" s="53"/>
      <c r="KMF19" s="53"/>
      <c r="KMG19" s="53"/>
      <c r="KMH19" s="53"/>
      <c r="KMI19" s="53"/>
      <c r="KMJ19" s="53"/>
      <c r="KMK19" s="53"/>
      <c r="KML19" s="53"/>
      <c r="KMM19" s="53"/>
      <c r="KMN19" s="53"/>
      <c r="KMO19" s="53"/>
      <c r="KMP19" s="53"/>
      <c r="KMQ19" s="53"/>
      <c r="KMR19" s="53"/>
      <c r="KMS19" s="53"/>
      <c r="KMT19" s="53"/>
      <c r="KMU19" s="53"/>
      <c r="KMV19" s="53"/>
      <c r="KMW19" s="53"/>
      <c r="KMX19" s="53"/>
      <c r="KMY19" s="53"/>
      <c r="KMZ19" s="53"/>
      <c r="KNA19" s="53"/>
      <c r="KNB19" s="53"/>
      <c r="KNC19" s="53"/>
      <c r="KND19" s="53"/>
      <c r="KNE19" s="53"/>
      <c r="KNF19" s="53"/>
      <c r="KNG19" s="53"/>
      <c r="KNH19" s="53"/>
      <c r="KNI19" s="53"/>
      <c r="KNJ19" s="53"/>
      <c r="KNK19" s="53"/>
      <c r="KNL19" s="53"/>
      <c r="KNM19" s="53"/>
      <c r="KNN19" s="53"/>
      <c r="KNO19" s="53"/>
      <c r="KNP19" s="53"/>
      <c r="KNQ19" s="53"/>
      <c r="KNR19" s="53"/>
      <c r="KNS19" s="53"/>
      <c r="KNT19" s="53"/>
      <c r="KNU19" s="53"/>
      <c r="KNV19" s="53"/>
      <c r="KNW19" s="53"/>
      <c r="KNX19" s="53"/>
      <c r="KNY19" s="53"/>
      <c r="KNZ19" s="53"/>
      <c r="KOA19" s="53"/>
      <c r="KOB19" s="53"/>
      <c r="KOC19" s="53"/>
      <c r="KOD19" s="53"/>
      <c r="KOE19" s="53"/>
      <c r="KOF19" s="53"/>
      <c r="KOG19" s="53"/>
      <c r="KOH19" s="53"/>
      <c r="KOI19" s="53"/>
      <c r="KOJ19" s="53"/>
      <c r="KOK19" s="53"/>
      <c r="KOL19" s="53"/>
      <c r="KOM19" s="53"/>
      <c r="KON19" s="53"/>
      <c r="KOO19" s="53"/>
      <c r="KOP19" s="53"/>
      <c r="KOQ19" s="53"/>
      <c r="KOR19" s="53"/>
      <c r="KOS19" s="53"/>
      <c r="KOT19" s="53"/>
      <c r="KOU19" s="53"/>
      <c r="KOV19" s="53"/>
      <c r="KOW19" s="53"/>
      <c r="KOX19" s="53"/>
      <c r="KOY19" s="53"/>
      <c r="KOZ19" s="53"/>
      <c r="KPA19" s="53"/>
      <c r="KPB19" s="53"/>
      <c r="KPC19" s="53"/>
      <c r="KPD19" s="53"/>
      <c r="KPE19" s="53"/>
      <c r="KPF19" s="53"/>
      <c r="KPG19" s="53"/>
      <c r="KPH19" s="53"/>
      <c r="KPI19" s="53"/>
      <c r="KPJ19" s="53"/>
      <c r="KPK19" s="53"/>
      <c r="KPL19" s="53"/>
      <c r="KPM19" s="53"/>
      <c r="KPN19" s="53"/>
      <c r="KPO19" s="53"/>
      <c r="KPP19" s="53"/>
      <c r="KPQ19" s="53"/>
      <c r="KPR19" s="53"/>
      <c r="KPS19" s="53"/>
      <c r="KPT19" s="53"/>
      <c r="KPU19" s="53"/>
      <c r="KPV19" s="53"/>
      <c r="KPW19" s="53"/>
      <c r="KPX19" s="53"/>
      <c r="KPY19" s="53"/>
      <c r="KPZ19" s="53"/>
      <c r="KQA19" s="53"/>
      <c r="KQB19" s="53"/>
      <c r="KQC19" s="53"/>
      <c r="KQD19" s="53"/>
      <c r="KQE19" s="53"/>
      <c r="KQF19" s="53"/>
      <c r="KQG19" s="53"/>
      <c r="KQH19" s="53"/>
      <c r="KQI19" s="53"/>
      <c r="KQJ19" s="53"/>
      <c r="KQK19" s="53"/>
      <c r="KQL19" s="53"/>
      <c r="KQM19" s="53"/>
      <c r="KQN19" s="53"/>
      <c r="KQO19" s="53"/>
      <c r="KQP19" s="53"/>
      <c r="KQQ19" s="53"/>
      <c r="KQR19" s="53"/>
      <c r="KQS19" s="53"/>
      <c r="KQT19" s="53"/>
      <c r="KQU19" s="53"/>
      <c r="KQV19" s="53"/>
      <c r="KQW19" s="53"/>
      <c r="KQX19" s="53"/>
      <c r="KQY19" s="53"/>
      <c r="KQZ19" s="53"/>
      <c r="KRA19" s="53"/>
      <c r="KRB19" s="53"/>
      <c r="KRC19" s="53"/>
      <c r="KRD19" s="53"/>
      <c r="KRE19" s="53"/>
      <c r="KRF19" s="53"/>
      <c r="KRG19" s="53"/>
      <c r="KRH19" s="53"/>
      <c r="KRI19" s="53"/>
      <c r="KRJ19" s="53"/>
      <c r="KRK19" s="53"/>
      <c r="KRL19" s="53"/>
      <c r="KRM19" s="53"/>
      <c r="KRN19" s="53"/>
      <c r="KRO19" s="53"/>
      <c r="KRP19" s="53"/>
      <c r="KRQ19" s="53"/>
      <c r="KRR19" s="53"/>
      <c r="KRS19" s="53"/>
      <c r="KRT19" s="53"/>
      <c r="KRU19" s="53"/>
      <c r="KRV19" s="53"/>
      <c r="KRW19" s="53"/>
      <c r="KRX19" s="53"/>
      <c r="KRY19" s="53"/>
      <c r="KRZ19" s="53"/>
      <c r="KSA19" s="53"/>
      <c r="KSB19" s="53"/>
      <c r="KSC19" s="53"/>
      <c r="KSD19" s="53"/>
      <c r="KSE19" s="53"/>
      <c r="KSF19" s="53"/>
      <c r="KSG19" s="53"/>
      <c r="KSH19" s="53"/>
      <c r="KSI19" s="53"/>
      <c r="KSJ19" s="53"/>
      <c r="KSK19" s="53"/>
      <c r="KSL19" s="53"/>
      <c r="KSM19" s="53"/>
      <c r="KSN19" s="53"/>
      <c r="KSO19" s="53"/>
      <c r="KSP19" s="53"/>
      <c r="KSQ19" s="53"/>
      <c r="KSR19" s="53"/>
      <c r="KSS19" s="53"/>
      <c r="KST19" s="53"/>
      <c r="KSU19" s="53"/>
      <c r="KSV19" s="53"/>
      <c r="KSW19" s="53"/>
      <c r="KSX19" s="53"/>
      <c r="KSY19" s="53"/>
      <c r="KSZ19" s="53"/>
      <c r="KTA19" s="53"/>
      <c r="KTB19" s="53"/>
      <c r="KTC19" s="53"/>
      <c r="KTD19" s="53"/>
      <c r="KTE19" s="53"/>
      <c r="KTF19" s="53"/>
      <c r="KTG19" s="53"/>
      <c r="KTH19" s="53"/>
      <c r="KTI19" s="53"/>
      <c r="KTJ19" s="53"/>
      <c r="KTK19" s="53"/>
      <c r="KTL19" s="53"/>
      <c r="KTM19" s="53"/>
      <c r="KTN19" s="53"/>
      <c r="KTO19" s="53"/>
      <c r="KTP19" s="53"/>
      <c r="KTQ19" s="53"/>
      <c r="KTR19" s="53"/>
      <c r="KTS19" s="53"/>
      <c r="KTT19" s="53"/>
      <c r="KTU19" s="53"/>
      <c r="KTV19" s="53"/>
      <c r="KTW19" s="53"/>
      <c r="KTX19" s="53"/>
      <c r="KTY19" s="53"/>
      <c r="KTZ19" s="53"/>
      <c r="KUA19" s="53"/>
      <c r="KUB19" s="53"/>
      <c r="KUC19" s="53"/>
      <c r="KUD19" s="53"/>
      <c r="KUE19" s="53"/>
      <c r="KUF19" s="53"/>
      <c r="KUG19" s="53"/>
      <c r="KUH19" s="53"/>
      <c r="KUI19" s="53"/>
      <c r="KUJ19" s="53"/>
      <c r="KUK19" s="53"/>
      <c r="KUL19" s="53"/>
      <c r="KUM19" s="53"/>
      <c r="KUN19" s="53"/>
      <c r="KUO19" s="53"/>
      <c r="KUP19" s="53"/>
      <c r="KUQ19" s="53"/>
      <c r="KUR19" s="53"/>
      <c r="KUS19" s="53"/>
      <c r="KUT19" s="53"/>
      <c r="KUU19" s="53"/>
      <c r="KUV19" s="53"/>
      <c r="KUW19" s="53"/>
      <c r="KUX19" s="53"/>
      <c r="KUY19" s="53"/>
      <c r="KUZ19" s="53"/>
      <c r="KVA19" s="53"/>
      <c r="KVB19" s="53"/>
      <c r="KVC19" s="53"/>
      <c r="KVD19" s="53"/>
      <c r="KVE19" s="53"/>
      <c r="KVF19" s="53"/>
      <c r="KVG19" s="53"/>
      <c r="KVH19" s="53"/>
      <c r="KVI19" s="53"/>
      <c r="KVJ19" s="53"/>
      <c r="KVK19" s="53"/>
      <c r="KVL19" s="53"/>
      <c r="KVM19" s="53"/>
      <c r="KVN19" s="53"/>
      <c r="KVO19" s="53"/>
      <c r="KVP19" s="53"/>
      <c r="KVQ19" s="53"/>
      <c r="KVR19" s="53"/>
      <c r="KVS19" s="53"/>
      <c r="KVT19" s="53"/>
      <c r="KVU19" s="53"/>
      <c r="KVV19" s="53"/>
      <c r="KVW19" s="53"/>
      <c r="KVX19" s="53"/>
      <c r="KVY19" s="53"/>
      <c r="KVZ19" s="53"/>
      <c r="KWA19" s="53"/>
      <c r="KWB19" s="53"/>
      <c r="KWC19" s="53"/>
      <c r="KWD19" s="53"/>
      <c r="KWE19" s="53"/>
      <c r="KWF19" s="53"/>
      <c r="KWG19" s="53"/>
      <c r="KWH19" s="53"/>
      <c r="KWI19" s="53"/>
      <c r="KWJ19" s="53"/>
      <c r="KWK19" s="53"/>
      <c r="KWL19" s="53"/>
      <c r="KWM19" s="53"/>
      <c r="KWN19" s="53"/>
      <c r="KWO19" s="53"/>
      <c r="KWP19" s="53"/>
      <c r="KWQ19" s="53"/>
      <c r="KWR19" s="53"/>
      <c r="KWS19" s="53"/>
      <c r="KWT19" s="53"/>
      <c r="KWU19" s="53"/>
      <c r="KWV19" s="53"/>
      <c r="KWW19" s="53"/>
      <c r="KWX19" s="53"/>
      <c r="KWY19" s="53"/>
      <c r="KWZ19" s="53"/>
      <c r="KXA19" s="53"/>
      <c r="KXB19" s="53"/>
      <c r="KXC19" s="53"/>
      <c r="KXD19" s="53"/>
      <c r="KXE19" s="53"/>
      <c r="KXF19" s="53"/>
      <c r="KXG19" s="53"/>
      <c r="KXH19" s="53"/>
      <c r="KXI19" s="53"/>
      <c r="KXJ19" s="53"/>
      <c r="KXK19" s="53"/>
      <c r="KXL19" s="53"/>
      <c r="KXM19" s="53"/>
      <c r="KXN19" s="53"/>
      <c r="KXO19" s="53"/>
      <c r="KXP19" s="53"/>
      <c r="KXQ19" s="53"/>
      <c r="KXR19" s="53"/>
      <c r="KXS19" s="53"/>
      <c r="KXT19" s="53"/>
      <c r="KXU19" s="53"/>
      <c r="KXV19" s="53"/>
      <c r="KXW19" s="53"/>
      <c r="KXX19" s="53"/>
      <c r="KXY19" s="53"/>
      <c r="KXZ19" s="53"/>
      <c r="KYA19" s="53"/>
      <c r="KYB19" s="53"/>
      <c r="KYC19" s="53"/>
      <c r="KYD19" s="53"/>
      <c r="KYE19" s="53"/>
      <c r="KYF19" s="53"/>
      <c r="KYG19" s="53"/>
      <c r="KYH19" s="53"/>
      <c r="KYI19" s="53"/>
      <c r="KYJ19" s="53"/>
      <c r="KYK19" s="53"/>
      <c r="KYL19" s="53"/>
      <c r="KYM19" s="53"/>
      <c r="KYN19" s="53"/>
      <c r="KYO19" s="53"/>
      <c r="KYP19" s="53"/>
      <c r="KYQ19" s="53"/>
      <c r="KYR19" s="53"/>
      <c r="KYS19" s="53"/>
      <c r="KYT19" s="53"/>
      <c r="KYU19" s="53"/>
      <c r="KYV19" s="53"/>
      <c r="KYW19" s="53"/>
      <c r="KYX19" s="53"/>
      <c r="KYY19" s="53"/>
      <c r="KYZ19" s="53"/>
      <c r="KZA19" s="53"/>
      <c r="KZB19" s="53"/>
      <c r="KZC19" s="53"/>
      <c r="KZD19" s="53"/>
      <c r="KZE19" s="53"/>
      <c r="KZF19" s="53"/>
      <c r="KZG19" s="53"/>
      <c r="KZH19" s="53"/>
      <c r="KZI19" s="53"/>
      <c r="KZJ19" s="53"/>
      <c r="KZK19" s="53"/>
      <c r="KZL19" s="53"/>
      <c r="KZM19" s="53"/>
      <c r="KZN19" s="53"/>
      <c r="KZO19" s="53"/>
      <c r="KZP19" s="53"/>
      <c r="KZQ19" s="53"/>
      <c r="KZR19" s="53"/>
      <c r="KZS19" s="53"/>
      <c r="KZT19" s="53"/>
      <c r="KZU19" s="53"/>
      <c r="KZV19" s="53"/>
      <c r="KZW19" s="53"/>
      <c r="KZX19" s="53"/>
      <c r="KZY19" s="53"/>
      <c r="KZZ19" s="53"/>
      <c r="LAA19" s="53"/>
      <c r="LAB19" s="53"/>
      <c r="LAC19" s="53"/>
      <c r="LAD19" s="53"/>
      <c r="LAE19" s="53"/>
      <c r="LAF19" s="53"/>
      <c r="LAG19" s="53"/>
      <c r="LAH19" s="53"/>
      <c r="LAI19" s="53"/>
      <c r="LAJ19" s="53"/>
      <c r="LAK19" s="53"/>
      <c r="LAL19" s="53"/>
      <c r="LAM19" s="53"/>
      <c r="LAN19" s="53"/>
      <c r="LAO19" s="53"/>
      <c r="LAP19" s="53"/>
      <c r="LAQ19" s="53"/>
      <c r="LAR19" s="53"/>
      <c r="LAS19" s="53"/>
      <c r="LAT19" s="53"/>
      <c r="LAU19" s="53"/>
      <c r="LAV19" s="53"/>
      <c r="LAW19" s="53"/>
      <c r="LAX19" s="53"/>
      <c r="LAY19" s="53"/>
      <c r="LAZ19" s="53"/>
      <c r="LBA19" s="53"/>
      <c r="LBB19" s="53"/>
      <c r="LBC19" s="53"/>
      <c r="LBD19" s="53"/>
      <c r="LBE19" s="53"/>
      <c r="LBF19" s="53"/>
      <c r="LBG19" s="53"/>
      <c r="LBH19" s="53"/>
      <c r="LBI19" s="53"/>
      <c r="LBJ19" s="53"/>
      <c r="LBK19" s="53"/>
      <c r="LBL19" s="53"/>
      <c r="LBM19" s="53"/>
      <c r="LBN19" s="53"/>
      <c r="LBO19" s="53"/>
      <c r="LBP19" s="53"/>
      <c r="LBQ19" s="53"/>
      <c r="LBR19" s="53"/>
      <c r="LBS19" s="53"/>
      <c r="LBT19" s="53"/>
      <c r="LBU19" s="53"/>
      <c r="LBV19" s="53"/>
      <c r="LBW19" s="53"/>
      <c r="LBX19" s="53"/>
      <c r="LBY19" s="53"/>
      <c r="LBZ19" s="53"/>
      <c r="LCA19" s="53"/>
      <c r="LCB19" s="53"/>
      <c r="LCC19" s="53"/>
      <c r="LCD19" s="53"/>
      <c r="LCE19" s="53"/>
      <c r="LCF19" s="53"/>
      <c r="LCG19" s="53"/>
      <c r="LCH19" s="53"/>
      <c r="LCI19" s="53"/>
      <c r="LCJ19" s="53"/>
      <c r="LCK19" s="53"/>
      <c r="LCL19" s="53"/>
      <c r="LCM19" s="53"/>
      <c r="LCN19" s="53"/>
      <c r="LCO19" s="53"/>
      <c r="LCP19" s="53"/>
      <c r="LCQ19" s="53"/>
      <c r="LCR19" s="53"/>
      <c r="LCS19" s="53"/>
      <c r="LCT19" s="53"/>
      <c r="LCU19" s="53"/>
      <c r="LCV19" s="53"/>
      <c r="LCW19" s="53"/>
      <c r="LCX19" s="53"/>
      <c r="LCY19" s="53"/>
      <c r="LCZ19" s="53"/>
      <c r="LDA19" s="53"/>
      <c r="LDB19" s="53"/>
      <c r="LDC19" s="53"/>
      <c r="LDD19" s="53"/>
      <c r="LDE19" s="53"/>
      <c r="LDF19" s="53"/>
      <c r="LDG19" s="53"/>
      <c r="LDH19" s="53"/>
      <c r="LDI19" s="53"/>
      <c r="LDJ19" s="53"/>
      <c r="LDK19" s="53"/>
      <c r="LDL19" s="53"/>
      <c r="LDM19" s="53"/>
      <c r="LDN19" s="53"/>
      <c r="LDO19" s="53"/>
      <c r="LDP19" s="53"/>
      <c r="LDQ19" s="53"/>
      <c r="LDR19" s="53"/>
      <c r="LDS19" s="53"/>
      <c r="LDT19" s="53"/>
      <c r="LDU19" s="53"/>
      <c r="LDV19" s="53"/>
      <c r="LDW19" s="53"/>
      <c r="LDX19" s="53"/>
      <c r="LDY19" s="53"/>
      <c r="LDZ19" s="53"/>
      <c r="LEA19" s="53"/>
      <c r="LEB19" s="53"/>
      <c r="LEC19" s="53"/>
      <c r="LED19" s="53"/>
      <c r="LEE19" s="53"/>
      <c r="LEF19" s="53"/>
      <c r="LEG19" s="53"/>
      <c r="LEH19" s="53"/>
      <c r="LEI19" s="53"/>
      <c r="LEJ19" s="53"/>
      <c r="LEK19" s="53"/>
      <c r="LEL19" s="53"/>
      <c r="LEM19" s="53"/>
      <c r="LEN19" s="53"/>
      <c r="LEO19" s="53"/>
      <c r="LEP19" s="53"/>
      <c r="LEQ19" s="53"/>
      <c r="LER19" s="53"/>
      <c r="LES19" s="53"/>
      <c r="LET19" s="53"/>
      <c r="LEU19" s="53"/>
      <c r="LEV19" s="53"/>
      <c r="LEW19" s="53"/>
      <c r="LEX19" s="53"/>
      <c r="LEY19" s="53"/>
      <c r="LEZ19" s="53"/>
      <c r="LFA19" s="53"/>
      <c r="LFB19" s="53"/>
      <c r="LFC19" s="53"/>
      <c r="LFD19" s="53"/>
      <c r="LFE19" s="53"/>
      <c r="LFF19" s="53"/>
      <c r="LFG19" s="53"/>
      <c r="LFH19" s="53"/>
      <c r="LFI19" s="53"/>
      <c r="LFJ19" s="53"/>
      <c r="LFK19" s="53"/>
      <c r="LFL19" s="53"/>
      <c r="LFM19" s="53"/>
      <c r="LFN19" s="53"/>
      <c r="LFO19" s="53"/>
      <c r="LFP19" s="53"/>
      <c r="LFQ19" s="53"/>
      <c r="LFR19" s="53"/>
      <c r="LFS19" s="53"/>
      <c r="LFT19" s="53"/>
      <c r="LFU19" s="53"/>
      <c r="LFV19" s="53"/>
      <c r="LFW19" s="53"/>
      <c r="LFX19" s="53"/>
      <c r="LFY19" s="53"/>
      <c r="LFZ19" s="53"/>
      <c r="LGA19" s="53"/>
      <c r="LGB19" s="53"/>
      <c r="LGC19" s="53"/>
      <c r="LGD19" s="53"/>
      <c r="LGE19" s="53"/>
      <c r="LGF19" s="53"/>
      <c r="LGG19" s="53"/>
      <c r="LGH19" s="53"/>
      <c r="LGI19" s="53"/>
      <c r="LGJ19" s="53"/>
      <c r="LGK19" s="53"/>
      <c r="LGL19" s="53"/>
      <c r="LGM19" s="53"/>
      <c r="LGN19" s="53"/>
      <c r="LGO19" s="53"/>
      <c r="LGP19" s="53"/>
      <c r="LGQ19" s="53"/>
      <c r="LGR19" s="53"/>
      <c r="LGS19" s="53"/>
      <c r="LGT19" s="53"/>
      <c r="LGU19" s="53"/>
      <c r="LGV19" s="53"/>
      <c r="LGW19" s="53"/>
      <c r="LGX19" s="53"/>
      <c r="LGY19" s="53"/>
      <c r="LGZ19" s="53"/>
      <c r="LHA19" s="53"/>
      <c r="LHB19" s="53"/>
      <c r="LHC19" s="53"/>
      <c r="LHD19" s="53"/>
      <c r="LHE19" s="53"/>
      <c r="LHF19" s="53"/>
      <c r="LHG19" s="53"/>
      <c r="LHH19" s="53"/>
      <c r="LHI19" s="53"/>
      <c r="LHJ19" s="53"/>
      <c r="LHK19" s="53"/>
      <c r="LHL19" s="53"/>
      <c r="LHM19" s="53"/>
      <c r="LHN19" s="53"/>
      <c r="LHO19" s="53"/>
      <c r="LHP19" s="53"/>
      <c r="LHQ19" s="53"/>
      <c r="LHR19" s="53"/>
      <c r="LHS19" s="53"/>
      <c r="LHT19" s="53"/>
      <c r="LHU19" s="53"/>
      <c r="LHV19" s="53"/>
      <c r="LHW19" s="53"/>
      <c r="LHX19" s="53"/>
      <c r="LHY19" s="53"/>
      <c r="LHZ19" s="53"/>
      <c r="LIA19" s="53"/>
      <c r="LIB19" s="53"/>
      <c r="LIC19" s="53"/>
      <c r="LID19" s="53"/>
      <c r="LIE19" s="53"/>
      <c r="LIF19" s="53"/>
      <c r="LIG19" s="53"/>
      <c r="LIH19" s="53"/>
      <c r="LII19" s="53"/>
      <c r="LIJ19" s="53"/>
      <c r="LIK19" s="53"/>
      <c r="LIL19" s="53"/>
      <c r="LIM19" s="53"/>
      <c r="LIN19" s="53"/>
      <c r="LIO19" s="53"/>
      <c r="LIP19" s="53"/>
      <c r="LIQ19" s="53"/>
      <c r="LIR19" s="53"/>
      <c r="LIS19" s="53"/>
      <c r="LIT19" s="53"/>
      <c r="LIU19" s="53"/>
      <c r="LIV19" s="53"/>
      <c r="LIW19" s="53"/>
      <c r="LIX19" s="53"/>
      <c r="LIY19" s="53"/>
      <c r="LIZ19" s="53"/>
      <c r="LJA19" s="53"/>
      <c r="LJB19" s="53"/>
      <c r="LJC19" s="53"/>
      <c r="LJD19" s="53"/>
      <c r="LJE19" s="53"/>
      <c r="LJF19" s="53"/>
      <c r="LJG19" s="53"/>
      <c r="LJH19" s="53"/>
      <c r="LJI19" s="53"/>
      <c r="LJJ19" s="53"/>
      <c r="LJK19" s="53"/>
      <c r="LJL19" s="53"/>
      <c r="LJM19" s="53"/>
      <c r="LJN19" s="53"/>
      <c r="LJO19" s="53"/>
      <c r="LJP19" s="53"/>
      <c r="LJQ19" s="53"/>
      <c r="LJR19" s="53"/>
      <c r="LJS19" s="53"/>
      <c r="LJT19" s="53"/>
      <c r="LJU19" s="53"/>
      <c r="LJV19" s="53"/>
      <c r="LJW19" s="53"/>
      <c r="LJX19" s="53"/>
      <c r="LJY19" s="53"/>
      <c r="LJZ19" s="53"/>
      <c r="LKA19" s="53"/>
      <c r="LKB19" s="53"/>
      <c r="LKC19" s="53"/>
      <c r="LKD19" s="53"/>
      <c r="LKE19" s="53"/>
      <c r="LKF19" s="53"/>
      <c r="LKG19" s="53"/>
      <c r="LKH19" s="53"/>
      <c r="LKI19" s="53"/>
      <c r="LKJ19" s="53"/>
      <c r="LKK19" s="53"/>
      <c r="LKL19" s="53"/>
      <c r="LKM19" s="53"/>
      <c r="LKN19" s="53"/>
      <c r="LKO19" s="53"/>
      <c r="LKP19" s="53"/>
      <c r="LKQ19" s="53"/>
      <c r="LKR19" s="53"/>
      <c r="LKS19" s="53"/>
      <c r="LKT19" s="53"/>
      <c r="LKU19" s="53"/>
      <c r="LKV19" s="53"/>
      <c r="LKW19" s="53"/>
      <c r="LKX19" s="53"/>
      <c r="LKY19" s="53"/>
      <c r="LKZ19" s="53"/>
      <c r="LLA19" s="53"/>
      <c r="LLB19" s="53"/>
      <c r="LLC19" s="53"/>
      <c r="LLD19" s="53"/>
      <c r="LLE19" s="53"/>
      <c r="LLF19" s="53"/>
      <c r="LLG19" s="53"/>
      <c r="LLH19" s="53"/>
      <c r="LLI19" s="53"/>
      <c r="LLJ19" s="53"/>
      <c r="LLK19" s="53"/>
      <c r="LLL19" s="53"/>
      <c r="LLM19" s="53"/>
      <c r="LLN19" s="53"/>
      <c r="LLO19" s="53"/>
      <c r="LLP19" s="53"/>
      <c r="LLQ19" s="53"/>
      <c r="LLR19" s="53"/>
      <c r="LLS19" s="53"/>
      <c r="LLT19" s="53"/>
      <c r="LLU19" s="53"/>
      <c r="LLV19" s="53"/>
      <c r="LLW19" s="53"/>
      <c r="LLX19" s="53"/>
      <c r="LLY19" s="53"/>
      <c r="LLZ19" s="53"/>
      <c r="LMA19" s="53"/>
      <c r="LMB19" s="53"/>
      <c r="LMC19" s="53"/>
      <c r="LMD19" s="53"/>
      <c r="LME19" s="53"/>
      <c r="LMF19" s="53"/>
      <c r="LMG19" s="53"/>
      <c r="LMH19" s="53"/>
      <c r="LMI19" s="53"/>
      <c r="LMJ19" s="53"/>
      <c r="LMK19" s="53"/>
      <c r="LML19" s="53"/>
      <c r="LMM19" s="53"/>
      <c r="LMN19" s="53"/>
      <c r="LMO19" s="53"/>
      <c r="LMP19" s="53"/>
      <c r="LMQ19" s="53"/>
      <c r="LMR19" s="53"/>
      <c r="LMS19" s="53"/>
      <c r="LMT19" s="53"/>
      <c r="LMU19" s="53"/>
      <c r="LMV19" s="53"/>
      <c r="LMW19" s="53"/>
      <c r="LMX19" s="53"/>
      <c r="LMY19" s="53"/>
      <c r="LMZ19" s="53"/>
      <c r="LNA19" s="53"/>
      <c r="LNB19" s="53"/>
      <c r="LNC19" s="53"/>
      <c r="LND19" s="53"/>
      <c r="LNE19" s="53"/>
      <c r="LNF19" s="53"/>
      <c r="LNG19" s="53"/>
      <c r="LNH19" s="53"/>
      <c r="LNI19" s="53"/>
      <c r="LNJ19" s="53"/>
      <c r="LNK19" s="53"/>
      <c r="LNL19" s="53"/>
      <c r="LNM19" s="53"/>
      <c r="LNN19" s="53"/>
      <c r="LNO19" s="53"/>
      <c r="LNP19" s="53"/>
      <c r="LNQ19" s="53"/>
      <c r="LNR19" s="53"/>
      <c r="LNS19" s="53"/>
      <c r="LNT19" s="53"/>
      <c r="LNU19" s="53"/>
      <c r="LNV19" s="53"/>
      <c r="LNW19" s="53"/>
      <c r="LNX19" s="53"/>
      <c r="LNY19" s="53"/>
      <c r="LNZ19" s="53"/>
      <c r="LOA19" s="53"/>
      <c r="LOB19" s="53"/>
      <c r="LOC19" s="53"/>
      <c r="LOD19" s="53"/>
      <c r="LOE19" s="53"/>
      <c r="LOF19" s="53"/>
      <c r="LOG19" s="53"/>
      <c r="LOH19" s="53"/>
      <c r="LOI19" s="53"/>
      <c r="LOJ19" s="53"/>
      <c r="LOK19" s="53"/>
      <c r="LOL19" s="53"/>
      <c r="LOM19" s="53"/>
      <c r="LON19" s="53"/>
      <c r="LOO19" s="53"/>
      <c r="LOP19" s="53"/>
      <c r="LOQ19" s="53"/>
      <c r="LOR19" s="53"/>
      <c r="LOS19" s="53"/>
      <c r="LOT19" s="53"/>
      <c r="LOU19" s="53"/>
      <c r="LOV19" s="53"/>
      <c r="LOW19" s="53"/>
      <c r="LOX19" s="53"/>
      <c r="LOY19" s="53"/>
      <c r="LOZ19" s="53"/>
      <c r="LPA19" s="53"/>
      <c r="LPB19" s="53"/>
      <c r="LPC19" s="53"/>
      <c r="LPD19" s="53"/>
      <c r="LPE19" s="53"/>
      <c r="LPF19" s="53"/>
      <c r="LPG19" s="53"/>
      <c r="LPH19" s="53"/>
      <c r="LPI19" s="53"/>
      <c r="LPJ19" s="53"/>
      <c r="LPK19" s="53"/>
      <c r="LPL19" s="53"/>
      <c r="LPM19" s="53"/>
      <c r="LPN19" s="53"/>
      <c r="LPO19" s="53"/>
      <c r="LPP19" s="53"/>
      <c r="LPQ19" s="53"/>
      <c r="LPR19" s="53"/>
      <c r="LPS19" s="53"/>
      <c r="LPT19" s="53"/>
      <c r="LPU19" s="53"/>
      <c r="LPV19" s="53"/>
      <c r="LPW19" s="53"/>
      <c r="LPX19" s="53"/>
      <c r="LPY19" s="53"/>
      <c r="LPZ19" s="53"/>
      <c r="LQA19" s="53"/>
      <c r="LQB19" s="53"/>
      <c r="LQC19" s="53"/>
      <c r="LQD19" s="53"/>
      <c r="LQE19" s="53"/>
      <c r="LQF19" s="53"/>
      <c r="LQG19" s="53"/>
      <c r="LQH19" s="53"/>
      <c r="LQI19" s="53"/>
      <c r="LQJ19" s="53"/>
      <c r="LQK19" s="53"/>
      <c r="LQL19" s="53"/>
      <c r="LQM19" s="53"/>
      <c r="LQN19" s="53"/>
      <c r="LQO19" s="53"/>
      <c r="LQP19" s="53"/>
      <c r="LQQ19" s="53"/>
      <c r="LQR19" s="53"/>
      <c r="LQS19" s="53"/>
      <c r="LQT19" s="53"/>
      <c r="LQU19" s="53"/>
      <c r="LQV19" s="53"/>
      <c r="LQW19" s="53"/>
      <c r="LQX19" s="53"/>
      <c r="LQY19" s="53"/>
      <c r="LQZ19" s="53"/>
      <c r="LRA19" s="53"/>
      <c r="LRB19" s="53"/>
      <c r="LRC19" s="53"/>
      <c r="LRD19" s="53"/>
      <c r="LRE19" s="53"/>
      <c r="LRF19" s="53"/>
      <c r="LRG19" s="53"/>
      <c r="LRH19" s="53"/>
      <c r="LRI19" s="53"/>
      <c r="LRJ19" s="53"/>
      <c r="LRK19" s="53"/>
      <c r="LRL19" s="53"/>
      <c r="LRM19" s="53"/>
      <c r="LRN19" s="53"/>
      <c r="LRO19" s="53"/>
      <c r="LRP19" s="53"/>
      <c r="LRQ19" s="53"/>
      <c r="LRR19" s="53"/>
      <c r="LRS19" s="53"/>
      <c r="LRT19" s="53"/>
      <c r="LRU19" s="53"/>
      <c r="LRV19" s="53"/>
      <c r="LRW19" s="53"/>
      <c r="LRX19" s="53"/>
      <c r="LRY19" s="53"/>
      <c r="LRZ19" s="53"/>
      <c r="LSA19" s="53"/>
      <c r="LSB19" s="53"/>
      <c r="LSC19" s="53"/>
      <c r="LSD19" s="53"/>
      <c r="LSE19" s="53"/>
      <c r="LSF19" s="53"/>
      <c r="LSG19" s="53"/>
      <c r="LSH19" s="53"/>
      <c r="LSI19" s="53"/>
      <c r="LSJ19" s="53"/>
      <c r="LSK19" s="53"/>
      <c r="LSL19" s="53"/>
      <c r="LSM19" s="53"/>
      <c r="LSN19" s="53"/>
      <c r="LSO19" s="53"/>
      <c r="LSP19" s="53"/>
      <c r="LSQ19" s="53"/>
      <c r="LSR19" s="53"/>
      <c r="LSS19" s="53"/>
      <c r="LST19" s="53"/>
      <c r="LSU19" s="53"/>
      <c r="LSV19" s="53"/>
      <c r="LSW19" s="53"/>
      <c r="LSX19" s="53"/>
      <c r="LSY19" s="53"/>
      <c r="LSZ19" s="53"/>
      <c r="LTA19" s="53"/>
      <c r="LTB19" s="53"/>
      <c r="LTC19" s="53"/>
      <c r="LTD19" s="53"/>
      <c r="LTE19" s="53"/>
      <c r="LTF19" s="53"/>
      <c r="LTG19" s="53"/>
      <c r="LTH19" s="53"/>
      <c r="LTI19" s="53"/>
      <c r="LTJ19" s="53"/>
      <c r="LTK19" s="53"/>
      <c r="LTL19" s="53"/>
      <c r="LTM19" s="53"/>
      <c r="LTN19" s="53"/>
      <c r="LTO19" s="53"/>
      <c r="LTP19" s="53"/>
      <c r="LTQ19" s="53"/>
      <c r="LTR19" s="53"/>
      <c r="LTS19" s="53"/>
      <c r="LTT19" s="53"/>
      <c r="LTU19" s="53"/>
      <c r="LTV19" s="53"/>
      <c r="LTW19" s="53"/>
      <c r="LTX19" s="53"/>
      <c r="LTY19" s="53"/>
      <c r="LTZ19" s="53"/>
      <c r="LUA19" s="53"/>
      <c r="LUB19" s="53"/>
      <c r="LUC19" s="53"/>
      <c r="LUD19" s="53"/>
      <c r="LUE19" s="53"/>
      <c r="LUF19" s="53"/>
      <c r="LUG19" s="53"/>
      <c r="LUH19" s="53"/>
      <c r="LUI19" s="53"/>
      <c r="LUJ19" s="53"/>
      <c r="LUK19" s="53"/>
      <c r="LUL19" s="53"/>
      <c r="LUM19" s="53"/>
      <c r="LUN19" s="53"/>
      <c r="LUO19" s="53"/>
      <c r="LUP19" s="53"/>
      <c r="LUQ19" s="53"/>
      <c r="LUR19" s="53"/>
      <c r="LUS19" s="53"/>
      <c r="LUT19" s="53"/>
      <c r="LUU19" s="53"/>
      <c r="LUV19" s="53"/>
      <c r="LUW19" s="53"/>
      <c r="LUX19" s="53"/>
      <c r="LUY19" s="53"/>
      <c r="LUZ19" s="53"/>
      <c r="LVA19" s="53"/>
      <c r="LVB19" s="53"/>
      <c r="LVC19" s="53"/>
      <c r="LVD19" s="53"/>
      <c r="LVE19" s="53"/>
      <c r="LVF19" s="53"/>
      <c r="LVG19" s="53"/>
      <c r="LVH19" s="53"/>
      <c r="LVI19" s="53"/>
      <c r="LVJ19" s="53"/>
      <c r="LVK19" s="53"/>
      <c r="LVL19" s="53"/>
      <c r="LVM19" s="53"/>
      <c r="LVN19" s="53"/>
      <c r="LVO19" s="53"/>
      <c r="LVP19" s="53"/>
      <c r="LVQ19" s="53"/>
      <c r="LVR19" s="53"/>
      <c r="LVS19" s="53"/>
      <c r="LVT19" s="53"/>
      <c r="LVU19" s="53"/>
      <c r="LVV19" s="53"/>
      <c r="LVW19" s="53"/>
      <c r="LVX19" s="53"/>
      <c r="LVY19" s="53"/>
      <c r="LVZ19" s="53"/>
      <c r="LWA19" s="53"/>
      <c r="LWB19" s="53"/>
      <c r="LWC19" s="53"/>
      <c r="LWD19" s="53"/>
      <c r="LWE19" s="53"/>
      <c r="LWF19" s="53"/>
      <c r="LWG19" s="53"/>
      <c r="LWH19" s="53"/>
      <c r="LWI19" s="53"/>
      <c r="LWJ19" s="53"/>
      <c r="LWK19" s="53"/>
      <c r="LWL19" s="53"/>
      <c r="LWM19" s="53"/>
      <c r="LWN19" s="53"/>
      <c r="LWO19" s="53"/>
      <c r="LWP19" s="53"/>
      <c r="LWQ19" s="53"/>
      <c r="LWR19" s="53"/>
      <c r="LWS19" s="53"/>
      <c r="LWT19" s="53"/>
      <c r="LWU19" s="53"/>
      <c r="LWV19" s="53"/>
      <c r="LWW19" s="53"/>
      <c r="LWX19" s="53"/>
      <c r="LWY19" s="53"/>
      <c r="LWZ19" s="53"/>
      <c r="LXA19" s="53"/>
      <c r="LXB19" s="53"/>
      <c r="LXC19" s="53"/>
      <c r="LXD19" s="53"/>
      <c r="LXE19" s="53"/>
      <c r="LXF19" s="53"/>
      <c r="LXG19" s="53"/>
      <c r="LXH19" s="53"/>
      <c r="LXI19" s="53"/>
      <c r="LXJ19" s="53"/>
      <c r="LXK19" s="53"/>
      <c r="LXL19" s="53"/>
      <c r="LXM19" s="53"/>
      <c r="LXN19" s="53"/>
      <c r="LXO19" s="53"/>
      <c r="LXP19" s="53"/>
      <c r="LXQ19" s="53"/>
      <c r="LXR19" s="53"/>
      <c r="LXS19" s="53"/>
      <c r="LXT19" s="53"/>
      <c r="LXU19" s="53"/>
      <c r="LXV19" s="53"/>
      <c r="LXW19" s="53"/>
      <c r="LXX19" s="53"/>
      <c r="LXY19" s="53"/>
      <c r="LXZ19" s="53"/>
      <c r="LYA19" s="53"/>
      <c r="LYB19" s="53"/>
      <c r="LYC19" s="53"/>
      <c r="LYD19" s="53"/>
      <c r="LYE19" s="53"/>
      <c r="LYF19" s="53"/>
      <c r="LYG19" s="53"/>
      <c r="LYH19" s="53"/>
      <c r="LYI19" s="53"/>
      <c r="LYJ19" s="53"/>
      <c r="LYK19" s="53"/>
      <c r="LYL19" s="53"/>
      <c r="LYM19" s="53"/>
      <c r="LYN19" s="53"/>
      <c r="LYO19" s="53"/>
      <c r="LYP19" s="53"/>
      <c r="LYQ19" s="53"/>
      <c r="LYR19" s="53"/>
      <c r="LYS19" s="53"/>
      <c r="LYT19" s="53"/>
      <c r="LYU19" s="53"/>
      <c r="LYV19" s="53"/>
      <c r="LYW19" s="53"/>
      <c r="LYX19" s="53"/>
      <c r="LYY19" s="53"/>
      <c r="LYZ19" s="53"/>
      <c r="LZA19" s="53"/>
      <c r="LZB19" s="53"/>
      <c r="LZC19" s="53"/>
      <c r="LZD19" s="53"/>
      <c r="LZE19" s="53"/>
      <c r="LZF19" s="53"/>
      <c r="LZG19" s="53"/>
      <c r="LZH19" s="53"/>
      <c r="LZI19" s="53"/>
      <c r="LZJ19" s="53"/>
      <c r="LZK19" s="53"/>
      <c r="LZL19" s="53"/>
      <c r="LZM19" s="53"/>
      <c r="LZN19" s="53"/>
      <c r="LZO19" s="53"/>
      <c r="LZP19" s="53"/>
      <c r="LZQ19" s="53"/>
      <c r="LZR19" s="53"/>
      <c r="LZS19" s="53"/>
      <c r="LZT19" s="53"/>
      <c r="LZU19" s="53"/>
      <c r="LZV19" s="53"/>
      <c r="LZW19" s="53"/>
      <c r="LZX19" s="53"/>
      <c r="LZY19" s="53"/>
      <c r="LZZ19" s="53"/>
      <c r="MAA19" s="53"/>
      <c r="MAB19" s="53"/>
      <c r="MAC19" s="53"/>
      <c r="MAD19" s="53"/>
      <c r="MAE19" s="53"/>
      <c r="MAF19" s="53"/>
      <c r="MAG19" s="53"/>
      <c r="MAH19" s="53"/>
      <c r="MAI19" s="53"/>
      <c r="MAJ19" s="53"/>
      <c r="MAK19" s="53"/>
      <c r="MAL19" s="53"/>
      <c r="MAM19" s="53"/>
      <c r="MAN19" s="53"/>
      <c r="MAO19" s="53"/>
      <c r="MAP19" s="53"/>
      <c r="MAQ19" s="53"/>
      <c r="MAR19" s="53"/>
      <c r="MAS19" s="53"/>
      <c r="MAT19" s="53"/>
      <c r="MAU19" s="53"/>
      <c r="MAV19" s="53"/>
      <c r="MAW19" s="53"/>
      <c r="MAX19" s="53"/>
      <c r="MAY19" s="53"/>
      <c r="MAZ19" s="53"/>
      <c r="MBA19" s="53"/>
      <c r="MBB19" s="53"/>
      <c r="MBC19" s="53"/>
      <c r="MBD19" s="53"/>
      <c r="MBE19" s="53"/>
      <c r="MBF19" s="53"/>
      <c r="MBG19" s="53"/>
      <c r="MBH19" s="53"/>
      <c r="MBI19" s="53"/>
      <c r="MBJ19" s="53"/>
      <c r="MBK19" s="53"/>
      <c r="MBL19" s="53"/>
      <c r="MBM19" s="53"/>
      <c r="MBN19" s="53"/>
      <c r="MBO19" s="53"/>
      <c r="MBP19" s="53"/>
      <c r="MBQ19" s="53"/>
      <c r="MBR19" s="53"/>
      <c r="MBS19" s="53"/>
      <c r="MBT19" s="53"/>
      <c r="MBU19" s="53"/>
      <c r="MBV19" s="53"/>
      <c r="MBW19" s="53"/>
      <c r="MBX19" s="53"/>
      <c r="MBY19" s="53"/>
      <c r="MBZ19" s="53"/>
      <c r="MCA19" s="53"/>
      <c r="MCB19" s="53"/>
      <c r="MCC19" s="53"/>
      <c r="MCD19" s="53"/>
      <c r="MCE19" s="53"/>
      <c r="MCF19" s="53"/>
      <c r="MCG19" s="53"/>
      <c r="MCH19" s="53"/>
      <c r="MCI19" s="53"/>
      <c r="MCJ19" s="53"/>
      <c r="MCK19" s="53"/>
      <c r="MCL19" s="53"/>
      <c r="MCM19" s="53"/>
      <c r="MCN19" s="53"/>
      <c r="MCO19" s="53"/>
      <c r="MCP19" s="53"/>
      <c r="MCQ19" s="53"/>
      <c r="MCR19" s="53"/>
      <c r="MCS19" s="53"/>
      <c r="MCT19" s="53"/>
      <c r="MCU19" s="53"/>
      <c r="MCV19" s="53"/>
      <c r="MCW19" s="53"/>
      <c r="MCX19" s="53"/>
      <c r="MCY19" s="53"/>
      <c r="MCZ19" s="53"/>
      <c r="MDA19" s="53"/>
      <c r="MDB19" s="53"/>
      <c r="MDC19" s="53"/>
      <c r="MDD19" s="53"/>
      <c r="MDE19" s="53"/>
      <c r="MDF19" s="53"/>
      <c r="MDG19" s="53"/>
      <c r="MDH19" s="53"/>
      <c r="MDI19" s="53"/>
      <c r="MDJ19" s="53"/>
      <c r="MDK19" s="53"/>
      <c r="MDL19" s="53"/>
      <c r="MDM19" s="53"/>
      <c r="MDN19" s="53"/>
      <c r="MDO19" s="53"/>
      <c r="MDP19" s="53"/>
      <c r="MDQ19" s="53"/>
      <c r="MDR19" s="53"/>
      <c r="MDS19" s="53"/>
      <c r="MDT19" s="53"/>
      <c r="MDU19" s="53"/>
      <c r="MDV19" s="53"/>
      <c r="MDW19" s="53"/>
      <c r="MDX19" s="53"/>
      <c r="MDY19" s="53"/>
      <c r="MDZ19" s="53"/>
      <c r="MEA19" s="53"/>
      <c r="MEB19" s="53"/>
      <c r="MEC19" s="53"/>
      <c r="MED19" s="53"/>
      <c r="MEE19" s="53"/>
      <c r="MEF19" s="53"/>
      <c r="MEG19" s="53"/>
      <c r="MEH19" s="53"/>
      <c r="MEI19" s="53"/>
      <c r="MEJ19" s="53"/>
      <c r="MEK19" s="53"/>
      <c r="MEL19" s="53"/>
      <c r="MEM19" s="53"/>
      <c r="MEN19" s="53"/>
      <c r="MEO19" s="53"/>
      <c r="MEP19" s="53"/>
      <c r="MEQ19" s="53"/>
      <c r="MER19" s="53"/>
      <c r="MES19" s="53"/>
      <c r="MET19" s="53"/>
      <c r="MEU19" s="53"/>
      <c r="MEV19" s="53"/>
      <c r="MEW19" s="53"/>
      <c r="MEX19" s="53"/>
      <c r="MEY19" s="53"/>
      <c r="MEZ19" s="53"/>
      <c r="MFA19" s="53"/>
      <c r="MFB19" s="53"/>
      <c r="MFC19" s="53"/>
      <c r="MFD19" s="53"/>
      <c r="MFE19" s="53"/>
      <c r="MFF19" s="53"/>
      <c r="MFG19" s="53"/>
      <c r="MFH19" s="53"/>
      <c r="MFI19" s="53"/>
      <c r="MFJ19" s="53"/>
      <c r="MFK19" s="53"/>
      <c r="MFL19" s="53"/>
      <c r="MFM19" s="53"/>
      <c r="MFN19" s="53"/>
      <c r="MFO19" s="53"/>
      <c r="MFP19" s="53"/>
      <c r="MFQ19" s="53"/>
      <c r="MFR19" s="53"/>
      <c r="MFS19" s="53"/>
      <c r="MFT19" s="53"/>
      <c r="MFU19" s="53"/>
      <c r="MFV19" s="53"/>
      <c r="MFW19" s="53"/>
      <c r="MFX19" s="53"/>
      <c r="MFY19" s="53"/>
      <c r="MFZ19" s="53"/>
      <c r="MGA19" s="53"/>
      <c r="MGB19" s="53"/>
      <c r="MGC19" s="53"/>
      <c r="MGD19" s="53"/>
      <c r="MGE19" s="53"/>
      <c r="MGF19" s="53"/>
      <c r="MGG19" s="53"/>
      <c r="MGH19" s="53"/>
      <c r="MGI19" s="53"/>
      <c r="MGJ19" s="53"/>
      <c r="MGK19" s="53"/>
      <c r="MGL19" s="53"/>
      <c r="MGM19" s="53"/>
      <c r="MGN19" s="53"/>
      <c r="MGO19" s="53"/>
      <c r="MGP19" s="53"/>
      <c r="MGQ19" s="53"/>
      <c r="MGR19" s="53"/>
      <c r="MGS19" s="53"/>
      <c r="MGT19" s="53"/>
      <c r="MGU19" s="53"/>
      <c r="MGV19" s="53"/>
      <c r="MGW19" s="53"/>
      <c r="MGX19" s="53"/>
      <c r="MGY19" s="53"/>
      <c r="MGZ19" s="53"/>
      <c r="MHA19" s="53"/>
      <c r="MHB19" s="53"/>
      <c r="MHC19" s="53"/>
      <c r="MHD19" s="53"/>
      <c r="MHE19" s="53"/>
      <c r="MHF19" s="53"/>
      <c r="MHG19" s="53"/>
      <c r="MHH19" s="53"/>
      <c r="MHI19" s="53"/>
      <c r="MHJ19" s="53"/>
      <c r="MHK19" s="53"/>
      <c r="MHL19" s="53"/>
      <c r="MHM19" s="53"/>
      <c r="MHN19" s="53"/>
      <c r="MHO19" s="53"/>
      <c r="MHP19" s="53"/>
      <c r="MHQ19" s="53"/>
      <c r="MHR19" s="53"/>
      <c r="MHS19" s="53"/>
      <c r="MHT19" s="53"/>
      <c r="MHU19" s="53"/>
      <c r="MHV19" s="53"/>
      <c r="MHW19" s="53"/>
      <c r="MHX19" s="53"/>
      <c r="MHY19" s="53"/>
      <c r="MHZ19" s="53"/>
      <c r="MIA19" s="53"/>
      <c r="MIB19" s="53"/>
      <c r="MIC19" s="53"/>
      <c r="MID19" s="53"/>
      <c r="MIE19" s="53"/>
      <c r="MIF19" s="53"/>
      <c r="MIG19" s="53"/>
      <c r="MIH19" s="53"/>
      <c r="MII19" s="53"/>
      <c r="MIJ19" s="53"/>
      <c r="MIK19" s="53"/>
      <c r="MIL19" s="53"/>
      <c r="MIM19" s="53"/>
      <c r="MIN19" s="53"/>
      <c r="MIO19" s="53"/>
      <c r="MIP19" s="53"/>
      <c r="MIQ19" s="53"/>
      <c r="MIR19" s="53"/>
      <c r="MIS19" s="53"/>
      <c r="MIT19" s="53"/>
      <c r="MIU19" s="53"/>
      <c r="MIV19" s="53"/>
      <c r="MIW19" s="53"/>
      <c r="MIX19" s="53"/>
      <c r="MIY19" s="53"/>
      <c r="MIZ19" s="53"/>
      <c r="MJA19" s="53"/>
      <c r="MJB19" s="53"/>
      <c r="MJC19" s="53"/>
      <c r="MJD19" s="53"/>
      <c r="MJE19" s="53"/>
      <c r="MJF19" s="53"/>
      <c r="MJG19" s="53"/>
      <c r="MJH19" s="53"/>
      <c r="MJI19" s="53"/>
      <c r="MJJ19" s="53"/>
      <c r="MJK19" s="53"/>
      <c r="MJL19" s="53"/>
      <c r="MJM19" s="53"/>
      <c r="MJN19" s="53"/>
      <c r="MJO19" s="53"/>
      <c r="MJP19" s="53"/>
      <c r="MJQ19" s="53"/>
      <c r="MJR19" s="53"/>
      <c r="MJS19" s="53"/>
      <c r="MJT19" s="53"/>
      <c r="MJU19" s="53"/>
      <c r="MJV19" s="53"/>
      <c r="MJW19" s="53"/>
      <c r="MJX19" s="53"/>
      <c r="MJY19" s="53"/>
      <c r="MJZ19" s="53"/>
      <c r="MKA19" s="53"/>
      <c r="MKB19" s="53"/>
      <c r="MKC19" s="53"/>
      <c r="MKD19" s="53"/>
      <c r="MKE19" s="53"/>
      <c r="MKF19" s="53"/>
      <c r="MKG19" s="53"/>
      <c r="MKH19" s="53"/>
      <c r="MKI19" s="53"/>
      <c r="MKJ19" s="53"/>
      <c r="MKK19" s="53"/>
      <c r="MKL19" s="53"/>
      <c r="MKM19" s="53"/>
      <c r="MKN19" s="53"/>
      <c r="MKO19" s="53"/>
      <c r="MKP19" s="53"/>
      <c r="MKQ19" s="53"/>
      <c r="MKR19" s="53"/>
      <c r="MKS19" s="53"/>
      <c r="MKT19" s="53"/>
      <c r="MKU19" s="53"/>
      <c r="MKV19" s="53"/>
      <c r="MKW19" s="53"/>
      <c r="MKX19" s="53"/>
      <c r="MKY19" s="53"/>
      <c r="MKZ19" s="53"/>
      <c r="MLA19" s="53"/>
      <c r="MLB19" s="53"/>
      <c r="MLC19" s="53"/>
      <c r="MLD19" s="53"/>
      <c r="MLE19" s="53"/>
      <c r="MLF19" s="53"/>
      <c r="MLG19" s="53"/>
      <c r="MLH19" s="53"/>
      <c r="MLI19" s="53"/>
      <c r="MLJ19" s="53"/>
      <c r="MLK19" s="53"/>
      <c r="MLL19" s="53"/>
      <c r="MLM19" s="53"/>
      <c r="MLN19" s="53"/>
      <c r="MLO19" s="53"/>
      <c r="MLP19" s="53"/>
      <c r="MLQ19" s="53"/>
      <c r="MLR19" s="53"/>
      <c r="MLS19" s="53"/>
      <c r="MLT19" s="53"/>
      <c r="MLU19" s="53"/>
      <c r="MLV19" s="53"/>
      <c r="MLW19" s="53"/>
      <c r="MLX19" s="53"/>
      <c r="MLY19" s="53"/>
      <c r="MLZ19" s="53"/>
      <c r="MMA19" s="53"/>
      <c r="MMB19" s="53"/>
      <c r="MMC19" s="53"/>
      <c r="MMD19" s="53"/>
      <c r="MME19" s="53"/>
      <c r="MMF19" s="53"/>
      <c r="MMG19" s="53"/>
      <c r="MMH19" s="53"/>
      <c r="MMI19" s="53"/>
      <c r="MMJ19" s="53"/>
      <c r="MMK19" s="53"/>
      <c r="MML19" s="53"/>
      <c r="MMM19" s="53"/>
      <c r="MMN19" s="53"/>
      <c r="MMO19" s="53"/>
      <c r="MMP19" s="53"/>
      <c r="MMQ19" s="53"/>
      <c r="MMR19" s="53"/>
      <c r="MMS19" s="53"/>
      <c r="MMT19" s="53"/>
      <c r="MMU19" s="53"/>
      <c r="MMV19" s="53"/>
      <c r="MMW19" s="53"/>
      <c r="MMX19" s="53"/>
      <c r="MMY19" s="53"/>
      <c r="MMZ19" s="53"/>
      <c r="MNA19" s="53"/>
      <c r="MNB19" s="53"/>
      <c r="MNC19" s="53"/>
      <c r="MND19" s="53"/>
      <c r="MNE19" s="53"/>
      <c r="MNF19" s="53"/>
      <c r="MNG19" s="53"/>
      <c r="MNH19" s="53"/>
      <c r="MNI19" s="53"/>
      <c r="MNJ19" s="53"/>
      <c r="MNK19" s="53"/>
      <c r="MNL19" s="53"/>
      <c r="MNM19" s="53"/>
      <c r="MNN19" s="53"/>
      <c r="MNO19" s="53"/>
      <c r="MNP19" s="53"/>
      <c r="MNQ19" s="53"/>
      <c r="MNR19" s="53"/>
      <c r="MNS19" s="53"/>
      <c r="MNT19" s="53"/>
      <c r="MNU19" s="53"/>
      <c r="MNV19" s="53"/>
      <c r="MNW19" s="53"/>
      <c r="MNX19" s="53"/>
      <c r="MNY19" s="53"/>
      <c r="MNZ19" s="53"/>
      <c r="MOA19" s="53"/>
      <c r="MOB19" s="53"/>
      <c r="MOC19" s="53"/>
      <c r="MOD19" s="53"/>
      <c r="MOE19" s="53"/>
      <c r="MOF19" s="53"/>
      <c r="MOG19" s="53"/>
      <c r="MOH19" s="53"/>
      <c r="MOI19" s="53"/>
      <c r="MOJ19" s="53"/>
      <c r="MOK19" s="53"/>
      <c r="MOL19" s="53"/>
      <c r="MOM19" s="53"/>
      <c r="MON19" s="53"/>
      <c r="MOO19" s="53"/>
      <c r="MOP19" s="53"/>
      <c r="MOQ19" s="53"/>
      <c r="MOR19" s="53"/>
      <c r="MOS19" s="53"/>
      <c r="MOT19" s="53"/>
      <c r="MOU19" s="53"/>
      <c r="MOV19" s="53"/>
      <c r="MOW19" s="53"/>
      <c r="MOX19" s="53"/>
      <c r="MOY19" s="53"/>
      <c r="MOZ19" s="53"/>
      <c r="MPA19" s="53"/>
      <c r="MPB19" s="53"/>
      <c r="MPC19" s="53"/>
      <c r="MPD19" s="53"/>
      <c r="MPE19" s="53"/>
      <c r="MPF19" s="53"/>
      <c r="MPG19" s="53"/>
      <c r="MPH19" s="53"/>
      <c r="MPI19" s="53"/>
      <c r="MPJ19" s="53"/>
      <c r="MPK19" s="53"/>
      <c r="MPL19" s="53"/>
      <c r="MPM19" s="53"/>
      <c r="MPN19" s="53"/>
      <c r="MPO19" s="53"/>
      <c r="MPP19" s="53"/>
      <c r="MPQ19" s="53"/>
      <c r="MPR19" s="53"/>
      <c r="MPS19" s="53"/>
      <c r="MPT19" s="53"/>
      <c r="MPU19" s="53"/>
      <c r="MPV19" s="53"/>
      <c r="MPW19" s="53"/>
      <c r="MPX19" s="53"/>
      <c r="MPY19" s="53"/>
      <c r="MPZ19" s="53"/>
      <c r="MQA19" s="53"/>
      <c r="MQB19" s="53"/>
      <c r="MQC19" s="53"/>
      <c r="MQD19" s="53"/>
      <c r="MQE19" s="53"/>
      <c r="MQF19" s="53"/>
      <c r="MQG19" s="53"/>
      <c r="MQH19" s="53"/>
      <c r="MQI19" s="53"/>
      <c r="MQJ19" s="53"/>
      <c r="MQK19" s="53"/>
      <c r="MQL19" s="53"/>
      <c r="MQM19" s="53"/>
      <c r="MQN19" s="53"/>
      <c r="MQO19" s="53"/>
      <c r="MQP19" s="53"/>
      <c r="MQQ19" s="53"/>
      <c r="MQR19" s="53"/>
      <c r="MQS19" s="53"/>
      <c r="MQT19" s="53"/>
      <c r="MQU19" s="53"/>
      <c r="MQV19" s="53"/>
      <c r="MQW19" s="53"/>
      <c r="MQX19" s="53"/>
      <c r="MQY19" s="53"/>
      <c r="MQZ19" s="53"/>
      <c r="MRA19" s="53"/>
      <c r="MRB19" s="53"/>
      <c r="MRC19" s="53"/>
      <c r="MRD19" s="53"/>
      <c r="MRE19" s="53"/>
      <c r="MRF19" s="53"/>
      <c r="MRG19" s="53"/>
      <c r="MRH19" s="53"/>
      <c r="MRI19" s="53"/>
      <c r="MRJ19" s="53"/>
      <c r="MRK19" s="53"/>
      <c r="MRL19" s="53"/>
      <c r="MRM19" s="53"/>
      <c r="MRN19" s="53"/>
      <c r="MRO19" s="53"/>
      <c r="MRP19" s="53"/>
      <c r="MRQ19" s="53"/>
      <c r="MRR19" s="53"/>
      <c r="MRS19" s="53"/>
      <c r="MRT19" s="53"/>
      <c r="MRU19" s="53"/>
      <c r="MRV19" s="53"/>
      <c r="MRW19" s="53"/>
      <c r="MRX19" s="53"/>
      <c r="MRY19" s="53"/>
      <c r="MRZ19" s="53"/>
      <c r="MSA19" s="53"/>
      <c r="MSB19" s="53"/>
      <c r="MSC19" s="53"/>
      <c r="MSD19" s="53"/>
      <c r="MSE19" s="53"/>
      <c r="MSF19" s="53"/>
      <c r="MSG19" s="53"/>
      <c r="MSH19" s="53"/>
      <c r="MSI19" s="53"/>
      <c r="MSJ19" s="53"/>
      <c r="MSK19" s="53"/>
      <c r="MSL19" s="53"/>
      <c r="MSM19" s="53"/>
      <c r="MSN19" s="53"/>
      <c r="MSO19" s="53"/>
      <c r="MSP19" s="53"/>
      <c r="MSQ19" s="53"/>
      <c r="MSR19" s="53"/>
      <c r="MSS19" s="53"/>
      <c r="MST19" s="53"/>
      <c r="MSU19" s="53"/>
      <c r="MSV19" s="53"/>
      <c r="MSW19" s="53"/>
      <c r="MSX19" s="53"/>
      <c r="MSY19" s="53"/>
      <c r="MSZ19" s="53"/>
      <c r="MTA19" s="53"/>
      <c r="MTB19" s="53"/>
      <c r="MTC19" s="53"/>
      <c r="MTD19" s="53"/>
      <c r="MTE19" s="53"/>
      <c r="MTF19" s="53"/>
      <c r="MTG19" s="53"/>
      <c r="MTH19" s="53"/>
      <c r="MTI19" s="53"/>
      <c r="MTJ19" s="53"/>
      <c r="MTK19" s="53"/>
      <c r="MTL19" s="53"/>
      <c r="MTM19" s="53"/>
      <c r="MTN19" s="53"/>
      <c r="MTO19" s="53"/>
      <c r="MTP19" s="53"/>
      <c r="MTQ19" s="53"/>
      <c r="MTR19" s="53"/>
      <c r="MTS19" s="53"/>
      <c r="MTT19" s="53"/>
      <c r="MTU19" s="53"/>
      <c r="MTV19" s="53"/>
      <c r="MTW19" s="53"/>
      <c r="MTX19" s="53"/>
      <c r="MTY19" s="53"/>
      <c r="MTZ19" s="53"/>
      <c r="MUA19" s="53"/>
      <c r="MUB19" s="53"/>
      <c r="MUC19" s="53"/>
      <c r="MUD19" s="53"/>
      <c r="MUE19" s="53"/>
      <c r="MUF19" s="53"/>
      <c r="MUG19" s="53"/>
      <c r="MUH19" s="53"/>
      <c r="MUI19" s="53"/>
      <c r="MUJ19" s="53"/>
      <c r="MUK19" s="53"/>
      <c r="MUL19" s="53"/>
      <c r="MUM19" s="53"/>
      <c r="MUN19" s="53"/>
      <c r="MUO19" s="53"/>
      <c r="MUP19" s="53"/>
      <c r="MUQ19" s="53"/>
      <c r="MUR19" s="53"/>
      <c r="MUS19" s="53"/>
      <c r="MUT19" s="53"/>
      <c r="MUU19" s="53"/>
      <c r="MUV19" s="53"/>
      <c r="MUW19" s="53"/>
      <c r="MUX19" s="53"/>
      <c r="MUY19" s="53"/>
      <c r="MUZ19" s="53"/>
      <c r="MVA19" s="53"/>
      <c r="MVB19" s="53"/>
      <c r="MVC19" s="53"/>
      <c r="MVD19" s="53"/>
      <c r="MVE19" s="53"/>
      <c r="MVF19" s="53"/>
      <c r="MVG19" s="53"/>
      <c r="MVH19" s="53"/>
      <c r="MVI19" s="53"/>
      <c r="MVJ19" s="53"/>
      <c r="MVK19" s="53"/>
      <c r="MVL19" s="53"/>
      <c r="MVM19" s="53"/>
      <c r="MVN19" s="53"/>
      <c r="MVO19" s="53"/>
      <c r="MVP19" s="53"/>
      <c r="MVQ19" s="53"/>
      <c r="MVR19" s="53"/>
      <c r="MVS19" s="53"/>
      <c r="MVT19" s="53"/>
      <c r="MVU19" s="53"/>
      <c r="MVV19" s="53"/>
      <c r="MVW19" s="53"/>
      <c r="MVX19" s="53"/>
      <c r="MVY19" s="53"/>
      <c r="MVZ19" s="53"/>
      <c r="MWA19" s="53"/>
      <c r="MWB19" s="53"/>
      <c r="MWC19" s="53"/>
      <c r="MWD19" s="53"/>
      <c r="MWE19" s="53"/>
      <c r="MWF19" s="53"/>
      <c r="MWG19" s="53"/>
      <c r="MWH19" s="53"/>
      <c r="MWI19" s="53"/>
      <c r="MWJ19" s="53"/>
      <c r="MWK19" s="53"/>
      <c r="MWL19" s="53"/>
      <c r="MWM19" s="53"/>
      <c r="MWN19" s="53"/>
      <c r="MWO19" s="53"/>
      <c r="MWP19" s="53"/>
      <c r="MWQ19" s="53"/>
      <c r="MWR19" s="53"/>
      <c r="MWS19" s="53"/>
      <c r="MWT19" s="53"/>
      <c r="MWU19" s="53"/>
      <c r="MWV19" s="53"/>
      <c r="MWW19" s="53"/>
      <c r="MWX19" s="53"/>
      <c r="MWY19" s="53"/>
      <c r="MWZ19" s="53"/>
      <c r="MXA19" s="53"/>
      <c r="MXB19" s="53"/>
      <c r="MXC19" s="53"/>
      <c r="MXD19" s="53"/>
      <c r="MXE19" s="53"/>
      <c r="MXF19" s="53"/>
      <c r="MXG19" s="53"/>
      <c r="MXH19" s="53"/>
      <c r="MXI19" s="53"/>
      <c r="MXJ19" s="53"/>
      <c r="MXK19" s="53"/>
      <c r="MXL19" s="53"/>
      <c r="MXM19" s="53"/>
      <c r="MXN19" s="53"/>
      <c r="MXO19" s="53"/>
      <c r="MXP19" s="53"/>
      <c r="MXQ19" s="53"/>
      <c r="MXR19" s="53"/>
      <c r="MXS19" s="53"/>
      <c r="MXT19" s="53"/>
      <c r="MXU19" s="53"/>
      <c r="MXV19" s="53"/>
      <c r="MXW19" s="53"/>
      <c r="MXX19" s="53"/>
      <c r="MXY19" s="53"/>
      <c r="MXZ19" s="53"/>
      <c r="MYA19" s="53"/>
      <c r="MYB19" s="53"/>
      <c r="MYC19" s="53"/>
      <c r="MYD19" s="53"/>
      <c r="MYE19" s="53"/>
      <c r="MYF19" s="53"/>
      <c r="MYG19" s="53"/>
      <c r="MYH19" s="53"/>
      <c r="MYI19" s="53"/>
      <c r="MYJ19" s="53"/>
      <c r="MYK19" s="53"/>
      <c r="MYL19" s="53"/>
      <c r="MYM19" s="53"/>
      <c r="MYN19" s="53"/>
      <c r="MYO19" s="53"/>
      <c r="MYP19" s="53"/>
      <c r="MYQ19" s="53"/>
      <c r="MYR19" s="53"/>
      <c r="MYS19" s="53"/>
      <c r="MYT19" s="53"/>
      <c r="MYU19" s="53"/>
      <c r="MYV19" s="53"/>
      <c r="MYW19" s="53"/>
      <c r="MYX19" s="53"/>
      <c r="MYY19" s="53"/>
      <c r="MYZ19" s="53"/>
      <c r="MZA19" s="53"/>
      <c r="MZB19" s="53"/>
      <c r="MZC19" s="53"/>
      <c r="MZD19" s="53"/>
      <c r="MZE19" s="53"/>
      <c r="MZF19" s="53"/>
      <c r="MZG19" s="53"/>
      <c r="MZH19" s="53"/>
      <c r="MZI19" s="53"/>
      <c r="MZJ19" s="53"/>
      <c r="MZK19" s="53"/>
      <c r="MZL19" s="53"/>
      <c r="MZM19" s="53"/>
      <c r="MZN19" s="53"/>
      <c r="MZO19" s="53"/>
      <c r="MZP19" s="53"/>
      <c r="MZQ19" s="53"/>
      <c r="MZR19" s="53"/>
      <c r="MZS19" s="53"/>
      <c r="MZT19" s="53"/>
      <c r="MZU19" s="53"/>
      <c r="MZV19" s="53"/>
      <c r="MZW19" s="53"/>
      <c r="MZX19" s="53"/>
      <c r="MZY19" s="53"/>
      <c r="MZZ19" s="53"/>
      <c r="NAA19" s="53"/>
      <c r="NAB19" s="53"/>
      <c r="NAC19" s="53"/>
      <c r="NAD19" s="53"/>
      <c r="NAE19" s="53"/>
      <c r="NAF19" s="53"/>
      <c r="NAG19" s="53"/>
      <c r="NAH19" s="53"/>
      <c r="NAI19" s="53"/>
      <c r="NAJ19" s="53"/>
      <c r="NAK19" s="53"/>
      <c r="NAL19" s="53"/>
      <c r="NAM19" s="53"/>
      <c r="NAN19" s="53"/>
      <c r="NAO19" s="53"/>
      <c r="NAP19" s="53"/>
      <c r="NAQ19" s="53"/>
      <c r="NAR19" s="53"/>
      <c r="NAS19" s="53"/>
      <c r="NAT19" s="53"/>
      <c r="NAU19" s="53"/>
      <c r="NAV19" s="53"/>
      <c r="NAW19" s="53"/>
      <c r="NAX19" s="53"/>
      <c r="NAY19" s="53"/>
      <c r="NAZ19" s="53"/>
      <c r="NBA19" s="53"/>
      <c r="NBB19" s="53"/>
      <c r="NBC19" s="53"/>
      <c r="NBD19" s="53"/>
      <c r="NBE19" s="53"/>
      <c r="NBF19" s="53"/>
      <c r="NBG19" s="53"/>
      <c r="NBH19" s="53"/>
      <c r="NBI19" s="53"/>
      <c r="NBJ19" s="53"/>
      <c r="NBK19" s="53"/>
      <c r="NBL19" s="53"/>
      <c r="NBM19" s="53"/>
      <c r="NBN19" s="53"/>
      <c r="NBO19" s="53"/>
      <c r="NBP19" s="53"/>
      <c r="NBQ19" s="53"/>
      <c r="NBR19" s="53"/>
      <c r="NBS19" s="53"/>
      <c r="NBT19" s="53"/>
      <c r="NBU19" s="53"/>
      <c r="NBV19" s="53"/>
      <c r="NBW19" s="53"/>
      <c r="NBX19" s="53"/>
      <c r="NBY19" s="53"/>
      <c r="NBZ19" s="53"/>
      <c r="NCA19" s="53"/>
      <c r="NCB19" s="53"/>
      <c r="NCC19" s="53"/>
      <c r="NCD19" s="53"/>
      <c r="NCE19" s="53"/>
      <c r="NCF19" s="53"/>
      <c r="NCG19" s="53"/>
      <c r="NCH19" s="53"/>
      <c r="NCI19" s="53"/>
      <c r="NCJ19" s="53"/>
      <c r="NCK19" s="53"/>
      <c r="NCL19" s="53"/>
      <c r="NCM19" s="53"/>
      <c r="NCN19" s="53"/>
      <c r="NCO19" s="53"/>
      <c r="NCP19" s="53"/>
      <c r="NCQ19" s="53"/>
      <c r="NCR19" s="53"/>
      <c r="NCS19" s="53"/>
      <c r="NCT19" s="53"/>
      <c r="NCU19" s="53"/>
      <c r="NCV19" s="53"/>
      <c r="NCW19" s="53"/>
      <c r="NCX19" s="53"/>
      <c r="NCY19" s="53"/>
      <c r="NCZ19" s="53"/>
      <c r="NDA19" s="53"/>
      <c r="NDB19" s="53"/>
      <c r="NDC19" s="53"/>
      <c r="NDD19" s="53"/>
      <c r="NDE19" s="53"/>
      <c r="NDF19" s="53"/>
      <c r="NDG19" s="53"/>
      <c r="NDH19" s="53"/>
      <c r="NDI19" s="53"/>
      <c r="NDJ19" s="53"/>
      <c r="NDK19" s="53"/>
      <c r="NDL19" s="53"/>
      <c r="NDM19" s="53"/>
      <c r="NDN19" s="53"/>
      <c r="NDO19" s="53"/>
      <c r="NDP19" s="53"/>
      <c r="NDQ19" s="53"/>
      <c r="NDR19" s="53"/>
      <c r="NDS19" s="53"/>
      <c r="NDT19" s="53"/>
      <c r="NDU19" s="53"/>
      <c r="NDV19" s="53"/>
      <c r="NDW19" s="53"/>
      <c r="NDX19" s="53"/>
      <c r="NDY19" s="53"/>
      <c r="NDZ19" s="53"/>
      <c r="NEA19" s="53"/>
      <c r="NEB19" s="53"/>
      <c r="NEC19" s="53"/>
      <c r="NED19" s="53"/>
      <c r="NEE19" s="53"/>
      <c r="NEF19" s="53"/>
      <c r="NEG19" s="53"/>
      <c r="NEH19" s="53"/>
      <c r="NEI19" s="53"/>
      <c r="NEJ19" s="53"/>
      <c r="NEK19" s="53"/>
      <c r="NEL19" s="53"/>
      <c r="NEM19" s="53"/>
      <c r="NEN19" s="53"/>
      <c r="NEO19" s="53"/>
      <c r="NEP19" s="53"/>
      <c r="NEQ19" s="53"/>
      <c r="NER19" s="53"/>
      <c r="NES19" s="53"/>
      <c r="NET19" s="53"/>
      <c r="NEU19" s="53"/>
      <c r="NEV19" s="53"/>
      <c r="NEW19" s="53"/>
      <c r="NEX19" s="53"/>
      <c r="NEY19" s="53"/>
      <c r="NEZ19" s="53"/>
      <c r="NFA19" s="53"/>
      <c r="NFB19" s="53"/>
      <c r="NFC19" s="53"/>
      <c r="NFD19" s="53"/>
      <c r="NFE19" s="53"/>
      <c r="NFF19" s="53"/>
      <c r="NFG19" s="53"/>
      <c r="NFH19" s="53"/>
      <c r="NFI19" s="53"/>
      <c r="NFJ19" s="53"/>
      <c r="NFK19" s="53"/>
      <c r="NFL19" s="53"/>
      <c r="NFM19" s="53"/>
      <c r="NFN19" s="53"/>
      <c r="NFO19" s="53"/>
      <c r="NFP19" s="53"/>
      <c r="NFQ19" s="53"/>
      <c r="NFR19" s="53"/>
      <c r="NFS19" s="53"/>
      <c r="NFT19" s="53"/>
      <c r="NFU19" s="53"/>
      <c r="NFV19" s="53"/>
      <c r="NFW19" s="53"/>
      <c r="NFX19" s="53"/>
      <c r="NFY19" s="53"/>
      <c r="NFZ19" s="53"/>
      <c r="NGA19" s="53"/>
      <c r="NGB19" s="53"/>
      <c r="NGC19" s="53"/>
      <c r="NGD19" s="53"/>
      <c r="NGE19" s="53"/>
      <c r="NGF19" s="53"/>
      <c r="NGG19" s="53"/>
      <c r="NGH19" s="53"/>
      <c r="NGI19" s="53"/>
      <c r="NGJ19" s="53"/>
      <c r="NGK19" s="53"/>
      <c r="NGL19" s="53"/>
      <c r="NGM19" s="53"/>
      <c r="NGN19" s="53"/>
      <c r="NGO19" s="53"/>
      <c r="NGP19" s="53"/>
      <c r="NGQ19" s="53"/>
      <c r="NGR19" s="53"/>
      <c r="NGS19" s="53"/>
      <c r="NGT19" s="53"/>
      <c r="NGU19" s="53"/>
      <c r="NGV19" s="53"/>
      <c r="NGW19" s="53"/>
      <c r="NGX19" s="53"/>
      <c r="NGY19" s="53"/>
      <c r="NGZ19" s="53"/>
      <c r="NHA19" s="53"/>
      <c r="NHB19" s="53"/>
      <c r="NHC19" s="53"/>
      <c r="NHD19" s="53"/>
      <c r="NHE19" s="53"/>
      <c r="NHF19" s="53"/>
      <c r="NHG19" s="53"/>
      <c r="NHH19" s="53"/>
      <c r="NHI19" s="53"/>
      <c r="NHJ19" s="53"/>
      <c r="NHK19" s="53"/>
      <c r="NHL19" s="53"/>
      <c r="NHM19" s="53"/>
      <c r="NHN19" s="53"/>
      <c r="NHO19" s="53"/>
      <c r="NHP19" s="53"/>
      <c r="NHQ19" s="53"/>
      <c r="NHR19" s="53"/>
      <c r="NHS19" s="53"/>
      <c r="NHT19" s="53"/>
      <c r="NHU19" s="53"/>
      <c r="NHV19" s="53"/>
      <c r="NHW19" s="53"/>
      <c r="NHX19" s="53"/>
      <c r="NHY19" s="53"/>
      <c r="NHZ19" s="53"/>
      <c r="NIA19" s="53"/>
      <c r="NIB19" s="53"/>
      <c r="NIC19" s="53"/>
      <c r="NID19" s="53"/>
      <c r="NIE19" s="53"/>
      <c r="NIF19" s="53"/>
      <c r="NIG19" s="53"/>
      <c r="NIH19" s="53"/>
      <c r="NII19" s="53"/>
      <c r="NIJ19" s="53"/>
      <c r="NIK19" s="53"/>
      <c r="NIL19" s="53"/>
      <c r="NIM19" s="53"/>
      <c r="NIN19" s="53"/>
      <c r="NIO19" s="53"/>
      <c r="NIP19" s="53"/>
      <c r="NIQ19" s="53"/>
      <c r="NIR19" s="53"/>
      <c r="NIS19" s="53"/>
      <c r="NIT19" s="53"/>
      <c r="NIU19" s="53"/>
      <c r="NIV19" s="53"/>
      <c r="NIW19" s="53"/>
      <c r="NIX19" s="53"/>
      <c r="NIY19" s="53"/>
      <c r="NIZ19" s="53"/>
      <c r="NJA19" s="53"/>
      <c r="NJB19" s="53"/>
      <c r="NJC19" s="53"/>
      <c r="NJD19" s="53"/>
      <c r="NJE19" s="53"/>
      <c r="NJF19" s="53"/>
      <c r="NJG19" s="53"/>
      <c r="NJH19" s="53"/>
      <c r="NJI19" s="53"/>
      <c r="NJJ19" s="53"/>
      <c r="NJK19" s="53"/>
      <c r="NJL19" s="53"/>
      <c r="NJM19" s="53"/>
      <c r="NJN19" s="53"/>
      <c r="NJO19" s="53"/>
      <c r="NJP19" s="53"/>
      <c r="NJQ19" s="53"/>
      <c r="NJR19" s="53"/>
      <c r="NJS19" s="53"/>
      <c r="NJT19" s="53"/>
      <c r="NJU19" s="53"/>
      <c r="NJV19" s="53"/>
      <c r="NJW19" s="53"/>
      <c r="NJX19" s="53"/>
      <c r="NJY19" s="53"/>
      <c r="NJZ19" s="53"/>
      <c r="NKA19" s="53"/>
      <c r="NKB19" s="53"/>
      <c r="NKC19" s="53"/>
      <c r="NKD19" s="53"/>
      <c r="NKE19" s="53"/>
      <c r="NKF19" s="53"/>
      <c r="NKG19" s="53"/>
      <c r="NKH19" s="53"/>
      <c r="NKI19" s="53"/>
      <c r="NKJ19" s="53"/>
      <c r="NKK19" s="53"/>
      <c r="NKL19" s="53"/>
      <c r="NKM19" s="53"/>
      <c r="NKN19" s="53"/>
      <c r="NKO19" s="53"/>
      <c r="NKP19" s="53"/>
      <c r="NKQ19" s="53"/>
      <c r="NKR19" s="53"/>
      <c r="NKS19" s="53"/>
      <c r="NKT19" s="53"/>
      <c r="NKU19" s="53"/>
      <c r="NKV19" s="53"/>
      <c r="NKW19" s="53"/>
      <c r="NKX19" s="53"/>
      <c r="NKY19" s="53"/>
      <c r="NKZ19" s="53"/>
      <c r="NLA19" s="53"/>
      <c r="NLB19" s="53"/>
      <c r="NLC19" s="53"/>
      <c r="NLD19" s="53"/>
      <c r="NLE19" s="53"/>
      <c r="NLF19" s="53"/>
      <c r="NLG19" s="53"/>
      <c r="NLH19" s="53"/>
      <c r="NLI19" s="53"/>
      <c r="NLJ19" s="53"/>
      <c r="NLK19" s="53"/>
      <c r="NLL19" s="53"/>
      <c r="NLM19" s="53"/>
      <c r="NLN19" s="53"/>
      <c r="NLO19" s="53"/>
      <c r="NLP19" s="53"/>
      <c r="NLQ19" s="53"/>
      <c r="NLR19" s="53"/>
      <c r="NLS19" s="53"/>
      <c r="NLT19" s="53"/>
      <c r="NLU19" s="53"/>
      <c r="NLV19" s="53"/>
      <c r="NLW19" s="53"/>
      <c r="NLX19" s="53"/>
      <c r="NLY19" s="53"/>
      <c r="NLZ19" s="53"/>
      <c r="NMA19" s="53"/>
      <c r="NMB19" s="53"/>
      <c r="NMC19" s="53"/>
      <c r="NMD19" s="53"/>
      <c r="NME19" s="53"/>
      <c r="NMF19" s="53"/>
      <c r="NMG19" s="53"/>
      <c r="NMH19" s="53"/>
      <c r="NMI19" s="53"/>
      <c r="NMJ19" s="53"/>
      <c r="NMK19" s="53"/>
      <c r="NML19" s="53"/>
      <c r="NMM19" s="53"/>
      <c r="NMN19" s="53"/>
      <c r="NMO19" s="53"/>
      <c r="NMP19" s="53"/>
      <c r="NMQ19" s="53"/>
      <c r="NMR19" s="53"/>
      <c r="NMS19" s="53"/>
      <c r="NMT19" s="53"/>
      <c r="NMU19" s="53"/>
      <c r="NMV19" s="53"/>
      <c r="NMW19" s="53"/>
      <c r="NMX19" s="53"/>
      <c r="NMY19" s="53"/>
      <c r="NMZ19" s="53"/>
      <c r="NNA19" s="53"/>
      <c r="NNB19" s="53"/>
      <c r="NNC19" s="53"/>
      <c r="NND19" s="53"/>
      <c r="NNE19" s="53"/>
      <c r="NNF19" s="53"/>
      <c r="NNG19" s="53"/>
      <c r="NNH19" s="53"/>
      <c r="NNI19" s="53"/>
      <c r="NNJ19" s="53"/>
      <c r="NNK19" s="53"/>
      <c r="NNL19" s="53"/>
      <c r="NNM19" s="53"/>
      <c r="NNN19" s="53"/>
      <c r="NNO19" s="53"/>
      <c r="NNP19" s="53"/>
      <c r="NNQ19" s="53"/>
      <c r="NNR19" s="53"/>
      <c r="NNS19" s="53"/>
      <c r="NNT19" s="53"/>
      <c r="NNU19" s="53"/>
      <c r="NNV19" s="53"/>
      <c r="NNW19" s="53"/>
      <c r="NNX19" s="53"/>
      <c r="NNY19" s="53"/>
      <c r="NNZ19" s="53"/>
      <c r="NOA19" s="53"/>
      <c r="NOB19" s="53"/>
      <c r="NOC19" s="53"/>
      <c r="NOD19" s="53"/>
      <c r="NOE19" s="53"/>
      <c r="NOF19" s="53"/>
      <c r="NOG19" s="53"/>
      <c r="NOH19" s="53"/>
      <c r="NOI19" s="53"/>
      <c r="NOJ19" s="53"/>
      <c r="NOK19" s="53"/>
      <c r="NOL19" s="53"/>
      <c r="NOM19" s="53"/>
      <c r="NON19" s="53"/>
      <c r="NOO19" s="53"/>
      <c r="NOP19" s="53"/>
      <c r="NOQ19" s="53"/>
      <c r="NOR19" s="53"/>
      <c r="NOS19" s="53"/>
      <c r="NOT19" s="53"/>
      <c r="NOU19" s="53"/>
      <c r="NOV19" s="53"/>
      <c r="NOW19" s="53"/>
      <c r="NOX19" s="53"/>
      <c r="NOY19" s="53"/>
      <c r="NOZ19" s="53"/>
      <c r="NPA19" s="53"/>
      <c r="NPB19" s="53"/>
      <c r="NPC19" s="53"/>
      <c r="NPD19" s="53"/>
      <c r="NPE19" s="53"/>
      <c r="NPF19" s="53"/>
      <c r="NPG19" s="53"/>
      <c r="NPH19" s="53"/>
      <c r="NPI19" s="53"/>
      <c r="NPJ19" s="53"/>
      <c r="NPK19" s="53"/>
      <c r="NPL19" s="53"/>
      <c r="NPM19" s="53"/>
      <c r="NPN19" s="53"/>
      <c r="NPO19" s="53"/>
      <c r="NPP19" s="53"/>
      <c r="NPQ19" s="53"/>
      <c r="NPR19" s="53"/>
      <c r="NPS19" s="53"/>
      <c r="NPT19" s="53"/>
      <c r="NPU19" s="53"/>
      <c r="NPV19" s="53"/>
      <c r="NPW19" s="53"/>
      <c r="NPX19" s="53"/>
      <c r="NPY19" s="53"/>
      <c r="NPZ19" s="53"/>
      <c r="NQA19" s="53"/>
      <c r="NQB19" s="53"/>
      <c r="NQC19" s="53"/>
      <c r="NQD19" s="53"/>
      <c r="NQE19" s="53"/>
      <c r="NQF19" s="53"/>
      <c r="NQG19" s="53"/>
      <c r="NQH19" s="53"/>
      <c r="NQI19" s="53"/>
      <c r="NQJ19" s="53"/>
      <c r="NQK19" s="53"/>
      <c r="NQL19" s="53"/>
      <c r="NQM19" s="53"/>
      <c r="NQN19" s="53"/>
      <c r="NQO19" s="53"/>
      <c r="NQP19" s="53"/>
      <c r="NQQ19" s="53"/>
      <c r="NQR19" s="53"/>
      <c r="NQS19" s="53"/>
      <c r="NQT19" s="53"/>
      <c r="NQU19" s="53"/>
      <c r="NQV19" s="53"/>
      <c r="NQW19" s="53"/>
      <c r="NQX19" s="53"/>
      <c r="NQY19" s="53"/>
      <c r="NQZ19" s="53"/>
      <c r="NRA19" s="53"/>
      <c r="NRB19" s="53"/>
      <c r="NRC19" s="53"/>
      <c r="NRD19" s="53"/>
      <c r="NRE19" s="53"/>
      <c r="NRF19" s="53"/>
      <c r="NRG19" s="53"/>
      <c r="NRH19" s="53"/>
      <c r="NRI19" s="53"/>
      <c r="NRJ19" s="53"/>
      <c r="NRK19" s="53"/>
      <c r="NRL19" s="53"/>
      <c r="NRM19" s="53"/>
      <c r="NRN19" s="53"/>
      <c r="NRO19" s="53"/>
      <c r="NRP19" s="53"/>
      <c r="NRQ19" s="53"/>
      <c r="NRR19" s="53"/>
      <c r="NRS19" s="53"/>
      <c r="NRT19" s="53"/>
      <c r="NRU19" s="53"/>
      <c r="NRV19" s="53"/>
      <c r="NRW19" s="53"/>
      <c r="NRX19" s="53"/>
      <c r="NRY19" s="53"/>
      <c r="NRZ19" s="53"/>
      <c r="NSA19" s="53"/>
      <c r="NSB19" s="53"/>
      <c r="NSC19" s="53"/>
      <c r="NSD19" s="53"/>
      <c r="NSE19" s="53"/>
      <c r="NSF19" s="53"/>
      <c r="NSG19" s="53"/>
      <c r="NSH19" s="53"/>
      <c r="NSI19" s="53"/>
      <c r="NSJ19" s="53"/>
      <c r="NSK19" s="53"/>
      <c r="NSL19" s="53"/>
      <c r="NSM19" s="53"/>
      <c r="NSN19" s="53"/>
      <c r="NSO19" s="53"/>
      <c r="NSP19" s="53"/>
      <c r="NSQ19" s="53"/>
      <c r="NSR19" s="53"/>
      <c r="NSS19" s="53"/>
      <c r="NST19" s="53"/>
      <c r="NSU19" s="53"/>
      <c r="NSV19" s="53"/>
      <c r="NSW19" s="53"/>
      <c r="NSX19" s="53"/>
      <c r="NSY19" s="53"/>
      <c r="NSZ19" s="53"/>
      <c r="NTA19" s="53"/>
      <c r="NTB19" s="53"/>
      <c r="NTC19" s="53"/>
      <c r="NTD19" s="53"/>
      <c r="NTE19" s="53"/>
      <c r="NTF19" s="53"/>
      <c r="NTG19" s="53"/>
      <c r="NTH19" s="53"/>
      <c r="NTI19" s="53"/>
      <c r="NTJ19" s="53"/>
      <c r="NTK19" s="53"/>
      <c r="NTL19" s="53"/>
      <c r="NTM19" s="53"/>
      <c r="NTN19" s="53"/>
      <c r="NTO19" s="53"/>
      <c r="NTP19" s="53"/>
      <c r="NTQ19" s="53"/>
      <c r="NTR19" s="53"/>
      <c r="NTS19" s="53"/>
      <c r="NTT19" s="53"/>
      <c r="NTU19" s="53"/>
      <c r="NTV19" s="53"/>
      <c r="NTW19" s="53"/>
      <c r="NTX19" s="53"/>
      <c r="NTY19" s="53"/>
      <c r="NTZ19" s="53"/>
      <c r="NUA19" s="53"/>
      <c r="NUB19" s="53"/>
      <c r="NUC19" s="53"/>
      <c r="NUD19" s="53"/>
      <c r="NUE19" s="53"/>
      <c r="NUF19" s="53"/>
      <c r="NUG19" s="53"/>
      <c r="NUH19" s="53"/>
      <c r="NUI19" s="53"/>
      <c r="NUJ19" s="53"/>
      <c r="NUK19" s="53"/>
      <c r="NUL19" s="53"/>
      <c r="NUM19" s="53"/>
      <c r="NUN19" s="53"/>
      <c r="NUO19" s="53"/>
      <c r="NUP19" s="53"/>
      <c r="NUQ19" s="53"/>
      <c r="NUR19" s="53"/>
      <c r="NUS19" s="53"/>
      <c r="NUT19" s="53"/>
      <c r="NUU19" s="53"/>
      <c r="NUV19" s="53"/>
      <c r="NUW19" s="53"/>
      <c r="NUX19" s="53"/>
      <c r="NUY19" s="53"/>
      <c r="NUZ19" s="53"/>
      <c r="NVA19" s="53"/>
      <c r="NVB19" s="53"/>
      <c r="NVC19" s="53"/>
      <c r="NVD19" s="53"/>
      <c r="NVE19" s="53"/>
      <c r="NVF19" s="53"/>
      <c r="NVG19" s="53"/>
      <c r="NVH19" s="53"/>
      <c r="NVI19" s="53"/>
      <c r="NVJ19" s="53"/>
      <c r="NVK19" s="53"/>
      <c r="NVL19" s="53"/>
      <c r="NVM19" s="53"/>
      <c r="NVN19" s="53"/>
      <c r="NVO19" s="53"/>
      <c r="NVP19" s="53"/>
      <c r="NVQ19" s="53"/>
      <c r="NVR19" s="53"/>
      <c r="NVS19" s="53"/>
      <c r="NVT19" s="53"/>
      <c r="NVU19" s="53"/>
      <c r="NVV19" s="53"/>
      <c r="NVW19" s="53"/>
      <c r="NVX19" s="53"/>
      <c r="NVY19" s="53"/>
      <c r="NVZ19" s="53"/>
      <c r="NWA19" s="53"/>
      <c r="NWB19" s="53"/>
      <c r="NWC19" s="53"/>
      <c r="NWD19" s="53"/>
      <c r="NWE19" s="53"/>
      <c r="NWF19" s="53"/>
      <c r="NWG19" s="53"/>
      <c r="NWH19" s="53"/>
      <c r="NWI19" s="53"/>
      <c r="NWJ19" s="53"/>
      <c r="NWK19" s="53"/>
      <c r="NWL19" s="53"/>
      <c r="NWM19" s="53"/>
      <c r="NWN19" s="53"/>
      <c r="NWO19" s="53"/>
      <c r="NWP19" s="53"/>
      <c r="NWQ19" s="53"/>
      <c r="NWR19" s="53"/>
      <c r="NWS19" s="53"/>
      <c r="NWT19" s="53"/>
      <c r="NWU19" s="53"/>
      <c r="NWV19" s="53"/>
      <c r="NWW19" s="53"/>
      <c r="NWX19" s="53"/>
      <c r="NWY19" s="53"/>
      <c r="NWZ19" s="53"/>
      <c r="NXA19" s="53"/>
      <c r="NXB19" s="53"/>
      <c r="NXC19" s="53"/>
      <c r="NXD19" s="53"/>
      <c r="NXE19" s="53"/>
      <c r="NXF19" s="53"/>
      <c r="NXG19" s="53"/>
      <c r="NXH19" s="53"/>
      <c r="NXI19" s="53"/>
      <c r="NXJ19" s="53"/>
      <c r="NXK19" s="53"/>
      <c r="NXL19" s="53"/>
      <c r="NXM19" s="53"/>
      <c r="NXN19" s="53"/>
      <c r="NXO19" s="53"/>
      <c r="NXP19" s="53"/>
      <c r="NXQ19" s="53"/>
      <c r="NXR19" s="53"/>
      <c r="NXS19" s="53"/>
      <c r="NXT19" s="53"/>
      <c r="NXU19" s="53"/>
      <c r="NXV19" s="53"/>
      <c r="NXW19" s="53"/>
      <c r="NXX19" s="53"/>
      <c r="NXY19" s="53"/>
      <c r="NXZ19" s="53"/>
      <c r="NYA19" s="53"/>
      <c r="NYB19" s="53"/>
      <c r="NYC19" s="53"/>
      <c r="NYD19" s="53"/>
      <c r="NYE19" s="53"/>
      <c r="NYF19" s="53"/>
      <c r="NYG19" s="53"/>
      <c r="NYH19" s="53"/>
      <c r="NYI19" s="53"/>
      <c r="NYJ19" s="53"/>
      <c r="NYK19" s="53"/>
      <c r="NYL19" s="53"/>
      <c r="NYM19" s="53"/>
      <c r="NYN19" s="53"/>
      <c r="NYO19" s="53"/>
      <c r="NYP19" s="53"/>
      <c r="NYQ19" s="53"/>
      <c r="NYR19" s="53"/>
      <c r="NYS19" s="53"/>
      <c r="NYT19" s="53"/>
      <c r="NYU19" s="53"/>
      <c r="NYV19" s="53"/>
      <c r="NYW19" s="53"/>
      <c r="NYX19" s="53"/>
      <c r="NYY19" s="53"/>
      <c r="NYZ19" s="53"/>
      <c r="NZA19" s="53"/>
      <c r="NZB19" s="53"/>
      <c r="NZC19" s="53"/>
      <c r="NZD19" s="53"/>
      <c r="NZE19" s="53"/>
      <c r="NZF19" s="53"/>
      <c r="NZG19" s="53"/>
      <c r="NZH19" s="53"/>
      <c r="NZI19" s="53"/>
      <c r="NZJ19" s="53"/>
      <c r="NZK19" s="53"/>
      <c r="NZL19" s="53"/>
      <c r="NZM19" s="53"/>
      <c r="NZN19" s="53"/>
      <c r="NZO19" s="53"/>
      <c r="NZP19" s="53"/>
      <c r="NZQ19" s="53"/>
      <c r="NZR19" s="53"/>
      <c r="NZS19" s="53"/>
      <c r="NZT19" s="53"/>
      <c r="NZU19" s="53"/>
      <c r="NZV19" s="53"/>
      <c r="NZW19" s="53"/>
      <c r="NZX19" s="53"/>
      <c r="NZY19" s="53"/>
      <c r="NZZ19" s="53"/>
      <c r="OAA19" s="53"/>
      <c r="OAB19" s="53"/>
      <c r="OAC19" s="53"/>
      <c r="OAD19" s="53"/>
      <c r="OAE19" s="53"/>
      <c r="OAF19" s="53"/>
      <c r="OAG19" s="53"/>
      <c r="OAH19" s="53"/>
      <c r="OAI19" s="53"/>
      <c r="OAJ19" s="53"/>
      <c r="OAK19" s="53"/>
      <c r="OAL19" s="53"/>
      <c r="OAM19" s="53"/>
      <c r="OAN19" s="53"/>
      <c r="OAO19" s="53"/>
      <c r="OAP19" s="53"/>
      <c r="OAQ19" s="53"/>
      <c r="OAR19" s="53"/>
      <c r="OAS19" s="53"/>
      <c r="OAT19" s="53"/>
      <c r="OAU19" s="53"/>
      <c r="OAV19" s="53"/>
      <c r="OAW19" s="53"/>
      <c r="OAX19" s="53"/>
      <c r="OAY19" s="53"/>
      <c r="OAZ19" s="53"/>
      <c r="OBA19" s="53"/>
      <c r="OBB19" s="53"/>
      <c r="OBC19" s="53"/>
      <c r="OBD19" s="53"/>
      <c r="OBE19" s="53"/>
      <c r="OBF19" s="53"/>
      <c r="OBG19" s="53"/>
      <c r="OBH19" s="53"/>
      <c r="OBI19" s="53"/>
      <c r="OBJ19" s="53"/>
      <c r="OBK19" s="53"/>
      <c r="OBL19" s="53"/>
      <c r="OBM19" s="53"/>
      <c r="OBN19" s="53"/>
      <c r="OBO19" s="53"/>
      <c r="OBP19" s="53"/>
      <c r="OBQ19" s="53"/>
      <c r="OBR19" s="53"/>
      <c r="OBS19" s="53"/>
      <c r="OBT19" s="53"/>
      <c r="OBU19" s="53"/>
      <c r="OBV19" s="53"/>
      <c r="OBW19" s="53"/>
      <c r="OBX19" s="53"/>
      <c r="OBY19" s="53"/>
      <c r="OBZ19" s="53"/>
      <c r="OCA19" s="53"/>
      <c r="OCB19" s="53"/>
      <c r="OCC19" s="53"/>
      <c r="OCD19" s="53"/>
      <c r="OCE19" s="53"/>
      <c r="OCF19" s="53"/>
      <c r="OCG19" s="53"/>
      <c r="OCH19" s="53"/>
      <c r="OCI19" s="53"/>
      <c r="OCJ19" s="53"/>
      <c r="OCK19" s="53"/>
      <c r="OCL19" s="53"/>
      <c r="OCM19" s="53"/>
      <c r="OCN19" s="53"/>
      <c r="OCO19" s="53"/>
      <c r="OCP19" s="53"/>
      <c r="OCQ19" s="53"/>
      <c r="OCR19" s="53"/>
      <c r="OCS19" s="53"/>
      <c r="OCT19" s="53"/>
      <c r="OCU19" s="53"/>
      <c r="OCV19" s="53"/>
      <c r="OCW19" s="53"/>
      <c r="OCX19" s="53"/>
      <c r="OCY19" s="53"/>
      <c r="OCZ19" s="53"/>
      <c r="ODA19" s="53"/>
      <c r="ODB19" s="53"/>
      <c r="ODC19" s="53"/>
      <c r="ODD19" s="53"/>
      <c r="ODE19" s="53"/>
      <c r="ODF19" s="53"/>
      <c r="ODG19" s="53"/>
      <c r="ODH19" s="53"/>
      <c r="ODI19" s="53"/>
      <c r="ODJ19" s="53"/>
      <c r="ODK19" s="53"/>
      <c r="ODL19" s="53"/>
      <c r="ODM19" s="53"/>
      <c r="ODN19" s="53"/>
      <c r="ODO19" s="53"/>
      <c r="ODP19" s="53"/>
      <c r="ODQ19" s="53"/>
      <c r="ODR19" s="53"/>
      <c r="ODS19" s="53"/>
      <c r="ODT19" s="53"/>
      <c r="ODU19" s="53"/>
      <c r="ODV19" s="53"/>
      <c r="ODW19" s="53"/>
      <c r="ODX19" s="53"/>
      <c r="ODY19" s="53"/>
      <c r="ODZ19" s="53"/>
      <c r="OEA19" s="53"/>
      <c r="OEB19" s="53"/>
      <c r="OEC19" s="53"/>
      <c r="OED19" s="53"/>
      <c r="OEE19" s="53"/>
      <c r="OEF19" s="53"/>
      <c r="OEG19" s="53"/>
      <c r="OEH19" s="53"/>
      <c r="OEI19" s="53"/>
      <c r="OEJ19" s="53"/>
      <c r="OEK19" s="53"/>
      <c r="OEL19" s="53"/>
      <c r="OEM19" s="53"/>
      <c r="OEN19" s="53"/>
      <c r="OEO19" s="53"/>
      <c r="OEP19" s="53"/>
      <c r="OEQ19" s="53"/>
      <c r="OER19" s="53"/>
      <c r="OES19" s="53"/>
      <c r="OET19" s="53"/>
      <c r="OEU19" s="53"/>
      <c r="OEV19" s="53"/>
      <c r="OEW19" s="53"/>
      <c r="OEX19" s="53"/>
      <c r="OEY19" s="53"/>
      <c r="OEZ19" s="53"/>
      <c r="OFA19" s="53"/>
      <c r="OFB19" s="53"/>
      <c r="OFC19" s="53"/>
      <c r="OFD19" s="53"/>
      <c r="OFE19" s="53"/>
      <c r="OFF19" s="53"/>
      <c r="OFG19" s="53"/>
      <c r="OFH19" s="53"/>
      <c r="OFI19" s="53"/>
      <c r="OFJ19" s="53"/>
      <c r="OFK19" s="53"/>
      <c r="OFL19" s="53"/>
      <c r="OFM19" s="53"/>
      <c r="OFN19" s="53"/>
      <c r="OFO19" s="53"/>
      <c r="OFP19" s="53"/>
      <c r="OFQ19" s="53"/>
      <c r="OFR19" s="53"/>
      <c r="OFS19" s="53"/>
      <c r="OFT19" s="53"/>
      <c r="OFU19" s="53"/>
      <c r="OFV19" s="53"/>
      <c r="OFW19" s="53"/>
      <c r="OFX19" s="53"/>
      <c r="OFY19" s="53"/>
      <c r="OFZ19" s="53"/>
      <c r="OGA19" s="53"/>
      <c r="OGB19" s="53"/>
      <c r="OGC19" s="53"/>
      <c r="OGD19" s="53"/>
      <c r="OGE19" s="53"/>
      <c r="OGF19" s="53"/>
      <c r="OGG19" s="53"/>
      <c r="OGH19" s="53"/>
      <c r="OGI19" s="53"/>
      <c r="OGJ19" s="53"/>
      <c r="OGK19" s="53"/>
      <c r="OGL19" s="53"/>
      <c r="OGM19" s="53"/>
      <c r="OGN19" s="53"/>
      <c r="OGO19" s="53"/>
      <c r="OGP19" s="53"/>
      <c r="OGQ19" s="53"/>
      <c r="OGR19" s="53"/>
      <c r="OGS19" s="53"/>
      <c r="OGT19" s="53"/>
      <c r="OGU19" s="53"/>
      <c r="OGV19" s="53"/>
      <c r="OGW19" s="53"/>
      <c r="OGX19" s="53"/>
      <c r="OGY19" s="53"/>
      <c r="OGZ19" s="53"/>
      <c r="OHA19" s="53"/>
      <c r="OHB19" s="53"/>
      <c r="OHC19" s="53"/>
      <c r="OHD19" s="53"/>
      <c r="OHE19" s="53"/>
      <c r="OHF19" s="53"/>
      <c r="OHG19" s="53"/>
      <c r="OHH19" s="53"/>
      <c r="OHI19" s="53"/>
      <c r="OHJ19" s="53"/>
      <c r="OHK19" s="53"/>
      <c r="OHL19" s="53"/>
      <c r="OHM19" s="53"/>
      <c r="OHN19" s="53"/>
      <c r="OHO19" s="53"/>
      <c r="OHP19" s="53"/>
      <c r="OHQ19" s="53"/>
      <c r="OHR19" s="53"/>
      <c r="OHS19" s="53"/>
      <c r="OHT19" s="53"/>
      <c r="OHU19" s="53"/>
      <c r="OHV19" s="53"/>
      <c r="OHW19" s="53"/>
      <c r="OHX19" s="53"/>
      <c r="OHY19" s="53"/>
      <c r="OHZ19" s="53"/>
      <c r="OIA19" s="53"/>
      <c r="OIB19" s="53"/>
      <c r="OIC19" s="53"/>
      <c r="OID19" s="53"/>
      <c r="OIE19" s="53"/>
      <c r="OIF19" s="53"/>
      <c r="OIG19" s="53"/>
      <c r="OIH19" s="53"/>
      <c r="OII19" s="53"/>
      <c r="OIJ19" s="53"/>
      <c r="OIK19" s="53"/>
      <c r="OIL19" s="53"/>
      <c r="OIM19" s="53"/>
      <c r="OIN19" s="53"/>
      <c r="OIO19" s="53"/>
      <c r="OIP19" s="53"/>
      <c r="OIQ19" s="53"/>
      <c r="OIR19" s="53"/>
      <c r="OIS19" s="53"/>
      <c r="OIT19" s="53"/>
      <c r="OIU19" s="53"/>
      <c r="OIV19" s="53"/>
      <c r="OIW19" s="53"/>
      <c r="OIX19" s="53"/>
      <c r="OIY19" s="53"/>
      <c r="OIZ19" s="53"/>
      <c r="OJA19" s="53"/>
      <c r="OJB19" s="53"/>
      <c r="OJC19" s="53"/>
      <c r="OJD19" s="53"/>
      <c r="OJE19" s="53"/>
      <c r="OJF19" s="53"/>
      <c r="OJG19" s="53"/>
      <c r="OJH19" s="53"/>
      <c r="OJI19" s="53"/>
      <c r="OJJ19" s="53"/>
      <c r="OJK19" s="53"/>
      <c r="OJL19" s="53"/>
      <c r="OJM19" s="53"/>
      <c r="OJN19" s="53"/>
      <c r="OJO19" s="53"/>
      <c r="OJP19" s="53"/>
      <c r="OJQ19" s="53"/>
      <c r="OJR19" s="53"/>
      <c r="OJS19" s="53"/>
      <c r="OJT19" s="53"/>
      <c r="OJU19" s="53"/>
      <c r="OJV19" s="53"/>
      <c r="OJW19" s="53"/>
      <c r="OJX19" s="53"/>
      <c r="OJY19" s="53"/>
      <c r="OJZ19" s="53"/>
      <c r="OKA19" s="53"/>
      <c r="OKB19" s="53"/>
      <c r="OKC19" s="53"/>
      <c r="OKD19" s="53"/>
      <c r="OKE19" s="53"/>
      <c r="OKF19" s="53"/>
      <c r="OKG19" s="53"/>
      <c r="OKH19" s="53"/>
      <c r="OKI19" s="53"/>
      <c r="OKJ19" s="53"/>
      <c r="OKK19" s="53"/>
      <c r="OKL19" s="53"/>
      <c r="OKM19" s="53"/>
      <c r="OKN19" s="53"/>
      <c r="OKO19" s="53"/>
      <c r="OKP19" s="53"/>
      <c r="OKQ19" s="53"/>
      <c r="OKR19" s="53"/>
      <c r="OKS19" s="53"/>
      <c r="OKT19" s="53"/>
      <c r="OKU19" s="53"/>
      <c r="OKV19" s="53"/>
      <c r="OKW19" s="53"/>
      <c r="OKX19" s="53"/>
      <c r="OKY19" s="53"/>
      <c r="OKZ19" s="53"/>
      <c r="OLA19" s="53"/>
      <c r="OLB19" s="53"/>
      <c r="OLC19" s="53"/>
      <c r="OLD19" s="53"/>
      <c r="OLE19" s="53"/>
      <c r="OLF19" s="53"/>
      <c r="OLG19" s="53"/>
      <c r="OLH19" s="53"/>
      <c r="OLI19" s="53"/>
      <c r="OLJ19" s="53"/>
      <c r="OLK19" s="53"/>
      <c r="OLL19" s="53"/>
      <c r="OLM19" s="53"/>
      <c r="OLN19" s="53"/>
      <c r="OLO19" s="53"/>
      <c r="OLP19" s="53"/>
      <c r="OLQ19" s="53"/>
      <c r="OLR19" s="53"/>
      <c r="OLS19" s="53"/>
      <c r="OLT19" s="53"/>
      <c r="OLU19" s="53"/>
      <c r="OLV19" s="53"/>
      <c r="OLW19" s="53"/>
      <c r="OLX19" s="53"/>
      <c r="OLY19" s="53"/>
      <c r="OLZ19" s="53"/>
      <c r="OMA19" s="53"/>
      <c r="OMB19" s="53"/>
      <c r="OMC19" s="53"/>
      <c r="OMD19" s="53"/>
      <c r="OME19" s="53"/>
      <c r="OMF19" s="53"/>
      <c r="OMG19" s="53"/>
      <c r="OMH19" s="53"/>
      <c r="OMI19" s="53"/>
      <c r="OMJ19" s="53"/>
      <c r="OMK19" s="53"/>
      <c r="OML19" s="53"/>
      <c r="OMM19" s="53"/>
      <c r="OMN19" s="53"/>
      <c r="OMO19" s="53"/>
      <c r="OMP19" s="53"/>
      <c r="OMQ19" s="53"/>
      <c r="OMR19" s="53"/>
      <c r="OMS19" s="53"/>
      <c r="OMT19" s="53"/>
      <c r="OMU19" s="53"/>
      <c r="OMV19" s="53"/>
      <c r="OMW19" s="53"/>
      <c r="OMX19" s="53"/>
      <c r="OMY19" s="53"/>
      <c r="OMZ19" s="53"/>
      <c r="ONA19" s="53"/>
      <c r="ONB19" s="53"/>
      <c r="ONC19" s="53"/>
      <c r="OND19" s="53"/>
      <c r="ONE19" s="53"/>
      <c r="ONF19" s="53"/>
      <c r="ONG19" s="53"/>
      <c r="ONH19" s="53"/>
      <c r="ONI19" s="53"/>
      <c r="ONJ19" s="53"/>
      <c r="ONK19" s="53"/>
      <c r="ONL19" s="53"/>
      <c r="ONM19" s="53"/>
      <c r="ONN19" s="53"/>
      <c r="ONO19" s="53"/>
      <c r="ONP19" s="53"/>
      <c r="ONQ19" s="53"/>
      <c r="ONR19" s="53"/>
      <c r="ONS19" s="53"/>
      <c r="ONT19" s="53"/>
      <c r="ONU19" s="53"/>
      <c r="ONV19" s="53"/>
      <c r="ONW19" s="53"/>
      <c r="ONX19" s="53"/>
      <c r="ONY19" s="53"/>
      <c r="ONZ19" s="53"/>
      <c r="OOA19" s="53"/>
      <c r="OOB19" s="53"/>
      <c r="OOC19" s="53"/>
      <c r="OOD19" s="53"/>
      <c r="OOE19" s="53"/>
      <c r="OOF19" s="53"/>
      <c r="OOG19" s="53"/>
      <c r="OOH19" s="53"/>
      <c r="OOI19" s="53"/>
      <c r="OOJ19" s="53"/>
      <c r="OOK19" s="53"/>
      <c r="OOL19" s="53"/>
      <c r="OOM19" s="53"/>
      <c r="OON19" s="53"/>
      <c r="OOO19" s="53"/>
      <c r="OOP19" s="53"/>
      <c r="OOQ19" s="53"/>
      <c r="OOR19" s="53"/>
      <c r="OOS19" s="53"/>
      <c r="OOT19" s="53"/>
      <c r="OOU19" s="53"/>
      <c r="OOV19" s="53"/>
      <c r="OOW19" s="53"/>
      <c r="OOX19" s="53"/>
      <c r="OOY19" s="53"/>
      <c r="OOZ19" s="53"/>
      <c r="OPA19" s="53"/>
      <c r="OPB19" s="53"/>
      <c r="OPC19" s="53"/>
      <c r="OPD19" s="53"/>
      <c r="OPE19" s="53"/>
      <c r="OPF19" s="53"/>
      <c r="OPG19" s="53"/>
      <c r="OPH19" s="53"/>
      <c r="OPI19" s="53"/>
      <c r="OPJ19" s="53"/>
      <c r="OPK19" s="53"/>
      <c r="OPL19" s="53"/>
      <c r="OPM19" s="53"/>
      <c r="OPN19" s="53"/>
      <c r="OPO19" s="53"/>
      <c r="OPP19" s="53"/>
      <c r="OPQ19" s="53"/>
      <c r="OPR19" s="53"/>
      <c r="OPS19" s="53"/>
      <c r="OPT19" s="53"/>
      <c r="OPU19" s="53"/>
      <c r="OPV19" s="53"/>
      <c r="OPW19" s="53"/>
      <c r="OPX19" s="53"/>
      <c r="OPY19" s="53"/>
      <c r="OPZ19" s="53"/>
      <c r="OQA19" s="53"/>
      <c r="OQB19" s="53"/>
      <c r="OQC19" s="53"/>
      <c r="OQD19" s="53"/>
      <c r="OQE19" s="53"/>
      <c r="OQF19" s="53"/>
      <c r="OQG19" s="53"/>
      <c r="OQH19" s="53"/>
      <c r="OQI19" s="53"/>
      <c r="OQJ19" s="53"/>
      <c r="OQK19" s="53"/>
      <c r="OQL19" s="53"/>
      <c r="OQM19" s="53"/>
      <c r="OQN19" s="53"/>
      <c r="OQO19" s="53"/>
      <c r="OQP19" s="53"/>
      <c r="OQQ19" s="53"/>
      <c r="OQR19" s="53"/>
      <c r="OQS19" s="53"/>
      <c r="OQT19" s="53"/>
      <c r="OQU19" s="53"/>
      <c r="OQV19" s="53"/>
      <c r="OQW19" s="53"/>
      <c r="OQX19" s="53"/>
      <c r="OQY19" s="53"/>
      <c r="OQZ19" s="53"/>
      <c r="ORA19" s="53"/>
      <c r="ORB19" s="53"/>
      <c r="ORC19" s="53"/>
      <c r="ORD19" s="53"/>
      <c r="ORE19" s="53"/>
      <c r="ORF19" s="53"/>
      <c r="ORG19" s="53"/>
      <c r="ORH19" s="53"/>
      <c r="ORI19" s="53"/>
      <c r="ORJ19" s="53"/>
      <c r="ORK19" s="53"/>
      <c r="ORL19" s="53"/>
      <c r="ORM19" s="53"/>
      <c r="ORN19" s="53"/>
      <c r="ORO19" s="53"/>
      <c r="ORP19" s="53"/>
      <c r="ORQ19" s="53"/>
      <c r="ORR19" s="53"/>
      <c r="ORS19" s="53"/>
      <c r="ORT19" s="53"/>
      <c r="ORU19" s="53"/>
      <c r="ORV19" s="53"/>
      <c r="ORW19" s="53"/>
      <c r="ORX19" s="53"/>
      <c r="ORY19" s="53"/>
      <c r="ORZ19" s="53"/>
      <c r="OSA19" s="53"/>
      <c r="OSB19" s="53"/>
      <c r="OSC19" s="53"/>
      <c r="OSD19" s="53"/>
      <c r="OSE19" s="53"/>
      <c r="OSF19" s="53"/>
      <c r="OSG19" s="53"/>
      <c r="OSH19" s="53"/>
      <c r="OSI19" s="53"/>
      <c r="OSJ19" s="53"/>
      <c r="OSK19" s="53"/>
      <c r="OSL19" s="53"/>
      <c r="OSM19" s="53"/>
      <c r="OSN19" s="53"/>
      <c r="OSO19" s="53"/>
      <c r="OSP19" s="53"/>
      <c r="OSQ19" s="53"/>
      <c r="OSR19" s="53"/>
      <c r="OSS19" s="53"/>
      <c r="OST19" s="53"/>
      <c r="OSU19" s="53"/>
      <c r="OSV19" s="53"/>
      <c r="OSW19" s="53"/>
      <c r="OSX19" s="53"/>
      <c r="OSY19" s="53"/>
      <c r="OSZ19" s="53"/>
      <c r="OTA19" s="53"/>
      <c r="OTB19" s="53"/>
      <c r="OTC19" s="53"/>
      <c r="OTD19" s="53"/>
      <c r="OTE19" s="53"/>
      <c r="OTF19" s="53"/>
      <c r="OTG19" s="53"/>
      <c r="OTH19" s="53"/>
      <c r="OTI19" s="53"/>
      <c r="OTJ19" s="53"/>
      <c r="OTK19" s="53"/>
      <c r="OTL19" s="53"/>
      <c r="OTM19" s="53"/>
      <c r="OTN19" s="53"/>
      <c r="OTO19" s="53"/>
      <c r="OTP19" s="53"/>
      <c r="OTQ19" s="53"/>
      <c r="OTR19" s="53"/>
      <c r="OTS19" s="53"/>
      <c r="OTT19" s="53"/>
      <c r="OTU19" s="53"/>
      <c r="OTV19" s="53"/>
      <c r="OTW19" s="53"/>
      <c r="OTX19" s="53"/>
      <c r="OTY19" s="53"/>
      <c r="OTZ19" s="53"/>
      <c r="OUA19" s="53"/>
      <c r="OUB19" s="53"/>
      <c r="OUC19" s="53"/>
      <c r="OUD19" s="53"/>
      <c r="OUE19" s="53"/>
      <c r="OUF19" s="53"/>
      <c r="OUG19" s="53"/>
      <c r="OUH19" s="53"/>
      <c r="OUI19" s="53"/>
      <c r="OUJ19" s="53"/>
      <c r="OUK19" s="53"/>
      <c r="OUL19" s="53"/>
      <c r="OUM19" s="53"/>
      <c r="OUN19" s="53"/>
      <c r="OUO19" s="53"/>
      <c r="OUP19" s="53"/>
      <c r="OUQ19" s="53"/>
      <c r="OUR19" s="53"/>
      <c r="OUS19" s="53"/>
      <c r="OUT19" s="53"/>
      <c r="OUU19" s="53"/>
      <c r="OUV19" s="53"/>
      <c r="OUW19" s="53"/>
      <c r="OUX19" s="53"/>
      <c r="OUY19" s="53"/>
      <c r="OUZ19" s="53"/>
      <c r="OVA19" s="53"/>
      <c r="OVB19" s="53"/>
      <c r="OVC19" s="53"/>
      <c r="OVD19" s="53"/>
      <c r="OVE19" s="53"/>
      <c r="OVF19" s="53"/>
      <c r="OVG19" s="53"/>
      <c r="OVH19" s="53"/>
      <c r="OVI19" s="53"/>
      <c r="OVJ19" s="53"/>
      <c r="OVK19" s="53"/>
      <c r="OVL19" s="53"/>
      <c r="OVM19" s="53"/>
      <c r="OVN19" s="53"/>
      <c r="OVO19" s="53"/>
      <c r="OVP19" s="53"/>
      <c r="OVQ19" s="53"/>
      <c r="OVR19" s="53"/>
      <c r="OVS19" s="53"/>
      <c r="OVT19" s="53"/>
      <c r="OVU19" s="53"/>
      <c r="OVV19" s="53"/>
      <c r="OVW19" s="53"/>
      <c r="OVX19" s="53"/>
      <c r="OVY19" s="53"/>
      <c r="OVZ19" s="53"/>
      <c r="OWA19" s="53"/>
      <c r="OWB19" s="53"/>
      <c r="OWC19" s="53"/>
      <c r="OWD19" s="53"/>
      <c r="OWE19" s="53"/>
      <c r="OWF19" s="53"/>
      <c r="OWG19" s="53"/>
      <c r="OWH19" s="53"/>
      <c r="OWI19" s="53"/>
      <c r="OWJ19" s="53"/>
      <c r="OWK19" s="53"/>
      <c r="OWL19" s="53"/>
      <c r="OWM19" s="53"/>
      <c r="OWN19" s="53"/>
      <c r="OWO19" s="53"/>
      <c r="OWP19" s="53"/>
      <c r="OWQ19" s="53"/>
      <c r="OWR19" s="53"/>
      <c r="OWS19" s="53"/>
      <c r="OWT19" s="53"/>
      <c r="OWU19" s="53"/>
      <c r="OWV19" s="53"/>
      <c r="OWW19" s="53"/>
      <c r="OWX19" s="53"/>
      <c r="OWY19" s="53"/>
      <c r="OWZ19" s="53"/>
      <c r="OXA19" s="53"/>
      <c r="OXB19" s="53"/>
      <c r="OXC19" s="53"/>
      <c r="OXD19" s="53"/>
      <c r="OXE19" s="53"/>
      <c r="OXF19" s="53"/>
      <c r="OXG19" s="53"/>
      <c r="OXH19" s="53"/>
      <c r="OXI19" s="53"/>
      <c r="OXJ19" s="53"/>
      <c r="OXK19" s="53"/>
      <c r="OXL19" s="53"/>
      <c r="OXM19" s="53"/>
      <c r="OXN19" s="53"/>
      <c r="OXO19" s="53"/>
      <c r="OXP19" s="53"/>
      <c r="OXQ19" s="53"/>
      <c r="OXR19" s="53"/>
      <c r="OXS19" s="53"/>
      <c r="OXT19" s="53"/>
      <c r="OXU19" s="53"/>
      <c r="OXV19" s="53"/>
      <c r="OXW19" s="53"/>
      <c r="OXX19" s="53"/>
      <c r="OXY19" s="53"/>
      <c r="OXZ19" s="53"/>
      <c r="OYA19" s="53"/>
      <c r="OYB19" s="53"/>
      <c r="OYC19" s="53"/>
      <c r="OYD19" s="53"/>
      <c r="OYE19" s="53"/>
      <c r="OYF19" s="53"/>
      <c r="OYG19" s="53"/>
      <c r="OYH19" s="53"/>
      <c r="OYI19" s="53"/>
      <c r="OYJ19" s="53"/>
      <c r="OYK19" s="53"/>
      <c r="OYL19" s="53"/>
      <c r="OYM19" s="53"/>
      <c r="OYN19" s="53"/>
      <c r="OYO19" s="53"/>
      <c r="OYP19" s="53"/>
      <c r="OYQ19" s="53"/>
      <c r="OYR19" s="53"/>
      <c r="OYS19" s="53"/>
      <c r="OYT19" s="53"/>
      <c r="OYU19" s="53"/>
      <c r="OYV19" s="53"/>
      <c r="OYW19" s="53"/>
      <c r="OYX19" s="53"/>
      <c r="OYY19" s="53"/>
      <c r="OYZ19" s="53"/>
      <c r="OZA19" s="53"/>
      <c r="OZB19" s="53"/>
      <c r="OZC19" s="53"/>
      <c r="OZD19" s="53"/>
      <c r="OZE19" s="53"/>
      <c r="OZF19" s="53"/>
      <c r="OZG19" s="53"/>
      <c r="OZH19" s="53"/>
      <c r="OZI19" s="53"/>
      <c r="OZJ19" s="53"/>
      <c r="OZK19" s="53"/>
      <c r="OZL19" s="53"/>
      <c r="OZM19" s="53"/>
      <c r="OZN19" s="53"/>
      <c r="OZO19" s="53"/>
      <c r="OZP19" s="53"/>
      <c r="OZQ19" s="53"/>
      <c r="OZR19" s="53"/>
      <c r="OZS19" s="53"/>
      <c r="OZT19" s="53"/>
      <c r="OZU19" s="53"/>
      <c r="OZV19" s="53"/>
      <c r="OZW19" s="53"/>
      <c r="OZX19" s="53"/>
      <c r="OZY19" s="53"/>
      <c r="OZZ19" s="53"/>
      <c r="PAA19" s="53"/>
      <c r="PAB19" s="53"/>
      <c r="PAC19" s="53"/>
      <c r="PAD19" s="53"/>
      <c r="PAE19" s="53"/>
      <c r="PAF19" s="53"/>
      <c r="PAG19" s="53"/>
      <c r="PAH19" s="53"/>
      <c r="PAI19" s="53"/>
      <c r="PAJ19" s="53"/>
      <c r="PAK19" s="53"/>
      <c r="PAL19" s="53"/>
      <c r="PAM19" s="53"/>
      <c r="PAN19" s="53"/>
      <c r="PAO19" s="53"/>
      <c r="PAP19" s="53"/>
      <c r="PAQ19" s="53"/>
      <c r="PAR19" s="53"/>
      <c r="PAS19" s="53"/>
      <c r="PAT19" s="53"/>
      <c r="PAU19" s="53"/>
      <c r="PAV19" s="53"/>
      <c r="PAW19" s="53"/>
      <c r="PAX19" s="53"/>
      <c r="PAY19" s="53"/>
      <c r="PAZ19" s="53"/>
      <c r="PBA19" s="53"/>
      <c r="PBB19" s="53"/>
      <c r="PBC19" s="53"/>
      <c r="PBD19" s="53"/>
      <c r="PBE19" s="53"/>
      <c r="PBF19" s="53"/>
      <c r="PBG19" s="53"/>
      <c r="PBH19" s="53"/>
      <c r="PBI19" s="53"/>
      <c r="PBJ19" s="53"/>
      <c r="PBK19" s="53"/>
      <c r="PBL19" s="53"/>
      <c r="PBM19" s="53"/>
      <c r="PBN19" s="53"/>
      <c r="PBO19" s="53"/>
      <c r="PBP19" s="53"/>
      <c r="PBQ19" s="53"/>
      <c r="PBR19" s="53"/>
      <c r="PBS19" s="53"/>
      <c r="PBT19" s="53"/>
      <c r="PBU19" s="53"/>
      <c r="PBV19" s="53"/>
      <c r="PBW19" s="53"/>
      <c r="PBX19" s="53"/>
      <c r="PBY19" s="53"/>
      <c r="PBZ19" s="53"/>
      <c r="PCA19" s="53"/>
      <c r="PCB19" s="53"/>
      <c r="PCC19" s="53"/>
      <c r="PCD19" s="53"/>
      <c r="PCE19" s="53"/>
      <c r="PCF19" s="53"/>
      <c r="PCG19" s="53"/>
      <c r="PCH19" s="53"/>
      <c r="PCI19" s="53"/>
      <c r="PCJ19" s="53"/>
      <c r="PCK19" s="53"/>
      <c r="PCL19" s="53"/>
      <c r="PCM19" s="53"/>
      <c r="PCN19" s="53"/>
      <c r="PCO19" s="53"/>
      <c r="PCP19" s="53"/>
      <c r="PCQ19" s="53"/>
      <c r="PCR19" s="53"/>
      <c r="PCS19" s="53"/>
      <c r="PCT19" s="53"/>
      <c r="PCU19" s="53"/>
      <c r="PCV19" s="53"/>
      <c r="PCW19" s="53"/>
      <c r="PCX19" s="53"/>
      <c r="PCY19" s="53"/>
      <c r="PCZ19" s="53"/>
      <c r="PDA19" s="53"/>
      <c r="PDB19" s="53"/>
      <c r="PDC19" s="53"/>
      <c r="PDD19" s="53"/>
      <c r="PDE19" s="53"/>
      <c r="PDF19" s="53"/>
      <c r="PDG19" s="53"/>
      <c r="PDH19" s="53"/>
      <c r="PDI19" s="53"/>
      <c r="PDJ19" s="53"/>
      <c r="PDK19" s="53"/>
      <c r="PDL19" s="53"/>
      <c r="PDM19" s="53"/>
      <c r="PDN19" s="53"/>
      <c r="PDO19" s="53"/>
      <c r="PDP19" s="53"/>
      <c r="PDQ19" s="53"/>
      <c r="PDR19" s="53"/>
      <c r="PDS19" s="53"/>
      <c r="PDT19" s="53"/>
      <c r="PDU19" s="53"/>
      <c r="PDV19" s="53"/>
      <c r="PDW19" s="53"/>
      <c r="PDX19" s="53"/>
      <c r="PDY19" s="53"/>
      <c r="PDZ19" s="53"/>
      <c r="PEA19" s="53"/>
      <c r="PEB19" s="53"/>
      <c r="PEC19" s="53"/>
      <c r="PED19" s="53"/>
      <c r="PEE19" s="53"/>
      <c r="PEF19" s="53"/>
      <c r="PEG19" s="53"/>
      <c r="PEH19" s="53"/>
      <c r="PEI19" s="53"/>
      <c r="PEJ19" s="53"/>
      <c r="PEK19" s="53"/>
      <c r="PEL19" s="53"/>
      <c r="PEM19" s="53"/>
      <c r="PEN19" s="53"/>
      <c r="PEO19" s="53"/>
      <c r="PEP19" s="53"/>
      <c r="PEQ19" s="53"/>
      <c r="PER19" s="53"/>
      <c r="PES19" s="53"/>
      <c r="PET19" s="53"/>
      <c r="PEU19" s="53"/>
      <c r="PEV19" s="53"/>
      <c r="PEW19" s="53"/>
      <c r="PEX19" s="53"/>
      <c r="PEY19" s="53"/>
      <c r="PEZ19" s="53"/>
      <c r="PFA19" s="53"/>
      <c r="PFB19" s="53"/>
      <c r="PFC19" s="53"/>
      <c r="PFD19" s="53"/>
      <c r="PFE19" s="53"/>
      <c r="PFF19" s="53"/>
      <c r="PFG19" s="53"/>
      <c r="PFH19" s="53"/>
      <c r="PFI19" s="53"/>
      <c r="PFJ19" s="53"/>
      <c r="PFK19" s="53"/>
      <c r="PFL19" s="53"/>
      <c r="PFM19" s="53"/>
      <c r="PFN19" s="53"/>
      <c r="PFO19" s="53"/>
      <c r="PFP19" s="53"/>
      <c r="PFQ19" s="53"/>
      <c r="PFR19" s="53"/>
      <c r="PFS19" s="53"/>
      <c r="PFT19" s="53"/>
      <c r="PFU19" s="53"/>
      <c r="PFV19" s="53"/>
      <c r="PFW19" s="53"/>
      <c r="PFX19" s="53"/>
      <c r="PFY19" s="53"/>
      <c r="PFZ19" s="53"/>
      <c r="PGA19" s="53"/>
      <c r="PGB19" s="53"/>
      <c r="PGC19" s="53"/>
      <c r="PGD19" s="53"/>
      <c r="PGE19" s="53"/>
      <c r="PGF19" s="53"/>
      <c r="PGG19" s="53"/>
      <c r="PGH19" s="53"/>
      <c r="PGI19" s="53"/>
      <c r="PGJ19" s="53"/>
      <c r="PGK19" s="53"/>
      <c r="PGL19" s="53"/>
      <c r="PGM19" s="53"/>
      <c r="PGN19" s="53"/>
      <c r="PGO19" s="53"/>
      <c r="PGP19" s="53"/>
      <c r="PGQ19" s="53"/>
      <c r="PGR19" s="53"/>
      <c r="PGS19" s="53"/>
      <c r="PGT19" s="53"/>
      <c r="PGU19" s="53"/>
      <c r="PGV19" s="53"/>
      <c r="PGW19" s="53"/>
      <c r="PGX19" s="53"/>
      <c r="PGY19" s="53"/>
      <c r="PGZ19" s="53"/>
      <c r="PHA19" s="53"/>
      <c r="PHB19" s="53"/>
      <c r="PHC19" s="53"/>
      <c r="PHD19" s="53"/>
      <c r="PHE19" s="53"/>
      <c r="PHF19" s="53"/>
      <c r="PHG19" s="53"/>
      <c r="PHH19" s="53"/>
      <c r="PHI19" s="53"/>
      <c r="PHJ19" s="53"/>
      <c r="PHK19" s="53"/>
      <c r="PHL19" s="53"/>
      <c r="PHM19" s="53"/>
      <c r="PHN19" s="53"/>
      <c r="PHO19" s="53"/>
      <c r="PHP19" s="53"/>
      <c r="PHQ19" s="53"/>
      <c r="PHR19" s="53"/>
      <c r="PHS19" s="53"/>
      <c r="PHT19" s="53"/>
      <c r="PHU19" s="53"/>
      <c r="PHV19" s="53"/>
      <c r="PHW19" s="53"/>
      <c r="PHX19" s="53"/>
      <c r="PHY19" s="53"/>
      <c r="PHZ19" s="53"/>
      <c r="PIA19" s="53"/>
      <c r="PIB19" s="53"/>
      <c r="PIC19" s="53"/>
      <c r="PID19" s="53"/>
      <c r="PIE19" s="53"/>
      <c r="PIF19" s="53"/>
      <c r="PIG19" s="53"/>
      <c r="PIH19" s="53"/>
      <c r="PII19" s="53"/>
      <c r="PIJ19" s="53"/>
      <c r="PIK19" s="53"/>
      <c r="PIL19" s="53"/>
      <c r="PIM19" s="53"/>
      <c r="PIN19" s="53"/>
      <c r="PIO19" s="53"/>
      <c r="PIP19" s="53"/>
      <c r="PIQ19" s="53"/>
      <c r="PIR19" s="53"/>
      <c r="PIS19" s="53"/>
      <c r="PIT19" s="53"/>
      <c r="PIU19" s="53"/>
      <c r="PIV19" s="53"/>
      <c r="PIW19" s="53"/>
      <c r="PIX19" s="53"/>
      <c r="PIY19" s="53"/>
      <c r="PIZ19" s="53"/>
      <c r="PJA19" s="53"/>
      <c r="PJB19" s="53"/>
      <c r="PJC19" s="53"/>
      <c r="PJD19" s="53"/>
      <c r="PJE19" s="53"/>
      <c r="PJF19" s="53"/>
      <c r="PJG19" s="53"/>
      <c r="PJH19" s="53"/>
      <c r="PJI19" s="53"/>
      <c r="PJJ19" s="53"/>
      <c r="PJK19" s="53"/>
      <c r="PJL19" s="53"/>
      <c r="PJM19" s="53"/>
      <c r="PJN19" s="53"/>
      <c r="PJO19" s="53"/>
      <c r="PJP19" s="53"/>
      <c r="PJQ19" s="53"/>
      <c r="PJR19" s="53"/>
      <c r="PJS19" s="53"/>
      <c r="PJT19" s="53"/>
      <c r="PJU19" s="53"/>
      <c r="PJV19" s="53"/>
      <c r="PJW19" s="53"/>
      <c r="PJX19" s="53"/>
      <c r="PJY19" s="53"/>
      <c r="PJZ19" s="53"/>
      <c r="PKA19" s="53"/>
      <c r="PKB19" s="53"/>
      <c r="PKC19" s="53"/>
      <c r="PKD19" s="53"/>
      <c r="PKE19" s="53"/>
      <c r="PKF19" s="53"/>
      <c r="PKG19" s="53"/>
      <c r="PKH19" s="53"/>
      <c r="PKI19" s="53"/>
      <c r="PKJ19" s="53"/>
      <c r="PKK19" s="53"/>
      <c r="PKL19" s="53"/>
      <c r="PKM19" s="53"/>
      <c r="PKN19" s="53"/>
      <c r="PKO19" s="53"/>
      <c r="PKP19" s="53"/>
      <c r="PKQ19" s="53"/>
      <c r="PKR19" s="53"/>
      <c r="PKS19" s="53"/>
      <c r="PKT19" s="53"/>
      <c r="PKU19" s="53"/>
      <c r="PKV19" s="53"/>
      <c r="PKW19" s="53"/>
      <c r="PKX19" s="53"/>
      <c r="PKY19" s="53"/>
      <c r="PKZ19" s="53"/>
      <c r="PLA19" s="53"/>
      <c r="PLB19" s="53"/>
      <c r="PLC19" s="53"/>
      <c r="PLD19" s="53"/>
      <c r="PLE19" s="53"/>
      <c r="PLF19" s="53"/>
      <c r="PLG19" s="53"/>
      <c r="PLH19" s="53"/>
      <c r="PLI19" s="53"/>
      <c r="PLJ19" s="53"/>
      <c r="PLK19" s="53"/>
      <c r="PLL19" s="53"/>
      <c r="PLM19" s="53"/>
      <c r="PLN19" s="53"/>
      <c r="PLO19" s="53"/>
      <c r="PLP19" s="53"/>
      <c r="PLQ19" s="53"/>
      <c r="PLR19" s="53"/>
      <c r="PLS19" s="53"/>
      <c r="PLT19" s="53"/>
      <c r="PLU19" s="53"/>
      <c r="PLV19" s="53"/>
      <c r="PLW19" s="53"/>
      <c r="PLX19" s="53"/>
      <c r="PLY19" s="53"/>
      <c r="PLZ19" s="53"/>
      <c r="PMA19" s="53"/>
      <c r="PMB19" s="53"/>
      <c r="PMC19" s="53"/>
      <c r="PMD19" s="53"/>
      <c r="PME19" s="53"/>
      <c r="PMF19" s="53"/>
      <c r="PMG19" s="53"/>
      <c r="PMH19" s="53"/>
      <c r="PMI19" s="53"/>
      <c r="PMJ19" s="53"/>
      <c r="PMK19" s="53"/>
      <c r="PML19" s="53"/>
      <c r="PMM19" s="53"/>
      <c r="PMN19" s="53"/>
      <c r="PMO19" s="53"/>
      <c r="PMP19" s="53"/>
      <c r="PMQ19" s="53"/>
      <c r="PMR19" s="53"/>
      <c r="PMS19" s="53"/>
      <c r="PMT19" s="53"/>
      <c r="PMU19" s="53"/>
      <c r="PMV19" s="53"/>
      <c r="PMW19" s="53"/>
      <c r="PMX19" s="53"/>
      <c r="PMY19" s="53"/>
      <c r="PMZ19" s="53"/>
      <c r="PNA19" s="53"/>
      <c r="PNB19" s="53"/>
      <c r="PNC19" s="53"/>
      <c r="PND19" s="53"/>
      <c r="PNE19" s="53"/>
      <c r="PNF19" s="53"/>
      <c r="PNG19" s="53"/>
      <c r="PNH19" s="53"/>
      <c r="PNI19" s="53"/>
      <c r="PNJ19" s="53"/>
      <c r="PNK19" s="53"/>
      <c r="PNL19" s="53"/>
      <c r="PNM19" s="53"/>
      <c r="PNN19" s="53"/>
      <c r="PNO19" s="53"/>
      <c r="PNP19" s="53"/>
      <c r="PNQ19" s="53"/>
      <c r="PNR19" s="53"/>
      <c r="PNS19" s="53"/>
      <c r="PNT19" s="53"/>
      <c r="PNU19" s="53"/>
      <c r="PNV19" s="53"/>
      <c r="PNW19" s="53"/>
      <c r="PNX19" s="53"/>
      <c r="PNY19" s="53"/>
      <c r="PNZ19" s="53"/>
      <c r="POA19" s="53"/>
      <c r="POB19" s="53"/>
      <c r="POC19" s="53"/>
      <c r="POD19" s="53"/>
      <c r="POE19" s="53"/>
      <c r="POF19" s="53"/>
      <c r="POG19" s="53"/>
      <c r="POH19" s="53"/>
      <c r="POI19" s="53"/>
      <c r="POJ19" s="53"/>
      <c r="POK19" s="53"/>
      <c r="POL19" s="53"/>
      <c r="POM19" s="53"/>
      <c r="PON19" s="53"/>
      <c r="POO19" s="53"/>
      <c r="POP19" s="53"/>
      <c r="POQ19" s="53"/>
      <c r="POR19" s="53"/>
      <c r="POS19" s="53"/>
      <c r="POT19" s="53"/>
      <c r="POU19" s="53"/>
      <c r="POV19" s="53"/>
      <c r="POW19" s="53"/>
      <c r="POX19" s="53"/>
      <c r="POY19" s="53"/>
      <c r="POZ19" s="53"/>
      <c r="PPA19" s="53"/>
      <c r="PPB19" s="53"/>
      <c r="PPC19" s="53"/>
      <c r="PPD19" s="53"/>
      <c r="PPE19" s="53"/>
      <c r="PPF19" s="53"/>
      <c r="PPG19" s="53"/>
      <c r="PPH19" s="53"/>
      <c r="PPI19" s="53"/>
      <c r="PPJ19" s="53"/>
      <c r="PPK19" s="53"/>
      <c r="PPL19" s="53"/>
      <c r="PPM19" s="53"/>
      <c r="PPN19" s="53"/>
      <c r="PPO19" s="53"/>
      <c r="PPP19" s="53"/>
      <c r="PPQ19" s="53"/>
      <c r="PPR19" s="53"/>
      <c r="PPS19" s="53"/>
      <c r="PPT19" s="53"/>
      <c r="PPU19" s="53"/>
      <c r="PPV19" s="53"/>
      <c r="PPW19" s="53"/>
      <c r="PPX19" s="53"/>
      <c r="PPY19" s="53"/>
      <c r="PPZ19" s="53"/>
      <c r="PQA19" s="53"/>
      <c r="PQB19" s="53"/>
      <c r="PQC19" s="53"/>
      <c r="PQD19" s="53"/>
      <c r="PQE19" s="53"/>
      <c r="PQF19" s="53"/>
      <c r="PQG19" s="53"/>
      <c r="PQH19" s="53"/>
      <c r="PQI19" s="53"/>
      <c r="PQJ19" s="53"/>
      <c r="PQK19" s="53"/>
      <c r="PQL19" s="53"/>
      <c r="PQM19" s="53"/>
      <c r="PQN19" s="53"/>
      <c r="PQO19" s="53"/>
      <c r="PQP19" s="53"/>
      <c r="PQQ19" s="53"/>
      <c r="PQR19" s="53"/>
      <c r="PQS19" s="53"/>
      <c r="PQT19" s="53"/>
      <c r="PQU19" s="53"/>
      <c r="PQV19" s="53"/>
      <c r="PQW19" s="53"/>
      <c r="PQX19" s="53"/>
      <c r="PQY19" s="53"/>
      <c r="PQZ19" s="53"/>
      <c r="PRA19" s="53"/>
      <c r="PRB19" s="53"/>
      <c r="PRC19" s="53"/>
      <c r="PRD19" s="53"/>
      <c r="PRE19" s="53"/>
      <c r="PRF19" s="53"/>
      <c r="PRG19" s="53"/>
      <c r="PRH19" s="53"/>
      <c r="PRI19" s="53"/>
      <c r="PRJ19" s="53"/>
      <c r="PRK19" s="53"/>
      <c r="PRL19" s="53"/>
      <c r="PRM19" s="53"/>
      <c r="PRN19" s="53"/>
      <c r="PRO19" s="53"/>
      <c r="PRP19" s="53"/>
      <c r="PRQ19" s="53"/>
      <c r="PRR19" s="53"/>
      <c r="PRS19" s="53"/>
      <c r="PRT19" s="53"/>
      <c r="PRU19" s="53"/>
      <c r="PRV19" s="53"/>
      <c r="PRW19" s="53"/>
      <c r="PRX19" s="53"/>
      <c r="PRY19" s="53"/>
      <c r="PRZ19" s="53"/>
      <c r="PSA19" s="53"/>
      <c r="PSB19" s="53"/>
      <c r="PSC19" s="53"/>
      <c r="PSD19" s="53"/>
      <c r="PSE19" s="53"/>
      <c r="PSF19" s="53"/>
      <c r="PSG19" s="53"/>
      <c r="PSH19" s="53"/>
      <c r="PSI19" s="53"/>
      <c r="PSJ19" s="53"/>
      <c r="PSK19" s="53"/>
      <c r="PSL19" s="53"/>
      <c r="PSM19" s="53"/>
      <c r="PSN19" s="53"/>
      <c r="PSO19" s="53"/>
      <c r="PSP19" s="53"/>
      <c r="PSQ19" s="53"/>
      <c r="PSR19" s="53"/>
      <c r="PSS19" s="53"/>
      <c r="PST19" s="53"/>
      <c r="PSU19" s="53"/>
      <c r="PSV19" s="53"/>
      <c r="PSW19" s="53"/>
      <c r="PSX19" s="53"/>
      <c r="PSY19" s="53"/>
      <c r="PSZ19" s="53"/>
      <c r="PTA19" s="53"/>
      <c r="PTB19" s="53"/>
      <c r="PTC19" s="53"/>
      <c r="PTD19" s="53"/>
      <c r="PTE19" s="53"/>
      <c r="PTF19" s="53"/>
      <c r="PTG19" s="53"/>
      <c r="PTH19" s="53"/>
      <c r="PTI19" s="53"/>
      <c r="PTJ19" s="53"/>
      <c r="PTK19" s="53"/>
      <c r="PTL19" s="53"/>
      <c r="PTM19" s="53"/>
      <c r="PTN19" s="53"/>
      <c r="PTO19" s="53"/>
      <c r="PTP19" s="53"/>
      <c r="PTQ19" s="53"/>
      <c r="PTR19" s="53"/>
      <c r="PTS19" s="53"/>
      <c r="PTT19" s="53"/>
      <c r="PTU19" s="53"/>
      <c r="PTV19" s="53"/>
      <c r="PTW19" s="53"/>
      <c r="PTX19" s="53"/>
      <c r="PTY19" s="53"/>
      <c r="PTZ19" s="53"/>
      <c r="PUA19" s="53"/>
      <c r="PUB19" s="53"/>
      <c r="PUC19" s="53"/>
      <c r="PUD19" s="53"/>
      <c r="PUE19" s="53"/>
      <c r="PUF19" s="53"/>
      <c r="PUG19" s="53"/>
      <c r="PUH19" s="53"/>
      <c r="PUI19" s="53"/>
      <c r="PUJ19" s="53"/>
      <c r="PUK19" s="53"/>
      <c r="PUL19" s="53"/>
      <c r="PUM19" s="53"/>
      <c r="PUN19" s="53"/>
      <c r="PUO19" s="53"/>
      <c r="PUP19" s="53"/>
      <c r="PUQ19" s="53"/>
      <c r="PUR19" s="53"/>
      <c r="PUS19" s="53"/>
      <c r="PUT19" s="53"/>
      <c r="PUU19" s="53"/>
      <c r="PUV19" s="53"/>
      <c r="PUW19" s="53"/>
      <c r="PUX19" s="53"/>
      <c r="PUY19" s="53"/>
      <c r="PUZ19" s="53"/>
      <c r="PVA19" s="53"/>
      <c r="PVB19" s="53"/>
      <c r="PVC19" s="53"/>
      <c r="PVD19" s="53"/>
      <c r="PVE19" s="53"/>
      <c r="PVF19" s="53"/>
      <c r="PVG19" s="53"/>
      <c r="PVH19" s="53"/>
      <c r="PVI19" s="53"/>
      <c r="PVJ19" s="53"/>
      <c r="PVK19" s="53"/>
      <c r="PVL19" s="53"/>
      <c r="PVM19" s="53"/>
      <c r="PVN19" s="53"/>
      <c r="PVO19" s="53"/>
      <c r="PVP19" s="53"/>
      <c r="PVQ19" s="53"/>
      <c r="PVR19" s="53"/>
      <c r="PVS19" s="53"/>
      <c r="PVT19" s="53"/>
      <c r="PVU19" s="53"/>
      <c r="PVV19" s="53"/>
      <c r="PVW19" s="53"/>
      <c r="PVX19" s="53"/>
      <c r="PVY19" s="53"/>
      <c r="PVZ19" s="53"/>
      <c r="PWA19" s="53"/>
      <c r="PWB19" s="53"/>
      <c r="PWC19" s="53"/>
      <c r="PWD19" s="53"/>
      <c r="PWE19" s="53"/>
      <c r="PWF19" s="53"/>
      <c r="PWG19" s="53"/>
      <c r="PWH19" s="53"/>
      <c r="PWI19" s="53"/>
      <c r="PWJ19" s="53"/>
      <c r="PWK19" s="53"/>
      <c r="PWL19" s="53"/>
      <c r="PWM19" s="53"/>
      <c r="PWN19" s="53"/>
      <c r="PWO19" s="53"/>
      <c r="PWP19" s="53"/>
      <c r="PWQ19" s="53"/>
      <c r="PWR19" s="53"/>
      <c r="PWS19" s="53"/>
      <c r="PWT19" s="53"/>
      <c r="PWU19" s="53"/>
      <c r="PWV19" s="53"/>
      <c r="PWW19" s="53"/>
      <c r="PWX19" s="53"/>
      <c r="PWY19" s="53"/>
      <c r="PWZ19" s="53"/>
      <c r="PXA19" s="53"/>
      <c r="PXB19" s="53"/>
      <c r="PXC19" s="53"/>
      <c r="PXD19" s="53"/>
      <c r="PXE19" s="53"/>
      <c r="PXF19" s="53"/>
      <c r="PXG19" s="53"/>
      <c r="PXH19" s="53"/>
      <c r="PXI19" s="53"/>
      <c r="PXJ19" s="53"/>
      <c r="PXK19" s="53"/>
      <c r="PXL19" s="53"/>
      <c r="PXM19" s="53"/>
      <c r="PXN19" s="53"/>
      <c r="PXO19" s="53"/>
      <c r="PXP19" s="53"/>
      <c r="PXQ19" s="53"/>
      <c r="PXR19" s="53"/>
      <c r="PXS19" s="53"/>
      <c r="PXT19" s="53"/>
      <c r="PXU19" s="53"/>
      <c r="PXV19" s="53"/>
      <c r="PXW19" s="53"/>
      <c r="PXX19" s="53"/>
      <c r="PXY19" s="53"/>
      <c r="PXZ19" s="53"/>
      <c r="PYA19" s="53"/>
      <c r="PYB19" s="53"/>
      <c r="PYC19" s="53"/>
      <c r="PYD19" s="53"/>
      <c r="PYE19" s="53"/>
      <c r="PYF19" s="53"/>
      <c r="PYG19" s="53"/>
      <c r="PYH19" s="53"/>
      <c r="PYI19" s="53"/>
      <c r="PYJ19" s="53"/>
      <c r="PYK19" s="53"/>
      <c r="PYL19" s="53"/>
      <c r="PYM19" s="53"/>
      <c r="PYN19" s="53"/>
      <c r="PYO19" s="53"/>
      <c r="PYP19" s="53"/>
      <c r="PYQ19" s="53"/>
      <c r="PYR19" s="53"/>
      <c r="PYS19" s="53"/>
      <c r="PYT19" s="53"/>
      <c r="PYU19" s="53"/>
      <c r="PYV19" s="53"/>
      <c r="PYW19" s="53"/>
      <c r="PYX19" s="53"/>
      <c r="PYY19" s="53"/>
      <c r="PYZ19" s="53"/>
      <c r="PZA19" s="53"/>
      <c r="PZB19" s="53"/>
      <c r="PZC19" s="53"/>
      <c r="PZD19" s="53"/>
      <c r="PZE19" s="53"/>
      <c r="PZF19" s="53"/>
      <c r="PZG19" s="53"/>
      <c r="PZH19" s="53"/>
      <c r="PZI19" s="53"/>
      <c r="PZJ19" s="53"/>
      <c r="PZK19" s="53"/>
      <c r="PZL19" s="53"/>
      <c r="PZM19" s="53"/>
      <c r="PZN19" s="53"/>
      <c r="PZO19" s="53"/>
      <c r="PZP19" s="53"/>
      <c r="PZQ19" s="53"/>
      <c r="PZR19" s="53"/>
      <c r="PZS19" s="53"/>
      <c r="PZT19" s="53"/>
      <c r="PZU19" s="53"/>
      <c r="PZV19" s="53"/>
      <c r="PZW19" s="53"/>
      <c r="PZX19" s="53"/>
      <c r="PZY19" s="53"/>
      <c r="PZZ19" s="53"/>
      <c r="QAA19" s="53"/>
      <c r="QAB19" s="53"/>
      <c r="QAC19" s="53"/>
      <c r="QAD19" s="53"/>
      <c r="QAE19" s="53"/>
      <c r="QAF19" s="53"/>
      <c r="QAG19" s="53"/>
      <c r="QAH19" s="53"/>
      <c r="QAI19" s="53"/>
      <c r="QAJ19" s="53"/>
      <c r="QAK19" s="53"/>
      <c r="QAL19" s="53"/>
      <c r="QAM19" s="53"/>
      <c r="QAN19" s="53"/>
      <c r="QAO19" s="53"/>
      <c r="QAP19" s="53"/>
      <c r="QAQ19" s="53"/>
      <c r="QAR19" s="53"/>
      <c r="QAS19" s="53"/>
      <c r="QAT19" s="53"/>
      <c r="QAU19" s="53"/>
      <c r="QAV19" s="53"/>
      <c r="QAW19" s="53"/>
      <c r="QAX19" s="53"/>
      <c r="QAY19" s="53"/>
      <c r="QAZ19" s="53"/>
      <c r="QBA19" s="53"/>
      <c r="QBB19" s="53"/>
      <c r="QBC19" s="53"/>
      <c r="QBD19" s="53"/>
      <c r="QBE19" s="53"/>
      <c r="QBF19" s="53"/>
      <c r="QBG19" s="53"/>
      <c r="QBH19" s="53"/>
      <c r="QBI19" s="53"/>
      <c r="QBJ19" s="53"/>
      <c r="QBK19" s="53"/>
      <c r="QBL19" s="53"/>
      <c r="QBM19" s="53"/>
      <c r="QBN19" s="53"/>
      <c r="QBO19" s="53"/>
      <c r="QBP19" s="53"/>
      <c r="QBQ19" s="53"/>
      <c r="QBR19" s="53"/>
      <c r="QBS19" s="53"/>
      <c r="QBT19" s="53"/>
      <c r="QBU19" s="53"/>
      <c r="QBV19" s="53"/>
      <c r="QBW19" s="53"/>
      <c r="QBX19" s="53"/>
      <c r="QBY19" s="53"/>
      <c r="QBZ19" s="53"/>
      <c r="QCA19" s="53"/>
      <c r="QCB19" s="53"/>
      <c r="QCC19" s="53"/>
      <c r="QCD19" s="53"/>
      <c r="QCE19" s="53"/>
      <c r="QCF19" s="53"/>
      <c r="QCG19" s="53"/>
      <c r="QCH19" s="53"/>
      <c r="QCI19" s="53"/>
      <c r="QCJ19" s="53"/>
      <c r="QCK19" s="53"/>
      <c r="QCL19" s="53"/>
      <c r="QCM19" s="53"/>
      <c r="QCN19" s="53"/>
      <c r="QCO19" s="53"/>
      <c r="QCP19" s="53"/>
      <c r="QCQ19" s="53"/>
      <c r="QCR19" s="53"/>
      <c r="QCS19" s="53"/>
      <c r="QCT19" s="53"/>
      <c r="QCU19" s="53"/>
      <c r="QCV19" s="53"/>
      <c r="QCW19" s="53"/>
      <c r="QCX19" s="53"/>
      <c r="QCY19" s="53"/>
      <c r="QCZ19" s="53"/>
      <c r="QDA19" s="53"/>
      <c r="QDB19" s="53"/>
      <c r="QDC19" s="53"/>
      <c r="QDD19" s="53"/>
      <c r="QDE19" s="53"/>
      <c r="QDF19" s="53"/>
      <c r="QDG19" s="53"/>
      <c r="QDH19" s="53"/>
      <c r="QDI19" s="53"/>
      <c r="QDJ19" s="53"/>
      <c r="QDK19" s="53"/>
      <c r="QDL19" s="53"/>
      <c r="QDM19" s="53"/>
      <c r="QDN19" s="53"/>
      <c r="QDO19" s="53"/>
      <c r="QDP19" s="53"/>
      <c r="QDQ19" s="53"/>
      <c r="QDR19" s="53"/>
      <c r="QDS19" s="53"/>
      <c r="QDT19" s="53"/>
      <c r="QDU19" s="53"/>
      <c r="QDV19" s="53"/>
      <c r="QDW19" s="53"/>
      <c r="QDX19" s="53"/>
      <c r="QDY19" s="53"/>
      <c r="QDZ19" s="53"/>
      <c r="QEA19" s="53"/>
      <c r="QEB19" s="53"/>
      <c r="QEC19" s="53"/>
      <c r="QED19" s="53"/>
      <c r="QEE19" s="53"/>
      <c r="QEF19" s="53"/>
      <c r="QEG19" s="53"/>
      <c r="QEH19" s="53"/>
      <c r="QEI19" s="53"/>
      <c r="QEJ19" s="53"/>
      <c r="QEK19" s="53"/>
      <c r="QEL19" s="53"/>
      <c r="QEM19" s="53"/>
      <c r="QEN19" s="53"/>
      <c r="QEO19" s="53"/>
      <c r="QEP19" s="53"/>
      <c r="QEQ19" s="53"/>
      <c r="QER19" s="53"/>
      <c r="QES19" s="53"/>
      <c r="QET19" s="53"/>
      <c r="QEU19" s="53"/>
      <c r="QEV19" s="53"/>
      <c r="QEW19" s="53"/>
      <c r="QEX19" s="53"/>
      <c r="QEY19" s="53"/>
      <c r="QEZ19" s="53"/>
      <c r="QFA19" s="53"/>
      <c r="QFB19" s="53"/>
      <c r="QFC19" s="53"/>
      <c r="QFD19" s="53"/>
      <c r="QFE19" s="53"/>
      <c r="QFF19" s="53"/>
      <c r="QFG19" s="53"/>
      <c r="QFH19" s="53"/>
      <c r="QFI19" s="53"/>
      <c r="QFJ19" s="53"/>
      <c r="QFK19" s="53"/>
      <c r="QFL19" s="53"/>
      <c r="QFM19" s="53"/>
      <c r="QFN19" s="53"/>
      <c r="QFO19" s="53"/>
      <c r="QFP19" s="53"/>
      <c r="QFQ19" s="53"/>
      <c r="QFR19" s="53"/>
      <c r="QFS19" s="53"/>
      <c r="QFT19" s="53"/>
      <c r="QFU19" s="53"/>
      <c r="QFV19" s="53"/>
      <c r="QFW19" s="53"/>
      <c r="QFX19" s="53"/>
      <c r="QFY19" s="53"/>
      <c r="QFZ19" s="53"/>
      <c r="QGA19" s="53"/>
      <c r="QGB19" s="53"/>
      <c r="QGC19" s="53"/>
      <c r="QGD19" s="53"/>
      <c r="QGE19" s="53"/>
      <c r="QGF19" s="53"/>
      <c r="QGG19" s="53"/>
      <c r="QGH19" s="53"/>
      <c r="QGI19" s="53"/>
      <c r="QGJ19" s="53"/>
      <c r="QGK19" s="53"/>
      <c r="QGL19" s="53"/>
      <c r="QGM19" s="53"/>
      <c r="QGN19" s="53"/>
      <c r="QGO19" s="53"/>
      <c r="QGP19" s="53"/>
      <c r="QGQ19" s="53"/>
      <c r="QGR19" s="53"/>
      <c r="QGS19" s="53"/>
      <c r="QGT19" s="53"/>
      <c r="QGU19" s="53"/>
      <c r="QGV19" s="53"/>
      <c r="QGW19" s="53"/>
      <c r="QGX19" s="53"/>
      <c r="QGY19" s="53"/>
      <c r="QGZ19" s="53"/>
      <c r="QHA19" s="53"/>
      <c r="QHB19" s="53"/>
      <c r="QHC19" s="53"/>
      <c r="QHD19" s="53"/>
      <c r="QHE19" s="53"/>
      <c r="QHF19" s="53"/>
      <c r="QHG19" s="53"/>
      <c r="QHH19" s="53"/>
      <c r="QHI19" s="53"/>
      <c r="QHJ19" s="53"/>
      <c r="QHK19" s="53"/>
      <c r="QHL19" s="53"/>
      <c r="QHM19" s="53"/>
      <c r="QHN19" s="53"/>
      <c r="QHO19" s="53"/>
      <c r="QHP19" s="53"/>
      <c r="QHQ19" s="53"/>
      <c r="QHR19" s="53"/>
      <c r="QHS19" s="53"/>
      <c r="QHT19" s="53"/>
      <c r="QHU19" s="53"/>
      <c r="QHV19" s="53"/>
      <c r="QHW19" s="53"/>
      <c r="QHX19" s="53"/>
      <c r="QHY19" s="53"/>
      <c r="QHZ19" s="53"/>
      <c r="QIA19" s="53"/>
      <c r="QIB19" s="53"/>
      <c r="QIC19" s="53"/>
      <c r="QID19" s="53"/>
      <c r="QIE19" s="53"/>
      <c r="QIF19" s="53"/>
      <c r="QIG19" s="53"/>
      <c r="QIH19" s="53"/>
      <c r="QII19" s="53"/>
      <c r="QIJ19" s="53"/>
      <c r="QIK19" s="53"/>
      <c r="QIL19" s="53"/>
      <c r="QIM19" s="53"/>
      <c r="QIN19" s="53"/>
      <c r="QIO19" s="53"/>
      <c r="QIP19" s="53"/>
      <c r="QIQ19" s="53"/>
      <c r="QIR19" s="53"/>
      <c r="QIS19" s="53"/>
      <c r="QIT19" s="53"/>
      <c r="QIU19" s="53"/>
      <c r="QIV19" s="53"/>
      <c r="QIW19" s="53"/>
      <c r="QIX19" s="53"/>
      <c r="QIY19" s="53"/>
      <c r="QIZ19" s="53"/>
      <c r="QJA19" s="53"/>
      <c r="QJB19" s="53"/>
      <c r="QJC19" s="53"/>
      <c r="QJD19" s="53"/>
      <c r="QJE19" s="53"/>
      <c r="QJF19" s="53"/>
      <c r="QJG19" s="53"/>
      <c r="QJH19" s="53"/>
      <c r="QJI19" s="53"/>
      <c r="QJJ19" s="53"/>
      <c r="QJK19" s="53"/>
      <c r="QJL19" s="53"/>
      <c r="QJM19" s="53"/>
      <c r="QJN19" s="53"/>
      <c r="QJO19" s="53"/>
      <c r="QJP19" s="53"/>
      <c r="QJQ19" s="53"/>
      <c r="QJR19" s="53"/>
      <c r="QJS19" s="53"/>
      <c r="QJT19" s="53"/>
      <c r="QJU19" s="53"/>
      <c r="QJV19" s="53"/>
      <c r="QJW19" s="53"/>
      <c r="QJX19" s="53"/>
      <c r="QJY19" s="53"/>
      <c r="QJZ19" s="53"/>
      <c r="QKA19" s="53"/>
      <c r="QKB19" s="53"/>
      <c r="QKC19" s="53"/>
      <c r="QKD19" s="53"/>
      <c r="QKE19" s="53"/>
      <c r="QKF19" s="53"/>
      <c r="QKG19" s="53"/>
      <c r="QKH19" s="53"/>
      <c r="QKI19" s="53"/>
      <c r="QKJ19" s="53"/>
      <c r="QKK19" s="53"/>
      <c r="QKL19" s="53"/>
      <c r="QKM19" s="53"/>
      <c r="QKN19" s="53"/>
      <c r="QKO19" s="53"/>
      <c r="QKP19" s="53"/>
      <c r="QKQ19" s="53"/>
      <c r="QKR19" s="53"/>
      <c r="QKS19" s="53"/>
      <c r="QKT19" s="53"/>
      <c r="QKU19" s="53"/>
      <c r="QKV19" s="53"/>
      <c r="QKW19" s="53"/>
      <c r="QKX19" s="53"/>
      <c r="QKY19" s="53"/>
      <c r="QKZ19" s="53"/>
      <c r="QLA19" s="53"/>
      <c r="QLB19" s="53"/>
      <c r="QLC19" s="53"/>
      <c r="QLD19" s="53"/>
      <c r="QLE19" s="53"/>
      <c r="QLF19" s="53"/>
      <c r="QLG19" s="53"/>
      <c r="QLH19" s="53"/>
      <c r="QLI19" s="53"/>
      <c r="QLJ19" s="53"/>
      <c r="QLK19" s="53"/>
      <c r="QLL19" s="53"/>
      <c r="QLM19" s="53"/>
      <c r="QLN19" s="53"/>
      <c r="QLO19" s="53"/>
      <c r="QLP19" s="53"/>
      <c r="QLQ19" s="53"/>
      <c r="QLR19" s="53"/>
      <c r="QLS19" s="53"/>
      <c r="QLT19" s="53"/>
      <c r="QLU19" s="53"/>
      <c r="QLV19" s="53"/>
      <c r="QLW19" s="53"/>
      <c r="QLX19" s="53"/>
      <c r="QLY19" s="53"/>
      <c r="QLZ19" s="53"/>
      <c r="QMA19" s="53"/>
      <c r="QMB19" s="53"/>
      <c r="QMC19" s="53"/>
      <c r="QMD19" s="53"/>
      <c r="QME19" s="53"/>
      <c r="QMF19" s="53"/>
      <c r="QMG19" s="53"/>
      <c r="QMH19" s="53"/>
      <c r="QMI19" s="53"/>
      <c r="QMJ19" s="53"/>
      <c r="QMK19" s="53"/>
      <c r="QML19" s="53"/>
      <c r="QMM19" s="53"/>
      <c r="QMN19" s="53"/>
      <c r="QMO19" s="53"/>
      <c r="QMP19" s="53"/>
      <c r="QMQ19" s="53"/>
      <c r="QMR19" s="53"/>
      <c r="QMS19" s="53"/>
      <c r="QMT19" s="53"/>
      <c r="QMU19" s="53"/>
      <c r="QMV19" s="53"/>
      <c r="QMW19" s="53"/>
      <c r="QMX19" s="53"/>
      <c r="QMY19" s="53"/>
      <c r="QMZ19" s="53"/>
      <c r="QNA19" s="53"/>
      <c r="QNB19" s="53"/>
      <c r="QNC19" s="53"/>
      <c r="QND19" s="53"/>
      <c r="QNE19" s="53"/>
      <c r="QNF19" s="53"/>
      <c r="QNG19" s="53"/>
      <c r="QNH19" s="53"/>
      <c r="QNI19" s="53"/>
      <c r="QNJ19" s="53"/>
      <c r="QNK19" s="53"/>
      <c r="QNL19" s="53"/>
      <c r="QNM19" s="53"/>
      <c r="QNN19" s="53"/>
      <c r="QNO19" s="53"/>
      <c r="QNP19" s="53"/>
      <c r="QNQ19" s="53"/>
      <c r="QNR19" s="53"/>
      <c r="QNS19" s="53"/>
      <c r="QNT19" s="53"/>
      <c r="QNU19" s="53"/>
      <c r="QNV19" s="53"/>
      <c r="QNW19" s="53"/>
      <c r="QNX19" s="53"/>
      <c r="QNY19" s="53"/>
      <c r="QNZ19" s="53"/>
      <c r="QOA19" s="53"/>
      <c r="QOB19" s="53"/>
      <c r="QOC19" s="53"/>
      <c r="QOD19" s="53"/>
      <c r="QOE19" s="53"/>
      <c r="QOF19" s="53"/>
      <c r="QOG19" s="53"/>
      <c r="QOH19" s="53"/>
      <c r="QOI19" s="53"/>
      <c r="QOJ19" s="53"/>
      <c r="QOK19" s="53"/>
      <c r="QOL19" s="53"/>
      <c r="QOM19" s="53"/>
      <c r="QON19" s="53"/>
      <c r="QOO19" s="53"/>
      <c r="QOP19" s="53"/>
      <c r="QOQ19" s="53"/>
      <c r="QOR19" s="53"/>
      <c r="QOS19" s="53"/>
      <c r="QOT19" s="53"/>
      <c r="QOU19" s="53"/>
      <c r="QOV19" s="53"/>
      <c r="QOW19" s="53"/>
      <c r="QOX19" s="53"/>
      <c r="QOY19" s="53"/>
      <c r="QOZ19" s="53"/>
      <c r="QPA19" s="53"/>
      <c r="QPB19" s="53"/>
      <c r="QPC19" s="53"/>
      <c r="QPD19" s="53"/>
      <c r="QPE19" s="53"/>
      <c r="QPF19" s="53"/>
      <c r="QPG19" s="53"/>
      <c r="QPH19" s="53"/>
      <c r="QPI19" s="53"/>
      <c r="QPJ19" s="53"/>
      <c r="QPK19" s="53"/>
      <c r="QPL19" s="53"/>
      <c r="QPM19" s="53"/>
      <c r="QPN19" s="53"/>
      <c r="QPO19" s="53"/>
      <c r="QPP19" s="53"/>
      <c r="QPQ19" s="53"/>
      <c r="QPR19" s="53"/>
      <c r="QPS19" s="53"/>
      <c r="QPT19" s="53"/>
      <c r="QPU19" s="53"/>
      <c r="QPV19" s="53"/>
      <c r="QPW19" s="53"/>
      <c r="QPX19" s="53"/>
      <c r="QPY19" s="53"/>
      <c r="QPZ19" s="53"/>
      <c r="QQA19" s="53"/>
      <c r="QQB19" s="53"/>
      <c r="QQC19" s="53"/>
      <c r="QQD19" s="53"/>
      <c r="QQE19" s="53"/>
      <c r="QQF19" s="53"/>
      <c r="QQG19" s="53"/>
      <c r="QQH19" s="53"/>
      <c r="QQI19" s="53"/>
      <c r="QQJ19" s="53"/>
      <c r="QQK19" s="53"/>
      <c r="QQL19" s="53"/>
      <c r="QQM19" s="53"/>
      <c r="QQN19" s="53"/>
      <c r="QQO19" s="53"/>
      <c r="QQP19" s="53"/>
      <c r="QQQ19" s="53"/>
      <c r="QQR19" s="53"/>
      <c r="QQS19" s="53"/>
      <c r="QQT19" s="53"/>
      <c r="QQU19" s="53"/>
      <c r="QQV19" s="53"/>
      <c r="QQW19" s="53"/>
      <c r="QQX19" s="53"/>
      <c r="QQY19" s="53"/>
      <c r="QQZ19" s="53"/>
      <c r="QRA19" s="53"/>
      <c r="QRB19" s="53"/>
      <c r="QRC19" s="53"/>
      <c r="QRD19" s="53"/>
      <c r="QRE19" s="53"/>
      <c r="QRF19" s="53"/>
      <c r="QRG19" s="53"/>
      <c r="QRH19" s="53"/>
      <c r="QRI19" s="53"/>
      <c r="QRJ19" s="53"/>
      <c r="QRK19" s="53"/>
      <c r="QRL19" s="53"/>
      <c r="QRM19" s="53"/>
      <c r="QRN19" s="53"/>
      <c r="QRO19" s="53"/>
      <c r="QRP19" s="53"/>
      <c r="QRQ19" s="53"/>
      <c r="QRR19" s="53"/>
      <c r="QRS19" s="53"/>
      <c r="QRT19" s="53"/>
      <c r="QRU19" s="53"/>
      <c r="QRV19" s="53"/>
      <c r="QRW19" s="53"/>
      <c r="QRX19" s="53"/>
      <c r="QRY19" s="53"/>
      <c r="QRZ19" s="53"/>
      <c r="QSA19" s="53"/>
      <c r="QSB19" s="53"/>
      <c r="QSC19" s="53"/>
      <c r="QSD19" s="53"/>
      <c r="QSE19" s="53"/>
      <c r="QSF19" s="53"/>
      <c r="QSG19" s="53"/>
      <c r="QSH19" s="53"/>
      <c r="QSI19" s="53"/>
      <c r="QSJ19" s="53"/>
      <c r="QSK19" s="53"/>
      <c r="QSL19" s="53"/>
      <c r="QSM19" s="53"/>
      <c r="QSN19" s="53"/>
      <c r="QSO19" s="53"/>
      <c r="QSP19" s="53"/>
      <c r="QSQ19" s="53"/>
      <c r="QSR19" s="53"/>
      <c r="QSS19" s="53"/>
      <c r="QST19" s="53"/>
      <c r="QSU19" s="53"/>
      <c r="QSV19" s="53"/>
      <c r="QSW19" s="53"/>
      <c r="QSX19" s="53"/>
      <c r="QSY19" s="53"/>
      <c r="QSZ19" s="53"/>
      <c r="QTA19" s="53"/>
      <c r="QTB19" s="53"/>
      <c r="QTC19" s="53"/>
      <c r="QTD19" s="53"/>
      <c r="QTE19" s="53"/>
      <c r="QTF19" s="53"/>
      <c r="QTG19" s="53"/>
      <c r="QTH19" s="53"/>
      <c r="QTI19" s="53"/>
      <c r="QTJ19" s="53"/>
      <c r="QTK19" s="53"/>
      <c r="QTL19" s="53"/>
      <c r="QTM19" s="53"/>
      <c r="QTN19" s="53"/>
      <c r="QTO19" s="53"/>
      <c r="QTP19" s="53"/>
      <c r="QTQ19" s="53"/>
      <c r="QTR19" s="53"/>
      <c r="QTS19" s="53"/>
      <c r="QTT19" s="53"/>
      <c r="QTU19" s="53"/>
      <c r="QTV19" s="53"/>
      <c r="QTW19" s="53"/>
      <c r="QTX19" s="53"/>
      <c r="QTY19" s="53"/>
      <c r="QTZ19" s="53"/>
      <c r="QUA19" s="53"/>
      <c r="QUB19" s="53"/>
      <c r="QUC19" s="53"/>
      <c r="QUD19" s="53"/>
      <c r="QUE19" s="53"/>
      <c r="QUF19" s="53"/>
      <c r="QUG19" s="53"/>
      <c r="QUH19" s="53"/>
      <c r="QUI19" s="53"/>
      <c r="QUJ19" s="53"/>
      <c r="QUK19" s="53"/>
      <c r="QUL19" s="53"/>
      <c r="QUM19" s="53"/>
      <c r="QUN19" s="53"/>
      <c r="QUO19" s="53"/>
      <c r="QUP19" s="53"/>
      <c r="QUQ19" s="53"/>
      <c r="QUR19" s="53"/>
      <c r="QUS19" s="53"/>
      <c r="QUT19" s="53"/>
      <c r="QUU19" s="53"/>
      <c r="QUV19" s="53"/>
      <c r="QUW19" s="53"/>
      <c r="QUX19" s="53"/>
      <c r="QUY19" s="53"/>
      <c r="QUZ19" s="53"/>
      <c r="QVA19" s="53"/>
      <c r="QVB19" s="53"/>
      <c r="QVC19" s="53"/>
      <c r="QVD19" s="53"/>
      <c r="QVE19" s="53"/>
      <c r="QVF19" s="53"/>
      <c r="QVG19" s="53"/>
      <c r="QVH19" s="53"/>
      <c r="QVI19" s="53"/>
      <c r="QVJ19" s="53"/>
      <c r="QVK19" s="53"/>
      <c r="QVL19" s="53"/>
      <c r="QVM19" s="53"/>
      <c r="QVN19" s="53"/>
      <c r="QVO19" s="53"/>
      <c r="QVP19" s="53"/>
      <c r="QVQ19" s="53"/>
      <c r="QVR19" s="53"/>
      <c r="QVS19" s="53"/>
      <c r="QVT19" s="53"/>
      <c r="QVU19" s="53"/>
      <c r="QVV19" s="53"/>
      <c r="QVW19" s="53"/>
      <c r="QVX19" s="53"/>
      <c r="QVY19" s="53"/>
      <c r="QVZ19" s="53"/>
      <c r="QWA19" s="53"/>
      <c r="QWB19" s="53"/>
      <c r="QWC19" s="53"/>
      <c r="QWD19" s="53"/>
      <c r="QWE19" s="53"/>
      <c r="QWF19" s="53"/>
      <c r="QWG19" s="53"/>
      <c r="QWH19" s="53"/>
      <c r="QWI19" s="53"/>
      <c r="QWJ19" s="53"/>
      <c r="QWK19" s="53"/>
      <c r="QWL19" s="53"/>
      <c r="QWM19" s="53"/>
      <c r="QWN19" s="53"/>
      <c r="QWO19" s="53"/>
      <c r="QWP19" s="53"/>
      <c r="QWQ19" s="53"/>
      <c r="QWR19" s="53"/>
      <c r="QWS19" s="53"/>
      <c r="QWT19" s="53"/>
      <c r="QWU19" s="53"/>
      <c r="QWV19" s="53"/>
      <c r="QWW19" s="53"/>
      <c r="QWX19" s="53"/>
      <c r="QWY19" s="53"/>
      <c r="QWZ19" s="53"/>
      <c r="QXA19" s="53"/>
      <c r="QXB19" s="53"/>
      <c r="QXC19" s="53"/>
      <c r="QXD19" s="53"/>
      <c r="QXE19" s="53"/>
      <c r="QXF19" s="53"/>
      <c r="QXG19" s="53"/>
      <c r="QXH19" s="53"/>
      <c r="QXI19" s="53"/>
      <c r="QXJ19" s="53"/>
      <c r="QXK19" s="53"/>
      <c r="QXL19" s="53"/>
      <c r="QXM19" s="53"/>
      <c r="QXN19" s="53"/>
      <c r="QXO19" s="53"/>
      <c r="QXP19" s="53"/>
      <c r="QXQ19" s="53"/>
      <c r="QXR19" s="53"/>
      <c r="QXS19" s="53"/>
      <c r="QXT19" s="53"/>
      <c r="QXU19" s="53"/>
      <c r="QXV19" s="53"/>
      <c r="QXW19" s="53"/>
      <c r="QXX19" s="53"/>
      <c r="QXY19" s="53"/>
      <c r="QXZ19" s="53"/>
      <c r="QYA19" s="53"/>
      <c r="QYB19" s="53"/>
      <c r="QYC19" s="53"/>
      <c r="QYD19" s="53"/>
      <c r="QYE19" s="53"/>
      <c r="QYF19" s="53"/>
      <c r="QYG19" s="53"/>
      <c r="QYH19" s="53"/>
      <c r="QYI19" s="53"/>
      <c r="QYJ19" s="53"/>
      <c r="QYK19" s="53"/>
      <c r="QYL19" s="53"/>
      <c r="QYM19" s="53"/>
      <c r="QYN19" s="53"/>
      <c r="QYO19" s="53"/>
      <c r="QYP19" s="53"/>
      <c r="QYQ19" s="53"/>
      <c r="QYR19" s="53"/>
      <c r="QYS19" s="53"/>
      <c r="QYT19" s="53"/>
      <c r="QYU19" s="53"/>
      <c r="QYV19" s="53"/>
      <c r="QYW19" s="53"/>
      <c r="QYX19" s="53"/>
      <c r="QYY19" s="53"/>
      <c r="QYZ19" s="53"/>
      <c r="QZA19" s="53"/>
      <c r="QZB19" s="53"/>
      <c r="QZC19" s="53"/>
      <c r="QZD19" s="53"/>
      <c r="QZE19" s="53"/>
      <c r="QZF19" s="53"/>
      <c r="QZG19" s="53"/>
      <c r="QZH19" s="53"/>
      <c r="QZI19" s="53"/>
      <c r="QZJ19" s="53"/>
      <c r="QZK19" s="53"/>
      <c r="QZL19" s="53"/>
      <c r="QZM19" s="53"/>
      <c r="QZN19" s="53"/>
      <c r="QZO19" s="53"/>
      <c r="QZP19" s="53"/>
      <c r="QZQ19" s="53"/>
      <c r="QZR19" s="53"/>
      <c r="QZS19" s="53"/>
      <c r="QZT19" s="53"/>
      <c r="QZU19" s="53"/>
      <c r="QZV19" s="53"/>
      <c r="QZW19" s="53"/>
      <c r="QZX19" s="53"/>
      <c r="QZY19" s="53"/>
      <c r="QZZ19" s="53"/>
      <c r="RAA19" s="53"/>
      <c r="RAB19" s="53"/>
      <c r="RAC19" s="53"/>
      <c r="RAD19" s="53"/>
      <c r="RAE19" s="53"/>
      <c r="RAF19" s="53"/>
      <c r="RAG19" s="53"/>
      <c r="RAH19" s="53"/>
      <c r="RAI19" s="53"/>
      <c r="RAJ19" s="53"/>
      <c r="RAK19" s="53"/>
      <c r="RAL19" s="53"/>
      <c r="RAM19" s="53"/>
      <c r="RAN19" s="53"/>
      <c r="RAO19" s="53"/>
      <c r="RAP19" s="53"/>
      <c r="RAQ19" s="53"/>
      <c r="RAR19" s="53"/>
      <c r="RAS19" s="53"/>
      <c r="RAT19" s="53"/>
      <c r="RAU19" s="53"/>
      <c r="RAV19" s="53"/>
      <c r="RAW19" s="53"/>
      <c r="RAX19" s="53"/>
      <c r="RAY19" s="53"/>
      <c r="RAZ19" s="53"/>
      <c r="RBA19" s="53"/>
      <c r="RBB19" s="53"/>
      <c r="RBC19" s="53"/>
      <c r="RBD19" s="53"/>
      <c r="RBE19" s="53"/>
      <c r="RBF19" s="53"/>
      <c r="RBG19" s="53"/>
      <c r="RBH19" s="53"/>
      <c r="RBI19" s="53"/>
      <c r="RBJ19" s="53"/>
      <c r="RBK19" s="53"/>
      <c r="RBL19" s="53"/>
      <c r="RBM19" s="53"/>
      <c r="RBN19" s="53"/>
      <c r="RBO19" s="53"/>
      <c r="RBP19" s="53"/>
      <c r="RBQ19" s="53"/>
      <c r="RBR19" s="53"/>
      <c r="RBS19" s="53"/>
      <c r="RBT19" s="53"/>
      <c r="RBU19" s="53"/>
      <c r="RBV19" s="53"/>
      <c r="RBW19" s="53"/>
      <c r="RBX19" s="53"/>
      <c r="RBY19" s="53"/>
      <c r="RBZ19" s="53"/>
      <c r="RCA19" s="53"/>
      <c r="RCB19" s="53"/>
      <c r="RCC19" s="53"/>
      <c r="RCD19" s="53"/>
      <c r="RCE19" s="53"/>
      <c r="RCF19" s="53"/>
      <c r="RCG19" s="53"/>
      <c r="RCH19" s="53"/>
      <c r="RCI19" s="53"/>
      <c r="RCJ19" s="53"/>
      <c r="RCK19" s="53"/>
      <c r="RCL19" s="53"/>
      <c r="RCM19" s="53"/>
      <c r="RCN19" s="53"/>
      <c r="RCO19" s="53"/>
      <c r="RCP19" s="53"/>
      <c r="RCQ19" s="53"/>
      <c r="RCR19" s="53"/>
      <c r="RCS19" s="53"/>
      <c r="RCT19" s="53"/>
      <c r="RCU19" s="53"/>
      <c r="RCV19" s="53"/>
      <c r="RCW19" s="53"/>
      <c r="RCX19" s="53"/>
      <c r="RCY19" s="53"/>
      <c r="RCZ19" s="53"/>
      <c r="RDA19" s="53"/>
      <c r="RDB19" s="53"/>
      <c r="RDC19" s="53"/>
      <c r="RDD19" s="53"/>
      <c r="RDE19" s="53"/>
      <c r="RDF19" s="53"/>
      <c r="RDG19" s="53"/>
      <c r="RDH19" s="53"/>
      <c r="RDI19" s="53"/>
      <c r="RDJ19" s="53"/>
      <c r="RDK19" s="53"/>
      <c r="RDL19" s="53"/>
      <c r="RDM19" s="53"/>
      <c r="RDN19" s="53"/>
      <c r="RDO19" s="53"/>
      <c r="RDP19" s="53"/>
      <c r="RDQ19" s="53"/>
      <c r="RDR19" s="53"/>
      <c r="RDS19" s="53"/>
      <c r="RDT19" s="53"/>
      <c r="RDU19" s="53"/>
      <c r="RDV19" s="53"/>
      <c r="RDW19" s="53"/>
      <c r="RDX19" s="53"/>
      <c r="RDY19" s="53"/>
      <c r="RDZ19" s="53"/>
      <c r="REA19" s="53"/>
      <c r="REB19" s="53"/>
      <c r="REC19" s="53"/>
      <c r="RED19" s="53"/>
      <c r="REE19" s="53"/>
      <c r="REF19" s="53"/>
      <c r="REG19" s="53"/>
      <c r="REH19" s="53"/>
      <c r="REI19" s="53"/>
      <c r="REJ19" s="53"/>
      <c r="REK19" s="53"/>
      <c r="REL19" s="53"/>
      <c r="REM19" s="53"/>
      <c r="REN19" s="53"/>
      <c r="REO19" s="53"/>
      <c r="REP19" s="53"/>
      <c r="REQ19" s="53"/>
      <c r="RER19" s="53"/>
      <c r="RES19" s="53"/>
      <c r="RET19" s="53"/>
      <c r="REU19" s="53"/>
      <c r="REV19" s="53"/>
      <c r="REW19" s="53"/>
      <c r="REX19" s="53"/>
      <c r="REY19" s="53"/>
      <c r="REZ19" s="53"/>
      <c r="RFA19" s="53"/>
      <c r="RFB19" s="53"/>
      <c r="RFC19" s="53"/>
      <c r="RFD19" s="53"/>
      <c r="RFE19" s="53"/>
      <c r="RFF19" s="53"/>
      <c r="RFG19" s="53"/>
      <c r="RFH19" s="53"/>
      <c r="RFI19" s="53"/>
      <c r="RFJ19" s="53"/>
      <c r="RFK19" s="53"/>
      <c r="RFL19" s="53"/>
      <c r="RFM19" s="53"/>
      <c r="RFN19" s="53"/>
      <c r="RFO19" s="53"/>
      <c r="RFP19" s="53"/>
      <c r="RFQ19" s="53"/>
      <c r="RFR19" s="53"/>
      <c r="RFS19" s="53"/>
      <c r="RFT19" s="53"/>
      <c r="RFU19" s="53"/>
      <c r="RFV19" s="53"/>
      <c r="RFW19" s="53"/>
      <c r="RFX19" s="53"/>
      <c r="RFY19" s="53"/>
      <c r="RFZ19" s="53"/>
      <c r="RGA19" s="53"/>
      <c r="RGB19" s="53"/>
      <c r="RGC19" s="53"/>
      <c r="RGD19" s="53"/>
      <c r="RGE19" s="53"/>
      <c r="RGF19" s="53"/>
      <c r="RGG19" s="53"/>
      <c r="RGH19" s="53"/>
      <c r="RGI19" s="53"/>
      <c r="RGJ19" s="53"/>
      <c r="RGK19" s="53"/>
      <c r="RGL19" s="53"/>
      <c r="RGM19" s="53"/>
      <c r="RGN19" s="53"/>
      <c r="RGO19" s="53"/>
      <c r="RGP19" s="53"/>
      <c r="RGQ19" s="53"/>
      <c r="RGR19" s="53"/>
      <c r="RGS19" s="53"/>
      <c r="RGT19" s="53"/>
      <c r="RGU19" s="53"/>
      <c r="RGV19" s="53"/>
      <c r="RGW19" s="53"/>
      <c r="RGX19" s="53"/>
      <c r="RGY19" s="53"/>
      <c r="RGZ19" s="53"/>
      <c r="RHA19" s="53"/>
      <c r="RHB19" s="53"/>
      <c r="RHC19" s="53"/>
      <c r="RHD19" s="53"/>
      <c r="RHE19" s="53"/>
      <c r="RHF19" s="53"/>
      <c r="RHG19" s="53"/>
      <c r="RHH19" s="53"/>
      <c r="RHI19" s="53"/>
      <c r="RHJ19" s="53"/>
      <c r="RHK19" s="53"/>
      <c r="RHL19" s="53"/>
      <c r="RHM19" s="53"/>
      <c r="RHN19" s="53"/>
      <c r="RHO19" s="53"/>
      <c r="RHP19" s="53"/>
      <c r="RHQ19" s="53"/>
      <c r="RHR19" s="53"/>
      <c r="RHS19" s="53"/>
      <c r="RHT19" s="53"/>
      <c r="RHU19" s="53"/>
      <c r="RHV19" s="53"/>
      <c r="RHW19" s="53"/>
      <c r="RHX19" s="53"/>
      <c r="RHY19" s="53"/>
      <c r="RHZ19" s="53"/>
      <c r="RIA19" s="53"/>
      <c r="RIB19" s="53"/>
      <c r="RIC19" s="53"/>
      <c r="RID19" s="53"/>
      <c r="RIE19" s="53"/>
      <c r="RIF19" s="53"/>
      <c r="RIG19" s="53"/>
      <c r="RIH19" s="53"/>
      <c r="RII19" s="53"/>
      <c r="RIJ19" s="53"/>
      <c r="RIK19" s="53"/>
      <c r="RIL19" s="53"/>
      <c r="RIM19" s="53"/>
      <c r="RIN19" s="53"/>
      <c r="RIO19" s="53"/>
      <c r="RIP19" s="53"/>
      <c r="RIQ19" s="53"/>
      <c r="RIR19" s="53"/>
      <c r="RIS19" s="53"/>
      <c r="RIT19" s="53"/>
      <c r="RIU19" s="53"/>
      <c r="RIV19" s="53"/>
      <c r="RIW19" s="53"/>
      <c r="RIX19" s="53"/>
      <c r="RIY19" s="53"/>
      <c r="RIZ19" s="53"/>
      <c r="RJA19" s="53"/>
      <c r="RJB19" s="53"/>
      <c r="RJC19" s="53"/>
      <c r="RJD19" s="53"/>
      <c r="RJE19" s="53"/>
      <c r="RJF19" s="53"/>
      <c r="RJG19" s="53"/>
      <c r="RJH19" s="53"/>
      <c r="RJI19" s="53"/>
      <c r="RJJ19" s="53"/>
      <c r="RJK19" s="53"/>
      <c r="RJL19" s="53"/>
      <c r="RJM19" s="53"/>
      <c r="RJN19" s="53"/>
      <c r="RJO19" s="53"/>
      <c r="RJP19" s="53"/>
      <c r="RJQ19" s="53"/>
      <c r="RJR19" s="53"/>
      <c r="RJS19" s="53"/>
      <c r="RJT19" s="53"/>
      <c r="RJU19" s="53"/>
      <c r="RJV19" s="53"/>
      <c r="RJW19" s="53"/>
      <c r="RJX19" s="53"/>
      <c r="RJY19" s="53"/>
      <c r="RJZ19" s="53"/>
      <c r="RKA19" s="53"/>
      <c r="RKB19" s="53"/>
      <c r="RKC19" s="53"/>
      <c r="RKD19" s="53"/>
      <c r="RKE19" s="53"/>
      <c r="RKF19" s="53"/>
      <c r="RKG19" s="53"/>
      <c r="RKH19" s="53"/>
      <c r="RKI19" s="53"/>
      <c r="RKJ19" s="53"/>
      <c r="RKK19" s="53"/>
      <c r="RKL19" s="53"/>
      <c r="RKM19" s="53"/>
      <c r="RKN19" s="53"/>
      <c r="RKO19" s="53"/>
      <c r="RKP19" s="53"/>
      <c r="RKQ19" s="53"/>
      <c r="RKR19" s="53"/>
      <c r="RKS19" s="53"/>
      <c r="RKT19" s="53"/>
      <c r="RKU19" s="53"/>
      <c r="RKV19" s="53"/>
      <c r="RKW19" s="53"/>
      <c r="RKX19" s="53"/>
      <c r="RKY19" s="53"/>
      <c r="RKZ19" s="53"/>
      <c r="RLA19" s="53"/>
      <c r="RLB19" s="53"/>
      <c r="RLC19" s="53"/>
      <c r="RLD19" s="53"/>
      <c r="RLE19" s="53"/>
      <c r="RLF19" s="53"/>
      <c r="RLG19" s="53"/>
      <c r="RLH19" s="53"/>
      <c r="RLI19" s="53"/>
      <c r="RLJ19" s="53"/>
      <c r="RLK19" s="53"/>
      <c r="RLL19" s="53"/>
      <c r="RLM19" s="53"/>
      <c r="RLN19" s="53"/>
      <c r="RLO19" s="53"/>
      <c r="RLP19" s="53"/>
      <c r="RLQ19" s="53"/>
      <c r="RLR19" s="53"/>
      <c r="RLS19" s="53"/>
      <c r="RLT19" s="53"/>
      <c r="RLU19" s="53"/>
      <c r="RLV19" s="53"/>
      <c r="RLW19" s="53"/>
      <c r="RLX19" s="53"/>
      <c r="RLY19" s="53"/>
      <c r="RLZ19" s="53"/>
      <c r="RMA19" s="53"/>
      <c r="RMB19" s="53"/>
      <c r="RMC19" s="53"/>
      <c r="RMD19" s="53"/>
      <c r="RME19" s="53"/>
      <c r="RMF19" s="53"/>
      <c r="RMG19" s="53"/>
      <c r="RMH19" s="53"/>
      <c r="RMI19" s="53"/>
      <c r="RMJ19" s="53"/>
      <c r="RMK19" s="53"/>
      <c r="RML19" s="53"/>
      <c r="RMM19" s="53"/>
      <c r="RMN19" s="53"/>
      <c r="RMO19" s="53"/>
      <c r="RMP19" s="53"/>
      <c r="RMQ19" s="53"/>
      <c r="RMR19" s="53"/>
      <c r="RMS19" s="53"/>
      <c r="RMT19" s="53"/>
      <c r="RMU19" s="53"/>
      <c r="RMV19" s="53"/>
      <c r="RMW19" s="53"/>
      <c r="RMX19" s="53"/>
      <c r="RMY19" s="53"/>
      <c r="RMZ19" s="53"/>
      <c r="RNA19" s="53"/>
      <c r="RNB19" s="53"/>
      <c r="RNC19" s="53"/>
      <c r="RND19" s="53"/>
      <c r="RNE19" s="53"/>
      <c r="RNF19" s="53"/>
      <c r="RNG19" s="53"/>
      <c r="RNH19" s="53"/>
      <c r="RNI19" s="53"/>
      <c r="RNJ19" s="53"/>
      <c r="RNK19" s="53"/>
      <c r="RNL19" s="53"/>
      <c r="RNM19" s="53"/>
      <c r="RNN19" s="53"/>
      <c r="RNO19" s="53"/>
      <c r="RNP19" s="53"/>
      <c r="RNQ19" s="53"/>
      <c r="RNR19" s="53"/>
      <c r="RNS19" s="53"/>
      <c r="RNT19" s="53"/>
      <c r="RNU19" s="53"/>
      <c r="RNV19" s="53"/>
      <c r="RNW19" s="53"/>
      <c r="RNX19" s="53"/>
      <c r="RNY19" s="53"/>
      <c r="RNZ19" s="53"/>
      <c r="ROA19" s="53"/>
      <c r="ROB19" s="53"/>
      <c r="ROC19" s="53"/>
      <c r="ROD19" s="53"/>
      <c r="ROE19" s="53"/>
      <c r="ROF19" s="53"/>
      <c r="ROG19" s="53"/>
      <c r="ROH19" s="53"/>
      <c r="ROI19" s="53"/>
      <c r="ROJ19" s="53"/>
      <c r="ROK19" s="53"/>
      <c r="ROL19" s="53"/>
      <c r="ROM19" s="53"/>
      <c r="RON19" s="53"/>
      <c r="ROO19" s="53"/>
      <c r="ROP19" s="53"/>
      <c r="ROQ19" s="53"/>
      <c r="ROR19" s="53"/>
      <c r="ROS19" s="53"/>
      <c r="ROT19" s="53"/>
      <c r="ROU19" s="53"/>
      <c r="ROV19" s="53"/>
      <c r="ROW19" s="53"/>
      <c r="ROX19" s="53"/>
      <c r="ROY19" s="53"/>
      <c r="ROZ19" s="53"/>
      <c r="RPA19" s="53"/>
      <c r="RPB19" s="53"/>
      <c r="RPC19" s="53"/>
      <c r="RPD19" s="53"/>
      <c r="RPE19" s="53"/>
      <c r="RPF19" s="53"/>
      <c r="RPG19" s="53"/>
      <c r="RPH19" s="53"/>
      <c r="RPI19" s="53"/>
      <c r="RPJ19" s="53"/>
      <c r="RPK19" s="53"/>
      <c r="RPL19" s="53"/>
      <c r="RPM19" s="53"/>
      <c r="RPN19" s="53"/>
      <c r="RPO19" s="53"/>
      <c r="RPP19" s="53"/>
      <c r="RPQ19" s="53"/>
      <c r="RPR19" s="53"/>
      <c r="RPS19" s="53"/>
      <c r="RPT19" s="53"/>
      <c r="RPU19" s="53"/>
      <c r="RPV19" s="53"/>
      <c r="RPW19" s="53"/>
      <c r="RPX19" s="53"/>
      <c r="RPY19" s="53"/>
      <c r="RPZ19" s="53"/>
      <c r="RQA19" s="53"/>
      <c r="RQB19" s="53"/>
      <c r="RQC19" s="53"/>
      <c r="RQD19" s="53"/>
      <c r="RQE19" s="53"/>
      <c r="RQF19" s="53"/>
      <c r="RQG19" s="53"/>
      <c r="RQH19" s="53"/>
      <c r="RQI19" s="53"/>
      <c r="RQJ19" s="53"/>
      <c r="RQK19" s="53"/>
      <c r="RQL19" s="53"/>
      <c r="RQM19" s="53"/>
      <c r="RQN19" s="53"/>
      <c r="RQO19" s="53"/>
      <c r="RQP19" s="53"/>
      <c r="RQQ19" s="53"/>
      <c r="RQR19" s="53"/>
      <c r="RQS19" s="53"/>
      <c r="RQT19" s="53"/>
      <c r="RQU19" s="53"/>
      <c r="RQV19" s="53"/>
      <c r="RQW19" s="53"/>
      <c r="RQX19" s="53"/>
      <c r="RQY19" s="53"/>
      <c r="RQZ19" s="53"/>
      <c r="RRA19" s="53"/>
      <c r="RRB19" s="53"/>
      <c r="RRC19" s="53"/>
      <c r="RRD19" s="53"/>
      <c r="RRE19" s="53"/>
      <c r="RRF19" s="53"/>
      <c r="RRG19" s="53"/>
      <c r="RRH19" s="53"/>
      <c r="RRI19" s="53"/>
      <c r="RRJ19" s="53"/>
      <c r="RRK19" s="53"/>
      <c r="RRL19" s="53"/>
      <c r="RRM19" s="53"/>
      <c r="RRN19" s="53"/>
      <c r="RRO19" s="53"/>
      <c r="RRP19" s="53"/>
      <c r="RRQ19" s="53"/>
      <c r="RRR19" s="53"/>
      <c r="RRS19" s="53"/>
      <c r="RRT19" s="53"/>
      <c r="RRU19" s="53"/>
      <c r="RRV19" s="53"/>
      <c r="RRW19" s="53"/>
      <c r="RRX19" s="53"/>
      <c r="RRY19" s="53"/>
      <c r="RRZ19" s="53"/>
      <c r="RSA19" s="53"/>
      <c r="RSB19" s="53"/>
      <c r="RSC19" s="53"/>
      <c r="RSD19" s="53"/>
      <c r="RSE19" s="53"/>
      <c r="RSF19" s="53"/>
      <c r="RSG19" s="53"/>
      <c r="RSH19" s="53"/>
      <c r="RSI19" s="53"/>
      <c r="RSJ19" s="53"/>
      <c r="RSK19" s="53"/>
      <c r="RSL19" s="53"/>
      <c r="RSM19" s="53"/>
      <c r="RSN19" s="53"/>
      <c r="RSO19" s="53"/>
      <c r="RSP19" s="53"/>
      <c r="RSQ19" s="53"/>
      <c r="RSR19" s="53"/>
      <c r="RSS19" s="53"/>
      <c r="RST19" s="53"/>
      <c r="RSU19" s="53"/>
      <c r="RSV19" s="53"/>
      <c r="RSW19" s="53"/>
      <c r="RSX19" s="53"/>
      <c r="RSY19" s="53"/>
      <c r="RSZ19" s="53"/>
      <c r="RTA19" s="53"/>
      <c r="RTB19" s="53"/>
      <c r="RTC19" s="53"/>
      <c r="RTD19" s="53"/>
      <c r="RTE19" s="53"/>
      <c r="RTF19" s="53"/>
      <c r="RTG19" s="53"/>
      <c r="RTH19" s="53"/>
      <c r="RTI19" s="53"/>
      <c r="RTJ19" s="53"/>
      <c r="RTK19" s="53"/>
      <c r="RTL19" s="53"/>
      <c r="RTM19" s="53"/>
      <c r="RTN19" s="53"/>
      <c r="RTO19" s="53"/>
      <c r="RTP19" s="53"/>
      <c r="RTQ19" s="53"/>
      <c r="RTR19" s="53"/>
      <c r="RTS19" s="53"/>
      <c r="RTT19" s="53"/>
      <c r="RTU19" s="53"/>
      <c r="RTV19" s="53"/>
      <c r="RTW19" s="53"/>
      <c r="RTX19" s="53"/>
      <c r="RTY19" s="53"/>
      <c r="RTZ19" s="53"/>
      <c r="RUA19" s="53"/>
      <c r="RUB19" s="53"/>
      <c r="RUC19" s="53"/>
      <c r="RUD19" s="53"/>
      <c r="RUE19" s="53"/>
      <c r="RUF19" s="53"/>
      <c r="RUG19" s="53"/>
      <c r="RUH19" s="53"/>
      <c r="RUI19" s="53"/>
      <c r="RUJ19" s="53"/>
      <c r="RUK19" s="53"/>
      <c r="RUL19" s="53"/>
      <c r="RUM19" s="53"/>
      <c r="RUN19" s="53"/>
      <c r="RUO19" s="53"/>
      <c r="RUP19" s="53"/>
      <c r="RUQ19" s="53"/>
      <c r="RUR19" s="53"/>
      <c r="RUS19" s="53"/>
      <c r="RUT19" s="53"/>
      <c r="RUU19" s="53"/>
      <c r="RUV19" s="53"/>
      <c r="RUW19" s="53"/>
      <c r="RUX19" s="53"/>
      <c r="RUY19" s="53"/>
      <c r="RUZ19" s="53"/>
      <c r="RVA19" s="53"/>
      <c r="RVB19" s="53"/>
      <c r="RVC19" s="53"/>
      <c r="RVD19" s="53"/>
      <c r="RVE19" s="53"/>
      <c r="RVF19" s="53"/>
      <c r="RVG19" s="53"/>
      <c r="RVH19" s="53"/>
      <c r="RVI19" s="53"/>
      <c r="RVJ19" s="53"/>
      <c r="RVK19" s="53"/>
      <c r="RVL19" s="53"/>
      <c r="RVM19" s="53"/>
      <c r="RVN19" s="53"/>
      <c r="RVO19" s="53"/>
      <c r="RVP19" s="53"/>
      <c r="RVQ19" s="53"/>
      <c r="RVR19" s="53"/>
      <c r="RVS19" s="53"/>
      <c r="RVT19" s="53"/>
      <c r="RVU19" s="53"/>
      <c r="RVV19" s="53"/>
      <c r="RVW19" s="53"/>
      <c r="RVX19" s="53"/>
      <c r="RVY19" s="53"/>
      <c r="RVZ19" s="53"/>
      <c r="RWA19" s="53"/>
      <c r="RWB19" s="53"/>
      <c r="RWC19" s="53"/>
      <c r="RWD19" s="53"/>
      <c r="RWE19" s="53"/>
      <c r="RWF19" s="53"/>
      <c r="RWG19" s="53"/>
      <c r="RWH19" s="53"/>
      <c r="RWI19" s="53"/>
      <c r="RWJ19" s="53"/>
      <c r="RWK19" s="53"/>
      <c r="RWL19" s="53"/>
      <c r="RWM19" s="53"/>
      <c r="RWN19" s="53"/>
      <c r="RWO19" s="53"/>
      <c r="RWP19" s="53"/>
      <c r="RWQ19" s="53"/>
      <c r="RWR19" s="53"/>
      <c r="RWS19" s="53"/>
      <c r="RWT19" s="53"/>
      <c r="RWU19" s="53"/>
      <c r="RWV19" s="53"/>
      <c r="RWW19" s="53"/>
      <c r="RWX19" s="53"/>
      <c r="RWY19" s="53"/>
      <c r="RWZ19" s="53"/>
      <c r="RXA19" s="53"/>
      <c r="RXB19" s="53"/>
      <c r="RXC19" s="53"/>
      <c r="RXD19" s="53"/>
      <c r="RXE19" s="53"/>
      <c r="RXF19" s="53"/>
      <c r="RXG19" s="53"/>
      <c r="RXH19" s="53"/>
      <c r="RXI19" s="53"/>
      <c r="RXJ19" s="53"/>
      <c r="RXK19" s="53"/>
      <c r="RXL19" s="53"/>
      <c r="RXM19" s="53"/>
      <c r="RXN19" s="53"/>
      <c r="RXO19" s="53"/>
      <c r="RXP19" s="53"/>
      <c r="RXQ19" s="53"/>
      <c r="RXR19" s="53"/>
      <c r="RXS19" s="53"/>
      <c r="RXT19" s="53"/>
      <c r="RXU19" s="53"/>
      <c r="RXV19" s="53"/>
      <c r="RXW19" s="53"/>
      <c r="RXX19" s="53"/>
      <c r="RXY19" s="53"/>
      <c r="RXZ19" s="53"/>
      <c r="RYA19" s="53"/>
      <c r="RYB19" s="53"/>
      <c r="RYC19" s="53"/>
      <c r="RYD19" s="53"/>
      <c r="RYE19" s="53"/>
      <c r="RYF19" s="53"/>
      <c r="RYG19" s="53"/>
      <c r="RYH19" s="53"/>
      <c r="RYI19" s="53"/>
      <c r="RYJ19" s="53"/>
      <c r="RYK19" s="53"/>
      <c r="RYL19" s="53"/>
      <c r="RYM19" s="53"/>
      <c r="RYN19" s="53"/>
      <c r="RYO19" s="53"/>
      <c r="RYP19" s="53"/>
      <c r="RYQ19" s="53"/>
      <c r="RYR19" s="53"/>
      <c r="RYS19" s="53"/>
      <c r="RYT19" s="53"/>
      <c r="RYU19" s="53"/>
      <c r="RYV19" s="53"/>
      <c r="RYW19" s="53"/>
      <c r="RYX19" s="53"/>
      <c r="RYY19" s="53"/>
      <c r="RYZ19" s="53"/>
      <c r="RZA19" s="53"/>
      <c r="RZB19" s="53"/>
      <c r="RZC19" s="53"/>
      <c r="RZD19" s="53"/>
      <c r="RZE19" s="53"/>
      <c r="RZF19" s="53"/>
      <c r="RZG19" s="53"/>
      <c r="RZH19" s="53"/>
      <c r="RZI19" s="53"/>
      <c r="RZJ19" s="53"/>
      <c r="RZK19" s="53"/>
      <c r="RZL19" s="53"/>
      <c r="RZM19" s="53"/>
      <c r="RZN19" s="53"/>
      <c r="RZO19" s="53"/>
      <c r="RZP19" s="53"/>
      <c r="RZQ19" s="53"/>
      <c r="RZR19" s="53"/>
      <c r="RZS19" s="53"/>
      <c r="RZT19" s="53"/>
      <c r="RZU19" s="53"/>
      <c r="RZV19" s="53"/>
      <c r="RZW19" s="53"/>
      <c r="RZX19" s="53"/>
      <c r="RZY19" s="53"/>
      <c r="RZZ19" s="53"/>
      <c r="SAA19" s="53"/>
      <c r="SAB19" s="53"/>
      <c r="SAC19" s="53"/>
      <c r="SAD19" s="53"/>
      <c r="SAE19" s="53"/>
      <c r="SAF19" s="53"/>
      <c r="SAG19" s="53"/>
      <c r="SAH19" s="53"/>
      <c r="SAI19" s="53"/>
      <c r="SAJ19" s="53"/>
      <c r="SAK19" s="53"/>
      <c r="SAL19" s="53"/>
      <c r="SAM19" s="53"/>
      <c r="SAN19" s="53"/>
      <c r="SAO19" s="53"/>
      <c r="SAP19" s="53"/>
      <c r="SAQ19" s="53"/>
      <c r="SAR19" s="53"/>
      <c r="SAS19" s="53"/>
      <c r="SAT19" s="53"/>
      <c r="SAU19" s="53"/>
      <c r="SAV19" s="53"/>
      <c r="SAW19" s="53"/>
      <c r="SAX19" s="53"/>
      <c r="SAY19" s="53"/>
      <c r="SAZ19" s="53"/>
      <c r="SBA19" s="53"/>
      <c r="SBB19" s="53"/>
      <c r="SBC19" s="53"/>
      <c r="SBD19" s="53"/>
      <c r="SBE19" s="53"/>
      <c r="SBF19" s="53"/>
      <c r="SBG19" s="53"/>
      <c r="SBH19" s="53"/>
      <c r="SBI19" s="53"/>
      <c r="SBJ19" s="53"/>
      <c r="SBK19" s="53"/>
      <c r="SBL19" s="53"/>
      <c r="SBM19" s="53"/>
      <c r="SBN19" s="53"/>
      <c r="SBO19" s="53"/>
      <c r="SBP19" s="53"/>
      <c r="SBQ19" s="53"/>
      <c r="SBR19" s="53"/>
      <c r="SBS19" s="53"/>
      <c r="SBT19" s="53"/>
      <c r="SBU19" s="53"/>
      <c r="SBV19" s="53"/>
      <c r="SBW19" s="53"/>
      <c r="SBX19" s="53"/>
      <c r="SBY19" s="53"/>
      <c r="SBZ19" s="53"/>
      <c r="SCA19" s="53"/>
      <c r="SCB19" s="53"/>
      <c r="SCC19" s="53"/>
      <c r="SCD19" s="53"/>
      <c r="SCE19" s="53"/>
      <c r="SCF19" s="53"/>
      <c r="SCG19" s="53"/>
      <c r="SCH19" s="53"/>
      <c r="SCI19" s="53"/>
      <c r="SCJ19" s="53"/>
      <c r="SCK19" s="53"/>
      <c r="SCL19" s="53"/>
      <c r="SCM19" s="53"/>
      <c r="SCN19" s="53"/>
      <c r="SCO19" s="53"/>
      <c r="SCP19" s="53"/>
      <c r="SCQ19" s="53"/>
      <c r="SCR19" s="53"/>
      <c r="SCS19" s="53"/>
      <c r="SCT19" s="53"/>
      <c r="SCU19" s="53"/>
      <c r="SCV19" s="53"/>
      <c r="SCW19" s="53"/>
      <c r="SCX19" s="53"/>
      <c r="SCY19" s="53"/>
      <c r="SCZ19" s="53"/>
      <c r="SDA19" s="53"/>
      <c r="SDB19" s="53"/>
      <c r="SDC19" s="53"/>
      <c r="SDD19" s="53"/>
      <c r="SDE19" s="53"/>
      <c r="SDF19" s="53"/>
      <c r="SDG19" s="53"/>
      <c r="SDH19" s="53"/>
      <c r="SDI19" s="53"/>
      <c r="SDJ19" s="53"/>
      <c r="SDK19" s="53"/>
      <c r="SDL19" s="53"/>
      <c r="SDM19" s="53"/>
      <c r="SDN19" s="53"/>
      <c r="SDO19" s="53"/>
      <c r="SDP19" s="53"/>
      <c r="SDQ19" s="53"/>
      <c r="SDR19" s="53"/>
      <c r="SDS19" s="53"/>
      <c r="SDT19" s="53"/>
      <c r="SDU19" s="53"/>
      <c r="SDV19" s="53"/>
      <c r="SDW19" s="53"/>
      <c r="SDX19" s="53"/>
      <c r="SDY19" s="53"/>
      <c r="SDZ19" s="53"/>
      <c r="SEA19" s="53"/>
      <c r="SEB19" s="53"/>
      <c r="SEC19" s="53"/>
      <c r="SED19" s="53"/>
      <c r="SEE19" s="53"/>
      <c r="SEF19" s="53"/>
      <c r="SEG19" s="53"/>
      <c r="SEH19" s="53"/>
      <c r="SEI19" s="53"/>
      <c r="SEJ19" s="53"/>
      <c r="SEK19" s="53"/>
      <c r="SEL19" s="53"/>
      <c r="SEM19" s="53"/>
      <c r="SEN19" s="53"/>
      <c r="SEO19" s="53"/>
      <c r="SEP19" s="53"/>
      <c r="SEQ19" s="53"/>
      <c r="SER19" s="53"/>
      <c r="SES19" s="53"/>
      <c r="SET19" s="53"/>
      <c r="SEU19" s="53"/>
      <c r="SEV19" s="53"/>
      <c r="SEW19" s="53"/>
      <c r="SEX19" s="53"/>
      <c r="SEY19" s="53"/>
      <c r="SEZ19" s="53"/>
      <c r="SFA19" s="53"/>
      <c r="SFB19" s="53"/>
      <c r="SFC19" s="53"/>
      <c r="SFD19" s="53"/>
      <c r="SFE19" s="53"/>
      <c r="SFF19" s="53"/>
      <c r="SFG19" s="53"/>
      <c r="SFH19" s="53"/>
      <c r="SFI19" s="53"/>
      <c r="SFJ19" s="53"/>
      <c r="SFK19" s="53"/>
      <c r="SFL19" s="53"/>
      <c r="SFM19" s="53"/>
      <c r="SFN19" s="53"/>
      <c r="SFO19" s="53"/>
      <c r="SFP19" s="53"/>
      <c r="SFQ19" s="53"/>
      <c r="SFR19" s="53"/>
      <c r="SFS19" s="53"/>
      <c r="SFT19" s="53"/>
      <c r="SFU19" s="53"/>
      <c r="SFV19" s="53"/>
      <c r="SFW19" s="53"/>
      <c r="SFX19" s="53"/>
      <c r="SFY19" s="53"/>
      <c r="SFZ19" s="53"/>
      <c r="SGA19" s="53"/>
      <c r="SGB19" s="53"/>
      <c r="SGC19" s="53"/>
      <c r="SGD19" s="53"/>
      <c r="SGE19" s="53"/>
      <c r="SGF19" s="53"/>
      <c r="SGG19" s="53"/>
      <c r="SGH19" s="53"/>
      <c r="SGI19" s="53"/>
      <c r="SGJ19" s="53"/>
      <c r="SGK19" s="53"/>
      <c r="SGL19" s="53"/>
      <c r="SGM19" s="53"/>
      <c r="SGN19" s="53"/>
      <c r="SGO19" s="53"/>
      <c r="SGP19" s="53"/>
      <c r="SGQ19" s="53"/>
      <c r="SGR19" s="53"/>
      <c r="SGS19" s="53"/>
      <c r="SGT19" s="53"/>
      <c r="SGU19" s="53"/>
      <c r="SGV19" s="53"/>
      <c r="SGW19" s="53"/>
      <c r="SGX19" s="53"/>
      <c r="SGY19" s="53"/>
      <c r="SGZ19" s="53"/>
      <c r="SHA19" s="53"/>
      <c r="SHB19" s="53"/>
      <c r="SHC19" s="53"/>
      <c r="SHD19" s="53"/>
      <c r="SHE19" s="53"/>
      <c r="SHF19" s="53"/>
      <c r="SHG19" s="53"/>
      <c r="SHH19" s="53"/>
      <c r="SHI19" s="53"/>
      <c r="SHJ19" s="53"/>
      <c r="SHK19" s="53"/>
      <c r="SHL19" s="53"/>
      <c r="SHM19" s="53"/>
      <c r="SHN19" s="53"/>
      <c r="SHO19" s="53"/>
      <c r="SHP19" s="53"/>
      <c r="SHQ19" s="53"/>
      <c r="SHR19" s="53"/>
      <c r="SHS19" s="53"/>
      <c r="SHT19" s="53"/>
      <c r="SHU19" s="53"/>
      <c r="SHV19" s="53"/>
      <c r="SHW19" s="53"/>
      <c r="SHX19" s="53"/>
      <c r="SHY19" s="53"/>
      <c r="SHZ19" s="53"/>
      <c r="SIA19" s="53"/>
      <c r="SIB19" s="53"/>
      <c r="SIC19" s="53"/>
      <c r="SID19" s="53"/>
      <c r="SIE19" s="53"/>
      <c r="SIF19" s="53"/>
      <c r="SIG19" s="53"/>
      <c r="SIH19" s="53"/>
      <c r="SII19" s="53"/>
      <c r="SIJ19" s="53"/>
      <c r="SIK19" s="53"/>
      <c r="SIL19" s="53"/>
      <c r="SIM19" s="53"/>
      <c r="SIN19" s="53"/>
      <c r="SIO19" s="53"/>
      <c r="SIP19" s="53"/>
      <c r="SIQ19" s="53"/>
      <c r="SIR19" s="53"/>
      <c r="SIS19" s="53"/>
      <c r="SIT19" s="53"/>
      <c r="SIU19" s="53"/>
      <c r="SIV19" s="53"/>
      <c r="SIW19" s="53"/>
      <c r="SIX19" s="53"/>
      <c r="SIY19" s="53"/>
      <c r="SIZ19" s="53"/>
      <c r="SJA19" s="53"/>
      <c r="SJB19" s="53"/>
      <c r="SJC19" s="53"/>
      <c r="SJD19" s="53"/>
      <c r="SJE19" s="53"/>
      <c r="SJF19" s="53"/>
      <c r="SJG19" s="53"/>
      <c r="SJH19" s="53"/>
      <c r="SJI19" s="53"/>
      <c r="SJJ19" s="53"/>
      <c r="SJK19" s="53"/>
      <c r="SJL19" s="53"/>
      <c r="SJM19" s="53"/>
      <c r="SJN19" s="53"/>
      <c r="SJO19" s="53"/>
      <c r="SJP19" s="53"/>
      <c r="SJQ19" s="53"/>
      <c r="SJR19" s="53"/>
      <c r="SJS19" s="53"/>
      <c r="SJT19" s="53"/>
      <c r="SJU19" s="53"/>
      <c r="SJV19" s="53"/>
      <c r="SJW19" s="53"/>
      <c r="SJX19" s="53"/>
      <c r="SJY19" s="53"/>
      <c r="SJZ19" s="53"/>
      <c r="SKA19" s="53"/>
      <c r="SKB19" s="53"/>
      <c r="SKC19" s="53"/>
      <c r="SKD19" s="53"/>
      <c r="SKE19" s="53"/>
      <c r="SKF19" s="53"/>
      <c r="SKG19" s="53"/>
      <c r="SKH19" s="53"/>
      <c r="SKI19" s="53"/>
      <c r="SKJ19" s="53"/>
      <c r="SKK19" s="53"/>
      <c r="SKL19" s="53"/>
      <c r="SKM19" s="53"/>
      <c r="SKN19" s="53"/>
      <c r="SKO19" s="53"/>
      <c r="SKP19" s="53"/>
      <c r="SKQ19" s="53"/>
      <c r="SKR19" s="53"/>
      <c r="SKS19" s="53"/>
      <c r="SKT19" s="53"/>
      <c r="SKU19" s="53"/>
      <c r="SKV19" s="53"/>
      <c r="SKW19" s="53"/>
      <c r="SKX19" s="53"/>
      <c r="SKY19" s="53"/>
      <c r="SKZ19" s="53"/>
      <c r="SLA19" s="53"/>
      <c r="SLB19" s="53"/>
      <c r="SLC19" s="53"/>
      <c r="SLD19" s="53"/>
      <c r="SLE19" s="53"/>
      <c r="SLF19" s="53"/>
      <c r="SLG19" s="53"/>
      <c r="SLH19" s="53"/>
      <c r="SLI19" s="53"/>
      <c r="SLJ19" s="53"/>
      <c r="SLK19" s="53"/>
      <c r="SLL19" s="53"/>
      <c r="SLM19" s="53"/>
      <c r="SLN19" s="53"/>
      <c r="SLO19" s="53"/>
      <c r="SLP19" s="53"/>
      <c r="SLQ19" s="53"/>
      <c r="SLR19" s="53"/>
      <c r="SLS19" s="53"/>
      <c r="SLT19" s="53"/>
      <c r="SLU19" s="53"/>
      <c r="SLV19" s="53"/>
      <c r="SLW19" s="53"/>
      <c r="SLX19" s="53"/>
      <c r="SLY19" s="53"/>
      <c r="SLZ19" s="53"/>
      <c r="SMA19" s="53"/>
      <c r="SMB19" s="53"/>
      <c r="SMC19" s="53"/>
      <c r="SMD19" s="53"/>
      <c r="SME19" s="53"/>
      <c r="SMF19" s="53"/>
      <c r="SMG19" s="53"/>
      <c r="SMH19" s="53"/>
      <c r="SMI19" s="53"/>
      <c r="SMJ19" s="53"/>
      <c r="SMK19" s="53"/>
      <c r="SML19" s="53"/>
      <c r="SMM19" s="53"/>
      <c r="SMN19" s="53"/>
      <c r="SMO19" s="53"/>
      <c r="SMP19" s="53"/>
      <c r="SMQ19" s="53"/>
      <c r="SMR19" s="53"/>
      <c r="SMS19" s="53"/>
      <c r="SMT19" s="53"/>
      <c r="SMU19" s="53"/>
      <c r="SMV19" s="53"/>
      <c r="SMW19" s="53"/>
      <c r="SMX19" s="53"/>
      <c r="SMY19" s="53"/>
      <c r="SMZ19" s="53"/>
      <c r="SNA19" s="53"/>
      <c r="SNB19" s="53"/>
      <c r="SNC19" s="53"/>
      <c r="SND19" s="53"/>
      <c r="SNE19" s="53"/>
      <c r="SNF19" s="53"/>
      <c r="SNG19" s="53"/>
      <c r="SNH19" s="53"/>
      <c r="SNI19" s="53"/>
      <c r="SNJ19" s="53"/>
      <c r="SNK19" s="53"/>
      <c r="SNL19" s="53"/>
      <c r="SNM19" s="53"/>
      <c r="SNN19" s="53"/>
      <c r="SNO19" s="53"/>
      <c r="SNP19" s="53"/>
      <c r="SNQ19" s="53"/>
      <c r="SNR19" s="53"/>
      <c r="SNS19" s="53"/>
      <c r="SNT19" s="53"/>
      <c r="SNU19" s="53"/>
      <c r="SNV19" s="53"/>
      <c r="SNW19" s="53"/>
      <c r="SNX19" s="53"/>
      <c r="SNY19" s="53"/>
      <c r="SNZ19" s="53"/>
      <c r="SOA19" s="53"/>
      <c r="SOB19" s="53"/>
      <c r="SOC19" s="53"/>
      <c r="SOD19" s="53"/>
      <c r="SOE19" s="53"/>
      <c r="SOF19" s="53"/>
      <c r="SOG19" s="53"/>
      <c r="SOH19" s="53"/>
      <c r="SOI19" s="53"/>
      <c r="SOJ19" s="53"/>
      <c r="SOK19" s="53"/>
      <c r="SOL19" s="53"/>
      <c r="SOM19" s="53"/>
      <c r="SON19" s="53"/>
      <c r="SOO19" s="53"/>
      <c r="SOP19" s="53"/>
      <c r="SOQ19" s="53"/>
      <c r="SOR19" s="53"/>
      <c r="SOS19" s="53"/>
      <c r="SOT19" s="53"/>
      <c r="SOU19" s="53"/>
      <c r="SOV19" s="53"/>
      <c r="SOW19" s="53"/>
      <c r="SOX19" s="53"/>
      <c r="SOY19" s="53"/>
      <c r="SOZ19" s="53"/>
      <c r="SPA19" s="53"/>
      <c r="SPB19" s="53"/>
      <c r="SPC19" s="53"/>
      <c r="SPD19" s="53"/>
      <c r="SPE19" s="53"/>
      <c r="SPF19" s="53"/>
      <c r="SPG19" s="53"/>
      <c r="SPH19" s="53"/>
      <c r="SPI19" s="53"/>
      <c r="SPJ19" s="53"/>
      <c r="SPK19" s="53"/>
      <c r="SPL19" s="53"/>
      <c r="SPM19" s="53"/>
      <c r="SPN19" s="53"/>
      <c r="SPO19" s="53"/>
      <c r="SPP19" s="53"/>
      <c r="SPQ19" s="53"/>
      <c r="SPR19" s="53"/>
      <c r="SPS19" s="53"/>
      <c r="SPT19" s="53"/>
      <c r="SPU19" s="53"/>
      <c r="SPV19" s="53"/>
      <c r="SPW19" s="53"/>
      <c r="SPX19" s="53"/>
      <c r="SPY19" s="53"/>
      <c r="SPZ19" s="53"/>
      <c r="SQA19" s="53"/>
      <c r="SQB19" s="53"/>
      <c r="SQC19" s="53"/>
      <c r="SQD19" s="53"/>
      <c r="SQE19" s="53"/>
      <c r="SQF19" s="53"/>
      <c r="SQG19" s="53"/>
      <c r="SQH19" s="53"/>
      <c r="SQI19" s="53"/>
      <c r="SQJ19" s="53"/>
      <c r="SQK19" s="53"/>
      <c r="SQL19" s="53"/>
      <c r="SQM19" s="53"/>
      <c r="SQN19" s="53"/>
      <c r="SQO19" s="53"/>
      <c r="SQP19" s="53"/>
      <c r="SQQ19" s="53"/>
      <c r="SQR19" s="53"/>
      <c r="SQS19" s="53"/>
      <c r="SQT19" s="53"/>
      <c r="SQU19" s="53"/>
      <c r="SQV19" s="53"/>
      <c r="SQW19" s="53"/>
      <c r="SQX19" s="53"/>
      <c r="SQY19" s="53"/>
      <c r="SQZ19" s="53"/>
      <c r="SRA19" s="53"/>
      <c r="SRB19" s="53"/>
      <c r="SRC19" s="53"/>
      <c r="SRD19" s="53"/>
      <c r="SRE19" s="53"/>
      <c r="SRF19" s="53"/>
      <c r="SRG19" s="53"/>
      <c r="SRH19" s="53"/>
      <c r="SRI19" s="53"/>
      <c r="SRJ19" s="53"/>
      <c r="SRK19" s="53"/>
      <c r="SRL19" s="53"/>
      <c r="SRM19" s="53"/>
      <c r="SRN19" s="53"/>
      <c r="SRO19" s="53"/>
      <c r="SRP19" s="53"/>
      <c r="SRQ19" s="53"/>
      <c r="SRR19" s="53"/>
      <c r="SRS19" s="53"/>
      <c r="SRT19" s="53"/>
      <c r="SRU19" s="53"/>
      <c r="SRV19" s="53"/>
      <c r="SRW19" s="53"/>
      <c r="SRX19" s="53"/>
      <c r="SRY19" s="53"/>
      <c r="SRZ19" s="53"/>
      <c r="SSA19" s="53"/>
      <c r="SSB19" s="53"/>
      <c r="SSC19" s="53"/>
      <c r="SSD19" s="53"/>
      <c r="SSE19" s="53"/>
      <c r="SSF19" s="53"/>
      <c r="SSG19" s="53"/>
      <c r="SSH19" s="53"/>
      <c r="SSI19" s="53"/>
      <c r="SSJ19" s="53"/>
      <c r="SSK19" s="53"/>
      <c r="SSL19" s="53"/>
      <c r="SSM19" s="53"/>
      <c r="SSN19" s="53"/>
      <c r="SSO19" s="53"/>
      <c r="SSP19" s="53"/>
      <c r="SSQ19" s="53"/>
      <c r="SSR19" s="53"/>
      <c r="SSS19" s="53"/>
      <c r="SST19" s="53"/>
      <c r="SSU19" s="53"/>
      <c r="SSV19" s="53"/>
      <c r="SSW19" s="53"/>
      <c r="SSX19" s="53"/>
      <c r="SSY19" s="53"/>
      <c r="SSZ19" s="53"/>
      <c r="STA19" s="53"/>
      <c r="STB19" s="53"/>
      <c r="STC19" s="53"/>
      <c r="STD19" s="53"/>
      <c r="STE19" s="53"/>
      <c r="STF19" s="53"/>
      <c r="STG19" s="53"/>
      <c r="STH19" s="53"/>
      <c r="STI19" s="53"/>
      <c r="STJ19" s="53"/>
      <c r="STK19" s="53"/>
      <c r="STL19" s="53"/>
      <c r="STM19" s="53"/>
      <c r="STN19" s="53"/>
      <c r="STO19" s="53"/>
      <c r="STP19" s="53"/>
      <c r="STQ19" s="53"/>
      <c r="STR19" s="53"/>
      <c r="STS19" s="53"/>
      <c r="STT19" s="53"/>
      <c r="STU19" s="53"/>
      <c r="STV19" s="53"/>
      <c r="STW19" s="53"/>
      <c r="STX19" s="53"/>
      <c r="STY19" s="53"/>
      <c r="STZ19" s="53"/>
      <c r="SUA19" s="53"/>
      <c r="SUB19" s="53"/>
      <c r="SUC19" s="53"/>
      <c r="SUD19" s="53"/>
      <c r="SUE19" s="53"/>
      <c r="SUF19" s="53"/>
      <c r="SUG19" s="53"/>
      <c r="SUH19" s="53"/>
      <c r="SUI19" s="53"/>
      <c r="SUJ19" s="53"/>
      <c r="SUK19" s="53"/>
      <c r="SUL19" s="53"/>
      <c r="SUM19" s="53"/>
      <c r="SUN19" s="53"/>
      <c r="SUO19" s="53"/>
      <c r="SUP19" s="53"/>
      <c r="SUQ19" s="53"/>
      <c r="SUR19" s="53"/>
      <c r="SUS19" s="53"/>
      <c r="SUT19" s="53"/>
      <c r="SUU19" s="53"/>
      <c r="SUV19" s="53"/>
      <c r="SUW19" s="53"/>
      <c r="SUX19" s="53"/>
      <c r="SUY19" s="53"/>
      <c r="SUZ19" s="53"/>
      <c r="SVA19" s="53"/>
      <c r="SVB19" s="53"/>
      <c r="SVC19" s="53"/>
      <c r="SVD19" s="53"/>
      <c r="SVE19" s="53"/>
      <c r="SVF19" s="53"/>
      <c r="SVG19" s="53"/>
      <c r="SVH19" s="53"/>
      <c r="SVI19" s="53"/>
      <c r="SVJ19" s="53"/>
      <c r="SVK19" s="53"/>
      <c r="SVL19" s="53"/>
      <c r="SVM19" s="53"/>
      <c r="SVN19" s="53"/>
      <c r="SVO19" s="53"/>
      <c r="SVP19" s="53"/>
      <c r="SVQ19" s="53"/>
      <c r="SVR19" s="53"/>
      <c r="SVS19" s="53"/>
      <c r="SVT19" s="53"/>
      <c r="SVU19" s="53"/>
      <c r="SVV19" s="53"/>
      <c r="SVW19" s="53"/>
      <c r="SVX19" s="53"/>
      <c r="SVY19" s="53"/>
      <c r="SVZ19" s="53"/>
      <c r="SWA19" s="53"/>
      <c r="SWB19" s="53"/>
      <c r="SWC19" s="53"/>
      <c r="SWD19" s="53"/>
      <c r="SWE19" s="53"/>
      <c r="SWF19" s="53"/>
      <c r="SWG19" s="53"/>
      <c r="SWH19" s="53"/>
      <c r="SWI19" s="53"/>
      <c r="SWJ19" s="53"/>
      <c r="SWK19" s="53"/>
      <c r="SWL19" s="53"/>
      <c r="SWM19" s="53"/>
      <c r="SWN19" s="53"/>
      <c r="SWO19" s="53"/>
      <c r="SWP19" s="53"/>
      <c r="SWQ19" s="53"/>
      <c r="SWR19" s="53"/>
      <c r="SWS19" s="53"/>
      <c r="SWT19" s="53"/>
      <c r="SWU19" s="53"/>
      <c r="SWV19" s="53"/>
      <c r="SWW19" s="53"/>
      <c r="SWX19" s="53"/>
      <c r="SWY19" s="53"/>
      <c r="SWZ19" s="53"/>
      <c r="SXA19" s="53"/>
      <c r="SXB19" s="53"/>
      <c r="SXC19" s="53"/>
      <c r="SXD19" s="53"/>
      <c r="SXE19" s="53"/>
      <c r="SXF19" s="53"/>
      <c r="SXG19" s="53"/>
      <c r="SXH19" s="53"/>
      <c r="SXI19" s="53"/>
      <c r="SXJ19" s="53"/>
      <c r="SXK19" s="53"/>
      <c r="SXL19" s="53"/>
      <c r="SXM19" s="53"/>
      <c r="SXN19" s="53"/>
      <c r="SXO19" s="53"/>
      <c r="SXP19" s="53"/>
      <c r="SXQ19" s="53"/>
      <c r="SXR19" s="53"/>
      <c r="SXS19" s="53"/>
      <c r="SXT19" s="53"/>
      <c r="SXU19" s="53"/>
      <c r="SXV19" s="53"/>
      <c r="SXW19" s="53"/>
      <c r="SXX19" s="53"/>
      <c r="SXY19" s="53"/>
      <c r="SXZ19" s="53"/>
      <c r="SYA19" s="53"/>
      <c r="SYB19" s="53"/>
      <c r="SYC19" s="53"/>
      <c r="SYD19" s="53"/>
      <c r="SYE19" s="53"/>
      <c r="SYF19" s="53"/>
      <c r="SYG19" s="53"/>
      <c r="SYH19" s="53"/>
      <c r="SYI19" s="53"/>
      <c r="SYJ19" s="53"/>
      <c r="SYK19" s="53"/>
      <c r="SYL19" s="53"/>
      <c r="SYM19" s="53"/>
      <c r="SYN19" s="53"/>
      <c r="SYO19" s="53"/>
      <c r="SYP19" s="53"/>
      <c r="SYQ19" s="53"/>
      <c r="SYR19" s="53"/>
      <c r="SYS19" s="53"/>
      <c r="SYT19" s="53"/>
      <c r="SYU19" s="53"/>
      <c r="SYV19" s="53"/>
      <c r="SYW19" s="53"/>
      <c r="SYX19" s="53"/>
      <c r="SYY19" s="53"/>
      <c r="SYZ19" s="53"/>
      <c r="SZA19" s="53"/>
      <c r="SZB19" s="53"/>
      <c r="SZC19" s="53"/>
      <c r="SZD19" s="53"/>
      <c r="SZE19" s="53"/>
      <c r="SZF19" s="53"/>
      <c r="SZG19" s="53"/>
      <c r="SZH19" s="53"/>
      <c r="SZI19" s="53"/>
      <c r="SZJ19" s="53"/>
      <c r="SZK19" s="53"/>
      <c r="SZL19" s="53"/>
      <c r="SZM19" s="53"/>
      <c r="SZN19" s="53"/>
      <c r="SZO19" s="53"/>
      <c r="SZP19" s="53"/>
      <c r="SZQ19" s="53"/>
      <c r="SZR19" s="53"/>
      <c r="SZS19" s="53"/>
      <c r="SZT19" s="53"/>
      <c r="SZU19" s="53"/>
      <c r="SZV19" s="53"/>
      <c r="SZW19" s="53"/>
      <c r="SZX19" s="53"/>
      <c r="SZY19" s="53"/>
      <c r="SZZ19" s="53"/>
      <c r="TAA19" s="53"/>
      <c r="TAB19" s="53"/>
      <c r="TAC19" s="53"/>
      <c r="TAD19" s="53"/>
      <c r="TAE19" s="53"/>
      <c r="TAF19" s="53"/>
      <c r="TAG19" s="53"/>
      <c r="TAH19" s="53"/>
      <c r="TAI19" s="53"/>
      <c r="TAJ19" s="53"/>
      <c r="TAK19" s="53"/>
      <c r="TAL19" s="53"/>
      <c r="TAM19" s="53"/>
      <c r="TAN19" s="53"/>
      <c r="TAO19" s="53"/>
      <c r="TAP19" s="53"/>
      <c r="TAQ19" s="53"/>
      <c r="TAR19" s="53"/>
      <c r="TAS19" s="53"/>
      <c r="TAT19" s="53"/>
      <c r="TAU19" s="53"/>
      <c r="TAV19" s="53"/>
      <c r="TAW19" s="53"/>
      <c r="TAX19" s="53"/>
      <c r="TAY19" s="53"/>
      <c r="TAZ19" s="53"/>
      <c r="TBA19" s="53"/>
      <c r="TBB19" s="53"/>
      <c r="TBC19" s="53"/>
      <c r="TBD19" s="53"/>
      <c r="TBE19" s="53"/>
      <c r="TBF19" s="53"/>
      <c r="TBG19" s="53"/>
      <c r="TBH19" s="53"/>
      <c r="TBI19" s="53"/>
      <c r="TBJ19" s="53"/>
      <c r="TBK19" s="53"/>
      <c r="TBL19" s="53"/>
      <c r="TBM19" s="53"/>
      <c r="TBN19" s="53"/>
      <c r="TBO19" s="53"/>
      <c r="TBP19" s="53"/>
      <c r="TBQ19" s="53"/>
      <c r="TBR19" s="53"/>
      <c r="TBS19" s="53"/>
      <c r="TBT19" s="53"/>
      <c r="TBU19" s="53"/>
      <c r="TBV19" s="53"/>
      <c r="TBW19" s="53"/>
      <c r="TBX19" s="53"/>
      <c r="TBY19" s="53"/>
      <c r="TBZ19" s="53"/>
      <c r="TCA19" s="53"/>
      <c r="TCB19" s="53"/>
      <c r="TCC19" s="53"/>
      <c r="TCD19" s="53"/>
      <c r="TCE19" s="53"/>
      <c r="TCF19" s="53"/>
      <c r="TCG19" s="53"/>
      <c r="TCH19" s="53"/>
      <c r="TCI19" s="53"/>
      <c r="TCJ19" s="53"/>
      <c r="TCK19" s="53"/>
      <c r="TCL19" s="53"/>
      <c r="TCM19" s="53"/>
      <c r="TCN19" s="53"/>
      <c r="TCO19" s="53"/>
      <c r="TCP19" s="53"/>
      <c r="TCQ19" s="53"/>
      <c r="TCR19" s="53"/>
      <c r="TCS19" s="53"/>
      <c r="TCT19" s="53"/>
      <c r="TCU19" s="53"/>
      <c r="TCV19" s="53"/>
      <c r="TCW19" s="53"/>
      <c r="TCX19" s="53"/>
      <c r="TCY19" s="53"/>
      <c r="TCZ19" s="53"/>
      <c r="TDA19" s="53"/>
      <c r="TDB19" s="53"/>
      <c r="TDC19" s="53"/>
      <c r="TDD19" s="53"/>
      <c r="TDE19" s="53"/>
      <c r="TDF19" s="53"/>
      <c r="TDG19" s="53"/>
      <c r="TDH19" s="53"/>
      <c r="TDI19" s="53"/>
      <c r="TDJ19" s="53"/>
      <c r="TDK19" s="53"/>
      <c r="TDL19" s="53"/>
      <c r="TDM19" s="53"/>
      <c r="TDN19" s="53"/>
      <c r="TDO19" s="53"/>
      <c r="TDP19" s="53"/>
      <c r="TDQ19" s="53"/>
      <c r="TDR19" s="53"/>
      <c r="TDS19" s="53"/>
      <c r="TDT19" s="53"/>
      <c r="TDU19" s="53"/>
      <c r="TDV19" s="53"/>
      <c r="TDW19" s="53"/>
      <c r="TDX19" s="53"/>
      <c r="TDY19" s="53"/>
      <c r="TDZ19" s="53"/>
      <c r="TEA19" s="53"/>
      <c r="TEB19" s="53"/>
      <c r="TEC19" s="53"/>
      <c r="TED19" s="53"/>
      <c r="TEE19" s="53"/>
      <c r="TEF19" s="53"/>
      <c r="TEG19" s="53"/>
      <c r="TEH19" s="53"/>
      <c r="TEI19" s="53"/>
      <c r="TEJ19" s="53"/>
      <c r="TEK19" s="53"/>
      <c r="TEL19" s="53"/>
      <c r="TEM19" s="53"/>
      <c r="TEN19" s="53"/>
      <c r="TEO19" s="53"/>
      <c r="TEP19" s="53"/>
      <c r="TEQ19" s="53"/>
      <c r="TER19" s="53"/>
      <c r="TES19" s="53"/>
      <c r="TET19" s="53"/>
      <c r="TEU19" s="53"/>
      <c r="TEV19" s="53"/>
      <c r="TEW19" s="53"/>
      <c r="TEX19" s="53"/>
      <c r="TEY19" s="53"/>
      <c r="TEZ19" s="53"/>
      <c r="TFA19" s="53"/>
      <c r="TFB19" s="53"/>
      <c r="TFC19" s="53"/>
      <c r="TFD19" s="53"/>
      <c r="TFE19" s="53"/>
      <c r="TFF19" s="53"/>
      <c r="TFG19" s="53"/>
      <c r="TFH19" s="53"/>
      <c r="TFI19" s="53"/>
      <c r="TFJ19" s="53"/>
      <c r="TFK19" s="53"/>
      <c r="TFL19" s="53"/>
      <c r="TFM19" s="53"/>
      <c r="TFN19" s="53"/>
      <c r="TFO19" s="53"/>
      <c r="TFP19" s="53"/>
      <c r="TFQ19" s="53"/>
      <c r="TFR19" s="53"/>
      <c r="TFS19" s="53"/>
      <c r="TFT19" s="53"/>
      <c r="TFU19" s="53"/>
      <c r="TFV19" s="53"/>
      <c r="TFW19" s="53"/>
      <c r="TFX19" s="53"/>
      <c r="TFY19" s="53"/>
      <c r="TFZ19" s="53"/>
      <c r="TGA19" s="53"/>
      <c r="TGB19" s="53"/>
      <c r="TGC19" s="53"/>
      <c r="TGD19" s="53"/>
      <c r="TGE19" s="53"/>
      <c r="TGF19" s="53"/>
      <c r="TGG19" s="53"/>
      <c r="TGH19" s="53"/>
      <c r="TGI19" s="53"/>
      <c r="TGJ19" s="53"/>
      <c r="TGK19" s="53"/>
      <c r="TGL19" s="53"/>
      <c r="TGM19" s="53"/>
      <c r="TGN19" s="53"/>
      <c r="TGO19" s="53"/>
      <c r="TGP19" s="53"/>
      <c r="TGQ19" s="53"/>
      <c r="TGR19" s="53"/>
      <c r="TGS19" s="53"/>
      <c r="TGT19" s="53"/>
      <c r="TGU19" s="53"/>
      <c r="TGV19" s="53"/>
      <c r="TGW19" s="53"/>
      <c r="TGX19" s="53"/>
      <c r="TGY19" s="53"/>
      <c r="TGZ19" s="53"/>
      <c r="THA19" s="53"/>
      <c r="THB19" s="53"/>
      <c r="THC19" s="53"/>
      <c r="THD19" s="53"/>
      <c r="THE19" s="53"/>
      <c r="THF19" s="53"/>
      <c r="THG19" s="53"/>
      <c r="THH19" s="53"/>
      <c r="THI19" s="53"/>
      <c r="THJ19" s="53"/>
      <c r="THK19" s="53"/>
      <c r="THL19" s="53"/>
      <c r="THM19" s="53"/>
      <c r="THN19" s="53"/>
      <c r="THO19" s="53"/>
      <c r="THP19" s="53"/>
      <c r="THQ19" s="53"/>
      <c r="THR19" s="53"/>
      <c r="THS19" s="53"/>
      <c r="THT19" s="53"/>
      <c r="THU19" s="53"/>
      <c r="THV19" s="53"/>
      <c r="THW19" s="53"/>
      <c r="THX19" s="53"/>
      <c r="THY19" s="53"/>
      <c r="THZ19" s="53"/>
      <c r="TIA19" s="53"/>
      <c r="TIB19" s="53"/>
      <c r="TIC19" s="53"/>
      <c r="TID19" s="53"/>
      <c r="TIE19" s="53"/>
      <c r="TIF19" s="53"/>
      <c r="TIG19" s="53"/>
      <c r="TIH19" s="53"/>
      <c r="TII19" s="53"/>
      <c r="TIJ19" s="53"/>
      <c r="TIK19" s="53"/>
      <c r="TIL19" s="53"/>
      <c r="TIM19" s="53"/>
      <c r="TIN19" s="53"/>
      <c r="TIO19" s="53"/>
      <c r="TIP19" s="53"/>
      <c r="TIQ19" s="53"/>
      <c r="TIR19" s="53"/>
      <c r="TIS19" s="53"/>
      <c r="TIT19" s="53"/>
      <c r="TIU19" s="53"/>
      <c r="TIV19" s="53"/>
      <c r="TIW19" s="53"/>
      <c r="TIX19" s="53"/>
      <c r="TIY19" s="53"/>
      <c r="TIZ19" s="53"/>
      <c r="TJA19" s="53"/>
      <c r="TJB19" s="53"/>
      <c r="TJC19" s="53"/>
      <c r="TJD19" s="53"/>
      <c r="TJE19" s="53"/>
      <c r="TJF19" s="53"/>
      <c r="TJG19" s="53"/>
      <c r="TJH19" s="53"/>
      <c r="TJI19" s="53"/>
      <c r="TJJ19" s="53"/>
      <c r="TJK19" s="53"/>
      <c r="TJL19" s="53"/>
      <c r="TJM19" s="53"/>
      <c r="TJN19" s="53"/>
      <c r="TJO19" s="53"/>
      <c r="TJP19" s="53"/>
      <c r="TJQ19" s="53"/>
      <c r="TJR19" s="53"/>
      <c r="TJS19" s="53"/>
      <c r="TJT19" s="53"/>
      <c r="TJU19" s="53"/>
      <c r="TJV19" s="53"/>
      <c r="TJW19" s="53"/>
      <c r="TJX19" s="53"/>
      <c r="TJY19" s="53"/>
      <c r="TJZ19" s="53"/>
      <c r="TKA19" s="53"/>
      <c r="TKB19" s="53"/>
      <c r="TKC19" s="53"/>
      <c r="TKD19" s="53"/>
      <c r="TKE19" s="53"/>
      <c r="TKF19" s="53"/>
      <c r="TKG19" s="53"/>
      <c r="TKH19" s="53"/>
      <c r="TKI19" s="53"/>
      <c r="TKJ19" s="53"/>
      <c r="TKK19" s="53"/>
      <c r="TKL19" s="53"/>
      <c r="TKM19" s="53"/>
      <c r="TKN19" s="53"/>
      <c r="TKO19" s="53"/>
      <c r="TKP19" s="53"/>
      <c r="TKQ19" s="53"/>
      <c r="TKR19" s="53"/>
      <c r="TKS19" s="53"/>
      <c r="TKT19" s="53"/>
      <c r="TKU19" s="53"/>
      <c r="TKV19" s="53"/>
      <c r="TKW19" s="53"/>
      <c r="TKX19" s="53"/>
      <c r="TKY19" s="53"/>
      <c r="TKZ19" s="53"/>
      <c r="TLA19" s="53"/>
      <c r="TLB19" s="53"/>
      <c r="TLC19" s="53"/>
      <c r="TLD19" s="53"/>
      <c r="TLE19" s="53"/>
      <c r="TLF19" s="53"/>
      <c r="TLG19" s="53"/>
      <c r="TLH19" s="53"/>
      <c r="TLI19" s="53"/>
      <c r="TLJ19" s="53"/>
      <c r="TLK19" s="53"/>
      <c r="TLL19" s="53"/>
      <c r="TLM19" s="53"/>
      <c r="TLN19" s="53"/>
      <c r="TLO19" s="53"/>
      <c r="TLP19" s="53"/>
      <c r="TLQ19" s="53"/>
      <c r="TLR19" s="53"/>
      <c r="TLS19" s="53"/>
      <c r="TLT19" s="53"/>
      <c r="TLU19" s="53"/>
      <c r="TLV19" s="53"/>
      <c r="TLW19" s="53"/>
      <c r="TLX19" s="53"/>
      <c r="TLY19" s="53"/>
      <c r="TLZ19" s="53"/>
      <c r="TMA19" s="53"/>
      <c r="TMB19" s="53"/>
      <c r="TMC19" s="53"/>
      <c r="TMD19" s="53"/>
      <c r="TME19" s="53"/>
      <c r="TMF19" s="53"/>
      <c r="TMG19" s="53"/>
      <c r="TMH19" s="53"/>
      <c r="TMI19" s="53"/>
      <c r="TMJ19" s="53"/>
      <c r="TMK19" s="53"/>
      <c r="TML19" s="53"/>
      <c r="TMM19" s="53"/>
      <c r="TMN19" s="53"/>
      <c r="TMO19" s="53"/>
      <c r="TMP19" s="53"/>
      <c r="TMQ19" s="53"/>
      <c r="TMR19" s="53"/>
      <c r="TMS19" s="53"/>
      <c r="TMT19" s="53"/>
      <c r="TMU19" s="53"/>
      <c r="TMV19" s="53"/>
      <c r="TMW19" s="53"/>
      <c r="TMX19" s="53"/>
      <c r="TMY19" s="53"/>
      <c r="TMZ19" s="53"/>
      <c r="TNA19" s="53"/>
      <c r="TNB19" s="53"/>
      <c r="TNC19" s="53"/>
      <c r="TND19" s="53"/>
      <c r="TNE19" s="53"/>
      <c r="TNF19" s="53"/>
      <c r="TNG19" s="53"/>
      <c r="TNH19" s="53"/>
      <c r="TNI19" s="53"/>
      <c r="TNJ19" s="53"/>
      <c r="TNK19" s="53"/>
      <c r="TNL19" s="53"/>
      <c r="TNM19" s="53"/>
      <c r="TNN19" s="53"/>
      <c r="TNO19" s="53"/>
      <c r="TNP19" s="53"/>
      <c r="TNQ19" s="53"/>
      <c r="TNR19" s="53"/>
      <c r="TNS19" s="53"/>
      <c r="TNT19" s="53"/>
      <c r="TNU19" s="53"/>
      <c r="TNV19" s="53"/>
      <c r="TNW19" s="53"/>
      <c r="TNX19" s="53"/>
      <c r="TNY19" s="53"/>
      <c r="TNZ19" s="53"/>
      <c r="TOA19" s="53"/>
      <c r="TOB19" s="53"/>
      <c r="TOC19" s="53"/>
      <c r="TOD19" s="53"/>
      <c r="TOE19" s="53"/>
      <c r="TOF19" s="53"/>
      <c r="TOG19" s="53"/>
      <c r="TOH19" s="53"/>
      <c r="TOI19" s="53"/>
      <c r="TOJ19" s="53"/>
      <c r="TOK19" s="53"/>
      <c r="TOL19" s="53"/>
      <c r="TOM19" s="53"/>
      <c r="TON19" s="53"/>
      <c r="TOO19" s="53"/>
      <c r="TOP19" s="53"/>
      <c r="TOQ19" s="53"/>
      <c r="TOR19" s="53"/>
      <c r="TOS19" s="53"/>
      <c r="TOT19" s="53"/>
      <c r="TOU19" s="53"/>
      <c r="TOV19" s="53"/>
      <c r="TOW19" s="53"/>
      <c r="TOX19" s="53"/>
      <c r="TOY19" s="53"/>
      <c r="TOZ19" s="53"/>
      <c r="TPA19" s="53"/>
      <c r="TPB19" s="53"/>
      <c r="TPC19" s="53"/>
      <c r="TPD19" s="53"/>
      <c r="TPE19" s="53"/>
      <c r="TPF19" s="53"/>
      <c r="TPG19" s="53"/>
      <c r="TPH19" s="53"/>
      <c r="TPI19" s="53"/>
      <c r="TPJ19" s="53"/>
      <c r="TPK19" s="53"/>
      <c r="TPL19" s="53"/>
      <c r="TPM19" s="53"/>
      <c r="TPN19" s="53"/>
      <c r="TPO19" s="53"/>
      <c r="TPP19" s="53"/>
      <c r="TPQ19" s="53"/>
      <c r="TPR19" s="53"/>
      <c r="TPS19" s="53"/>
      <c r="TPT19" s="53"/>
      <c r="TPU19" s="53"/>
      <c r="TPV19" s="53"/>
      <c r="TPW19" s="53"/>
      <c r="TPX19" s="53"/>
      <c r="TPY19" s="53"/>
      <c r="TPZ19" s="53"/>
      <c r="TQA19" s="53"/>
      <c r="TQB19" s="53"/>
      <c r="TQC19" s="53"/>
      <c r="TQD19" s="53"/>
      <c r="TQE19" s="53"/>
      <c r="TQF19" s="53"/>
      <c r="TQG19" s="53"/>
      <c r="TQH19" s="53"/>
      <c r="TQI19" s="53"/>
      <c r="TQJ19" s="53"/>
      <c r="TQK19" s="53"/>
      <c r="TQL19" s="53"/>
      <c r="TQM19" s="53"/>
      <c r="TQN19" s="53"/>
      <c r="TQO19" s="53"/>
      <c r="TQP19" s="53"/>
      <c r="TQQ19" s="53"/>
      <c r="TQR19" s="53"/>
      <c r="TQS19" s="53"/>
      <c r="TQT19" s="53"/>
      <c r="TQU19" s="53"/>
      <c r="TQV19" s="53"/>
      <c r="TQW19" s="53"/>
      <c r="TQX19" s="53"/>
      <c r="TQY19" s="53"/>
      <c r="TQZ19" s="53"/>
      <c r="TRA19" s="53"/>
      <c r="TRB19" s="53"/>
      <c r="TRC19" s="53"/>
      <c r="TRD19" s="53"/>
      <c r="TRE19" s="53"/>
      <c r="TRF19" s="53"/>
      <c r="TRG19" s="53"/>
      <c r="TRH19" s="53"/>
      <c r="TRI19" s="53"/>
      <c r="TRJ19" s="53"/>
      <c r="TRK19" s="53"/>
      <c r="TRL19" s="53"/>
      <c r="TRM19" s="53"/>
      <c r="TRN19" s="53"/>
      <c r="TRO19" s="53"/>
      <c r="TRP19" s="53"/>
      <c r="TRQ19" s="53"/>
      <c r="TRR19" s="53"/>
      <c r="TRS19" s="53"/>
      <c r="TRT19" s="53"/>
      <c r="TRU19" s="53"/>
      <c r="TRV19" s="53"/>
      <c r="TRW19" s="53"/>
      <c r="TRX19" s="53"/>
      <c r="TRY19" s="53"/>
      <c r="TRZ19" s="53"/>
      <c r="TSA19" s="53"/>
      <c r="TSB19" s="53"/>
      <c r="TSC19" s="53"/>
      <c r="TSD19" s="53"/>
      <c r="TSE19" s="53"/>
      <c r="TSF19" s="53"/>
      <c r="TSG19" s="53"/>
      <c r="TSH19" s="53"/>
      <c r="TSI19" s="53"/>
      <c r="TSJ19" s="53"/>
      <c r="TSK19" s="53"/>
      <c r="TSL19" s="53"/>
      <c r="TSM19" s="53"/>
      <c r="TSN19" s="53"/>
      <c r="TSO19" s="53"/>
      <c r="TSP19" s="53"/>
      <c r="TSQ19" s="53"/>
      <c r="TSR19" s="53"/>
      <c r="TSS19" s="53"/>
      <c r="TST19" s="53"/>
      <c r="TSU19" s="53"/>
      <c r="TSV19" s="53"/>
      <c r="TSW19" s="53"/>
      <c r="TSX19" s="53"/>
      <c r="TSY19" s="53"/>
      <c r="TSZ19" s="53"/>
      <c r="TTA19" s="53"/>
      <c r="TTB19" s="53"/>
      <c r="TTC19" s="53"/>
      <c r="TTD19" s="53"/>
      <c r="TTE19" s="53"/>
      <c r="TTF19" s="53"/>
      <c r="TTG19" s="53"/>
      <c r="TTH19" s="53"/>
      <c r="TTI19" s="53"/>
      <c r="TTJ19" s="53"/>
      <c r="TTK19" s="53"/>
      <c r="TTL19" s="53"/>
      <c r="TTM19" s="53"/>
      <c r="TTN19" s="53"/>
      <c r="TTO19" s="53"/>
      <c r="TTP19" s="53"/>
      <c r="TTQ19" s="53"/>
      <c r="TTR19" s="53"/>
      <c r="TTS19" s="53"/>
      <c r="TTT19" s="53"/>
      <c r="TTU19" s="53"/>
      <c r="TTV19" s="53"/>
      <c r="TTW19" s="53"/>
      <c r="TTX19" s="53"/>
      <c r="TTY19" s="53"/>
      <c r="TTZ19" s="53"/>
      <c r="TUA19" s="53"/>
      <c r="TUB19" s="53"/>
      <c r="TUC19" s="53"/>
      <c r="TUD19" s="53"/>
      <c r="TUE19" s="53"/>
      <c r="TUF19" s="53"/>
      <c r="TUG19" s="53"/>
      <c r="TUH19" s="53"/>
      <c r="TUI19" s="53"/>
      <c r="TUJ19" s="53"/>
      <c r="TUK19" s="53"/>
      <c r="TUL19" s="53"/>
      <c r="TUM19" s="53"/>
      <c r="TUN19" s="53"/>
      <c r="TUO19" s="53"/>
      <c r="TUP19" s="53"/>
      <c r="TUQ19" s="53"/>
      <c r="TUR19" s="53"/>
      <c r="TUS19" s="53"/>
      <c r="TUT19" s="53"/>
      <c r="TUU19" s="53"/>
      <c r="TUV19" s="53"/>
      <c r="TUW19" s="53"/>
      <c r="TUX19" s="53"/>
      <c r="TUY19" s="53"/>
      <c r="TUZ19" s="53"/>
      <c r="TVA19" s="53"/>
      <c r="TVB19" s="53"/>
      <c r="TVC19" s="53"/>
      <c r="TVD19" s="53"/>
      <c r="TVE19" s="53"/>
      <c r="TVF19" s="53"/>
      <c r="TVG19" s="53"/>
      <c r="TVH19" s="53"/>
      <c r="TVI19" s="53"/>
      <c r="TVJ19" s="53"/>
      <c r="TVK19" s="53"/>
      <c r="TVL19" s="53"/>
      <c r="TVM19" s="53"/>
      <c r="TVN19" s="53"/>
      <c r="TVO19" s="53"/>
      <c r="TVP19" s="53"/>
      <c r="TVQ19" s="53"/>
      <c r="TVR19" s="53"/>
      <c r="TVS19" s="53"/>
      <c r="TVT19" s="53"/>
      <c r="TVU19" s="53"/>
      <c r="TVV19" s="53"/>
      <c r="TVW19" s="53"/>
      <c r="TVX19" s="53"/>
      <c r="TVY19" s="53"/>
      <c r="TVZ19" s="53"/>
      <c r="TWA19" s="53"/>
      <c r="TWB19" s="53"/>
      <c r="TWC19" s="53"/>
      <c r="TWD19" s="53"/>
      <c r="TWE19" s="53"/>
      <c r="TWF19" s="53"/>
      <c r="TWG19" s="53"/>
      <c r="TWH19" s="53"/>
      <c r="TWI19" s="53"/>
      <c r="TWJ19" s="53"/>
      <c r="TWK19" s="53"/>
      <c r="TWL19" s="53"/>
      <c r="TWM19" s="53"/>
      <c r="TWN19" s="53"/>
      <c r="TWO19" s="53"/>
      <c r="TWP19" s="53"/>
      <c r="TWQ19" s="53"/>
      <c r="TWR19" s="53"/>
      <c r="TWS19" s="53"/>
      <c r="TWT19" s="53"/>
      <c r="TWU19" s="53"/>
      <c r="TWV19" s="53"/>
      <c r="TWW19" s="53"/>
      <c r="TWX19" s="53"/>
      <c r="TWY19" s="53"/>
      <c r="TWZ19" s="53"/>
      <c r="TXA19" s="53"/>
      <c r="TXB19" s="53"/>
      <c r="TXC19" s="53"/>
      <c r="TXD19" s="53"/>
      <c r="TXE19" s="53"/>
      <c r="TXF19" s="53"/>
      <c r="TXG19" s="53"/>
      <c r="TXH19" s="53"/>
      <c r="TXI19" s="53"/>
      <c r="TXJ19" s="53"/>
      <c r="TXK19" s="53"/>
      <c r="TXL19" s="53"/>
      <c r="TXM19" s="53"/>
      <c r="TXN19" s="53"/>
      <c r="TXO19" s="53"/>
      <c r="TXP19" s="53"/>
      <c r="TXQ19" s="53"/>
      <c r="TXR19" s="53"/>
      <c r="TXS19" s="53"/>
      <c r="TXT19" s="53"/>
      <c r="TXU19" s="53"/>
      <c r="TXV19" s="53"/>
      <c r="TXW19" s="53"/>
      <c r="TXX19" s="53"/>
      <c r="TXY19" s="53"/>
      <c r="TXZ19" s="53"/>
      <c r="TYA19" s="53"/>
      <c r="TYB19" s="53"/>
      <c r="TYC19" s="53"/>
      <c r="TYD19" s="53"/>
      <c r="TYE19" s="53"/>
      <c r="TYF19" s="53"/>
      <c r="TYG19" s="53"/>
      <c r="TYH19" s="53"/>
      <c r="TYI19" s="53"/>
      <c r="TYJ19" s="53"/>
      <c r="TYK19" s="53"/>
      <c r="TYL19" s="53"/>
      <c r="TYM19" s="53"/>
      <c r="TYN19" s="53"/>
      <c r="TYO19" s="53"/>
      <c r="TYP19" s="53"/>
      <c r="TYQ19" s="53"/>
      <c r="TYR19" s="53"/>
      <c r="TYS19" s="53"/>
      <c r="TYT19" s="53"/>
      <c r="TYU19" s="53"/>
      <c r="TYV19" s="53"/>
      <c r="TYW19" s="53"/>
      <c r="TYX19" s="53"/>
      <c r="TYY19" s="53"/>
      <c r="TYZ19" s="53"/>
      <c r="TZA19" s="53"/>
      <c r="TZB19" s="53"/>
      <c r="TZC19" s="53"/>
      <c r="TZD19" s="53"/>
      <c r="TZE19" s="53"/>
      <c r="TZF19" s="53"/>
      <c r="TZG19" s="53"/>
      <c r="TZH19" s="53"/>
      <c r="TZI19" s="53"/>
      <c r="TZJ19" s="53"/>
      <c r="TZK19" s="53"/>
      <c r="TZL19" s="53"/>
      <c r="TZM19" s="53"/>
      <c r="TZN19" s="53"/>
      <c r="TZO19" s="53"/>
      <c r="TZP19" s="53"/>
      <c r="TZQ19" s="53"/>
      <c r="TZR19" s="53"/>
      <c r="TZS19" s="53"/>
      <c r="TZT19" s="53"/>
      <c r="TZU19" s="53"/>
      <c r="TZV19" s="53"/>
      <c r="TZW19" s="53"/>
      <c r="TZX19" s="53"/>
      <c r="TZY19" s="53"/>
      <c r="TZZ19" s="53"/>
      <c r="UAA19" s="53"/>
      <c r="UAB19" s="53"/>
      <c r="UAC19" s="53"/>
      <c r="UAD19" s="53"/>
      <c r="UAE19" s="53"/>
      <c r="UAF19" s="53"/>
      <c r="UAG19" s="53"/>
      <c r="UAH19" s="53"/>
      <c r="UAI19" s="53"/>
      <c r="UAJ19" s="53"/>
      <c r="UAK19" s="53"/>
      <c r="UAL19" s="53"/>
      <c r="UAM19" s="53"/>
      <c r="UAN19" s="53"/>
      <c r="UAO19" s="53"/>
      <c r="UAP19" s="53"/>
      <c r="UAQ19" s="53"/>
      <c r="UAR19" s="53"/>
      <c r="UAS19" s="53"/>
      <c r="UAT19" s="53"/>
      <c r="UAU19" s="53"/>
      <c r="UAV19" s="53"/>
      <c r="UAW19" s="53"/>
      <c r="UAX19" s="53"/>
      <c r="UAY19" s="53"/>
      <c r="UAZ19" s="53"/>
      <c r="UBA19" s="53"/>
      <c r="UBB19" s="53"/>
      <c r="UBC19" s="53"/>
      <c r="UBD19" s="53"/>
      <c r="UBE19" s="53"/>
      <c r="UBF19" s="53"/>
      <c r="UBG19" s="53"/>
      <c r="UBH19" s="53"/>
      <c r="UBI19" s="53"/>
      <c r="UBJ19" s="53"/>
      <c r="UBK19" s="53"/>
      <c r="UBL19" s="53"/>
      <c r="UBM19" s="53"/>
      <c r="UBN19" s="53"/>
      <c r="UBO19" s="53"/>
      <c r="UBP19" s="53"/>
      <c r="UBQ19" s="53"/>
      <c r="UBR19" s="53"/>
      <c r="UBS19" s="53"/>
      <c r="UBT19" s="53"/>
      <c r="UBU19" s="53"/>
      <c r="UBV19" s="53"/>
      <c r="UBW19" s="53"/>
      <c r="UBX19" s="53"/>
      <c r="UBY19" s="53"/>
      <c r="UBZ19" s="53"/>
      <c r="UCA19" s="53"/>
      <c r="UCB19" s="53"/>
      <c r="UCC19" s="53"/>
      <c r="UCD19" s="53"/>
      <c r="UCE19" s="53"/>
      <c r="UCF19" s="53"/>
      <c r="UCG19" s="53"/>
      <c r="UCH19" s="53"/>
      <c r="UCI19" s="53"/>
      <c r="UCJ19" s="53"/>
      <c r="UCK19" s="53"/>
      <c r="UCL19" s="53"/>
      <c r="UCM19" s="53"/>
      <c r="UCN19" s="53"/>
      <c r="UCO19" s="53"/>
      <c r="UCP19" s="53"/>
      <c r="UCQ19" s="53"/>
      <c r="UCR19" s="53"/>
      <c r="UCS19" s="53"/>
      <c r="UCT19" s="53"/>
      <c r="UCU19" s="53"/>
      <c r="UCV19" s="53"/>
      <c r="UCW19" s="53"/>
      <c r="UCX19" s="53"/>
      <c r="UCY19" s="53"/>
      <c r="UCZ19" s="53"/>
      <c r="UDA19" s="53"/>
      <c r="UDB19" s="53"/>
      <c r="UDC19" s="53"/>
      <c r="UDD19" s="53"/>
      <c r="UDE19" s="53"/>
      <c r="UDF19" s="53"/>
      <c r="UDG19" s="53"/>
      <c r="UDH19" s="53"/>
      <c r="UDI19" s="53"/>
      <c r="UDJ19" s="53"/>
      <c r="UDK19" s="53"/>
      <c r="UDL19" s="53"/>
      <c r="UDM19" s="53"/>
      <c r="UDN19" s="53"/>
      <c r="UDO19" s="53"/>
      <c r="UDP19" s="53"/>
      <c r="UDQ19" s="53"/>
      <c r="UDR19" s="53"/>
      <c r="UDS19" s="53"/>
      <c r="UDT19" s="53"/>
      <c r="UDU19" s="53"/>
      <c r="UDV19" s="53"/>
      <c r="UDW19" s="53"/>
      <c r="UDX19" s="53"/>
      <c r="UDY19" s="53"/>
      <c r="UDZ19" s="53"/>
      <c r="UEA19" s="53"/>
      <c r="UEB19" s="53"/>
      <c r="UEC19" s="53"/>
      <c r="UED19" s="53"/>
      <c r="UEE19" s="53"/>
      <c r="UEF19" s="53"/>
      <c r="UEG19" s="53"/>
      <c r="UEH19" s="53"/>
      <c r="UEI19" s="53"/>
      <c r="UEJ19" s="53"/>
      <c r="UEK19" s="53"/>
      <c r="UEL19" s="53"/>
      <c r="UEM19" s="53"/>
      <c r="UEN19" s="53"/>
      <c r="UEO19" s="53"/>
      <c r="UEP19" s="53"/>
      <c r="UEQ19" s="53"/>
      <c r="UER19" s="53"/>
      <c r="UES19" s="53"/>
      <c r="UET19" s="53"/>
      <c r="UEU19" s="53"/>
      <c r="UEV19" s="53"/>
      <c r="UEW19" s="53"/>
      <c r="UEX19" s="53"/>
      <c r="UEY19" s="53"/>
      <c r="UEZ19" s="53"/>
      <c r="UFA19" s="53"/>
      <c r="UFB19" s="53"/>
      <c r="UFC19" s="53"/>
      <c r="UFD19" s="53"/>
      <c r="UFE19" s="53"/>
      <c r="UFF19" s="53"/>
      <c r="UFG19" s="53"/>
      <c r="UFH19" s="53"/>
      <c r="UFI19" s="53"/>
      <c r="UFJ19" s="53"/>
      <c r="UFK19" s="53"/>
      <c r="UFL19" s="53"/>
      <c r="UFM19" s="53"/>
      <c r="UFN19" s="53"/>
      <c r="UFO19" s="53"/>
      <c r="UFP19" s="53"/>
      <c r="UFQ19" s="53"/>
      <c r="UFR19" s="53"/>
      <c r="UFS19" s="53"/>
      <c r="UFT19" s="53"/>
      <c r="UFU19" s="53"/>
      <c r="UFV19" s="53"/>
      <c r="UFW19" s="53"/>
      <c r="UFX19" s="53"/>
      <c r="UFY19" s="53"/>
      <c r="UFZ19" s="53"/>
      <c r="UGA19" s="53"/>
      <c r="UGB19" s="53"/>
      <c r="UGC19" s="53"/>
      <c r="UGD19" s="53"/>
      <c r="UGE19" s="53"/>
      <c r="UGF19" s="53"/>
      <c r="UGG19" s="53"/>
      <c r="UGH19" s="53"/>
      <c r="UGI19" s="53"/>
      <c r="UGJ19" s="53"/>
      <c r="UGK19" s="53"/>
      <c r="UGL19" s="53"/>
      <c r="UGM19" s="53"/>
      <c r="UGN19" s="53"/>
      <c r="UGO19" s="53"/>
      <c r="UGP19" s="53"/>
      <c r="UGQ19" s="53"/>
      <c r="UGR19" s="53"/>
      <c r="UGS19" s="53"/>
      <c r="UGT19" s="53"/>
      <c r="UGU19" s="53"/>
      <c r="UGV19" s="53"/>
      <c r="UGW19" s="53"/>
      <c r="UGX19" s="53"/>
      <c r="UGY19" s="53"/>
      <c r="UGZ19" s="53"/>
      <c r="UHA19" s="53"/>
      <c r="UHB19" s="53"/>
      <c r="UHC19" s="53"/>
      <c r="UHD19" s="53"/>
      <c r="UHE19" s="53"/>
      <c r="UHF19" s="53"/>
      <c r="UHG19" s="53"/>
      <c r="UHH19" s="53"/>
      <c r="UHI19" s="53"/>
      <c r="UHJ19" s="53"/>
      <c r="UHK19" s="53"/>
      <c r="UHL19" s="53"/>
      <c r="UHM19" s="53"/>
      <c r="UHN19" s="53"/>
      <c r="UHO19" s="53"/>
      <c r="UHP19" s="53"/>
      <c r="UHQ19" s="53"/>
      <c r="UHR19" s="53"/>
      <c r="UHS19" s="53"/>
      <c r="UHT19" s="53"/>
      <c r="UHU19" s="53"/>
      <c r="UHV19" s="53"/>
      <c r="UHW19" s="53"/>
      <c r="UHX19" s="53"/>
      <c r="UHY19" s="53"/>
      <c r="UHZ19" s="53"/>
      <c r="UIA19" s="53"/>
      <c r="UIB19" s="53"/>
      <c r="UIC19" s="53"/>
      <c r="UID19" s="53"/>
      <c r="UIE19" s="53"/>
      <c r="UIF19" s="53"/>
      <c r="UIG19" s="53"/>
      <c r="UIH19" s="53"/>
      <c r="UII19" s="53"/>
      <c r="UIJ19" s="53"/>
      <c r="UIK19" s="53"/>
      <c r="UIL19" s="53"/>
      <c r="UIM19" s="53"/>
      <c r="UIN19" s="53"/>
      <c r="UIO19" s="53"/>
      <c r="UIP19" s="53"/>
      <c r="UIQ19" s="53"/>
      <c r="UIR19" s="53"/>
      <c r="UIS19" s="53"/>
      <c r="UIT19" s="53"/>
      <c r="UIU19" s="53"/>
      <c r="UIV19" s="53"/>
      <c r="UIW19" s="53"/>
      <c r="UIX19" s="53"/>
      <c r="UIY19" s="53"/>
      <c r="UIZ19" s="53"/>
      <c r="UJA19" s="53"/>
      <c r="UJB19" s="53"/>
      <c r="UJC19" s="53"/>
      <c r="UJD19" s="53"/>
      <c r="UJE19" s="53"/>
      <c r="UJF19" s="53"/>
      <c r="UJG19" s="53"/>
      <c r="UJH19" s="53"/>
      <c r="UJI19" s="53"/>
      <c r="UJJ19" s="53"/>
      <c r="UJK19" s="53"/>
      <c r="UJL19" s="53"/>
      <c r="UJM19" s="53"/>
      <c r="UJN19" s="53"/>
      <c r="UJO19" s="53"/>
      <c r="UJP19" s="53"/>
      <c r="UJQ19" s="53"/>
      <c r="UJR19" s="53"/>
      <c r="UJS19" s="53"/>
      <c r="UJT19" s="53"/>
      <c r="UJU19" s="53"/>
      <c r="UJV19" s="53"/>
      <c r="UJW19" s="53"/>
      <c r="UJX19" s="53"/>
      <c r="UJY19" s="53"/>
      <c r="UJZ19" s="53"/>
      <c r="UKA19" s="53"/>
      <c r="UKB19" s="53"/>
      <c r="UKC19" s="53"/>
      <c r="UKD19" s="53"/>
      <c r="UKE19" s="53"/>
      <c r="UKF19" s="53"/>
      <c r="UKG19" s="53"/>
      <c r="UKH19" s="53"/>
      <c r="UKI19" s="53"/>
      <c r="UKJ19" s="53"/>
      <c r="UKK19" s="53"/>
      <c r="UKL19" s="53"/>
      <c r="UKM19" s="53"/>
      <c r="UKN19" s="53"/>
      <c r="UKO19" s="53"/>
      <c r="UKP19" s="53"/>
      <c r="UKQ19" s="53"/>
      <c r="UKR19" s="53"/>
      <c r="UKS19" s="53"/>
      <c r="UKT19" s="53"/>
      <c r="UKU19" s="53"/>
      <c r="UKV19" s="53"/>
      <c r="UKW19" s="53"/>
      <c r="UKX19" s="53"/>
      <c r="UKY19" s="53"/>
      <c r="UKZ19" s="53"/>
      <c r="ULA19" s="53"/>
      <c r="ULB19" s="53"/>
      <c r="ULC19" s="53"/>
      <c r="ULD19" s="53"/>
      <c r="ULE19" s="53"/>
      <c r="ULF19" s="53"/>
      <c r="ULG19" s="53"/>
      <c r="ULH19" s="53"/>
      <c r="ULI19" s="53"/>
      <c r="ULJ19" s="53"/>
      <c r="ULK19" s="53"/>
      <c r="ULL19" s="53"/>
      <c r="ULM19" s="53"/>
      <c r="ULN19" s="53"/>
      <c r="ULO19" s="53"/>
      <c r="ULP19" s="53"/>
      <c r="ULQ19" s="53"/>
      <c r="ULR19" s="53"/>
      <c r="ULS19" s="53"/>
      <c r="ULT19" s="53"/>
      <c r="ULU19" s="53"/>
      <c r="ULV19" s="53"/>
      <c r="ULW19" s="53"/>
      <c r="ULX19" s="53"/>
      <c r="ULY19" s="53"/>
      <c r="ULZ19" s="53"/>
      <c r="UMA19" s="53"/>
      <c r="UMB19" s="53"/>
      <c r="UMC19" s="53"/>
      <c r="UMD19" s="53"/>
      <c r="UME19" s="53"/>
      <c r="UMF19" s="53"/>
      <c r="UMG19" s="53"/>
      <c r="UMH19" s="53"/>
      <c r="UMI19" s="53"/>
      <c r="UMJ19" s="53"/>
      <c r="UMK19" s="53"/>
      <c r="UML19" s="53"/>
      <c r="UMM19" s="53"/>
      <c r="UMN19" s="53"/>
      <c r="UMO19" s="53"/>
      <c r="UMP19" s="53"/>
      <c r="UMQ19" s="53"/>
      <c r="UMR19" s="53"/>
      <c r="UMS19" s="53"/>
      <c r="UMT19" s="53"/>
      <c r="UMU19" s="53"/>
      <c r="UMV19" s="53"/>
      <c r="UMW19" s="53"/>
      <c r="UMX19" s="53"/>
      <c r="UMY19" s="53"/>
      <c r="UMZ19" s="53"/>
      <c r="UNA19" s="53"/>
      <c r="UNB19" s="53"/>
      <c r="UNC19" s="53"/>
      <c r="UND19" s="53"/>
      <c r="UNE19" s="53"/>
      <c r="UNF19" s="53"/>
      <c r="UNG19" s="53"/>
      <c r="UNH19" s="53"/>
      <c r="UNI19" s="53"/>
      <c r="UNJ19" s="53"/>
      <c r="UNK19" s="53"/>
      <c r="UNL19" s="53"/>
      <c r="UNM19" s="53"/>
      <c r="UNN19" s="53"/>
      <c r="UNO19" s="53"/>
      <c r="UNP19" s="53"/>
      <c r="UNQ19" s="53"/>
      <c r="UNR19" s="53"/>
      <c r="UNS19" s="53"/>
      <c r="UNT19" s="53"/>
      <c r="UNU19" s="53"/>
      <c r="UNV19" s="53"/>
      <c r="UNW19" s="53"/>
      <c r="UNX19" s="53"/>
      <c r="UNY19" s="53"/>
      <c r="UNZ19" s="53"/>
      <c r="UOA19" s="53"/>
      <c r="UOB19" s="53"/>
      <c r="UOC19" s="53"/>
      <c r="UOD19" s="53"/>
      <c r="UOE19" s="53"/>
      <c r="UOF19" s="53"/>
      <c r="UOG19" s="53"/>
      <c r="UOH19" s="53"/>
      <c r="UOI19" s="53"/>
      <c r="UOJ19" s="53"/>
      <c r="UOK19" s="53"/>
      <c r="UOL19" s="53"/>
      <c r="UOM19" s="53"/>
      <c r="UON19" s="53"/>
      <c r="UOO19" s="53"/>
      <c r="UOP19" s="53"/>
      <c r="UOQ19" s="53"/>
      <c r="UOR19" s="53"/>
      <c r="UOS19" s="53"/>
      <c r="UOT19" s="53"/>
      <c r="UOU19" s="53"/>
      <c r="UOV19" s="53"/>
      <c r="UOW19" s="53"/>
      <c r="UOX19" s="53"/>
      <c r="UOY19" s="53"/>
      <c r="UOZ19" s="53"/>
      <c r="UPA19" s="53"/>
      <c r="UPB19" s="53"/>
      <c r="UPC19" s="53"/>
      <c r="UPD19" s="53"/>
      <c r="UPE19" s="53"/>
      <c r="UPF19" s="53"/>
      <c r="UPG19" s="53"/>
      <c r="UPH19" s="53"/>
      <c r="UPI19" s="53"/>
      <c r="UPJ19" s="53"/>
      <c r="UPK19" s="53"/>
      <c r="UPL19" s="53"/>
      <c r="UPM19" s="53"/>
      <c r="UPN19" s="53"/>
      <c r="UPO19" s="53"/>
      <c r="UPP19" s="53"/>
      <c r="UPQ19" s="53"/>
      <c r="UPR19" s="53"/>
      <c r="UPS19" s="53"/>
      <c r="UPT19" s="53"/>
      <c r="UPU19" s="53"/>
      <c r="UPV19" s="53"/>
      <c r="UPW19" s="53"/>
      <c r="UPX19" s="53"/>
      <c r="UPY19" s="53"/>
      <c r="UPZ19" s="53"/>
      <c r="UQA19" s="53"/>
      <c r="UQB19" s="53"/>
      <c r="UQC19" s="53"/>
      <c r="UQD19" s="53"/>
      <c r="UQE19" s="53"/>
      <c r="UQF19" s="53"/>
      <c r="UQG19" s="53"/>
      <c r="UQH19" s="53"/>
      <c r="UQI19" s="53"/>
      <c r="UQJ19" s="53"/>
      <c r="UQK19" s="53"/>
      <c r="UQL19" s="53"/>
      <c r="UQM19" s="53"/>
      <c r="UQN19" s="53"/>
      <c r="UQO19" s="53"/>
      <c r="UQP19" s="53"/>
      <c r="UQQ19" s="53"/>
      <c r="UQR19" s="53"/>
      <c r="UQS19" s="53"/>
      <c r="UQT19" s="53"/>
      <c r="UQU19" s="53"/>
      <c r="UQV19" s="53"/>
      <c r="UQW19" s="53"/>
      <c r="UQX19" s="53"/>
      <c r="UQY19" s="53"/>
      <c r="UQZ19" s="53"/>
      <c r="URA19" s="53"/>
      <c r="URB19" s="53"/>
      <c r="URC19" s="53"/>
      <c r="URD19" s="53"/>
      <c r="URE19" s="53"/>
      <c r="URF19" s="53"/>
      <c r="URG19" s="53"/>
      <c r="URH19" s="53"/>
      <c r="URI19" s="53"/>
      <c r="URJ19" s="53"/>
      <c r="URK19" s="53"/>
      <c r="URL19" s="53"/>
      <c r="URM19" s="53"/>
      <c r="URN19" s="53"/>
      <c r="URO19" s="53"/>
      <c r="URP19" s="53"/>
      <c r="URQ19" s="53"/>
      <c r="URR19" s="53"/>
      <c r="URS19" s="53"/>
      <c r="URT19" s="53"/>
      <c r="URU19" s="53"/>
      <c r="URV19" s="53"/>
      <c r="URW19" s="53"/>
      <c r="URX19" s="53"/>
      <c r="URY19" s="53"/>
      <c r="URZ19" s="53"/>
      <c r="USA19" s="53"/>
      <c r="USB19" s="53"/>
      <c r="USC19" s="53"/>
      <c r="USD19" s="53"/>
      <c r="USE19" s="53"/>
      <c r="USF19" s="53"/>
      <c r="USG19" s="53"/>
      <c r="USH19" s="53"/>
      <c r="USI19" s="53"/>
      <c r="USJ19" s="53"/>
      <c r="USK19" s="53"/>
      <c r="USL19" s="53"/>
      <c r="USM19" s="53"/>
      <c r="USN19" s="53"/>
      <c r="USO19" s="53"/>
      <c r="USP19" s="53"/>
      <c r="USQ19" s="53"/>
      <c r="USR19" s="53"/>
      <c r="USS19" s="53"/>
      <c r="UST19" s="53"/>
      <c r="USU19" s="53"/>
      <c r="USV19" s="53"/>
      <c r="USW19" s="53"/>
      <c r="USX19" s="53"/>
      <c r="USY19" s="53"/>
      <c r="USZ19" s="53"/>
      <c r="UTA19" s="53"/>
      <c r="UTB19" s="53"/>
      <c r="UTC19" s="53"/>
      <c r="UTD19" s="53"/>
      <c r="UTE19" s="53"/>
      <c r="UTF19" s="53"/>
      <c r="UTG19" s="53"/>
      <c r="UTH19" s="53"/>
      <c r="UTI19" s="53"/>
      <c r="UTJ19" s="53"/>
      <c r="UTK19" s="53"/>
      <c r="UTL19" s="53"/>
      <c r="UTM19" s="53"/>
      <c r="UTN19" s="53"/>
      <c r="UTO19" s="53"/>
      <c r="UTP19" s="53"/>
      <c r="UTQ19" s="53"/>
      <c r="UTR19" s="53"/>
      <c r="UTS19" s="53"/>
      <c r="UTT19" s="53"/>
      <c r="UTU19" s="53"/>
      <c r="UTV19" s="53"/>
      <c r="UTW19" s="53"/>
      <c r="UTX19" s="53"/>
      <c r="UTY19" s="53"/>
      <c r="UTZ19" s="53"/>
      <c r="UUA19" s="53"/>
      <c r="UUB19" s="53"/>
      <c r="UUC19" s="53"/>
      <c r="UUD19" s="53"/>
      <c r="UUE19" s="53"/>
      <c r="UUF19" s="53"/>
      <c r="UUG19" s="53"/>
      <c r="UUH19" s="53"/>
      <c r="UUI19" s="53"/>
      <c r="UUJ19" s="53"/>
      <c r="UUK19" s="53"/>
      <c r="UUL19" s="53"/>
      <c r="UUM19" s="53"/>
      <c r="UUN19" s="53"/>
      <c r="UUO19" s="53"/>
      <c r="UUP19" s="53"/>
      <c r="UUQ19" s="53"/>
      <c r="UUR19" s="53"/>
      <c r="UUS19" s="53"/>
      <c r="UUT19" s="53"/>
      <c r="UUU19" s="53"/>
      <c r="UUV19" s="53"/>
      <c r="UUW19" s="53"/>
      <c r="UUX19" s="53"/>
      <c r="UUY19" s="53"/>
      <c r="UUZ19" s="53"/>
      <c r="UVA19" s="53"/>
      <c r="UVB19" s="53"/>
      <c r="UVC19" s="53"/>
      <c r="UVD19" s="53"/>
      <c r="UVE19" s="53"/>
      <c r="UVF19" s="53"/>
      <c r="UVG19" s="53"/>
      <c r="UVH19" s="53"/>
      <c r="UVI19" s="53"/>
      <c r="UVJ19" s="53"/>
      <c r="UVK19" s="53"/>
      <c r="UVL19" s="53"/>
      <c r="UVM19" s="53"/>
      <c r="UVN19" s="53"/>
      <c r="UVO19" s="53"/>
      <c r="UVP19" s="53"/>
      <c r="UVQ19" s="53"/>
      <c r="UVR19" s="53"/>
      <c r="UVS19" s="53"/>
      <c r="UVT19" s="53"/>
      <c r="UVU19" s="53"/>
      <c r="UVV19" s="53"/>
      <c r="UVW19" s="53"/>
      <c r="UVX19" s="53"/>
      <c r="UVY19" s="53"/>
      <c r="UVZ19" s="53"/>
      <c r="UWA19" s="53"/>
      <c r="UWB19" s="53"/>
      <c r="UWC19" s="53"/>
      <c r="UWD19" s="53"/>
      <c r="UWE19" s="53"/>
      <c r="UWF19" s="53"/>
      <c r="UWG19" s="53"/>
      <c r="UWH19" s="53"/>
      <c r="UWI19" s="53"/>
      <c r="UWJ19" s="53"/>
      <c r="UWK19" s="53"/>
      <c r="UWL19" s="53"/>
      <c r="UWM19" s="53"/>
      <c r="UWN19" s="53"/>
      <c r="UWO19" s="53"/>
      <c r="UWP19" s="53"/>
      <c r="UWQ19" s="53"/>
      <c r="UWR19" s="53"/>
      <c r="UWS19" s="53"/>
      <c r="UWT19" s="53"/>
      <c r="UWU19" s="53"/>
      <c r="UWV19" s="53"/>
      <c r="UWW19" s="53"/>
      <c r="UWX19" s="53"/>
      <c r="UWY19" s="53"/>
      <c r="UWZ19" s="53"/>
      <c r="UXA19" s="53"/>
      <c r="UXB19" s="53"/>
      <c r="UXC19" s="53"/>
      <c r="UXD19" s="53"/>
      <c r="UXE19" s="53"/>
      <c r="UXF19" s="53"/>
      <c r="UXG19" s="53"/>
      <c r="UXH19" s="53"/>
      <c r="UXI19" s="53"/>
      <c r="UXJ19" s="53"/>
      <c r="UXK19" s="53"/>
      <c r="UXL19" s="53"/>
      <c r="UXM19" s="53"/>
      <c r="UXN19" s="53"/>
      <c r="UXO19" s="53"/>
      <c r="UXP19" s="53"/>
      <c r="UXQ19" s="53"/>
      <c r="UXR19" s="53"/>
      <c r="UXS19" s="53"/>
      <c r="UXT19" s="53"/>
      <c r="UXU19" s="53"/>
      <c r="UXV19" s="53"/>
      <c r="UXW19" s="53"/>
      <c r="UXX19" s="53"/>
      <c r="UXY19" s="53"/>
      <c r="UXZ19" s="53"/>
      <c r="UYA19" s="53"/>
      <c r="UYB19" s="53"/>
      <c r="UYC19" s="53"/>
      <c r="UYD19" s="53"/>
      <c r="UYE19" s="53"/>
      <c r="UYF19" s="53"/>
      <c r="UYG19" s="53"/>
      <c r="UYH19" s="53"/>
      <c r="UYI19" s="53"/>
      <c r="UYJ19" s="53"/>
      <c r="UYK19" s="53"/>
      <c r="UYL19" s="53"/>
      <c r="UYM19" s="53"/>
      <c r="UYN19" s="53"/>
      <c r="UYO19" s="53"/>
      <c r="UYP19" s="53"/>
      <c r="UYQ19" s="53"/>
      <c r="UYR19" s="53"/>
      <c r="UYS19" s="53"/>
      <c r="UYT19" s="53"/>
      <c r="UYU19" s="53"/>
      <c r="UYV19" s="53"/>
      <c r="UYW19" s="53"/>
      <c r="UYX19" s="53"/>
      <c r="UYY19" s="53"/>
      <c r="UYZ19" s="53"/>
      <c r="UZA19" s="53"/>
      <c r="UZB19" s="53"/>
      <c r="UZC19" s="53"/>
      <c r="UZD19" s="53"/>
      <c r="UZE19" s="53"/>
      <c r="UZF19" s="53"/>
      <c r="UZG19" s="53"/>
      <c r="UZH19" s="53"/>
      <c r="UZI19" s="53"/>
      <c r="UZJ19" s="53"/>
      <c r="UZK19" s="53"/>
      <c r="UZL19" s="53"/>
      <c r="UZM19" s="53"/>
      <c r="UZN19" s="53"/>
      <c r="UZO19" s="53"/>
      <c r="UZP19" s="53"/>
      <c r="UZQ19" s="53"/>
      <c r="UZR19" s="53"/>
      <c r="UZS19" s="53"/>
      <c r="UZT19" s="53"/>
      <c r="UZU19" s="53"/>
      <c r="UZV19" s="53"/>
      <c r="UZW19" s="53"/>
      <c r="UZX19" s="53"/>
      <c r="UZY19" s="53"/>
      <c r="UZZ19" s="53"/>
      <c r="VAA19" s="53"/>
      <c r="VAB19" s="53"/>
      <c r="VAC19" s="53"/>
      <c r="VAD19" s="53"/>
      <c r="VAE19" s="53"/>
      <c r="VAF19" s="53"/>
      <c r="VAG19" s="53"/>
      <c r="VAH19" s="53"/>
      <c r="VAI19" s="53"/>
      <c r="VAJ19" s="53"/>
      <c r="VAK19" s="53"/>
      <c r="VAL19" s="53"/>
      <c r="VAM19" s="53"/>
      <c r="VAN19" s="53"/>
      <c r="VAO19" s="53"/>
      <c r="VAP19" s="53"/>
      <c r="VAQ19" s="53"/>
      <c r="VAR19" s="53"/>
      <c r="VAS19" s="53"/>
      <c r="VAT19" s="53"/>
      <c r="VAU19" s="53"/>
      <c r="VAV19" s="53"/>
      <c r="VAW19" s="53"/>
      <c r="VAX19" s="53"/>
      <c r="VAY19" s="53"/>
      <c r="VAZ19" s="53"/>
      <c r="VBA19" s="53"/>
      <c r="VBB19" s="53"/>
      <c r="VBC19" s="53"/>
      <c r="VBD19" s="53"/>
      <c r="VBE19" s="53"/>
      <c r="VBF19" s="53"/>
      <c r="VBG19" s="53"/>
      <c r="VBH19" s="53"/>
      <c r="VBI19" s="53"/>
      <c r="VBJ19" s="53"/>
      <c r="VBK19" s="53"/>
      <c r="VBL19" s="53"/>
      <c r="VBM19" s="53"/>
      <c r="VBN19" s="53"/>
      <c r="VBO19" s="53"/>
      <c r="VBP19" s="53"/>
      <c r="VBQ19" s="53"/>
      <c r="VBR19" s="53"/>
      <c r="VBS19" s="53"/>
      <c r="VBT19" s="53"/>
      <c r="VBU19" s="53"/>
      <c r="VBV19" s="53"/>
      <c r="VBW19" s="53"/>
      <c r="VBX19" s="53"/>
      <c r="VBY19" s="53"/>
      <c r="VBZ19" s="53"/>
      <c r="VCA19" s="53"/>
      <c r="VCB19" s="53"/>
      <c r="VCC19" s="53"/>
      <c r="VCD19" s="53"/>
      <c r="VCE19" s="53"/>
      <c r="VCF19" s="53"/>
      <c r="VCG19" s="53"/>
      <c r="VCH19" s="53"/>
      <c r="VCI19" s="53"/>
      <c r="VCJ19" s="53"/>
      <c r="VCK19" s="53"/>
      <c r="VCL19" s="53"/>
      <c r="VCM19" s="53"/>
      <c r="VCN19" s="53"/>
      <c r="VCO19" s="53"/>
      <c r="VCP19" s="53"/>
      <c r="VCQ19" s="53"/>
      <c r="VCR19" s="53"/>
      <c r="VCS19" s="53"/>
      <c r="VCT19" s="53"/>
      <c r="VCU19" s="53"/>
      <c r="VCV19" s="53"/>
      <c r="VCW19" s="53"/>
      <c r="VCX19" s="53"/>
      <c r="VCY19" s="53"/>
      <c r="VCZ19" s="53"/>
      <c r="VDA19" s="53"/>
      <c r="VDB19" s="53"/>
      <c r="VDC19" s="53"/>
      <c r="VDD19" s="53"/>
      <c r="VDE19" s="53"/>
      <c r="VDF19" s="53"/>
      <c r="VDG19" s="53"/>
      <c r="VDH19" s="53"/>
      <c r="VDI19" s="53"/>
      <c r="VDJ19" s="53"/>
      <c r="VDK19" s="53"/>
      <c r="VDL19" s="53"/>
      <c r="VDM19" s="53"/>
      <c r="VDN19" s="53"/>
      <c r="VDO19" s="53"/>
      <c r="VDP19" s="53"/>
      <c r="VDQ19" s="53"/>
      <c r="VDR19" s="53"/>
      <c r="VDS19" s="53"/>
      <c r="VDT19" s="53"/>
      <c r="VDU19" s="53"/>
      <c r="VDV19" s="53"/>
      <c r="VDW19" s="53"/>
      <c r="VDX19" s="53"/>
      <c r="VDY19" s="53"/>
      <c r="VDZ19" s="53"/>
      <c r="VEA19" s="53"/>
      <c r="VEB19" s="53"/>
      <c r="VEC19" s="53"/>
      <c r="VED19" s="53"/>
      <c r="VEE19" s="53"/>
      <c r="VEF19" s="53"/>
      <c r="VEG19" s="53"/>
      <c r="VEH19" s="53"/>
      <c r="VEI19" s="53"/>
      <c r="VEJ19" s="53"/>
      <c r="VEK19" s="53"/>
      <c r="VEL19" s="53"/>
      <c r="VEM19" s="53"/>
      <c r="VEN19" s="53"/>
      <c r="VEO19" s="53"/>
      <c r="VEP19" s="53"/>
      <c r="VEQ19" s="53"/>
      <c r="VER19" s="53"/>
      <c r="VES19" s="53"/>
      <c r="VET19" s="53"/>
      <c r="VEU19" s="53"/>
      <c r="VEV19" s="53"/>
      <c r="VEW19" s="53"/>
      <c r="VEX19" s="53"/>
      <c r="VEY19" s="53"/>
      <c r="VEZ19" s="53"/>
      <c r="VFA19" s="53"/>
      <c r="VFB19" s="53"/>
      <c r="VFC19" s="53"/>
      <c r="VFD19" s="53"/>
      <c r="VFE19" s="53"/>
      <c r="VFF19" s="53"/>
      <c r="VFG19" s="53"/>
      <c r="VFH19" s="53"/>
      <c r="VFI19" s="53"/>
      <c r="VFJ19" s="53"/>
      <c r="VFK19" s="53"/>
      <c r="VFL19" s="53"/>
      <c r="VFM19" s="53"/>
      <c r="VFN19" s="53"/>
      <c r="VFO19" s="53"/>
      <c r="VFP19" s="53"/>
      <c r="VFQ19" s="53"/>
      <c r="VFR19" s="53"/>
      <c r="VFS19" s="53"/>
      <c r="VFT19" s="53"/>
      <c r="VFU19" s="53"/>
      <c r="VFV19" s="53"/>
      <c r="VFW19" s="53"/>
      <c r="VFX19" s="53"/>
      <c r="VFY19" s="53"/>
      <c r="VFZ19" s="53"/>
      <c r="VGA19" s="53"/>
      <c r="VGB19" s="53"/>
      <c r="VGC19" s="53"/>
      <c r="VGD19" s="53"/>
      <c r="VGE19" s="53"/>
      <c r="VGF19" s="53"/>
      <c r="VGG19" s="53"/>
      <c r="VGH19" s="53"/>
      <c r="VGI19" s="53"/>
      <c r="VGJ19" s="53"/>
      <c r="VGK19" s="53"/>
      <c r="VGL19" s="53"/>
      <c r="VGM19" s="53"/>
      <c r="VGN19" s="53"/>
      <c r="VGO19" s="53"/>
      <c r="VGP19" s="53"/>
      <c r="VGQ19" s="53"/>
      <c r="VGR19" s="53"/>
      <c r="VGS19" s="53"/>
      <c r="VGT19" s="53"/>
      <c r="VGU19" s="53"/>
      <c r="VGV19" s="53"/>
      <c r="VGW19" s="53"/>
      <c r="VGX19" s="53"/>
      <c r="VGY19" s="53"/>
      <c r="VGZ19" s="53"/>
      <c r="VHA19" s="53"/>
      <c r="VHB19" s="53"/>
      <c r="VHC19" s="53"/>
      <c r="VHD19" s="53"/>
      <c r="VHE19" s="53"/>
      <c r="VHF19" s="53"/>
      <c r="VHG19" s="53"/>
      <c r="VHH19" s="53"/>
      <c r="VHI19" s="53"/>
      <c r="VHJ19" s="53"/>
      <c r="VHK19" s="53"/>
      <c r="VHL19" s="53"/>
      <c r="VHM19" s="53"/>
      <c r="VHN19" s="53"/>
      <c r="VHO19" s="53"/>
      <c r="VHP19" s="53"/>
      <c r="VHQ19" s="53"/>
      <c r="VHR19" s="53"/>
      <c r="VHS19" s="53"/>
      <c r="VHT19" s="53"/>
      <c r="VHU19" s="53"/>
      <c r="VHV19" s="53"/>
      <c r="VHW19" s="53"/>
      <c r="VHX19" s="53"/>
      <c r="VHY19" s="53"/>
      <c r="VHZ19" s="53"/>
      <c r="VIA19" s="53"/>
      <c r="VIB19" s="53"/>
      <c r="VIC19" s="53"/>
      <c r="VID19" s="53"/>
      <c r="VIE19" s="53"/>
      <c r="VIF19" s="53"/>
      <c r="VIG19" s="53"/>
      <c r="VIH19" s="53"/>
      <c r="VII19" s="53"/>
      <c r="VIJ19" s="53"/>
      <c r="VIK19" s="53"/>
      <c r="VIL19" s="53"/>
      <c r="VIM19" s="53"/>
      <c r="VIN19" s="53"/>
      <c r="VIO19" s="53"/>
      <c r="VIP19" s="53"/>
      <c r="VIQ19" s="53"/>
      <c r="VIR19" s="53"/>
      <c r="VIS19" s="53"/>
      <c r="VIT19" s="53"/>
      <c r="VIU19" s="53"/>
      <c r="VIV19" s="53"/>
      <c r="VIW19" s="53"/>
      <c r="VIX19" s="53"/>
      <c r="VIY19" s="53"/>
      <c r="VIZ19" s="53"/>
      <c r="VJA19" s="53"/>
      <c r="VJB19" s="53"/>
      <c r="VJC19" s="53"/>
      <c r="VJD19" s="53"/>
      <c r="VJE19" s="53"/>
      <c r="VJF19" s="53"/>
      <c r="VJG19" s="53"/>
      <c r="VJH19" s="53"/>
      <c r="VJI19" s="53"/>
      <c r="VJJ19" s="53"/>
      <c r="VJK19" s="53"/>
      <c r="VJL19" s="53"/>
      <c r="VJM19" s="53"/>
      <c r="VJN19" s="53"/>
      <c r="VJO19" s="53"/>
      <c r="VJP19" s="53"/>
      <c r="VJQ19" s="53"/>
      <c r="VJR19" s="53"/>
      <c r="VJS19" s="53"/>
      <c r="VJT19" s="53"/>
      <c r="VJU19" s="53"/>
      <c r="VJV19" s="53"/>
      <c r="VJW19" s="53"/>
      <c r="VJX19" s="53"/>
      <c r="VJY19" s="53"/>
      <c r="VJZ19" s="53"/>
      <c r="VKA19" s="53"/>
      <c r="VKB19" s="53"/>
      <c r="VKC19" s="53"/>
      <c r="VKD19" s="53"/>
      <c r="VKE19" s="53"/>
      <c r="VKF19" s="53"/>
      <c r="VKG19" s="53"/>
      <c r="VKH19" s="53"/>
      <c r="VKI19" s="53"/>
      <c r="VKJ19" s="53"/>
      <c r="VKK19" s="53"/>
      <c r="VKL19" s="53"/>
      <c r="VKM19" s="53"/>
      <c r="VKN19" s="53"/>
      <c r="VKO19" s="53"/>
      <c r="VKP19" s="53"/>
      <c r="VKQ19" s="53"/>
      <c r="VKR19" s="53"/>
      <c r="VKS19" s="53"/>
      <c r="VKT19" s="53"/>
      <c r="VKU19" s="53"/>
      <c r="VKV19" s="53"/>
      <c r="VKW19" s="53"/>
      <c r="VKX19" s="53"/>
      <c r="VKY19" s="53"/>
      <c r="VKZ19" s="53"/>
      <c r="VLA19" s="53"/>
      <c r="VLB19" s="53"/>
      <c r="VLC19" s="53"/>
      <c r="VLD19" s="53"/>
      <c r="VLE19" s="53"/>
      <c r="VLF19" s="53"/>
      <c r="VLG19" s="53"/>
      <c r="VLH19" s="53"/>
      <c r="VLI19" s="53"/>
      <c r="VLJ19" s="53"/>
      <c r="VLK19" s="53"/>
      <c r="VLL19" s="53"/>
      <c r="VLM19" s="53"/>
      <c r="VLN19" s="53"/>
      <c r="VLO19" s="53"/>
      <c r="VLP19" s="53"/>
      <c r="VLQ19" s="53"/>
      <c r="VLR19" s="53"/>
      <c r="VLS19" s="53"/>
      <c r="VLT19" s="53"/>
      <c r="VLU19" s="53"/>
      <c r="VLV19" s="53"/>
      <c r="VLW19" s="53"/>
      <c r="VLX19" s="53"/>
      <c r="VLY19" s="53"/>
      <c r="VLZ19" s="53"/>
      <c r="VMA19" s="53"/>
      <c r="VMB19" s="53"/>
      <c r="VMC19" s="53"/>
      <c r="VMD19" s="53"/>
      <c r="VME19" s="53"/>
      <c r="VMF19" s="53"/>
      <c r="VMG19" s="53"/>
      <c r="VMH19" s="53"/>
      <c r="VMI19" s="53"/>
      <c r="VMJ19" s="53"/>
      <c r="VMK19" s="53"/>
      <c r="VML19" s="53"/>
      <c r="VMM19" s="53"/>
      <c r="VMN19" s="53"/>
      <c r="VMO19" s="53"/>
      <c r="VMP19" s="53"/>
      <c r="VMQ19" s="53"/>
      <c r="VMR19" s="53"/>
      <c r="VMS19" s="53"/>
      <c r="VMT19" s="53"/>
      <c r="VMU19" s="53"/>
      <c r="VMV19" s="53"/>
      <c r="VMW19" s="53"/>
      <c r="VMX19" s="53"/>
      <c r="VMY19" s="53"/>
      <c r="VMZ19" s="53"/>
      <c r="VNA19" s="53"/>
      <c r="VNB19" s="53"/>
      <c r="VNC19" s="53"/>
      <c r="VND19" s="53"/>
      <c r="VNE19" s="53"/>
      <c r="VNF19" s="53"/>
      <c r="VNG19" s="53"/>
      <c r="VNH19" s="53"/>
      <c r="VNI19" s="53"/>
      <c r="VNJ19" s="53"/>
      <c r="VNK19" s="53"/>
      <c r="VNL19" s="53"/>
      <c r="VNM19" s="53"/>
      <c r="VNN19" s="53"/>
      <c r="VNO19" s="53"/>
      <c r="VNP19" s="53"/>
      <c r="VNQ19" s="53"/>
      <c r="VNR19" s="53"/>
      <c r="VNS19" s="53"/>
      <c r="VNT19" s="53"/>
      <c r="VNU19" s="53"/>
      <c r="VNV19" s="53"/>
      <c r="VNW19" s="53"/>
      <c r="VNX19" s="53"/>
      <c r="VNY19" s="53"/>
      <c r="VNZ19" s="53"/>
      <c r="VOA19" s="53"/>
      <c r="VOB19" s="53"/>
      <c r="VOC19" s="53"/>
      <c r="VOD19" s="53"/>
      <c r="VOE19" s="53"/>
      <c r="VOF19" s="53"/>
      <c r="VOG19" s="53"/>
      <c r="VOH19" s="53"/>
      <c r="VOI19" s="53"/>
      <c r="VOJ19" s="53"/>
      <c r="VOK19" s="53"/>
      <c r="VOL19" s="53"/>
      <c r="VOM19" s="53"/>
      <c r="VON19" s="53"/>
      <c r="VOO19" s="53"/>
      <c r="VOP19" s="53"/>
      <c r="VOQ19" s="53"/>
      <c r="VOR19" s="53"/>
      <c r="VOS19" s="53"/>
      <c r="VOT19" s="53"/>
      <c r="VOU19" s="53"/>
      <c r="VOV19" s="53"/>
      <c r="VOW19" s="53"/>
      <c r="VOX19" s="53"/>
      <c r="VOY19" s="53"/>
      <c r="VOZ19" s="53"/>
      <c r="VPA19" s="53"/>
      <c r="VPB19" s="53"/>
      <c r="VPC19" s="53"/>
      <c r="VPD19" s="53"/>
      <c r="VPE19" s="53"/>
      <c r="VPF19" s="53"/>
      <c r="VPG19" s="53"/>
      <c r="VPH19" s="53"/>
      <c r="VPI19" s="53"/>
      <c r="VPJ19" s="53"/>
      <c r="VPK19" s="53"/>
      <c r="VPL19" s="53"/>
      <c r="VPM19" s="53"/>
      <c r="VPN19" s="53"/>
      <c r="VPO19" s="53"/>
      <c r="VPP19" s="53"/>
      <c r="VPQ19" s="53"/>
      <c r="VPR19" s="53"/>
      <c r="VPS19" s="53"/>
      <c r="VPT19" s="53"/>
      <c r="VPU19" s="53"/>
      <c r="VPV19" s="53"/>
      <c r="VPW19" s="53"/>
      <c r="VPX19" s="53"/>
      <c r="VPY19" s="53"/>
      <c r="VPZ19" s="53"/>
      <c r="VQA19" s="53"/>
      <c r="VQB19" s="53"/>
      <c r="VQC19" s="53"/>
      <c r="VQD19" s="53"/>
      <c r="VQE19" s="53"/>
      <c r="VQF19" s="53"/>
      <c r="VQG19" s="53"/>
      <c r="VQH19" s="53"/>
      <c r="VQI19" s="53"/>
      <c r="VQJ19" s="53"/>
      <c r="VQK19" s="53"/>
      <c r="VQL19" s="53"/>
      <c r="VQM19" s="53"/>
      <c r="VQN19" s="53"/>
      <c r="VQO19" s="53"/>
      <c r="VQP19" s="53"/>
      <c r="VQQ19" s="53"/>
      <c r="VQR19" s="53"/>
      <c r="VQS19" s="53"/>
      <c r="VQT19" s="53"/>
      <c r="VQU19" s="53"/>
      <c r="VQV19" s="53"/>
      <c r="VQW19" s="53"/>
      <c r="VQX19" s="53"/>
      <c r="VQY19" s="53"/>
      <c r="VQZ19" s="53"/>
      <c r="VRA19" s="53"/>
      <c r="VRB19" s="53"/>
      <c r="VRC19" s="53"/>
      <c r="VRD19" s="53"/>
      <c r="VRE19" s="53"/>
      <c r="VRF19" s="53"/>
      <c r="VRG19" s="53"/>
      <c r="VRH19" s="53"/>
      <c r="VRI19" s="53"/>
      <c r="VRJ19" s="53"/>
      <c r="VRK19" s="53"/>
      <c r="VRL19" s="53"/>
      <c r="VRM19" s="53"/>
      <c r="VRN19" s="53"/>
      <c r="VRO19" s="53"/>
      <c r="VRP19" s="53"/>
      <c r="VRQ19" s="53"/>
      <c r="VRR19" s="53"/>
      <c r="VRS19" s="53"/>
      <c r="VRT19" s="53"/>
      <c r="VRU19" s="53"/>
      <c r="VRV19" s="53"/>
      <c r="VRW19" s="53"/>
      <c r="VRX19" s="53"/>
      <c r="VRY19" s="53"/>
      <c r="VRZ19" s="53"/>
      <c r="VSA19" s="53"/>
      <c r="VSB19" s="53"/>
      <c r="VSC19" s="53"/>
      <c r="VSD19" s="53"/>
      <c r="VSE19" s="53"/>
      <c r="VSF19" s="53"/>
      <c r="VSG19" s="53"/>
      <c r="VSH19" s="53"/>
      <c r="VSI19" s="53"/>
      <c r="VSJ19" s="53"/>
      <c r="VSK19" s="53"/>
      <c r="VSL19" s="53"/>
      <c r="VSM19" s="53"/>
      <c r="VSN19" s="53"/>
      <c r="VSO19" s="53"/>
      <c r="VSP19" s="53"/>
      <c r="VSQ19" s="53"/>
      <c r="VSR19" s="53"/>
      <c r="VSS19" s="53"/>
      <c r="VST19" s="53"/>
      <c r="VSU19" s="53"/>
      <c r="VSV19" s="53"/>
      <c r="VSW19" s="53"/>
      <c r="VSX19" s="53"/>
      <c r="VSY19" s="53"/>
      <c r="VSZ19" s="53"/>
      <c r="VTA19" s="53"/>
      <c r="VTB19" s="53"/>
      <c r="VTC19" s="53"/>
      <c r="VTD19" s="53"/>
      <c r="VTE19" s="53"/>
      <c r="VTF19" s="53"/>
      <c r="VTG19" s="53"/>
      <c r="VTH19" s="53"/>
      <c r="VTI19" s="53"/>
      <c r="VTJ19" s="53"/>
      <c r="VTK19" s="53"/>
      <c r="VTL19" s="53"/>
      <c r="VTM19" s="53"/>
      <c r="VTN19" s="53"/>
      <c r="VTO19" s="53"/>
      <c r="VTP19" s="53"/>
      <c r="VTQ19" s="53"/>
      <c r="VTR19" s="53"/>
      <c r="VTS19" s="53"/>
      <c r="VTT19" s="53"/>
      <c r="VTU19" s="53"/>
      <c r="VTV19" s="53"/>
      <c r="VTW19" s="53"/>
      <c r="VTX19" s="53"/>
      <c r="VTY19" s="53"/>
      <c r="VTZ19" s="53"/>
      <c r="VUA19" s="53"/>
      <c r="VUB19" s="53"/>
      <c r="VUC19" s="53"/>
      <c r="VUD19" s="53"/>
      <c r="VUE19" s="53"/>
      <c r="VUF19" s="53"/>
      <c r="VUG19" s="53"/>
      <c r="VUH19" s="53"/>
      <c r="VUI19" s="53"/>
      <c r="VUJ19" s="53"/>
      <c r="VUK19" s="53"/>
      <c r="VUL19" s="53"/>
      <c r="VUM19" s="53"/>
      <c r="VUN19" s="53"/>
      <c r="VUO19" s="53"/>
      <c r="VUP19" s="53"/>
      <c r="VUQ19" s="53"/>
      <c r="VUR19" s="53"/>
      <c r="VUS19" s="53"/>
      <c r="VUT19" s="53"/>
      <c r="VUU19" s="53"/>
      <c r="VUV19" s="53"/>
      <c r="VUW19" s="53"/>
      <c r="VUX19" s="53"/>
      <c r="VUY19" s="53"/>
      <c r="VUZ19" s="53"/>
      <c r="VVA19" s="53"/>
      <c r="VVB19" s="53"/>
      <c r="VVC19" s="53"/>
      <c r="VVD19" s="53"/>
      <c r="VVE19" s="53"/>
      <c r="VVF19" s="53"/>
      <c r="VVG19" s="53"/>
      <c r="VVH19" s="53"/>
      <c r="VVI19" s="53"/>
      <c r="VVJ19" s="53"/>
      <c r="VVK19" s="53"/>
      <c r="VVL19" s="53"/>
      <c r="VVM19" s="53"/>
      <c r="VVN19" s="53"/>
      <c r="VVO19" s="53"/>
      <c r="VVP19" s="53"/>
      <c r="VVQ19" s="53"/>
      <c r="VVR19" s="53"/>
      <c r="VVS19" s="53"/>
      <c r="VVT19" s="53"/>
      <c r="VVU19" s="53"/>
      <c r="VVV19" s="53"/>
      <c r="VVW19" s="53"/>
      <c r="VVX19" s="53"/>
      <c r="VVY19" s="53"/>
      <c r="VVZ19" s="53"/>
      <c r="VWA19" s="53"/>
      <c r="VWB19" s="53"/>
      <c r="VWC19" s="53"/>
      <c r="VWD19" s="53"/>
      <c r="VWE19" s="53"/>
      <c r="VWF19" s="53"/>
      <c r="VWG19" s="53"/>
      <c r="VWH19" s="53"/>
      <c r="VWI19" s="53"/>
      <c r="VWJ19" s="53"/>
      <c r="VWK19" s="53"/>
      <c r="VWL19" s="53"/>
      <c r="VWM19" s="53"/>
      <c r="VWN19" s="53"/>
      <c r="VWO19" s="53"/>
      <c r="VWP19" s="53"/>
      <c r="VWQ19" s="53"/>
      <c r="VWR19" s="53"/>
      <c r="VWS19" s="53"/>
      <c r="VWT19" s="53"/>
      <c r="VWU19" s="53"/>
      <c r="VWV19" s="53"/>
      <c r="VWW19" s="53"/>
      <c r="VWX19" s="53"/>
      <c r="VWY19" s="53"/>
      <c r="VWZ19" s="53"/>
      <c r="VXA19" s="53"/>
      <c r="VXB19" s="53"/>
      <c r="VXC19" s="53"/>
      <c r="VXD19" s="53"/>
      <c r="VXE19" s="53"/>
      <c r="VXF19" s="53"/>
      <c r="VXG19" s="53"/>
      <c r="VXH19" s="53"/>
      <c r="VXI19" s="53"/>
      <c r="VXJ19" s="53"/>
      <c r="VXK19" s="53"/>
      <c r="VXL19" s="53"/>
      <c r="VXM19" s="53"/>
      <c r="VXN19" s="53"/>
      <c r="VXO19" s="53"/>
      <c r="VXP19" s="53"/>
      <c r="VXQ19" s="53"/>
      <c r="VXR19" s="53"/>
      <c r="VXS19" s="53"/>
      <c r="VXT19" s="53"/>
      <c r="VXU19" s="53"/>
      <c r="VXV19" s="53"/>
      <c r="VXW19" s="53"/>
      <c r="VXX19" s="53"/>
      <c r="VXY19" s="53"/>
      <c r="VXZ19" s="53"/>
      <c r="VYA19" s="53"/>
      <c r="VYB19" s="53"/>
      <c r="VYC19" s="53"/>
      <c r="VYD19" s="53"/>
      <c r="VYE19" s="53"/>
      <c r="VYF19" s="53"/>
      <c r="VYG19" s="53"/>
      <c r="VYH19" s="53"/>
      <c r="VYI19" s="53"/>
      <c r="VYJ19" s="53"/>
      <c r="VYK19" s="53"/>
      <c r="VYL19" s="53"/>
      <c r="VYM19" s="53"/>
      <c r="VYN19" s="53"/>
      <c r="VYO19" s="53"/>
      <c r="VYP19" s="53"/>
      <c r="VYQ19" s="53"/>
      <c r="VYR19" s="53"/>
      <c r="VYS19" s="53"/>
      <c r="VYT19" s="53"/>
      <c r="VYU19" s="53"/>
      <c r="VYV19" s="53"/>
      <c r="VYW19" s="53"/>
      <c r="VYX19" s="53"/>
      <c r="VYY19" s="53"/>
      <c r="VYZ19" s="53"/>
      <c r="VZA19" s="53"/>
      <c r="VZB19" s="53"/>
      <c r="VZC19" s="53"/>
      <c r="VZD19" s="53"/>
      <c r="VZE19" s="53"/>
      <c r="VZF19" s="53"/>
      <c r="VZG19" s="53"/>
      <c r="VZH19" s="53"/>
      <c r="VZI19" s="53"/>
      <c r="VZJ19" s="53"/>
      <c r="VZK19" s="53"/>
      <c r="VZL19" s="53"/>
      <c r="VZM19" s="53"/>
      <c r="VZN19" s="53"/>
      <c r="VZO19" s="53"/>
      <c r="VZP19" s="53"/>
      <c r="VZQ19" s="53"/>
      <c r="VZR19" s="53"/>
      <c r="VZS19" s="53"/>
      <c r="VZT19" s="53"/>
      <c r="VZU19" s="53"/>
      <c r="VZV19" s="53"/>
      <c r="VZW19" s="53"/>
      <c r="VZX19" s="53"/>
      <c r="VZY19" s="53"/>
      <c r="VZZ19" s="53"/>
      <c r="WAA19" s="53"/>
      <c r="WAB19" s="53"/>
      <c r="WAC19" s="53"/>
      <c r="WAD19" s="53"/>
      <c r="WAE19" s="53"/>
      <c r="WAF19" s="53"/>
      <c r="WAG19" s="53"/>
      <c r="WAH19" s="53"/>
      <c r="WAI19" s="53"/>
      <c r="WAJ19" s="53"/>
      <c r="WAK19" s="53"/>
      <c r="WAL19" s="53"/>
      <c r="WAM19" s="53"/>
      <c r="WAN19" s="53"/>
      <c r="WAO19" s="53"/>
      <c r="WAP19" s="53"/>
      <c r="WAQ19" s="53"/>
      <c r="WAR19" s="53"/>
      <c r="WAS19" s="53"/>
      <c r="WAT19" s="53"/>
      <c r="WAU19" s="53"/>
      <c r="WAV19" s="53"/>
      <c r="WAW19" s="53"/>
      <c r="WAX19" s="53"/>
      <c r="WAY19" s="53"/>
      <c r="WAZ19" s="53"/>
      <c r="WBA19" s="53"/>
      <c r="WBB19" s="53"/>
      <c r="WBC19" s="53"/>
      <c r="WBD19" s="53"/>
      <c r="WBE19" s="53"/>
      <c r="WBF19" s="53"/>
      <c r="WBG19" s="53"/>
      <c r="WBH19" s="53"/>
      <c r="WBI19" s="53"/>
      <c r="WBJ19" s="53"/>
      <c r="WBK19" s="53"/>
      <c r="WBL19" s="53"/>
      <c r="WBM19" s="53"/>
      <c r="WBN19" s="53"/>
      <c r="WBO19" s="53"/>
      <c r="WBP19" s="53"/>
      <c r="WBQ19" s="53"/>
      <c r="WBR19" s="53"/>
      <c r="WBS19" s="53"/>
      <c r="WBT19" s="53"/>
      <c r="WBU19" s="53"/>
      <c r="WBV19" s="53"/>
      <c r="WBW19" s="53"/>
      <c r="WBX19" s="53"/>
      <c r="WBY19" s="53"/>
      <c r="WBZ19" s="53"/>
      <c r="WCA19" s="53"/>
      <c r="WCB19" s="53"/>
      <c r="WCC19" s="53"/>
      <c r="WCD19" s="53"/>
      <c r="WCE19" s="53"/>
      <c r="WCF19" s="53"/>
      <c r="WCG19" s="53"/>
      <c r="WCH19" s="53"/>
      <c r="WCI19" s="53"/>
      <c r="WCJ19" s="53"/>
      <c r="WCK19" s="53"/>
      <c r="WCL19" s="53"/>
      <c r="WCM19" s="53"/>
      <c r="WCN19" s="53"/>
      <c r="WCO19" s="53"/>
      <c r="WCP19" s="53"/>
      <c r="WCQ19" s="53"/>
      <c r="WCR19" s="53"/>
      <c r="WCS19" s="53"/>
      <c r="WCT19" s="53"/>
      <c r="WCU19" s="53"/>
      <c r="WCV19" s="53"/>
      <c r="WCW19" s="53"/>
      <c r="WCX19" s="53"/>
      <c r="WCY19" s="53"/>
      <c r="WCZ19" s="53"/>
      <c r="WDA19" s="53"/>
      <c r="WDB19" s="53"/>
      <c r="WDC19" s="53"/>
      <c r="WDD19" s="53"/>
      <c r="WDE19" s="53"/>
      <c r="WDF19" s="53"/>
      <c r="WDG19" s="53"/>
      <c r="WDH19" s="53"/>
      <c r="WDI19" s="53"/>
      <c r="WDJ19" s="53"/>
      <c r="WDK19" s="53"/>
      <c r="WDL19" s="53"/>
      <c r="WDM19" s="53"/>
      <c r="WDN19" s="53"/>
      <c r="WDO19" s="53"/>
      <c r="WDP19" s="53"/>
      <c r="WDQ19" s="53"/>
      <c r="WDR19" s="53"/>
      <c r="WDS19" s="53"/>
      <c r="WDT19" s="53"/>
      <c r="WDU19" s="53"/>
      <c r="WDV19" s="53"/>
      <c r="WDW19" s="53"/>
      <c r="WDX19" s="53"/>
      <c r="WDY19" s="53"/>
      <c r="WDZ19" s="53"/>
      <c r="WEA19" s="53"/>
      <c r="WEB19" s="53"/>
      <c r="WEC19" s="53"/>
      <c r="WED19" s="53"/>
      <c r="WEE19" s="53"/>
      <c r="WEF19" s="53"/>
      <c r="WEG19" s="53"/>
      <c r="WEH19" s="53"/>
      <c r="WEI19" s="53"/>
      <c r="WEJ19" s="53"/>
      <c r="WEK19" s="53"/>
      <c r="WEL19" s="53"/>
      <c r="WEM19" s="53"/>
      <c r="WEN19" s="53"/>
      <c r="WEO19" s="53"/>
      <c r="WEP19" s="53"/>
      <c r="WEQ19" s="53"/>
      <c r="WER19" s="53"/>
      <c r="WES19" s="53"/>
      <c r="WET19" s="53"/>
      <c r="WEU19" s="53"/>
      <c r="WEV19" s="53"/>
      <c r="WEW19" s="53"/>
      <c r="WEX19" s="53"/>
      <c r="WEY19" s="53"/>
      <c r="WEZ19" s="53"/>
      <c r="WFA19" s="53"/>
      <c r="WFB19" s="53"/>
      <c r="WFC19" s="53"/>
      <c r="WFD19" s="53"/>
      <c r="WFE19" s="53"/>
      <c r="WFF19" s="53"/>
      <c r="WFG19" s="53"/>
      <c r="WFH19" s="53"/>
      <c r="WFI19" s="53"/>
      <c r="WFJ19" s="53"/>
      <c r="WFK19" s="53"/>
      <c r="WFL19" s="53"/>
      <c r="WFM19" s="53"/>
      <c r="WFN19" s="53"/>
      <c r="WFO19" s="53"/>
      <c r="WFP19" s="53"/>
      <c r="WFQ19" s="53"/>
      <c r="WFR19" s="53"/>
      <c r="WFS19" s="53"/>
      <c r="WFT19" s="53"/>
      <c r="WFU19" s="53"/>
      <c r="WFV19" s="53"/>
      <c r="WFW19" s="53"/>
      <c r="WFX19" s="53"/>
      <c r="WFY19" s="53"/>
      <c r="WFZ19" s="53"/>
      <c r="WGA19" s="53"/>
      <c r="WGB19" s="53"/>
      <c r="WGC19" s="53"/>
      <c r="WGD19" s="53"/>
      <c r="WGE19" s="53"/>
      <c r="WGF19" s="53"/>
      <c r="WGG19" s="53"/>
      <c r="WGH19" s="53"/>
      <c r="WGI19" s="53"/>
      <c r="WGJ19" s="53"/>
      <c r="WGK19" s="53"/>
      <c r="WGL19" s="53"/>
      <c r="WGM19" s="53"/>
      <c r="WGN19" s="53"/>
      <c r="WGO19" s="53"/>
      <c r="WGP19" s="53"/>
      <c r="WGQ19" s="53"/>
      <c r="WGR19" s="53"/>
      <c r="WGS19" s="53"/>
      <c r="WGT19" s="53"/>
      <c r="WGU19" s="53"/>
      <c r="WGV19" s="53"/>
      <c r="WGW19" s="53"/>
      <c r="WGX19" s="53"/>
      <c r="WGY19" s="53"/>
      <c r="WGZ19" s="53"/>
      <c r="WHA19" s="53"/>
      <c r="WHB19" s="53"/>
      <c r="WHC19" s="53"/>
      <c r="WHD19" s="53"/>
      <c r="WHE19" s="53"/>
      <c r="WHF19" s="53"/>
      <c r="WHG19" s="53"/>
      <c r="WHH19" s="53"/>
      <c r="WHI19" s="53"/>
      <c r="WHJ19" s="53"/>
      <c r="WHK19" s="53"/>
      <c r="WHL19" s="53"/>
      <c r="WHM19" s="53"/>
      <c r="WHN19" s="53"/>
      <c r="WHO19" s="53"/>
      <c r="WHP19" s="53"/>
      <c r="WHQ19" s="53"/>
      <c r="WHR19" s="53"/>
      <c r="WHS19" s="53"/>
      <c r="WHT19" s="53"/>
      <c r="WHU19" s="53"/>
      <c r="WHV19" s="53"/>
      <c r="WHW19" s="53"/>
      <c r="WHX19" s="53"/>
      <c r="WHY19" s="53"/>
      <c r="WHZ19" s="53"/>
      <c r="WIA19" s="53"/>
      <c r="WIB19" s="53"/>
      <c r="WIC19" s="53"/>
      <c r="WID19" s="53"/>
      <c r="WIE19" s="53"/>
      <c r="WIF19" s="53"/>
      <c r="WIG19" s="53"/>
      <c r="WIH19" s="53"/>
      <c r="WII19" s="53"/>
      <c r="WIJ19" s="53"/>
      <c r="WIK19" s="53"/>
      <c r="WIL19" s="53"/>
      <c r="WIM19" s="53"/>
      <c r="WIN19" s="53"/>
      <c r="WIO19" s="53"/>
      <c r="WIP19" s="53"/>
      <c r="WIQ19" s="53"/>
      <c r="WIR19" s="53"/>
      <c r="WIS19" s="53"/>
      <c r="WIT19" s="53"/>
      <c r="WIU19" s="53"/>
      <c r="WIV19" s="53"/>
      <c r="WIW19" s="53"/>
      <c r="WIX19" s="53"/>
      <c r="WIY19" s="53"/>
      <c r="WIZ19" s="53"/>
      <c r="WJA19" s="53"/>
      <c r="WJB19" s="53"/>
      <c r="WJC19" s="53"/>
      <c r="WJD19" s="53"/>
      <c r="WJE19" s="53"/>
      <c r="WJF19" s="53"/>
      <c r="WJG19" s="53"/>
      <c r="WJH19" s="53"/>
      <c r="WJI19" s="53"/>
      <c r="WJJ19" s="53"/>
      <c r="WJK19" s="53"/>
      <c r="WJL19" s="53"/>
      <c r="WJM19" s="53"/>
      <c r="WJN19" s="53"/>
      <c r="WJO19" s="53"/>
      <c r="WJP19" s="53"/>
      <c r="WJQ19" s="53"/>
      <c r="WJR19" s="53"/>
      <c r="WJS19" s="53"/>
      <c r="WJT19" s="53"/>
      <c r="WJU19" s="53"/>
      <c r="WJV19" s="53"/>
      <c r="WJW19" s="53"/>
      <c r="WJX19" s="53"/>
      <c r="WJY19" s="53"/>
      <c r="WJZ19" s="53"/>
      <c r="WKA19" s="53"/>
      <c r="WKB19" s="53"/>
      <c r="WKC19" s="53"/>
      <c r="WKD19" s="53"/>
      <c r="WKE19" s="53"/>
      <c r="WKF19" s="53"/>
      <c r="WKG19" s="53"/>
      <c r="WKH19" s="53"/>
      <c r="WKI19" s="53"/>
      <c r="WKJ19" s="53"/>
      <c r="WKK19" s="53"/>
      <c r="WKL19" s="53"/>
      <c r="WKM19" s="53"/>
      <c r="WKN19" s="53"/>
      <c r="WKO19" s="53"/>
      <c r="WKP19" s="53"/>
      <c r="WKQ19" s="53"/>
      <c r="WKR19" s="53"/>
      <c r="WKS19" s="53"/>
      <c r="WKT19" s="53"/>
      <c r="WKU19" s="53"/>
      <c r="WKV19" s="53"/>
      <c r="WKW19" s="53"/>
      <c r="WKX19" s="53"/>
      <c r="WKY19" s="53"/>
      <c r="WKZ19" s="53"/>
      <c r="WLA19" s="53"/>
      <c r="WLB19" s="53"/>
      <c r="WLC19" s="53"/>
      <c r="WLD19" s="53"/>
      <c r="WLE19" s="53"/>
      <c r="WLF19" s="53"/>
      <c r="WLG19" s="53"/>
      <c r="WLH19" s="53"/>
      <c r="WLI19" s="53"/>
      <c r="WLJ19" s="53"/>
      <c r="WLK19" s="53"/>
      <c r="WLL19" s="53"/>
      <c r="WLM19" s="53"/>
      <c r="WLN19" s="53"/>
      <c r="WLO19" s="53"/>
      <c r="WLP19" s="53"/>
      <c r="WLQ19" s="53"/>
      <c r="WLR19" s="53"/>
      <c r="WLS19" s="53"/>
      <c r="WLT19" s="53"/>
      <c r="WLU19" s="53"/>
      <c r="WLV19" s="53"/>
      <c r="WLW19" s="53"/>
      <c r="WLX19" s="53"/>
      <c r="WLY19" s="53"/>
      <c r="WLZ19" s="53"/>
      <c r="WMA19" s="53"/>
      <c r="WMB19" s="53"/>
      <c r="WMC19" s="53"/>
      <c r="WMD19" s="53"/>
      <c r="WME19" s="53"/>
      <c r="WMF19" s="53"/>
      <c r="WMG19" s="53"/>
      <c r="WMH19" s="53"/>
      <c r="WMI19" s="53"/>
      <c r="WMJ19" s="53"/>
      <c r="WMK19" s="53"/>
      <c r="WML19" s="53"/>
      <c r="WMM19" s="53"/>
      <c r="WMN19" s="53"/>
      <c r="WMO19" s="53"/>
      <c r="WMP19" s="53"/>
      <c r="WMQ19" s="53"/>
      <c r="WMR19" s="53"/>
      <c r="WMS19" s="53"/>
      <c r="WMT19" s="53"/>
      <c r="WMU19" s="53"/>
      <c r="WMV19" s="53"/>
      <c r="WMW19" s="53"/>
      <c r="WMX19" s="53"/>
      <c r="WMY19" s="53"/>
      <c r="WMZ19" s="53"/>
      <c r="WNA19" s="53"/>
      <c r="WNB19" s="53"/>
      <c r="WNC19" s="53"/>
      <c r="WND19" s="53"/>
      <c r="WNE19" s="53"/>
      <c r="WNF19" s="53"/>
      <c r="WNG19" s="53"/>
      <c r="WNH19" s="53"/>
      <c r="WNI19" s="53"/>
      <c r="WNJ19" s="53"/>
      <c r="WNK19" s="53"/>
      <c r="WNL19" s="53"/>
      <c r="WNM19" s="53"/>
      <c r="WNN19" s="53"/>
      <c r="WNO19" s="53"/>
      <c r="WNP19" s="53"/>
      <c r="WNQ19" s="53"/>
      <c r="WNR19" s="53"/>
      <c r="WNS19" s="53"/>
      <c r="WNT19" s="53"/>
      <c r="WNU19" s="53"/>
      <c r="WNV19" s="53"/>
      <c r="WNW19" s="53"/>
      <c r="WNX19" s="53"/>
      <c r="WNY19" s="53"/>
      <c r="WNZ19" s="53"/>
      <c r="WOA19" s="53"/>
      <c r="WOB19" s="53"/>
      <c r="WOC19" s="53"/>
      <c r="WOD19" s="53"/>
      <c r="WOE19" s="53"/>
      <c r="WOF19" s="53"/>
      <c r="WOG19" s="53"/>
      <c r="WOH19" s="53"/>
      <c r="WOI19" s="53"/>
      <c r="WOJ19" s="53"/>
      <c r="WOK19" s="53"/>
      <c r="WOL19" s="53"/>
      <c r="WOM19" s="53"/>
      <c r="WON19" s="53"/>
      <c r="WOO19" s="53"/>
      <c r="WOP19" s="53"/>
      <c r="WOQ19" s="53"/>
      <c r="WOR19" s="53"/>
      <c r="WOS19" s="53"/>
      <c r="WOT19" s="53"/>
      <c r="WOU19" s="53"/>
      <c r="WOV19" s="53"/>
      <c r="WOW19" s="53"/>
      <c r="WOX19" s="53"/>
      <c r="WOY19" s="53"/>
      <c r="WOZ19" s="53"/>
      <c r="WPA19" s="53"/>
      <c r="WPB19" s="53"/>
      <c r="WPC19" s="53"/>
      <c r="WPD19" s="53"/>
      <c r="WPE19" s="53"/>
      <c r="WPF19" s="53"/>
      <c r="WPG19" s="53"/>
      <c r="WPH19" s="53"/>
      <c r="WPI19" s="53"/>
      <c r="WPJ19" s="53"/>
      <c r="WPK19" s="53"/>
      <c r="WPL19" s="53"/>
      <c r="WPM19" s="53"/>
      <c r="WPN19" s="53"/>
      <c r="WPO19" s="53"/>
      <c r="WPP19" s="53"/>
      <c r="WPQ19" s="53"/>
      <c r="WPR19" s="53"/>
      <c r="WPS19" s="53"/>
      <c r="WPT19" s="53"/>
      <c r="WPU19" s="53"/>
      <c r="WPV19" s="53"/>
      <c r="WPW19" s="53"/>
      <c r="WPX19" s="53"/>
      <c r="WPY19" s="53"/>
      <c r="WPZ19" s="53"/>
      <c r="WQA19" s="53"/>
      <c r="WQB19" s="53"/>
      <c r="WQC19" s="53"/>
      <c r="WQD19" s="53"/>
      <c r="WQE19" s="53"/>
      <c r="WQF19" s="53"/>
      <c r="WQG19" s="53"/>
      <c r="WQH19" s="53"/>
      <c r="WQI19" s="53"/>
      <c r="WQJ19" s="53"/>
      <c r="WQK19" s="53"/>
      <c r="WQL19" s="53"/>
      <c r="WQM19" s="53"/>
      <c r="WQN19" s="53"/>
      <c r="WQO19" s="53"/>
      <c r="WQP19" s="53"/>
      <c r="WQQ19" s="53"/>
      <c r="WQR19" s="53"/>
      <c r="WQS19" s="53"/>
      <c r="WQT19" s="53"/>
      <c r="WQU19" s="53"/>
      <c r="WQV19" s="53"/>
      <c r="WQW19" s="53"/>
      <c r="WQX19" s="53"/>
      <c r="WQY19" s="53"/>
      <c r="WQZ19" s="53"/>
      <c r="WRA19" s="53"/>
      <c r="WRB19" s="53"/>
      <c r="WRC19" s="53"/>
      <c r="WRD19" s="53"/>
      <c r="WRE19" s="53"/>
      <c r="WRF19" s="53"/>
      <c r="WRG19" s="53"/>
      <c r="WRH19" s="53"/>
      <c r="WRI19" s="53"/>
      <c r="WRJ19" s="53"/>
      <c r="WRK19" s="53"/>
      <c r="WRL19" s="53"/>
      <c r="WRM19" s="53"/>
      <c r="WRN19" s="53"/>
      <c r="WRO19" s="53"/>
      <c r="WRP19" s="53"/>
      <c r="WRQ19" s="53"/>
      <c r="WRR19" s="53"/>
      <c r="WRS19" s="53"/>
      <c r="WRT19" s="53"/>
      <c r="WRU19" s="53"/>
      <c r="WRV19" s="53"/>
      <c r="WRW19" s="53"/>
      <c r="WRX19" s="53"/>
      <c r="WRY19" s="53"/>
      <c r="WRZ19" s="53"/>
      <c r="WSA19" s="53"/>
      <c r="WSB19" s="53"/>
      <c r="WSC19" s="53"/>
      <c r="WSD19" s="53"/>
      <c r="WSE19" s="53"/>
      <c r="WSF19" s="53"/>
      <c r="WSG19" s="53"/>
      <c r="WSH19" s="53"/>
      <c r="WSI19" s="53"/>
      <c r="WSJ19" s="53"/>
      <c r="WSK19" s="53"/>
      <c r="WSL19" s="53"/>
      <c r="WSM19" s="53"/>
      <c r="WSN19" s="53"/>
      <c r="WSO19" s="53"/>
      <c r="WSP19" s="53"/>
      <c r="WSQ19" s="53"/>
      <c r="WSR19" s="53"/>
      <c r="WSS19" s="53"/>
      <c r="WST19" s="53"/>
      <c r="WSU19" s="53"/>
      <c r="WSV19" s="53"/>
      <c r="WSW19" s="53"/>
      <c r="WSX19" s="53"/>
      <c r="WSY19" s="53"/>
      <c r="WSZ19" s="53"/>
      <c r="WTA19" s="53"/>
      <c r="WTB19" s="53"/>
      <c r="WTC19" s="53"/>
      <c r="WTD19" s="53"/>
      <c r="WTE19" s="53"/>
      <c r="WTF19" s="53"/>
      <c r="WTG19" s="53"/>
      <c r="WTH19" s="53"/>
      <c r="WTI19" s="53"/>
      <c r="WTJ19" s="53"/>
      <c r="WTK19" s="53"/>
      <c r="WTL19" s="53"/>
      <c r="WTM19" s="53"/>
      <c r="WTN19" s="53"/>
      <c r="WTO19" s="53"/>
      <c r="WTP19" s="53"/>
      <c r="WTQ19" s="53"/>
      <c r="WTR19" s="53"/>
      <c r="WTS19" s="53"/>
      <c r="WTT19" s="53"/>
      <c r="WTU19" s="53"/>
      <c r="WTV19" s="53"/>
      <c r="WTW19" s="53"/>
      <c r="WTX19" s="53"/>
      <c r="WTY19" s="53"/>
      <c r="WTZ19" s="53"/>
      <c r="WUA19" s="53"/>
      <c r="WUB19" s="53"/>
      <c r="WUC19" s="53"/>
      <c r="WUD19" s="53"/>
      <c r="WUE19" s="53"/>
      <c r="WUF19" s="53"/>
      <c r="WUG19" s="53"/>
      <c r="WUH19" s="53"/>
      <c r="WUI19" s="53"/>
      <c r="WUJ19" s="53"/>
      <c r="WUK19" s="53"/>
      <c r="WUL19" s="53"/>
      <c r="WUM19" s="53"/>
      <c r="WUN19" s="53"/>
      <c r="WUO19" s="53"/>
      <c r="WUP19" s="53"/>
      <c r="WUQ19" s="53"/>
      <c r="WUR19" s="53"/>
      <c r="WUS19" s="53"/>
      <c r="WUT19" s="53"/>
      <c r="WUU19" s="53"/>
      <c r="WUV19" s="53"/>
      <c r="WUW19" s="53"/>
      <c r="WUX19" s="53"/>
      <c r="WUY19" s="53"/>
      <c r="WUZ19" s="53"/>
      <c r="WVA19" s="53"/>
      <c r="WVB19" s="53"/>
      <c r="WVC19" s="53"/>
      <c r="WVD19" s="53"/>
      <c r="WVE19" s="53"/>
      <c r="WVF19" s="53"/>
      <c r="WVG19" s="53"/>
      <c r="WVH19" s="53"/>
      <c r="WVI19" s="53"/>
      <c r="WVJ19" s="53"/>
      <c r="WVK19" s="53"/>
      <c r="WVL19" s="53"/>
      <c r="WVM19" s="53"/>
      <c r="WVN19" s="53"/>
      <c r="WVO19" s="53"/>
      <c r="WVP19" s="53"/>
      <c r="WVQ19" s="53"/>
      <c r="WVR19" s="53"/>
      <c r="WVS19" s="53"/>
      <c r="WVT19" s="53"/>
      <c r="WVU19" s="53"/>
      <c r="WVV19" s="53"/>
      <c r="WVW19" s="53"/>
      <c r="WVX19" s="53"/>
      <c r="WVY19" s="53"/>
      <c r="WVZ19" s="53"/>
      <c r="WWA19" s="53"/>
      <c r="WWB19" s="53"/>
      <c r="WWC19" s="53"/>
      <c r="WWD19" s="53"/>
      <c r="WWE19" s="53"/>
      <c r="WWF19" s="53"/>
      <c r="WWG19" s="53"/>
      <c r="WWH19" s="53"/>
      <c r="WWI19" s="53"/>
      <c r="WWJ19" s="53"/>
      <c r="WWK19" s="53"/>
      <c r="WWL19" s="53"/>
      <c r="WWM19" s="53"/>
      <c r="WWN19" s="53"/>
      <c r="WWO19" s="53"/>
      <c r="WWP19" s="53"/>
      <c r="WWQ19" s="53"/>
      <c r="WWR19" s="53"/>
      <c r="WWS19" s="53"/>
      <c r="WWT19" s="53"/>
      <c r="WWU19" s="53"/>
      <c r="WWV19" s="53"/>
      <c r="WWW19" s="53"/>
      <c r="WWX19" s="53"/>
      <c r="WWY19" s="53"/>
      <c r="WWZ19" s="53"/>
      <c r="WXA19" s="53"/>
      <c r="WXB19" s="53"/>
      <c r="WXC19" s="53"/>
      <c r="WXD19" s="53"/>
      <c r="WXE19" s="53"/>
      <c r="WXF19" s="53"/>
      <c r="WXG19" s="53"/>
      <c r="WXH19" s="53"/>
      <c r="WXI19" s="53"/>
      <c r="WXJ19" s="53"/>
      <c r="WXK19" s="53"/>
      <c r="WXL19" s="53"/>
      <c r="WXM19" s="53"/>
      <c r="WXN19" s="53"/>
      <c r="WXO19" s="53"/>
      <c r="WXP19" s="53"/>
      <c r="WXQ19" s="53"/>
      <c r="WXR19" s="53"/>
      <c r="WXS19" s="53"/>
      <c r="WXT19" s="53"/>
      <c r="WXU19" s="53"/>
      <c r="WXV19" s="53"/>
      <c r="WXW19" s="53"/>
      <c r="WXX19" s="53"/>
      <c r="WXY19" s="53"/>
      <c r="WXZ19" s="53"/>
      <c r="WYA19" s="53"/>
      <c r="WYB19" s="53"/>
      <c r="WYC19" s="53"/>
      <c r="WYD19" s="53"/>
      <c r="WYE19" s="53"/>
      <c r="WYF19" s="53"/>
      <c r="WYG19" s="53"/>
      <c r="WYH19" s="53"/>
      <c r="WYI19" s="53"/>
      <c r="WYJ19" s="53"/>
      <c r="WYK19" s="53"/>
      <c r="WYL19" s="53"/>
      <c r="WYM19" s="53"/>
      <c r="WYN19" s="53"/>
      <c r="WYO19" s="53"/>
      <c r="WYP19" s="53"/>
      <c r="WYQ19" s="53"/>
      <c r="WYR19" s="53"/>
      <c r="WYS19" s="53"/>
      <c r="WYT19" s="53"/>
      <c r="WYU19" s="53"/>
      <c r="WYV19" s="53"/>
      <c r="WYW19" s="53"/>
      <c r="WYX19" s="53"/>
      <c r="WYY19" s="53"/>
      <c r="WYZ19" s="53"/>
      <c r="WZA19" s="53"/>
      <c r="WZB19" s="53"/>
      <c r="WZC19" s="53"/>
      <c r="WZD19" s="53"/>
      <c r="WZE19" s="53"/>
      <c r="WZF19" s="53"/>
      <c r="WZG19" s="53"/>
      <c r="WZH19" s="53"/>
      <c r="WZI19" s="53"/>
      <c r="WZJ19" s="53"/>
      <c r="WZK19" s="53"/>
      <c r="WZL19" s="53"/>
      <c r="WZM19" s="53"/>
      <c r="WZN19" s="53"/>
      <c r="WZO19" s="53"/>
      <c r="WZP19" s="53"/>
      <c r="WZQ19" s="53"/>
      <c r="WZR19" s="53"/>
      <c r="WZS19" s="53"/>
      <c r="WZT19" s="53"/>
      <c r="WZU19" s="53"/>
      <c r="WZV19" s="53"/>
      <c r="WZW19" s="53"/>
      <c r="WZX19" s="53"/>
      <c r="WZY19" s="53"/>
      <c r="WZZ19" s="53"/>
      <c r="XAA19" s="53"/>
      <c r="XAB19" s="53"/>
      <c r="XAC19" s="53"/>
      <c r="XAD19" s="53"/>
      <c r="XAE19" s="53"/>
      <c r="XAF19" s="53"/>
      <c r="XAG19" s="53"/>
      <c r="XAH19" s="53"/>
      <c r="XAI19" s="53"/>
      <c r="XAJ19" s="53"/>
      <c r="XAK19" s="53"/>
      <c r="XAL19" s="53"/>
      <c r="XAM19" s="53"/>
      <c r="XAN19" s="53"/>
      <c r="XAO19" s="53"/>
      <c r="XAP19" s="53"/>
      <c r="XAQ19" s="53"/>
      <c r="XAR19" s="53"/>
      <c r="XAS19" s="53"/>
      <c r="XAT19" s="53"/>
      <c r="XAU19" s="53"/>
      <c r="XAV19" s="53"/>
      <c r="XAW19" s="53"/>
      <c r="XAX19" s="53"/>
      <c r="XAY19" s="53"/>
      <c r="XAZ19" s="53"/>
      <c r="XBA19" s="53"/>
      <c r="XBB19" s="53"/>
      <c r="XBC19" s="53"/>
      <c r="XBD19" s="53"/>
      <c r="XBE19" s="53"/>
      <c r="XBF19" s="53"/>
      <c r="XBG19" s="53"/>
      <c r="XBH19" s="53"/>
      <c r="XBI19" s="53"/>
      <c r="XBJ19" s="53"/>
      <c r="XBK19" s="53"/>
      <c r="XBL19" s="53"/>
      <c r="XBM19" s="53"/>
      <c r="XBN19" s="53"/>
      <c r="XBO19" s="53"/>
      <c r="XBP19" s="53"/>
      <c r="XBQ19" s="53"/>
      <c r="XBR19" s="53"/>
      <c r="XBS19" s="53"/>
      <c r="XBT19" s="53"/>
      <c r="XBU19" s="53"/>
      <c r="XBV19" s="53"/>
      <c r="XBW19" s="53"/>
      <c r="XBX19" s="53"/>
      <c r="XBY19" s="53"/>
      <c r="XBZ19" s="53"/>
      <c r="XCA19" s="53"/>
      <c r="XCB19" s="53"/>
      <c r="XCC19" s="53"/>
      <c r="XCD19" s="53"/>
      <c r="XCE19" s="53"/>
      <c r="XCF19" s="53"/>
      <c r="XCG19" s="53"/>
      <c r="XCH19" s="53"/>
      <c r="XCI19" s="53"/>
      <c r="XCJ19" s="53"/>
      <c r="XCK19" s="53"/>
      <c r="XCL19" s="53"/>
      <c r="XCM19" s="53"/>
      <c r="XCN19" s="53"/>
      <c r="XCO19" s="53"/>
      <c r="XCP19" s="53"/>
      <c r="XCQ19" s="53"/>
      <c r="XCR19" s="53"/>
      <c r="XCS19" s="53"/>
      <c r="XCT19" s="53"/>
      <c r="XCU19" s="53"/>
      <c r="XCV19" s="53"/>
      <c r="XCW19" s="53"/>
      <c r="XCX19" s="53"/>
      <c r="XCY19" s="53"/>
      <c r="XCZ19" s="53"/>
      <c r="XDA19" s="53"/>
      <c r="XDB19" s="53"/>
      <c r="XDC19" s="53"/>
      <c r="XDD19" s="53"/>
      <c r="XDE19" s="53"/>
      <c r="XDF19" s="53"/>
      <c r="XDG19" s="53"/>
      <c r="XDH19" s="53"/>
      <c r="XDI19" s="53"/>
      <c r="XDJ19" s="53"/>
      <c r="XDK19" s="53"/>
      <c r="XDL19" s="53"/>
      <c r="XDM19" s="53"/>
      <c r="XDN19" s="53"/>
      <c r="XDO19" s="53"/>
      <c r="XDP19" s="53"/>
      <c r="XDQ19" s="53"/>
      <c r="XDR19" s="53"/>
      <c r="XDS19" s="53"/>
      <c r="XDT19" s="53"/>
      <c r="XDU19" s="53"/>
      <c r="XDV19" s="53"/>
      <c r="XDW19" s="53"/>
      <c r="XDX19" s="53"/>
      <c r="XDY19" s="53"/>
      <c r="XDZ19" s="53"/>
      <c r="XEA19" s="53"/>
      <c r="XEB19" s="53"/>
      <c r="XEC19" s="53"/>
      <c r="XED19" s="53"/>
      <c r="XEE19" s="53"/>
      <c r="XEF19" s="53"/>
      <c r="XEG19" s="53"/>
      <c r="XEH19" s="53"/>
      <c r="XEI19" s="53"/>
      <c r="XEJ19" s="53"/>
      <c r="XEK19" s="53"/>
      <c r="XEL19" s="53"/>
      <c r="XEM19" s="53"/>
      <c r="XEN19" s="53"/>
      <c r="XEO19" s="53"/>
      <c r="XEP19" s="53"/>
      <c r="XEQ19" s="53"/>
    </row>
    <row r="20" s="28" customFormat="1" ht="44.1" customHeight="1" spans="1:1024 1025:16371">
      <c r="A20" s="47">
        <v>18</v>
      </c>
      <c r="B20" s="48" t="s">
        <v>95</v>
      </c>
      <c r="C20" s="49" t="s">
        <v>16757</v>
      </c>
      <c r="D20" s="49" t="s">
        <v>16758</v>
      </c>
      <c r="E20" s="50" t="s">
        <v>16759</v>
      </c>
      <c r="F20" s="49"/>
      <c r="G20" s="48" t="s">
        <v>51</v>
      </c>
      <c r="H20" s="48"/>
      <c r="I20" s="51"/>
      <c r="J20" s="52"/>
      <c r="K20" s="17" t="s">
        <v>7184</v>
      </c>
    </row>
    <row r="21" s="30" customFormat="1" ht="50.1" customHeight="1" spans="1:1024 1025:16371">
      <c r="A21" s="37">
        <v>19</v>
      </c>
      <c r="B21" s="56" t="s">
        <v>40</v>
      </c>
      <c r="C21" s="44" t="s">
        <v>16760</v>
      </c>
      <c r="D21" s="39" t="s">
        <v>16761</v>
      </c>
      <c r="E21" s="39" t="s">
        <v>16762</v>
      </c>
      <c r="F21" s="38"/>
      <c r="G21" s="38" t="s">
        <v>483</v>
      </c>
      <c r="H21" s="57"/>
      <c r="I21" s="45" t="s">
        <v>16763</v>
      </c>
      <c r="J21" s="58"/>
    </row>
    <row r="22" s="30" customFormat="1" ht="33.75" spans="1:1024 1025:16371">
      <c r="A22" s="37">
        <v>20</v>
      </c>
      <c r="B22" s="56" t="s">
        <v>40</v>
      </c>
      <c r="C22" s="44" t="s">
        <v>16764</v>
      </c>
      <c r="D22" s="39" t="s">
        <v>16765</v>
      </c>
      <c r="E22" s="39" t="s">
        <v>16766</v>
      </c>
      <c r="F22" s="38"/>
      <c r="G22" s="38" t="s">
        <v>483</v>
      </c>
      <c r="H22" s="57"/>
      <c r="I22" s="45" t="s">
        <v>16763</v>
      </c>
      <c r="J22" s="58"/>
    </row>
    <row r="23" s="30" customFormat="1" ht="33.75" spans="1:1024 1025:16371">
      <c r="A23" s="37">
        <v>21</v>
      </c>
      <c r="B23" s="56" t="s">
        <v>40</v>
      </c>
      <c r="C23" s="44" t="s">
        <v>16767</v>
      </c>
      <c r="D23" s="39" t="s">
        <v>16768</v>
      </c>
      <c r="E23" s="39" t="s">
        <v>16766</v>
      </c>
      <c r="F23" s="38"/>
      <c r="G23" s="38" t="s">
        <v>483</v>
      </c>
      <c r="H23" s="57"/>
      <c r="I23" s="45" t="s">
        <v>16763</v>
      </c>
      <c r="J23" s="58"/>
    </row>
    <row r="24" s="30" customFormat="1" ht="33" customHeight="1" spans="1:1024 1025:16371">
      <c r="A24" s="37">
        <v>22</v>
      </c>
      <c r="B24" s="59" t="s">
        <v>40</v>
      </c>
      <c r="C24" s="44" t="s">
        <v>16769</v>
      </c>
      <c r="D24" s="60" t="s">
        <v>16770</v>
      </c>
      <c r="E24" s="61" t="s">
        <v>16771</v>
      </c>
      <c r="F24" s="62"/>
      <c r="G24" s="62" t="s">
        <v>51</v>
      </c>
      <c r="H24" s="63"/>
      <c r="I24" s="45" t="s">
        <v>16763</v>
      </c>
      <c r="J24" s="58"/>
    </row>
    <row r="25" s="30" customFormat="1" ht="36" customHeight="1" spans="1:1024 1025:16371">
      <c r="A25" s="37">
        <v>23</v>
      </c>
      <c r="B25" s="56" t="s">
        <v>40</v>
      </c>
      <c r="C25" s="44" t="s">
        <v>16772</v>
      </c>
      <c r="D25" s="39" t="s">
        <v>16773</v>
      </c>
      <c r="E25" s="39" t="s">
        <v>16774</v>
      </c>
      <c r="F25" s="38"/>
      <c r="G25" s="38" t="s">
        <v>483</v>
      </c>
      <c r="H25" s="64" t="s">
        <v>1072</v>
      </c>
      <c r="I25" s="45" t="s">
        <v>16763</v>
      </c>
      <c r="J25" s="58"/>
    </row>
    <row r="26" s="30" customFormat="1" ht="27" customHeight="1" spans="1:1024 1025:16371">
      <c r="A26" s="37">
        <v>24</v>
      </c>
      <c r="B26" s="65" t="s">
        <v>40</v>
      </c>
      <c r="C26" s="44" t="s">
        <v>16775</v>
      </c>
      <c r="D26" s="39" t="s">
        <v>16776</v>
      </c>
      <c r="E26" s="44" t="s">
        <v>16777</v>
      </c>
      <c r="F26" s="38"/>
      <c r="G26" s="38" t="s">
        <v>483</v>
      </c>
      <c r="H26" s="66"/>
      <c r="I26" s="45" t="s">
        <v>16763</v>
      </c>
      <c r="J26" s="58"/>
    </row>
    <row r="27" s="30" customFormat="1" ht="27" customHeight="1" spans="1:1024 1025:16371">
      <c r="A27" s="37">
        <v>25</v>
      </c>
      <c r="B27" s="67" t="s">
        <v>40</v>
      </c>
      <c r="C27" s="44" t="s">
        <v>16778</v>
      </c>
      <c r="D27" s="68" t="s">
        <v>16779</v>
      </c>
      <c r="E27" s="69" t="s">
        <v>16780</v>
      </c>
      <c r="F27" s="70"/>
      <c r="G27" s="70" t="s">
        <v>483</v>
      </c>
      <c r="H27" s="71"/>
      <c r="I27" s="45" t="s">
        <v>16763</v>
      </c>
      <c r="J27" s="58"/>
    </row>
    <row r="28" s="30" customFormat="1" ht="27" customHeight="1" spans="1:1024 1025:16371">
      <c r="A28" s="37">
        <v>26</v>
      </c>
      <c r="B28" s="67" t="s">
        <v>40</v>
      </c>
      <c r="C28" s="44" t="s">
        <v>16781</v>
      </c>
      <c r="D28" s="68" t="s">
        <v>16782</v>
      </c>
      <c r="E28" s="69" t="s">
        <v>16783</v>
      </c>
      <c r="F28" s="70"/>
      <c r="G28" s="70" t="s">
        <v>51</v>
      </c>
      <c r="H28" s="71"/>
      <c r="I28" s="45" t="s">
        <v>16763</v>
      </c>
      <c r="J28" s="58"/>
    </row>
    <row r="29" s="30" customFormat="1" ht="27" customHeight="1" spans="1:1024 1025:16371">
      <c r="A29" s="37">
        <v>27</v>
      </c>
      <c r="B29" s="67" t="s">
        <v>40</v>
      </c>
      <c r="C29" s="44" t="s">
        <v>16784</v>
      </c>
      <c r="D29" s="68" t="s">
        <v>16785</v>
      </c>
      <c r="E29" s="69" t="s">
        <v>16786</v>
      </c>
      <c r="F29" s="70"/>
      <c r="G29" s="70" t="s">
        <v>51</v>
      </c>
      <c r="H29" s="71"/>
      <c r="I29" s="45" t="s">
        <v>16763</v>
      </c>
      <c r="J29" s="58"/>
    </row>
    <row r="30" s="30" customFormat="1" ht="27.95" customHeight="1" spans="1:1024 1025:16371">
      <c r="A30" s="37">
        <v>28</v>
      </c>
      <c r="B30" s="65" t="s">
        <v>40</v>
      </c>
      <c r="C30" s="44" t="s">
        <v>16787</v>
      </c>
      <c r="D30" s="39" t="s">
        <v>16788</v>
      </c>
      <c r="E30" s="44" t="s">
        <v>16789</v>
      </c>
      <c r="F30" s="38"/>
      <c r="G30" s="38" t="s">
        <v>51</v>
      </c>
      <c r="H30" s="66"/>
      <c r="I30" s="45" t="s">
        <v>16763</v>
      </c>
      <c r="J30" s="58"/>
    </row>
    <row r="31" s="30" customFormat="1" ht="32.1" customHeight="1" spans="1:1024 1025:16371">
      <c r="A31" s="37">
        <v>29</v>
      </c>
      <c r="B31" s="67" t="s">
        <v>40</v>
      </c>
      <c r="C31" s="44" t="s">
        <v>16790</v>
      </c>
      <c r="D31" s="68" t="s">
        <v>16791</v>
      </c>
      <c r="E31" s="69" t="s">
        <v>16792</v>
      </c>
      <c r="F31" s="70"/>
      <c r="G31" s="70" t="s">
        <v>483</v>
      </c>
      <c r="H31" s="71"/>
      <c r="I31" s="45" t="s">
        <v>16763</v>
      </c>
      <c r="J31" s="58"/>
    </row>
    <row r="32" s="30" customFormat="1" ht="33.75" spans="1:1024 1025:16371">
      <c r="A32" s="37">
        <v>30</v>
      </c>
      <c r="B32" s="65" t="s">
        <v>40</v>
      </c>
      <c r="C32" s="44" t="s">
        <v>16793</v>
      </c>
      <c r="D32" s="72" t="s">
        <v>16794</v>
      </c>
      <c r="E32" s="44" t="s">
        <v>16795</v>
      </c>
      <c r="F32" s="39"/>
      <c r="G32" s="38" t="s">
        <v>483</v>
      </c>
      <c r="H32" s="57"/>
      <c r="I32" s="45" t="s">
        <v>16763</v>
      </c>
      <c r="J32" s="58"/>
    </row>
    <row r="33" s="30" customFormat="1" ht="21" customHeight="1" spans="1:10">
      <c r="A33" s="37">
        <v>31</v>
      </c>
      <c r="B33" s="65" t="s">
        <v>40</v>
      </c>
      <c r="C33" s="44" t="s">
        <v>16796</v>
      </c>
      <c r="D33" s="72" t="s">
        <v>16797</v>
      </c>
      <c r="E33" s="39" t="s">
        <v>16798</v>
      </c>
      <c r="F33" s="39"/>
      <c r="G33" s="38" t="s">
        <v>483</v>
      </c>
      <c r="H33" s="57"/>
      <c r="I33" s="45" t="s">
        <v>16763</v>
      </c>
      <c r="J33" s="58"/>
    </row>
    <row r="34" s="30" customFormat="1" ht="33.75" spans="1:10">
      <c r="A34" s="37">
        <v>32</v>
      </c>
      <c r="B34" s="65" t="s">
        <v>40</v>
      </c>
      <c r="C34" s="44" t="s">
        <v>16799</v>
      </c>
      <c r="D34" s="73" t="s">
        <v>16800</v>
      </c>
      <c r="E34" s="44" t="s">
        <v>16801</v>
      </c>
      <c r="F34" s="39"/>
      <c r="G34" s="38" t="s">
        <v>483</v>
      </c>
      <c r="H34" s="57"/>
      <c r="I34" s="45" t="s">
        <v>16763</v>
      </c>
      <c r="J34" s="58"/>
    </row>
    <row r="35" s="30" customFormat="1" ht="27.95" customHeight="1" spans="1:10">
      <c r="A35" s="37">
        <v>33</v>
      </c>
      <c r="B35" s="59" t="s">
        <v>40</v>
      </c>
      <c r="C35" s="44" t="s">
        <v>16802</v>
      </c>
      <c r="D35" s="60" t="s">
        <v>16803</v>
      </c>
      <c r="E35" s="61" t="s">
        <v>16804</v>
      </c>
      <c r="F35" s="62"/>
      <c r="G35" s="62" t="s">
        <v>51</v>
      </c>
      <c r="H35" s="63"/>
      <c r="I35" s="45" t="s">
        <v>16763</v>
      </c>
      <c r="J35" s="58"/>
    </row>
    <row r="36" s="30" customFormat="1" ht="27.95" customHeight="1" spans="1:10">
      <c r="A36" s="37">
        <v>34</v>
      </c>
      <c r="B36" s="67" t="s">
        <v>40</v>
      </c>
      <c r="C36" s="44" t="s">
        <v>16805</v>
      </c>
      <c r="D36" s="68" t="s">
        <v>16806</v>
      </c>
      <c r="E36" s="69" t="s">
        <v>16807</v>
      </c>
      <c r="F36" s="70"/>
      <c r="G36" s="70" t="s">
        <v>483</v>
      </c>
      <c r="H36" s="71"/>
      <c r="I36" s="45" t="s">
        <v>16763</v>
      </c>
      <c r="J36" s="58"/>
    </row>
    <row r="37" s="30" customFormat="1" ht="27.95" customHeight="1" spans="1:10">
      <c r="A37" s="37">
        <v>35</v>
      </c>
      <c r="B37" s="67" t="s">
        <v>40</v>
      </c>
      <c r="C37" s="44" t="s">
        <v>16808</v>
      </c>
      <c r="D37" s="68" t="s">
        <v>16809</v>
      </c>
      <c r="E37" s="69" t="s">
        <v>16810</v>
      </c>
      <c r="F37" s="70"/>
      <c r="G37" s="70" t="s">
        <v>483</v>
      </c>
      <c r="H37" s="71"/>
      <c r="I37" s="45" t="s">
        <v>16763</v>
      </c>
      <c r="J37" s="58"/>
    </row>
    <row r="38" s="30" customFormat="1" ht="27.95" customHeight="1" spans="1:10">
      <c r="A38" s="37">
        <v>36</v>
      </c>
      <c r="B38" s="67" t="s">
        <v>40</v>
      </c>
      <c r="C38" s="44" t="s">
        <v>16811</v>
      </c>
      <c r="D38" s="68" t="s">
        <v>16812</v>
      </c>
      <c r="E38" s="69" t="s">
        <v>16813</v>
      </c>
      <c r="F38" s="70"/>
      <c r="G38" s="70" t="s">
        <v>483</v>
      </c>
      <c r="H38" s="71" t="s">
        <v>1072</v>
      </c>
      <c r="I38" s="45" t="s">
        <v>16763</v>
      </c>
      <c r="J38" s="58"/>
    </row>
    <row r="39" s="30" customFormat="1" ht="22.5" spans="1:10">
      <c r="A39" s="37">
        <v>37</v>
      </c>
      <c r="B39" s="67" t="s">
        <v>40</v>
      </c>
      <c r="C39" s="44" t="s">
        <v>16814</v>
      </c>
      <c r="D39" s="68" t="s">
        <v>16815</v>
      </c>
      <c r="E39" s="69" t="s">
        <v>16816</v>
      </c>
      <c r="F39" s="70"/>
      <c r="G39" s="70" t="s">
        <v>483</v>
      </c>
      <c r="H39" s="71"/>
      <c r="I39" s="45" t="s">
        <v>16763</v>
      </c>
      <c r="J39" s="58"/>
    </row>
    <row r="40" s="30" customFormat="1" ht="32.1" customHeight="1" spans="1:10">
      <c r="A40" s="37">
        <v>38</v>
      </c>
      <c r="B40" s="67" t="s">
        <v>40</v>
      </c>
      <c r="C40" s="44" t="s">
        <v>16817</v>
      </c>
      <c r="D40" s="68" t="s">
        <v>16818</v>
      </c>
      <c r="E40" s="69" t="s">
        <v>16819</v>
      </c>
      <c r="F40" s="70"/>
      <c r="G40" s="70" t="s">
        <v>483</v>
      </c>
      <c r="H40" s="71"/>
      <c r="I40" s="45" t="s">
        <v>16763</v>
      </c>
      <c r="J40" s="74">
        <v>300</v>
      </c>
    </row>
    <row r="41" s="30" customFormat="1" ht="60" customHeight="1" spans="1:10">
      <c r="A41" s="37">
        <v>39</v>
      </c>
      <c r="B41" s="67" t="s">
        <v>40</v>
      </c>
      <c r="C41" s="44" t="s">
        <v>16820</v>
      </c>
      <c r="D41" s="68" t="s">
        <v>16821</v>
      </c>
      <c r="E41" s="69" t="s">
        <v>16822</v>
      </c>
      <c r="F41" s="70"/>
      <c r="G41" s="70" t="s">
        <v>483</v>
      </c>
      <c r="H41" s="71"/>
      <c r="I41" s="45" t="s">
        <v>16763</v>
      </c>
      <c r="J41" s="74">
        <v>130</v>
      </c>
    </row>
    <row r="42" s="30" customFormat="1" ht="27" customHeight="1" spans="1:10">
      <c r="A42" s="37">
        <v>40</v>
      </c>
      <c r="B42" s="67" t="s">
        <v>40</v>
      </c>
      <c r="C42" s="44" t="s">
        <v>16823</v>
      </c>
      <c r="D42" s="68" t="s">
        <v>16824</v>
      </c>
      <c r="E42" s="69" t="s">
        <v>16825</v>
      </c>
      <c r="F42" s="70"/>
      <c r="G42" s="70" t="s">
        <v>483</v>
      </c>
      <c r="H42" s="71" t="s">
        <v>1072</v>
      </c>
      <c r="I42" s="45" t="s">
        <v>16763</v>
      </c>
      <c r="J42" s="58"/>
    </row>
    <row r="43" s="30" customFormat="1" ht="27" customHeight="1" spans="1:10">
      <c r="A43" s="37">
        <v>41</v>
      </c>
      <c r="B43" s="67" t="s">
        <v>40</v>
      </c>
      <c r="C43" s="44" t="s">
        <v>16826</v>
      </c>
      <c r="D43" s="68" t="s">
        <v>16827</v>
      </c>
      <c r="E43" s="69" t="s">
        <v>16828</v>
      </c>
      <c r="F43" s="70"/>
      <c r="G43" s="70" t="s">
        <v>483</v>
      </c>
      <c r="H43" s="71"/>
      <c r="I43" s="45" t="s">
        <v>16763</v>
      </c>
      <c r="J43" s="58"/>
    </row>
    <row r="44" s="30" customFormat="1" ht="45" spans="1:10">
      <c r="A44" s="37">
        <v>42</v>
      </c>
      <c r="B44" s="56" t="s">
        <v>40</v>
      </c>
      <c r="C44" s="44" t="s">
        <v>16829</v>
      </c>
      <c r="D44" s="39" t="s">
        <v>16830</v>
      </c>
      <c r="E44" s="39" t="s">
        <v>16831</v>
      </c>
      <c r="F44" s="38"/>
      <c r="G44" s="38" t="s">
        <v>483</v>
      </c>
      <c r="H44" s="57"/>
      <c r="I44" s="45" t="s">
        <v>16763</v>
      </c>
      <c r="J44" s="58"/>
    </row>
    <row r="45" s="30" customFormat="1" ht="21" customHeight="1" spans="1:10">
      <c r="A45" s="37">
        <v>43</v>
      </c>
      <c r="B45" s="67" t="s">
        <v>40</v>
      </c>
      <c r="C45" s="44" t="s">
        <v>16832</v>
      </c>
      <c r="D45" s="68" t="s">
        <v>16833</v>
      </c>
      <c r="E45" s="69" t="s">
        <v>16834</v>
      </c>
      <c r="F45" s="70" t="s">
        <v>2495</v>
      </c>
      <c r="G45" s="70" t="s">
        <v>51</v>
      </c>
      <c r="H45" s="71"/>
      <c r="I45" s="45" t="s">
        <v>16763</v>
      </c>
      <c r="J45" s="58"/>
    </row>
    <row r="46" s="30" customFormat="1" ht="54" customHeight="1" spans="1:10">
      <c r="A46" s="37">
        <v>44</v>
      </c>
      <c r="B46" s="59" t="s">
        <v>40</v>
      </c>
      <c r="C46" s="44" t="s">
        <v>16835</v>
      </c>
      <c r="D46" s="60" t="s">
        <v>16836</v>
      </c>
      <c r="E46" s="61" t="s">
        <v>16837</v>
      </c>
      <c r="F46" s="62"/>
      <c r="G46" s="62" t="s">
        <v>51</v>
      </c>
      <c r="H46" s="63"/>
      <c r="I46" s="45" t="s">
        <v>16763</v>
      </c>
      <c r="J46" s="58"/>
    </row>
    <row r="47" s="30" customFormat="1" ht="30" customHeight="1" spans="1:10">
      <c r="A47" s="37">
        <v>45</v>
      </c>
      <c r="B47" s="65" t="s">
        <v>40</v>
      </c>
      <c r="C47" s="44" t="s">
        <v>16838</v>
      </c>
      <c r="D47" s="39" t="s">
        <v>16839</v>
      </c>
      <c r="E47" s="39" t="s">
        <v>16840</v>
      </c>
      <c r="F47" s="39"/>
      <c r="G47" s="38" t="s">
        <v>51</v>
      </c>
      <c r="H47" s="57"/>
      <c r="I47" s="45" t="s">
        <v>16763</v>
      </c>
      <c r="J47" s="58"/>
    </row>
    <row r="48" s="30" customFormat="1" ht="29.1" customHeight="1" spans="1:10">
      <c r="A48" s="37">
        <v>46</v>
      </c>
      <c r="B48" s="67" t="s">
        <v>40</v>
      </c>
      <c r="C48" s="44" t="s">
        <v>16841</v>
      </c>
      <c r="D48" s="68" t="s">
        <v>16842</v>
      </c>
      <c r="E48" s="69" t="s">
        <v>16843</v>
      </c>
      <c r="F48" s="70"/>
      <c r="G48" s="70" t="s">
        <v>483</v>
      </c>
      <c r="H48" s="71"/>
      <c r="I48" s="45" t="s">
        <v>16763</v>
      </c>
      <c r="J48" s="58"/>
    </row>
    <row r="49" s="30" customFormat="1" ht="29.1" customHeight="1" spans="1:1024 1025:16371">
      <c r="A49" s="37">
        <v>47</v>
      </c>
      <c r="B49" s="67" t="s">
        <v>40</v>
      </c>
      <c r="C49" s="44" t="s">
        <v>16844</v>
      </c>
      <c r="D49" s="68" t="s">
        <v>16845</v>
      </c>
      <c r="E49" s="69" t="s">
        <v>16846</v>
      </c>
      <c r="F49" s="70"/>
      <c r="G49" s="70" t="s">
        <v>51</v>
      </c>
      <c r="H49" s="71"/>
      <c r="I49" s="45" t="s">
        <v>16763</v>
      </c>
      <c r="J49" s="58"/>
    </row>
    <row r="50" s="30" customFormat="1" ht="29.1" customHeight="1" spans="1:1024 1025:16371">
      <c r="A50" s="37">
        <v>48</v>
      </c>
      <c r="B50" s="56" t="s">
        <v>40</v>
      </c>
      <c r="C50" s="44" t="s">
        <v>16847</v>
      </c>
      <c r="D50" s="39" t="s">
        <v>16848</v>
      </c>
      <c r="E50" s="39" t="s">
        <v>16849</v>
      </c>
      <c r="F50" s="38"/>
      <c r="G50" s="38" t="s">
        <v>2546</v>
      </c>
      <c r="H50" s="57"/>
      <c r="I50" s="45" t="s">
        <v>16763</v>
      </c>
      <c r="J50" s="58"/>
    </row>
    <row r="51" s="30" customFormat="1" ht="29.1" customHeight="1" spans="1:1024 1025:16371">
      <c r="A51" s="37">
        <v>49</v>
      </c>
      <c r="B51" s="56" t="s">
        <v>40</v>
      </c>
      <c r="C51" s="44" t="s">
        <v>16850</v>
      </c>
      <c r="D51" s="39" t="s">
        <v>16851</v>
      </c>
      <c r="E51" s="39" t="s">
        <v>16852</v>
      </c>
      <c r="F51" s="38"/>
      <c r="G51" s="38" t="s">
        <v>16853</v>
      </c>
      <c r="H51" s="57"/>
      <c r="I51" s="45" t="s">
        <v>16763</v>
      </c>
      <c r="J51" s="58"/>
    </row>
    <row r="52" s="30" customFormat="1" ht="29.1" customHeight="1" spans="1:1024 1025:16371">
      <c r="A52" s="37">
        <v>50</v>
      </c>
      <c r="B52" s="56" t="s">
        <v>40</v>
      </c>
      <c r="C52" s="44" t="s">
        <v>16854</v>
      </c>
      <c r="D52" s="39" t="s">
        <v>16855</v>
      </c>
      <c r="E52" s="39" t="s">
        <v>16856</v>
      </c>
      <c r="F52" s="38"/>
      <c r="G52" s="38" t="s">
        <v>2546</v>
      </c>
      <c r="H52" s="57"/>
      <c r="I52" s="45" t="s">
        <v>16763</v>
      </c>
      <c r="J52" s="58"/>
    </row>
    <row r="53" s="31" customFormat="1" ht="36" spans="1:1024 1025:16371">
      <c r="A53" s="47">
        <v>51</v>
      </c>
      <c r="B53" s="75" t="s">
        <v>40</v>
      </c>
      <c r="C53" s="76" t="s">
        <v>16857</v>
      </c>
      <c r="D53" s="49" t="s">
        <v>16858</v>
      </c>
      <c r="E53" s="49" t="s">
        <v>16859</v>
      </c>
      <c r="F53" s="48"/>
      <c r="G53" s="48" t="s">
        <v>483</v>
      </c>
      <c r="H53" s="77"/>
      <c r="I53" s="78" t="s">
        <v>16763</v>
      </c>
      <c r="J53" s="79"/>
      <c r="K53" s="17" t="s">
        <v>7197</v>
      </c>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DS53" s="53"/>
      <c r="DT53" s="53"/>
      <c r="DU53" s="53"/>
      <c r="DV53" s="53"/>
      <c r="DW53" s="53"/>
      <c r="DX53" s="53"/>
      <c r="DY53" s="53"/>
      <c r="DZ53" s="53"/>
      <c r="EA53" s="53"/>
      <c r="EB53" s="53"/>
      <c r="EC53" s="53"/>
      <c r="ED53" s="53"/>
      <c r="EE53" s="53"/>
      <c r="EF53" s="53"/>
      <c r="EG53" s="53"/>
      <c r="EH53" s="53"/>
      <c r="EI53" s="53"/>
      <c r="EJ53" s="53"/>
      <c r="EK53" s="53"/>
      <c r="EL53" s="53"/>
      <c r="EM53" s="53"/>
      <c r="EN53" s="53"/>
      <c r="EO53" s="53"/>
      <c r="EP53" s="53"/>
      <c r="EQ53" s="53"/>
      <c r="ER53" s="53"/>
      <c r="ES53" s="53"/>
      <c r="ET53" s="53"/>
      <c r="EU53" s="53"/>
      <c r="EV53" s="53"/>
      <c r="EW53" s="53"/>
      <c r="EX53" s="53"/>
      <c r="EY53" s="53"/>
      <c r="EZ53" s="53"/>
      <c r="FA53" s="53"/>
      <c r="FB53" s="53"/>
      <c r="FC53" s="53"/>
      <c r="FD53" s="53"/>
      <c r="FE53" s="53"/>
      <c r="FF53" s="53"/>
      <c r="FG53" s="53"/>
      <c r="FH53" s="53"/>
      <c r="FI53" s="53"/>
      <c r="FJ53" s="53"/>
      <c r="FK53" s="53"/>
      <c r="FL53" s="53"/>
      <c r="FM53" s="53"/>
      <c r="FN53" s="53"/>
      <c r="FO53" s="53"/>
      <c r="FP53" s="53"/>
      <c r="FQ53" s="53"/>
      <c r="FR53" s="53"/>
      <c r="FS53" s="53"/>
      <c r="FT53" s="53"/>
      <c r="FU53" s="53"/>
      <c r="FV53" s="53"/>
      <c r="FW53" s="53"/>
      <c r="FX53" s="53"/>
      <c r="FY53" s="53"/>
      <c r="FZ53" s="53"/>
      <c r="GA53" s="53"/>
      <c r="GB53" s="53"/>
      <c r="GC53" s="53"/>
      <c r="GD53" s="53"/>
      <c r="GE53" s="53"/>
      <c r="GF53" s="53"/>
      <c r="GG53" s="53"/>
      <c r="GH53" s="53"/>
      <c r="GI53" s="53"/>
      <c r="GJ53" s="53"/>
      <c r="GK53" s="53"/>
      <c r="GL53" s="53"/>
      <c r="GM53" s="53"/>
      <c r="GN53" s="53"/>
      <c r="GO53" s="53"/>
      <c r="GP53" s="53"/>
      <c r="GQ53" s="53"/>
      <c r="GR53" s="53"/>
      <c r="GS53" s="53"/>
      <c r="GT53" s="53"/>
      <c r="GU53" s="53"/>
      <c r="GV53" s="53"/>
      <c r="GW53" s="53"/>
      <c r="GX53" s="53"/>
      <c r="GY53" s="53"/>
      <c r="GZ53" s="53"/>
      <c r="HA53" s="53"/>
      <c r="HB53" s="53"/>
      <c r="HC53" s="53"/>
      <c r="HD53" s="53"/>
      <c r="HE53" s="53"/>
      <c r="HF53" s="53"/>
      <c r="HG53" s="53"/>
      <c r="HH53" s="53"/>
      <c r="HI53" s="53"/>
      <c r="HJ53" s="53"/>
      <c r="HK53" s="53"/>
      <c r="HL53" s="53"/>
      <c r="HM53" s="53"/>
      <c r="HN53" s="53"/>
      <c r="HO53" s="53"/>
      <c r="HP53" s="53"/>
      <c r="HQ53" s="53"/>
      <c r="HR53" s="53"/>
      <c r="HS53" s="53"/>
      <c r="HT53" s="53"/>
      <c r="HU53" s="53"/>
      <c r="HV53" s="53"/>
      <c r="HW53" s="53"/>
      <c r="HX53" s="53"/>
      <c r="HY53" s="53"/>
      <c r="HZ53" s="53"/>
      <c r="IA53" s="53"/>
      <c r="IB53" s="53"/>
      <c r="IC53" s="53"/>
      <c r="ID53" s="53"/>
      <c r="IE53" s="53"/>
      <c r="IF53" s="53"/>
      <c r="IG53" s="53"/>
      <c r="IH53" s="53"/>
      <c r="II53" s="53"/>
      <c r="IJ53" s="53"/>
      <c r="IK53" s="53"/>
      <c r="IL53" s="53"/>
      <c r="IM53" s="53"/>
      <c r="IN53" s="53"/>
      <c r="IO53" s="53"/>
      <c r="IP53" s="53"/>
      <c r="IQ53" s="53"/>
      <c r="IR53" s="53"/>
      <c r="IS53" s="53"/>
      <c r="IT53" s="53"/>
      <c r="IU53" s="53"/>
      <c r="IV53" s="53"/>
      <c r="IW53" s="53"/>
      <c r="IX53" s="53"/>
      <c r="IY53" s="53"/>
      <c r="IZ53" s="53"/>
      <c r="JA53" s="53"/>
      <c r="JB53" s="53"/>
      <c r="JC53" s="53"/>
      <c r="JD53" s="53"/>
      <c r="JE53" s="53"/>
      <c r="JF53" s="53"/>
      <c r="JG53" s="53"/>
      <c r="JH53" s="53"/>
      <c r="JI53" s="53"/>
      <c r="JJ53" s="53"/>
      <c r="JK53" s="53"/>
      <c r="JL53" s="53"/>
      <c r="JM53" s="53"/>
      <c r="JN53" s="53"/>
      <c r="JO53" s="53"/>
      <c r="JP53" s="53"/>
      <c r="JQ53" s="53"/>
      <c r="JR53" s="53"/>
      <c r="JS53" s="53"/>
      <c r="JT53" s="53"/>
      <c r="JU53" s="53"/>
      <c r="JV53" s="53"/>
      <c r="JW53" s="53"/>
      <c r="JX53" s="53"/>
      <c r="JY53" s="53"/>
      <c r="JZ53" s="53"/>
      <c r="KA53" s="53"/>
      <c r="KB53" s="53"/>
      <c r="KC53" s="53"/>
      <c r="KD53" s="53"/>
      <c r="KE53" s="53"/>
      <c r="KF53" s="53"/>
      <c r="KG53" s="53"/>
      <c r="KH53" s="53"/>
      <c r="KI53" s="53"/>
      <c r="KJ53" s="53"/>
      <c r="KK53" s="53"/>
      <c r="KL53" s="53"/>
      <c r="KM53" s="53"/>
      <c r="KN53" s="53"/>
      <c r="KO53" s="53"/>
      <c r="KP53" s="53"/>
      <c r="KQ53" s="53"/>
      <c r="KR53" s="53"/>
      <c r="KS53" s="53"/>
      <c r="KT53" s="53"/>
      <c r="KU53" s="53"/>
      <c r="KV53" s="53"/>
      <c r="KW53" s="53"/>
      <c r="KX53" s="53"/>
      <c r="KY53" s="53"/>
      <c r="KZ53" s="53"/>
      <c r="LA53" s="53"/>
      <c r="LB53" s="53"/>
      <c r="LC53" s="53"/>
      <c r="LD53" s="53"/>
      <c r="LE53" s="53"/>
      <c r="LF53" s="53"/>
      <c r="LG53" s="53"/>
      <c r="LH53" s="53"/>
      <c r="LI53" s="53"/>
      <c r="LJ53" s="53"/>
      <c r="LK53" s="53"/>
      <c r="LL53" s="53"/>
      <c r="LM53" s="53"/>
      <c r="LN53" s="53"/>
      <c r="LO53" s="53"/>
      <c r="LP53" s="53"/>
      <c r="LQ53" s="53"/>
      <c r="LR53" s="53"/>
      <c r="LS53" s="53"/>
      <c r="LT53" s="53"/>
      <c r="LU53" s="53"/>
      <c r="LV53" s="53"/>
      <c r="LW53" s="53"/>
      <c r="LX53" s="53"/>
      <c r="LY53" s="53"/>
      <c r="LZ53" s="53"/>
      <c r="MA53" s="53"/>
      <c r="MB53" s="53"/>
      <c r="MC53" s="53"/>
      <c r="MD53" s="53"/>
      <c r="ME53" s="53"/>
      <c r="MF53" s="53"/>
      <c r="MG53" s="53"/>
      <c r="MH53" s="53"/>
      <c r="MI53" s="53"/>
      <c r="MJ53" s="53"/>
      <c r="MK53" s="53"/>
      <c r="ML53" s="53"/>
      <c r="MM53" s="53"/>
      <c r="MN53" s="53"/>
      <c r="MO53" s="53"/>
      <c r="MP53" s="53"/>
      <c r="MQ53" s="53"/>
      <c r="MR53" s="53"/>
      <c r="MS53" s="53"/>
      <c r="MT53" s="53"/>
      <c r="MU53" s="53"/>
      <c r="MV53" s="53"/>
      <c r="MW53" s="53"/>
      <c r="MX53" s="53"/>
      <c r="MY53" s="53"/>
      <c r="MZ53" s="53"/>
      <c r="NA53" s="53"/>
      <c r="NB53" s="53"/>
      <c r="NC53" s="53"/>
      <c r="ND53" s="53"/>
      <c r="NE53" s="53"/>
      <c r="NF53" s="53"/>
      <c r="NG53" s="53"/>
      <c r="NH53" s="53"/>
      <c r="NI53" s="53"/>
      <c r="NJ53" s="53"/>
      <c r="NK53" s="53"/>
      <c r="NL53" s="53"/>
      <c r="NM53" s="53"/>
      <c r="NN53" s="53"/>
      <c r="NO53" s="53"/>
      <c r="NP53" s="53"/>
      <c r="NQ53" s="53"/>
      <c r="NR53" s="53"/>
      <c r="NS53" s="53"/>
      <c r="NT53" s="53"/>
      <c r="NU53" s="53"/>
      <c r="NV53" s="53"/>
      <c r="NW53" s="53"/>
      <c r="NX53" s="53"/>
      <c r="NY53" s="53"/>
      <c r="NZ53" s="53"/>
      <c r="OA53" s="53"/>
      <c r="OB53" s="53"/>
      <c r="OC53" s="53"/>
      <c r="OD53" s="53"/>
      <c r="OE53" s="53"/>
      <c r="OF53" s="53"/>
      <c r="OG53" s="53"/>
      <c r="OH53" s="53"/>
      <c r="OI53" s="53"/>
      <c r="OJ53" s="53"/>
      <c r="OK53" s="53"/>
      <c r="OL53" s="53"/>
      <c r="OM53" s="53"/>
      <c r="ON53" s="53"/>
      <c r="OO53" s="53"/>
      <c r="OP53" s="53"/>
      <c r="OQ53" s="53"/>
      <c r="OR53" s="53"/>
      <c r="OS53" s="53"/>
      <c r="OT53" s="53"/>
      <c r="OU53" s="53"/>
      <c r="OV53" s="53"/>
      <c r="OW53" s="53"/>
      <c r="OX53" s="53"/>
      <c r="OY53" s="53"/>
      <c r="OZ53" s="53"/>
      <c r="PA53" s="53"/>
      <c r="PB53" s="53"/>
      <c r="PC53" s="53"/>
      <c r="PD53" s="53"/>
      <c r="PE53" s="53"/>
      <c r="PF53" s="53"/>
      <c r="PG53" s="53"/>
      <c r="PH53" s="53"/>
      <c r="PI53" s="53"/>
      <c r="PJ53" s="53"/>
      <c r="PK53" s="53"/>
      <c r="PL53" s="53"/>
      <c r="PM53" s="53"/>
      <c r="PN53" s="53"/>
      <c r="PO53" s="53"/>
      <c r="PP53" s="53"/>
      <c r="PQ53" s="53"/>
      <c r="PR53" s="53"/>
      <c r="PS53" s="53"/>
      <c r="PT53" s="53"/>
      <c r="PU53" s="53"/>
      <c r="PV53" s="53"/>
      <c r="PW53" s="53"/>
      <c r="PX53" s="53"/>
      <c r="PY53" s="53"/>
      <c r="PZ53" s="53"/>
      <c r="QA53" s="53"/>
      <c r="QB53" s="53"/>
      <c r="QC53" s="53"/>
      <c r="QD53" s="53"/>
      <c r="QE53" s="53"/>
      <c r="QF53" s="53"/>
      <c r="QG53" s="53"/>
      <c r="QH53" s="53"/>
      <c r="QI53" s="53"/>
      <c r="QJ53" s="53"/>
      <c r="QK53" s="53"/>
      <c r="QL53" s="53"/>
      <c r="QM53" s="53"/>
      <c r="QN53" s="53"/>
      <c r="QO53" s="53"/>
      <c r="QP53" s="53"/>
      <c r="QQ53" s="53"/>
      <c r="QR53" s="53"/>
      <c r="QS53" s="53"/>
      <c r="QT53" s="53"/>
      <c r="QU53" s="53"/>
      <c r="QV53" s="53"/>
      <c r="QW53" s="53"/>
      <c r="QX53" s="53"/>
      <c r="QY53" s="53"/>
      <c r="QZ53" s="53"/>
      <c r="RA53" s="53"/>
      <c r="RB53" s="53"/>
      <c r="RC53" s="53"/>
      <c r="RD53" s="53"/>
      <c r="RE53" s="53"/>
      <c r="RF53" s="53"/>
      <c r="RG53" s="53"/>
      <c r="RH53" s="53"/>
      <c r="RI53" s="53"/>
      <c r="RJ53" s="53"/>
      <c r="RK53" s="53"/>
      <c r="RL53" s="53"/>
      <c r="RM53" s="53"/>
      <c r="RN53" s="53"/>
      <c r="RO53" s="53"/>
      <c r="RP53" s="53"/>
      <c r="RQ53" s="53"/>
      <c r="RR53" s="53"/>
      <c r="RS53" s="53"/>
      <c r="RT53" s="53"/>
      <c r="RU53" s="53"/>
      <c r="RV53" s="53"/>
      <c r="RW53" s="53"/>
      <c r="RX53" s="53"/>
      <c r="RY53" s="53"/>
      <c r="RZ53" s="53"/>
      <c r="SA53" s="53"/>
      <c r="SB53" s="53"/>
      <c r="SC53" s="53"/>
      <c r="SD53" s="53"/>
      <c r="SE53" s="53"/>
      <c r="SF53" s="53"/>
      <c r="SG53" s="53"/>
      <c r="SH53" s="53"/>
      <c r="SI53" s="53"/>
      <c r="SJ53" s="53"/>
      <c r="SK53" s="53"/>
      <c r="SL53" s="53"/>
      <c r="SM53" s="53"/>
      <c r="SN53" s="53"/>
      <c r="SO53" s="53"/>
      <c r="SP53" s="53"/>
      <c r="SQ53" s="53"/>
      <c r="SR53" s="53"/>
      <c r="SS53" s="53"/>
      <c r="ST53" s="53"/>
      <c r="SU53" s="53"/>
      <c r="SV53" s="53"/>
      <c r="SW53" s="53"/>
      <c r="SX53" s="53"/>
      <c r="SY53" s="53"/>
      <c r="SZ53" s="53"/>
      <c r="TA53" s="53"/>
      <c r="TB53" s="53"/>
      <c r="TC53" s="53"/>
      <c r="TD53" s="53"/>
      <c r="TE53" s="53"/>
      <c r="TF53" s="53"/>
      <c r="TG53" s="53"/>
      <c r="TH53" s="53"/>
      <c r="TI53" s="53"/>
      <c r="TJ53" s="53"/>
      <c r="TK53" s="53"/>
      <c r="TL53" s="53"/>
      <c r="TM53" s="53"/>
      <c r="TN53" s="53"/>
      <c r="TO53" s="53"/>
      <c r="TP53" s="53"/>
      <c r="TQ53" s="53"/>
      <c r="TR53" s="53"/>
      <c r="TS53" s="53"/>
      <c r="TT53" s="53"/>
      <c r="TU53" s="53"/>
      <c r="TV53" s="53"/>
      <c r="TW53" s="53"/>
      <c r="TX53" s="53"/>
      <c r="TY53" s="53"/>
      <c r="TZ53" s="53"/>
      <c r="UA53" s="53"/>
      <c r="UB53" s="53"/>
      <c r="UC53" s="53"/>
      <c r="UD53" s="53"/>
      <c r="UE53" s="53"/>
      <c r="UF53" s="53"/>
      <c r="UG53" s="53"/>
      <c r="UH53" s="53"/>
      <c r="UI53" s="53"/>
      <c r="UJ53" s="53"/>
      <c r="UK53" s="53"/>
      <c r="UL53" s="53"/>
      <c r="UM53" s="53"/>
      <c r="UN53" s="53"/>
      <c r="UO53" s="53"/>
      <c r="UP53" s="53"/>
      <c r="UQ53" s="53"/>
      <c r="UR53" s="53"/>
      <c r="US53" s="53"/>
      <c r="UT53" s="53"/>
      <c r="UU53" s="53"/>
      <c r="UV53" s="53"/>
      <c r="UW53" s="53"/>
      <c r="UX53" s="53"/>
      <c r="UY53" s="53"/>
      <c r="UZ53" s="53"/>
      <c r="VA53" s="53"/>
      <c r="VB53" s="53"/>
      <c r="VC53" s="53"/>
      <c r="VD53" s="53"/>
      <c r="VE53" s="53"/>
      <c r="VF53" s="53"/>
      <c r="VG53" s="53"/>
      <c r="VH53" s="53"/>
      <c r="VI53" s="53"/>
      <c r="VJ53" s="53"/>
      <c r="VK53" s="53"/>
      <c r="VL53" s="53"/>
      <c r="VM53" s="53"/>
      <c r="VN53" s="53"/>
      <c r="VO53" s="53"/>
      <c r="VP53" s="53"/>
      <c r="VQ53" s="53"/>
      <c r="VR53" s="53"/>
      <c r="VS53" s="53"/>
      <c r="VT53" s="53"/>
      <c r="VU53" s="53"/>
      <c r="VV53" s="53"/>
      <c r="VW53" s="53"/>
      <c r="VX53" s="53"/>
      <c r="VY53" s="53"/>
      <c r="VZ53" s="53"/>
      <c r="WA53" s="53"/>
      <c r="WB53" s="53"/>
      <c r="WC53" s="53"/>
      <c r="WD53" s="53"/>
      <c r="WE53" s="53"/>
      <c r="WF53" s="53"/>
      <c r="WG53" s="53"/>
      <c r="WH53" s="53"/>
      <c r="WI53" s="53"/>
      <c r="WJ53" s="53"/>
      <c r="WK53" s="53"/>
      <c r="WL53" s="53"/>
      <c r="WM53" s="53"/>
      <c r="WN53" s="53"/>
      <c r="WO53" s="53"/>
      <c r="WP53" s="53"/>
      <c r="WQ53" s="53"/>
      <c r="WR53" s="53"/>
      <c r="WS53" s="53"/>
      <c r="WT53" s="53"/>
      <c r="WU53" s="53"/>
      <c r="WV53" s="53"/>
      <c r="WW53" s="53"/>
      <c r="WX53" s="53"/>
      <c r="WY53" s="53"/>
      <c r="WZ53" s="53"/>
      <c r="XA53" s="53"/>
      <c r="XB53" s="53"/>
      <c r="XC53" s="53"/>
      <c r="XD53" s="53"/>
      <c r="XE53" s="53"/>
      <c r="XF53" s="53"/>
      <c r="XG53" s="53"/>
      <c r="XH53" s="53"/>
      <c r="XI53" s="53"/>
      <c r="XJ53" s="53"/>
      <c r="XK53" s="53"/>
      <c r="XL53" s="53"/>
      <c r="XM53" s="53"/>
      <c r="XN53" s="53"/>
      <c r="XO53" s="53"/>
      <c r="XP53" s="53"/>
      <c r="XQ53" s="53"/>
      <c r="XR53" s="53"/>
      <c r="XS53" s="53"/>
      <c r="XT53" s="53"/>
      <c r="XU53" s="53"/>
      <c r="XV53" s="53"/>
      <c r="XW53" s="53"/>
      <c r="XX53" s="53"/>
      <c r="XY53" s="53"/>
      <c r="XZ53" s="53"/>
      <c r="YA53" s="53"/>
      <c r="YB53" s="53"/>
      <c r="YC53" s="53"/>
      <c r="YD53" s="53"/>
      <c r="YE53" s="53"/>
      <c r="YF53" s="53"/>
      <c r="YG53" s="53"/>
      <c r="YH53" s="53"/>
      <c r="YI53" s="53"/>
      <c r="YJ53" s="53"/>
      <c r="YK53" s="53"/>
      <c r="YL53" s="53"/>
      <c r="YM53" s="53"/>
      <c r="YN53" s="53"/>
      <c r="YO53" s="53"/>
      <c r="YP53" s="53"/>
      <c r="YQ53" s="53"/>
      <c r="YR53" s="53"/>
      <c r="YS53" s="53"/>
      <c r="YT53" s="53"/>
      <c r="YU53" s="53"/>
      <c r="YV53" s="53"/>
      <c r="YW53" s="53"/>
      <c r="YX53" s="53"/>
      <c r="YY53" s="53"/>
      <c r="YZ53" s="53"/>
      <c r="ZA53" s="53"/>
      <c r="ZB53" s="53"/>
      <c r="ZC53" s="53"/>
      <c r="ZD53" s="53"/>
      <c r="ZE53" s="53"/>
      <c r="ZF53" s="53"/>
      <c r="ZG53" s="53"/>
      <c r="ZH53" s="53"/>
      <c r="ZI53" s="53"/>
      <c r="ZJ53" s="53"/>
      <c r="ZK53" s="53"/>
      <c r="ZL53" s="53"/>
      <c r="ZM53" s="53"/>
      <c r="ZN53" s="53"/>
      <c r="ZO53" s="53"/>
      <c r="ZP53" s="53"/>
      <c r="ZQ53" s="53"/>
      <c r="ZR53" s="53"/>
      <c r="ZS53" s="53"/>
      <c r="ZT53" s="53"/>
      <c r="ZU53" s="53"/>
      <c r="ZV53" s="53"/>
      <c r="ZW53" s="53"/>
      <c r="ZX53" s="53"/>
      <c r="ZY53" s="53"/>
      <c r="ZZ53" s="53"/>
      <c r="AAA53" s="53"/>
      <c r="AAB53" s="53"/>
      <c r="AAC53" s="53"/>
      <c r="AAD53" s="53"/>
      <c r="AAE53" s="53"/>
      <c r="AAF53" s="53"/>
      <c r="AAG53" s="53"/>
      <c r="AAH53" s="53"/>
      <c r="AAI53" s="53"/>
      <c r="AAJ53" s="53"/>
      <c r="AAK53" s="53"/>
      <c r="AAL53" s="53"/>
      <c r="AAM53" s="53"/>
      <c r="AAN53" s="53"/>
      <c r="AAO53" s="53"/>
      <c r="AAP53" s="53"/>
      <c r="AAQ53" s="53"/>
      <c r="AAR53" s="53"/>
      <c r="AAS53" s="53"/>
      <c r="AAT53" s="53"/>
      <c r="AAU53" s="53"/>
      <c r="AAV53" s="53"/>
      <c r="AAW53" s="53"/>
      <c r="AAX53" s="53"/>
      <c r="AAY53" s="53"/>
      <c r="AAZ53" s="53"/>
      <c r="ABA53" s="53"/>
      <c r="ABB53" s="53"/>
      <c r="ABC53" s="53"/>
      <c r="ABD53" s="53"/>
      <c r="ABE53" s="53"/>
      <c r="ABF53" s="53"/>
      <c r="ABG53" s="53"/>
      <c r="ABH53" s="53"/>
      <c r="ABI53" s="53"/>
      <c r="ABJ53" s="53"/>
      <c r="ABK53" s="53"/>
      <c r="ABL53" s="53"/>
      <c r="ABM53" s="53"/>
      <c r="ABN53" s="53"/>
      <c r="ABO53" s="53"/>
      <c r="ABP53" s="53"/>
      <c r="ABQ53" s="53"/>
      <c r="ABR53" s="53"/>
      <c r="ABS53" s="53"/>
      <c r="ABT53" s="53"/>
      <c r="ABU53" s="53"/>
      <c r="ABV53" s="53"/>
      <c r="ABW53" s="53"/>
      <c r="ABX53" s="53"/>
      <c r="ABY53" s="53"/>
      <c r="ABZ53" s="53"/>
      <c r="ACA53" s="53"/>
      <c r="ACB53" s="53"/>
      <c r="ACC53" s="53"/>
      <c r="ACD53" s="53"/>
      <c r="ACE53" s="53"/>
      <c r="ACF53" s="53"/>
      <c r="ACG53" s="53"/>
      <c r="ACH53" s="53"/>
      <c r="ACI53" s="53"/>
      <c r="ACJ53" s="53"/>
      <c r="ACK53" s="53"/>
      <c r="ACL53" s="53"/>
      <c r="ACM53" s="53"/>
      <c r="ACN53" s="53"/>
      <c r="ACO53" s="53"/>
      <c r="ACP53" s="53"/>
      <c r="ACQ53" s="53"/>
      <c r="ACR53" s="53"/>
      <c r="ACS53" s="53"/>
      <c r="ACT53" s="53"/>
      <c r="ACU53" s="53"/>
      <c r="ACV53" s="53"/>
      <c r="ACW53" s="53"/>
      <c r="ACX53" s="53"/>
      <c r="ACY53" s="53"/>
      <c r="ACZ53" s="53"/>
      <c r="ADA53" s="53"/>
      <c r="ADB53" s="53"/>
      <c r="ADC53" s="53"/>
      <c r="ADD53" s="53"/>
      <c r="ADE53" s="53"/>
      <c r="ADF53" s="53"/>
      <c r="ADG53" s="53"/>
      <c r="ADH53" s="53"/>
      <c r="ADI53" s="53"/>
      <c r="ADJ53" s="53"/>
      <c r="ADK53" s="53"/>
      <c r="ADL53" s="53"/>
      <c r="ADM53" s="53"/>
      <c r="ADN53" s="53"/>
      <c r="ADO53" s="53"/>
      <c r="ADP53" s="53"/>
      <c r="ADQ53" s="53"/>
      <c r="ADR53" s="53"/>
      <c r="ADS53" s="53"/>
      <c r="ADT53" s="53"/>
      <c r="ADU53" s="53"/>
      <c r="ADV53" s="53"/>
      <c r="ADW53" s="53"/>
      <c r="ADX53" s="53"/>
      <c r="ADY53" s="53"/>
      <c r="ADZ53" s="53"/>
      <c r="AEA53" s="53"/>
      <c r="AEB53" s="53"/>
      <c r="AEC53" s="53"/>
      <c r="AED53" s="53"/>
      <c r="AEE53" s="53"/>
      <c r="AEF53" s="53"/>
      <c r="AEG53" s="53"/>
      <c r="AEH53" s="53"/>
      <c r="AEI53" s="53"/>
      <c r="AEJ53" s="53"/>
      <c r="AEK53" s="53"/>
      <c r="AEL53" s="53"/>
      <c r="AEM53" s="53"/>
      <c r="AEN53" s="53"/>
      <c r="AEO53" s="53"/>
      <c r="AEP53" s="53"/>
      <c r="AEQ53" s="53"/>
      <c r="AER53" s="53"/>
      <c r="AES53" s="53"/>
      <c r="AET53" s="53"/>
      <c r="AEU53" s="53"/>
      <c r="AEV53" s="53"/>
      <c r="AEW53" s="53"/>
      <c r="AEX53" s="53"/>
      <c r="AEY53" s="53"/>
      <c r="AEZ53" s="53"/>
      <c r="AFA53" s="53"/>
      <c r="AFB53" s="53"/>
      <c r="AFC53" s="53"/>
      <c r="AFD53" s="53"/>
      <c r="AFE53" s="53"/>
      <c r="AFF53" s="53"/>
      <c r="AFG53" s="53"/>
      <c r="AFH53" s="53"/>
      <c r="AFI53" s="53"/>
      <c r="AFJ53" s="53"/>
      <c r="AFK53" s="53"/>
      <c r="AFL53" s="53"/>
      <c r="AFM53" s="53"/>
      <c r="AFN53" s="53"/>
      <c r="AFO53" s="53"/>
      <c r="AFP53" s="53"/>
      <c r="AFQ53" s="53"/>
      <c r="AFR53" s="53"/>
      <c r="AFS53" s="53"/>
      <c r="AFT53" s="53"/>
      <c r="AFU53" s="53"/>
      <c r="AFV53" s="53"/>
      <c r="AFW53" s="53"/>
      <c r="AFX53" s="53"/>
      <c r="AFY53" s="53"/>
      <c r="AFZ53" s="53"/>
      <c r="AGA53" s="53"/>
      <c r="AGB53" s="53"/>
      <c r="AGC53" s="53"/>
      <c r="AGD53" s="53"/>
      <c r="AGE53" s="53"/>
      <c r="AGF53" s="53"/>
      <c r="AGG53" s="53"/>
      <c r="AGH53" s="53"/>
      <c r="AGI53" s="53"/>
      <c r="AGJ53" s="53"/>
      <c r="AGK53" s="53"/>
      <c r="AGL53" s="53"/>
      <c r="AGM53" s="53"/>
      <c r="AGN53" s="53"/>
      <c r="AGO53" s="53"/>
      <c r="AGP53" s="53"/>
      <c r="AGQ53" s="53"/>
      <c r="AGR53" s="53"/>
      <c r="AGS53" s="53"/>
      <c r="AGT53" s="53"/>
      <c r="AGU53" s="53"/>
      <c r="AGV53" s="53"/>
      <c r="AGW53" s="53"/>
      <c r="AGX53" s="53"/>
      <c r="AGY53" s="53"/>
      <c r="AGZ53" s="53"/>
      <c r="AHA53" s="53"/>
      <c r="AHB53" s="53"/>
      <c r="AHC53" s="53"/>
      <c r="AHD53" s="53"/>
      <c r="AHE53" s="53"/>
      <c r="AHF53" s="53"/>
      <c r="AHG53" s="53"/>
      <c r="AHH53" s="53"/>
      <c r="AHI53" s="53"/>
      <c r="AHJ53" s="53"/>
      <c r="AHK53" s="53"/>
      <c r="AHL53" s="53"/>
      <c r="AHM53" s="53"/>
      <c r="AHN53" s="53"/>
      <c r="AHO53" s="53"/>
      <c r="AHP53" s="53"/>
      <c r="AHQ53" s="53"/>
      <c r="AHR53" s="53"/>
      <c r="AHS53" s="53"/>
      <c r="AHT53" s="53"/>
      <c r="AHU53" s="53"/>
      <c r="AHV53" s="53"/>
      <c r="AHW53" s="53"/>
      <c r="AHX53" s="53"/>
      <c r="AHY53" s="53"/>
      <c r="AHZ53" s="53"/>
      <c r="AIA53" s="53"/>
      <c r="AIB53" s="53"/>
      <c r="AIC53" s="53"/>
      <c r="AID53" s="53"/>
      <c r="AIE53" s="53"/>
      <c r="AIF53" s="53"/>
      <c r="AIG53" s="53"/>
      <c r="AIH53" s="53"/>
      <c r="AII53" s="53"/>
      <c r="AIJ53" s="53"/>
      <c r="AIK53" s="53"/>
      <c r="AIL53" s="53"/>
      <c r="AIM53" s="53"/>
      <c r="AIN53" s="53"/>
      <c r="AIO53" s="53"/>
      <c r="AIP53" s="53"/>
      <c r="AIQ53" s="53"/>
      <c r="AIR53" s="53"/>
      <c r="AIS53" s="53"/>
      <c r="AIT53" s="53"/>
      <c r="AIU53" s="53"/>
      <c r="AIV53" s="53"/>
      <c r="AIW53" s="53"/>
      <c r="AIX53" s="53"/>
      <c r="AIY53" s="53"/>
      <c r="AIZ53" s="53"/>
      <c r="AJA53" s="53"/>
      <c r="AJB53" s="53"/>
      <c r="AJC53" s="53"/>
      <c r="AJD53" s="53"/>
      <c r="AJE53" s="53"/>
      <c r="AJF53" s="53"/>
      <c r="AJG53" s="53"/>
      <c r="AJH53" s="53"/>
      <c r="AJI53" s="53"/>
      <c r="AJJ53" s="53"/>
      <c r="AJK53" s="53"/>
      <c r="AJL53" s="53"/>
      <c r="AJM53" s="53"/>
      <c r="AJN53" s="53"/>
      <c r="AJO53" s="53"/>
      <c r="AJP53" s="53"/>
      <c r="AJQ53" s="53"/>
      <c r="AJR53" s="53"/>
      <c r="AJS53" s="53"/>
      <c r="AJT53" s="53"/>
      <c r="AJU53" s="53"/>
      <c r="AJV53" s="53"/>
      <c r="AJW53" s="53"/>
      <c r="AJX53" s="53"/>
      <c r="AJY53" s="53"/>
      <c r="AJZ53" s="53"/>
      <c r="AKA53" s="53"/>
      <c r="AKB53" s="53"/>
      <c r="AKC53" s="53"/>
      <c r="AKD53" s="53"/>
      <c r="AKE53" s="53"/>
      <c r="AKF53" s="53"/>
      <c r="AKG53" s="53"/>
      <c r="AKH53" s="53"/>
      <c r="AKI53" s="53"/>
      <c r="AKJ53" s="53"/>
      <c r="AKK53" s="53"/>
      <c r="AKL53" s="53"/>
      <c r="AKM53" s="53"/>
      <c r="AKN53" s="53"/>
      <c r="AKO53" s="53"/>
      <c r="AKP53" s="53"/>
      <c r="AKQ53" s="53"/>
      <c r="AKR53" s="53"/>
      <c r="AKS53" s="53"/>
      <c r="AKT53" s="53"/>
      <c r="AKU53" s="53"/>
      <c r="AKV53" s="53"/>
      <c r="AKW53" s="53"/>
      <c r="AKX53" s="53"/>
      <c r="AKY53" s="53"/>
      <c r="AKZ53" s="53"/>
      <c r="ALA53" s="53"/>
      <c r="ALB53" s="53"/>
      <c r="ALC53" s="53"/>
      <c r="ALD53" s="53"/>
      <c r="ALE53" s="53"/>
      <c r="ALF53" s="53"/>
      <c r="ALG53" s="53"/>
      <c r="ALH53" s="53"/>
      <c r="ALI53" s="53"/>
      <c r="ALJ53" s="53"/>
      <c r="ALK53" s="53"/>
      <c r="ALL53" s="53"/>
      <c r="ALM53" s="53"/>
      <c r="ALN53" s="53"/>
      <c r="ALO53" s="53"/>
      <c r="ALP53" s="53"/>
      <c r="ALQ53" s="53"/>
      <c r="ALR53" s="53"/>
      <c r="ALS53" s="53"/>
      <c r="ALT53" s="53"/>
      <c r="ALU53" s="53"/>
      <c r="ALV53" s="53"/>
      <c r="ALW53" s="53"/>
      <c r="ALX53" s="53"/>
      <c r="ALY53" s="53"/>
      <c r="ALZ53" s="53"/>
      <c r="AMA53" s="53"/>
      <c r="AMB53" s="53"/>
      <c r="AMC53" s="53"/>
      <c r="AMD53" s="53"/>
      <c r="AME53" s="53"/>
      <c r="AMF53" s="53"/>
      <c r="AMG53" s="53"/>
      <c r="AMH53" s="53"/>
      <c r="AMI53" s="53"/>
      <c r="AMJ53" s="53"/>
      <c r="AMK53" s="53"/>
      <c r="AML53" s="53"/>
      <c r="AMM53" s="53"/>
      <c r="AMN53" s="53"/>
      <c r="AMO53" s="53"/>
      <c r="AMP53" s="53"/>
      <c r="AMQ53" s="53"/>
      <c r="AMR53" s="53"/>
      <c r="AMS53" s="53"/>
      <c r="AMT53" s="53"/>
      <c r="AMU53" s="53"/>
      <c r="AMV53" s="53"/>
      <c r="AMW53" s="53"/>
      <c r="AMX53" s="53"/>
      <c r="AMY53" s="53"/>
      <c r="AMZ53" s="53"/>
      <c r="ANA53" s="53"/>
      <c r="ANB53" s="53"/>
      <c r="ANC53" s="53"/>
      <c r="AND53" s="53"/>
      <c r="ANE53" s="53"/>
      <c r="ANF53" s="53"/>
      <c r="ANG53" s="53"/>
      <c r="ANH53" s="53"/>
      <c r="ANI53" s="53"/>
      <c r="ANJ53" s="53"/>
      <c r="ANK53" s="53"/>
      <c r="ANL53" s="53"/>
      <c r="ANM53" s="53"/>
      <c r="ANN53" s="53"/>
      <c r="ANO53" s="53"/>
      <c r="ANP53" s="53"/>
      <c r="ANQ53" s="53"/>
      <c r="ANR53" s="53"/>
      <c r="ANS53" s="53"/>
      <c r="ANT53" s="53"/>
      <c r="ANU53" s="53"/>
      <c r="ANV53" s="53"/>
      <c r="ANW53" s="53"/>
      <c r="ANX53" s="53"/>
      <c r="ANY53" s="53"/>
      <c r="ANZ53" s="53"/>
      <c r="AOA53" s="53"/>
      <c r="AOB53" s="53"/>
      <c r="AOC53" s="53"/>
      <c r="AOD53" s="53"/>
      <c r="AOE53" s="53"/>
      <c r="AOF53" s="53"/>
      <c r="AOG53" s="53"/>
      <c r="AOH53" s="53"/>
      <c r="AOI53" s="53"/>
      <c r="AOJ53" s="53"/>
      <c r="AOK53" s="53"/>
      <c r="AOL53" s="53"/>
      <c r="AOM53" s="53"/>
      <c r="AON53" s="53"/>
      <c r="AOO53" s="53"/>
      <c r="AOP53" s="53"/>
      <c r="AOQ53" s="53"/>
      <c r="AOR53" s="53"/>
      <c r="AOS53" s="53"/>
      <c r="AOT53" s="53"/>
      <c r="AOU53" s="53"/>
      <c r="AOV53" s="53"/>
      <c r="AOW53" s="53"/>
      <c r="AOX53" s="53"/>
      <c r="AOY53" s="53"/>
      <c r="AOZ53" s="53"/>
      <c r="APA53" s="53"/>
      <c r="APB53" s="53"/>
      <c r="APC53" s="53"/>
      <c r="APD53" s="53"/>
      <c r="APE53" s="53"/>
      <c r="APF53" s="53"/>
      <c r="APG53" s="53"/>
      <c r="APH53" s="53"/>
      <c r="API53" s="53"/>
      <c r="APJ53" s="53"/>
      <c r="APK53" s="53"/>
      <c r="APL53" s="53"/>
      <c r="APM53" s="53"/>
      <c r="APN53" s="53"/>
      <c r="APO53" s="53"/>
      <c r="APP53" s="53"/>
      <c r="APQ53" s="53"/>
      <c r="APR53" s="53"/>
      <c r="APS53" s="53"/>
      <c r="APT53" s="53"/>
      <c r="APU53" s="53"/>
      <c r="APV53" s="53"/>
      <c r="APW53" s="53"/>
      <c r="APX53" s="53"/>
      <c r="APY53" s="53"/>
      <c r="APZ53" s="53"/>
      <c r="AQA53" s="53"/>
      <c r="AQB53" s="53"/>
      <c r="AQC53" s="53"/>
      <c r="AQD53" s="53"/>
      <c r="AQE53" s="53"/>
      <c r="AQF53" s="53"/>
      <c r="AQG53" s="53"/>
      <c r="AQH53" s="53"/>
      <c r="AQI53" s="53"/>
      <c r="AQJ53" s="53"/>
      <c r="AQK53" s="53"/>
      <c r="AQL53" s="53"/>
      <c r="AQM53" s="53"/>
      <c r="AQN53" s="53"/>
      <c r="AQO53" s="53"/>
      <c r="AQP53" s="53"/>
      <c r="AQQ53" s="53"/>
      <c r="AQR53" s="53"/>
      <c r="AQS53" s="53"/>
      <c r="AQT53" s="53"/>
      <c r="AQU53" s="53"/>
      <c r="AQV53" s="53"/>
      <c r="AQW53" s="53"/>
      <c r="AQX53" s="53"/>
      <c r="AQY53" s="53"/>
      <c r="AQZ53" s="53"/>
      <c r="ARA53" s="53"/>
      <c r="ARB53" s="53"/>
      <c r="ARC53" s="53"/>
      <c r="ARD53" s="53"/>
      <c r="ARE53" s="53"/>
      <c r="ARF53" s="53"/>
      <c r="ARG53" s="53"/>
      <c r="ARH53" s="53"/>
      <c r="ARI53" s="53"/>
      <c r="ARJ53" s="53"/>
      <c r="ARK53" s="53"/>
      <c r="ARL53" s="53"/>
      <c r="ARM53" s="53"/>
      <c r="ARN53" s="53"/>
      <c r="ARO53" s="53"/>
      <c r="ARP53" s="53"/>
      <c r="ARQ53" s="53"/>
      <c r="ARR53" s="53"/>
      <c r="ARS53" s="53"/>
      <c r="ART53" s="53"/>
      <c r="ARU53" s="53"/>
      <c r="ARV53" s="53"/>
      <c r="ARW53" s="53"/>
      <c r="ARX53" s="53"/>
      <c r="ARY53" s="53"/>
      <c r="ARZ53" s="53"/>
      <c r="ASA53" s="53"/>
      <c r="ASB53" s="53"/>
      <c r="ASC53" s="53"/>
      <c r="ASD53" s="53"/>
      <c r="ASE53" s="53"/>
      <c r="ASF53" s="53"/>
      <c r="ASG53" s="53"/>
      <c r="ASH53" s="53"/>
      <c r="ASI53" s="53"/>
      <c r="ASJ53" s="53"/>
      <c r="ASK53" s="53"/>
      <c r="ASL53" s="53"/>
      <c r="ASM53" s="53"/>
      <c r="ASN53" s="53"/>
      <c r="ASO53" s="53"/>
      <c r="ASP53" s="53"/>
      <c r="ASQ53" s="53"/>
      <c r="ASR53" s="53"/>
      <c r="ASS53" s="53"/>
      <c r="AST53" s="53"/>
      <c r="ASU53" s="53"/>
      <c r="ASV53" s="53"/>
      <c r="ASW53" s="53"/>
      <c r="ASX53" s="53"/>
      <c r="ASY53" s="53"/>
      <c r="ASZ53" s="53"/>
      <c r="ATA53" s="53"/>
      <c r="ATB53" s="53"/>
      <c r="ATC53" s="53"/>
      <c r="ATD53" s="53"/>
      <c r="ATE53" s="53"/>
      <c r="ATF53" s="53"/>
      <c r="ATG53" s="53"/>
      <c r="ATH53" s="53"/>
      <c r="ATI53" s="53"/>
      <c r="ATJ53" s="53"/>
      <c r="ATK53" s="53"/>
      <c r="ATL53" s="53"/>
      <c r="ATM53" s="53"/>
      <c r="ATN53" s="53"/>
      <c r="ATO53" s="53"/>
      <c r="ATP53" s="53"/>
      <c r="ATQ53" s="53"/>
      <c r="ATR53" s="53"/>
      <c r="ATS53" s="53"/>
      <c r="ATT53" s="53"/>
      <c r="ATU53" s="53"/>
      <c r="ATV53" s="53"/>
      <c r="ATW53" s="53"/>
      <c r="ATX53" s="53"/>
      <c r="ATY53" s="53"/>
      <c r="ATZ53" s="53"/>
      <c r="AUA53" s="53"/>
      <c r="AUB53" s="53"/>
      <c r="AUC53" s="53"/>
      <c r="AUD53" s="53"/>
      <c r="AUE53" s="53"/>
      <c r="AUF53" s="53"/>
      <c r="AUG53" s="53"/>
      <c r="AUH53" s="53"/>
      <c r="AUI53" s="53"/>
      <c r="AUJ53" s="53"/>
      <c r="AUK53" s="53"/>
      <c r="AUL53" s="53"/>
      <c r="AUM53" s="53"/>
      <c r="AUN53" s="53"/>
      <c r="AUO53" s="53"/>
      <c r="AUP53" s="53"/>
      <c r="AUQ53" s="53"/>
      <c r="AUR53" s="53"/>
      <c r="AUS53" s="53"/>
      <c r="AUT53" s="53"/>
      <c r="AUU53" s="53"/>
      <c r="AUV53" s="53"/>
      <c r="AUW53" s="53"/>
      <c r="AUX53" s="53"/>
      <c r="AUY53" s="53"/>
      <c r="AUZ53" s="53"/>
      <c r="AVA53" s="53"/>
      <c r="AVB53" s="53"/>
      <c r="AVC53" s="53"/>
      <c r="AVD53" s="53"/>
      <c r="AVE53" s="53"/>
      <c r="AVF53" s="53"/>
      <c r="AVG53" s="53"/>
      <c r="AVH53" s="53"/>
      <c r="AVI53" s="53"/>
      <c r="AVJ53" s="53"/>
      <c r="AVK53" s="53"/>
      <c r="AVL53" s="53"/>
      <c r="AVM53" s="53"/>
      <c r="AVN53" s="53"/>
      <c r="AVO53" s="53"/>
      <c r="AVP53" s="53"/>
      <c r="AVQ53" s="53"/>
      <c r="AVR53" s="53"/>
      <c r="AVS53" s="53"/>
      <c r="AVT53" s="53"/>
      <c r="AVU53" s="53"/>
      <c r="AVV53" s="53"/>
      <c r="AVW53" s="53"/>
      <c r="AVX53" s="53"/>
      <c r="AVY53" s="53"/>
      <c r="AVZ53" s="53"/>
      <c r="AWA53" s="53"/>
      <c r="AWB53" s="53"/>
      <c r="AWC53" s="53"/>
      <c r="AWD53" s="53"/>
      <c r="AWE53" s="53"/>
      <c r="AWF53" s="53"/>
      <c r="AWG53" s="53"/>
      <c r="AWH53" s="53"/>
      <c r="AWI53" s="53"/>
      <c r="AWJ53" s="53"/>
      <c r="AWK53" s="53"/>
      <c r="AWL53" s="53"/>
      <c r="AWM53" s="53"/>
      <c r="AWN53" s="53"/>
      <c r="AWO53" s="53"/>
      <c r="AWP53" s="53"/>
      <c r="AWQ53" s="53"/>
      <c r="AWR53" s="53"/>
      <c r="AWS53" s="53"/>
      <c r="AWT53" s="53"/>
      <c r="AWU53" s="53"/>
      <c r="AWV53" s="53"/>
      <c r="AWW53" s="53"/>
      <c r="AWX53" s="53"/>
      <c r="AWY53" s="53"/>
      <c r="AWZ53" s="53"/>
      <c r="AXA53" s="53"/>
      <c r="AXB53" s="53"/>
      <c r="AXC53" s="53"/>
      <c r="AXD53" s="53"/>
      <c r="AXE53" s="53"/>
      <c r="AXF53" s="53"/>
      <c r="AXG53" s="53"/>
      <c r="AXH53" s="53"/>
      <c r="AXI53" s="53"/>
      <c r="AXJ53" s="53"/>
      <c r="AXK53" s="53"/>
      <c r="AXL53" s="53"/>
      <c r="AXM53" s="53"/>
      <c r="AXN53" s="53"/>
      <c r="AXO53" s="53"/>
      <c r="AXP53" s="53"/>
      <c r="AXQ53" s="53"/>
      <c r="AXR53" s="53"/>
      <c r="AXS53" s="53"/>
      <c r="AXT53" s="53"/>
      <c r="AXU53" s="53"/>
      <c r="AXV53" s="53"/>
      <c r="AXW53" s="53"/>
      <c r="AXX53" s="53"/>
      <c r="AXY53" s="53"/>
      <c r="AXZ53" s="53"/>
      <c r="AYA53" s="53"/>
      <c r="AYB53" s="53"/>
      <c r="AYC53" s="53"/>
      <c r="AYD53" s="53"/>
      <c r="AYE53" s="53"/>
      <c r="AYF53" s="53"/>
      <c r="AYG53" s="53"/>
      <c r="AYH53" s="53"/>
      <c r="AYI53" s="53"/>
      <c r="AYJ53" s="53"/>
      <c r="AYK53" s="53"/>
      <c r="AYL53" s="53"/>
      <c r="AYM53" s="53"/>
      <c r="AYN53" s="53"/>
      <c r="AYO53" s="53"/>
      <c r="AYP53" s="53"/>
      <c r="AYQ53" s="53"/>
      <c r="AYR53" s="53"/>
      <c r="AYS53" s="53"/>
      <c r="AYT53" s="53"/>
      <c r="AYU53" s="53"/>
      <c r="AYV53" s="53"/>
      <c r="AYW53" s="53"/>
      <c r="AYX53" s="53"/>
      <c r="AYY53" s="53"/>
      <c r="AYZ53" s="53"/>
      <c r="AZA53" s="53"/>
      <c r="AZB53" s="53"/>
      <c r="AZC53" s="53"/>
      <c r="AZD53" s="53"/>
      <c r="AZE53" s="53"/>
      <c r="AZF53" s="53"/>
      <c r="AZG53" s="53"/>
      <c r="AZH53" s="53"/>
      <c r="AZI53" s="53"/>
      <c r="AZJ53" s="53"/>
      <c r="AZK53" s="53"/>
      <c r="AZL53" s="53"/>
      <c r="AZM53" s="53"/>
      <c r="AZN53" s="53"/>
      <c r="AZO53" s="53"/>
      <c r="AZP53" s="53"/>
      <c r="AZQ53" s="53"/>
      <c r="AZR53" s="53"/>
      <c r="AZS53" s="53"/>
      <c r="AZT53" s="53"/>
      <c r="AZU53" s="53"/>
      <c r="AZV53" s="53"/>
      <c r="AZW53" s="53"/>
      <c r="AZX53" s="53"/>
      <c r="AZY53" s="53"/>
      <c r="AZZ53" s="53"/>
      <c r="BAA53" s="53"/>
      <c r="BAB53" s="53"/>
      <c r="BAC53" s="53"/>
      <c r="BAD53" s="53"/>
      <c r="BAE53" s="53"/>
      <c r="BAF53" s="53"/>
      <c r="BAG53" s="53"/>
      <c r="BAH53" s="53"/>
      <c r="BAI53" s="53"/>
      <c r="BAJ53" s="53"/>
      <c r="BAK53" s="53"/>
      <c r="BAL53" s="53"/>
      <c r="BAM53" s="53"/>
      <c r="BAN53" s="53"/>
      <c r="BAO53" s="53"/>
      <c r="BAP53" s="53"/>
      <c r="BAQ53" s="53"/>
      <c r="BAR53" s="53"/>
      <c r="BAS53" s="53"/>
      <c r="BAT53" s="53"/>
      <c r="BAU53" s="53"/>
      <c r="BAV53" s="53"/>
      <c r="BAW53" s="53"/>
      <c r="BAX53" s="53"/>
      <c r="BAY53" s="53"/>
      <c r="BAZ53" s="53"/>
      <c r="BBA53" s="53"/>
      <c r="BBB53" s="53"/>
      <c r="BBC53" s="53"/>
      <c r="BBD53" s="53"/>
      <c r="BBE53" s="53"/>
      <c r="BBF53" s="53"/>
      <c r="BBG53" s="53"/>
      <c r="BBH53" s="53"/>
      <c r="BBI53" s="53"/>
      <c r="BBJ53" s="53"/>
      <c r="BBK53" s="53"/>
      <c r="BBL53" s="53"/>
      <c r="BBM53" s="53"/>
      <c r="BBN53" s="53"/>
      <c r="BBO53" s="53"/>
      <c r="BBP53" s="53"/>
      <c r="BBQ53" s="53"/>
      <c r="BBR53" s="53"/>
      <c r="BBS53" s="53"/>
      <c r="BBT53" s="53"/>
      <c r="BBU53" s="53"/>
      <c r="BBV53" s="53"/>
      <c r="BBW53" s="53"/>
      <c r="BBX53" s="53"/>
      <c r="BBY53" s="53"/>
      <c r="BBZ53" s="53"/>
      <c r="BCA53" s="53"/>
      <c r="BCB53" s="53"/>
      <c r="BCC53" s="53"/>
      <c r="BCD53" s="53"/>
      <c r="BCE53" s="53"/>
      <c r="BCF53" s="53"/>
      <c r="BCG53" s="53"/>
      <c r="BCH53" s="53"/>
      <c r="BCI53" s="53"/>
      <c r="BCJ53" s="53"/>
      <c r="BCK53" s="53"/>
      <c r="BCL53" s="53"/>
      <c r="BCM53" s="53"/>
      <c r="BCN53" s="53"/>
      <c r="BCO53" s="53"/>
      <c r="BCP53" s="53"/>
      <c r="BCQ53" s="53"/>
      <c r="BCR53" s="53"/>
      <c r="BCS53" s="53"/>
      <c r="BCT53" s="53"/>
      <c r="BCU53" s="53"/>
      <c r="BCV53" s="53"/>
      <c r="BCW53" s="53"/>
      <c r="BCX53" s="53"/>
      <c r="BCY53" s="53"/>
      <c r="BCZ53" s="53"/>
      <c r="BDA53" s="53"/>
      <c r="BDB53" s="53"/>
      <c r="BDC53" s="53"/>
      <c r="BDD53" s="53"/>
      <c r="BDE53" s="53"/>
      <c r="BDF53" s="53"/>
      <c r="BDG53" s="53"/>
      <c r="BDH53" s="53"/>
      <c r="BDI53" s="53"/>
      <c r="BDJ53" s="53"/>
      <c r="BDK53" s="53"/>
      <c r="BDL53" s="53"/>
      <c r="BDM53" s="53"/>
      <c r="BDN53" s="53"/>
      <c r="BDO53" s="53"/>
      <c r="BDP53" s="53"/>
      <c r="BDQ53" s="53"/>
      <c r="BDR53" s="53"/>
      <c r="BDS53" s="53"/>
      <c r="BDT53" s="53"/>
      <c r="BDU53" s="53"/>
      <c r="BDV53" s="53"/>
      <c r="BDW53" s="53"/>
      <c r="BDX53" s="53"/>
      <c r="BDY53" s="53"/>
      <c r="BDZ53" s="53"/>
      <c r="BEA53" s="53"/>
      <c r="BEB53" s="53"/>
      <c r="BEC53" s="53"/>
      <c r="BED53" s="53"/>
      <c r="BEE53" s="53"/>
      <c r="BEF53" s="53"/>
      <c r="BEG53" s="53"/>
      <c r="BEH53" s="53"/>
      <c r="BEI53" s="53"/>
      <c r="BEJ53" s="53"/>
      <c r="BEK53" s="53"/>
      <c r="BEL53" s="53"/>
      <c r="BEM53" s="53"/>
      <c r="BEN53" s="53"/>
      <c r="BEO53" s="53"/>
      <c r="BEP53" s="53"/>
      <c r="BEQ53" s="53"/>
      <c r="BER53" s="53"/>
      <c r="BES53" s="53"/>
      <c r="BET53" s="53"/>
      <c r="BEU53" s="53"/>
      <c r="BEV53" s="53"/>
      <c r="BEW53" s="53"/>
      <c r="BEX53" s="53"/>
      <c r="BEY53" s="53"/>
      <c r="BEZ53" s="53"/>
      <c r="BFA53" s="53"/>
      <c r="BFB53" s="53"/>
      <c r="BFC53" s="53"/>
      <c r="BFD53" s="53"/>
      <c r="BFE53" s="53"/>
      <c r="BFF53" s="53"/>
      <c r="BFG53" s="53"/>
      <c r="BFH53" s="53"/>
      <c r="BFI53" s="53"/>
      <c r="BFJ53" s="53"/>
      <c r="BFK53" s="53"/>
      <c r="BFL53" s="53"/>
      <c r="BFM53" s="53"/>
      <c r="BFN53" s="53"/>
      <c r="BFO53" s="53"/>
      <c r="BFP53" s="53"/>
      <c r="BFQ53" s="53"/>
      <c r="BFR53" s="53"/>
      <c r="BFS53" s="53"/>
      <c r="BFT53" s="53"/>
      <c r="BFU53" s="53"/>
      <c r="BFV53" s="53"/>
      <c r="BFW53" s="53"/>
      <c r="BFX53" s="53"/>
      <c r="BFY53" s="53"/>
      <c r="BFZ53" s="53"/>
      <c r="BGA53" s="53"/>
      <c r="BGB53" s="53"/>
      <c r="BGC53" s="53"/>
      <c r="BGD53" s="53"/>
      <c r="BGE53" s="53"/>
      <c r="BGF53" s="53"/>
      <c r="BGG53" s="53"/>
      <c r="BGH53" s="53"/>
      <c r="BGI53" s="53"/>
      <c r="BGJ53" s="53"/>
      <c r="BGK53" s="53"/>
      <c r="BGL53" s="53"/>
      <c r="BGM53" s="53"/>
      <c r="BGN53" s="53"/>
      <c r="BGO53" s="53"/>
      <c r="BGP53" s="53"/>
      <c r="BGQ53" s="53"/>
      <c r="BGR53" s="53"/>
      <c r="BGS53" s="53"/>
      <c r="BGT53" s="53"/>
      <c r="BGU53" s="53"/>
      <c r="BGV53" s="53"/>
      <c r="BGW53" s="53"/>
      <c r="BGX53" s="53"/>
      <c r="BGY53" s="53"/>
      <c r="BGZ53" s="53"/>
      <c r="BHA53" s="53"/>
      <c r="BHB53" s="53"/>
      <c r="BHC53" s="53"/>
      <c r="BHD53" s="53"/>
      <c r="BHE53" s="53"/>
      <c r="BHF53" s="53"/>
      <c r="BHG53" s="53"/>
      <c r="BHH53" s="53"/>
      <c r="BHI53" s="53"/>
      <c r="BHJ53" s="53"/>
      <c r="BHK53" s="53"/>
      <c r="BHL53" s="53"/>
      <c r="BHM53" s="53"/>
      <c r="BHN53" s="53"/>
      <c r="BHO53" s="53"/>
      <c r="BHP53" s="53"/>
      <c r="BHQ53" s="53"/>
      <c r="BHR53" s="53"/>
      <c r="BHS53" s="53"/>
      <c r="BHT53" s="53"/>
      <c r="BHU53" s="53"/>
      <c r="BHV53" s="53"/>
      <c r="BHW53" s="53"/>
      <c r="BHX53" s="53"/>
      <c r="BHY53" s="53"/>
      <c r="BHZ53" s="53"/>
      <c r="BIA53" s="53"/>
      <c r="BIB53" s="53"/>
      <c r="BIC53" s="53"/>
      <c r="BID53" s="53"/>
      <c r="BIE53" s="53"/>
      <c r="BIF53" s="53"/>
      <c r="BIG53" s="53"/>
      <c r="BIH53" s="53"/>
      <c r="BII53" s="53"/>
      <c r="BIJ53" s="53"/>
      <c r="BIK53" s="53"/>
      <c r="BIL53" s="53"/>
      <c r="BIM53" s="53"/>
      <c r="BIN53" s="53"/>
      <c r="BIO53" s="53"/>
      <c r="BIP53" s="53"/>
      <c r="BIQ53" s="53"/>
      <c r="BIR53" s="53"/>
      <c r="BIS53" s="53"/>
      <c r="BIT53" s="53"/>
      <c r="BIU53" s="53"/>
      <c r="BIV53" s="53"/>
      <c r="BIW53" s="53"/>
      <c r="BIX53" s="53"/>
      <c r="BIY53" s="53"/>
      <c r="BIZ53" s="53"/>
      <c r="BJA53" s="53"/>
      <c r="BJB53" s="53"/>
      <c r="BJC53" s="53"/>
      <c r="BJD53" s="53"/>
      <c r="BJE53" s="53"/>
      <c r="BJF53" s="53"/>
      <c r="BJG53" s="53"/>
      <c r="BJH53" s="53"/>
      <c r="BJI53" s="53"/>
      <c r="BJJ53" s="53"/>
      <c r="BJK53" s="53"/>
      <c r="BJL53" s="53"/>
      <c r="BJM53" s="53"/>
      <c r="BJN53" s="53"/>
      <c r="BJO53" s="53"/>
      <c r="BJP53" s="53"/>
      <c r="BJQ53" s="53"/>
      <c r="BJR53" s="53"/>
      <c r="BJS53" s="53"/>
      <c r="BJT53" s="53"/>
      <c r="BJU53" s="53"/>
      <c r="BJV53" s="53"/>
      <c r="BJW53" s="53"/>
      <c r="BJX53" s="53"/>
      <c r="BJY53" s="53"/>
      <c r="BJZ53" s="53"/>
      <c r="BKA53" s="53"/>
      <c r="BKB53" s="53"/>
      <c r="BKC53" s="53"/>
      <c r="BKD53" s="53"/>
      <c r="BKE53" s="53"/>
      <c r="BKF53" s="53"/>
      <c r="BKG53" s="53"/>
      <c r="BKH53" s="53"/>
      <c r="BKI53" s="53"/>
      <c r="BKJ53" s="53"/>
      <c r="BKK53" s="53"/>
      <c r="BKL53" s="53"/>
      <c r="BKM53" s="53"/>
      <c r="BKN53" s="53"/>
      <c r="BKO53" s="53"/>
      <c r="BKP53" s="53"/>
      <c r="BKQ53" s="53"/>
      <c r="BKR53" s="53"/>
      <c r="BKS53" s="53"/>
      <c r="BKT53" s="53"/>
      <c r="BKU53" s="53"/>
      <c r="BKV53" s="53"/>
      <c r="BKW53" s="53"/>
      <c r="BKX53" s="53"/>
      <c r="BKY53" s="53"/>
      <c r="BKZ53" s="53"/>
      <c r="BLA53" s="53"/>
      <c r="BLB53" s="53"/>
      <c r="BLC53" s="53"/>
      <c r="BLD53" s="53"/>
      <c r="BLE53" s="53"/>
      <c r="BLF53" s="53"/>
      <c r="BLG53" s="53"/>
      <c r="BLH53" s="53"/>
      <c r="BLI53" s="53"/>
      <c r="BLJ53" s="53"/>
      <c r="BLK53" s="53"/>
      <c r="BLL53" s="53"/>
      <c r="BLM53" s="53"/>
      <c r="BLN53" s="53"/>
      <c r="BLO53" s="53"/>
      <c r="BLP53" s="53"/>
      <c r="BLQ53" s="53"/>
      <c r="BLR53" s="53"/>
      <c r="BLS53" s="53"/>
      <c r="BLT53" s="53"/>
      <c r="BLU53" s="53"/>
      <c r="BLV53" s="53"/>
      <c r="BLW53" s="53"/>
      <c r="BLX53" s="53"/>
      <c r="BLY53" s="53"/>
      <c r="BLZ53" s="53"/>
      <c r="BMA53" s="53"/>
      <c r="BMB53" s="53"/>
      <c r="BMC53" s="53"/>
      <c r="BMD53" s="53"/>
      <c r="BME53" s="53"/>
      <c r="BMF53" s="53"/>
      <c r="BMG53" s="53"/>
      <c r="BMH53" s="53"/>
      <c r="BMI53" s="53"/>
      <c r="BMJ53" s="53"/>
      <c r="BMK53" s="53"/>
      <c r="BML53" s="53"/>
      <c r="BMM53" s="53"/>
      <c r="BMN53" s="53"/>
      <c r="BMO53" s="53"/>
      <c r="BMP53" s="53"/>
      <c r="BMQ53" s="53"/>
      <c r="BMR53" s="53"/>
      <c r="BMS53" s="53"/>
      <c r="BMT53" s="53"/>
      <c r="BMU53" s="53"/>
      <c r="BMV53" s="53"/>
      <c r="BMW53" s="53"/>
      <c r="BMX53" s="53"/>
      <c r="BMY53" s="53"/>
      <c r="BMZ53" s="53"/>
      <c r="BNA53" s="53"/>
      <c r="BNB53" s="53"/>
      <c r="BNC53" s="53"/>
      <c r="BND53" s="53"/>
      <c r="BNE53" s="53"/>
      <c r="BNF53" s="53"/>
      <c r="BNG53" s="53"/>
      <c r="BNH53" s="53"/>
      <c r="BNI53" s="53"/>
      <c r="BNJ53" s="53"/>
      <c r="BNK53" s="53"/>
      <c r="BNL53" s="53"/>
      <c r="BNM53" s="53"/>
      <c r="BNN53" s="53"/>
      <c r="BNO53" s="53"/>
      <c r="BNP53" s="53"/>
      <c r="BNQ53" s="53"/>
      <c r="BNR53" s="53"/>
      <c r="BNS53" s="53"/>
      <c r="BNT53" s="53"/>
      <c r="BNU53" s="53"/>
      <c r="BNV53" s="53"/>
      <c r="BNW53" s="53"/>
      <c r="BNX53" s="53"/>
      <c r="BNY53" s="53"/>
      <c r="BNZ53" s="53"/>
      <c r="BOA53" s="53"/>
      <c r="BOB53" s="53"/>
      <c r="BOC53" s="53"/>
      <c r="BOD53" s="53"/>
      <c r="BOE53" s="53"/>
      <c r="BOF53" s="53"/>
      <c r="BOG53" s="53"/>
      <c r="BOH53" s="53"/>
      <c r="BOI53" s="53"/>
      <c r="BOJ53" s="53"/>
      <c r="BOK53" s="53"/>
      <c r="BOL53" s="53"/>
      <c r="BOM53" s="53"/>
      <c r="BON53" s="53"/>
      <c r="BOO53" s="53"/>
      <c r="BOP53" s="53"/>
      <c r="BOQ53" s="53"/>
      <c r="BOR53" s="53"/>
      <c r="BOS53" s="53"/>
      <c r="BOT53" s="53"/>
      <c r="BOU53" s="53"/>
      <c r="BOV53" s="53"/>
      <c r="BOW53" s="53"/>
      <c r="BOX53" s="53"/>
      <c r="BOY53" s="53"/>
      <c r="BOZ53" s="53"/>
      <c r="BPA53" s="53"/>
      <c r="BPB53" s="53"/>
      <c r="BPC53" s="53"/>
      <c r="BPD53" s="53"/>
      <c r="BPE53" s="53"/>
      <c r="BPF53" s="53"/>
      <c r="BPG53" s="53"/>
      <c r="BPH53" s="53"/>
      <c r="BPI53" s="53"/>
      <c r="BPJ53" s="53"/>
      <c r="BPK53" s="53"/>
      <c r="BPL53" s="53"/>
      <c r="BPM53" s="53"/>
      <c r="BPN53" s="53"/>
      <c r="BPO53" s="53"/>
      <c r="BPP53" s="53"/>
      <c r="BPQ53" s="53"/>
      <c r="BPR53" s="53"/>
      <c r="BPS53" s="53"/>
      <c r="BPT53" s="53"/>
      <c r="BPU53" s="53"/>
      <c r="BPV53" s="53"/>
      <c r="BPW53" s="53"/>
      <c r="BPX53" s="53"/>
      <c r="BPY53" s="53"/>
      <c r="BPZ53" s="53"/>
      <c r="BQA53" s="53"/>
      <c r="BQB53" s="53"/>
      <c r="BQC53" s="53"/>
      <c r="BQD53" s="53"/>
      <c r="BQE53" s="53"/>
      <c r="BQF53" s="53"/>
      <c r="BQG53" s="53"/>
      <c r="BQH53" s="53"/>
      <c r="BQI53" s="53"/>
      <c r="BQJ53" s="53"/>
      <c r="BQK53" s="53"/>
      <c r="BQL53" s="53"/>
      <c r="BQM53" s="53"/>
      <c r="BQN53" s="53"/>
      <c r="BQO53" s="53"/>
      <c r="BQP53" s="53"/>
      <c r="BQQ53" s="53"/>
      <c r="BQR53" s="53"/>
      <c r="BQS53" s="53"/>
      <c r="BQT53" s="53"/>
      <c r="BQU53" s="53"/>
      <c r="BQV53" s="53"/>
      <c r="BQW53" s="53"/>
      <c r="BQX53" s="53"/>
      <c r="BQY53" s="53"/>
      <c r="BQZ53" s="53"/>
      <c r="BRA53" s="53"/>
      <c r="BRB53" s="53"/>
      <c r="BRC53" s="53"/>
      <c r="BRD53" s="53"/>
      <c r="BRE53" s="53"/>
      <c r="BRF53" s="53"/>
      <c r="BRG53" s="53"/>
      <c r="BRH53" s="53"/>
      <c r="BRI53" s="53"/>
      <c r="BRJ53" s="53"/>
      <c r="BRK53" s="53"/>
      <c r="BRL53" s="53"/>
      <c r="BRM53" s="53"/>
      <c r="BRN53" s="53"/>
      <c r="BRO53" s="53"/>
      <c r="BRP53" s="53"/>
      <c r="BRQ53" s="53"/>
      <c r="BRR53" s="53"/>
      <c r="BRS53" s="53"/>
      <c r="BRT53" s="53"/>
      <c r="BRU53" s="53"/>
      <c r="BRV53" s="53"/>
      <c r="BRW53" s="53"/>
      <c r="BRX53" s="53"/>
      <c r="BRY53" s="53"/>
      <c r="BRZ53" s="53"/>
      <c r="BSA53" s="53"/>
      <c r="BSB53" s="53"/>
      <c r="BSC53" s="53"/>
      <c r="BSD53" s="53"/>
      <c r="BSE53" s="53"/>
      <c r="BSF53" s="53"/>
      <c r="BSG53" s="53"/>
      <c r="BSH53" s="53"/>
      <c r="BSI53" s="53"/>
      <c r="BSJ53" s="53"/>
      <c r="BSK53" s="53"/>
      <c r="BSL53" s="53"/>
      <c r="BSM53" s="53"/>
      <c r="BSN53" s="53"/>
      <c r="BSO53" s="53"/>
      <c r="BSP53" s="53"/>
      <c r="BSQ53" s="53"/>
      <c r="BSR53" s="53"/>
      <c r="BSS53" s="53"/>
      <c r="BST53" s="53"/>
      <c r="BSU53" s="53"/>
      <c r="BSV53" s="53"/>
      <c r="BSW53" s="53"/>
      <c r="BSX53" s="53"/>
      <c r="BSY53" s="53"/>
      <c r="BSZ53" s="53"/>
      <c r="BTA53" s="53"/>
      <c r="BTB53" s="53"/>
      <c r="BTC53" s="53"/>
      <c r="BTD53" s="53"/>
      <c r="BTE53" s="53"/>
      <c r="BTF53" s="53"/>
      <c r="BTG53" s="53"/>
      <c r="BTH53" s="53"/>
      <c r="BTI53" s="53"/>
      <c r="BTJ53" s="53"/>
      <c r="BTK53" s="53"/>
      <c r="BTL53" s="53"/>
      <c r="BTM53" s="53"/>
      <c r="BTN53" s="53"/>
      <c r="BTO53" s="53"/>
      <c r="BTP53" s="53"/>
      <c r="BTQ53" s="53"/>
      <c r="BTR53" s="53"/>
      <c r="BTS53" s="53"/>
      <c r="BTT53" s="53"/>
      <c r="BTU53" s="53"/>
      <c r="BTV53" s="53"/>
      <c r="BTW53" s="53"/>
      <c r="BTX53" s="53"/>
      <c r="BTY53" s="53"/>
      <c r="BTZ53" s="53"/>
      <c r="BUA53" s="53"/>
      <c r="BUB53" s="53"/>
      <c r="BUC53" s="53"/>
      <c r="BUD53" s="53"/>
      <c r="BUE53" s="53"/>
      <c r="BUF53" s="53"/>
      <c r="BUG53" s="53"/>
      <c r="BUH53" s="53"/>
      <c r="BUI53" s="53"/>
      <c r="BUJ53" s="53"/>
      <c r="BUK53" s="53"/>
      <c r="BUL53" s="53"/>
      <c r="BUM53" s="53"/>
      <c r="BUN53" s="53"/>
      <c r="BUO53" s="53"/>
      <c r="BUP53" s="53"/>
      <c r="BUQ53" s="53"/>
      <c r="BUR53" s="53"/>
      <c r="BUS53" s="53"/>
      <c r="BUT53" s="53"/>
      <c r="BUU53" s="53"/>
      <c r="BUV53" s="53"/>
      <c r="BUW53" s="53"/>
      <c r="BUX53" s="53"/>
      <c r="BUY53" s="53"/>
      <c r="BUZ53" s="53"/>
      <c r="BVA53" s="53"/>
      <c r="BVB53" s="53"/>
      <c r="BVC53" s="53"/>
      <c r="BVD53" s="53"/>
      <c r="BVE53" s="53"/>
      <c r="BVF53" s="53"/>
      <c r="BVG53" s="53"/>
      <c r="BVH53" s="53"/>
      <c r="BVI53" s="53"/>
      <c r="BVJ53" s="53"/>
      <c r="BVK53" s="53"/>
      <c r="BVL53" s="53"/>
      <c r="BVM53" s="53"/>
      <c r="BVN53" s="53"/>
      <c r="BVO53" s="53"/>
      <c r="BVP53" s="53"/>
      <c r="BVQ53" s="53"/>
      <c r="BVR53" s="53"/>
      <c r="BVS53" s="53"/>
      <c r="BVT53" s="53"/>
      <c r="BVU53" s="53"/>
      <c r="BVV53" s="53"/>
      <c r="BVW53" s="53"/>
      <c r="BVX53" s="53"/>
      <c r="BVY53" s="53"/>
      <c r="BVZ53" s="53"/>
      <c r="BWA53" s="53"/>
      <c r="BWB53" s="53"/>
      <c r="BWC53" s="53"/>
      <c r="BWD53" s="53"/>
      <c r="BWE53" s="53"/>
      <c r="BWF53" s="53"/>
      <c r="BWG53" s="53"/>
      <c r="BWH53" s="53"/>
      <c r="BWI53" s="53"/>
      <c r="BWJ53" s="53"/>
      <c r="BWK53" s="53"/>
      <c r="BWL53" s="53"/>
      <c r="BWM53" s="53"/>
      <c r="BWN53" s="53"/>
      <c r="BWO53" s="53"/>
      <c r="BWP53" s="53"/>
      <c r="BWQ53" s="53"/>
      <c r="BWR53" s="53"/>
      <c r="BWS53" s="53"/>
      <c r="BWT53" s="53"/>
      <c r="BWU53" s="53"/>
      <c r="BWV53" s="53"/>
      <c r="BWW53" s="53"/>
      <c r="BWX53" s="53"/>
      <c r="BWY53" s="53"/>
      <c r="BWZ53" s="53"/>
      <c r="BXA53" s="53"/>
      <c r="BXB53" s="53"/>
      <c r="BXC53" s="53"/>
      <c r="BXD53" s="53"/>
      <c r="BXE53" s="53"/>
      <c r="BXF53" s="53"/>
      <c r="BXG53" s="53"/>
      <c r="BXH53" s="53"/>
      <c r="BXI53" s="53"/>
      <c r="BXJ53" s="53"/>
      <c r="BXK53" s="53"/>
      <c r="BXL53" s="53"/>
      <c r="BXM53" s="53"/>
      <c r="BXN53" s="53"/>
      <c r="BXO53" s="53"/>
      <c r="BXP53" s="53"/>
      <c r="BXQ53" s="53"/>
      <c r="BXR53" s="53"/>
      <c r="BXS53" s="53"/>
      <c r="BXT53" s="53"/>
      <c r="BXU53" s="53"/>
      <c r="BXV53" s="53"/>
      <c r="BXW53" s="53"/>
      <c r="BXX53" s="53"/>
      <c r="BXY53" s="53"/>
      <c r="BXZ53" s="53"/>
      <c r="BYA53" s="53"/>
      <c r="BYB53" s="53"/>
      <c r="BYC53" s="53"/>
      <c r="BYD53" s="53"/>
      <c r="BYE53" s="53"/>
      <c r="BYF53" s="53"/>
      <c r="BYG53" s="53"/>
      <c r="BYH53" s="53"/>
      <c r="BYI53" s="53"/>
      <c r="BYJ53" s="53"/>
      <c r="BYK53" s="53"/>
      <c r="BYL53" s="53"/>
      <c r="BYM53" s="53"/>
      <c r="BYN53" s="53"/>
      <c r="BYO53" s="53"/>
      <c r="BYP53" s="53"/>
      <c r="BYQ53" s="53"/>
      <c r="BYR53" s="53"/>
      <c r="BYS53" s="53"/>
      <c r="BYT53" s="53"/>
      <c r="BYU53" s="53"/>
      <c r="BYV53" s="53"/>
      <c r="BYW53" s="53"/>
      <c r="BYX53" s="53"/>
      <c r="BYY53" s="53"/>
      <c r="BYZ53" s="53"/>
      <c r="BZA53" s="53"/>
      <c r="BZB53" s="53"/>
      <c r="BZC53" s="53"/>
      <c r="BZD53" s="53"/>
      <c r="BZE53" s="53"/>
      <c r="BZF53" s="53"/>
      <c r="BZG53" s="53"/>
      <c r="BZH53" s="53"/>
      <c r="BZI53" s="53"/>
      <c r="BZJ53" s="53"/>
      <c r="BZK53" s="53"/>
      <c r="BZL53" s="53"/>
      <c r="BZM53" s="53"/>
      <c r="BZN53" s="53"/>
      <c r="BZO53" s="53"/>
      <c r="BZP53" s="53"/>
      <c r="BZQ53" s="53"/>
      <c r="BZR53" s="53"/>
      <c r="BZS53" s="53"/>
      <c r="BZT53" s="53"/>
      <c r="BZU53" s="53"/>
      <c r="BZV53" s="53"/>
      <c r="BZW53" s="53"/>
      <c r="BZX53" s="53"/>
      <c r="BZY53" s="53"/>
      <c r="BZZ53" s="53"/>
      <c r="CAA53" s="53"/>
      <c r="CAB53" s="53"/>
      <c r="CAC53" s="53"/>
      <c r="CAD53" s="53"/>
      <c r="CAE53" s="53"/>
      <c r="CAF53" s="53"/>
      <c r="CAG53" s="53"/>
      <c r="CAH53" s="53"/>
      <c r="CAI53" s="53"/>
      <c r="CAJ53" s="53"/>
      <c r="CAK53" s="53"/>
      <c r="CAL53" s="53"/>
      <c r="CAM53" s="53"/>
      <c r="CAN53" s="53"/>
      <c r="CAO53" s="53"/>
      <c r="CAP53" s="53"/>
      <c r="CAQ53" s="53"/>
      <c r="CAR53" s="53"/>
      <c r="CAS53" s="53"/>
      <c r="CAT53" s="53"/>
      <c r="CAU53" s="53"/>
      <c r="CAV53" s="53"/>
      <c r="CAW53" s="53"/>
      <c r="CAX53" s="53"/>
      <c r="CAY53" s="53"/>
      <c r="CAZ53" s="53"/>
      <c r="CBA53" s="53"/>
      <c r="CBB53" s="53"/>
      <c r="CBC53" s="53"/>
      <c r="CBD53" s="53"/>
      <c r="CBE53" s="53"/>
      <c r="CBF53" s="53"/>
      <c r="CBG53" s="53"/>
      <c r="CBH53" s="53"/>
      <c r="CBI53" s="53"/>
      <c r="CBJ53" s="53"/>
      <c r="CBK53" s="53"/>
      <c r="CBL53" s="53"/>
      <c r="CBM53" s="53"/>
      <c r="CBN53" s="53"/>
      <c r="CBO53" s="53"/>
      <c r="CBP53" s="53"/>
      <c r="CBQ53" s="53"/>
      <c r="CBR53" s="53"/>
      <c r="CBS53" s="53"/>
      <c r="CBT53" s="53"/>
      <c r="CBU53" s="53"/>
      <c r="CBV53" s="53"/>
      <c r="CBW53" s="53"/>
      <c r="CBX53" s="53"/>
      <c r="CBY53" s="53"/>
      <c r="CBZ53" s="53"/>
      <c r="CCA53" s="53"/>
      <c r="CCB53" s="53"/>
      <c r="CCC53" s="53"/>
      <c r="CCD53" s="53"/>
      <c r="CCE53" s="53"/>
      <c r="CCF53" s="53"/>
      <c r="CCG53" s="53"/>
      <c r="CCH53" s="53"/>
      <c r="CCI53" s="53"/>
      <c r="CCJ53" s="53"/>
      <c r="CCK53" s="53"/>
      <c r="CCL53" s="53"/>
      <c r="CCM53" s="53"/>
      <c r="CCN53" s="53"/>
      <c r="CCO53" s="53"/>
      <c r="CCP53" s="53"/>
      <c r="CCQ53" s="53"/>
      <c r="CCR53" s="53"/>
      <c r="CCS53" s="53"/>
      <c r="CCT53" s="53"/>
      <c r="CCU53" s="53"/>
      <c r="CCV53" s="53"/>
      <c r="CCW53" s="53"/>
      <c r="CCX53" s="53"/>
      <c r="CCY53" s="53"/>
      <c r="CCZ53" s="53"/>
      <c r="CDA53" s="53"/>
      <c r="CDB53" s="53"/>
      <c r="CDC53" s="53"/>
      <c r="CDD53" s="53"/>
      <c r="CDE53" s="53"/>
      <c r="CDF53" s="53"/>
      <c r="CDG53" s="53"/>
      <c r="CDH53" s="53"/>
      <c r="CDI53" s="53"/>
      <c r="CDJ53" s="53"/>
      <c r="CDK53" s="53"/>
      <c r="CDL53" s="53"/>
      <c r="CDM53" s="53"/>
      <c r="CDN53" s="53"/>
      <c r="CDO53" s="53"/>
      <c r="CDP53" s="53"/>
      <c r="CDQ53" s="53"/>
      <c r="CDR53" s="53"/>
      <c r="CDS53" s="53"/>
      <c r="CDT53" s="53"/>
      <c r="CDU53" s="53"/>
      <c r="CDV53" s="53"/>
      <c r="CDW53" s="53"/>
      <c r="CDX53" s="53"/>
      <c r="CDY53" s="53"/>
      <c r="CDZ53" s="53"/>
      <c r="CEA53" s="53"/>
      <c r="CEB53" s="53"/>
      <c r="CEC53" s="53"/>
      <c r="CED53" s="53"/>
      <c r="CEE53" s="53"/>
      <c r="CEF53" s="53"/>
      <c r="CEG53" s="53"/>
      <c r="CEH53" s="53"/>
      <c r="CEI53" s="53"/>
      <c r="CEJ53" s="53"/>
      <c r="CEK53" s="53"/>
      <c r="CEL53" s="53"/>
      <c r="CEM53" s="53"/>
      <c r="CEN53" s="53"/>
      <c r="CEO53" s="53"/>
      <c r="CEP53" s="53"/>
      <c r="CEQ53" s="53"/>
      <c r="CER53" s="53"/>
      <c r="CES53" s="53"/>
      <c r="CET53" s="53"/>
      <c r="CEU53" s="53"/>
      <c r="CEV53" s="53"/>
      <c r="CEW53" s="53"/>
      <c r="CEX53" s="53"/>
      <c r="CEY53" s="53"/>
      <c r="CEZ53" s="53"/>
      <c r="CFA53" s="53"/>
      <c r="CFB53" s="53"/>
      <c r="CFC53" s="53"/>
      <c r="CFD53" s="53"/>
      <c r="CFE53" s="53"/>
      <c r="CFF53" s="53"/>
      <c r="CFG53" s="53"/>
      <c r="CFH53" s="53"/>
      <c r="CFI53" s="53"/>
      <c r="CFJ53" s="53"/>
      <c r="CFK53" s="53"/>
      <c r="CFL53" s="53"/>
      <c r="CFM53" s="53"/>
      <c r="CFN53" s="53"/>
      <c r="CFO53" s="53"/>
      <c r="CFP53" s="53"/>
      <c r="CFQ53" s="53"/>
      <c r="CFR53" s="53"/>
      <c r="CFS53" s="53"/>
      <c r="CFT53" s="53"/>
      <c r="CFU53" s="53"/>
      <c r="CFV53" s="53"/>
      <c r="CFW53" s="53"/>
      <c r="CFX53" s="53"/>
      <c r="CFY53" s="53"/>
      <c r="CFZ53" s="53"/>
      <c r="CGA53" s="53"/>
      <c r="CGB53" s="53"/>
      <c r="CGC53" s="53"/>
      <c r="CGD53" s="53"/>
      <c r="CGE53" s="53"/>
      <c r="CGF53" s="53"/>
      <c r="CGG53" s="53"/>
      <c r="CGH53" s="53"/>
      <c r="CGI53" s="53"/>
      <c r="CGJ53" s="53"/>
      <c r="CGK53" s="53"/>
      <c r="CGL53" s="53"/>
      <c r="CGM53" s="53"/>
      <c r="CGN53" s="53"/>
      <c r="CGO53" s="53"/>
      <c r="CGP53" s="53"/>
      <c r="CGQ53" s="53"/>
      <c r="CGR53" s="53"/>
      <c r="CGS53" s="53"/>
      <c r="CGT53" s="53"/>
      <c r="CGU53" s="53"/>
      <c r="CGV53" s="53"/>
      <c r="CGW53" s="53"/>
      <c r="CGX53" s="53"/>
      <c r="CGY53" s="53"/>
      <c r="CGZ53" s="53"/>
      <c r="CHA53" s="53"/>
      <c r="CHB53" s="53"/>
      <c r="CHC53" s="53"/>
      <c r="CHD53" s="53"/>
      <c r="CHE53" s="53"/>
      <c r="CHF53" s="53"/>
      <c r="CHG53" s="53"/>
      <c r="CHH53" s="53"/>
      <c r="CHI53" s="53"/>
      <c r="CHJ53" s="53"/>
      <c r="CHK53" s="53"/>
      <c r="CHL53" s="53"/>
      <c r="CHM53" s="53"/>
      <c r="CHN53" s="53"/>
      <c r="CHO53" s="53"/>
      <c r="CHP53" s="53"/>
      <c r="CHQ53" s="53"/>
      <c r="CHR53" s="53"/>
      <c r="CHS53" s="53"/>
      <c r="CHT53" s="53"/>
      <c r="CHU53" s="53"/>
      <c r="CHV53" s="53"/>
      <c r="CHW53" s="53"/>
      <c r="CHX53" s="53"/>
      <c r="CHY53" s="53"/>
      <c r="CHZ53" s="53"/>
      <c r="CIA53" s="53"/>
      <c r="CIB53" s="53"/>
      <c r="CIC53" s="53"/>
      <c r="CID53" s="53"/>
      <c r="CIE53" s="53"/>
      <c r="CIF53" s="53"/>
      <c r="CIG53" s="53"/>
      <c r="CIH53" s="53"/>
      <c r="CII53" s="53"/>
      <c r="CIJ53" s="53"/>
      <c r="CIK53" s="53"/>
      <c r="CIL53" s="53"/>
      <c r="CIM53" s="53"/>
      <c r="CIN53" s="53"/>
      <c r="CIO53" s="53"/>
      <c r="CIP53" s="53"/>
      <c r="CIQ53" s="53"/>
      <c r="CIR53" s="53"/>
      <c r="CIS53" s="53"/>
      <c r="CIT53" s="53"/>
      <c r="CIU53" s="53"/>
      <c r="CIV53" s="53"/>
      <c r="CIW53" s="53"/>
      <c r="CIX53" s="53"/>
      <c r="CIY53" s="53"/>
      <c r="CIZ53" s="53"/>
      <c r="CJA53" s="53"/>
      <c r="CJB53" s="53"/>
      <c r="CJC53" s="53"/>
      <c r="CJD53" s="53"/>
      <c r="CJE53" s="53"/>
      <c r="CJF53" s="53"/>
      <c r="CJG53" s="53"/>
      <c r="CJH53" s="53"/>
      <c r="CJI53" s="53"/>
      <c r="CJJ53" s="53"/>
      <c r="CJK53" s="53"/>
      <c r="CJL53" s="53"/>
      <c r="CJM53" s="53"/>
      <c r="CJN53" s="53"/>
      <c r="CJO53" s="53"/>
      <c r="CJP53" s="53"/>
      <c r="CJQ53" s="53"/>
      <c r="CJR53" s="53"/>
      <c r="CJS53" s="53"/>
      <c r="CJT53" s="53"/>
      <c r="CJU53" s="53"/>
      <c r="CJV53" s="53"/>
      <c r="CJW53" s="53"/>
      <c r="CJX53" s="53"/>
      <c r="CJY53" s="53"/>
      <c r="CJZ53" s="53"/>
      <c r="CKA53" s="53"/>
      <c r="CKB53" s="53"/>
      <c r="CKC53" s="53"/>
      <c r="CKD53" s="53"/>
      <c r="CKE53" s="53"/>
      <c r="CKF53" s="53"/>
      <c r="CKG53" s="53"/>
      <c r="CKH53" s="53"/>
      <c r="CKI53" s="53"/>
      <c r="CKJ53" s="53"/>
      <c r="CKK53" s="53"/>
      <c r="CKL53" s="53"/>
      <c r="CKM53" s="53"/>
      <c r="CKN53" s="53"/>
      <c r="CKO53" s="53"/>
      <c r="CKP53" s="53"/>
      <c r="CKQ53" s="53"/>
      <c r="CKR53" s="53"/>
      <c r="CKS53" s="53"/>
      <c r="CKT53" s="53"/>
      <c r="CKU53" s="53"/>
      <c r="CKV53" s="53"/>
      <c r="CKW53" s="53"/>
      <c r="CKX53" s="53"/>
      <c r="CKY53" s="53"/>
      <c r="CKZ53" s="53"/>
      <c r="CLA53" s="53"/>
      <c r="CLB53" s="53"/>
      <c r="CLC53" s="53"/>
      <c r="CLD53" s="53"/>
      <c r="CLE53" s="53"/>
      <c r="CLF53" s="53"/>
      <c r="CLG53" s="53"/>
      <c r="CLH53" s="53"/>
      <c r="CLI53" s="53"/>
      <c r="CLJ53" s="53"/>
      <c r="CLK53" s="53"/>
      <c r="CLL53" s="53"/>
      <c r="CLM53" s="53"/>
      <c r="CLN53" s="53"/>
      <c r="CLO53" s="53"/>
      <c r="CLP53" s="53"/>
      <c r="CLQ53" s="53"/>
      <c r="CLR53" s="53"/>
      <c r="CLS53" s="53"/>
      <c r="CLT53" s="53"/>
      <c r="CLU53" s="53"/>
      <c r="CLV53" s="53"/>
      <c r="CLW53" s="53"/>
      <c r="CLX53" s="53"/>
      <c r="CLY53" s="53"/>
      <c r="CLZ53" s="53"/>
      <c r="CMA53" s="53"/>
      <c r="CMB53" s="53"/>
      <c r="CMC53" s="53"/>
      <c r="CMD53" s="53"/>
      <c r="CME53" s="53"/>
      <c r="CMF53" s="53"/>
      <c r="CMG53" s="53"/>
      <c r="CMH53" s="53"/>
      <c r="CMI53" s="53"/>
      <c r="CMJ53" s="53"/>
      <c r="CMK53" s="53"/>
      <c r="CML53" s="53"/>
      <c r="CMM53" s="53"/>
      <c r="CMN53" s="53"/>
      <c r="CMO53" s="53"/>
      <c r="CMP53" s="53"/>
      <c r="CMQ53" s="53"/>
      <c r="CMR53" s="53"/>
      <c r="CMS53" s="53"/>
      <c r="CMT53" s="53"/>
      <c r="CMU53" s="53"/>
      <c r="CMV53" s="53"/>
      <c r="CMW53" s="53"/>
      <c r="CMX53" s="53"/>
      <c r="CMY53" s="53"/>
      <c r="CMZ53" s="53"/>
      <c r="CNA53" s="53"/>
      <c r="CNB53" s="53"/>
      <c r="CNC53" s="53"/>
      <c r="CND53" s="53"/>
      <c r="CNE53" s="53"/>
      <c r="CNF53" s="53"/>
      <c r="CNG53" s="53"/>
      <c r="CNH53" s="53"/>
      <c r="CNI53" s="53"/>
      <c r="CNJ53" s="53"/>
      <c r="CNK53" s="53"/>
      <c r="CNL53" s="53"/>
      <c r="CNM53" s="53"/>
      <c r="CNN53" s="53"/>
      <c r="CNO53" s="53"/>
      <c r="CNP53" s="53"/>
      <c r="CNQ53" s="53"/>
      <c r="CNR53" s="53"/>
      <c r="CNS53" s="53"/>
      <c r="CNT53" s="53"/>
      <c r="CNU53" s="53"/>
      <c r="CNV53" s="53"/>
      <c r="CNW53" s="53"/>
      <c r="CNX53" s="53"/>
      <c r="CNY53" s="53"/>
      <c r="CNZ53" s="53"/>
      <c r="COA53" s="53"/>
      <c r="COB53" s="53"/>
      <c r="COC53" s="53"/>
      <c r="COD53" s="53"/>
      <c r="COE53" s="53"/>
      <c r="COF53" s="53"/>
      <c r="COG53" s="53"/>
      <c r="COH53" s="53"/>
      <c r="COI53" s="53"/>
      <c r="COJ53" s="53"/>
      <c r="COK53" s="53"/>
      <c r="COL53" s="53"/>
      <c r="COM53" s="53"/>
      <c r="CON53" s="53"/>
      <c r="COO53" s="53"/>
      <c r="COP53" s="53"/>
      <c r="COQ53" s="53"/>
      <c r="COR53" s="53"/>
      <c r="COS53" s="53"/>
      <c r="COT53" s="53"/>
      <c r="COU53" s="53"/>
      <c r="COV53" s="53"/>
      <c r="COW53" s="53"/>
      <c r="COX53" s="53"/>
      <c r="COY53" s="53"/>
      <c r="COZ53" s="53"/>
      <c r="CPA53" s="53"/>
      <c r="CPB53" s="53"/>
      <c r="CPC53" s="53"/>
      <c r="CPD53" s="53"/>
      <c r="CPE53" s="53"/>
      <c r="CPF53" s="53"/>
      <c r="CPG53" s="53"/>
      <c r="CPH53" s="53"/>
      <c r="CPI53" s="53"/>
      <c r="CPJ53" s="53"/>
      <c r="CPK53" s="53"/>
      <c r="CPL53" s="53"/>
      <c r="CPM53" s="53"/>
      <c r="CPN53" s="53"/>
      <c r="CPO53" s="53"/>
      <c r="CPP53" s="53"/>
      <c r="CPQ53" s="53"/>
      <c r="CPR53" s="53"/>
      <c r="CPS53" s="53"/>
      <c r="CPT53" s="53"/>
      <c r="CPU53" s="53"/>
      <c r="CPV53" s="53"/>
      <c r="CPW53" s="53"/>
      <c r="CPX53" s="53"/>
      <c r="CPY53" s="53"/>
      <c r="CPZ53" s="53"/>
      <c r="CQA53" s="53"/>
      <c r="CQB53" s="53"/>
      <c r="CQC53" s="53"/>
      <c r="CQD53" s="53"/>
      <c r="CQE53" s="53"/>
      <c r="CQF53" s="53"/>
      <c r="CQG53" s="53"/>
      <c r="CQH53" s="53"/>
      <c r="CQI53" s="53"/>
      <c r="CQJ53" s="53"/>
      <c r="CQK53" s="53"/>
      <c r="CQL53" s="53"/>
      <c r="CQM53" s="53"/>
      <c r="CQN53" s="53"/>
      <c r="CQO53" s="53"/>
      <c r="CQP53" s="53"/>
      <c r="CQQ53" s="53"/>
      <c r="CQR53" s="53"/>
      <c r="CQS53" s="53"/>
      <c r="CQT53" s="53"/>
      <c r="CQU53" s="53"/>
      <c r="CQV53" s="53"/>
      <c r="CQW53" s="53"/>
      <c r="CQX53" s="53"/>
      <c r="CQY53" s="53"/>
      <c r="CQZ53" s="53"/>
      <c r="CRA53" s="53"/>
      <c r="CRB53" s="53"/>
      <c r="CRC53" s="53"/>
      <c r="CRD53" s="53"/>
      <c r="CRE53" s="53"/>
      <c r="CRF53" s="53"/>
      <c r="CRG53" s="53"/>
      <c r="CRH53" s="53"/>
      <c r="CRI53" s="53"/>
      <c r="CRJ53" s="53"/>
      <c r="CRK53" s="53"/>
      <c r="CRL53" s="53"/>
      <c r="CRM53" s="53"/>
      <c r="CRN53" s="53"/>
      <c r="CRO53" s="53"/>
      <c r="CRP53" s="53"/>
      <c r="CRQ53" s="53"/>
      <c r="CRR53" s="53"/>
      <c r="CRS53" s="53"/>
      <c r="CRT53" s="53"/>
      <c r="CRU53" s="53"/>
      <c r="CRV53" s="53"/>
      <c r="CRW53" s="53"/>
      <c r="CRX53" s="53"/>
      <c r="CRY53" s="53"/>
      <c r="CRZ53" s="53"/>
      <c r="CSA53" s="53"/>
      <c r="CSB53" s="53"/>
      <c r="CSC53" s="53"/>
      <c r="CSD53" s="53"/>
      <c r="CSE53" s="53"/>
      <c r="CSF53" s="53"/>
      <c r="CSG53" s="53"/>
      <c r="CSH53" s="53"/>
      <c r="CSI53" s="53"/>
      <c r="CSJ53" s="53"/>
      <c r="CSK53" s="53"/>
      <c r="CSL53" s="53"/>
      <c r="CSM53" s="53"/>
      <c r="CSN53" s="53"/>
      <c r="CSO53" s="53"/>
      <c r="CSP53" s="53"/>
      <c r="CSQ53" s="53"/>
      <c r="CSR53" s="53"/>
      <c r="CSS53" s="53"/>
      <c r="CST53" s="53"/>
      <c r="CSU53" s="53"/>
      <c r="CSV53" s="53"/>
      <c r="CSW53" s="53"/>
      <c r="CSX53" s="53"/>
      <c r="CSY53" s="53"/>
      <c r="CSZ53" s="53"/>
      <c r="CTA53" s="53"/>
      <c r="CTB53" s="53"/>
      <c r="CTC53" s="53"/>
      <c r="CTD53" s="53"/>
      <c r="CTE53" s="53"/>
      <c r="CTF53" s="53"/>
      <c r="CTG53" s="53"/>
      <c r="CTH53" s="53"/>
      <c r="CTI53" s="53"/>
      <c r="CTJ53" s="53"/>
      <c r="CTK53" s="53"/>
      <c r="CTL53" s="53"/>
      <c r="CTM53" s="53"/>
      <c r="CTN53" s="53"/>
      <c r="CTO53" s="53"/>
      <c r="CTP53" s="53"/>
      <c r="CTQ53" s="53"/>
      <c r="CTR53" s="53"/>
      <c r="CTS53" s="53"/>
      <c r="CTT53" s="53"/>
      <c r="CTU53" s="53"/>
      <c r="CTV53" s="53"/>
      <c r="CTW53" s="53"/>
      <c r="CTX53" s="53"/>
      <c r="CTY53" s="53"/>
      <c r="CTZ53" s="53"/>
      <c r="CUA53" s="53"/>
      <c r="CUB53" s="53"/>
      <c r="CUC53" s="53"/>
      <c r="CUD53" s="53"/>
      <c r="CUE53" s="53"/>
      <c r="CUF53" s="53"/>
      <c r="CUG53" s="53"/>
      <c r="CUH53" s="53"/>
      <c r="CUI53" s="53"/>
      <c r="CUJ53" s="53"/>
      <c r="CUK53" s="53"/>
      <c r="CUL53" s="53"/>
      <c r="CUM53" s="53"/>
      <c r="CUN53" s="53"/>
      <c r="CUO53" s="53"/>
      <c r="CUP53" s="53"/>
      <c r="CUQ53" s="53"/>
      <c r="CUR53" s="53"/>
      <c r="CUS53" s="53"/>
      <c r="CUT53" s="53"/>
      <c r="CUU53" s="53"/>
      <c r="CUV53" s="53"/>
      <c r="CUW53" s="53"/>
      <c r="CUX53" s="53"/>
      <c r="CUY53" s="53"/>
      <c r="CUZ53" s="53"/>
      <c r="CVA53" s="53"/>
      <c r="CVB53" s="53"/>
      <c r="CVC53" s="53"/>
      <c r="CVD53" s="53"/>
      <c r="CVE53" s="53"/>
      <c r="CVF53" s="53"/>
      <c r="CVG53" s="53"/>
      <c r="CVH53" s="53"/>
      <c r="CVI53" s="53"/>
      <c r="CVJ53" s="53"/>
      <c r="CVK53" s="53"/>
      <c r="CVL53" s="53"/>
      <c r="CVM53" s="53"/>
      <c r="CVN53" s="53"/>
      <c r="CVO53" s="53"/>
      <c r="CVP53" s="53"/>
      <c r="CVQ53" s="53"/>
      <c r="CVR53" s="53"/>
      <c r="CVS53" s="53"/>
      <c r="CVT53" s="53"/>
      <c r="CVU53" s="53"/>
      <c r="CVV53" s="53"/>
      <c r="CVW53" s="53"/>
      <c r="CVX53" s="53"/>
      <c r="CVY53" s="53"/>
      <c r="CVZ53" s="53"/>
      <c r="CWA53" s="53"/>
      <c r="CWB53" s="53"/>
      <c r="CWC53" s="53"/>
      <c r="CWD53" s="53"/>
      <c r="CWE53" s="53"/>
      <c r="CWF53" s="53"/>
      <c r="CWG53" s="53"/>
      <c r="CWH53" s="53"/>
      <c r="CWI53" s="53"/>
      <c r="CWJ53" s="53"/>
      <c r="CWK53" s="53"/>
      <c r="CWL53" s="53"/>
      <c r="CWM53" s="53"/>
      <c r="CWN53" s="53"/>
      <c r="CWO53" s="53"/>
      <c r="CWP53" s="53"/>
      <c r="CWQ53" s="53"/>
      <c r="CWR53" s="53"/>
      <c r="CWS53" s="53"/>
      <c r="CWT53" s="53"/>
      <c r="CWU53" s="53"/>
      <c r="CWV53" s="53"/>
      <c r="CWW53" s="53"/>
      <c r="CWX53" s="53"/>
      <c r="CWY53" s="53"/>
      <c r="CWZ53" s="53"/>
      <c r="CXA53" s="53"/>
      <c r="CXB53" s="53"/>
      <c r="CXC53" s="53"/>
      <c r="CXD53" s="53"/>
      <c r="CXE53" s="53"/>
      <c r="CXF53" s="53"/>
      <c r="CXG53" s="53"/>
      <c r="CXH53" s="53"/>
      <c r="CXI53" s="53"/>
      <c r="CXJ53" s="53"/>
      <c r="CXK53" s="53"/>
      <c r="CXL53" s="53"/>
      <c r="CXM53" s="53"/>
      <c r="CXN53" s="53"/>
      <c r="CXO53" s="53"/>
      <c r="CXP53" s="53"/>
      <c r="CXQ53" s="53"/>
      <c r="CXR53" s="53"/>
      <c r="CXS53" s="53"/>
      <c r="CXT53" s="53"/>
      <c r="CXU53" s="53"/>
      <c r="CXV53" s="53"/>
      <c r="CXW53" s="53"/>
      <c r="CXX53" s="53"/>
      <c r="CXY53" s="53"/>
      <c r="CXZ53" s="53"/>
      <c r="CYA53" s="53"/>
      <c r="CYB53" s="53"/>
      <c r="CYC53" s="53"/>
      <c r="CYD53" s="53"/>
      <c r="CYE53" s="53"/>
      <c r="CYF53" s="53"/>
      <c r="CYG53" s="53"/>
      <c r="CYH53" s="53"/>
      <c r="CYI53" s="53"/>
      <c r="CYJ53" s="53"/>
      <c r="CYK53" s="53"/>
      <c r="CYL53" s="53"/>
      <c r="CYM53" s="53"/>
      <c r="CYN53" s="53"/>
      <c r="CYO53" s="53"/>
      <c r="CYP53" s="53"/>
      <c r="CYQ53" s="53"/>
      <c r="CYR53" s="53"/>
      <c r="CYS53" s="53"/>
      <c r="CYT53" s="53"/>
      <c r="CYU53" s="53"/>
      <c r="CYV53" s="53"/>
      <c r="CYW53" s="53"/>
      <c r="CYX53" s="53"/>
      <c r="CYY53" s="53"/>
      <c r="CYZ53" s="53"/>
      <c r="CZA53" s="53"/>
      <c r="CZB53" s="53"/>
      <c r="CZC53" s="53"/>
      <c r="CZD53" s="53"/>
      <c r="CZE53" s="53"/>
      <c r="CZF53" s="53"/>
      <c r="CZG53" s="53"/>
      <c r="CZH53" s="53"/>
      <c r="CZI53" s="53"/>
      <c r="CZJ53" s="53"/>
      <c r="CZK53" s="53"/>
      <c r="CZL53" s="53"/>
      <c r="CZM53" s="53"/>
      <c r="CZN53" s="53"/>
      <c r="CZO53" s="53"/>
      <c r="CZP53" s="53"/>
      <c r="CZQ53" s="53"/>
      <c r="CZR53" s="53"/>
      <c r="CZS53" s="53"/>
      <c r="CZT53" s="53"/>
      <c r="CZU53" s="53"/>
      <c r="CZV53" s="53"/>
      <c r="CZW53" s="53"/>
      <c r="CZX53" s="53"/>
      <c r="CZY53" s="53"/>
      <c r="CZZ53" s="53"/>
      <c r="DAA53" s="53"/>
      <c r="DAB53" s="53"/>
      <c r="DAC53" s="53"/>
      <c r="DAD53" s="53"/>
      <c r="DAE53" s="53"/>
      <c r="DAF53" s="53"/>
      <c r="DAG53" s="53"/>
      <c r="DAH53" s="53"/>
      <c r="DAI53" s="53"/>
      <c r="DAJ53" s="53"/>
      <c r="DAK53" s="53"/>
      <c r="DAL53" s="53"/>
      <c r="DAM53" s="53"/>
      <c r="DAN53" s="53"/>
      <c r="DAO53" s="53"/>
      <c r="DAP53" s="53"/>
      <c r="DAQ53" s="53"/>
      <c r="DAR53" s="53"/>
      <c r="DAS53" s="53"/>
      <c r="DAT53" s="53"/>
      <c r="DAU53" s="53"/>
      <c r="DAV53" s="53"/>
      <c r="DAW53" s="53"/>
      <c r="DAX53" s="53"/>
      <c r="DAY53" s="53"/>
      <c r="DAZ53" s="53"/>
      <c r="DBA53" s="53"/>
      <c r="DBB53" s="53"/>
      <c r="DBC53" s="53"/>
      <c r="DBD53" s="53"/>
      <c r="DBE53" s="53"/>
      <c r="DBF53" s="53"/>
      <c r="DBG53" s="53"/>
      <c r="DBH53" s="53"/>
      <c r="DBI53" s="53"/>
      <c r="DBJ53" s="53"/>
      <c r="DBK53" s="53"/>
      <c r="DBL53" s="53"/>
      <c r="DBM53" s="53"/>
      <c r="DBN53" s="53"/>
      <c r="DBO53" s="53"/>
      <c r="DBP53" s="53"/>
      <c r="DBQ53" s="53"/>
      <c r="DBR53" s="53"/>
      <c r="DBS53" s="53"/>
      <c r="DBT53" s="53"/>
      <c r="DBU53" s="53"/>
      <c r="DBV53" s="53"/>
      <c r="DBW53" s="53"/>
      <c r="DBX53" s="53"/>
      <c r="DBY53" s="53"/>
      <c r="DBZ53" s="53"/>
      <c r="DCA53" s="53"/>
      <c r="DCB53" s="53"/>
      <c r="DCC53" s="53"/>
      <c r="DCD53" s="53"/>
      <c r="DCE53" s="53"/>
      <c r="DCF53" s="53"/>
      <c r="DCG53" s="53"/>
      <c r="DCH53" s="53"/>
      <c r="DCI53" s="53"/>
      <c r="DCJ53" s="53"/>
      <c r="DCK53" s="53"/>
      <c r="DCL53" s="53"/>
      <c r="DCM53" s="53"/>
      <c r="DCN53" s="53"/>
      <c r="DCO53" s="53"/>
      <c r="DCP53" s="53"/>
      <c r="DCQ53" s="53"/>
      <c r="DCR53" s="53"/>
      <c r="DCS53" s="53"/>
      <c r="DCT53" s="53"/>
      <c r="DCU53" s="53"/>
      <c r="DCV53" s="53"/>
      <c r="DCW53" s="53"/>
      <c r="DCX53" s="53"/>
      <c r="DCY53" s="53"/>
      <c r="DCZ53" s="53"/>
      <c r="DDA53" s="53"/>
      <c r="DDB53" s="53"/>
      <c r="DDC53" s="53"/>
      <c r="DDD53" s="53"/>
      <c r="DDE53" s="53"/>
      <c r="DDF53" s="53"/>
      <c r="DDG53" s="53"/>
      <c r="DDH53" s="53"/>
      <c r="DDI53" s="53"/>
      <c r="DDJ53" s="53"/>
      <c r="DDK53" s="53"/>
      <c r="DDL53" s="53"/>
      <c r="DDM53" s="53"/>
      <c r="DDN53" s="53"/>
      <c r="DDO53" s="53"/>
      <c r="DDP53" s="53"/>
      <c r="DDQ53" s="53"/>
      <c r="DDR53" s="53"/>
      <c r="DDS53" s="53"/>
      <c r="DDT53" s="53"/>
      <c r="DDU53" s="53"/>
      <c r="DDV53" s="53"/>
      <c r="DDW53" s="53"/>
      <c r="DDX53" s="53"/>
      <c r="DDY53" s="53"/>
      <c r="DDZ53" s="53"/>
      <c r="DEA53" s="53"/>
      <c r="DEB53" s="53"/>
      <c r="DEC53" s="53"/>
      <c r="DED53" s="53"/>
      <c r="DEE53" s="53"/>
      <c r="DEF53" s="53"/>
      <c r="DEG53" s="53"/>
      <c r="DEH53" s="53"/>
      <c r="DEI53" s="53"/>
      <c r="DEJ53" s="53"/>
      <c r="DEK53" s="53"/>
      <c r="DEL53" s="53"/>
      <c r="DEM53" s="53"/>
      <c r="DEN53" s="53"/>
      <c r="DEO53" s="53"/>
      <c r="DEP53" s="53"/>
      <c r="DEQ53" s="53"/>
      <c r="DER53" s="53"/>
      <c r="DES53" s="53"/>
      <c r="DET53" s="53"/>
      <c r="DEU53" s="53"/>
      <c r="DEV53" s="53"/>
      <c r="DEW53" s="53"/>
      <c r="DEX53" s="53"/>
      <c r="DEY53" s="53"/>
      <c r="DEZ53" s="53"/>
      <c r="DFA53" s="53"/>
      <c r="DFB53" s="53"/>
      <c r="DFC53" s="53"/>
      <c r="DFD53" s="53"/>
      <c r="DFE53" s="53"/>
      <c r="DFF53" s="53"/>
      <c r="DFG53" s="53"/>
      <c r="DFH53" s="53"/>
      <c r="DFI53" s="53"/>
      <c r="DFJ53" s="53"/>
      <c r="DFK53" s="53"/>
      <c r="DFL53" s="53"/>
      <c r="DFM53" s="53"/>
      <c r="DFN53" s="53"/>
      <c r="DFO53" s="53"/>
      <c r="DFP53" s="53"/>
      <c r="DFQ53" s="53"/>
      <c r="DFR53" s="53"/>
      <c r="DFS53" s="53"/>
      <c r="DFT53" s="53"/>
      <c r="DFU53" s="53"/>
      <c r="DFV53" s="53"/>
      <c r="DFW53" s="53"/>
      <c r="DFX53" s="53"/>
      <c r="DFY53" s="53"/>
      <c r="DFZ53" s="53"/>
      <c r="DGA53" s="53"/>
      <c r="DGB53" s="53"/>
      <c r="DGC53" s="53"/>
      <c r="DGD53" s="53"/>
      <c r="DGE53" s="53"/>
      <c r="DGF53" s="53"/>
      <c r="DGG53" s="53"/>
      <c r="DGH53" s="53"/>
      <c r="DGI53" s="53"/>
      <c r="DGJ53" s="53"/>
      <c r="DGK53" s="53"/>
      <c r="DGL53" s="53"/>
      <c r="DGM53" s="53"/>
      <c r="DGN53" s="53"/>
      <c r="DGO53" s="53"/>
      <c r="DGP53" s="53"/>
      <c r="DGQ53" s="53"/>
      <c r="DGR53" s="53"/>
      <c r="DGS53" s="53"/>
      <c r="DGT53" s="53"/>
      <c r="DGU53" s="53"/>
      <c r="DGV53" s="53"/>
      <c r="DGW53" s="53"/>
      <c r="DGX53" s="53"/>
      <c r="DGY53" s="53"/>
      <c r="DGZ53" s="53"/>
      <c r="DHA53" s="53"/>
      <c r="DHB53" s="53"/>
      <c r="DHC53" s="53"/>
      <c r="DHD53" s="53"/>
      <c r="DHE53" s="53"/>
      <c r="DHF53" s="53"/>
      <c r="DHG53" s="53"/>
      <c r="DHH53" s="53"/>
      <c r="DHI53" s="53"/>
      <c r="DHJ53" s="53"/>
      <c r="DHK53" s="53"/>
      <c r="DHL53" s="53"/>
      <c r="DHM53" s="53"/>
      <c r="DHN53" s="53"/>
      <c r="DHO53" s="53"/>
      <c r="DHP53" s="53"/>
      <c r="DHQ53" s="53"/>
      <c r="DHR53" s="53"/>
      <c r="DHS53" s="53"/>
      <c r="DHT53" s="53"/>
      <c r="DHU53" s="53"/>
      <c r="DHV53" s="53"/>
      <c r="DHW53" s="53"/>
      <c r="DHX53" s="53"/>
      <c r="DHY53" s="53"/>
      <c r="DHZ53" s="53"/>
      <c r="DIA53" s="53"/>
      <c r="DIB53" s="53"/>
      <c r="DIC53" s="53"/>
      <c r="DID53" s="53"/>
      <c r="DIE53" s="53"/>
      <c r="DIF53" s="53"/>
      <c r="DIG53" s="53"/>
      <c r="DIH53" s="53"/>
      <c r="DII53" s="53"/>
      <c r="DIJ53" s="53"/>
      <c r="DIK53" s="53"/>
      <c r="DIL53" s="53"/>
      <c r="DIM53" s="53"/>
      <c r="DIN53" s="53"/>
      <c r="DIO53" s="53"/>
      <c r="DIP53" s="53"/>
      <c r="DIQ53" s="53"/>
      <c r="DIR53" s="53"/>
      <c r="DIS53" s="53"/>
      <c r="DIT53" s="53"/>
      <c r="DIU53" s="53"/>
      <c r="DIV53" s="53"/>
      <c r="DIW53" s="53"/>
      <c r="DIX53" s="53"/>
      <c r="DIY53" s="53"/>
      <c r="DIZ53" s="53"/>
      <c r="DJA53" s="53"/>
      <c r="DJB53" s="53"/>
      <c r="DJC53" s="53"/>
      <c r="DJD53" s="53"/>
      <c r="DJE53" s="53"/>
      <c r="DJF53" s="53"/>
      <c r="DJG53" s="53"/>
      <c r="DJH53" s="53"/>
      <c r="DJI53" s="53"/>
      <c r="DJJ53" s="53"/>
      <c r="DJK53" s="53"/>
      <c r="DJL53" s="53"/>
      <c r="DJM53" s="53"/>
      <c r="DJN53" s="53"/>
      <c r="DJO53" s="53"/>
      <c r="DJP53" s="53"/>
      <c r="DJQ53" s="53"/>
      <c r="DJR53" s="53"/>
      <c r="DJS53" s="53"/>
      <c r="DJT53" s="53"/>
      <c r="DJU53" s="53"/>
      <c r="DJV53" s="53"/>
      <c r="DJW53" s="53"/>
      <c r="DJX53" s="53"/>
      <c r="DJY53" s="53"/>
      <c r="DJZ53" s="53"/>
      <c r="DKA53" s="53"/>
      <c r="DKB53" s="53"/>
      <c r="DKC53" s="53"/>
      <c r="DKD53" s="53"/>
      <c r="DKE53" s="53"/>
      <c r="DKF53" s="53"/>
      <c r="DKG53" s="53"/>
      <c r="DKH53" s="53"/>
      <c r="DKI53" s="53"/>
      <c r="DKJ53" s="53"/>
      <c r="DKK53" s="53"/>
      <c r="DKL53" s="53"/>
      <c r="DKM53" s="53"/>
      <c r="DKN53" s="53"/>
      <c r="DKO53" s="53"/>
      <c r="DKP53" s="53"/>
      <c r="DKQ53" s="53"/>
      <c r="DKR53" s="53"/>
      <c r="DKS53" s="53"/>
      <c r="DKT53" s="53"/>
      <c r="DKU53" s="53"/>
      <c r="DKV53" s="53"/>
      <c r="DKW53" s="53"/>
      <c r="DKX53" s="53"/>
      <c r="DKY53" s="53"/>
      <c r="DKZ53" s="53"/>
      <c r="DLA53" s="53"/>
      <c r="DLB53" s="53"/>
      <c r="DLC53" s="53"/>
      <c r="DLD53" s="53"/>
      <c r="DLE53" s="53"/>
      <c r="DLF53" s="53"/>
      <c r="DLG53" s="53"/>
      <c r="DLH53" s="53"/>
      <c r="DLI53" s="53"/>
      <c r="DLJ53" s="53"/>
      <c r="DLK53" s="53"/>
      <c r="DLL53" s="53"/>
      <c r="DLM53" s="53"/>
      <c r="DLN53" s="53"/>
      <c r="DLO53" s="53"/>
      <c r="DLP53" s="53"/>
      <c r="DLQ53" s="53"/>
      <c r="DLR53" s="53"/>
      <c r="DLS53" s="53"/>
      <c r="DLT53" s="53"/>
      <c r="DLU53" s="53"/>
      <c r="DLV53" s="53"/>
      <c r="DLW53" s="53"/>
      <c r="DLX53" s="53"/>
      <c r="DLY53" s="53"/>
      <c r="DLZ53" s="53"/>
      <c r="DMA53" s="53"/>
      <c r="DMB53" s="53"/>
      <c r="DMC53" s="53"/>
      <c r="DMD53" s="53"/>
      <c r="DME53" s="53"/>
      <c r="DMF53" s="53"/>
      <c r="DMG53" s="53"/>
      <c r="DMH53" s="53"/>
      <c r="DMI53" s="53"/>
      <c r="DMJ53" s="53"/>
      <c r="DMK53" s="53"/>
      <c r="DML53" s="53"/>
      <c r="DMM53" s="53"/>
      <c r="DMN53" s="53"/>
      <c r="DMO53" s="53"/>
      <c r="DMP53" s="53"/>
      <c r="DMQ53" s="53"/>
      <c r="DMR53" s="53"/>
      <c r="DMS53" s="53"/>
      <c r="DMT53" s="53"/>
      <c r="DMU53" s="53"/>
      <c r="DMV53" s="53"/>
      <c r="DMW53" s="53"/>
      <c r="DMX53" s="53"/>
      <c r="DMY53" s="53"/>
      <c r="DMZ53" s="53"/>
      <c r="DNA53" s="53"/>
      <c r="DNB53" s="53"/>
      <c r="DNC53" s="53"/>
      <c r="DND53" s="53"/>
      <c r="DNE53" s="53"/>
      <c r="DNF53" s="53"/>
      <c r="DNG53" s="53"/>
      <c r="DNH53" s="53"/>
      <c r="DNI53" s="53"/>
      <c r="DNJ53" s="53"/>
      <c r="DNK53" s="53"/>
      <c r="DNL53" s="53"/>
      <c r="DNM53" s="53"/>
      <c r="DNN53" s="53"/>
      <c r="DNO53" s="53"/>
      <c r="DNP53" s="53"/>
      <c r="DNQ53" s="53"/>
      <c r="DNR53" s="53"/>
      <c r="DNS53" s="53"/>
      <c r="DNT53" s="53"/>
      <c r="DNU53" s="53"/>
      <c r="DNV53" s="53"/>
      <c r="DNW53" s="53"/>
      <c r="DNX53" s="53"/>
      <c r="DNY53" s="53"/>
      <c r="DNZ53" s="53"/>
      <c r="DOA53" s="53"/>
      <c r="DOB53" s="53"/>
      <c r="DOC53" s="53"/>
      <c r="DOD53" s="53"/>
      <c r="DOE53" s="53"/>
      <c r="DOF53" s="53"/>
      <c r="DOG53" s="53"/>
      <c r="DOH53" s="53"/>
      <c r="DOI53" s="53"/>
      <c r="DOJ53" s="53"/>
      <c r="DOK53" s="53"/>
      <c r="DOL53" s="53"/>
      <c r="DOM53" s="53"/>
      <c r="DON53" s="53"/>
      <c r="DOO53" s="53"/>
      <c r="DOP53" s="53"/>
      <c r="DOQ53" s="53"/>
      <c r="DOR53" s="53"/>
      <c r="DOS53" s="53"/>
      <c r="DOT53" s="53"/>
      <c r="DOU53" s="53"/>
      <c r="DOV53" s="53"/>
      <c r="DOW53" s="53"/>
      <c r="DOX53" s="53"/>
      <c r="DOY53" s="53"/>
      <c r="DOZ53" s="53"/>
      <c r="DPA53" s="53"/>
      <c r="DPB53" s="53"/>
      <c r="DPC53" s="53"/>
      <c r="DPD53" s="53"/>
      <c r="DPE53" s="53"/>
      <c r="DPF53" s="53"/>
      <c r="DPG53" s="53"/>
      <c r="DPH53" s="53"/>
      <c r="DPI53" s="53"/>
      <c r="DPJ53" s="53"/>
      <c r="DPK53" s="53"/>
      <c r="DPL53" s="53"/>
      <c r="DPM53" s="53"/>
      <c r="DPN53" s="53"/>
      <c r="DPO53" s="53"/>
      <c r="DPP53" s="53"/>
      <c r="DPQ53" s="53"/>
      <c r="DPR53" s="53"/>
      <c r="DPS53" s="53"/>
      <c r="DPT53" s="53"/>
      <c r="DPU53" s="53"/>
      <c r="DPV53" s="53"/>
      <c r="DPW53" s="53"/>
      <c r="DPX53" s="53"/>
      <c r="DPY53" s="53"/>
      <c r="DPZ53" s="53"/>
      <c r="DQA53" s="53"/>
      <c r="DQB53" s="53"/>
      <c r="DQC53" s="53"/>
      <c r="DQD53" s="53"/>
      <c r="DQE53" s="53"/>
      <c r="DQF53" s="53"/>
      <c r="DQG53" s="53"/>
      <c r="DQH53" s="53"/>
      <c r="DQI53" s="53"/>
      <c r="DQJ53" s="53"/>
      <c r="DQK53" s="53"/>
      <c r="DQL53" s="53"/>
      <c r="DQM53" s="53"/>
      <c r="DQN53" s="53"/>
      <c r="DQO53" s="53"/>
      <c r="DQP53" s="53"/>
      <c r="DQQ53" s="53"/>
      <c r="DQR53" s="53"/>
      <c r="DQS53" s="53"/>
      <c r="DQT53" s="53"/>
      <c r="DQU53" s="53"/>
      <c r="DQV53" s="53"/>
      <c r="DQW53" s="53"/>
      <c r="DQX53" s="53"/>
      <c r="DQY53" s="53"/>
      <c r="DQZ53" s="53"/>
      <c r="DRA53" s="53"/>
      <c r="DRB53" s="53"/>
      <c r="DRC53" s="53"/>
      <c r="DRD53" s="53"/>
      <c r="DRE53" s="53"/>
      <c r="DRF53" s="53"/>
      <c r="DRG53" s="53"/>
      <c r="DRH53" s="53"/>
      <c r="DRI53" s="53"/>
      <c r="DRJ53" s="53"/>
      <c r="DRK53" s="53"/>
      <c r="DRL53" s="53"/>
      <c r="DRM53" s="53"/>
      <c r="DRN53" s="53"/>
      <c r="DRO53" s="53"/>
      <c r="DRP53" s="53"/>
      <c r="DRQ53" s="53"/>
      <c r="DRR53" s="53"/>
      <c r="DRS53" s="53"/>
      <c r="DRT53" s="53"/>
      <c r="DRU53" s="53"/>
      <c r="DRV53" s="53"/>
      <c r="DRW53" s="53"/>
      <c r="DRX53" s="53"/>
      <c r="DRY53" s="53"/>
      <c r="DRZ53" s="53"/>
      <c r="DSA53" s="53"/>
      <c r="DSB53" s="53"/>
      <c r="DSC53" s="53"/>
      <c r="DSD53" s="53"/>
      <c r="DSE53" s="53"/>
      <c r="DSF53" s="53"/>
      <c r="DSG53" s="53"/>
      <c r="DSH53" s="53"/>
      <c r="DSI53" s="53"/>
      <c r="DSJ53" s="53"/>
      <c r="DSK53" s="53"/>
      <c r="DSL53" s="53"/>
      <c r="DSM53" s="53"/>
      <c r="DSN53" s="53"/>
      <c r="DSO53" s="53"/>
      <c r="DSP53" s="53"/>
      <c r="DSQ53" s="53"/>
      <c r="DSR53" s="53"/>
      <c r="DSS53" s="53"/>
      <c r="DST53" s="53"/>
      <c r="DSU53" s="53"/>
      <c r="DSV53" s="53"/>
      <c r="DSW53" s="53"/>
      <c r="DSX53" s="53"/>
      <c r="DSY53" s="53"/>
      <c r="DSZ53" s="53"/>
      <c r="DTA53" s="53"/>
      <c r="DTB53" s="53"/>
      <c r="DTC53" s="53"/>
      <c r="DTD53" s="53"/>
      <c r="DTE53" s="53"/>
      <c r="DTF53" s="53"/>
      <c r="DTG53" s="53"/>
      <c r="DTH53" s="53"/>
      <c r="DTI53" s="53"/>
      <c r="DTJ53" s="53"/>
      <c r="DTK53" s="53"/>
      <c r="DTL53" s="53"/>
      <c r="DTM53" s="53"/>
      <c r="DTN53" s="53"/>
      <c r="DTO53" s="53"/>
      <c r="DTP53" s="53"/>
      <c r="DTQ53" s="53"/>
      <c r="DTR53" s="53"/>
      <c r="DTS53" s="53"/>
      <c r="DTT53" s="53"/>
      <c r="DTU53" s="53"/>
      <c r="DTV53" s="53"/>
      <c r="DTW53" s="53"/>
      <c r="DTX53" s="53"/>
      <c r="DTY53" s="53"/>
      <c r="DTZ53" s="53"/>
      <c r="DUA53" s="53"/>
      <c r="DUB53" s="53"/>
      <c r="DUC53" s="53"/>
      <c r="DUD53" s="53"/>
      <c r="DUE53" s="53"/>
      <c r="DUF53" s="53"/>
      <c r="DUG53" s="53"/>
      <c r="DUH53" s="53"/>
      <c r="DUI53" s="53"/>
      <c r="DUJ53" s="53"/>
      <c r="DUK53" s="53"/>
      <c r="DUL53" s="53"/>
      <c r="DUM53" s="53"/>
      <c r="DUN53" s="53"/>
      <c r="DUO53" s="53"/>
      <c r="DUP53" s="53"/>
      <c r="DUQ53" s="53"/>
      <c r="DUR53" s="53"/>
      <c r="DUS53" s="53"/>
      <c r="DUT53" s="53"/>
      <c r="DUU53" s="53"/>
      <c r="DUV53" s="53"/>
      <c r="DUW53" s="53"/>
      <c r="DUX53" s="53"/>
      <c r="DUY53" s="53"/>
      <c r="DUZ53" s="53"/>
      <c r="DVA53" s="53"/>
      <c r="DVB53" s="53"/>
      <c r="DVC53" s="53"/>
      <c r="DVD53" s="53"/>
      <c r="DVE53" s="53"/>
      <c r="DVF53" s="53"/>
      <c r="DVG53" s="53"/>
      <c r="DVH53" s="53"/>
      <c r="DVI53" s="53"/>
      <c r="DVJ53" s="53"/>
      <c r="DVK53" s="53"/>
      <c r="DVL53" s="53"/>
      <c r="DVM53" s="53"/>
      <c r="DVN53" s="53"/>
      <c r="DVO53" s="53"/>
      <c r="DVP53" s="53"/>
      <c r="DVQ53" s="53"/>
      <c r="DVR53" s="53"/>
      <c r="DVS53" s="53"/>
      <c r="DVT53" s="53"/>
      <c r="DVU53" s="53"/>
      <c r="DVV53" s="53"/>
      <c r="DVW53" s="53"/>
      <c r="DVX53" s="53"/>
      <c r="DVY53" s="53"/>
      <c r="DVZ53" s="53"/>
      <c r="DWA53" s="53"/>
      <c r="DWB53" s="53"/>
      <c r="DWC53" s="53"/>
      <c r="DWD53" s="53"/>
      <c r="DWE53" s="53"/>
      <c r="DWF53" s="53"/>
      <c r="DWG53" s="53"/>
      <c r="DWH53" s="53"/>
      <c r="DWI53" s="53"/>
      <c r="DWJ53" s="53"/>
      <c r="DWK53" s="53"/>
      <c r="DWL53" s="53"/>
      <c r="DWM53" s="53"/>
      <c r="DWN53" s="53"/>
      <c r="DWO53" s="53"/>
      <c r="DWP53" s="53"/>
      <c r="DWQ53" s="53"/>
      <c r="DWR53" s="53"/>
      <c r="DWS53" s="53"/>
      <c r="DWT53" s="53"/>
      <c r="DWU53" s="53"/>
      <c r="DWV53" s="53"/>
      <c r="DWW53" s="53"/>
      <c r="DWX53" s="53"/>
      <c r="DWY53" s="53"/>
      <c r="DWZ53" s="53"/>
      <c r="DXA53" s="53"/>
      <c r="DXB53" s="53"/>
      <c r="DXC53" s="53"/>
      <c r="DXD53" s="53"/>
      <c r="DXE53" s="53"/>
      <c r="DXF53" s="53"/>
      <c r="DXG53" s="53"/>
      <c r="DXH53" s="53"/>
      <c r="DXI53" s="53"/>
      <c r="DXJ53" s="53"/>
      <c r="DXK53" s="53"/>
      <c r="DXL53" s="53"/>
      <c r="DXM53" s="53"/>
      <c r="DXN53" s="53"/>
      <c r="DXO53" s="53"/>
      <c r="DXP53" s="53"/>
      <c r="DXQ53" s="53"/>
      <c r="DXR53" s="53"/>
      <c r="DXS53" s="53"/>
      <c r="DXT53" s="53"/>
      <c r="DXU53" s="53"/>
      <c r="DXV53" s="53"/>
      <c r="DXW53" s="53"/>
      <c r="DXX53" s="53"/>
      <c r="DXY53" s="53"/>
      <c r="DXZ53" s="53"/>
      <c r="DYA53" s="53"/>
      <c r="DYB53" s="53"/>
      <c r="DYC53" s="53"/>
      <c r="DYD53" s="53"/>
      <c r="DYE53" s="53"/>
      <c r="DYF53" s="53"/>
      <c r="DYG53" s="53"/>
      <c r="DYH53" s="53"/>
      <c r="DYI53" s="53"/>
      <c r="DYJ53" s="53"/>
      <c r="DYK53" s="53"/>
      <c r="DYL53" s="53"/>
      <c r="DYM53" s="53"/>
      <c r="DYN53" s="53"/>
      <c r="DYO53" s="53"/>
      <c r="DYP53" s="53"/>
      <c r="DYQ53" s="53"/>
      <c r="DYR53" s="53"/>
      <c r="DYS53" s="53"/>
      <c r="DYT53" s="53"/>
      <c r="DYU53" s="53"/>
      <c r="DYV53" s="53"/>
      <c r="DYW53" s="53"/>
      <c r="DYX53" s="53"/>
      <c r="DYY53" s="53"/>
      <c r="DYZ53" s="53"/>
      <c r="DZA53" s="53"/>
      <c r="DZB53" s="53"/>
      <c r="DZC53" s="53"/>
      <c r="DZD53" s="53"/>
      <c r="DZE53" s="53"/>
      <c r="DZF53" s="53"/>
      <c r="DZG53" s="53"/>
      <c r="DZH53" s="53"/>
      <c r="DZI53" s="53"/>
      <c r="DZJ53" s="53"/>
      <c r="DZK53" s="53"/>
      <c r="DZL53" s="53"/>
      <c r="DZM53" s="53"/>
      <c r="DZN53" s="53"/>
      <c r="DZO53" s="53"/>
      <c r="DZP53" s="53"/>
      <c r="DZQ53" s="53"/>
      <c r="DZR53" s="53"/>
      <c r="DZS53" s="53"/>
      <c r="DZT53" s="53"/>
      <c r="DZU53" s="53"/>
      <c r="DZV53" s="53"/>
      <c r="DZW53" s="53"/>
      <c r="DZX53" s="53"/>
      <c r="DZY53" s="53"/>
      <c r="DZZ53" s="53"/>
      <c r="EAA53" s="53"/>
      <c r="EAB53" s="53"/>
      <c r="EAC53" s="53"/>
      <c r="EAD53" s="53"/>
      <c r="EAE53" s="53"/>
      <c r="EAF53" s="53"/>
      <c r="EAG53" s="53"/>
      <c r="EAH53" s="53"/>
      <c r="EAI53" s="53"/>
      <c r="EAJ53" s="53"/>
      <c r="EAK53" s="53"/>
      <c r="EAL53" s="53"/>
      <c r="EAM53" s="53"/>
      <c r="EAN53" s="53"/>
      <c r="EAO53" s="53"/>
      <c r="EAP53" s="53"/>
      <c r="EAQ53" s="53"/>
      <c r="EAR53" s="53"/>
      <c r="EAS53" s="53"/>
      <c r="EAT53" s="53"/>
      <c r="EAU53" s="53"/>
      <c r="EAV53" s="53"/>
      <c r="EAW53" s="53"/>
      <c r="EAX53" s="53"/>
      <c r="EAY53" s="53"/>
      <c r="EAZ53" s="53"/>
      <c r="EBA53" s="53"/>
      <c r="EBB53" s="53"/>
      <c r="EBC53" s="53"/>
      <c r="EBD53" s="53"/>
      <c r="EBE53" s="53"/>
      <c r="EBF53" s="53"/>
      <c r="EBG53" s="53"/>
      <c r="EBH53" s="53"/>
      <c r="EBI53" s="53"/>
      <c r="EBJ53" s="53"/>
      <c r="EBK53" s="53"/>
      <c r="EBL53" s="53"/>
      <c r="EBM53" s="53"/>
      <c r="EBN53" s="53"/>
      <c r="EBO53" s="53"/>
      <c r="EBP53" s="53"/>
      <c r="EBQ53" s="53"/>
      <c r="EBR53" s="53"/>
      <c r="EBS53" s="53"/>
      <c r="EBT53" s="53"/>
      <c r="EBU53" s="53"/>
      <c r="EBV53" s="53"/>
      <c r="EBW53" s="53"/>
      <c r="EBX53" s="53"/>
      <c r="EBY53" s="53"/>
      <c r="EBZ53" s="53"/>
      <c r="ECA53" s="53"/>
      <c r="ECB53" s="53"/>
      <c r="ECC53" s="53"/>
      <c r="ECD53" s="53"/>
      <c r="ECE53" s="53"/>
      <c r="ECF53" s="53"/>
      <c r="ECG53" s="53"/>
      <c r="ECH53" s="53"/>
      <c r="ECI53" s="53"/>
      <c r="ECJ53" s="53"/>
      <c r="ECK53" s="53"/>
      <c r="ECL53" s="53"/>
      <c r="ECM53" s="53"/>
      <c r="ECN53" s="53"/>
      <c r="ECO53" s="53"/>
      <c r="ECP53" s="53"/>
      <c r="ECQ53" s="53"/>
      <c r="ECR53" s="53"/>
      <c r="ECS53" s="53"/>
      <c r="ECT53" s="53"/>
      <c r="ECU53" s="53"/>
      <c r="ECV53" s="53"/>
      <c r="ECW53" s="53"/>
      <c r="ECX53" s="53"/>
      <c r="ECY53" s="53"/>
      <c r="ECZ53" s="53"/>
      <c r="EDA53" s="53"/>
      <c r="EDB53" s="53"/>
      <c r="EDC53" s="53"/>
      <c r="EDD53" s="53"/>
      <c r="EDE53" s="53"/>
      <c r="EDF53" s="53"/>
      <c r="EDG53" s="53"/>
      <c r="EDH53" s="53"/>
      <c r="EDI53" s="53"/>
      <c r="EDJ53" s="53"/>
      <c r="EDK53" s="53"/>
      <c r="EDL53" s="53"/>
      <c r="EDM53" s="53"/>
      <c r="EDN53" s="53"/>
      <c r="EDO53" s="53"/>
      <c r="EDP53" s="53"/>
      <c r="EDQ53" s="53"/>
      <c r="EDR53" s="53"/>
      <c r="EDS53" s="53"/>
      <c r="EDT53" s="53"/>
      <c r="EDU53" s="53"/>
      <c r="EDV53" s="53"/>
      <c r="EDW53" s="53"/>
      <c r="EDX53" s="53"/>
      <c r="EDY53" s="53"/>
      <c r="EDZ53" s="53"/>
      <c r="EEA53" s="53"/>
      <c r="EEB53" s="53"/>
      <c r="EEC53" s="53"/>
      <c r="EED53" s="53"/>
      <c r="EEE53" s="53"/>
      <c r="EEF53" s="53"/>
      <c r="EEG53" s="53"/>
      <c r="EEH53" s="53"/>
      <c r="EEI53" s="53"/>
      <c r="EEJ53" s="53"/>
      <c r="EEK53" s="53"/>
      <c r="EEL53" s="53"/>
      <c r="EEM53" s="53"/>
      <c r="EEN53" s="53"/>
      <c r="EEO53" s="53"/>
      <c r="EEP53" s="53"/>
      <c r="EEQ53" s="53"/>
      <c r="EER53" s="53"/>
      <c r="EES53" s="53"/>
      <c r="EET53" s="53"/>
      <c r="EEU53" s="53"/>
      <c r="EEV53" s="53"/>
      <c r="EEW53" s="53"/>
      <c r="EEX53" s="53"/>
      <c r="EEY53" s="53"/>
      <c r="EEZ53" s="53"/>
      <c r="EFA53" s="53"/>
      <c r="EFB53" s="53"/>
      <c r="EFC53" s="53"/>
      <c r="EFD53" s="53"/>
      <c r="EFE53" s="53"/>
      <c r="EFF53" s="53"/>
      <c r="EFG53" s="53"/>
      <c r="EFH53" s="53"/>
      <c r="EFI53" s="53"/>
      <c r="EFJ53" s="53"/>
      <c r="EFK53" s="53"/>
      <c r="EFL53" s="53"/>
      <c r="EFM53" s="53"/>
      <c r="EFN53" s="53"/>
      <c r="EFO53" s="53"/>
      <c r="EFP53" s="53"/>
      <c r="EFQ53" s="53"/>
      <c r="EFR53" s="53"/>
      <c r="EFS53" s="53"/>
      <c r="EFT53" s="53"/>
      <c r="EFU53" s="53"/>
      <c r="EFV53" s="53"/>
      <c r="EFW53" s="53"/>
      <c r="EFX53" s="53"/>
      <c r="EFY53" s="53"/>
      <c r="EFZ53" s="53"/>
      <c r="EGA53" s="53"/>
      <c r="EGB53" s="53"/>
      <c r="EGC53" s="53"/>
      <c r="EGD53" s="53"/>
      <c r="EGE53" s="53"/>
      <c r="EGF53" s="53"/>
      <c r="EGG53" s="53"/>
      <c r="EGH53" s="53"/>
      <c r="EGI53" s="53"/>
      <c r="EGJ53" s="53"/>
      <c r="EGK53" s="53"/>
      <c r="EGL53" s="53"/>
      <c r="EGM53" s="53"/>
      <c r="EGN53" s="53"/>
      <c r="EGO53" s="53"/>
      <c r="EGP53" s="53"/>
      <c r="EGQ53" s="53"/>
      <c r="EGR53" s="53"/>
      <c r="EGS53" s="53"/>
      <c r="EGT53" s="53"/>
      <c r="EGU53" s="53"/>
      <c r="EGV53" s="53"/>
      <c r="EGW53" s="53"/>
      <c r="EGX53" s="53"/>
      <c r="EGY53" s="53"/>
      <c r="EGZ53" s="53"/>
      <c r="EHA53" s="53"/>
      <c r="EHB53" s="53"/>
      <c r="EHC53" s="53"/>
      <c r="EHD53" s="53"/>
      <c r="EHE53" s="53"/>
      <c r="EHF53" s="53"/>
      <c r="EHG53" s="53"/>
      <c r="EHH53" s="53"/>
      <c r="EHI53" s="53"/>
      <c r="EHJ53" s="53"/>
      <c r="EHK53" s="53"/>
      <c r="EHL53" s="53"/>
      <c r="EHM53" s="53"/>
      <c r="EHN53" s="53"/>
      <c r="EHO53" s="53"/>
      <c r="EHP53" s="53"/>
      <c r="EHQ53" s="53"/>
      <c r="EHR53" s="53"/>
      <c r="EHS53" s="53"/>
      <c r="EHT53" s="53"/>
      <c r="EHU53" s="53"/>
      <c r="EHV53" s="53"/>
      <c r="EHW53" s="53"/>
      <c r="EHX53" s="53"/>
      <c r="EHY53" s="53"/>
      <c r="EHZ53" s="53"/>
      <c r="EIA53" s="53"/>
      <c r="EIB53" s="53"/>
      <c r="EIC53" s="53"/>
      <c r="EID53" s="53"/>
      <c r="EIE53" s="53"/>
      <c r="EIF53" s="53"/>
      <c r="EIG53" s="53"/>
      <c r="EIH53" s="53"/>
      <c r="EII53" s="53"/>
      <c r="EIJ53" s="53"/>
      <c r="EIK53" s="53"/>
      <c r="EIL53" s="53"/>
      <c r="EIM53" s="53"/>
      <c r="EIN53" s="53"/>
      <c r="EIO53" s="53"/>
      <c r="EIP53" s="53"/>
      <c r="EIQ53" s="53"/>
      <c r="EIR53" s="53"/>
      <c r="EIS53" s="53"/>
      <c r="EIT53" s="53"/>
      <c r="EIU53" s="53"/>
      <c r="EIV53" s="53"/>
      <c r="EIW53" s="53"/>
      <c r="EIX53" s="53"/>
      <c r="EIY53" s="53"/>
      <c r="EIZ53" s="53"/>
      <c r="EJA53" s="53"/>
      <c r="EJB53" s="53"/>
      <c r="EJC53" s="53"/>
      <c r="EJD53" s="53"/>
      <c r="EJE53" s="53"/>
      <c r="EJF53" s="53"/>
      <c r="EJG53" s="53"/>
      <c r="EJH53" s="53"/>
      <c r="EJI53" s="53"/>
      <c r="EJJ53" s="53"/>
      <c r="EJK53" s="53"/>
      <c r="EJL53" s="53"/>
      <c r="EJM53" s="53"/>
      <c r="EJN53" s="53"/>
      <c r="EJO53" s="53"/>
      <c r="EJP53" s="53"/>
      <c r="EJQ53" s="53"/>
      <c r="EJR53" s="53"/>
      <c r="EJS53" s="53"/>
      <c r="EJT53" s="53"/>
      <c r="EJU53" s="53"/>
      <c r="EJV53" s="53"/>
      <c r="EJW53" s="53"/>
      <c r="EJX53" s="53"/>
      <c r="EJY53" s="53"/>
      <c r="EJZ53" s="53"/>
      <c r="EKA53" s="53"/>
      <c r="EKB53" s="53"/>
      <c r="EKC53" s="53"/>
      <c r="EKD53" s="53"/>
      <c r="EKE53" s="53"/>
      <c r="EKF53" s="53"/>
      <c r="EKG53" s="53"/>
      <c r="EKH53" s="53"/>
      <c r="EKI53" s="53"/>
      <c r="EKJ53" s="53"/>
      <c r="EKK53" s="53"/>
      <c r="EKL53" s="53"/>
      <c r="EKM53" s="53"/>
      <c r="EKN53" s="53"/>
      <c r="EKO53" s="53"/>
      <c r="EKP53" s="53"/>
      <c r="EKQ53" s="53"/>
      <c r="EKR53" s="53"/>
      <c r="EKS53" s="53"/>
      <c r="EKT53" s="53"/>
      <c r="EKU53" s="53"/>
      <c r="EKV53" s="53"/>
      <c r="EKW53" s="53"/>
      <c r="EKX53" s="53"/>
      <c r="EKY53" s="53"/>
      <c r="EKZ53" s="53"/>
      <c r="ELA53" s="53"/>
      <c r="ELB53" s="53"/>
      <c r="ELC53" s="53"/>
      <c r="ELD53" s="53"/>
      <c r="ELE53" s="53"/>
      <c r="ELF53" s="53"/>
      <c r="ELG53" s="53"/>
      <c r="ELH53" s="53"/>
      <c r="ELI53" s="53"/>
      <c r="ELJ53" s="53"/>
      <c r="ELK53" s="53"/>
      <c r="ELL53" s="53"/>
      <c r="ELM53" s="53"/>
      <c r="ELN53" s="53"/>
      <c r="ELO53" s="53"/>
      <c r="ELP53" s="53"/>
      <c r="ELQ53" s="53"/>
      <c r="ELR53" s="53"/>
      <c r="ELS53" s="53"/>
      <c r="ELT53" s="53"/>
      <c r="ELU53" s="53"/>
      <c r="ELV53" s="53"/>
      <c r="ELW53" s="53"/>
      <c r="ELX53" s="53"/>
      <c r="ELY53" s="53"/>
      <c r="ELZ53" s="53"/>
      <c r="EMA53" s="53"/>
      <c r="EMB53" s="53"/>
      <c r="EMC53" s="53"/>
      <c r="EMD53" s="53"/>
      <c r="EME53" s="53"/>
      <c r="EMF53" s="53"/>
      <c r="EMG53" s="53"/>
      <c r="EMH53" s="53"/>
      <c r="EMI53" s="53"/>
      <c r="EMJ53" s="53"/>
      <c r="EMK53" s="53"/>
      <c r="EML53" s="53"/>
      <c r="EMM53" s="53"/>
      <c r="EMN53" s="53"/>
      <c r="EMO53" s="53"/>
      <c r="EMP53" s="53"/>
      <c r="EMQ53" s="53"/>
      <c r="EMR53" s="53"/>
      <c r="EMS53" s="53"/>
      <c r="EMT53" s="53"/>
      <c r="EMU53" s="53"/>
      <c r="EMV53" s="53"/>
      <c r="EMW53" s="53"/>
      <c r="EMX53" s="53"/>
      <c r="EMY53" s="53"/>
      <c r="EMZ53" s="53"/>
      <c r="ENA53" s="53"/>
      <c r="ENB53" s="53"/>
      <c r="ENC53" s="53"/>
      <c r="END53" s="53"/>
      <c r="ENE53" s="53"/>
      <c r="ENF53" s="53"/>
      <c r="ENG53" s="53"/>
      <c r="ENH53" s="53"/>
      <c r="ENI53" s="53"/>
      <c r="ENJ53" s="53"/>
      <c r="ENK53" s="53"/>
      <c r="ENL53" s="53"/>
      <c r="ENM53" s="53"/>
      <c r="ENN53" s="53"/>
      <c r="ENO53" s="53"/>
      <c r="ENP53" s="53"/>
      <c r="ENQ53" s="53"/>
      <c r="ENR53" s="53"/>
      <c r="ENS53" s="53"/>
      <c r="ENT53" s="53"/>
      <c r="ENU53" s="53"/>
      <c r="ENV53" s="53"/>
      <c r="ENW53" s="53"/>
      <c r="ENX53" s="53"/>
      <c r="ENY53" s="53"/>
      <c r="ENZ53" s="53"/>
      <c r="EOA53" s="53"/>
      <c r="EOB53" s="53"/>
      <c r="EOC53" s="53"/>
      <c r="EOD53" s="53"/>
      <c r="EOE53" s="53"/>
      <c r="EOF53" s="53"/>
      <c r="EOG53" s="53"/>
      <c r="EOH53" s="53"/>
      <c r="EOI53" s="53"/>
      <c r="EOJ53" s="53"/>
      <c r="EOK53" s="53"/>
      <c r="EOL53" s="53"/>
      <c r="EOM53" s="53"/>
      <c r="EON53" s="53"/>
      <c r="EOO53" s="53"/>
      <c r="EOP53" s="53"/>
      <c r="EOQ53" s="53"/>
      <c r="EOR53" s="53"/>
      <c r="EOS53" s="53"/>
      <c r="EOT53" s="53"/>
      <c r="EOU53" s="53"/>
      <c r="EOV53" s="53"/>
      <c r="EOW53" s="53"/>
      <c r="EOX53" s="53"/>
      <c r="EOY53" s="53"/>
      <c r="EOZ53" s="53"/>
      <c r="EPA53" s="53"/>
      <c r="EPB53" s="53"/>
      <c r="EPC53" s="53"/>
      <c r="EPD53" s="53"/>
      <c r="EPE53" s="53"/>
      <c r="EPF53" s="53"/>
      <c r="EPG53" s="53"/>
      <c r="EPH53" s="53"/>
      <c r="EPI53" s="53"/>
      <c r="EPJ53" s="53"/>
      <c r="EPK53" s="53"/>
      <c r="EPL53" s="53"/>
      <c r="EPM53" s="53"/>
      <c r="EPN53" s="53"/>
      <c r="EPO53" s="53"/>
      <c r="EPP53" s="53"/>
      <c r="EPQ53" s="53"/>
      <c r="EPR53" s="53"/>
      <c r="EPS53" s="53"/>
      <c r="EPT53" s="53"/>
      <c r="EPU53" s="53"/>
      <c r="EPV53" s="53"/>
      <c r="EPW53" s="53"/>
      <c r="EPX53" s="53"/>
      <c r="EPY53" s="53"/>
      <c r="EPZ53" s="53"/>
      <c r="EQA53" s="53"/>
      <c r="EQB53" s="53"/>
      <c r="EQC53" s="53"/>
      <c r="EQD53" s="53"/>
      <c r="EQE53" s="53"/>
      <c r="EQF53" s="53"/>
      <c r="EQG53" s="53"/>
      <c r="EQH53" s="53"/>
      <c r="EQI53" s="53"/>
      <c r="EQJ53" s="53"/>
      <c r="EQK53" s="53"/>
      <c r="EQL53" s="53"/>
      <c r="EQM53" s="53"/>
      <c r="EQN53" s="53"/>
      <c r="EQO53" s="53"/>
      <c r="EQP53" s="53"/>
      <c r="EQQ53" s="53"/>
      <c r="EQR53" s="53"/>
      <c r="EQS53" s="53"/>
      <c r="EQT53" s="53"/>
      <c r="EQU53" s="53"/>
      <c r="EQV53" s="53"/>
      <c r="EQW53" s="53"/>
      <c r="EQX53" s="53"/>
      <c r="EQY53" s="53"/>
      <c r="EQZ53" s="53"/>
      <c r="ERA53" s="53"/>
      <c r="ERB53" s="53"/>
      <c r="ERC53" s="53"/>
      <c r="ERD53" s="53"/>
      <c r="ERE53" s="53"/>
      <c r="ERF53" s="53"/>
      <c r="ERG53" s="53"/>
      <c r="ERH53" s="53"/>
      <c r="ERI53" s="53"/>
      <c r="ERJ53" s="53"/>
      <c r="ERK53" s="53"/>
      <c r="ERL53" s="53"/>
      <c r="ERM53" s="53"/>
      <c r="ERN53" s="53"/>
      <c r="ERO53" s="53"/>
      <c r="ERP53" s="53"/>
      <c r="ERQ53" s="53"/>
      <c r="ERR53" s="53"/>
      <c r="ERS53" s="53"/>
      <c r="ERT53" s="53"/>
      <c r="ERU53" s="53"/>
      <c r="ERV53" s="53"/>
      <c r="ERW53" s="53"/>
      <c r="ERX53" s="53"/>
      <c r="ERY53" s="53"/>
      <c r="ERZ53" s="53"/>
      <c r="ESA53" s="53"/>
      <c r="ESB53" s="53"/>
      <c r="ESC53" s="53"/>
      <c r="ESD53" s="53"/>
      <c r="ESE53" s="53"/>
      <c r="ESF53" s="53"/>
      <c r="ESG53" s="53"/>
      <c r="ESH53" s="53"/>
      <c r="ESI53" s="53"/>
      <c r="ESJ53" s="53"/>
      <c r="ESK53" s="53"/>
      <c r="ESL53" s="53"/>
      <c r="ESM53" s="53"/>
      <c r="ESN53" s="53"/>
      <c r="ESO53" s="53"/>
      <c r="ESP53" s="53"/>
      <c r="ESQ53" s="53"/>
      <c r="ESR53" s="53"/>
      <c r="ESS53" s="53"/>
      <c r="EST53" s="53"/>
      <c r="ESU53" s="53"/>
      <c r="ESV53" s="53"/>
      <c r="ESW53" s="53"/>
      <c r="ESX53" s="53"/>
      <c r="ESY53" s="53"/>
      <c r="ESZ53" s="53"/>
      <c r="ETA53" s="53"/>
      <c r="ETB53" s="53"/>
      <c r="ETC53" s="53"/>
      <c r="ETD53" s="53"/>
      <c r="ETE53" s="53"/>
      <c r="ETF53" s="53"/>
      <c r="ETG53" s="53"/>
      <c r="ETH53" s="53"/>
      <c r="ETI53" s="53"/>
      <c r="ETJ53" s="53"/>
      <c r="ETK53" s="53"/>
      <c r="ETL53" s="53"/>
      <c r="ETM53" s="53"/>
      <c r="ETN53" s="53"/>
      <c r="ETO53" s="53"/>
      <c r="ETP53" s="53"/>
      <c r="ETQ53" s="53"/>
      <c r="ETR53" s="53"/>
      <c r="ETS53" s="53"/>
      <c r="ETT53" s="53"/>
      <c r="ETU53" s="53"/>
      <c r="ETV53" s="53"/>
      <c r="ETW53" s="53"/>
      <c r="ETX53" s="53"/>
      <c r="ETY53" s="53"/>
      <c r="ETZ53" s="53"/>
      <c r="EUA53" s="53"/>
      <c r="EUB53" s="53"/>
      <c r="EUC53" s="53"/>
      <c r="EUD53" s="53"/>
      <c r="EUE53" s="53"/>
      <c r="EUF53" s="53"/>
      <c r="EUG53" s="53"/>
      <c r="EUH53" s="53"/>
      <c r="EUI53" s="53"/>
      <c r="EUJ53" s="53"/>
      <c r="EUK53" s="53"/>
      <c r="EUL53" s="53"/>
      <c r="EUM53" s="53"/>
      <c r="EUN53" s="53"/>
      <c r="EUO53" s="53"/>
      <c r="EUP53" s="53"/>
      <c r="EUQ53" s="53"/>
      <c r="EUR53" s="53"/>
      <c r="EUS53" s="53"/>
      <c r="EUT53" s="53"/>
      <c r="EUU53" s="53"/>
      <c r="EUV53" s="53"/>
      <c r="EUW53" s="53"/>
      <c r="EUX53" s="53"/>
      <c r="EUY53" s="53"/>
      <c r="EUZ53" s="53"/>
      <c r="EVA53" s="53"/>
      <c r="EVB53" s="53"/>
      <c r="EVC53" s="53"/>
      <c r="EVD53" s="53"/>
      <c r="EVE53" s="53"/>
      <c r="EVF53" s="53"/>
      <c r="EVG53" s="53"/>
      <c r="EVH53" s="53"/>
      <c r="EVI53" s="53"/>
      <c r="EVJ53" s="53"/>
      <c r="EVK53" s="53"/>
      <c r="EVL53" s="53"/>
      <c r="EVM53" s="53"/>
      <c r="EVN53" s="53"/>
      <c r="EVO53" s="53"/>
      <c r="EVP53" s="53"/>
      <c r="EVQ53" s="53"/>
      <c r="EVR53" s="53"/>
      <c r="EVS53" s="53"/>
      <c r="EVT53" s="53"/>
      <c r="EVU53" s="53"/>
      <c r="EVV53" s="53"/>
      <c r="EVW53" s="53"/>
      <c r="EVX53" s="53"/>
      <c r="EVY53" s="53"/>
      <c r="EVZ53" s="53"/>
      <c r="EWA53" s="53"/>
      <c r="EWB53" s="53"/>
      <c r="EWC53" s="53"/>
      <c r="EWD53" s="53"/>
      <c r="EWE53" s="53"/>
      <c r="EWF53" s="53"/>
      <c r="EWG53" s="53"/>
      <c r="EWH53" s="53"/>
      <c r="EWI53" s="53"/>
      <c r="EWJ53" s="53"/>
      <c r="EWK53" s="53"/>
      <c r="EWL53" s="53"/>
      <c r="EWM53" s="53"/>
      <c r="EWN53" s="53"/>
      <c r="EWO53" s="53"/>
      <c r="EWP53" s="53"/>
      <c r="EWQ53" s="53"/>
      <c r="EWR53" s="53"/>
      <c r="EWS53" s="53"/>
      <c r="EWT53" s="53"/>
      <c r="EWU53" s="53"/>
      <c r="EWV53" s="53"/>
      <c r="EWW53" s="53"/>
      <c r="EWX53" s="53"/>
      <c r="EWY53" s="53"/>
      <c r="EWZ53" s="53"/>
      <c r="EXA53" s="53"/>
      <c r="EXB53" s="53"/>
      <c r="EXC53" s="53"/>
      <c r="EXD53" s="53"/>
      <c r="EXE53" s="53"/>
      <c r="EXF53" s="53"/>
      <c r="EXG53" s="53"/>
      <c r="EXH53" s="53"/>
      <c r="EXI53" s="53"/>
      <c r="EXJ53" s="53"/>
      <c r="EXK53" s="53"/>
      <c r="EXL53" s="53"/>
      <c r="EXM53" s="53"/>
      <c r="EXN53" s="53"/>
      <c r="EXO53" s="53"/>
      <c r="EXP53" s="53"/>
      <c r="EXQ53" s="53"/>
      <c r="EXR53" s="53"/>
      <c r="EXS53" s="53"/>
      <c r="EXT53" s="53"/>
      <c r="EXU53" s="53"/>
      <c r="EXV53" s="53"/>
      <c r="EXW53" s="53"/>
      <c r="EXX53" s="53"/>
      <c r="EXY53" s="53"/>
      <c r="EXZ53" s="53"/>
      <c r="EYA53" s="53"/>
      <c r="EYB53" s="53"/>
      <c r="EYC53" s="53"/>
      <c r="EYD53" s="53"/>
      <c r="EYE53" s="53"/>
      <c r="EYF53" s="53"/>
      <c r="EYG53" s="53"/>
      <c r="EYH53" s="53"/>
      <c r="EYI53" s="53"/>
      <c r="EYJ53" s="53"/>
      <c r="EYK53" s="53"/>
      <c r="EYL53" s="53"/>
      <c r="EYM53" s="53"/>
      <c r="EYN53" s="53"/>
      <c r="EYO53" s="53"/>
      <c r="EYP53" s="53"/>
      <c r="EYQ53" s="53"/>
      <c r="EYR53" s="53"/>
      <c r="EYS53" s="53"/>
      <c r="EYT53" s="53"/>
      <c r="EYU53" s="53"/>
      <c r="EYV53" s="53"/>
      <c r="EYW53" s="53"/>
      <c r="EYX53" s="53"/>
      <c r="EYY53" s="53"/>
      <c r="EYZ53" s="53"/>
      <c r="EZA53" s="53"/>
      <c r="EZB53" s="53"/>
      <c r="EZC53" s="53"/>
      <c r="EZD53" s="53"/>
      <c r="EZE53" s="53"/>
      <c r="EZF53" s="53"/>
      <c r="EZG53" s="53"/>
      <c r="EZH53" s="53"/>
      <c r="EZI53" s="53"/>
      <c r="EZJ53" s="53"/>
      <c r="EZK53" s="53"/>
      <c r="EZL53" s="53"/>
      <c r="EZM53" s="53"/>
      <c r="EZN53" s="53"/>
      <c r="EZO53" s="53"/>
      <c r="EZP53" s="53"/>
      <c r="EZQ53" s="53"/>
      <c r="EZR53" s="53"/>
      <c r="EZS53" s="53"/>
      <c r="EZT53" s="53"/>
      <c r="EZU53" s="53"/>
      <c r="EZV53" s="53"/>
      <c r="EZW53" s="53"/>
      <c r="EZX53" s="53"/>
      <c r="EZY53" s="53"/>
      <c r="EZZ53" s="53"/>
      <c r="FAA53" s="53"/>
      <c r="FAB53" s="53"/>
      <c r="FAC53" s="53"/>
      <c r="FAD53" s="53"/>
      <c r="FAE53" s="53"/>
      <c r="FAF53" s="53"/>
      <c r="FAG53" s="53"/>
      <c r="FAH53" s="53"/>
      <c r="FAI53" s="53"/>
      <c r="FAJ53" s="53"/>
      <c r="FAK53" s="53"/>
      <c r="FAL53" s="53"/>
      <c r="FAM53" s="53"/>
      <c r="FAN53" s="53"/>
      <c r="FAO53" s="53"/>
      <c r="FAP53" s="53"/>
      <c r="FAQ53" s="53"/>
      <c r="FAR53" s="53"/>
      <c r="FAS53" s="53"/>
      <c r="FAT53" s="53"/>
      <c r="FAU53" s="53"/>
      <c r="FAV53" s="53"/>
      <c r="FAW53" s="53"/>
      <c r="FAX53" s="53"/>
      <c r="FAY53" s="53"/>
      <c r="FAZ53" s="53"/>
      <c r="FBA53" s="53"/>
      <c r="FBB53" s="53"/>
      <c r="FBC53" s="53"/>
      <c r="FBD53" s="53"/>
      <c r="FBE53" s="53"/>
      <c r="FBF53" s="53"/>
      <c r="FBG53" s="53"/>
      <c r="FBH53" s="53"/>
      <c r="FBI53" s="53"/>
      <c r="FBJ53" s="53"/>
      <c r="FBK53" s="53"/>
      <c r="FBL53" s="53"/>
      <c r="FBM53" s="53"/>
      <c r="FBN53" s="53"/>
      <c r="FBO53" s="53"/>
      <c r="FBP53" s="53"/>
      <c r="FBQ53" s="53"/>
      <c r="FBR53" s="53"/>
      <c r="FBS53" s="53"/>
      <c r="FBT53" s="53"/>
      <c r="FBU53" s="53"/>
      <c r="FBV53" s="53"/>
      <c r="FBW53" s="53"/>
      <c r="FBX53" s="53"/>
      <c r="FBY53" s="53"/>
      <c r="FBZ53" s="53"/>
      <c r="FCA53" s="53"/>
      <c r="FCB53" s="53"/>
      <c r="FCC53" s="53"/>
      <c r="FCD53" s="53"/>
      <c r="FCE53" s="53"/>
      <c r="FCF53" s="53"/>
      <c r="FCG53" s="53"/>
      <c r="FCH53" s="53"/>
      <c r="FCI53" s="53"/>
      <c r="FCJ53" s="53"/>
      <c r="FCK53" s="53"/>
      <c r="FCL53" s="53"/>
      <c r="FCM53" s="53"/>
      <c r="FCN53" s="53"/>
      <c r="FCO53" s="53"/>
      <c r="FCP53" s="53"/>
      <c r="FCQ53" s="53"/>
      <c r="FCR53" s="53"/>
      <c r="FCS53" s="53"/>
      <c r="FCT53" s="53"/>
      <c r="FCU53" s="53"/>
      <c r="FCV53" s="53"/>
      <c r="FCW53" s="53"/>
      <c r="FCX53" s="53"/>
      <c r="FCY53" s="53"/>
      <c r="FCZ53" s="53"/>
      <c r="FDA53" s="53"/>
      <c r="FDB53" s="53"/>
      <c r="FDC53" s="53"/>
      <c r="FDD53" s="53"/>
      <c r="FDE53" s="53"/>
      <c r="FDF53" s="53"/>
      <c r="FDG53" s="53"/>
      <c r="FDH53" s="53"/>
      <c r="FDI53" s="53"/>
      <c r="FDJ53" s="53"/>
      <c r="FDK53" s="53"/>
      <c r="FDL53" s="53"/>
      <c r="FDM53" s="53"/>
      <c r="FDN53" s="53"/>
      <c r="FDO53" s="53"/>
      <c r="FDP53" s="53"/>
      <c r="FDQ53" s="53"/>
      <c r="FDR53" s="53"/>
      <c r="FDS53" s="53"/>
      <c r="FDT53" s="53"/>
      <c r="FDU53" s="53"/>
      <c r="FDV53" s="53"/>
      <c r="FDW53" s="53"/>
      <c r="FDX53" s="53"/>
      <c r="FDY53" s="53"/>
      <c r="FDZ53" s="53"/>
      <c r="FEA53" s="53"/>
      <c r="FEB53" s="53"/>
      <c r="FEC53" s="53"/>
      <c r="FED53" s="53"/>
      <c r="FEE53" s="53"/>
      <c r="FEF53" s="53"/>
      <c r="FEG53" s="53"/>
      <c r="FEH53" s="53"/>
      <c r="FEI53" s="53"/>
      <c r="FEJ53" s="53"/>
      <c r="FEK53" s="53"/>
      <c r="FEL53" s="53"/>
      <c r="FEM53" s="53"/>
      <c r="FEN53" s="53"/>
      <c r="FEO53" s="53"/>
      <c r="FEP53" s="53"/>
      <c r="FEQ53" s="53"/>
      <c r="FER53" s="53"/>
      <c r="FES53" s="53"/>
      <c r="FET53" s="53"/>
      <c r="FEU53" s="53"/>
      <c r="FEV53" s="53"/>
      <c r="FEW53" s="53"/>
      <c r="FEX53" s="53"/>
      <c r="FEY53" s="53"/>
      <c r="FEZ53" s="53"/>
      <c r="FFA53" s="53"/>
      <c r="FFB53" s="53"/>
      <c r="FFC53" s="53"/>
      <c r="FFD53" s="53"/>
      <c r="FFE53" s="53"/>
      <c r="FFF53" s="53"/>
      <c r="FFG53" s="53"/>
      <c r="FFH53" s="53"/>
      <c r="FFI53" s="53"/>
      <c r="FFJ53" s="53"/>
      <c r="FFK53" s="53"/>
      <c r="FFL53" s="53"/>
      <c r="FFM53" s="53"/>
      <c r="FFN53" s="53"/>
      <c r="FFO53" s="53"/>
      <c r="FFP53" s="53"/>
      <c r="FFQ53" s="53"/>
      <c r="FFR53" s="53"/>
      <c r="FFS53" s="53"/>
      <c r="FFT53" s="53"/>
      <c r="FFU53" s="53"/>
      <c r="FFV53" s="53"/>
      <c r="FFW53" s="53"/>
      <c r="FFX53" s="53"/>
      <c r="FFY53" s="53"/>
      <c r="FFZ53" s="53"/>
      <c r="FGA53" s="53"/>
      <c r="FGB53" s="53"/>
      <c r="FGC53" s="53"/>
      <c r="FGD53" s="53"/>
      <c r="FGE53" s="53"/>
      <c r="FGF53" s="53"/>
      <c r="FGG53" s="53"/>
      <c r="FGH53" s="53"/>
      <c r="FGI53" s="53"/>
      <c r="FGJ53" s="53"/>
      <c r="FGK53" s="53"/>
      <c r="FGL53" s="53"/>
      <c r="FGM53" s="53"/>
      <c r="FGN53" s="53"/>
      <c r="FGO53" s="53"/>
      <c r="FGP53" s="53"/>
      <c r="FGQ53" s="53"/>
      <c r="FGR53" s="53"/>
      <c r="FGS53" s="53"/>
      <c r="FGT53" s="53"/>
      <c r="FGU53" s="53"/>
      <c r="FGV53" s="53"/>
      <c r="FGW53" s="53"/>
      <c r="FGX53" s="53"/>
      <c r="FGY53" s="53"/>
      <c r="FGZ53" s="53"/>
      <c r="FHA53" s="53"/>
      <c r="FHB53" s="53"/>
      <c r="FHC53" s="53"/>
      <c r="FHD53" s="53"/>
      <c r="FHE53" s="53"/>
      <c r="FHF53" s="53"/>
      <c r="FHG53" s="53"/>
      <c r="FHH53" s="53"/>
      <c r="FHI53" s="53"/>
      <c r="FHJ53" s="53"/>
      <c r="FHK53" s="53"/>
      <c r="FHL53" s="53"/>
      <c r="FHM53" s="53"/>
      <c r="FHN53" s="53"/>
      <c r="FHO53" s="53"/>
      <c r="FHP53" s="53"/>
      <c r="FHQ53" s="53"/>
      <c r="FHR53" s="53"/>
      <c r="FHS53" s="53"/>
      <c r="FHT53" s="53"/>
      <c r="FHU53" s="53"/>
      <c r="FHV53" s="53"/>
      <c r="FHW53" s="53"/>
      <c r="FHX53" s="53"/>
      <c r="FHY53" s="53"/>
      <c r="FHZ53" s="53"/>
      <c r="FIA53" s="53"/>
      <c r="FIB53" s="53"/>
      <c r="FIC53" s="53"/>
      <c r="FID53" s="53"/>
      <c r="FIE53" s="53"/>
      <c r="FIF53" s="53"/>
      <c r="FIG53" s="53"/>
      <c r="FIH53" s="53"/>
      <c r="FII53" s="53"/>
      <c r="FIJ53" s="53"/>
      <c r="FIK53" s="53"/>
      <c r="FIL53" s="53"/>
      <c r="FIM53" s="53"/>
      <c r="FIN53" s="53"/>
      <c r="FIO53" s="53"/>
      <c r="FIP53" s="53"/>
      <c r="FIQ53" s="53"/>
      <c r="FIR53" s="53"/>
      <c r="FIS53" s="53"/>
      <c r="FIT53" s="53"/>
      <c r="FIU53" s="53"/>
      <c r="FIV53" s="53"/>
      <c r="FIW53" s="53"/>
      <c r="FIX53" s="53"/>
      <c r="FIY53" s="53"/>
      <c r="FIZ53" s="53"/>
      <c r="FJA53" s="53"/>
      <c r="FJB53" s="53"/>
      <c r="FJC53" s="53"/>
      <c r="FJD53" s="53"/>
      <c r="FJE53" s="53"/>
      <c r="FJF53" s="53"/>
      <c r="FJG53" s="53"/>
      <c r="FJH53" s="53"/>
      <c r="FJI53" s="53"/>
      <c r="FJJ53" s="53"/>
      <c r="FJK53" s="53"/>
      <c r="FJL53" s="53"/>
      <c r="FJM53" s="53"/>
      <c r="FJN53" s="53"/>
      <c r="FJO53" s="53"/>
      <c r="FJP53" s="53"/>
      <c r="FJQ53" s="53"/>
      <c r="FJR53" s="53"/>
      <c r="FJS53" s="53"/>
      <c r="FJT53" s="53"/>
      <c r="FJU53" s="53"/>
      <c r="FJV53" s="53"/>
      <c r="FJW53" s="53"/>
      <c r="FJX53" s="53"/>
      <c r="FJY53" s="53"/>
      <c r="FJZ53" s="53"/>
      <c r="FKA53" s="53"/>
      <c r="FKB53" s="53"/>
      <c r="FKC53" s="53"/>
      <c r="FKD53" s="53"/>
      <c r="FKE53" s="53"/>
      <c r="FKF53" s="53"/>
      <c r="FKG53" s="53"/>
      <c r="FKH53" s="53"/>
      <c r="FKI53" s="53"/>
      <c r="FKJ53" s="53"/>
      <c r="FKK53" s="53"/>
      <c r="FKL53" s="53"/>
      <c r="FKM53" s="53"/>
      <c r="FKN53" s="53"/>
      <c r="FKO53" s="53"/>
      <c r="FKP53" s="53"/>
      <c r="FKQ53" s="53"/>
      <c r="FKR53" s="53"/>
      <c r="FKS53" s="53"/>
      <c r="FKT53" s="53"/>
      <c r="FKU53" s="53"/>
      <c r="FKV53" s="53"/>
      <c r="FKW53" s="53"/>
      <c r="FKX53" s="53"/>
      <c r="FKY53" s="53"/>
      <c r="FKZ53" s="53"/>
      <c r="FLA53" s="53"/>
      <c r="FLB53" s="53"/>
      <c r="FLC53" s="53"/>
      <c r="FLD53" s="53"/>
      <c r="FLE53" s="53"/>
      <c r="FLF53" s="53"/>
      <c r="FLG53" s="53"/>
      <c r="FLH53" s="53"/>
      <c r="FLI53" s="53"/>
      <c r="FLJ53" s="53"/>
      <c r="FLK53" s="53"/>
      <c r="FLL53" s="53"/>
      <c r="FLM53" s="53"/>
      <c r="FLN53" s="53"/>
      <c r="FLO53" s="53"/>
      <c r="FLP53" s="53"/>
      <c r="FLQ53" s="53"/>
      <c r="FLR53" s="53"/>
      <c r="FLS53" s="53"/>
      <c r="FLT53" s="53"/>
      <c r="FLU53" s="53"/>
      <c r="FLV53" s="53"/>
      <c r="FLW53" s="53"/>
      <c r="FLX53" s="53"/>
      <c r="FLY53" s="53"/>
      <c r="FLZ53" s="53"/>
      <c r="FMA53" s="53"/>
      <c r="FMB53" s="53"/>
      <c r="FMC53" s="53"/>
      <c r="FMD53" s="53"/>
      <c r="FME53" s="53"/>
      <c r="FMF53" s="53"/>
      <c r="FMG53" s="53"/>
      <c r="FMH53" s="53"/>
      <c r="FMI53" s="53"/>
      <c r="FMJ53" s="53"/>
      <c r="FMK53" s="53"/>
      <c r="FML53" s="53"/>
      <c r="FMM53" s="53"/>
      <c r="FMN53" s="53"/>
      <c r="FMO53" s="53"/>
      <c r="FMP53" s="53"/>
      <c r="FMQ53" s="53"/>
      <c r="FMR53" s="53"/>
      <c r="FMS53" s="53"/>
      <c r="FMT53" s="53"/>
      <c r="FMU53" s="53"/>
      <c r="FMV53" s="53"/>
      <c r="FMW53" s="53"/>
      <c r="FMX53" s="53"/>
      <c r="FMY53" s="53"/>
      <c r="FMZ53" s="53"/>
      <c r="FNA53" s="53"/>
      <c r="FNB53" s="53"/>
      <c r="FNC53" s="53"/>
      <c r="FND53" s="53"/>
      <c r="FNE53" s="53"/>
      <c r="FNF53" s="53"/>
      <c r="FNG53" s="53"/>
      <c r="FNH53" s="53"/>
      <c r="FNI53" s="53"/>
      <c r="FNJ53" s="53"/>
      <c r="FNK53" s="53"/>
      <c r="FNL53" s="53"/>
      <c r="FNM53" s="53"/>
      <c r="FNN53" s="53"/>
      <c r="FNO53" s="53"/>
      <c r="FNP53" s="53"/>
      <c r="FNQ53" s="53"/>
      <c r="FNR53" s="53"/>
      <c r="FNS53" s="53"/>
      <c r="FNT53" s="53"/>
      <c r="FNU53" s="53"/>
      <c r="FNV53" s="53"/>
      <c r="FNW53" s="53"/>
      <c r="FNX53" s="53"/>
      <c r="FNY53" s="53"/>
      <c r="FNZ53" s="53"/>
      <c r="FOA53" s="53"/>
      <c r="FOB53" s="53"/>
      <c r="FOC53" s="53"/>
      <c r="FOD53" s="53"/>
      <c r="FOE53" s="53"/>
      <c r="FOF53" s="53"/>
      <c r="FOG53" s="53"/>
      <c r="FOH53" s="53"/>
      <c r="FOI53" s="53"/>
      <c r="FOJ53" s="53"/>
      <c r="FOK53" s="53"/>
      <c r="FOL53" s="53"/>
      <c r="FOM53" s="53"/>
      <c r="FON53" s="53"/>
      <c r="FOO53" s="53"/>
      <c r="FOP53" s="53"/>
      <c r="FOQ53" s="53"/>
      <c r="FOR53" s="53"/>
      <c r="FOS53" s="53"/>
      <c r="FOT53" s="53"/>
      <c r="FOU53" s="53"/>
      <c r="FOV53" s="53"/>
      <c r="FOW53" s="53"/>
      <c r="FOX53" s="53"/>
      <c r="FOY53" s="53"/>
      <c r="FOZ53" s="53"/>
      <c r="FPA53" s="53"/>
      <c r="FPB53" s="53"/>
      <c r="FPC53" s="53"/>
      <c r="FPD53" s="53"/>
      <c r="FPE53" s="53"/>
      <c r="FPF53" s="53"/>
      <c r="FPG53" s="53"/>
      <c r="FPH53" s="53"/>
      <c r="FPI53" s="53"/>
      <c r="FPJ53" s="53"/>
      <c r="FPK53" s="53"/>
      <c r="FPL53" s="53"/>
      <c r="FPM53" s="53"/>
      <c r="FPN53" s="53"/>
      <c r="FPO53" s="53"/>
      <c r="FPP53" s="53"/>
      <c r="FPQ53" s="53"/>
      <c r="FPR53" s="53"/>
      <c r="FPS53" s="53"/>
      <c r="FPT53" s="53"/>
      <c r="FPU53" s="53"/>
      <c r="FPV53" s="53"/>
      <c r="FPW53" s="53"/>
      <c r="FPX53" s="53"/>
      <c r="FPY53" s="53"/>
      <c r="FPZ53" s="53"/>
      <c r="FQA53" s="53"/>
      <c r="FQB53" s="53"/>
      <c r="FQC53" s="53"/>
      <c r="FQD53" s="53"/>
      <c r="FQE53" s="53"/>
      <c r="FQF53" s="53"/>
      <c r="FQG53" s="53"/>
      <c r="FQH53" s="53"/>
      <c r="FQI53" s="53"/>
      <c r="FQJ53" s="53"/>
      <c r="FQK53" s="53"/>
      <c r="FQL53" s="53"/>
      <c r="FQM53" s="53"/>
      <c r="FQN53" s="53"/>
      <c r="FQO53" s="53"/>
      <c r="FQP53" s="53"/>
      <c r="FQQ53" s="53"/>
      <c r="FQR53" s="53"/>
      <c r="FQS53" s="53"/>
      <c r="FQT53" s="53"/>
      <c r="FQU53" s="53"/>
      <c r="FQV53" s="53"/>
      <c r="FQW53" s="53"/>
      <c r="FQX53" s="53"/>
      <c r="FQY53" s="53"/>
      <c r="FQZ53" s="53"/>
      <c r="FRA53" s="53"/>
      <c r="FRB53" s="53"/>
      <c r="FRC53" s="53"/>
      <c r="FRD53" s="53"/>
      <c r="FRE53" s="53"/>
      <c r="FRF53" s="53"/>
      <c r="FRG53" s="53"/>
      <c r="FRH53" s="53"/>
      <c r="FRI53" s="53"/>
      <c r="FRJ53" s="53"/>
      <c r="FRK53" s="53"/>
      <c r="FRL53" s="53"/>
      <c r="FRM53" s="53"/>
      <c r="FRN53" s="53"/>
      <c r="FRO53" s="53"/>
      <c r="FRP53" s="53"/>
      <c r="FRQ53" s="53"/>
      <c r="FRR53" s="53"/>
      <c r="FRS53" s="53"/>
      <c r="FRT53" s="53"/>
      <c r="FRU53" s="53"/>
      <c r="FRV53" s="53"/>
      <c r="FRW53" s="53"/>
      <c r="FRX53" s="53"/>
      <c r="FRY53" s="53"/>
      <c r="FRZ53" s="53"/>
      <c r="FSA53" s="53"/>
      <c r="FSB53" s="53"/>
      <c r="FSC53" s="53"/>
      <c r="FSD53" s="53"/>
      <c r="FSE53" s="53"/>
      <c r="FSF53" s="53"/>
      <c r="FSG53" s="53"/>
      <c r="FSH53" s="53"/>
      <c r="FSI53" s="53"/>
      <c r="FSJ53" s="53"/>
      <c r="FSK53" s="53"/>
      <c r="FSL53" s="53"/>
      <c r="FSM53" s="53"/>
      <c r="FSN53" s="53"/>
      <c r="FSO53" s="53"/>
      <c r="FSP53" s="53"/>
      <c r="FSQ53" s="53"/>
      <c r="FSR53" s="53"/>
      <c r="FSS53" s="53"/>
      <c r="FST53" s="53"/>
      <c r="FSU53" s="53"/>
      <c r="FSV53" s="53"/>
      <c r="FSW53" s="53"/>
      <c r="FSX53" s="53"/>
      <c r="FSY53" s="53"/>
      <c r="FSZ53" s="53"/>
      <c r="FTA53" s="53"/>
      <c r="FTB53" s="53"/>
      <c r="FTC53" s="53"/>
      <c r="FTD53" s="53"/>
      <c r="FTE53" s="53"/>
      <c r="FTF53" s="53"/>
      <c r="FTG53" s="53"/>
      <c r="FTH53" s="53"/>
      <c r="FTI53" s="53"/>
      <c r="FTJ53" s="53"/>
      <c r="FTK53" s="53"/>
      <c r="FTL53" s="53"/>
      <c r="FTM53" s="53"/>
      <c r="FTN53" s="53"/>
      <c r="FTO53" s="53"/>
      <c r="FTP53" s="53"/>
      <c r="FTQ53" s="53"/>
      <c r="FTR53" s="53"/>
      <c r="FTS53" s="53"/>
      <c r="FTT53" s="53"/>
      <c r="FTU53" s="53"/>
      <c r="FTV53" s="53"/>
      <c r="FTW53" s="53"/>
      <c r="FTX53" s="53"/>
      <c r="FTY53" s="53"/>
      <c r="FTZ53" s="53"/>
      <c r="FUA53" s="53"/>
      <c r="FUB53" s="53"/>
      <c r="FUC53" s="53"/>
      <c r="FUD53" s="53"/>
      <c r="FUE53" s="53"/>
      <c r="FUF53" s="53"/>
      <c r="FUG53" s="53"/>
      <c r="FUH53" s="53"/>
      <c r="FUI53" s="53"/>
      <c r="FUJ53" s="53"/>
      <c r="FUK53" s="53"/>
      <c r="FUL53" s="53"/>
      <c r="FUM53" s="53"/>
      <c r="FUN53" s="53"/>
      <c r="FUO53" s="53"/>
      <c r="FUP53" s="53"/>
      <c r="FUQ53" s="53"/>
      <c r="FUR53" s="53"/>
      <c r="FUS53" s="53"/>
      <c r="FUT53" s="53"/>
      <c r="FUU53" s="53"/>
      <c r="FUV53" s="53"/>
      <c r="FUW53" s="53"/>
      <c r="FUX53" s="53"/>
      <c r="FUY53" s="53"/>
      <c r="FUZ53" s="53"/>
      <c r="FVA53" s="53"/>
      <c r="FVB53" s="53"/>
      <c r="FVC53" s="53"/>
      <c r="FVD53" s="53"/>
      <c r="FVE53" s="53"/>
      <c r="FVF53" s="53"/>
      <c r="FVG53" s="53"/>
      <c r="FVH53" s="53"/>
      <c r="FVI53" s="53"/>
      <c r="FVJ53" s="53"/>
      <c r="FVK53" s="53"/>
      <c r="FVL53" s="53"/>
      <c r="FVM53" s="53"/>
      <c r="FVN53" s="53"/>
      <c r="FVO53" s="53"/>
      <c r="FVP53" s="53"/>
      <c r="FVQ53" s="53"/>
      <c r="FVR53" s="53"/>
      <c r="FVS53" s="53"/>
      <c r="FVT53" s="53"/>
      <c r="FVU53" s="53"/>
      <c r="FVV53" s="53"/>
      <c r="FVW53" s="53"/>
      <c r="FVX53" s="53"/>
      <c r="FVY53" s="53"/>
      <c r="FVZ53" s="53"/>
      <c r="FWA53" s="53"/>
      <c r="FWB53" s="53"/>
      <c r="FWC53" s="53"/>
      <c r="FWD53" s="53"/>
      <c r="FWE53" s="53"/>
      <c r="FWF53" s="53"/>
      <c r="FWG53" s="53"/>
      <c r="FWH53" s="53"/>
      <c r="FWI53" s="53"/>
      <c r="FWJ53" s="53"/>
      <c r="FWK53" s="53"/>
      <c r="FWL53" s="53"/>
      <c r="FWM53" s="53"/>
      <c r="FWN53" s="53"/>
      <c r="FWO53" s="53"/>
      <c r="FWP53" s="53"/>
      <c r="FWQ53" s="53"/>
      <c r="FWR53" s="53"/>
      <c r="FWS53" s="53"/>
      <c r="FWT53" s="53"/>
      <c r="FWU53" s="53"/>
      <c r="FWV53" s="53"/>
      <c r="FWW53" s="53"/>
      <c r="FWX53" s="53"/>
      <c r="FWY53" s="53"/>
      <c r="FWZ53" s="53"/>
      <c r="FXA53" s="53"/>
      <c r="FXB53" s="53"/>
      <c r="FXC53" s="53"/>
      <c r="FXD53" s="53"/>
      <c r="FXE53" s="53"/>
      <c r="FXF53" s="53"/>
      <c r="FXG53" s="53"/>
      <c r="FXH53" s="53"/>
      <c r="FXI53" s="53"/>
      <c r="FXJ53" s="53"/>
      <c r="FXK53" s="53"/>
      <c r="FXL53" s="53"/>
      <c r="FXM53" s="53"/>
      <c r="FXN53" s="53"/>
      <c r="FXO53" s="53"/>
      <c r="FXP53" s="53"/>
      <c r="FXQ53" s="53"/>
      <c r="FXR53" s="53"/>
      <c r="FXS53" s="53"/>
      <c r="FXT53" s="53"/>
      <c r="FXU53" s="53"/>
      <c r="FXV53" s="53"/>
      <c r="FXW53" s="53"/>
      <c r="FXX53" s="53"/>
      <c r="FXY53" s="53"/>
      <c r="FXZ53" s="53"/>
      <c r="FYA53" s="53"/>
      <c r="FYB53" s="53"/>
      <c r="FYC53" s="53"/>
      <c r="FYD53" s="53"/>
      <c r="FYE53" s="53"/>
      <c r="FYF53" s="53"/>
      <c r="FYG53" s="53"/>
      <c r="FYH53" s="53"/>
      <c r="FYI53" s="53"/>
      <c r="FYJ53" s="53"/>
      <c r="FYK53" s="53"/>
      <c r="FYL53" s="53"/>
      <c r="FYM53" s="53"/>
      <c r="FYN53" s="53"/>
      <c r="FYO53" s="53"/>
      <c r="FYP53" s="53"/>
      <c r="FYQ53" s="53"/>
      <c r="FYR53" s="53"/>
      <c r="FYS53" s="53"/>
      <c r="FYT53" s="53"/>
      <c r="FYU53" s="53"/>
      <c r="FYV53" s="53"/>
      <c r="FYW53" s="53"/>
      <c r="FYX53" s="53"/>
      <c r="FYY53" s="53"/>
      <c r="FYZ53" s="53"/>
      <c r="FZA53" s="53"/>
      <c r="FZB53" s="53"/>
      <c r="FZC53" s="53"/>
      <c r="FZD53" s="53"/>
      <c r="FZE53" s="53"/>
      <c r="FZF53" s="53"/>
      <c r="FZG53" s="53"/>
      <c r="FZH53" s="53"/>
      <c r="FZI53" s="53"/>
      <c r="FZJ53" s="53"/>
      <c r="FZK53" s="53"/>
      <c r="FZL53" s="53"/>
      <c r="FZM53" s="53"/>
      <c r="FZN53" s="53"/>
      <c r="FZO53" s="53"/>
      <c r="FZP53" s="53"/>
      <c r="FZQ53" s="53"/>
      <c r="FZR53" s="53"/>
      <c r="FZS53" s="53"/>
      <c r="FZT53" s="53"/>
      <c r="FZU53" s="53"/>
      <c r="FZV53" s="53"/>
      <c r="FZW53" s="53"/>
      <c r="FZX53" s="53"/>
      <c r="FZY53" s="53"/>
      <c r="FZZ53" s="53"/>
      <c r="GAA53" s="53"/>
      <c r="GAB53" s="53"/>
      <c r="GAC53" s="53"/>
      <c r="GAD53" s="53"/>
      <c r="GAE53" s="53"/>
      <c r="GAF53" s="53"/>
      <c r="GAG53" s="53"/>
      <c r="GAH53" s="53"/>
      <c r="GAI53" s="53"/>
      <c r="GAJ53" s="53"/>
      <c r="GAK53" s="53"/>
      <c r="GAL53" s="53"/>
      <c r="GAM53" s="53"/>
      <c r="GAN53" s="53"/>
      <c r="GAO53" s="53"/>
      <c r="GAP53" s="53"/>
      <c r="GAQ53" s="53"/>
      <c r="GAR53" s="53"/>
      <c r="GAS53" s="53"/>
      <c r="GAT53" s="53"/>
      <c r="GAU53" s="53"/>
      <c r="GAV53" s="53"/>
      <c r="GAW53" s="53"/>
      <c r="GAX53" s="53"/>
      <c r="GAY53" s="53"/>
      <c r="GAZ53" s="53"/>
      <c r="GBA53" s="53"/>
      <c r="GBB53" s="53"/>
      <c r="GBC53" s="53"/>
      <c r="GBD53" s="53"/>
      <c r="GBE53" s="53"/>
      <c r="GBF53" s="53"/>
      <c r="GBG53" s="53"/>
      <c r="GBH53" s="53"/>
      <c r="GBI53" s="53"/>
      <c r="GBJ53" s="53"/>
      <c r="GBK53" s="53"/>
      <c r="GBL53" s="53"/>
      <c r="GBM53" s="53"/>
      <c r="GBN53" s="53"/>
      <c r="GBO53" s="53"/>
      <c r="GBP53" s="53"/>
      <c r="GBQ53" s="53"/>
      <c r="GBR53" s="53"/>
      <c r="GBS53" s="53"/>
      <c r="GBT53" s="53"/>
      <c r="GBU53" s="53"/>
      <c r="GBV53" s="53"/>
      <c r="GBW53" s="53"/>
      <c r="GBX53" s="53"/>
      <c r="GBY53" s="53"/>
      <c r="GBZ53" s="53"/>
      <c r="GCA53" s="53"/>
      <c r="GCB53" s="53"/>
      <c r="GCC53" s="53"/>
      <c r="GCD53" s="53"/>
      <c r="GCE53" s="53"/>
      <c r="GCF53" s="53"/>
      <c r="GCG53" s="53"/>
      <c r="GCH53" s="53"/>
      <c r="GCI53" s="53"/>
      <c r="GCJ53" s="53"/>
      <c r="GCK53" s="53"/>
      <c r="GCL53" s="53"/>
      <c r="GCM53" s="53"/>
      <c r="GCN53" s="53"/>
      <c r="GCO53" s="53"/>
      <c r="GCP53" s="53"/>
      <c r="GCQ53" s="53"/>
      <c r="GCR53" s="53"/>
      <c r="GCS53" s="53"/>
      <c r="GCT53" s="53"/>
      <c r="GCU53" s="53"/>
      <c r="GCV53" s="53"/>
      <c r="GCW53" s="53"/>
      <c r="GCX53" s="53"/>
      <c r="GCY53" s="53"/>
      <c r="GCZ53" s="53"/>
      <c r="GDA53" s="53"/>
      <c r="GDB53" s="53"/>
      <c r="GDC53" s="53"/>
      <c r="GDD53" s="53"/>
      <c r="GDE53" s="53"/>
      <c r="GDF53" s="53"/>
      <c r="GDG53" s="53"/>
      <c r="GDH53" s="53"/>
      <c r="GDI53" s="53"/>
      <c r="GDJ53" s="53"/>
      <c r="GDK53" s="53"/>
      <c r="GDL53" s="53"/>
      <c r="GDM53" s="53"/>
      <c r="GDN53" s="53"/>
      <c r="GDO53" s="53"/>
      <c r="GDP53" s="53"/>
      <c r="GDQ53" s="53"/>
      <c r="GDR53" s="53"/>
      <c r="GDS53" s="53"/>
      <c r="GDT53" s="53"/>
      <c r="GDU53" s="53"/>
      <c r="GDV53" s="53"/>
      <c r="GDW53" s="53"/>
      <c r="GDX53" s="53"/>
      <c r="GDY53" s="53"/>
      <c r="GDZ53" s="53"/>
      <c r="GEA53" s="53"/>
      <c r="GEB53" s="53"/>
      <c r="GEC53" s="53"/>
      <c r="GED53" s="53"/>
      <c r="GEE53" s="53"/>
      <c r="GEF53" s="53"/>
      <c r="GEG53" s="53"/>
      <c r="GEH53" s="53"/>
      <c r="GEI53" s="53"/>
      <c r="GEJ53" s="53"/>
      <c r="GEK53" s="53"/>
      <c r="GEL53" s="53"/>
      <c r="GEM53" s="53"/>
      <c r="GEN53" s="53"/>
      <c r="GEO53" s="53"/>
      <c r="GEP53" s="53"/>
      <c r="GEQ53" s="53"/>
      <c r="GER53" s="53"/>
      <c r="GES53" s="53"/>
      <c r="GET53" s="53"/>
      <c r="GEU53" s="53"/>
      <c r="GEV53" s="53"/>
      <c r="GEW53" s="53"/>
      <c r="GEX53" s="53"/>
      <c r="GEY53" s="53"/>
      <c r="GEZ53" s="53"/>
      <c r="GFA53" s="53"/>
      <c r="GFB53" s="53"/>
      <c r="GFC53" s="53"/>
      <c r="GFD53" s="53"/>
      <c r="GFE53" s="53"/>
      <c r="GFF53" s="53"/>
      <c r="GFG53" s="53"/>
      <c r="GFH53" s="53"/>
      <c r="GFI53" s="53"/>
      <c r="GFJ53" s="53"/>
      <c r="GFK53" s="53"/>
      <c r="GFL53" s="53"/>
      <c r="GFM53" s="53"/>
      <c r="GFN53" s="53"/>
      <c r="GFO53" s="53"/>
      <c r="GFP53" s="53"/>
      <c r="GFQ53" s="53"/>
      <c r="GFR53" s="53"/>
      <c r="GFS53" s="53"/>
      <c r="GFT53" s="53"/>
      <c r="GFU53" s="53"/>
      <c r="GFV53" s="53"/>
      <c r="GFW53" s="53"/>
      <c r="GFX53" s="53"/>
      <c r="GFY53" s="53"/>
      <c r="GFZ53" s="53"/>
      <c r="GGA53" s="53"/>
      <c r="GGB53" s="53"/>
      <c r="GGC53" s="53"/>
      <c r="GGD53" s="53"/>
      <c r="GGE53" s="53"/>
      <c r="GGF53" s="53"/>
      <c r="GGG53" s="53"/>
      <c r="GGH53" s="53"/>
      <c r="GGI53" s="53"/>
      <c r="GGJ53" s="53"/>
      <c r="GGK53" s="53"/>
      <c r="GGL53" s="53"/>
      <c r="GGM53" s="53"/>
      <c r="GGN53" s="53"/>
      <c r="GGO53" s="53"/>
      <c r="GGP53" s="53"/>
      <c r="GGQ53" s="53"/>
      <c r="GGR53" s="53"/>
      <c r="GGS53" s="53"/>
      <c r="GGT53" s="53"/>
      <c r="GGU53" s="53"/>
      <c r="GGV53" s="53"/>
      <c r="GGW53" s="53"/>
      <c r="GGX53" s="53"/>
      <c r="GGY53" s="53"/>
      <c r="GGZ53" s="53"/>
      <c r="GHA53" s="53"/>
      <c r="GHB53" s="53"/>
      <c r="GHC53" s="53"/>
      <c r="GHD53" s="53"/>
      <c r="GHE53" s="53"/>
      <c r="GHF53" s="53"/>
      <c r="GHG53" s="53"/>
      <c r="GHH53" s="53"/>
      <c r="GHI53" s="53"/>
      <c r="GHJ53" s="53"/>
      <c r="GHK53" s="53"/>
      <c r="GHL53" s="53"/>
      <c r="GHM53" s="53"/>
      <c r="GHN53" s="53"/>
      <c r="GHO53" s="53"/>
      <c r="GHP53" s="53"/>
      <c r="GHQ53" s="53"/>
      <c r="GHR53" s="53"/>
      <c r="GHS53" s="53"/>
      <c r="GHT53" s="53"/>
      <c r="GHU53" s="53"/>
      <c r="GHV53" s="53"/>
      <c r="GHW53" s="53"/>
      <c r="GHX53" s="53"/>
      <c r="GHY53" s="53"/>
      <c r="GHZ53" s="53"/>
      <c r="GIA53" s="53"/>
      <c r="GIB53" s="53"/>
      <c r="GIC53" s="53"/>
      <c r="GID53" s="53"/>
      <c r="GIE53" s="53"/>
      <c r="GIF53" s="53"/>
      <c r="GIG53" s="53"/>
      <c r="GIH53" s="53"/>
      <c r="GII53" s="53"/>
      <c r="GIJ53" s="53"/>
      <c r="GIK53" s="53"/>
      <c r="GIL53" s="53"/>
      <c r="GIM53" s="53"/>
      <c r="GIN53" s="53"/>
      <c r="GIO53" s="53"/>
      <c r="GIP53" s="53"/>
      <c r="GIQ53" s="53"/>
      <c r="GIR53" s="53"/>
      <c r="GIS53" s="53"/>
      <c r="GIT53" s="53"/>
      <c r="GIU53" s="53"/>
      <c r="GIV53" s="53"/>
      <c r="GIW53" s="53"/>
      <c r="GIX53" s="53"/>
      <c r="GIY53" s="53"/>
      <c r="GIZ53" s="53"/>
      <c r="GJA53" s="53"/>
      <c r="GJB53" s="53"/>
      <c r="GJC53" s="53"/>
      <c r="GJD53" s="53"/>
      <c r="GJE53" s="53"/>
      <c r="GJF53" s="53"/>
      <c r="GJG53" s="53"/>
      <c r="GJH53" s="53"/>
      <c r="GJI53" s="53"/>
      <c r="GJJ53" s="53"/>
      <c r="GJK53" s="53"/>
      <c r="GJL53" s="53"/>
      <c r="GJM53" s="53"/>
      <c r="GJN53" s="53"/>
      <c r="GJO53" s="53"/>
      <c r="GJP53" s="53"/>
      <c r="GJQ53" s="53"/>
      <c r="GJR53" s="53"/>
      <c r="GJS53" s="53"/>
      <c r="GJT53" s="53"/>
      <c r="GJU53" s="53"/>
      <c r="GJV53" s="53"/>
      <c r="GJW53" s="53"/>
      <c r="GJX53" s="53"/>
      <c r="GJY53" s="53"/>
      <c r="GJZ53" s="53"/>
      <c r="GKA53" s="53"/>
      <c r="GKB53" s="53"/>
      <c r="GKC53" s="53"/>
      <c r="GKD53" s="53"/>
      <c r="GKE53" s="53"/>
      <c r="GKF53" s="53"/>
      <c r="GKG53" s="53"/>
      <c r="GKH53" s="53"/>
      <c r="GKI53" s="53"/>
      <c r="GKJ53" s="53"/>
      <c r="GKK53" s="53"/>
      <c r="GKL53" s="53"/>
      <c r="GKM53" s="53"/>
      <c r="GKN53" s="53"/>
      <c r="GKO53" s="53"/>
      <c r="GKP53" s="53"/>
      <c r="GKQ53" s="53"/>
      <c r="GKR53" s="53"/>
      <c r="GKS53" s="53"/>
      <c r="GKT53" s="53"/>
      <c r="GKU53" s="53"/>
      <c r="GKV53" s="53"/>
      <c r="GKW53" s="53"/>
      <c r="GKX53" s="53"/>
      <c r="GKY53" s="53"/>
      <c r="GKZ53" s="53"/>
      <c r="GLA53" s="53"/>
      <c r="GLB53" s="53"/>
      <c r="GLC53" s="53"/>
      <c r="GLD53" s="53"/>
      <c r="GLE53" s="53"/>
      <c r="GLF53" s="53"/>
      <c r="GLG53" s="53"/>
      <c r="GLH53" s="53"/>
      <c r="GLI53" s="53"/>
      <c r="GLJ53" s="53"/>
      <c r="GLK53" s="53"/>
      <c r="GLL53" s="53"/>
      <c r="GLM53" s="53"/>
      <c r="GLN53" s="53"/>
      <c r="GLO53" s="53"/>
      <c r="GLP53" s="53"/>
      <c r="GLQ53" s="53"/>
      <c r="GLR53" s="53"/>
      <c r="GLS53" s="53"/>
      <c r="GLT53" s="53"/>
      <c r="GLU53" s="53"/>
      <c r="GLV53" s="53"/>
      <c r="GLW53" s="53"/>
      <c r="GLX53" s="53"/>
      <c r="GLY53" s="53"/>
      <c r="GLZ53" s="53"/>
      <c r="GMA53" s="53"/>
      <c r="GMB53" s="53"/>
      <c r="GMC53" s="53"/>
      <c r="GMD53" s="53"/>
      <c r="GME53" s="53"/>
      <c r="GMF53" s="53"/>
      <c r="GMG53" s="53"/>
      <c r="GMH53" s="53"/>
      <c r="GMI53" s="53"/>
      <c r="GMJ53" s="53"/>
      <c r="GMK53" s="53"/>
      <c r="GML53" s="53"/>
      <c r="GMM53" s="53"/>
      <c r="GMN53" s="53"/>
      <c r="GMO53" s="53"/>
      <c r="GMP53" s="53"/>
      <c r="GMQ53" s="53"/>
      <c r="GMR53" s="53"/>
      <c r="GMS53" s="53"/>
      <c r="GMT53" s="53"/>
      <c r="GMU53" s="53"/>
      <c r="GMV53" s="53"/>
      <c r="GMW53" s="53"/>
      <c r="GMX53" s="53"/>
      <c r="GMY53" s="53"/>
      <c r="GMZ53" s="53"/>
      <c r="GNA53" s="53"/>
      <c r="GNB53" s="53"/>
      <c r="GNC53" s="53"/>
      <c r="GND53" s="53"/>
      <c r="GNE53" s="53"/>
      <c r="GNF53" s="53"/>
      <c r="GNG53" s="53"/>
      <c r="GNH53" s="53"/>
      <c r="GNI53" s="53"/>
      <c r="GNJ53" s="53"/>
      <c r="GNK53" s="53"/>
      <c r="GNL53" s="53"/>
      <c r="GNM53" s="53"/>
      <c r="GNN53" s="53"/>
      <c r="GNO53" s="53"/>
      <c r="GNP53" s="53"/>
      <c r="GNQ53" s="53"/>
      <c r="GNR53" s="53"/>
      <c r="GNS53" s="53"/>
      <c r="GNT53" s="53"/>
      <c r="GNU53" s="53"/>
      <c r="GNV53" s="53"/>
      <c r="GNW53" s="53"/>
      <c r="GNX53" s="53"/>
      <c r="GNY53" s="53"/>
      <c r="GNZ53" s="53"/>
      <c r="GOA53" s="53"/>
      <c r="GOB53" s="53"/>
      <c r="GOC53" s="53"/>
      <c r="GOD53" s="53"/>
      <c r="GOE53" s="53"/>
      <c r="GOF53" s="53"/>
      <c r="GOG53" s="53"/>
      <c r="GOH53" s="53"/>
      <c r="GOI53" s="53"/>
      <c r="GOJ53" s="53"/>
      <c r="GOK53" s="53"/>
      <c r="GOL53" s="53"/>
      <c r="GOM53" s="53"/>
      <c r="GON53" s="53"/>
      <c r="GOO53" s="53"/>
      <c r="GOP53" s="53"/>
      <c r="GOQ53" s="53"/>
      <c r="GOR53" s="53"/>
      <c r="GOS53" s="53"/>
      <c r="GOT53" s="53"/>
      <c r="GOU53" s="53"/>
      <c r="GOV53" s="53"/>
      <c r="GOW53" s="53"/>
      <c r="GOX53" s="53"/>
      <c r="GOY53" s="53"/>
      <c r="GOZ53" s="53"/>
      <c r="GPA53" s="53"/>
      <c r="GPB53" s="53"/>
      <c r="GPC53" s="53"/>
      <c r="GPD53" s="53"/>
      <c r="GPE53" s="53"/>
      <c r="GPF53" s="53"/>
      <c r="GPG53" s="53"/>
      <c r="GPH53" s="53"/>
      <c r="GPI53" s="53"/>
      <c r="GPJ53" s="53"/>
      <c r="GPK53" s="53"/>
      <c r="GPL53" s="53"/>
      <c r="GPM53" s="53"/>
      <c r="GPN53" s="53"/>
      <c r="GPO53" s="53"/>
      <c r="GPP53" s="53"/>
      <c r="GPQ53" s="53"/>
      <c r="GPR53" s="53"/>
      <c r="GPS53" s="53"/>
      <c r="GPT53" s="53"/>
      <c r="GPU53" s="53"/>
      <c r="GPV53" s="53"/>
      <c r="GPW53" s="53"/>
      <c r="GPX53" s="53"/>
      <c r="GPY53" s="53"/>
      <c r="GPZ53" s="53"/>
      <c r="GQA53" s="53"/>
      <c r="GQB53" s="53"/>
      <c r="GQC53" s="53"/>
      <c r="GQD53" s="53"/>
      <c r="GQE53" s="53"/>
      <c r="GQF53" s="53"/>
      <c r="GQG53" s="53"/>
      <c r="GQH53" s="53"/>
      <c r="GQI53" s="53"/>
      <c r="GQJ53" s="53"/>
      <c r="GQK53" s="53"/>
      <c r="GQL53" s="53"/>
      <c r="GQM53" s="53"/>
      <c r="GQN53" s="53"/>
      <c r="GQO53" s="53"/>
      <c r="GQP53" s="53"/>
      <c r="GQQ53" s="53"/>
      <c r="GQR53" s="53"/>
      <c r="GQS53" s="53"/>
      <c r="GQT53" s="53"/>
      <c r="GQU53" s="53"/>
      <c r="GQV53" s="53"/>
      <c r="GQW53" s="53"/>
      <c r="GQX53" s="53"/>
      <c r="GQY53" s="53"/>
      <c r="GQZ53" s="53"/>
      <c r="GRA53" s="53"/>
      <c r="GRB53" s="53"/>
      <c r="GRC53" s="53"/>
      <c r="GRD53" s="53"/>
      <c r="GRE53" s="53"/>
      <c r="GRF53" s="53"/>
      <c r="GRG53" s="53"/>
      <c r="GRH53" s="53"/>
      <c r="GRI53" s="53"/>
      <c r="GRJ53" s="53"/>
      <c r="GRK53" s="53"/>
      <c r="GRL53" s="53"/>
      <c r="GRM53" s="53"/>
      <c r="GRN53" s="53"/>
      <c r="GRO53" s="53"/>
      <c r="GRP53" s="53"/>
      <c r="GRQ53" s="53"/>
      <c r="GRR53" s="53"/>
      <c r="GRS53" s="53"/>
      <c r="GRT53" s="53"/>
      <c r="GRU53" s="53"/>
      <c r="GRV53" s="53"/>
      <c r="GRW53" s="53"/>
      <c r="GRX53" s="53"/>
      <c r="GRY53" s="53"/>
      <c r="GRZ53" s="53"/>
      <c r="GSA53" s="53"/>
      <c r="GSB53" s="53"/>
      <c r="GSC53" s="53"/>
      <c r="GSD53" s="53"/>
      <c r="GSE53" s="53"/>
      <c r="GSF53" s="53"/>
      <c r="GSG53" s="53"/>
      <c r="GSH53" s="53"/>
      <c r="GSI53" s="53"/>
      <c r="GSJ53" s="53"/>
      <c r="GSK53" s="53"/>
      <c r="GSL53" s="53"/>
      <c r="GSM53" s="53"/>
      <c r="GSN53" s="53"/>
      <c r="GSO53" s="53"/>
      <c r="GSP53" s="53"/>
      <c r="GSQ53" s="53"/>
      <c r="GSR53" s="53"/>
      <c r="GSS53" s="53"/>
      <c r="GST53" s="53"/>
      <c r="GSU53" s="53"/>
      <c r="GSV53" s="53"/>
      <c r="GSW53" s="53"/>
      <c r="GSX53" s="53"/>
      <c r="GSY53" s="53"/>
      <c r="GSZ53" s="53"/>
      <c r="GTA53" s="53"/>
      <c r="GTB53" s="53"/>
      <c r="GTC53" s="53"/>
      <c r="GTD53" s="53"/>
      <c r="GTE53" s="53"/>
      <c r="GTF53" s="53"/>
      <c r="GTG53" s="53"/>
      <c r="GTH53" s="53"/>
      <c r="GTI53" s="53"/>
      <c r="GTJ53" s="53"/>
      <c r="GTK53" s="53"/>
      <c r="GTL53" s="53"/>
      <c r="GTM53" s="53"/>
      <c r="GTN53" s="53"/>
      <c r="GTO53" s="53"/>
      <c r="GTP53" s="53"/>
      <c r="GTQ53" s="53"/>
      <c r="GTR53" s="53"/>
      <c r="GTS53" s="53"/>
      <c r="GTT53" s="53"/>
      <c r="GTU53" s="53"/>
      <c r="GTV53" s="53"/>
      <c r="GTW53" s="53"/>
      <c r="GTX53" s="53"/>
      <c r="GTY53" s="53"/>
      <c r="GTZ53" s="53"/>
      <c r="GUA53" s="53"/>
      <c r="GUB53" s="53"/>
      <c r="GUC53" s="53"/>
      <c r="GUD53" s="53"/>
      <c r="GUE53" s="53"/>
      <c r="GUF53" s="53"/>
      <c r="GUG53" s="53"/>
      <c r="GUH53" s="53"/>
      <c r="GUI53" s="53"/>
      <c r="GUJ53" s="53"/>
      <c r="GUK53" s="53"/>
      <c r="GUL53" s="53"/>
      <c r="GUM53" s="53"/>
      <c r="GUN53" s="53"/>
      <c r="GUO53" s="53"/>
      <c r="GUP53" s="53"/>
      <c r="GUQ53" s="53"/>
      <c r="GUR53" s="53"/>
      <c r="GUS53" s="53"/>
      <c r="GUT53" s="53"/>
      <c r="GUU53" s="53"/>
      <c r="GUV53" s="53"/>
      <c r="GUW53" s="53"/>
      <c r="GUX53" s="53"/>
      <c r="GUY53" s="53"/>
      <c r="GUZ53" s="53"/>
      <c r="GVA53" s="53"/>
      <c r="GVB53" s="53"/>
      <c r="GVC53" s="53"/>
      <c r="GVD53" s="53"/>
      <c r="GVE53" s="53"/>
      <c r="GVF53" s="53"/>
      <c r="GVG53" s="53"/>
      <c r="GVH53" s="53"/>
      <c r="GVI53" s="53"/>
      <c r="GVJ53" s="53"/>
      <c r="GVK53" s="53"/>
      <c r="GVL53" s="53"/>
      <c r="GVM53" s="53"/>
      <c r="GVN53" s="53"/>
      <c r="GVO53" s="53"/>
      <c r="GVP53" s="53"/>
      <c r="GVQ53" s="53"/>
      <c r="GVR53" s="53"/>
      <c r="GVS53" s="53"/>
      <c r="GVT53" s="53"/>
      <c r="GVU53" s="53"/>
      <c r="GVV53" s="53"/>
      <c r="GVW53" s="53"/>
      <c r="GVX53" s="53"/>
      <c r="GVY53" s="53"/>
      <c r="GVZ53" s="53"/>
      <c r="GWA53" s="53"/>
      <c r="GWB53" s="53"/>
      <c r="GWC53" s="53"/>
      <c r="GWD53" s="53"/>
      <c r="GWE53" s="53"/>
      <c r="GWF53" s="53"/>
      <c r="GWG53" s="53"/>
      <c r="GWH53" s="53"/>
      <c r="GWI53" s="53"/>
      <c r="GWJ53" s="53"/>
      <c r="GWK53" s="53"/>
      <c r="GWL53" s="53"/>
      <c r="GWM53" s="53"/>
      <c r="GWN53" s="53"/>
      <c r="GWO53" s="53"/>
      <c r="GWP53" s="53"/>
      <c r="GWQ53" s="53"/>
      <c r="GWR53" s="53"/>
      <c r="GWS53" s="53"/>
      <c r="GWT53" s="53"/>
      <c r="GWU53" s="53"/>
      <c r="GWV53" s="53"/>
      <c r="GWW53" s="53"/>
      <c r="GWX53" s="53"/>
      <c r="GWY53" s="53"/>
      <c r="GWZ53" s="53"/>
      <c r="GXA53" s="53"/>
      <c r="GXB53" s="53"/>
      <c r="GXC53" s="53"/>
      <c r="GXD53" s="53"/>
      <c r="GXE53" s="53"/>
      <c r="GXF53" s="53"/>
      <c r="GXG53" s="53"/>
      <c r="GXH53" s="53"/>
      <c r="GXI53" s="53"/>
      <c r="GXJ53" s="53"/>
      <c r="GXK53" s="53"/>
      <c r="GXL53" s="53"/>
      <c r="GXM53" s="53"/>
      <c r="GXN53" s="53"/>
      <c r="GXO53" s="53"/>
      <c r="GXP53" s="53"/>
      <c r="GXQ53" s="53"/>
      <c r="GXR53" s="53"/>
      <c r="GXS53" s="53"/>
      <c r="GXT53" s="53"/>
      <c r="GXU53" s="53"/>
      <c r="GXV53" s="53"/>
      <c r="GXW53" s="53"/>
      <c r="GXX53" s="53"/>
      <c r="GXY53" s="53"/>
      <c r="GXZ53" s="53"/>
      <c r="GYA53" s="53"/>
      <c r="GYB53" s="53"/>
      <c r="GYC53" s="53"/>
      <c r="GYD53" s="53"/>
      <c r="GYE53" s="53"/>
      <c r="GYF53" s="53"/>
      <c r="GYG53" s="53"/>
      <c r="GYH53" s="53"/>
      <c r="GYI53" s="53"/>
      <c r="GYJ53" s="53"/>
      <c r="GYK53" s="53"/>
      <c r="GYL53" s="53"/>
      <c r="GYM53" s="53"/>
      <c r="GYN53" s="53"/>
      <c r="GYO53" s="53"/>
      <c r="GYP53" s="53"/>
      <c r="GYQ53" s="53"/>
      <c r="GYR53" s="53"/>
      <c r="GYS53" s="53"/>
      <c r="GYT53" s="53"/>
      <c r="GYU53" s="53"/>
      <c r="GYV53" s="53"/>
      <c r="GYW53" s="53"/>
      <c r="GYX53" s="53"/>
      <c r="GYY53" s="53"/>
      <c r="GYZ53" s="53"/>
      <c r="GZA53" s="53"/>
      <c r="GZB53" s="53"/>
      <c r="GZC53" s="53"/>
      <c r="GZD53" s="53"/>
      <c r="GZE53" s="53"/>
      <c r="GZF53" s="53"/>
      <c r="GZG53" s="53"/>
      <c r="GZH53" s="53"/>
      <c r="GZI53" s="53"/>
      <c r="GZJ53" s="53"/>
      <c r="GZK53" s="53"/>
      <c r="GZL53" s="53"/>
      <c r="GZM53" s="53"/>
      <c r="GZN53" s="53"/>
      <c r="GZO53" s="53"/>
      <c r="GZP53" s="53"/>
      <c r="GZQ53" s="53"/>
      <c r="GZR53" s="53"/>
      <c r="GZS53" s="53"/>
      <c r="GZT53" s="53"/>
      <c r="GZU53" s="53"/>
      <c r="GZV53" s="53"/>
      <c r="GZW53" s="53"/>
      <c r="GZX53" s="53"/>
      <c r="GZY53" s="53"/>
      <c r="GZZ53" s="53"/>
      <c r="HAA53" s="53"/>
      <c r="HAB53" s="53"/>
      <c r="HAC53" s="53"/>
      <c r="HAD53" s="53"/>
      <c r="HAE53" s="53"/>
      <c r="HAF53" s="53"/>
      <c r="HAG53" s="53"/>
      <c r="HAH53" s="53"/>
      <c r="HAI53" s="53"/>
      <c r="HAJ53" s="53"/>
      <c r="HAK53" s="53"/>
      <c r="HAL53" s="53"/>
      <c r="HAM53" s="53"/>
      <c r="HAN53" s="53"/>
      <c r="HAO53" s="53"/>
      <c r="HAP53" s="53"/>
      <c r="HAQ53" s="53"/>
      <c r="HAR53" s="53"/>
      <c r="HAS53" s="53"/>
      <c r="HAT53" s="53"/>
      <c r="HAU53" s="53"/>
      <c r="HAV53" s="53"/>
      <c r="HAW53" s="53"/>
      <c r="HAX53" s="53"/>
      <c r="HAY53" s="53"/>
      <c r="HAZ53" s="53"/>
      <c r="HBA53" s="53"/>
      <c r="HBB53" s="53"/>
      <c r="HBC53" s="53"/>
      <c r="HBD53" s="53"/>
      <c r="HBE53" s="53"/>
      <c r="HBF53" s="53"/>
      <c r="HBG53" s="53"/>
      <c r="HBH53" s="53"/>
      <c r="HBI53" s="53"/>
      <c r="HBJ53" s="53"/>
      <c r="HBK53" s="53"/>
      <c r="HBL53" s="53"/>
      <c r="HBM53" s="53"/>
      <c r="HBN53" s="53"/>
      <c r="HBO53" s="53"/>
      <c r="HBP53" s="53"/>
      <c r="HBQ53" s="53"/>
      <c r="HBR53" s="53"/>
      <c r="HBS53" s="53"/>
      <c r="HBT53" s="53"/>
      <c r="HBU53" s="53"/>
      <c r="HBV53" s="53"/>
      <c r="HBW53" s="53"/>
      <c r="HBX53" s="53"/>
      <c r="HBY53" s="53"/>
      <c r="HBZ53" s="53"/>
      <c r="HCA53" s="53"/>
      <c r="HCB53" s="53"/>
      <c r="HCC53" s="53"/>
      <c r="HCD53" s="53"/>
      <c r="HCE53" s="53"/>
      <c r="HCF53" s="53"/>
      <c r="HCG53" s="53"/>
      <c r="HCH53" s="53"/>
      <c r="HCI53" s="53"/>
      <c r="HCJ53" s="53"/>
      <c r="HCK53" s="53"/>
      <c r="HCL53" s="53"/>
      <c r="HCM53" s="53"/>
      <c r="HCN53" s="53"/>
      <c r="HCO53" s="53"/>
      <c r="HCP53" s="53"/>
      <c r="HCQ53" s="53"/>
      <c r="HCR53" s="53"/>
      <c r="HCS53" s="53"/>
      <c r="HCT53" s="53"/>
      <c r="HCU53" s="53"/>
      <c r="HCV53" s="53"/>
      <c r="HCW53" s="53"/>
      <c r="HCX53" s="53"/>
      <c r="HCY53" s="53"/>
      <c r="HCZ53" s="53"/>
      <c r="HDA53" s="53"/>
      <c r="HDB53" s="53"/>
      <c r="HDC53" s="53"/>
      <c r="HDD53" s="53"/>
      <c r="HDE53" s="53"/>
      <c r="HDF53" s="53"/>
      <c r="HDG53" s="53"/>
      <c r="HDH53" s="53"/>
      <c r="HDI53" s="53"/>
      <c r="HDJ53" s="53"/>
      <c r="HDK53" s="53"/>
      <c r="HDL53" s="53"/>
      <c r="HDM53" s="53"/>
      <c r="HDN53" s="53"/>
      <c r="HDO53" s="53"/>
      <c r="HDP53" s="53"/>
      <c r="HDQ53" s="53"/>
      <c r="HDR53" s="53"/>
      <c r="HDS53" s="53"/>
      <c r="HDT53" s="53"/>
      <c r="HDU53" s="53"/>
      <c r="HDV53" s="53"/>
      <c r="HDW53" s="53"/>
      <c r="HDX53" s="53"/>
      <c r="HDY53" s="53"/>
      <c r="HDZ53" s="53"/>
      <c r="HEA53" s="53"/>
      <c r="HEB53" s="53"/>
      <c r="HEC53" s="53"/>
      <c r="HED53" s="53"/>
      <c r="HEE53" s="53"/>
      <c r="HEF53" s="53"/>
      <c r="HEG53" s="53"/>
      <c r="HEH53" s="53"/>
      <c r="HEI53" s="53"/>
      <c r="HEJ53" s="53"/>
      <c r="HEK53" s="53"/>
      <c r="HEL53" s="53"/>
      <c r="HEM53" s="53"/>
      <c r="HEN53" s="53"/>
      <c r="HEO53" s="53"/>
      <c r="HEP53" s="53"/>
      <c r="HEQ53" s="53"/>
      <c r="HER53" s="53"/>
      <c r="HES53" s="53"/>
      <c r="HET53" s="53"/>
      <c r="HEU53" s="53"/>
      <c r="HEV53" s="53"/>
      <c r="HEW53" s="53"/>
      <c r="HEX53" s="53"/>
      <c r="HEY53" s="53"/>
      <c r="HEZ53" s="53"/>
      <c r="HFA53" s="53"/>
      <c r="HFB53" s="53"/>
      <c r="HFC53" s="53"/>
      <c r="HFD53" s="53"/>
      <c r="HFE53" s="53"/>
      <c r="HFF53" s="53"/>
      <c r="HFG53" s="53"/>
      <c r="HFH53" s="53"/>
      <c r="HFI53" s="53"/>
      <c r="HFJ53" s="53"/>
      <c r="HFK53" s="53"/>
      <c r="HFL53" s="53"/>
      <c r="HFM53" s="53"/>
      <c r="HFN53" s="53"/>
      <c r="HFO53" s="53"/>
      <c r="HFP53" s="53"/>
      <c r="HFQ53" s="53"/>
      <c r="HFR53" s="53"/>
      <c r="HFS53" s="53"/>
      <c r="HFT53" s="53"/>
      <c r="HFU53" s="53"/>
      <c r="HFV53" s="53"/>
      <c r="HFW53" s="53"/>
      <c r="HFX53" s="53"/>
      <c r="HFY53" s="53"/>
      <c r="HFZ53" s="53"/>
      <c r="HGA53" s="53"/>
      <c r="HGB53" s="53"/>
      <c r="HGC53" s="53"/>
      <c r="HGD53" s="53"/>
      <c r="HGE53" s="53"/>
      <c r="HGF53" s="53"/>
      <c r="HGG53" s="53"/>
      <c r="HGH53" s="53"/>
      <c r="HGI53" s="53"/>
      <c r="HGJ53" s="53"/>
      <c r="HGK53" s="53"/>
      <c r="HGL53" s="53"/>
      <c r="HGM53" s="53"/>
      <c r="HGN53" s="53"/>
      <c r="HGO53" s="53"/>
      <c r="HGP53" s="53"/>
      <c r="HGQ53" s="53"/>
      <c r="HGR53" s="53"/>
      <c r="HGS53" s="53"/>
      <c r="HGT53" s="53"/>
      <c r="HGU53" s="53"/>
      <c r="HGV53" s="53"/>
      <c r="HGW53" s="53"/>
      <c r="HGX53" s="53"/>
      <c r="HGY53" s="53"/>
      <c r="HGZ53" s="53"/>
      <c r="HHA53" s="53"/>
      <c r="HHB53" s="53"/>
      <c r="HHC53" s="53"/>
      <c r="HHD53" s="53"/>
      <c r="HHE53" s="53"/>
      <c r="HHF53" s="53"/>
      <c r="HHG53" s="53"/>
      <c r="HHH53" s="53"/>
      <c r="HHI53" s="53"/>
      <c r="HHJ53" s="53"/>
      <c r="HHK53" s="53"/>
      <c r="HHL53" s="53"/>
      <c r="HHM53" s="53"/>
      <c r="HHN53" s="53"/>
      <c r="HHO53" s="53"/>
      <c r="HHP53" s="53"/>
      <c r="HHQ53" s="53"/>
      <c r="HHR53" s="53"/>
      <c r="HHS53" s="53"/>
      <c r="HHT53" s="53"/>
      <c r="HHU53" s="53"/>
      <c r="HHV53" s="53"/>
      <c r="HHW53" s="53"/>
      <c r="HHX53" s="53"/>
      <c r="HHY53" s="53"/>
      <c r="HHZ53" s="53"/>
      <c r="HIA53" s="53"/>
      <c r="HIB53" s="53"/>
      <c r="HIC53" s="53"/>
      <c r="HID53" s="53"/>
      <c r="HIE53" s="53"/>
      <c r="HIF53" s="53"/>
      <c r="HIG53" s="53"/>
      <c r="HIH53" s="53"/>
      <c r="HII53" s="53"/>
      <c r="HIJ53" s="53"/>
      <c r="HIK53" s="53"/>
      <c r="HIL53" s="53"/>
      <c r="HIM53" s="53"/>
      <c r="HIN53" s="53"/>
      <c r="HIO53" s="53"/>
      <c r="HIP53" s="53"/>
      <c r="HIQ53" s="53"/>
      <c r="HIR53" s="53"/>
      <c r="HIS53" s="53"/>
      <c r="HIT53" s="53"/>
      <c r="HIU53" s="53"/>
      <c r="HIV53" s="53"/>
      <c r="HIW53" s="53"/>
      <c r="HIX53" s="53"/>
      <c r="HIY53" s="53"/>
      <c r="HIZ53" s="53"/>
      <c r="HJA53" s="53"/>
      <c r="HJB53" s="53"/>
      <c r="HJC53" s="53"/>
      <c r="HJD53" s="53"/>
      <c r="HJE53" s="53"/>
      <c r="HJF53" s="53"/>
      <c r="HJG53" s="53"/>
      <c r="HJH53" s="53"/>
      <c r="HJI53" s="53"/>
      <c r="HJJ53" s="53"/>
      <c r="HJK53" s="53"/>
      <c r="HJL53" s="53"/>
      <c r="HJM53" s="53"/>
      <c r="HJN53" s="53"/>
      <c r="HJO53" s="53"/>
      <c r="HJP53" s="53"/>
      <c r="HJQ53" s="53"/>
      <c r="HJR53" s="53"/>
      <c r="HJS53" s="53"/>
      <c r="HJT53" s="53"/>
      <c r="HJU53" s="53"/>
      <c r="HJV53" s="53"/>
      <c r="HJW53" s="53"/>
      <c r="HJX53" s="53"/>
      <c r="HJY53" s="53"/>
      <c r="HJZ53" s="53"/>
      <c r="HKA53" s="53"/>
      <c r="HKB53" s="53"/>
      <c r="HKC53" s="53"/>
      <c r="HKD53" s="53"/>
      <c r="HKE53" s="53"/>
      <c r="HKF53" s="53"/>
      <c r="HKG53" s="53"/>
      <c r="HKH53" s="53"/>
      <c r="HKI53" s="53"/>
      <c r="HKJ53" s="53"/>
      <c r="HKK53" s="53"/>
      <c r="HKL53" s="53"/>
      <c r="HKM53" s="53"/>
      <c r="HKN53" s="53"/>
      <c r="HKO53" s="53"/>
      <c r="HKP53" s="53"/>
      <c r="HKQ53" s="53"/>
      <c r="HKR53" s="53"/>
      <c r="HKS53" s="53"/>
      <c r="HKT53" s="53"/>
      <c r="HKU53" s="53"/>
      <c r="HKV53" s="53"/>
      <c r="HKW53" s="53"/>
      <c r="HKX53" s="53"/>
      <c r="HKY53" s="53"/>
      <c r="HKZ53" s="53"/>
      <c r="HLA53" s="53"/>
      <c r="HLB53" s="53"/>
      <c r="HLC53" s="53"/>
      <c r="HLD53" s="53"/>
      <c r="HLE53" s="53"/>
      <c r="HLF53" s="53"/>
      <c r="HLG53" s="53"/>
      <c r="HLH53" s="53"/>
      <c r="HLI53" s="53"/>
      <c r="HLJ53" s="53"/>
      <c r="HLK53" s="53"/>
      <c r="HLL53" s="53"/>
      <c r="HLM53" s="53"/>
      <c r="HLN53" s="53"/>
      <c r="HLO53" s="53"/>
      <c r="HLP53" s="53"/>
      <c r="HLQ53" s="53"/>
      <c r="HLR53" s="53"/>
      <c r="HLS53" s="53"/>
      <c r="HLT53" s="53"/>
      <c r="HLU53" s="53"/>
      <c r="HLV53" s="53"/>
      <c r="HLW53" s="53"/>
      <c r="HLX53" s="53"/>
      <c r="HLY53" s="53"/>
      <c r="HLZ53" s="53"/>
      <c r="HMA53" s="53"/>
      <c r="HMB53" s="53"/>
      <c r="HMC53" s="53"/>
      <c r="HMD53" s="53"/>
      <c r="HME53" s="53"/>
      <c r="HMF53" s="53"/>
      <c r="HMG53" s="53"/>
      <c r="HMH53" s="53"/>
      <c r="HMI53" s="53"/>
      <c r="HMJ53" s="53"/>
      <c r="HMK53" s="53"/>
      <c r="HML53" s="53"/>
      <c r="HMM53" s="53"/>
      <c r="HMN53" s="53"/>
      <c r="HMO53" s="53"/>
      <c r="HMP53" s="53"/>
      <c r="HMQ53" s="53"/>
      <c r="HMR53" s="53"/>
      <c r="HMS53" s="53"/>
      <c r="HMT53" s="53"/>
      <c r="HMU53" s="53"/>
      <c r="HMV53" s="53"/>
      <c r="HMW53" s="53"/>
      <c r="HMX53" s="53"/>
      <c r="HMY53" s="53"/>
      <c r="HMZ53" s="53"/>
      <c r="HNA53" s="53"/>
      <c r="HNB53" s="53"/>
      <c r="HNC53" s="53"/>
      <c r="HND53" s="53"/>
      <c r="HNE53" s="53"/>
      <c r="HNF53" s="53"/>
      <c r="HNG53" s="53"/>
      <c r="HNH53" s="53"/>
      <c r="HNI53" s="53"/>
      <c r="HNJ53" s="53"/>
      <c r="HNK53" s="53"/>
      <c r="HNL53" s="53"/>
      <c r="HNM53" s="53"/>
      <c r="HNN53" s="53"/>
      <c r="HNO53" s="53"/>
      <c r="HNP53" s="53"/>
      <c r="HNQ53" s="53"/>
      <c r="HNR53" s="53"/>
      <c r="HNS53" s="53"/>
      <c r="HNT53" s="53"/>
      <c r="HNU53" s="53"/>
      <c r="HNV53" s="53"/>
      <c r="HNW53" s="53"/>
      <c r="HNX53" s="53"/>
      <c r="HNY53" s="53"/>
      <c r="HNZ53" s="53"/>
      <c r="HOA53" s="53"/>
      <c r="HOB53" s="53"/>
      <c r="HOC53" s="53"/>
      <c r="HOD53" s="53"/>
      <c r="HOE53" s="53"/>
      <c r="HOF53" s="53"/>
      <c r="HOG53" s="53"/>
      <c r="HOH53" s="53"/>
      <c r="HOI53" s="53"/>
      <c r="HOJ53" s="53"/>
      <c r="HOK53" s="53"/>
      <c r="HOL53" s="53"/>
      <c r="HOM53" s="53"/>
      <c r="HON53" s="53"/>
      <c r="HOO53" s="53"/>
      <c r="HOP53" s="53"/>
      <c r="HOQ53" s="53"/>
      <c r="HOR53" s="53"/>
      <c r="HOS53" s="53"/>
      <c r="HOT53" s="53"/>
      <c r="HOU53" s="53"/>
      <c r="HOV53" s="53"/>
      <c r="HOW53" s="53"/>
      <c r="HOX53" s="53"/>
      <c r="HOY53" s="53"/>
      <c r="HOZ53" s="53"/>
      <c r="HPA53" s="53"/>
      <c r="HPB53" s="53"/>
      <c r="HPC53" s="53"/>
      <c r="HPD53" s="53"/>
      <c r="HPE53" s="53"/>
      <c r="HPF53" s="53"/>
      <c r="HPG53" s="53"/>
      <c r="HPH53" s="53"/>
      <c r="HPI53" s="53"/>
      <c r="HPJ53" s="53"/>
      <c r="HPK53" s="53"/>
      <c r="HPL53" s="53"/>
      <c r="HPM53" s="53"/>
      <c r="HPN53" s="53"/>
      <c r="HPO53" s="53"/>
      <c r="HPP53" s="53"/>
      <c r="HPQ53" s="53"/>
      <c r="HPR53" s="53"/>
      <c r="HPS53" s="53"/>
      <c r="HPT53" s="53"/>
      <c r="HPU53" s="53"/>
      <c r="HPV53" s="53"/>
      <c r="HPW53" s="53"/>
      <c r="HPX53" s="53"/>
      <c r="HPY53" s="53"/>
      <c r="HPZ53" s="53"/>
      <c r="HQA53" s="53"/>
      <c r="HQB53" s="53"/>
      <c r="HQC53" s="53"/>
      <c r="HQD53" s="53"/>
      <c r="HQE53" s="53"/>
      <c r="HQF53" s="53"/>
      <c r="HQG53" s="53"/>
      <c r="HQH53" s="53"/>
      <c r="HQI53" s="53"/>
      <c r="HQJ53" s="53"/>
      <c r="HQK53" s="53"/>
      <c r="HQL53" s="53"/>
      <c r="HQM53" s="53"/>
      <c r="HQN53" s="53"/>
      <c r="HQO53" s="53"/>
      <c r="HQP53" s="53"/>
      <c r="HQQ53" s="53"/>
      <c r="HQR53" s="53"/>
      <c r="HQS53" s="53"/>
      <c r="HQT53" s="53"/>
      <c r="HQU53" s="53"/>
      <c r="HQV53" s="53"/>
      <c r="HQW53" s="53"/>
      <c r="HQX53" s="53"/>
      <c r="HQY53" s="53"/>
      <c r="HQZ53" s="53"/>
      <c r="HRA53" s="53"/>
      <c r="HRB53" s="53"/>
      <c r="HRC53" s="53"/>
      <c r="HRD53" s="53"/>
      <c r="HRE53" s="53"/>
      <c r="HRF53" s="53"/>
      <c r="HRG53" s="53"/>
      <c r="HRH53" s="53"/>
      <c r="HRI53" s="53"/>
      <c r="HRJ53" s="53"/>
      <c r="HRK53" s="53"/>
      <c r="HRL53" s="53"/>
      <c r="HRM53" s="53"/>
      <c r="HRN53" s="53"/>
      <c r="HRO53" s="53"/>
      <c r="HRP53" s="53"/>
      <c r="HRQ53" s="53"/>
      <c r="HRR53" s="53"/>
      <c r="HRS53" s="53"/>
      <c r="HRT53" s="53"/>
      <c r="HRU53" s="53"/>
      <c r="HRV53" s="53"/>
      <c r="HRW53" s="53"/>
      <c r="HRX53" s="53"/>
      <c r="HRY53" s="53"/>
      <c r="HRZ53" s="53"/>
      <c r="HSA53" s="53"/>
      <c r="HSB53" s="53"/>
      <c r="HSC53" s="53"/>
      <c r="HSD53" s="53"/>
      <c r="HSE53" s="53"/>
      <c r="HSF53" s="53"/>
      <c r="HSG53" s="53"/>
      <c r="HSH53" s="53"/>
      <c r="HSI53" s="53"/>
      <c r="HSJ53" s="53"/>
      <c r="HSK53" s="53"/>
      <c r="HSL53" s="53"/>
      <c r="HSM53" s="53"/>
      <c r="HSN53" s="53"/>
      <c r="HSO53" s="53"/>
      <c r="HSP53" s="53"/>
      <c r="HSQ53" s="53"/>
      <c r="HSR53" s="53"/>
      <c r="HSS53" s="53"/>
      <c r="HST53" s="53"/>
      <c r="HSU53" s="53"/>
      <c r="HSV53" s="53"/>
      <c r="HSW53" s="53"/>
      <c r="HSX53" s="53"/>
      <c r="HSY53" s="53"/>
      <c r="HSZ53" s="53"/>
      <c r="HTA53" s="53"/>
      <c r="HTB53" s="53"/>
      <c r="HTC53" s="53"/>
      <c r="HTD53" s="53"/>
      <c r="HTE53" s="53"/>
      <c r="HTF53" s="53"/>
      <c r="HTG53" s="53"/>
      <c r="HTH53" s="53"/>
      <c r="HTI53" s="53"/>
      <c r="HTJ53" s="53"/>
      <c r="HTK53" s="53"/>
      <c r="HTL53" s="53"/>
      <c r="HTM53" s="53"/>
      <c r="HTN53" s="53"/>
      <c r="HTO53" s="53"/>
      <c r="HTP53" s="53"/>
      <c r="HTQ53" s="53"/>
      <c r="HTR53" s="53"/>
      <c r="HTS53" s="53"/>
      <c r="HTT53" s="53"/>
      <c r="HTU53" s="53"/>
      <c r="HTV53" s="53"/>
      <c r="HTW53" s="53"/>
      <c r="HTX53" s="53"/>
      <c r="HTY53" s="53"/>
      <c r="HTZ53" s="53"/>
      <c r="HUA53" s="53"/>
      <c r="HUB53" s="53"/>
      <c r="HUC53" s="53"/>
      <c r="HUD53" s="53"/>
      <c r="HUE53" s="53"/>
      <c r="HUF53" s="53"/>
      <c r="HUG53" s="53"/>
      <c r="HUH53" s="53"/>
      <c r="HUI53" s="53"/>
      <c r="HUJ53" s="53"/>
      <c r="HUK53" s="53"/>
      <c r="HUL53" s="53"/>
      <c r="HUM53" s="53"/>
      <c r="HUN53" s="53"/>
      <c r="HUO53" s="53"/>
      <c r="HUP53" s="53"/>
      <c r="HUQ53" s="53"/>
      <c r="HUR53" s="53"/>
      <c r="HUS53" s="53"/>
      <c r="HUT53" s="53"/>
      <c r="HUU53" s="53"/>
      <c r="HUV53" s="53"/>
      <c r="HUW53" s="53"/>
      <c r="HUX53" s="53"/>
      <c r="HUY53" s="53"/>
      <c r="HUZ53" s="53"/>
      <c r="HVA53" s="53"/>
      <c r="HVB53" s="53"/>
      <c r="HVC53" s="53"/>
      <c r="HVD53" s="53"/>
      <c r="HVE53" s="53"/>
      <c r="HVF53" s="53"/>
      <c r="HVG53" s="53"/>
      <c r="HVH53" s="53"/>
      <c r="HVI53" s="53"/>
      <c r="HVJ53" s="53"/>
      <c r="HVK53" s="53"/>
      <c r="HVL53" s="53"/>
      <c r="HVM53" s="53"/>
      <c r="HVN53" s="53"/>
      <c r="HVO53" s="53"/>
      <c r="HVP53" s="53"/>
      <c r="HVQ53" s="53"/>
      <c r="HVR53" s="53"/>
      <c r="HVS53" s="53"/>
      <c r="HVT53" s="53"/>
      <c r="HVU53" s="53"/>
      <c r="HVV53" s="53"/>
      <c r="HVW53" s="53"/>
      <c r="HVX53" s="53"/>
      <c r="HVY53" s="53"/>
      <c r="HVZ53" s="53"/>
      <c r="HWA53" s="53"/>
      <c r="HWB53" s="53"/>
      <c r="HWC53" s="53"/>
      <c r="HWD53" s="53"/>
      <c r="HWE53" s="53"/>
      <c r="HWF53" s="53"/>
      <c r="HWG53" s="53"/>
      <c r="HWH53" s="53"/>
      <c r="HWI53" s="53"/>
      <c r="HWJ53" s="53"/>
      <c r="HWK53" s="53"/>
      <c r="HWL53" s="53"/>
      <c r="HWM53" s="53"/>
      <c r="HWN53" s="53"/>
      <c r="HWO53" s="53"/>
      <c r="HWP53" s="53"/>
      <c r="HWQ53" s="53"/>
      <c r="HWR53" s="53"/>
      <c r="HWS53" s="53"/>
      <c r="HWT53" s="53"/>
      <c r="HWU53" s="53"/>
      <c r="HWV53" s="53"/>
      <c r="HWW53" s="53"/>
      <c r="HWX53" s="53"/>
      <c r="HWY53" s="53"/>
      <c r="HWZ53" s="53"/>
      <c r="HXA53" s="53"/>
      <c r="HXB53" s="53"/>
      <c r="HXC53" s="53"/>
      <c r="HXD53" s="53"/>
      <c r="HXE53" s="53"/>
      <c r="HXF53" s="53"/>
      <c r="HXG53" s="53"/>
      <c r="HXH53" s="53"/>
      <c r="HXI53" s="53"/>
      <c r="HXJ53" s="53"/>
      <c r="HXK53" s="53"/>
      <c r="HXL53" s="53"/>
      <c r="HXM53" s="53"/>
      <c r="HXN53" s="53"/>
      <c r="HXO53" s="53"/>
      <c r="HXP53" s="53"/>
      <c r="HXQ53" s="53"/>
      <c r="HXR53" s="53"/>
      <c r="HXS53" s="53"/>
      <c r="HXT53" s="53"/>
      <c r="HXU53" s="53"/>
      <c r="HXV53" s="53"/>
      <c r="HXW53" s="53"/>
      <c r="HXX53" s="53"/>
      <c r="HXY53" s="53"/>
      <c r="HXZ53" s="53"/>
      <c r="HYA53" s="53"/>
      <c r="HYB53" s="53"/>
      <c r="HYC53" s="53"/>
      <c r="HYD53" s="53"/>
      <c r="HYE53" s="53"/>
      <c r="HYF53" s="53"/>
      <c r="HYG53" s="53"/>
      <c r="HYH53" s="53"/>
      <c r="HYI53" s="53"/>
      <c r="HYJ53" s="53"/>
      <c r="HYK53" s="53"/>
      <c r="HYL53" s="53"/>
      <c r="HYM53" s="53"/>
      <c r="HYN53" s="53"/>
      <c r="HYO53" s="53"/>
      <c r="HYP53" s="53"/>
      <c r="HYQ53" s="53"/>
      <c r="HYR53" s="53"/>
      <c r="HYS53" s="53"/>
      <c r="HYT53" s="53"/>
      <c r="HYU53" s="53"/>
      <c r="HYV53" s="53"/>
      <c r="HYW53" s="53"/>
      <c r="HYX53" s="53"/>
      <c r="HYY53" s="53"/>
      <c r="HYZ53" s="53"/>
      <c r="HZA53" s="53"/>
      <c r="HZB53" s="53"/>
      <c r="HZC53" s="53"/>
      <c r="HZD53" s="53"/>
      <c r="HZE53" s="53"/>
      <c r="HZF53" s="53"/>
      <c r="HZG53" s="53"/>
      <c r="HZH53" s="53"/>
      <c r="HZI53" s="53"/>
      <c r="HZJ53" s="53"/>
      <c r="HZK53" s="53"/>
      <c r="HZL53" s="53"/>
      <c r="HZM53" s="53"/>
      <c r="HZN53" s="53"/>
      <c r="HZO53" s="53"/>
      <c r="HZP53" s="53"/>
      <c r="HZQ53" s="53"/>
      <c r="HZR53" s="53"/>
      <c r="HZS53" s="53"/>
      <c r="HZT53" s="53"/>
      <c r="HZU53" s="53"/>
      <c r="HZV53" s="53"/>
      <c r="HZW53" s="53"/>
      <c r="HZX53" s="53"/>
      <c r="HZY53" s="53"/>
      <c r="HZZ53" s="53"/>
      <c r="IAA53" s="53"/>
      <c r="IAB53" s="53"/>
      <c r="IAC53" s="53"/>
      <c r="IAD53" s="53"/>
      <c r="IAE53" s="53"/>
      <c r="IAF53" s="53"/>
      <c r="IAG53" s="53"/>
      <c r="IAH53" s="53"/>
      <c r="IAI53" s="53"/>
      <c r="IAJ53" s="53"/>
      <c r="IAK53" s="53"/>
      <c r="IAL53" s="53"/>
      <c r="IAM53" s="53"/>
      <c r="IAN53" s="53"/>
      <c r="IAO53" s="53"/>
      <c r="IAP53" s="53"/>
      <c r="IAQ53" s="53"/>
      <c r="IAR53" s="53"/>
      <c r="IAS53" s="53"/>
      <c r="IAT53" s="53"/>
      <c r="IAU53" s="53"/>
      <c r="IAV53" s="53"/>
      <c r="IAW53" s="53"/>
      <c r="IAX53" s="53"/>
      <c r="IAY53" s="53"/>
      <c r="IAZ53" s="53"/>
      <c r="IBA53" s="53"/>
      <c r="IBB53" s="53"/>
      <c r="IBC53" s="53"/>
      <c r="IBD53" s="53"/>
      <c r="IBE53" s="53"/>
      <c r="IBF53" s="53"/>
      <c r="IBG53" s="53"/>
      <c r="IBH53" s="53"/>
      <c r="IBI53" s="53"/>
      <c r="IBJ53" s="53"/>
      <c r="IBK53" s="53"/>
      <c r="IBL53" s="53"/>
      <c r="IBM53" s="53"/>
      <c r="IBN53" s="53"/>
      <c r="IBO53" s="53"/>
      <c r="IBP53" s="53"/>
      <c r="IBQ53" s="53"/>
      <c r="IBR53" s="53"/>
      <c r="IBS53" s="53"/>
      <c r="IBT53" s="53"/>
      <c r="IBU53" s="53"/>
      <c r="IBV53" s="53"/>
      <c r="IBW53" s="53"/>
      <c r="IBX53" s="53"/>
      <c r="IBY53" s="53"/>
      <c r="IBZ53" s="53"/>
      <c r="ICA53" s="53"/>
      <c r="ICB53" s="53"/>
      <c r="ICC53" s="53"/>
      <c r="ICD53" s="53"/>
      <c r="ICE53" s="53"/>
      <c r="ICF53" s="53"/>
      <c r="ICG53" s="53"/>
      <c r="ICH53" s="53"/>
      <c r="ICI53" s="53"/>
      <c r="ICJ53" s="53"/>
      <c r="ICK53" s="53"/>
      <c r="ICL53" s="53"/>
      <c r="ICM53" s="53"/>
      <c r="ICN53" s="53"/>
      <c r="ICO53" s="53"/>
      <c r="ICP53" s="53"/>
      <c r="ICQ53" s="53"/>
      <c r="ICR53" s="53"/>
      <c r="ICS53" s="53"/>
      <c r="ICT53" s="53"/>
      <c r="ICU53" s="53"/>
      <c r="ICV53" s="53"/>
      <c r="ICW53" s="53"/>
      <c r="ICX53" s="53"/>
      <c r="ICY53" s="53"/>
      <c r="ICZ53" s="53"/>
      <c r="IDA53" s="53"/>
      <c r="IDB53" s="53"/>
      <c r="IDC53" s="53"/>
      <c r="IDD53" s="53"/>
      <c r="IDE53" s="53"/>
      <c r="IDF53" s="53"/>
      <c r="IDG53" s="53"/>
      <c r="IDH53" s="53"/>
      <c r="IDI53" s="53"/>
      <c r="IDJ53" s="53"/>
      <c r="IDK53" s="53"/>
      <c r="IDL53" s="53"/>
      <c r="IDM53" s="53"/>
      <c r="IDN53" s="53"/>
      <c r="IDO53" s="53"/>
      <c r="IDP53" s="53"/>
      <c r="IDQ53" s="53"/>
      <c r="IDR53" s="53"/>
      <c r="IDS53" s="53"/>
      <c r="IDT53" s="53"/>
      <c r="IDU53" s="53"/>
      <c r="IDV53" s="53"/>
      <c r="IDW53" s="53"/>
      <c r="IDX53" s="53"/>
      <c r="IDY53" s="53"/>
      <c r="IDZ53" s="53"/>
      <c r="IEA53" s="53"/>
      <c r="IEB53" s="53"/>
      <c r="IEC53" s="53"/>
      <c r="IED53" s="53"/>
      <c r="IEE53" s="53"/>
      <c r="IEF53" s="53"/>
      <c r="IEG53" s="53"/>
      <c r="IEH53" s="53"/>
      <c r="IEI53" s="53"/>
      <c r="IEJ53" s="53"/>
      <c r="IEK53" s="53"/>
      <c r="IEL53" s="53"/>
      <c r="IEM53" s="53"/>
      <c r="IEN53" s="53"/>
      <c r="IEO53" s="53"/>
      <c r="IEP53" s="53"/>
      <c r="IEQ53" s="53"/>
      <c r="IER53" s="53"/>
      <c r="IES53" s="53"/>
      <c r="IET53" s="53"/>
      <c r="IEU53" s="53"/>
      <c r="IEV53" s="53"/>
      <c r="IEW53" s="53"/>
      <c r="IEX53" s="53"/>
      <c r="IEY53" s="53"/>
      <c r="IEZ53" s="53"/>
      <c r="IFA53" s="53"/>
      <c r="IFB53" s="53"/>
      <c r="IFC53" s="53"/>
      <c r="IFD53" s="53"/>
      <c r="IFE53" s="53"/>
      <c r="IFF53" s="53"/>
      <c r="IFG53" s="53"/>
      <c r="IFH53" s="53"/>
      <c r="IFI53" s="53"/>
      <c r="IFJ53" s="53"/>
      <c r="IFK53" s="53"/>
      <c r="IFL53" s="53"/>
      <c r="IFM53" s="53"/>
      <c r="IFN53" s="53"/>
      <c r="IFO53" s="53"/>
      <c r="IFP53" s="53"/>
      <c r="IFQ53" s="53"/>
      <c r="IFR53" s="53"/>
      <c r="IFS53" s="53"/>
      <c r="IFT53" s="53"/>
      <c r="IFU53" s="53"/>
      <c r="IFV53" s="53"/>
      <c r="IFW53" s="53"/>
      <c r="IFX53" s="53"/>
      <c r="IFY53" s="53"/>
      <c r="IFZ53" s="53"/>
      <c r="IGA53" s="53"/>
      <c r="IGB53" s="53"/>
      <c r="IGC53" s="53"/>
      <c r="IGD53" s="53"/>
      <c r="IGE53" s="53"/>
      <c r="IGF53" s="53"/>
      <c r="IGG53" s="53"/>
      <c r="IGH53" s="53"/>
      <c r="IGI53" s="53"/>
      <c r="IGJ53" s="53"/>
      <c r="IGK53" s="53"/>
      <c r="IGL53" s="53"/>
      <c r="IGM53" s="53"/>
      <c r="IGN53" s="53"/>
      <c r="IGO53" s="53"/>
      <c r="IGP53" s="53"/>
      <c r="IGQ53" s="53"/>
      <c r="IGR53" s="53"/>
      <c r="IGS53" s="53"/>
      <c r="IGT53" s="53"/>
      <c r="IGU53" s="53"/>
      <c r="IGV53" s="53"/>
      <c r="IGW53" s="53"/>
      <c r="IGX53" s="53"/>
      <c r="IGY53" s="53"/>
      <c r="IGZ53" s="53"/>
      <c r="IHA53" s="53"/>
      <c r="IHB53" s="53"/>
      <c r="IHC53" s="53"/>
      <c r="IHD53" s="53"/>
      <c r="IHE53" s="53"/>
      <c r="IHF53" s="53"/>
      <c r="IHG53" s="53"/>
      <c r="IHH53" s="53"/>
      <c r="IHI53" s="53"/>
      <c r="IHJ53" s="53"/>
      <c r="IHK53" s="53"/>
      <c r="IHL53" s="53"/>
      <c r="IHM53" s="53"/>
      <c r="IHN53" s="53"/>
      <c r="IHO53" s="53"/>
      <c r="IHP53" s="53"/>
      <c r="IHQ53" s="53"/>
      <c r="IHR53" s="53"/>
      <c r="IHS53" s="53"/>
      <c r="IHT53" s="53"/>
      <c r="IHU53" s="53"/>
      <c r="IHV53" s="53"/>
      <c r="IHW53" s="53"/>
      <c r="IHX53" s="53"/>
      <c r="IHY53" s="53"/>
      <c r="IHZ53" s="53"/>
      <c r="IIA53" s="53"/>
      <c r="IIB53" s="53"/>
      <c r="IIC53" s="53"/>
      <c r="IID53" s="53"/>
      <c r="IIE53" s="53"/>
      <c r="IIF53" s="53"/>
      <c r="IIG53" s="53"/>
      <c r="IIH53" s="53"/>
      <c r="III53" s="53"/>
      <c r="IIJ53" s="53"/>
      <c r="IIK53" s="53"/>
      <c r="IIL53" s="53"/>
      <c r="IIM53" s="53"/>
      <c r="IIN53" s="53"/>
      <c r="IIO53" s="53"/>
      <c r="IIP53" s="53"/>
      <c r="IIQ53" s="53"/>
      <c r="IIR53" s="53"/>
      <c r="IIS53" s="53"/>
      <c r="IIT53" s="53"/>
      <c r="IIU53" s="53"/>
      <c r="IIV53" s="53"/>
      <c r="IIW53" s="53"/>
      <c r="IIX53" s="53"/>
      <c r="IIY53" s="53"/>
      <c r="IIZ53" s="53"/>
      <c r="IJA53" s="53"/>
      <c r="IJB53" s="53"/>
      <c r="IJC53" s="53"/>
      <c r="IJD53" s="53"/>
      <c r="IJE53" s="53"/>
      <c r="IJF53" s="53"/>
      <c r="IJG53" s="53"/>
      <c r="IJH53" s="53"/>
      <c r="IJI53" s="53"/>
      <c r="IJJ53" s="53"/>
      <c r="IJK53" s="53"/>
      <c r="IJL53" s="53"/>
      <c r="IJM53" s="53"/>
      <c r="IJN53" s="53"/>
      <c r="IJO53" s="53"/>
      <c r="IJP53" s="53"/>
      <c r="IJQ53" s="53"/>
      <c r="IJR53" s="53"/>
      <c r="IJS53" s="53"/>
      <c r="IJT53" s="53"/>
      <c r="IJU53" s="53"/>
      <c r="IJV53" s="53"/>
      <c r="IJW53" s="53"/>
      <c r="IJX53" s="53"/>
      <c r="IJY53" s="53"/>
      <c r="IJZ53" s="53"/>
      <c r="IKA53" s="53"/>
      <c r="IKB53" s="53"/>
      <c r="IKC53" s="53"/>
      <c r="IKD53" s="53"/>
      <c r="IKE53" s="53"/>
      <c r="IKF53" s="53"/>
      <c r="IKG53" s="53"/>
      <c r="IKH53" s="53"/>
      <c r="IKI53" s="53"/>
      <c r="IKJ53" s="53"/>
      <c r="IKK53" s="53"/>
      <c r="IKL53" s="53"/>
      <c r="IKM53" s="53"/>
      <c r="IKN53" s="53"/>
      <c r="IKO53" s="53"/>
      <c r="IKP53" s="53"/>
      <c r="IKQ53" s="53"/>
      <c r="IKR53" s="53"/>
      <c r="IKS53" s="53"/>
      <c r="IKT53" s="53"/>
      <c r="IKU53" s="53"/>
      <c r="IKV53" s="53"/>
      <c r="IKW53" s="53"/>
      <c r="IKX53" s="53"/>
      <c r="IKY53" s="53"/>
      <c r="IKZ53" s="53"/>
      <c r="ILA53" s="53"/>
      <c r="ILB53" s="53"/>
      <c r="ILC53" s="53"/>
      <c r="ILD53" s="53"/>
      <c r="ILE53" s="53"/>
      <c r="ILF53" s="53"/>
      <c r="ILG53" s="53"/>
      <c r="ILH53" s="53"/>
      <c r="ILI53" s="53"/>
      <c r="ILJ53" s="53"/>
      <c r="ILK53" s="53"/>
      <c r="ILL53" s="53"/>
      <c r="ILM53" s="53"/>
      <c r="ILN53" s="53"/>
      <c r="ILO53" s="53"/>
      <c r="ILP53" s="53"/>
      <c r="ILQ53" s="53"/>
      <c r="ILR53" s="53"/>
      <c r="ILS53" s="53"/>
      <c r="ILT53" s="53"/>
      <c r="ILU53" s="53"/>
      <c r="ILV53" s="53"/>
      <c r="ILW53" s="53"/>
      <c r="ILX53" s="53"/>
      <c r="ILY53" s="53"/>
      <c r="ILZ53" s="53"/>
      <c r="IMA53" s="53"/>
      <c r="IMB53" s="53"/>
      <c r="IMC53" s="53"/>
      <c r="IMD53" s="53"/>
      <c r="IME53" s="53"/>
      <c r="IMF53" s="53"/>
      <c r="IMG53" s="53"/>
      <c r="IMH53" s="53"/>
      <c r="IMI53" s="53"/>
      <c r="IMJ53" s="53"/>
      <c r="IMK53" s="53"/>
      <c r="IML53" s="53"/>
      <c r="IMM53" s="53"/>
      <c r="IMN53" s="53"/>
      <c r="IMO53" s="53"/>
      <c r="IMP53" s="53"/>
      <c r="IMQ53" s="53"/>
      <c r="IMR53" s="53"/>
      <c r="IMS53" s="53"/>
      <c r="IMT53" s="53"/>
      <c r="IMU53" s="53"/>
      <c r="IMV53" s="53"/>
      <c r="IMW53" s="53"/>
      <c r="IMX53" s="53"/>
      <c r="IMY53" s="53"/>
      <c r="IMZ53" s="53"/>
      <c r="INA53" s="53"/>
      <c r="INB53" s="53"/>
      <c r="INC53" s="53"/>
      <c r="IND53" s="53"/>
      <c r="INE53" s="53"/>
      <c r="INF53" s="53"/>
      <c r="ING53" s="53"/>
      <c r="INH53" s="53"/>
      <c r="INI53" s="53"/>
      <c r="INJ53" s="53"/>
      <c r="INK53" s="53"/>
      <c r="INL53" s="53"/>
      <c r="INM53" s="53"/>
      <c r="INN53" s="53"/>
      <c r="INO53" s="53"/>
      <c r="INP53" s="53"/>
      <c r="INQ53" s="53"/>
      <c r="INR53" s="53"/>
      <c r="INS53" s="53"/>
      <c r="INT53" s="53"/>
      <c r="INU53" s="53"/>
      <c r="INV53" s="53"/>
      <c r="INW53" s="53"/>
      <c r="INX53" s="53"/>
      <c r="INY53" s="53"/>
      <c r="INZ53" s="53"/>
      <c r="IOA53" s="53"/>
      <c r="IOB53" s="53"/>
      <c r="IOC53" s="53"/>
      <c r="IOD53" s="53"/>
      <c r="IOE53" s="53"/>
      <c r="IOF53" s="53"/>
      <c r="IOG53" s="53"/>
      <c r="IOH53" s="53"/>
      <c r="IOI53" s="53"/>
      <c r="IOJ53" s="53"/>
      <c r="IOK53" s="53"/>
      <c r="IOL53" s="53"/>
      <c r="IOM53" s="53"/>
      <c r="ION53" s="53"/>
      <c r="IOO53" s="53"/>
      <c r="IOP53" s="53"/>
      <c r="IOQ53" s="53"/>
      <c r="IOR53" s="53"/>
      <c r="IOS53" s="53"/>
      <c r="IOT53" s="53"/>
      <c r="IOU53" s="53"/>
      <c r="IOV53" s="53"/>
      <c r="IOW53" s="53"/>
      <c r="IOX53" s="53"/>
      <c r="IOY53" s="53"/>
      <c r="IOZ53" s="53"/>
      <c r="IPA53" s="53"/>
      <c r="IPB53" s="53"/>
      <c r="IPC53" s="53"/>
      <c r="IPD53" s="53"/>
      <c r="IPE53" s="53"/>
      <c r="IPF53" s="53"/>
      <c r="IPG53" s="53"/>
      <c r="IPH53" s="53"/>
      <c r="IPI53" s="53"/>
      <c r="IPJ53" s="53"/>
      <c r="IPK53" s="53"/>
      <c r="IPL53" s="53"/>
      <c r="IPM53" s="53"/>
      <c r="IPN53" s="53"/>
      <c r="IPO53" s="53"/>
      <c r="IPP53" s="53"/>
      <c r="IPQ53" s="53"/>
      <c r="IPR53" s="53"/>
      <c r="IPS53" s="53"/>
      <c r="IPT53" s="53"/>
      <c r="IPU53" s="53"/>
      <c r="IPV53" s="53"/>
      <c r="IPW53" s="53"/>
      <c r="IPX53" s="53"/>
      <c r="IPY53" s="53"/>
      <c r="IPZ53" s="53"/>
      <c r="IQA53" s="53"/>
      <c r="IQB53" s="53"/>
      <c r="IQC53" s="53"/>
      <c r="IQD53" s="53"/>
      <c r="IQE53" s="53"/>
      <c r="IQF53" s="53"/>
      <c r="IQG53" s="53"/>
      <c r="IQH53" s="53"/>
      <c r="IQI53" s="53"/>
      <c r="IQJ53" s="53"/>
      <c r="IQK53" s="53"/>
      <c r="IQL53" s="53"/>
      <c r="IQM53" s="53"/>
      <c r="IQN53" s="53"/>
      <c r="IQO53" s="53"/>
      <c r="IQP53" s="53"/>
      <c r="IQQ53" s="53"/>
      <c r="IQR53" s="53"/>
      <c r="IQS53" s="53"/>
      <c r="IQT53" s="53"/>
      <c r="IQU53" s="53"/>
      <c r="IQV53" s="53"/>
      <c r="IQW53" s="53"/>
      <c r="IQX53" s="53"/>
      <c r="IQY53" s="53"/>
      <c r="IQZ53" s="53"/>
      <c r="IRA53" s="53"/>
      <c r="IRB53" s="53"/>
      <c r="IRC53" s="53"/>
      <c r="IRD53" s="53"/>
      <c r="IRE53" s="53"/>
      <c r="IRF53" s="53"/>
      <c r="IRG53" s="53"/>
      <c r="IRH53" s="53"/>
      <c r="IRI53" s="53"/>
      <c r="IRJ53" s="53"/>
      <c r="IRK53" s="53"/>
      <c r="IRL53" s="53"/>
      <c r="IRM53" s="53"/>
      <c r="IRN53" s="53"/>
      <c r="IRO53" s="53"/>
      <c r="IRP53" s="53"/>
      <c r="IRQ53" s="53"/>
      <c r="IRR53" s="53"/>
      <c r="IRS53" s="53"/>
      <c r="IRT53" s="53"/>
      <c r="IRU53" s="53"/>
      <c r="IRV53" s="53"/>
      <c r="IRW53" s="53"/>
      <c r="IRX53" s="53"/>
      <c r="IRY53" s="53"/>
      <c r="IRZ53" s="53"/>
      <c r="ISA53" s="53"/>
      <c r="ISB53" s="53"/>
      <c r="ISC53" s="53"/>
      <c r="ISD53" s="53"/>
      <c r="ISE53" s="53"/>
      <c r="ISF53" s="53"/>
      <c r="ISG53" s="53"/>
      <c r="ISH53" s="53"/>
      <c r="ISI53" s="53"/>
      <c r="ISJ53" s="53"/>
      <c r="ISK53" s="53"/>
      <c r="ISL53" s="53"/>
      <c r="ISM53" s="53"/>
      <c r="ISN53" s="53"/>
      <c r="ISO53" s="53"/>
      <c r="ISP53" s="53"/>
      <c r="ISQ53" s="53"/>
      <c r="ISR53" s="53"/>
      <c r="ISS53" s="53"/>
      <c r="IST53" s="53"/>
      <c r="ISU53" s="53"/>
      <c r="ISV53" s="53"/>
      <c r="ISW53" s="53"/>
      <c r="ISX53" s="53"/>
      <c r="ISY53" s="53"/>
      <c r="ISZ53" s="53"/>
      <c r="ITA53" s="53"/>
      <c r="ITB53" s="53"/>
      <c r="ITC53" s="53"/>
      <c r="ITD53" s="53"/>
      <c r="ITE53" s="53"/>
      <c r="ITF53" s="53"/>
      <c r="ITG53" s="53"/>
      <c r="ITH53" s="53"/>
      <c r="ITI53" s="53"/>
      <c r="ITJ53" s="53"/>
      <c r="ITK53" s="53"/>
      <c r="ITL53" s="53"/>
      <c r="ITM53" s="53"/>
      <c r="ITN53" s="53"/>
      <c r="ITO53" s="53"/>
      <c r="ITP53" s="53"/>
      <c r="ITQ53" s="53"/>
      <c r="ITR53" s="53"/>
      <c r="ITS53" s="53"/>
      <c r="ITT53" s="53"/>
      <c r="ITU53" s="53"/>
      <c r="ITV53" s="53"/>
      <c r="ITW53" s="53"/>
      <c r="ITX53" s="53"/>
      <c r="ITY53" s="53"/>
      <c r="ITZ53" s="53"/>
      <c r="IUA53" s="53"/>
      <c r="IUB53" s="53"/>
      <c r="IUC53" s="53"/>
      <c r="IUD53" s="53"/>
      <c r="IUE53" s="53"/>
      <c r="IUF53" s="53"/>
      <c r="IUG53" s="53"/>
      <c r="IUH53" s="53"/>
      <c r="IUI53" s="53"/>
      <c r="IUJ53" s="53"/>
      <c r="IUK53" s="53"/>
      <c r="IUL53" s="53"/>
      <c r="IUM53" s="53"/>
      <c r="IUN53" s="53"/>
      <c r="IUO53" s="53"/>
      <c r="IUP53" s="53"/>
      <c r="IUQ53" s="53"/>
      <c r="IUR53" s="53"/>
      <c r="IUS53" s="53"/>
      <c r="IUT53" s="53"/>
      <c r="IUU53" s="53"/>
      <c r="IUV53" s="53"/>
      <c r="IUW53" s="53"/>
      <c r="IUX53" s="53"/>
      <c r="IUY53" s="53"/>
      <c r="IUZ53" s="53"/>
      <c r="IVA53" s="53"/>
      <c r="IVB53" s="53"/>
      <c r="IVC53" s="53"/>
      <c r="IVD53" s="53"/>
      <c r="IVE53" s="53"/>
      <c r="IVF53" s="53"/>
      <c r="IVG53" s="53"/>
      <c r="IVH53" s="53"/>
      <c r="IVI53" s="53"/>
      <c r="IVJ53" s="53"/>
      <c r="IVK53" s="53"/>
      <c r="IVL53" s="53"/>
      <c r="IVM53" s="53"/>
      <c r="IVN53" s="53"/>
      <c r="IVO53" s="53"/>
      <c r="IVP53" s="53"/>
      <c r="IVQ53" s="53"/>
      <c r="IVR53" s="53"/>
      <c r="IVS53" s="53"/>
      <c r="IVT53" s="53"/>
      <c r="IVU53" s="53"/>
      <c r="IVV53" s="53"/>
      <c r="IVW53" s="53"/>
      <c r="IVX53" s="53"/>
      <c r="IVY53" s="53"/>
      <c r="IVZ53" s="53"/>
      <c r="IWA53" s="53"/>
      <c r="IWB53" s="53"/>
      <c r="IWC53" s="53"/>
      <c r="IWD53" s="53"/>
      <c r="IWE53" s="53"/>
      <c r="IWF53" s="53"/>
      <c r="IWG53" s="53"/>
      <c r="IWH53" s="53"/>
      <c r="IWI53" s="53"/>
      <c r="IWJ53" s="53"/>
      <c r="IWK53" s="53"/>
      <c r="IWL53" s="53"/>
      <c r="IWM53" s="53"/>
      <c r="IWN53" s="53"/>
      <c r="IWO53" s="53"/>
      <c r="IWP53" s="53"/>
      <c r="IWQ53" s="53"/>
      <c r="IWR53" s="53"/>
      <c r="IWS53" s="53"/>
      <c r="IWT53" s="53"/>
      <c r="IWU53" s="53"/>
      <c r="IWV53" s="53"/>
      <c r="IWW53" s="53"/>
      <c r="IWX53" s="53"/>
      <c r="IWY53" s="53"/>
      <c r="IWZ53" s="53"/>
      <c r="IXA53" s="53"/>
      <c r="IXB53" s="53"/>
      <c r="IXC53" s="53"/>
      <c r="IXD53" s="53"/>
      <c r="IXE53" s="53"/>
      <c r="IXF53" s="53"/>
      <c r="IXG53" s="53"/>
      <c r="IXH53" s="53"/>
      <c r="IXI53" s="53"/>
      <c r="IXJ53" s="53"/>
      <c r="IXK53" s="53"/>
      <c r="IXL53" s="53"/>
      <c r="IXM53" s="53"/>
      <c r="IXN53" s="53"/>
      <c r="IXO53" s="53"/>
      <c r="IXP53" s="53"/>
      <c r="IXQ53" s="53"/>
      <c r="IXR53" s="53"/>
      <c r="IXS53" s="53"/>
      <c r="IXT53" s="53"/>
      <c r="IXU53" s="53"/>
      <c r="IXV53" s="53"/>
      <c r="IXW53" s="53"/>
      <c r="IXX53" s="53"/>
      <c r="IXY53" s="53"/>
      <c r="IXZ53" s="53"/>
      <c r="IYA53" s="53"/>
      <c r="IYB53" s="53"/>
      <c r="IYC53" s="53"/>
      <c r="IYD53" s="53"/>
      <c r="IYE53" s="53"/>
      <c r="IYF53" s="53"/>
      <c r="IYG53" s="53"/>
      <c r="IYH53" s="53"/>
      <c r="IYI53" s="53"/>
      <c r="IYJ53" s="53"/>
      <c r="IYK53" s="53"/>
      <c r="IYL53" s="53"/>
      <c r="IYM53" s="53"/>
      <c r="IYN53" s="53"/>
      <c r="IYO53" s="53"/>
      <c r="IYP53" s="53"/>
      <c r="IYQ53" s="53"/>
      <c r="IYR53" s="53"/>
      <c r="IYS53" s="53"/>
      <c r="IYT53" s="53"/>
      <c r="IYU53" s="53"/>
      <c r="IYV53" s="53"/>
      <c r="IYW53" s="53"/>
      <c r="IYX53" s="53"/>
      <c r="IYY53" s="53"/>
      <c r="IYZ53" s="53"/>
      <c r="IZA53" s="53"/>
      <c r="IZB53" s="53"/>
      <c r="IZC53" s="53"/>
      <c r="IZD53" s="53"/>
      <c r="IZE53" s="53"/>
      <c r="IZF53" s="53"/>
      <c r="IZG53" s="53"/>
      <c r="IZH53" s="53"/>
      <c r="IZI53" s="53"/>
      <c r="IZJ53" s="53"/>
      <c r="IZK53" s="53"/>
      <c r="IZL53" s="53"/>
      <c r="IZM53" s="53"/>
      <c r="IZN53" s="53"/>
      <c r="IZO53" s="53"/>
      <c r="IZP53" s="53"/>
      <c r="IZQ53" s="53"/>
      <c r="IZR53" s="53"/>
      <c r="IZS53" s="53"/>
      <c r="IZT53" s="53"/>
      <c r="IZU53" s="53"/>
      <c r="IZV53" s="53"/>
      <c r="IZW53" s="53"/>
      <c r="IZX53" s="53"/>
      <c r="IZY53" s="53"/>
      <c r="IZZ53" s="53"/>
      <c r="JAA53" s="53"/>
      <c r="JAB53" s="53"/>
      <c r="JAC53" s="53"/>
      <c r="JAD53" s="53"/>
      <c r="JAE53" s="53"/>
      <c r="JAF53" s="53"/>
      <c r="JAG53" s="53"/>
      <c r="JAH53" s="53"/>
      <c r="JAI53" s="53"/>
      <c r="JAJ53" s="53"/>
      <c r="JAK53" s="53"/>
      <c r="JAL53" s="53"/>
      <c r="JAM53" s="53"/>
      <c r="JAN53" s="53"/>
      <c r="JAO53" s="53"/>
      <c r="JAP53" s="53"/>
      <c r="JAQ53" s="53"/>
      <c r="JAR53" s="53"/>
      <c r="JAS53" s="53"/>
      <c r="JAT53" s="53"/>
      <c r="JAU53" s="53"/>
      <c r="JAV53" s="53"/>
      <c r="JAW53" s="53"/>
      <c r="JAX53" s="53"/>
      <c r="JAY53" s="53"/>
      <c r="JAZ53" s="53"/>
      <c r="JBA53" s="53"/>
      <c r="JBB53" s="53"/>
      <c r="JBC53" s="53"/>
      <c r="JBD53" s="53"/>
      <c r="JBE53" s="53"/>
      <c r="JBF53" s="53"/>
      <c r="JBG53" s="53"/>
      <c r="JBH53" s="53"/>
      <c r="JBI53" s="53"/>
      <c r="JBJ53" s="53"/>
      <c r="JBK53" s="53"/>
      <c r="JBL53" s="53"/>
      <c r="JBM53" s="53"/>
      <c r="JBN53" s="53"/>
      <c r="JBO53" s="53"/>
      <c r="JBP53" s="53"/>
      <c r="JBQ53" s="53"/>
      <c r="JBR53" s="53"/>
      <c r="JBS53" s="53"/>
      <c r="JBT53" s="53"/>
      <c r="JBU53" s="53"/>
      <c r="JBV53" s="53"/>
      <c r="JBW53" s="53"/>
      <c r="JBX53" s="53"/>
      <c r="JBY53" s="53"/>
      <c r="JBZ53" s="53"/>
      <c r="JCA53" s="53"/>
      <c r="JCB53" s="53"/>
      <c r="JCC53" s="53"/>
      <c r="JCD53" s="53"/>
      <c r="JCE53" s="53"/>
      <c r="JCF53" s="53"/>
      <c r="JCG53" s="53"/>
      <c r="JCH53" s="53"/>
      <c r="JCI53" s="53"/>
      <c r="JCJ53" s="53"/>
      <c r="JCK53" s="53"/>
      <c r="JCL53" s="53"/>
      <c r="JCM53" s="53"/>
      <c r="JCN53" s="53"/>
      <c r="JCO53" s="53"/>
      <c r="JCP53" s="53"/>
      <c r="JCQ53" s="53"/>
      <c r="JCR53" s="53"/>
      <c r="JCS53" s="53"/>
      <c r="JCT53" s="53"/>
      <c r="JCU53" s="53"/>
      <c r="JCV53" s="53"/>
      <c r="JCW53" s="53"/>
      <c r="JCX53" s="53"/>
      <c r="JCY53" s="53"/>
      <c r="JCZ53" s="53"/>
      <c r="JDA53" s="53"/>
      <c r="JDB53" s="53"/>
      <c r="JDC53" s="53"/>
      <c r="JDD53" s="53"/>
      <c r="JDE53" s="53"/>
      <c r="JDF53" s="53"/>
      <c r="JDG53" s="53"/>
      <c r="JDH53" s="53"/>
      <c r="JDI53" s="53"/>
      <c r="JDJ53" s="53"/>
      <c r="JDK53" s="53"/>
      <c r="JDL53" s="53"/>
      <c r="JDM53" s="53"/>
      <c r="JDN53" s="53"/>
      <c r="JDO53" s="53"/>
      <c r="JDP53" s="53"/>
      <c r="JDQ53" s="53"/>
      <c r="JDR53" s="53"/>
      <c r="JDS53" s="53"/>
      <c r="JDT53" s="53"/>
      <c r="JDU53" s="53"/>
      <c r="JDV53" s="53"/>
      <c r="JDW53" s="53"/>
      <c r="JDX53" s="53"/>
      <c r="JDY53" s="53"/>
      <c r="JDZ53" s="53"/>
      <c r="JEA53" s="53"/>
      <c r="JEB53" s="53"/>
      <c r="JEC53" s="53"/>
      <c r="JED53" s="53"/>
      <c r="JEE53" s="53"/>
      <c r="JEF53" s="53"/>
      <c r="JEG53" s="53"/>
      <c r="JEH53" s="53"/>
      <c r="JEI53" s="53"/>
      <c r="JEJ53" s="53"/>
      <c r="JEK53" s="53"/>
      <c r="JEL53" s="53"/>
      <c r="JEM53" s="53"/>
      <c r="JEN53" s="53"/>
      <c r="JEO53" s="53"/>
      <c r="JEP53" s="53"/>
      <c r="JEQ53" s="53"/>
      <c r="JER53" s="53"/>
      <c r="JES53" s="53"/>
      <c r="JET53" s="53"/>
      <c r="JEU53" s="53"/>
      <c r="JEV53" s="53"/>
      <c r="JEW53" s="53"/>
      <c r="JEX53" s="53"/>
      <c r="JEY53" s="53"/>
      <c r="JEZ53" s="53"/>
      <c r="JFA53" s="53"/>
      <c r="JFB53" s="53"/>
      <c r="JFC53" s="53"/>
      <c r="JFD53" s="53"/>
      <c r="JFE53" s="53"/>
      <c r="JFF53" s="53"/>
      <c r="JFG53" s="53"/>
      <c r="JFH53" s="53"/>
      <c r="JFI53" s="53"/>
      <c r="JFJ53" s="53"/>
      <c r="JFK53" s="53"/>
      <c r="JFL53" s="53"/>
      <c r="JFM53" s="53"/>
      <c r="JFN53" s="53"/>
      <c r="JFO53" s="53"/>
      <c r="JFP53" s="53"/>
      <c r="JFQ53" s="53"/>
      <c r="JFR53" s="53"/>
      <c r="JFS53" s="53"/>
      <c r="JFT53" s="53"/>
      <c r="JFU53" s="53"/>
      <c r="JFV53" s="53"/>
      <c r="JFW53" s="53"/>
      <c r="JFX53" s="53"/>
      <c r="JFY53" s="53"/>
      <c r="JFZ53" s="53"/>
      <c r="JGA53" s="53"/>
      <c r="JGB53" s="53"/>
      <c r="JGC53" s="53"/>
      <c r="JGD53" s="53"/>
      <c r="JGE53" s="53"/>
      <c r="JGF53" s="53"/>
      <c r="JGG53" s="53"/>
      <c r="JGH53" s="53"/>
      <c r="JGI53" s="53"/>
      <c r="JGJ53" s="53"/>
      <c r="JGK53" s="53"/>
      <c r="JGL53" s="53"/>
      <c r="JGM53" s="53"/>
      <c r="JGN53" s="53"/>
      <c r="JGO53" s="53"/>
      <c r="JGP53" s="53"/>
      <c r="JGQ53" s="53"/>
      <c r="JGR53" s="53"/>
      <c r="JGS53" s="53"/>
      <c r="JGT53" s="53"/>
      <c r="JGU53" s="53"/>
      <c r="JGV53" s="53"/>
      <c r="JGW53" s="53"/>
      <c r="JGX53" s="53"/>
      <c r="JGY53" s="53"/>
      <c r="JGZ53" s="53"/>
      <c r="JHA53" s="53"/>
      <c r="JHB53" s="53"/>
      <c r="JHC53" s="53"/>
      <c r="JHD53" s="53"/>
      <c r="JHE53" s="53"/>
      <c r="JHF53" s="53"/>
      <c r="JHG53" s="53"/>
      <c r="JHH53" s="53"/>
      <c r="JHI53" s="53"/>
      <c r="JHJ53" s="53"/>
      <c r="JHK53" s="53"/>
      <c r="JHL53" s="53"/>
      <c r="JHM53" s="53"/>
      <c r="JHN53" s="53"/>
      <c r="JHO53" s="53"/>
      <c r="JHP53" s="53"/>
      <c r="JHQ53" s="53"/>
      <c r="JHR53" s="53"/>
      <c r="JHS53" s="53"/>
      <c r="JHT53" s="53"/>
      <c r="JHU53" s="53"/>
      <c r="JHV53" s="53"/>
      <c r="JHW53" s="53"/>
      <c r="JHX53" s="53"/>
      <c r="JHY53" s="53"/>
      <c r="JHZ53" s="53"/>
      <c r="JIA53" s="53"/>
      <c r="JIB53" s="53"/>
      <c r="JIC53" s="53"/>
      <c r="JID53" s="53"/>
      <c r="JIE53" s="53"/>
      <c r="JIF53" s="53"/>
      <c r="JIG53" s="53"/>
      <c r="JIH53" s="53"/>
      <c r="JII53" s="53"/>
      <c r="JIJ53" s="53"/>
      <c r="JIK53" s="53"/>
      <c r="JIL53" s="53"/>
      <c r="JIM53" s="53"/>
      <c r="JIN53" s="53"/>
      <c r="JIO53" s="53"/>
      <c r="JIP53" s="53"/>
      <c r="JIQ53" s="53"/>
      <c r="JIR53" s="53"/>
      <c r="JIS53" s="53"/>
      <c r="JIT53" s="53"/>
      <c r="JIU53" s="53"/>
      <c r="JIV53" s="53"/>
      <c r="JIW53" s="53"/>
      <c r="JIX53" s="53"/>
      <c r="JIY53" s="53"/>
      <c r="JIZ53" s="53"/>
      <c r="JJA53" s="53"/>
      <c r="JJB53" s="53"/>
      <c r="JJC53" s="53"/>
      <c r="JJD53" s="53"/>
      <c r="JJE53" s="53"/>
      <c r="JJF53" s="53"/>
      <c r="JJG53" s="53"/>
      <c r="JJH53" s="53"/>
      <c r="JJI53" s="53"/>
      <c r="JJJ53" s="53"/>
      <c r="JJK53" s="53"/>
      <c r="JJL53" s="53"/>
      <c r="JJM53" s="53"/>
      <c r="JJN53" s="53"/>
      <c r="JJO53" s="53"/>
      <c r="JJP53" s="53"/>
      <c r="JJQ53" s="53"/>
      <c r="JJR53" s="53"/>
      <c r="JJS53" s="53"/>
      <c r="JJT53" s="53"/>
      <c r="JJU53" s="53"/>
      <c r="JJV53" s="53"/>
      <c r="JJW53" s="53"/>
      <c r="JJX53" s="53"/>
      <c r="JJY53" s="53"/>
      <c r="JJZ53" s="53"/>
      <c r="JKA53" s="53"/>
      <c r="JKB53" s="53"/>
      <c r="JKC53" s="53"/>
      <c r="JKD53" s="53"/>
      <c r="JKE53" s="53"/>
      <c r="JKF53" s="53"/>
      <c r="JKG53" s="53"/>
      <c r="JKH53" s="53"/>
      <c r="JKI53" s="53"/>
      <c r="JKJ53" s="53"/>
      <c r="JKK53" s="53"/>
      <c r="JKL53" s="53"/>
      <c r="JKM53" s="53"/>
      <c r="JKN53" s="53"/>
      <c r="JKO53" s="53"/>
      <c r="JKP53" s="53"/>
      <c r="JKQ53" s="53"/>
      <c r="JKR53" s="53"/>
      <c r="JKS53" s="53"/>
      <c r="JKT53" s="53"/>
      <c r="JKU53" s="53"/>
      <c r="JKV53" s="53"/>
      <c r="JKW53" s="53"/>
      <c r="JKX53" s="53"/>
      <c r="JKY53" s="53"/>
      <c r="JKZ53" s="53"/>
      <c r="JLA53" s="53"/>
      <c r="JLB53" s="53"/>
      <c r="JLC53" s="53"/>
      <c r="JLD53" s="53"/>
      <c r="JLE53" s="53"/>
      <c r="JLF53" s="53"/>
      <c r="JLG53" s="53"/>
      <c r="JLH53" s="53"/>
      <c r="JLI53" s="53"/>
      <c r="JLJ53" s="53"/>
      <c r="JLK53" s="53"/>
      <c r="JLL53" s="53"/>
      <c r="JLM53" s="53"/>
      <c r="JLN53" s="53"/>
      <c r="JLO53" s="53"/>
      <c r="JLP53" s="53"/>
      <c r="JLQ53" s="53"/>
      <c r="JLR53" s="53"/>
      <c r="JLS53" s="53"/>
      <c r="JLT53" s="53"/>
      <c r="JLU53" s="53"/>
      <c r="JLV53" s="53"/>
      <c r="JLW53" s="53"/>
      <c r="JLX53" s="53"/>
      <c r="JLY53" s="53"/>
      <c r="JLZ53" s="53"/>
      <c r="JMA53" s="53"/>
      <c r="JMB53" s="53"/>
      <c r="JMC53" s="53"/>
      <c r="JMD53" s="53"/>
      <c r="JME53" s="53"/>
      <c r="JMF53" s="53"/>
      <c r="JMG53" s="53"/>
      <c r="JMH53" s="53"/>
      <c r="JMI53" s="53"/>
      <c r="JMJ53" s="53"/>
      <c r="JMK53" s="53"/>
      <c r="JML53" s="53"/>
      <c r="JMM53" s="53"/>
      <c r="JMN53" s="53"/>
      <c r="JMO53" s="53"/>
      <c r="JMP53" s="53"/>
      <c r="JMQ53" s="53"/>
      <c r="JMR53" s="53"/>
      <c r="JMS53" s="53"/>
      <c r="JMT53" s="53"/>
      <c r="JMU53" s="53"/>
      <c r="JMV53" s="53"/>
      <c r="JMW53" s="53"/>
      <c r="JMX53" s="53"/>
      <c r="JMY53" s="53"/>
      <c r="JMZ53" s="53"/>
      <c r="JNA53" s="53"/>
      <c r="JNB53" s="53"/>
      <c r="JNC53" s="53"/>
      <c r="JND53" s="53"/>
      <c r="JNE53" s="53"/>
      <c r="JNF53" s="53"/>
      <c r="JNG53" s="53"/>
      <c r="JNH53" s="53"/>
      <c r="JNI53" s="53"/>
      <c r="JNJ53" s="53"/>
      <c r="JNK53" s="53"/>
      <c r="JNL53" s="53"/>
      <c r="JNM53" s="53"/>
      <c r="JNN53" s="53"/>
      <c r="JNO53" s="53"/>
      <c r="JNP53" s="53"/>
      <c r="JNQ53" s="53"/>
      <c r="JNR53" s="53"/>
      <c r="JNS53" s="53"/>
      <c r="JNT53" s="53"/>
      <c r="JNU53" s="53"/>
      <c r="JNV53" s="53"/>
      <c r="JNW53" s="53"/>
      <c r="JNX53" s="53"/>
      <c r="JNY53" s="53"/>
      <c r="JNZ53" s="53"/>
      <c r="JOA53" s="53"/>
      <c r="JOB53" s="53"/>
      <c r="JOC53" s="53"/>
      <c r="JOD53" s="53"/>
      <c r="JOE53" s="53"/>
      <c r="JOF53" s="53"/>
      <c r="JOG53" s="53"/>
      <c r="JOH53" s="53"/>
      <c r="JOI53" s="53"/>
      <c r="JOJ53" s="53"/>
      <c r="JOK53" s="53"/>
      <c r="JOL53" s="53"/>
      <c r="JOM53" s="53"/>
      <c r="JON53" s="53"/>
      <c r="JOO53" s="53"/>
      <c r="JOP53" s="53"/>
      <c r="JOQ53" s="53"/>
      <c r="JOR53" s="53"/>
      <c r="JOS53" s="53"/>
      <c r="JOT53" s="53"/>
      <c r="JOU53" s="53"/>
      <c r="JOV53" s="53"/>
      <c r="JOW53" s="53"/>
      <c r="JOX53" s="53"/>
      <c r="JOY53" s="53"/>
      <c r="JOZ53" s="53"/>
      <c r="JPA53" s="53"/>
      <c r="JPB53" s="53"/>
      <c r="JPC53" s="53"/>
      <c r="JPD53" s="53"/>
      <c r="JPE53" s="53"/>
      <c r="JPF53" s="53"/>
      <c r="JPG53" s="53"/>
      <c r="JPH53" s="53"/>
      <c r="JPI53" s="53"/>
      <c r="JPJ53" s="53"/>
      <c r="JPK53" s="53"/>
      <c r="JPL53" s="53"/>
      <c r="JPM53" s="53"/>
      <c r="JPN53" s="53"/>
      <c r="JPO53" s="53"/>
      <c r="JPP53" s="53"/>
      <c r="JPQ53" s="53"/>
      <c r="JPR53" s="53"/>
      <c r="JPS53" s="53"/>
      <c r="JPT53" s="53"/>
      <c r="JPU53" s="53"/>
      <c r="JPV53" s="53"/>
      <c r="JPW53" s="53"/>
      <c r="JPX53" s="53"/>
      <c r="JPY53" s="53"/>
      <c r="JPZ53" s="53"/>
      <c r="JQA53" s="53"/>
      <c r="JQB53" s="53"/>
      <c r="JQC53" s="53"/>
      <c r="JQD53" s="53"/>
      <c r="JQE53" s="53"/>
      <c r="JQF53" s="53"/>
      <c r="JQG53" s="53"/>
      <c r="JQH53" s="53"/>
      <c r="JQI53" s="53"/>
      <c r="JQJ53" s="53"/>
      <c r="JQK53" s="53"/>
      <c r="JQL53" s="53"/>
      <c r="JQM53" s="53"/>
      <c r="JQN53" s="53"/>
      <c r="JQO53" s="53"/>
      <c r="JQP53" s="53"/>
      <c r="JQQ53" s="53"/>
      <c r="JQR53" s="53"/>
      <c r="JQS53" s="53"/>
      <c r="JQT53" s="53"/>
      <c r="JQU53" s="53"/>
      <c r="JQV53" s="53"/>
      <c r="JQW53" s="53"/>
      <c r="JQX53" s="53"/>
      <c r="JQY53" s="53"/>
      <c r="JQZ53" s="53"/>
      <c r="JRA53" s="53"/>
      <c r="JRB53" s="53"/>
      <c r="JRC53" s="53"/>
      <c r="JRD53" s="53"/>
      <c r="JRE53" s="53"/>
      <c r="JRF53" s="53"/>
      <c r="JRG53" s="53"/>
      <c r="JRH53" s="53"/>
      <c r="JRI53" s="53"/>
      <c r="JRJ53" s="53"/>
      <c r="JRK53" s="53"/>
      <c r="JRL53" s="53"/>
      <c r="JRM53" s="53"/>
      <c r="JRN53" s="53"/>
      <c r="JRO53" s="53"/>
      <c r="JRP53" s="53"/>
      <c r="JRQ53" s="53"/>
      <c r="JRR53" s="53"/>
      <c r="JRS53" s="53"/>
      <c r="JRT53" s="53"/>
      <c r="JRU53" s="53"/>
      <c r="JRV53" s="53"/>
      <c r="JRW53" s="53"/>
      <c r="JRX53" s="53"/>
      <c r="JRY53" s="53"/>
      <c r="JRZ53" s="53"/>
      <c r="JSA53" s="53"/>
      <c r="JSB53" s="53"/>
      <c r="JSC53" s="53"/>
      <c r="JSD53" s="53"/>
      <c r="JSE53" s="53"/>
      <c r="JSF53" s="53"/>
      <c r="JSG53" s="53"/>
      <c r="JSH53" s="53"/>
      <c r="JSI53" s="53"/>
      <c r="JSJ53" s="53"/>
      <c r="JSK53" s="53"/>
      <c r="JSL53" s="53"/>
      <c r="JSM53" s="53"/>
      <c r="JSN53" s="53"/>
      <c r="JSO53" s="53"/>
      <c r="JSP53" s="53"/>
      <c r="JSQ53" s="53"/>
      <c r="JSR53" s="53"/>
      <c r="JSS53" s="53"/>
      <c r="JST53" s="53"/>
      <c r="JSU53" s="53"/>
      <c r="JSV53" s="53"/>
      <c r="JSW53" s="53"/>
      <c r="JSX53" s="53"/>
      <c r="JSY53" s="53"/>
      <c r="JSZ53" s="53"/>
      <c r="JTA53" s="53"/>
      <c r="JTB53" s="53"/>
      <c r="JTC53" s="53"/>
      <c r="JTD53" s="53"/>
      <c r="JTE53" s="53"/>
      <c r="JTF53" s="53"/>
      <c r="JTG53" s="53"/>
      <c r="JTH53" s="53"/>
      <c r="JTI53" s="53"/>
      <c r="JTJ53" s="53"/>
      <c r="JTK53" s="53"/>
      <c r="JTL53" s="53"/>
      <c r="JTM53" s="53"/>
      <c r="JTN53" s="53"/>
      <c r="JTO53" s="53"/>
      <c r="JTP53" s="53"/>
      <c r="JTQ53" s="53"/>
      <c r="JTR53" s="53"/>
      <c r="JTS53" s="53"/>
      <c r="JTT53" s="53"/>
      <c r="JTU53" s="53"/>
      <c r="JTV53" s="53"/>
      <c r="JTW53" s="53"/>
      <c r="JTX53" s="53"/>
      <c r="JTY53" s="53"/>
      <c r="JTZ53" s="53"/>
      <c r="JUA53" s="53"/>
      <c r="JUB53" s="53"/>
      <c r="JUC53" s="53"/>
      <c r="JUD53" s="53"/>
      <c r="JUE53" s="53"/>
      <c r="JUF53" s="53"/>
      <c r="JUG53" s="53"/>
      <c r="JUH53" s="53"/>
      <c r="JUI53" s="53"/>
      <c r="JUJ53" s="53"/>
      <c r="JUK53" s="53"/>
      <c r="JUL53" s="53"/>
      <c r="JUM53" s="53"/>
      <c r="JUN53" s="53"/>
      <c r="JUO53" s="53"/>
      <c r="JUP53" s="53"/>
      <c r="JUQ53" s="53"/>
      <c r="JUR53" s="53"/>
      <c r="JUS53" s="53"/>
      <c r="JUT53" s="53"/>
      <c r="JUU53" s="53"/>
      <c r="JUV53" s="53"/>
      <c r="JUW53" s="53"/>
      <c r="JUX53" s="53"/>
      <c r="JUY53" s="53"/>
      <c r="JUZ53" s="53"/>
      <c r="JVA53" s="53"/>
      <c r="JVB53" s="53"/>
      <c r="JVC53" s="53"/>
      <c r="JVD53" s="53"/>
      <c r="JVE53" s="53"/>
      <c r="JVF53" s="53"/>
      <c r="JVG53" s="53"/>
      <c r="JVH53" s="53"/>
      <c r="JVI53" s="53"/>
      <c r="JVJ53" s="53"/>
      <c r="JVK53" s="53"/>
      <c r="JVL53" s="53"/>
      <c r="JVM53" s="53"/>
      <c r="JVN53" s="53"/>
      <c r="JVO53" s="53"/>
      <c r="JVP53" s="53"/>
      <c r="JVQ53" s="53"/>
      <c r="JVR53" s="53"/>
      <c r="JVS53" s="53"/>
      <c r="JVT53" s="53"/>
      <c r="JVU53" s="53"/>
      <c r="JVV53" s="53"/>
      <c r="JVW53" s="53"/>
      <c r="JVX53" s="53"/>
      <c r="JVY53" s="53"/>
      <c r="JVZ53" s="53"/>
      <c r="JWA53" s="53"/>
      <c r="JWB53" s="53"/>
      <c r="JWC53" s="53"/>
      <c r="JWD53" s="53"/>
      <c r="JWE53" s="53"/>
      <c r="JWF53" s="53"/>
      <c r="JWG53" s="53"/>
      <c r="JWH53" s="53"/>
      <c r="JWI53" s="53"/>
      <c r="JWJ53" s="53"/>
      <c r="JWK53" s="53"/>
      <c r="JWL53" s="53"/>
      <c r="JWM53" s="53"/>
      <c r="JWN53" s="53"/>
      <c r="JWO53" s="53"/>
      <c r="JWP53" s="53"/>
      <c r="JWQ53" s="53"/>
      <c r="JWR53" s="53"/>
      <c r="JWS53" s="53"/>
      <c r="JWT53" s="53"/>
      <c r="JWU53" s="53"/>
      <c r="JWV53" s="53"/>
      <c r="JWW53" s="53"/>
      <c r="JWX53" s="53"/>
      <c r="JWY53" s="53"/>
      <c r="JWZ53" s="53"/>
      <c r="JXA53" s="53"/>
      <c r="JXB53" s="53"/>
      <c r="JXC53" s="53"/>
      <c r="JXD53" s="53"/>
      <c r="JXE53" s="53"/>
      <c r="JXF53" s="53"/>
      <c r="JXG53" s="53"/>
      <c r="JXH53" s="53"/>
      <c r="JXI53" s="53"/>
      <c r="JXJ53" s="53"/>
      <c r="JXK53" s="53"/>
      <c r="JXL53" s="53"/>
      <c r="JXM53" s="53"/>
      <c r="JXN53" s="53"/>
      <c r="JXO53" s="53"/>
      <c r="JXP53" s="53"/>
      <c r="JXQ53" s="53"/>
      <c r="JXR53" s="53"/>
      <c r="JXS53" s="53"/>
      <c r="JXT53" s="53"/>
      <c r="JXU53" s="53"/>
      <c r="JXV53" s="53"/>
      <c r="JXW53" s="53"/>
      <c r="JXX53" s="53"/>
      <c r="JXY53" s="53"/>
      <c r="JXZ53" s="53"/>
      <c r="JYA53" s="53"/>
      <c r="JYB53" s="53"/>
      <c r="JYC53" s="53"/>
      <c r="JYD53" s="53"/>
      <c r="JYE53" s="53"/>
      <c r="JYF53" s="53"/>
      <c r="JYG53" s="53"/>
      <c r="JYH53" s="53"/>
      <c r="JYI53" s="53"/>
      <c r="JYJ53" s="53"/>
      <c r="JYK53" s="53"/>
      <c r="JYL53" s="53"/>
      <c r="JYM53" s="53"/>
      <c r="JYN53" s="53"/>
      <c r="JYO53" s="53"/>
      <c r="JYP53" s="53"/>
      <c r="JYQ53" s="53"/>
      <c r="JYR53" s="53"/>
      <c r="JYS53" s="53"/>
      <c r="JYT53" s="53"/>
      <c r="JYU53" s="53"/>
      <c r="JYV53" s="53"/>
      <c r="JYW53" s="53"/>
      <c r="JYX53" s="53"/>
      <c r="JYY53" s="53"/>
      <c r="JYZ53" s="53"/>
      <c r="JZA53" s="53"/>
      <c r="JZB53" s="53"/>
      <c r="JZC53" s="53"/>
      <c r="JZD53" s="53"/>
      <c r="JZE53" s="53"/>
      <c r="JZF53" s="53"/>
      <c r="JZG53" s="53"/>
      <c r="JZH53" s="53"/>
      <c r="JZI53" s="53"/>
      <c r="JZJ53" s="53"/>
      <c r="JZK53" s="53"/>
      <c r="JZL53" s="53"/>
      <c r="JZM53" s="53"/>
      <c r="JZN53" s="53"/>
      <c r="JZO53" s="53"/>
      <c r="JZP53" s="53"/>
      <c r="JZQ53" s="53"/>
      <c r="JZR53" s="53"/>
      <c r="JZS53" s="53"/>
      <c r="JZT53" s="53"/>
      <c r="JZU53" s="53"/>
      <c r="JZV53" s="53"/>
      <c r="JZW53" s="53"/>
      <c r="JZX53" s="53"/>
      <c r="JZY53" s="53"/>
      <c r="JZZ53" s="53"/>
      <c r="KAA53" s="53"/>
      <c r="KAB53" s="53"/>
      <c r="KAC53" s="53"/>
      <c r="KAD53" s="53"/>
      <c r="KAE53" s="53"/>
      <c r="KAF53" s="53"/>
      <c r="KAG53" s="53"/>
      <c r="KAH53" s="53"/>
      <c r="KAI53" s="53"/>
      <c r="KAJ53" s="53"/>
      <c r="KAK53" s="53"/>
      <c r="KAL53" s="53"/>
      <c r="KAM53" s="53"/>
      <c r="KAN53" s="53"/>
      <c r="KAO53" s="53"/>
      <c r="KAP53" s="53"/>
      <c r="KAQ53" s="53"/>
      <c r="KAR53" s="53"/>
      <c r="KAS53" s="53"/>
      <c r="KAT53" s="53"/>
      <c r="KAU53" s="53"/>
      <c r="KAV53" s="53"/>
      <c r="KAW53" s="53"/>
      <c r="KAX53" s="53"/>
      <c r="KAY53" s="53"/>
      <c r="KAZ53" s="53"/>
      <c r="KBA53" s="53"/>
      <c r="KBB53" s="53"/>
      <c r="KBC53" s="53"/>
      <c r="KBD53" s="53"/>
      <c r="KBE53" s="53"/>
      <c r="KBF53" s="53"/>
      <c r="KBG53" s="53"/>
      <c r="KBH53" s="53"/>
      <c r="KBI53" s="53"/>
      <c r="KBJ53" s="53"/>
      <c r="KBK53" s="53"/>
      <c r="KBL53" s="53"/>
      <c r="KBM53" s="53"/>
      <c r="KBN53" s="53"/>
      <c r="KBO53" s="53"/>
      <c r="KBP53" s="53"/>
      <c r="KBQ53" s="53"/>
      <c r="KBR53" s="53"/>
      <c r="KBS53" s="53"/>
      <c r="KBT53" s="53"/>
      <c r="KBU53" s="53"/>
      <c r="KBV53" s="53"/>
      <c r="KBW53" s="53"/>
      <c r="KBX53" s="53"/>
      <c r="KBY53" s="53"/>
      <c r="KBZ53" s="53"/>
      <c r="KCA53" s="53"/>
      <c r="KCB53" s="53"/>
      <c r="KCC53" s="53"/>
      <c r="KCD53" s="53"/>
      <c r="KCE53" s="53"/>
      <c r="KCF53" s="53"/>
      <c r="KCG53" s="53"/>
      <c r="KCH53" s="53"/>
      <c r="KCI53" s="53"/>
      <c r="KCJ53" s="53"/>
      <c r="KCK53" s="53"/>
      <c r="KCL53" s="53"/>
      <c r="KCM53" s="53"/>
      <c r="KCN53" s="53"/>
      <c r="KCO53" s="53"/>
      <c r="KCP53" s="53"/>
      <c r="KCQ53" s="53"/>
      <c r="KCR53" s="53"/>
      <c r="KCS53" s="53"/>
      <c r="KCT53" s="53"/>
      <c r="KCU53" s="53"/>
      <c r="KCV53" s="53"/>
      <c r="KCW53" s="53"/>
      <c r="KCX53" s="53"/>
      <c r="KCY53" s="53"/>
      <c r="KCZ53" s="53"/>
      <c r="KDA53" s="53"/>
      <c r="KDB53" s="53"/>
      <c r="KDC53" s="53"/>
      <c r="KDD53" s="53"/>
      <c r="KDE53" s="53"/>
      <c r="KDF53" s="53"/>
      <c r="KDG53" s="53"/>
      <c r="KDH53" s="53"/>
      <c r="KDI53" s="53"/>
      <c r="KDJ53" s="53"/>
      <c r="KDK53" s="53"/>
      <c r="KDL53" s="53"/>
      <c r="KDM53" s="53"/>
      <c r="KDN53" s="53"/>
      <c r="KDO53" s="53"/>
      <c r="KDP53" s="53"/>
      <c r="KDQ53" s="53"/>
      <c r="KDR53" s="53"/>
      <c r="KDS53" s="53"/>
      <c r="KDT53" s="53"/>
      <c r="KDU53" s="53"/>
      <c r="KDV53" s="53"/>
      <c r="KDW53" s="53"/>
      <c r="KDX53" s="53"/>
      <c r="KDY53" s="53"/>
      <c r="KDZ53" s="53"/>
      <c r="KEA53" s="53"/>
      <c r="KEB53" s="53"/>
      <c r="KEC53" s="53"/>
      <c r="KED53" s="53"/>
      <c r="KEE53" s="53"/>
      <c r="KEF53" s="53"/>
      <c r="KEG53" s="53"/>
      <c r="KEH53" s="53"/>
      <c r="KEI53" s="53"/>
      <c r="KEJ53" s="53"/>
      <c r="KEK53" s="53"/>
      <c r="KEL53" s="53"/>
      <c r="KEM53" s="53"/>
      <c r="KEN53" s="53"/>
      <c r="KEO53" s="53"/>
      <c r="KEP53" s="53"/>
      <c r="KEQ53" s="53"/>
      <c r="KER53" s="53"/>
      <c r="KES53" s="53"/>
      <c r="KET53" s="53"/>
      <c r="KEU53" s="53"/>
      <c r="KEV53" s="53"/>
      <c r="KEW53" s="53"/>
      <c r="KEX53" s="53"/>
      <c r="KEY53" s="53"/>
      <c r="KEZ53" s="53"/>
      <c r="KFA53" s="53"/>
      <c r="KFB53" s="53"/>
      <c r="KFC53" s="53"/>
      <c r="KFD53" s="53"/>
      <c r="KFE53" s="53"/>
      <c r="KFF53" s="53"/>
      <c r="KFG53" s="53"/>
      <c r="KFH53" s="53"/>
      <c r="KFI53" s="53"/>
      <c r="KFJ53" s="53"/>
      <c r="KFK53" s="53"/>
      <c r="KFL53" s="53"/>
      <c r="KFM53" s="53"/>
      <c r="KFN53" s="53"/>
      <c r="KFO53" s="53"/>
      <c r="KFP53" s="53"/>
      <c r="KFQ53" s="53"/>
      <c r="KFR53" s="53"/>
      <c r="KFS53" s="53"/>
      <c r="KFT53" s="53"/>
      <c r="KFU53" s="53"/>
      <c r="KFV53" s="53"/>
      <c r="KFW53" s="53"/>
      <c r="KFX53" s="53"/>
      <c r="KFY53" s="53"/>
      <c r="KFZ53" s="53"/>
      <c r="KGA53" s="53"/>
      <c r="KGB53" s="53"/>
      <c r="KGC53" s="53"/>
      <c r="KGD53" s="53"/>
      <c r="KGE53" s="53"/>
      <c r="KGF53" s="53"/>
      <c r="KGG53" s="53"/>
      <c r="KGH53" s="53"/>
      <c r="KGI53" s="53"/>
      <c r="KGJ53" s="53"/>
      <c r="KGK53" s="53"/>
      <c r="KGL53" s="53"/>
      <c r="KGM53" s="53"/>
      <c r="KGN53" s="53"/>
      <c r="KGO53" s="53"/>
      <c r="KGP53" s="53"/>
      <c r="KGQ53" s="53"/>
      <c r="KGR53" s="53"/>
      <c r="KGS53" s="53"/>
      <c r="KGT53" s="53"/>
      <c r="KGU53" s="53"/>
      <c r="KGV53" s="53"/>
      <c r="KGW53" s="53"/>
      <c r="KGX53" s="53"/>
      <c r="KGY53" s="53"/>
      <c r="KGZ53" s="53"/>
      <c r="KHA53" s="53"/>
      <c r="KHB53" s="53"/>
      <c r="KHC53" s="53"/>
      <c r="KHD53" s="53"/>
      <c r="KHE53" s="53"/>
      <c r="KHF53" s="53"/>
      <c r="KHG53" s="53"/>
      <c r="KHH53" s="53"/>
      <c r="KHI53" s="53"/>
      <c r="KHJ53" s="53"/>
      <c r="KHK53" s="53"/>
      <c r="KHL53" s="53"/>
      <c r="KHM53" s="53"/>
      <c r="KHN53" s="53"/>
      <c r="KHO53" s="53"/>
      <c r="KHP53" s="53"/>
      <c r="KHQ53" s="53"/>
      <c r="KHR53" s="53"/>
      <c r="KHS53" s="53"/>
      <c r="KHT53" s="53"/>
      <c r="KHU53" s="53"/>
      <c r="KHV53" s="53"/>
      <c r="KHW53" s="53"/>
      <c r="KHX53" s="53"/>
      <c r="KHY53" s="53"/>
      <c r="KHZ53" s="53"/>
      <c r="KIA53" s="53"/>
      <c r="KIB53" s="53"/>
      <c r="KIC53" s="53"/>
      <c r="KID53" s="53"/>
      <c r="KIE53" s="53"/>
      <c r="KIF53" s="53"/>
      <c r="KIG53" s="53"/>
      <c r="KIH53" s="53"/>
      <c r="KII53" s="53"/>
      <c r="KIJ53" s="53"/>
      <c r="KIK53" s="53"/>
      <c r="KIL53" s="53"/>
      <c r="KIM53" s="53"/>
      <c r="KIN53" s="53"/>
      <c r="KIO53" s="53"/>
      <c r="KIP53" s="53"/>
      <c r="KIQ53" s="53"/>
      <c r="KIR53" s="53"/>
      <c r="KIS53" s="53"/>
      <c r="KIT53" s="53"/>
      <c r="KIU53" s="53"/>
      <c r="KIV53" s="53"/>
      <c r="KIW53" s="53"/>
      <c r="KIX53" s="53"/>
      <c r="KIY53" s="53"/>
      <c r="KIZ53" s="53"/>
      <c r="KJA53" s="53"/>
      <c r="KJB53" s="53"/>
      <c r="KJC53" s="53"/>
      <c r="KJD53" s="53"/>
      <c r="KJE53" s="53"/>
      <c r="KJF53" s="53"/>
      <c r="KJG53" s="53"/>
      <c r="KJH53" s="53"/>
      <c r="KJI53" s="53"/>
      <c r="KJJ53" s="53"/>
      <c r="KJK53" s="53"/>
      <c r="KJL53" s="53"/>
      <c r="KJM53" s="53"/>
      <c r="KJN53" s="53"/>
      <c r="KJO53" s="53"/>
      <c r="KJP53" s="53"/>
      <c r="KJQ53" s="53"/>
      <c r="KJR53" s="53"/>
      <c r="KJS53" s="53"/>
      <c r="KJT53" s="53"/>
      <c r="KJU53" s="53"/>
      <c r="KJV53" s="53"/>
      <c r="KJW53" s="53"/>
      <c r="KJX53" s="53"/>
      <c r="KJY53" s="53"/>
      <c r="KJZ53" s="53"/>
      <c r="KKA53" s="53"/>
      <c r="KKB53" s="53"/>
      <c r="KKC53" s="53"/>
      <c r="KKD53" s="53"/>
      <c r="KKE53" s="53"/>
      <c r="KKF53" s="53"/>
      <c r="KKG53" s="53"/>
      <c r="KKH53" s="53"/>
      <c r="KKI53" s="53"/>
      <c r="KKJ53" s="53"/>
      <c r="KKK53" s="53"/>
      <c r="KKL53" s="53"/>
      <c r="KKM53" s="53"/>
      <c r="KKN53" s="53"/>
      <c r="KKO53" s="53"/>
      <c r="KKP53" s="53"/>
      <c r="KKQ53" s="53"/>
      <c r="KKR53" s="53"/>
      <c r="KKS53" s="53"/>
      <c r="KKT53" s="53"/>
      <c r="KKU53" s="53"/>
      <c r="KKV53" s="53"/>
      <c r="KKW53" s="53"/>
      <c r="KKX53" s="53"/>
      <c r="KKY53" s="53"/>
      <c r="KKZ53" s="53"/>
      <c r="KLA53" s="53"/>
      <c r="KLB53" s="53"/>
      <c r="KLC53" s="53"/>
      <c r="KLD53" s="53"/>
      <c r="KLE53" s="53"/>
      <c r="KLF53" s="53"/>
      <c r="KLG53" s="53"/>
      <c r="KLH53" s="53"/>
      <c r="KLI53" s="53"/>
      <c r="KLJ53" s="53"/>
      <c r="KLK53" s="53"/>
      <c r="KLL53" s="53"/>
      <c r="KLM53" s="53"/>
      <c r="KLN53" s="53"/>
      <c r="KLO53" s="53"/>
      <c r="KLP53" s="53"/>
      <c r="KLQ53" s="53"/>
      <c r="KLR53" s="53"/>
      <c r="KLS53" s="53"/>
      <c r="KLT53" s="53"/>
      <c r="KLU53" s="53"/>
      <c r="KLV53" s="53"/>
      <c r="KLW53" s="53"/>
      <c r="KLX53" s="53"/>
      <c r="KLY53" s="53"/>
      <c r="KLZ53" s="53"/>
      <c r="KMA53" s="53"/>
      <c r="KMB53" s="53"/>
      <c r="KMC53" s="53"/>
      <c r="KMD53" s="53"/>
      <c r="KME53" s="53"/>
      <c r="KMF53" s="53"/>
      <c r="KMG53" s="53"/>
      <c r="KMH53" s="53"/>
      <c r="KMI53" s="53"/>
      <c r="KMJ53" s="53"/>
      <c r="KMK53" s="53"/>
      <c r="KML53" s="53"/>
      <c r="KMM53" s="53"/>
      <c r="KMN53" s="53"/>
      <c r="KMO53" s="53"/>
      <c r="KMP53" s="53"/>
      <c r="KMQ53" s="53"/>
      <c r="KMR53" s="53"/>
      <c r="KMS53" s="53"/>
      <c r="KMT53" s="53"/>
      <c r="KMU53" s="53"/>
      <c r="KMV53" s="53"/>
      <c r="KMW53" s="53"/>
      <c r="KMX53" s="53"/>
      <c r="KMY53" s="53"/>
      <c r="KMZ53" s="53"/>
      <c r="KNA53" s="53"/>
      <c r="KNB53" s="53"/>
      <c r="KNC53" s="53"/>
      <c r="KND53" s="53"/>
      <c r="KNE53" s="53"/>
      <c r="KNF53" s="53"/>
      <c r="KNG53" s="53"/>
      <c r="KNH53" s="53"/>
      <c r="KNI53" s="53"/>
      <c r="KNJ53" s="53"/>
      <c r="KNK53" s="53"/>
      <c r="KNL53" s="53"/>
      <c r="KNM53" s="53"/>
      <c r="KNN53" s="53"/>
      <c r="KNO53" s="53"/>
      <c r="KNP53" s="53"/>
      <c r="KNQ53" s="53"/>
      <c r="KNR53" s="53"/>
      <c r="KNS53" s="53"/>
      <c r="KNT53" s="53"/>
      <c r="KNU53" s="53"/>
      <c r="KNV53" s="53"/>
      <c r="KNW53" s="53"/>
      <c r="KNX53" s="53"/>
      <c r="KNY53" s="53"/>
      <c r="KNZ53" s="53"/>
      <c r="KOA53" s="53"/>
      <c r="KOB53" s="53"/>
      <c r="KOC53" s="53"/>
      <c r="KOD53" s="53"/>
      <c r="KOE53" s="53"/>
      <c r="KOF53" s="53"/>
      <c r="KOG53" s="53"/>
      <c r="KOH53" s="53"/>
      <c r="KOI53" s="53"/>
      <c r="KOJ53" s="53"/>
      <c r="KOK53" s="53"/>
      <c r="KOL53" s="53"/>
      <c r="KOM53" s="53"/>
      <c r="KON53" s="53"/>
      <c r="KOO53" s="53"/>
      <c r="KOP53" s="53"/>
      <c r="KOQ53" s="53"/>
      <c r="KOR53" s="53"/>
      <c r="KOS53" s="53"/>
      <c r="KOT53" s="53"/>
      <c r="KOU53" s="53"/>
      <c r="KOV53" s="53"/>
      <c r="KOW53" s="53"/>
      <c r="KOX53" s="53"/>
      <c r="KOY53" s="53"/>
      <c r="KOZ53" s="53"/>
      <c r="KPA53" s="53"/>
      <c r="KPB53" s="53"/>
      <c r="KPC53" s="53"/>
      <c r="KPD53" s="53"/>
      <c r="KPE53" s="53"/>
      <c r="KPF53" s="53"/>
      <c r="KPG53" s="53"/>
      <c r="KPH53" s="53"/>
      <c r="KPI53" s="53"/>
      <c r="KPJ53" s="53"/>
      <c r="KPK53" s="53"/>
      <c r="KPL53" s="53"/>
      <c r="KPM53" s="53"/>
      <c r="KPN53" s="53"/>
      <c r="KPO53" s="53"/>
      <c r="KPP53" s="53"/>
      <c r="KPQ53" s="53"/>
      <c r="KPR53" s="53"/>
      <c r="KPS53" s="53"/>
      <c r="KPT53" s="53"/>
      <c r="KPU53" s="53"/>
      <c r="KPV53" s="53"/>
      <c r="KPW53" s="53"/>
      <c r="KPX53" s="53"/>
      <c r="KPY53" s="53"/>
      <c r="KPZ53" s="53"/>
      <c r="KQA53" s="53"/>
      <c r="KQB53" s="53"/>
      <c r="KQC53" s="53"/>
      <c r="KQD53" s="53"/>
      <c r="KQE53" s="53"/>
      <c r="KQF53" s="53"/>
      <c r="KQG53" s="53"/>
      <c r="KQH53" s="53"/>
      <c r="KQI53" s="53"/>
      <c r="KQJ53" s="53"/>
      <c r="KQK53" s="53"/>
      <c r="KQL53" s="53"/>
      <c r="KQM53" s="53"/>
      <c r="KQN53" s="53"/>
      <c r="KQO53" s="53"/>
      <c r="KQP53" s="53"/>
      <c r="KQQ53" s="53"/>
      <c r="KQR53" s="53"/>
      <c r="KQS53" s="53"/>
      <c r="KQT53" s="53"/>
      <c r="KQU53" s="53"/>
      <c r="KQV53" s="53"/>
      <c r="KQW53" s="53"/>
      <c r="KQX53" s="53"/>
      <c r="KQY53" s="53"/>
      <c r="KQZ53" s="53"/>
      <c r="KRA53" s="53"/>
      <c r="KRB53" s="53"/>
      <c r="KRC53" s="53"/>
      <c r="KRD53" s="53"/>
      <c r="KRE53" s="53"/>
      <c r="KRF53" s="53"/>
      <c r="KRG53" s="53"/>
      <c r="KRH53" s="53"/>
      <c r="KRI53" s="53"/>
      <c r="KRJ53" s="53"/>
      <c r="KRK53" s="53"/>
      <c r="KRL53" s="53"/>
      <c r="KRM53" s="53"/>
      <c r="KRN53" s="53"/>
      <c r="KRO53" s="53"/>
      <c r="KRP53" s="53"/>
      <c r="KRQ53" s="53"/>
      <c r="KRR53" s="53"/>
      <c r="KRS53" s="53"/>
      <c r="KRT53" s="53"/>
      <c r="KRU53" s="53"/>
      <c r="KRV53" s="53"/>
      <c r="KRW53" s="53"/>
      <c r="KRX53" s="53"/>
      <c r="KRY53" s="53"/>
      <c r="KRZ53" s="53"/>
      <c r="KSA53" s="53"/>
      <c r="KSB53" s="53"/>
      <c r="KSC53" s="53"/>
      <c r="KSD53" s="53"/>
      <c r="KSE53" s="53"/>
      <c r="KSF53" s="53"/>
      <c r="KSG53" s="53"/>
      <c r="KSH53" s="53"/>
      <c r="KSI53" s="53"/>
      <c r="KSJ53" s="53"/>
      <c r="KSK53" s="53"/>
      <c r="KSL53" s="53"/>
      <c r="KSM53" s="53"/>
      <c r="KSN53" s="53"/>
      <c r="KSO53" s="53"/>
      <c r="KSP53" s="53"/>
      <c r="KSQ53" s="53"/>
      <c r="KSR53" s="53"/>
      <c r="KSS53" s="53"/>
      <c r="KST53" s="53"/>
      <c r="KSU53" s="53"/>
      <c r="KSV53" s="53"/>
      <c r="KSW53" s="53"/>
      <c r="KSX53" s="53"/>
      <c r="KSY53" s="53"/>
      <c r="KSZ53" s="53"/>
      <c r="KTA53" s="53"/>
      <c r="KTB53" s="53"/>
      <c r="KTC53" s="53"/>
      <c r="KTD53" s="53"/>
      <c r="KTE53" s="53"/>
      <c r="KTF53" s="53"/>
      <c r="KTG53" s="53"/>
      <c r="KTH53" s="53"/>
      <c r="KTI53" s="53"/>
      <c r="KTJ53" s="53"/>
      <c r="KTK53" s="53"/>
      <c r="KTL53" s="53"/>
      <c r="KTM53" s="53"/>
      <c r="KTN53" s="53"/>
      <c r="KTO53" s="53"/>
      <c r="KTP53" s="53"/>
      <c r="KTQ53" s="53"/>
      <c r="KTR53" s="53"/>
      <c r="KTS53" s="53"/>
      <c r="KTT53" s="53"/>
      <c r="KTU53" s="53"/>
      <c r="KTV53" s="53"/>
      <c r="KTW53" s="53"/>
      <c r="KTX53" s="53"/>
      <c r="KTY53" s="53"/>
      <c r="KTZ53" s="53"/>
      <c r="KUA53" s="53"/>
      <c r="KUB53" s="53"/>
      <c r="KUC53" s="53"/>
      <c r="KUD53" s="53"/>
      <c r="KUE53" s="53"/>
      <c r="KUF53" s="53"/>
      <c r="KUG53" s="53"/>
      <c r="KUH53" s="53"/>
      <c r="KUI53" s="53"/>
      <c r="KUJ53" s="53"/>
      <c r="KUK53" s="53"/>
      <c r="KUL53" s="53"/>
      <c r="KUM53" s="53"/>
      <c r="KUN53" s="53"/>
      <c r="KUO53" s="53"/>
      <c r="KUP53" s="53"/>
      <c r="KUQ53" s="53"/>
      <c r="KUR53" s="53"/>
      <c r="KUS53" s="53"/>
      <c r="KUT53" s="53"/>
      <c r="KUU53" s="53"/>
      <c r="KUV53" s="53"/>
      <c r="KUW53" s="53"/>
      <c r="KUX53" s="53"/>
      <c r="KUY53" s="53"/>
      <c r="KUZ53" s="53"/>
      <c r="KVA53" s="53"/>
      <c r="KVB53" s="53"/>
      <c r="KVC53" s="53"/>
      <c r="KVD53" s="53"/>
      <c r="KVE53" s="53"/>
      <c r="KVF53" s="53"/>
      <c r="KVG53" s="53"/>
      <c r="KVH53" s="53"/>
      <c r="KVI53" s="53"/>
      <c r="KVJ53" s="53"/>
      <c r="KVK53" s="53"/>
      <c r="KVL53" s="53"/>
      <c r="KVM53" s="53"/>
      <c r="KVN53" s="53"/>
      <c r="KVO53" s="53"/>
      <c r="KVP53" s="53"/>
      <c r="KVQ53" s="53"/>
      <c r="KVR53" s="53"/>
      <c r="KVS53" s="53"/>
      <c r="KVT53" s="53"/>
      <c r="KVU53" s="53"/>
      <c r="KVV53" s="53"/>
      <c r="KVW53" s="53"/>
      <c r="KVX53" s="53"/>
      <c r="KVY53" s="53"/>
      <c r="KVZ53" s="53"/>
      <c r="KWA53" s="53"/>
      <c r="KWB53" s="53"/>
      <c r="KWC53" s="53"/>
      <c r="KWD53" s="53"/>
      <c r="KWE53" s="53"/>
      <c r="KWF53" s="53"/>
      <c r="KWG53" s="53"/>
      <c r="KWH53" s="53"/>
      <c r="KWI53" s="53"/>
      <c r="KWJ53" s="53"/>
      <c r="KWK53" s="53"/>
      <c r="KWL53" s="53"/>
      <c r="KWM53" s="53"/>
      <c r="KWN53" s="53"/>
      <c r="KWO53" s="53"/>
      <c r="KWP53" s="53"/>
      <c r="KWQ53" s="53"/>
      <c r="KWR53" s="53"/>
      <c r="KWS53" s="53"/>
      <c r="KWT53" s="53"/>
      <c r="KWU53" s="53"/>
      <c r="KWV53" s="53"/>
      <c r="KWW53" s="53"/>
      <c r="KWX53" s="53"/>
      <c r="KWY53" s="53"/>
      <c r="KWZ53" s="53"/>
      <c r="KXA53" s="53"/>
      <c r="KXB53" s="53"/>
      <c r="KXC53" s="53"/>
      <c r="KXD53" s="53"/>
      <c r="KXE53" s="53"/>
      <c r="KXF53" s="53"/>
      <c r="KXG53" s="53"/>
      <c r="KXH53" s="53"/>
      <c r="KXI53" s="53"/>
      <c r="KXJ53" s="53"/>
      <c r="KXK53" s="53"/>
      <c r="KXL53" s="53"/>
      <c r="KXM53" s="53"/>
      <c r="KXN53" s="53"/>
      <c r="KXO53" s="53"/>
      <c r="KXP53" s="53"/>
      <c r="KXQ53" s="53"/>
      <c r="KXR53" s="53"/>
      <c r="KXS53" s="53"/>
      <c r="KXT53" s="53"/>
      <c r="KXU53" s="53"/>
      <c r="KXV53" s="53"/>
      <c r="KXW53" s="53"/>
      <c r="KXX53" s="53"/>
      <c r="KXY53" s="53"/>
      <c r="KXZ53" s="53"/>
      <c r="KYA53" s="53"/>
      <c r="KYB53" s="53"/>
      <c r="KYC53" s="53"/>
      <c r="KYD53" s="53"/>
      <c r="KYE53" s="53"/>
      <c r="KYF53" s="53"/>
      <c r="KYG53" s="53"/>
      <c r="KYH53" s="53"/>
      <c r="KYI53" s="53"/>
      <c r="KYJ53" s="53"/>
      <c r="KYK53" s="53"/>
      <c r="KYL53" s="53"/>
      <c r="KYM53" s="53"/>
      <c r="KYN53" s="53"/>
      <c r="KYO53" s="53"/>
      <c r="KYP53" s="53"/>
      <c r="KYQ53" s="53"/>
      <c r="KYR53" s="53"/>
      <c r="KYS53" s="53"/>
      <c r="KYT53" s="53"/>
      <c r="KYU53" s="53"/>
      <c r="KYV53" s="53"/>
      <c r="KYW53" s="53"/>
      <c r="KYX53" s="53"/>
      <c r="KYY53" s="53"/>
      <c r="KYZ53" s="53"/>
      <c r="KZA53" s="53"/>
      <c r="KZB53" s="53"/>
      <c r="KZC53" s="53"/>
      <c r="KZD53" s="53"/>
      <c r="KZE53" s="53"/>
      <c r="KZF53" s="53"/>
      <c r="KZG53" s="53"/>
      <c r="KZH53" s="53"/>
      <c r="KZI53" s="53"/>
      <c r="KZJ53" s="53"/>
      <c r="KZK53" s="53"/>
      <c r="KZL53" s="53"/>
      <c r="KZM53" s="53"/>
      <c r="KZN53" s="53"/>
      <c r="KZO53" s="53"/>
      <c r="KZP53" s="53"/>
      <c r="KZQ53" s="53"/>
      <c r="KZR53" s="53"/>
      <c r="KZS53" s="53"/>
      <c r="KZT53" s="53"/>
      <c r="KZU53" s="53"/>
      <c r="KZV53" s="53"/>
      <c r="KZW53" s="53"/>
      <c r="KZX53" s="53"/>
      <c r="KZY53" s="53"/>
      <c r="KZZ53" s="53"/>
      <c r="LAA53" s="53"/>
      <c r="LAB53" s="53"/>
      <c r="LAC53" s="53"/>
      <c r="LAD53" s="53"/>
      <c r="LAE53" s="53"/>
      <c r="LAF53" s="53"/>
      <c r="LAG53" s="53"/>
      <c r="LAH53" s="53"/>
      <c r="LAI53" s="53"/>
      <c r="LAJ53" s="53"/>
      <c r="LAK53" s="53"/>
      <c r="LAL53" s="53"/>
      <c r="LAM53" s="53"/>
      <c r="LAN53" s="53"/>
      <c r="LAO53" s="53"/>
      <c r="LAP53" s="53"/>
      <c r="LAQ53" s="53"/>
      <c r="LAR53" s="53"/>
      <c r="LAS53" s="53"/>
      <c r="LAT53" s="53"/>
      <c r="LAU53" s="53"/>
      <c r="LAV53" s="53"/>
      <c r="LAW53" s="53"/>
      <c r="LAX53" s="53"/>
      <c r="LAY53" s="53"/>
      <c r="LAZ53" s="53"/>
      <c r="LBA53" s="53"/>
      <c r="LBB53" s="53"/>
      <c r="LBC53" s="53"/>
      <c r="LBD53" s="53"/>
      <c r="LBE53" s="53"/>
      <c r="LBF53" s="53"/>
      <c r="LBG53" s="53"/>
      <c r="LBH53" s="53"/>
      <c r="LBI53" s="53"/>
      <c r="LBJ53" s="53"/>
      <c r="LBK53" s="53"/>
      <c r="LBL53" s="53"/>
      <c r="LBM53" s="53"/>
      <c r="LBN53" s="53"/>
      <c r="LBO53" s="53"/>
      <c r="LBP53" s="53"/>
      <c r="LBQ53" s="53"/>
      <c r="LBR53" s="53"/>
      <c r="LBS53" s="53"/>
      <c r="LBT53" s="53"/>
      <c r="LBU53" s="53"/>
      <c r="LBV53" s="53"/>
      <c r="LBW53" s="53"/>
      <c r="LBX53" s="53"/>
      <c r="LBY53" s="53"/>
      <c r="LBZ53" s="53"/>
      <c r="LCA53" s="53"/>
      <c r="LCB53" s="53"/>
      <c r="LCC53" s="53"/>
      <c r="LCD53" s="53"/>
      <c r="LCE53" s="53"/>
      <c r="LCF53" s="53"/>
      <c r="LCG53" s="53"/>
      <c r="LCH53" s="53"/>
      <c r="LCI53" s="53"/>
      <c r="LCJ53" s="53"/>
      <c r="LCK53" s="53"/>
      <c r="LCL53" s="53"/>
      <c r="LCM53" s="53"/>
      <c r="LCN53" s="53"/>
      <c r="LCO53" s="53"/>
      <c r="LCP53" s="53"/>
      <c r="LCQ53" s="53"/>
      <c r="LCR53" s="53"/>
      <c r="LCS53" s="53"/>
      <c r="LCT53" s="53"/>
      <c r="LCU53" s="53"/>
      <c r="LCV53" s="53"/>
      <c r="LCW53" s="53"/>
      <c r="LCX53" s="53"/>
      <c r="LCY53" s="53"/>
      <c r="LCZ53" s="53"/>
      <c r="LDA53" s="53"/>
      <c r="LDB53" s="53"/>
      <c r="LDC53" s="53"/>
      <c r="LDD53" s="53"/>
      <c r="LDE53" s="53"/>
      <c r="LDF53" s="53"/>
      <c r="LDG53" s="53"/>
      <c r="LDH53" s="53"/>
      <c r="LDI53" s="53"/>
      <c r="LDJ53" s="53"/>
      <c r="LDK53" s="53"/>
      <c r="LDL53" s="53"/>
      <c r="LDM53" s="53"/>
      <c r="LDN53" s="53"/>
      <c r="LDO53" s="53"/>
      <c r="LDP53" s="53"/>
      <c r="LDQ53" s="53"/>
      <c r="LDR53" s="53"/>
      <c r="LDS53" s="53"/>
      <c r="LDT53" s="53"/>
      <c r="LDU53" s="53"/>
      <c r="LDV53" s="53"/>
      <c r="LDW53" s="53"/>
      <c r="LDX53" s="53"/>
      <c r="LDY53" s="53"/>
      <c r="LDZ53" s="53"/>
      <c r="LEA53" s="53"/>
      <c r="LEB53" s="53"/>
      <c r="LEC53" s="53"/>
      <c r="LED53" s="53"/>
      <c r="LEE53" s="53"/>
      <c r="LEF53" s="53"/>
      <c r="LEG53" s="53"/>
      <c r="LEH53" s="53"/>
      <c r="LEI53" s="53"/>
      <c r="LEJ53" s="53"/>
      <c r="LEK53" s="53"/>
      <c r="LEL53" s="53"/>
      <c r="LEM53" s="53"/>
      <c r="LEN53" s="53"/>
      <c r="LEO53" s="53"/>
      <c r="LEP53" s="53"/>
      <c r="LEQ53" s="53"/>
      <c r="LER53" s="53"/>
      <c r="LES53" s="53"/>
      <c r="LET53" s="53"/>
      <c r="LEU53" s="53"/>
      <c r="LEV53" s="53"/>
      <c r="LEW53" s="53"/>
      <c r="LEX53" s="53"/>
      <c r="LEY53" s="53"/>
      <c r="LEZ53" s="53"/>
      <c r="LFA53" s="53"/>
      <c r="LFB53" s="53"/>
      <c r="LFC53" s="53"/>
      <c r="LFD53" s="53"/>
      <c r="LFE53" s="53"/>
      <c r="LFF53" s="53"/>
      <c r="LFG53" s="53"/>
      <c r="LFH53" s="53"/>
      <c r="LFI53" s="53"/>
      <c r="LFJ53" s="53"/>
      <c r="LFK53" s="53"/>
      <c r="LFL53" s="53"/>
      <c r="LFM53" s="53"/>
      <c r="LFN53" s="53"/>
      <c r="LFO53" s="53"/>
      <c r="LFP53" s="53"/>
      <c r="LFQ53" s="53"/>
      <c r="LFR53" s="53"/>
      <c r="LFS53" s="53"/>
      <c r="LFT53" s="53"/>
      <c r="LFU53" s="53"/>
      <c r="LFV53" s="53"/>
      <c r="LFW53" s="53"/>
      <c r="LFX53" s="53"/>
      <c r="LFY53" s="53"/>
      <c r="LFZ53" s="53"/>
      <c r="LGA53" s="53"/>
      <c r="LGB53" s="53"/>
      <c r="LGC53" s="53"/>
      <c r="LGD53" s="53"/>
      <c r="LGE53" s="53"/>
      <c r="LGF53" s="53"/>
      <c r="LGG53" s="53"/>
      <c r="LGH53" s="53"/>
      <c r="LGI53" s="53"/>
      <c r="LGJ53" s="53"/>
      <c r="LGK53" s="53"/>
      <c r="LGL53" s="53"/>
      <c r="LGM53" s="53"/>
      <c r="LGN53" s="53"/>
      <c r="LGO53" s="53"/>
      <c r="LGP53" s="53"/>
      <c r="LGQ53" s="53"/>
      <c r="LGR53" s="53"/>
      <c r="LGS53" s="53"/>
      <c r="LGT53" s="53"/>
      <c r="LGU53" s="53"/>
      <c r="LGV53" s="53"/>
      <c r="LGW53" s="53"/>
      <c r="LGX53" s="53"/>
      <c r="LGY53" s="53"/>
      <c r="LGZ53" s="53"/>
      <c r="LHA53" s="53"/>
      <c r="LHB53" s="53"/>
      <c r="LHC53" s="53"/>
      <c r="LHD53" s="53"/>
      <c r="LHE53" s="53"/>
      <c r="LHF53" s="53"/>
      <c r="LHG53" s="53"/>
      <c r="LHH53" s="53"/>
      <c r="LHI53" s="53"/>
      <c r="LHJ53" s="53"/>
      <c r="LHK53" s="53"/>
      <c r="LHL53" s="53"/>
      <c r="LHM53" s="53"/>
      <c r="LHN53" s="53"/>
      <c r="LHO53" s="53"/>
      <c r="LHP53" s="53"/>
      <c r="LHQ53" s="53"/>
      <c r="LHR53" s="53"/>
      <c r="LHS53" s="53"/>
      <c r="LHT53" s="53"/>
      <c r="LHU53" s="53"/>
      <c r="LHV53" s="53"/>
      <c r="LHW53" s="53"/>
      <c r="LHX53" s="53"/>
      <c r="LHY53" s="53"/>
      <c r="LHZ53" s="53"/>
      <c r="LIA53" s="53"/>
      <c r="LIB53" s="53"/>
      <c r="LIC53" s="53"/>
      <c r="LID53" s="53"/>
      <c r="LIE53" s="53"/>
      <c r="LIF53" s="53"/>
      <c r="LIG53" s="53"/>
      <c r="LIH53" s="53"/>
      <c r="LII53" s="53"/>
      <c r="LIJ53" s="53"/>
      <c r="LIK53" s="53"/>
      <c r="LIL53" s="53"/>
      <c r="LIM53" s="53"/>
      <c r="LIN53" s="53"/>
      <c r="LIO53" s="53"/>
      <c r="LIP53" s="53"/>
      <c r="LIQ53" s="53"/>
      <c r="LIR53" s="53"/>
      <c r="LIS53" s="53"/>
      <c r="LIT53" s="53"/>
      <c r="LIU53" s="53"/>
      <c r="LIV53" s="53"/>
      <c r="LIW53" s="53"/>
      <c r="LIX53" s="53"/>
      <c r="LIY53" s="53"/>
      <c r="LIZ53" s="53"/>
      <c r="LJA53" s="53"/>
      <c r="LJB53" s="53"/>
      <c r="LJC53" s="53"/>
      <c r="LJD53" s="53"/>
      <c r="LJE53" s="53"/>
      <c r="LJF53" s="53"/>
      <c r="LJG53" s="53"/>
      <c r="LJH53" s="53"/>
      <c r="LJI53" s="53"/>
      <c r="LJJ53" s="53"/>
      <c r="LJK53" s="53"/>
      <c r="LJL53" s="53"/>
      <c r="LJM53" s="53"/>
      <c r="LJN53" s="53"/>
      <c r="LJO53" s="53"/>
      <c r="LJP53" s="53"/>
      <c r="LJQ53" s="53"/>
      <c r="LJR53" s="53"/>
      <c r="LJS53" s="53"/>
      <c r="LJT53" s="53"/>
      <c r="LJU53" s="53"/>
      <c r="LJV53" s="53"/>
      <c r="LJW53" s="53"/>
      <c r="LJX53" s="53"/>
      <c r="LJY53" s="53"/>
      <c r="LJZ53" s="53"/>
      <c r="LKA53" s="53"/>
      <c r="LKB53" s="53"/>
      <c r="LKC53" s="53"/>
      <c r="LKD53" s="53"/>
      <c r="LKE53" s="53"/>
      <c r="LKF53" s="53"/>
      <c r="LKG53" s="53"/>
      <c r="LKH53" s="53"/>
      <c r="LKI53" s="53"/>
      <c r="LKJ53" s="53"/>
      <c r="LKK53" s="53"/>
      <c r="LKL53" s="53"/>
      <c r="LKM53" s="53"/>
      <c r="LKN53" s="53"/>
      <c r="LKO53" s="53"/>
      <c r="LKP53" s="53"/>
      <c r="LKQ53" s="53"/>
      <c r="LKR53" s="53"/>
      <c r="LKS53" s="53"/>
      <c r="LKT53" s="53"/>
      <c r="LKU53" s="53"/>
      <c r="LKV53" s="53"/>
      <c r="LKW53" s="53"/>
      <c r="LKX53" s="53"/>
      <c r="LKY53" s="53"/>
      <c r="LKZ53" s="53"/>
      <c r="LLA53" s="53"/>
      <c r="LLB53" s="53"/>
      <c r="LLC53" s="53"/>
      <c r="LLD53" s="53"/>
      <c r="LLE53" s="53"/>
      <c r="LLF53" s="53"/>
      <c r="LLG53" s="53"/>
      <c r="LLH53" s="53"/>
      <c r="LLI53" s="53"/>
      <c r="LLJ53" s="53"/>
      <c r="LLK53" s="53"/>
      <c r="LLL53" s="53"/>
      <c r="LLM53" s="53"/>
      <c r="LLN53" s="53"/>
      <c r="LLO53" s="53"/>
      <c r="LLP53" s="53"/>
      <c r="LLQ53" s="53"/>
      <c r="LLR53" s="53"/>
      <c r="LLS53" s="53"/>
      <c r="LLT53" s="53"/>
      <c r="LLU53" s="53"/>
      <c r="LLV53" s="53"/>
      <c r="LLW53" s="53"/>
      <c r="LLX53" s="53"/>
      <c r="LLY53" s="53"/>
      <c r="LLZ53" s="53"/>
      <c r="LMA53" s="53"/>
      <c r="LMB53" s="53"/>
      <c r="LMC53" s="53"/>
      <c r="LMD53" s="53"/>
      <c r="LME53" s="53"/>
      <c r="LMF53" s="53"/>
      <c r="LMG53" s="53"/>
      <c r="LMH53" s="53"/>
      <c r="LMI53" s="53"/>
      <c r="LMJ53" s="53"/>
      <c r="LMK53" s="53"/>
      <c r="LML53" s="53"/>
      <c r="LMM53" s="53"/>
      <c r="LMN53" s="53"/>
      <c r="LMO53" s="53"/>
      <c r="LMP53" s="53"/>
      <c r="LMQ53" s="53"/>
      <c r="LMR53" s="53"/>
      <c r="LMS53" s="53"/>
      <c r="LMT53" s="53"/>
      <c r="LMU53" s="53"/>
      <c r="LMV53" s="53"/>
      <c r="LMW53" s="53"/>
      <c r="LMX53" s="53"/>
      <c r="LMY53" s="53"/>
      <c r="LMZ53" s="53"/>
      <c r="LNA53" s="53"/>
      <c r="LNB53" s="53"/>
      <c r="LNC53" s="53"/>
      <c r="LND53" s="53"/>
      <c r="LNE53" s="53"/>
      <c r="LNF53" s="53"/>
      <c r="LNG53" s="53"/>
      <c r="LNH53" s="53"/>
      <c r="LNI53" s="53"/>
      <c r="LNJ53" s="53"/>
      <c r="LNK53" s="53"/>
      <c r="LNL53" s="53"/>
      <c r="LNM53" s="53"/>
      <c r="LNN53" s="53"/>
      <c r="LNO53" s="53"/>
      <c r="LNP53" s="53"/>
      <c r="LNQ53" s="53"/>
      <c r="LNR53" s="53"/>
      <c r="LNS53" s="53"/>
      <c r="LNT53" s="53"/>
      <c r="LNU53" s="53"/>
      <c r="LNV53" s="53"/>
      <c r="LNW53" s="53"/>
      <c r="LNX53" s="53"/>
      <c r="LNY53" s="53"/>
      <c r="LNZ53" s="53"/>
      <c r="LOA53" s="53"/>
      <c r="LOB53" s="53"/>
      <c r="LOC53" s="53"/>
      <c r="LOD53" s="53"/>
      <c r="LOE53" s="53"/>
      <c r="LOF53" s="53"/>
      <c r="LOG53" s="53"/>
      <c r="LOH53" s="53"/>
      <c r="LOI53" s="53"/>
      <c r="LOJ53" s="53"/>
      <c r="LOK53" s="53"/>
      <c r="LOL53" s="53"/>
      <c r="LOM53" s="53"/>
      <c r="LON53" s="53"/>
      <c r="LOO53" s="53"/>
      <c r="LOP53" s="53"/>
      <c r="LOQ53" s="53"/>
      <c r="LOR53" s="53"/>
      <c r="LOS53" s="53"/>
      <c r="LOT53" s="53"/>
      <c r="LOU53" s="53"/>
      <c r="LOV53" s="53"/>
      <c r="LOW53" s="53"/>
      <c r="LOX53" s="53"/>
      <c r="LOY53" s="53"/>
      <c r="LOZ53" s="53"/>
      <c r="LPA53" s="53"/>
      <c r="LPB53" s="53"/>
      <c r="LPC53" s="53"/>
      <c r="LPD53" s="53"/>
      <c r="LPE53" s="53"/>
      <c r="LPF53" s="53"/>
      <c r="LPG53" s="53"/>
      <c r="LPH53" s="53"/>
      <c r="LPI53" s="53"/>
      <c r="LPJ53" s="53"/>
      <c r="LPK53" s="53"/>
      <c r="LPL53" s="53"/>
      <c r="LPM53" s="53"/>
      <c r="LPN53" s="53"/>
      <c r="LPO53" s="53"/>
      <c r="LPP53" s="53"/>
      <c r="LPQ53" s="53"/>
      <c r="LPR53" s="53"/>
      <c r="LPS53" s="53"/>
      <c r="LPT53" s="53"/>
      <c r="LPU53" s="53"/>
      <c r="LPV53" s="53"/>
      <c r="LPW53" s="53"/>
      <c r="LPX53" s="53"/>
      <c r="LPY53" s="53"/>
      <c r="LPZ53" s="53"/>
      <c r="LQA53" s="53"/>
      <c r="LQB53" s="53"/>
      <c r="LQC53" s="53"/>
      <c r="LQD53" s="53"/>
      <c r="LQE53" s="53"/>
      <c r="LQF53" s="53"/>
      <c r="LQG53" s="53"/>
      <c r="LQH53" s="53"/>
      <c r="LQI53" s="53"/>
      <c r="LQJ53" s="53"/>
      <c r="LQK53" s="53"/>
      <c r="LQL53" s="53"/>
      <c r="LQM53" s="53"/>
      <c r="LQN53" s="53"/>
      <c r="LQO53" s="53"/>
      <c r="LQP53" s="53"/>
      <c r="LQQ53" s="53"/>
      <c r="LQR53" s="53"/>
      <c r="LQS53" s="53"/>
      <c r="LQT53" s="53"/>
      <c r="LQU53" s="53"/>
      <c r="LQV53" s="53"/>
      <c r="LQW53" s="53"/>
      <c r="LQX53" s="53"/>
      <c r="LQY53" s="53"/>
      <c r="LQZ53" s="53"/>
      <c r="LRA53" s="53"/>
      <c r="LRB53" s="53"/>
      <c r="LRC53" s="53"/>
      <c r="LRD53" s="53"/>
      <c r="LRE53" s="53"/>
      <c r="LRF53" s="53"/>
      <c r="LRG53" s="53"/>
      <c r="LRH53" s="53"/>
      <c r="LRI53" s="53"/>
      <c r="LRJ53" s="53"/>
      <c r="LRK53" s="53"/>
      <c r="LRL53" s="53"/>
      <c r="LRM53" s="53"/>
      <c r="LRN53" s="53"/>
      <c r="LRO53" s="53"/>
      <c r="LRP53" s="53"/>
      <c r="LRQ53" s="53"/>
      <c r="LRR53" s="53"/>
      <c r="LRS53" s="53"/>
      <c r="LRT53" s="53"/>
      <c r="LRU53" s="53"/>
      <c r="LRV53" s="53"/>
      <c r="LRW53" s="53"/>
      <c r="LRX53" s="53"/>
      <c r="LRY53" s="53"/>
      <c r="LRZ53" s="53"/>
      <c r="LSA53" s="53"/>
      <c r="LSB53" s="53"/>
      <c r="LSC53" s="53"/>
      <c r="LSD53" s="53"/>
      <c r="LSE53" s="53"/>
      <c r="LSF53" s="53"/>
      <c r="LSG53" s="53"/>
      <c r="LSH53" s="53"/>
      <c r="LSI53" s="53"/>
      <c r="LSJ53" s="53"/>
      <c r="LSK53" s="53"/>
      <c r="LSL53" s="53"/>
      <c r="LSM53" s="53"/>
      <c r="LSN53" s="53"/>
      <c r="LSO53" s="53"/>
      <c r="LSP53" s="53"/>
      <c r="LSQ53" s="53"/>
      <c r="LSR53" s="53"/>
      <c r="LSS53" s="53"/>
      <c r="LST53" s="53"/>
      <c r="LSU53" s="53"/>
      <c r="LSV53" s="53"/>
      <c r="LSW53" s="53"/>
      <c r="LSX53" s="53"/>
      <c r="LSY53" s="53"/>
      <c r="LSZ53" s="53"/>
      <c r="LTA53" s="53"/>
      <c r="LTB53" s="53"/>
      <c r="LTC53" s="53"/>
      <c r="LTD53" s="53"/>
      <c r="LTE53" s="53"/>
      <c r="LTF53" s="53"/>
      <c r="LTG53" s="53"/>
      <c r="LTH53" s="53"/>
      <c r="LTI53" s="53"/>
      <c r="LTJ53" s="53"/>
      <c r="LTK53" s="53"/>
      <c r="LTL53" s="53"/>
      <c r="LTM53" s="53"/>
      <c r="LTN53" s="53"/>
      <c r="LTO53" s="53"/>
      <c r="LTP53" s="53"/>
      <c r="LTQ53" s="53"/>
      <c r="LTR53" s="53"/>
      <c r="LTS53" s="53"/>
      <c r="LTT53" s="53"/>
      <c r="LTU53" s="53"/>
      <c r="LTV53" s="53"/>
      <c r="LTW53" s="53"/>
      <c r="LTX53" s="53"/>
      <c r="LTY53" s="53"/>
      <c r="LTZ53" s="53"/>
      <c r="LUA53" s="53"/>
      <c r="LUB53" s="53"/>
      <c r="LUC53" s="53"/>
      <c r="LUD53" s="53"/>
      <c r="LUE53" s="53"/>
      <c r="LUF53" s="53"/>
      <c r="LUG53" s="53"/>
      <c r="LUH53" s="53"/>
      <c r="LUI53" s="53"/>
      <c r="LUJ53" s="53"/>
      <c r="LUK53" s="53"/>
      <c r="LUL53" s="53"/>
      <c r="LUM53" s="53"/>
      <c r="LUN53" s="53"/>
      <c r="LUO53" s="53"/>
      <c r="LUP53" s="53"/>
      <c r="LUQ53" s="53"/>
      <c r="LUR53" s="53"/>
      <c r="LUS53" s="53"/>
      <c r="LUT53" s="53"/>
      <c r="LUU53" s="53"/>
      <c r="LUV53" s="53"/>
      <c r="LUW53" s="53"/>
      <c r="LUX53" s="53"/>
      <c r="LUY53" s="53"/>
      <c r="LUZ53" s="53"/>
      <c r="LVA53" s="53"/>
      <c r="LVB53" s="53"/>
      <c r="LVC53" s="53"/>
      <c r="LVD53" s="53"/>
      <c r="LVE53" s="53"/>
      <c r="LVF53" s="53"/>
      <c r="LVG53" s="53"/>
      <c r="LVH53" s="53"/>
      <c r="LVI53" s="53"/>
      <c r="LVJ53" s="53"/>
      <c r="LVK53" s="53"/>
      <c r="LVL53" s="53"/>
      <c r="LVM53" s="53"/>
      <c r="LVN53" s="53"/>
      <c r="LVO53" s="53"/>
      <c r="LVP53" s="53"/>
      <c r="LVQ53" s="53"/>
      <c r="LVR53" s="53"/>
      <c r="LVS53" s="53"/>
      <c r="LVT53" s="53"/>
      <c r="LVU53" s="53"/>
      <c r="LVV53" s="53"/>
      <c r="LVW53" s="53"/>
      <c r="LVX53" s="53"/>
      <c r="LVY53" s="53"/>
      <c r="LVZ53" s="53"/>
      <c r="LWA53" s="53"/>
      <c r="LWB53" s="53"/>
      <c r="LWC53" s="53"/>
      <c r="LWD53" s="53"/>
      <c r="LWE53" s="53"/>
      <c r="LWF53" s="53"/>
      <c r="LWG53" s="53"/>
      <c r="LWH53" s="53"/>
      <c r="LWI53" s="53"/>
      <c r="LWJ53" s="53"/>
      <c r="LWK53" s="53"/>
      <c r="LWL53" s="53"/>
      <c r="LWM53" s="53"/>
      <c r="LWN53" s="53"/>
      <c r="LWO53" s="53"/>
      <c r="LWP53" s="53"/>
      <c r="LWQ53" s="53"/>
      <c r="LWR53" s="53"/>
      <c r="LWS53" s="53"/>
      <c r="LWT53" s="53"/>
      <c r="LWU53" s="53"/>
      <c r="LWV53" s="53"/>
      <c r="LWW53" s="53"/>
      <c r="LWX53" s="53"/>
      <c r="LWY53" s="53"/>
      <c r="LWZ53" s="53"/>
      <c r="LXA53" s="53"/>
      <c r="LXB53" s="53"/>
      <c r="LXC53" s="53"/>
      <c r="LXD53" s="53"/>
      <c r="LXE53" s="53"/>
      <c r="LXF53" s="53"/>
      <c r="LXG53" s="53"/>
      <c r="LXH53" s="53"/>
      <c r="LXI53" s="53"/>
      <c r="LXJ53" s="53"/>
      <c r="LXK53" s="53"/>
      <c r="LXL53" s="53"/>
      <c r="LXM53" s="53"/>
      <c r="LXN53" s="53"/>
      <c r="LXO53" s="53"/>
      <c r="LXP53" s="53"/>
      <c r="LXQ53" s="53"/>
      <c r="LXR53" s="53"/>
      <c r="LXS53" s="53"/>
      <c r="LXT53" s="53"/>
      <c r="LXU53" s="53"/>
      <c r="LXV53" s="53"/>
      <c r="LXW53" s="53"/>
      <c r="LXX53" s="53"/>
      <c r="LXY53" s="53"/>
      <c r="LXZ53" s="53"/>
      <c r="LYA53" s="53"/>
      <c r="LYB53" s="53"/>
      <c r="LYC53" s="53"/>
      <c r="LYD53" s="53"/>
      <c r="LYE53" s="53"/>
      <c r="LYF53" s="53"/>
      <c r="LYG53" s="53"/>
      <c r="LYH53" s="53"/>
      <c r="LYI53" s="53"/>
      <c r="LYJ53" s="53"/>
      <c r="LYK53" s="53"/>
      <c r="LYL53" s="53"/>
      <c r="LYM53" s="53"/>
      <c r="LYN53" s="53"/>
      <c r="LYO53" s="53"/>
      <c r="LYP53" s="53"/>
      <c r="LYQ53" s="53"/>
      <c r="LYR53" s="53"/>
      <c r="LYS53" s="53"/>
      <c r="LYT53" s="53"/>
      <c r="LYU53" s="53"/>
      <c r="LYV53" s="53"/>
      <c r="LYW53" s="53"/>
      <c r="LYX53" s="53"/>
      <c r="LYY53" s="53"/>
      <c r="LYZ53" s="53"/>
      <c r="LZA53" s="53"/>
      <c r="LZB53" s="53"/>
      <c r="LZC53" s="53"/>
      <c r="LZD53" s="53"/>
      <c r="LZE53" s="53"/>
      <c r="LZF53" s="53"/>
      <c r="LZG53" s="53"/>
      <c r="LZH53" s="53"/>
      <c r="LZI53" s="53"/>
      <c r="LZJ53" s="53"/>
      <c r="LZK53" s="53"/>
      <c r="LZL53" s="53"/>
      <c r="LZM53" s="53"/>
      <c r="LZN53" s="53"/>
      <c r="LZO53" s="53"/>
      <c r="LZP53" s="53"/>
      <c r="LZQ53" s="53"/>
      <c r="LZR53" s="53"/>
      <c r="LZS53" s="53"/>
      <c r="LZT53" s="53"/>
      <c r="LZU53" s="53"/>
      <c r="LZV53" s="53"/>
      <c r="LZW53" s="53"/>
      <c r="LZX53" s="53"/>
      <c r="LZY53" s="53"/>
      <c r="LZZ53" s="53"/>
      <c r="MAA53" s="53"/>
      <c r="MAB53" s="53"/>
      <c r="MAC53" s="53"/>
      <c r="MAD53" s="53"/>
      <c r="MAE53" s="53"/>
      <c r="MAF53" s="53"/>
      <c r="MAG53" s="53"/>
      <c r="MAH53" s="53"/>
      <c r="MAI53" s="53"/>
      <c r="MAJ53" s="53"/>
      <c r="MAK53" s="53"/>
      <c r="MAL53" s="53"/>
      <c r="MAM53" s="53"/>
      <c r="MAN53" s="53"/>
      <c r="MAO53" s="53"/>
      <c r="MAP53" s="53"/>
      <c r="MAQ53" s="53"/>
      <c r="MAR53" s="53"/>
      <c r="MAS53" s="53"/>
      <c r="MAT53" s="53"/>
      <c r="MAU53" s="53"/>
      <c r="MAV53" s="53"/>
      <c r="MAW53" s="53"/>
      <c r="MAX53" s="53"/>
      <c r="MAY53" s="53"/>
      <c r="MAZ53" s="53"/>
      <c r="MBA53" s="53"/>
      <c r="MBB53" s="53"/>
      <c r="MBC53" s="53"/>
      <c r="MBD53" s="53"/>
      <c r="MBE53" s="53"/>
      <c r="MBF53" s="53"/>
      <c r="MBG53" s="53"/>
      <c r="MBH53" s="53"/>
      <c r="MBI53" s="53"/>
      <c r="MBJ53" s="53"/>
      <c r="MBK53" s="53"/>
      <c r="MBL53" s="53"/>
      <c r="MBM53" s="53"/>
      <c r="MBN53" s="53"/>
      <c r="MBO53" s="53"/>
      <c r="MBP53" s="53"/>
      <c r="MBQ53" s="53"/>
      <c r="MBR53" s="53"/>
      <c r="MBS53" s="53"/>
      <c r="MBT53" s="53"/>
      <c r="MBU53" s="53"/>
      <c r="MBV53" s="53"/>
      <c r="MBW53" s="53"/>
      <c r="MBX53" s="53"/>
      <c r="MBY53" s="53"/>
      <c r="MBZ53" s="53"/>
      <c r="MCA53" s="53"/>
      <c r="MCB53" s="53"/>
      <c r="MCC53" s="53"/>
      <c r="MCD53" s="53"/>
      <c r="MCE53" s="53"/>
      <c r="MCF53" s="53"/>
      <c r="MCG53" s="53"/>
      <c r="MCH53" s="53"/>
      <c r="MCI53" s="53"/>
      <c r="MCJ53" s="53"/>
      <c r="MCK53" s="53"/>
      <c r="MCL53" s="53"/>
      <c r="MCM53" s="53"/>
      <c r="MCN53" s="53"/>
      <c r="MCO53" s="53"/>
      <c r="MCP53" s="53"/>
      <c r="MCQ53" s="53"/>
      <c r="MCR53" s="53"/>
      <c r="MCS53" s="53"/>
      <c r="MCT53" s="53"/>
      <c r="MCU53" s="53"/>
      <c r="MCV53" s="53"/>
      <c r="MCW53" s="53"/>
      <c r="MCX53" s="53"/>
      <c r="MCY53" s="53"/>
      <c r="MCZ53" s="53"/>
      <c r="MDA53" s="53"/>
      <c r="MDB53" s="53"/>
      <c r="MDC53" s="53"/>
      <c r="MDD53" s="53"/>
      <c r="MDE53" s="53"/>
      <c r="MDF53" s="53"/>
      <c r="MDG53" s="53"/>
      <c r="MDH53" s="53"/>
      <c r="MDI53" s="53"/>
      <c r="MDJ53" s="53"/>
      <c r="MDK53" s="53"/>
      <c r="MDL53" s="53"/>
      <c r="MDM53" s="53"/>
      <c r="MDN53" s="53"/>
      <c r="MDO53" s="53"/>
      <c r="MDP53" s="53"/>
      <c r="MDQ53" s="53"/>
      <c r="MDR53" s="53"/>
      <c r="MDS53" s="53"/>
      <c r="MDT53" s="53"/>
      <c r="MDU53" s="53"/>
      <c r="MDV53" s="53"/>
      <c r="MDW53" s="53"/>
      <c r="MDX53" s="53"/>
      <c r="MDY53" s="53"/>
      <c r="MDZ53" s="53"/>
      <c r="MEA53" s="53"/>
      <c r="MEB53" s="53"/>
      <c r="MEC53" s="53"/>
      <c r="MED53" s="53"/>
      <c r="MEE53" s="53"/>
      <c r="MEF53" s="53"/>
      <c r="MEG53" s="53"/>
      <c r="MEH53" s="53"/>
      <c r="MEI53" s="53"/>
      <c r="MEJ53" s="53"/>
      <c r="MEK53" s="53"/>
      <c r="MEL53" s="53"/>
      <c r="MEM53" s="53"/>
      <c r="MEN53" s="53"/>
      <c r="MEO53" s="53"/>
      <c r="MEP53" s="53"/>
      <c r="MEQ53" s="53"/>
      <c r="MER53" s="53"/>
      <c r="MES53" s="53"/>
      <c r="MET53" s="53"/>
      <c r="MEU53" s="53"/>
      <c r="MEV53" s="53"/>
      <c r="MEW53" s="53"/>
      <c r="MEX53" s="53"/>
      <c r="MEY53" s="53"/>
      <c r="MEZ53" s="53"/>
      <c r="MFA53" s="53"/>
      <c r="MFB53" s="53"/>
      <c r="MFC53" s="53"/>
      <c r="MFD53" s="53"/>
      <c r="MFE53" s="53"/>
      <c r="MFF53" s="53"/>
      <c r="MFG53" s="53"/>
      <c r="MFH53" s="53"/>
      <c r="MFI53" s="53"/>
      <c r="MFJ53" s="53"/>
      <c r="MFK53" s="53"/>
      <c r="MFL53" s="53"/>
      <c r="MFM53" s="53"/>
      <c r="MFN53" s="53"/>
      <c r="MFO53" s="53"/>
      <c r="MFP53" s="53"/>
      <c r="MFQ53" s="53"/>
      <c r="MFR53" s="53"/>
      <c r="MFS53" s="53"/>
      <c r="MFT53" s="53"/>
      <c r="MFU53" s="53"/>
      <c r="MFV53" s="53"/>
      <c r="MFW53" s="53"/>
      <c r="MFX53" s="53"/>
      <c r="MFY53" s="53"/>
      <c r="MFZ53" s="53"/>
      <c r="MGA53" s="53"/>
      <c r="MGB53" s="53"/>
      <c r="MGC53" s="53"/>
      <c r="MGD53" s="53"/>
      <c r="MGE53" s="53"/>
      <c r="MGF53" s="53"/>
      <c r="MGG53" s="53"/>
      <c r="MGH53" s="53"/>
      <c r="MGI53" s="53"/>
      <c r="MGJ53" s="53"/>
      <c r="MGK53" s="53"/>
      <c r="MGL53" s="53"/>
      <c r="MGM53" s="53"/>
      <c r="MGN53" s="53"/>
      <c r="MGO53" s="53"/>
      <c r="MGP53" s="53"/>
      <c r="MGQ53" s="53"/>
      <c r="MGR53" s="53"/>
      <c r="MGS53" s="53"/>
      <c r="MGT53" s="53"/>
      <c r="MGU53" s="53"/>
      <c r="MGV53" s="53"/>
      <c r="MGW53" s="53"/>
      <c r="MGX53" s="53"/>
      <c r="MGY53" s="53"/>
      <c r="MGZ53" s="53"/>
      <c r="MHA53" s="53"/>
      <c r="MHB53" s="53"/>
      <c r="MHC53" s="53"/>
      <c r="MHD53" s="53"/>
      <c r="MHE53" s="53"/>
      <c r="MHF53" s="53"/>
      <c r="MHG53" s="53"/>
      <c r="MHH53" s="53"/>
      <c r="MHI53" s="53"/>
      <c r="MHJ53" s="53"/>
      <c r="MHK53" s="53"/>
      <c r="MHL53" s="53"/>
      <c r="MHM53" s="53"/>
      <c r="MHN53" s="53"/>
      <c r="MHO53" s="53"/>
      <c r="MHP53" s="53"/>
      <c r="MHQ53" s="53"/>
      <c r="MHR53" s="53"/>
      <c r="MHS53" s="53"/>
      <c r="MHT53" s="53"/>
      <c r="MHU53" s="53"/>
      <c r="MHV53" s="53"/>
      <c r="MHW53" s="53"/>
      <c r="MHX53" s="53"/>
      <c r="MHY53" s="53"/>
      <c r="MHZ53" s="53"/>
      <c r="MIA53" s="53"/>
      <c r="MIB53" s="53"/>
      <c r="MIC53" s="53"/>
      <c r="MID53" s="53"/>
      <c r="MIE53" s="53"/>
      <c r="MIF53" s="53"/>
      <c r="MIG53" s="53"/>
      <c r="MIH53" s="53"/>
      <c r="MII53" s="53"/>
      <c r="MIJ53" s="53"/>
      <c r="MIK53" s="53"/>
      <c r="MIL53" s="53"/>
      <c r="MIM53" s="53"/>
      <c r="MIN53" s="53"/>
      <c r="MIO53" s="53"/>
      <c r="MIP53" s="53"/>
      <c r="MIQ53" s="53"/>
      <c r="MIR53" s="53"/>
      <c r="MIS53" s="53"/>
      <c r="MIT53" s="53"/>
      <c r="MIU53" s="53"/>
      <c r="MIV53" s="53"/>
      <c r="MIW53" s="53"/>
      <c r="MIX53" s="53"/>
      <c r="MIY53" s="53"/>
      <c r="MIZ53" s="53"/>
      <c r="MJA53" s="53"/>
      <c r="MJB53" s="53"/>
      <c r="MJC53" s="53"/>
      <c r="MJD53" s="53"/>
      <c r="MJE53" s="53"/>
      <c r="MJF53" s="53"/>
      <c r="MJG53" s="53"/>
      <c r="MJH53" s="53"/>
      <c r="MJI53" s="53"/>
      <c r="MJJ53" s="53"/>
      <c r="MJK53" s="53"/>
      <c r="MJL53" s="53"/>
      <c r="MJM53" s="53"/>
      <c r="MJN53" s="53"/>
      <c r="MJO53" s="53"/>
      <c r="MJP53" s="53"/>
      <c r="MJQ53" s="53"/>
      <c r="MJR53" s="53"/>
      <c r="MJS53" s="53"/>
      <c r="MJT53" s="53"/>
      <c r="MJU53" s="53"/>
      <c r="MJV53" s="53"/>
      <c r="MJW53" s="53"/>
      <c r="MJX53" s="53"/>
      <c r="MJY53" s="53"/>
      <c r="MJZ53" s="53"/>
      <c r="MKA53" s="53"/>
      <c r="MKB53" s="53"/>
      <c r="MKC53" s="53"/>
      <c r="MKD53" s="53"/>
      <c r="MKE53" s="53"/>
      <c r="MKF53" s="53"/>
      <c r="MKG53" s="53"/>
      <c r="MKH53" s="53"/>
      <c r="MKI53" s="53"/>
      <c r="MKJ53" s="53"/>
      <c r="MKK53" s="53"/>
      <c r="MKL53" s="53"/>
      <c r="MKM53" s="53"/>
      <c r="MKN53" s="53"/>
      <c r="MKO53" s="53"/>
      <c r="MKP53" s="53"/>
      <c r="MKQ53" s="53"/>
      <c r="MKR53" s="53"/>
      <c r="MKS53" s="53"/>
      <c r="MKT53" s="53"/>
      <c r="MKU53" s="53"/>
      <c r="MKV53" s="53"/>
      <c r="MKW53" s="53"/>
      <c r="MKX53" s="53"/>
      <c r="MKY53" s="53"/>
      <c r="MKZ53" s="53"/>
      <c r="MLA53" s="53"/>
      <c r="MLB53" s="53"/>
      <c r="MLC53" s="53"/>
      <c r="MLD53" s="53"/>
      <c r="MLE53" s="53"/>
      <c r="MLF53" s="53"/>
      <c r="MLG53" s="53"/>
      <c r="MLH53" s="53"/>
      <c r="MLI53" s="53"/>
      <c r="MLJ53" s="53"/>
      <c r="MLK53" s="53"/>
      <c r="MLL53" s="53"/>
      <c r="MLM53" s="53"/>
      <c r="MLN53" s="53"/>
      <c r="MLO53" s="53"/>
      <c r="MLP53" s="53"/>
      <c r="MLQ53" s="53"/>
      <c r="MLR53" s="53"/>
      <c r="MLS53" s="53"/>
      <c r="MLT53" s="53"/>
      <c r="MLU53" s="53"/>
      <c r="MLV53" s="53"/>
      <c r="MLW53" s="53"/>
      <c r="MLX53" s="53"/>
      <c r="MLY53" s="53"/>
      <c r="MLZ53" s="53"/>
      <c r="MMA53" s="53"/>
      <c r="MMB53" s="53"/>
      <c r="MMC53" s="53"/>
      <c r="MMD53" s="53"/>
      <c r="MME53" s="53"/>
      <c r="MMF53" s="53"/>
      <c r="MMG53" s="53"/>
      <c r="MMH53" s="53"/>
      <c r="MMI53" s="53"/>
      <c r="MMJ53" s="53"/>
      <c r="MMK53" s="53"/>
      <c r="MML53" s="53"/>
      <c r="MMM53" s="53"/>
      <c r="MMN53" s="53"/>
      <c r="MMO53" s="53"/>
      <c r="MMP53" s="53"/>
      <c r="MMQ53" s="53"/>
      <c r="MMR53" s="53"/>
      <c r="MMS53" s="53"/>
      <c r="MMT53" s="53"/>
      <c r="MMU53" s="53"/>
      <c r="MMV53" s="53"/>
      <c r="MMW53" s="53"/>
      <c r="MMX53" s="53"/>
      <c r="MMY53" s="53"/>
      <c r="MMZ53" s="53"/>
      <c r="MNA53" s="53"/>
      <c r="MNB53" s="53"/>
      <c r="MNC53" s="53"/>
      <c r="MND53" s="53"/>
      <c r="MNE53" s="53"/>
      <c r="MNF53" s="53"/>
      <c r="MNG53" s="53"/>
      <c r="MNH53" s="53"/>
      <c r="MNI53" s="53"/>
      <c r="MNJ53" s="53"/>
      <c r="MNK53" s="53"/>
      <c r="MNL53" s="53"/>
      <c r="MNM53" s="53"/>
      <c r="MNN53" s="53"/>
      <c r="MNO53" s="53"/>
      <c r="MNP53" s="53"/>
      <c r="MNQ53" s="53"/>
      <c r="MNR53" s="53"/>
      <c r="MNS53" s="53"/>
      <c r="MNT53" s="53"/>
      <c r="MNU53" s="53"/>
      <c r="MNV53" s="53"/>
      <c r="MNW53" s="53"/>
      <c r="MNX53" s="53"/>
      <c r="MNY53" s="53"/>
      <c r="MNZ53" s="53"/>
      <c r="MOA53" s="53"/>
      <c r="MOB53" s="53"/>
      <c r="MOC53" s="53"/>
      <c r="MOD53" s="53"/>
      <c r="MOE53" s="53"/>
      <c r="MOF53" s="53"/>
      <c r="MOG53" s="53"/>
      <c r="MOH53" s="53"/>
      <c r="MOI53" s="53"/>
      <c r="MOJ53" s="53"/>
      <c r="MOK53" s="53"/>
      <c r="MOL53" s="53"/>
      <c r="MOM53" s="53"/>
      <c r="MON53" s="53"/>
      <c r="MOO53" s="53"/>
      <c r="MOP53" s="53"/>
      <c r="MOQ53" s="53"/>
      <c r="MOR53" s="53"/>
      <c r="MOS53" s="53"/>
      <c r="MOT53" s="53"/>
      <c r="MOU53" s="53"/>
      <c r="MOV53" s="53"/>
      <c r="MOW53" s="53"/>
      <c r="MOX53" s="53"/>
      <c r="MOY53" s="53"/>
      <c r="MOZ53" s="53"/>
      <c r="MPA53" s="53"/>
      <c r="MPB53" s="53"/>
      <c r="MPC53" s="53"/>
      <c r="MPD53" s="53"/>
      <c r="MPE53" s="53"/>
      <c r="MPF53" s="53"/>
      <c r="MPG53" s="53"/>
      <c r="MPH53" s="53"/>
      <c r="MPI53" s="53"/>
      <c r="MPJ53" s="53"/>
      <c r="MPK53" s="53"/>
      <c r="MPL53" s="53"/>
      <c r="MPM53" s="53"/>
      <c r="MPN53" s="53"/>
      <c r="MPO53" s="53"/>
      <c r="MPP53" s="53"/>
      <c r="MPQ53" s="53"/>
      <c r="MPR53" s="53"/>
      <c r="MPS53" s="53"/>
      <c r="MPT53" s="53"/>
      <c r="MPU53" s="53"/>
      <c r="MPV53" s="53"/>
      <c r="MPW53" s="53"/>
      <c r="MPX53" s="53"/>
      <c r="MPY53" s="53"/>
      <c r="MPZ53" s="53"/>
      <c r="MQA53" s="53"/>
      <c r="MQB53" s="53"/>
      <c r="MQC53" s="53"/>
      <c r="MQD53" s="53"/>
      <c r="MQE53" s="53"/>
      <c r="MQF53" s="53"/>
      <c r="MQG53" s="53"/>
      <c r="MQH53" s="53"/>
      <c r="MQI53" s="53"/>
      <c r="MQJ53" s="53"/>
      <c r="MQK53" s="53"/>
      <c r="MQL53" s="53"/>
      <c r="MQM53" s="53"/>
      <c r="MQN53" s="53"/>
      <c r="MQO53" s="53"/>
      <c r="MQP53" s="53"/>
      <c r="MQQ53" s="53"/>
      <c r="MQR53" s="53"/>
      <c r="MQS53" s="53"/>
      <c r="MQT53" s="53"/>
      <c r="MQU53" s="53"/>
      <c r="MQV53" s="53"/>
      <c r="MQW53" s="53"/>
      <c r="MQX53" s="53"/>
      <c r="MQY53" s="53"/>
      <c r="MQZ53" s="53"/>
      <c r="MRA53" s="53"/>
      <c r="MRB53" s="53"/>
      <c r="MRC53" s="53"/>
      <c r="MRD53" s="53"/>
      <c r="MRE53" s="53"/>
      <c r="MRF53" s="53"/>
      <c r="MRG53" s="53"/>
      <c r="MRH53" s="53"/>
      <c r="MRI53" s="53"/>
      <c r="MRJ53" s="53"/>
      <c r="MRK53" s="53"/>
      <c r="MRL53" s="53"/>
      <c r="MRM53" s="53"/>
      <c r="MRN53" s="53"/>
      <c r="MRO53" s="53"/>
      <c r="MRP53" s="53"/>
      <c r="MRQ53" s="53"/>
      <c r="MRR53" s="53"/>
      <c r="MRS53" s="53"/>
      <c r="MRT53" s="53"/>
      <c r="MRU53" s="53"/>
      <c r="MRV53" s="53"/>
      <c r="MRW53" s="53"/>
      <c r="MRX53" s="53"/>
      <c r="MRY53" s="53"/>
      <c r="MRZ53" s="53"/>
      <c r="MSA53" s="53"/>
      <c r="MSB53" s="53"/>
      <c r="MSC53" s="53"/>
      <c r="MSD53" s="53"/>
      <c r="MSE53" s="53"/>
      <c r="MSF53" s="53"/>
      <c r="MSG53" s="53"/>
      <c r="MSH53" s="53"/>
      <c r="MSI53" s="53"/>
      <c r="MSJ53" s="53"/>
      <c r="MSK53" s="53"/>
      <c r="MSL53" s="53"/>
      <c r="MSM53" s="53"/>
      <c r="MSN53" s="53"/>
      <c r="MSO53" s="53"/>
      <c r="MSP53" s="53"/>
      <c r="MSQ53" s="53"/>
      <c r="MSR53" s="53"/>
      <c r="MSS53" s="53"/>
      <c r="MST53" s="53"/>
      <c r="MSU53" s="53"/>
      <c r="MSV53" s="53"/>
      <c r="MSW53" s="53"/>
      <c r="MSX53" s="53"/>
      <c r="MSY53" s="53"/>
      <c r="MSZ53" s="53"/>
      <c r="MTA53" s="53"/>
      <c r="MTB53" s="53"/>
      <c r="MTC53" s="53"/>
      <c r="MTD53" s="53"/>
      <c r="MTE53" s="53"/>
      <c r="MTF53" s="53"/>
      <c r="MTG53" s="53"/>
      <c r="MTH53" s="53"/>
      <c r="MTI53" s="53"/>
      <c r="MTJ53" s="53"/>
      <c r="MTK53" s="53"/>
      <c r="MTL53" s="53"/>
      <c r="MTM53" s="53"/>
      <c r="MTN53" s="53"/>
      <c r="MTO53" s="53"/>
      <c r="MTP53" s="53"/>
      <c r="MTQ53" s="53"/>
      <c r="MTR53" s="53"/>
      <c r="MTS53" s="53"/>
      <c r="MTT53" s="53"/>
      <c r="MTU53" s="53"/>
      <c r="MTV53" s="53"/>
      <c r="MTW53" s="53"/>
      <c r="MTX53" s="53"/>
      <c r="MTY53" s="53"/>
      <c r="MTZ53" s="53"/>
      <c r="MUA53" s="53"/>
      <c r="MUB53" s="53"/>
      <c r="MUC53" s="53"/>
      <c r="MUD53" s="53"/>
      <c r="MUE53" s="53"/>
      <c r="MUF53" s="53"/>
      <c r="MUG53" s="53"/>
      <c r="MUH53" s="53"/>
      <c r="MUI53" s="53"/>
      <c r="MUJ53" s="53"/>
      <c r="MUK53" s="53"/>
      <c r="MUL53" s="53"/>
      <c r="MUM53" s="53"/>
      <c r="MUN53" s="53"/>
      <c r="MUO53" s="53"/>
      <c r="MUP53" s="53"/>
      <c r="MUQ53" s="53"/>
      <c r="MUR53" s="53"/>
      <c r="MUS53" s="53"/>
      <c r="MUT53" s="53"/>
      <c r="MUU53" s="53"/>
      <c r="MUV53" s="53"/>
      <c r="MUW53" s="53"/>
      <c r="MUX53" s="53"/>
      <c r="MUY53" s="53"/>
      <c r="MUZ53" s="53"/>
      <c r="MVA53" s="53"/>
      <c r="MVB53" s="53"/>
      <c r="MVC53" s="53"/>
      <c r="MVD53" s="53"/>
      <c r="MVE53" s="53"/>
      <c r="MVF53" s="53"/>
      <c r="MVG53" s="53"/>
      <c r="MVH53" s="53"/>
      <c r="MVI53" s="53"/>
      <c r="MVJ53" s="53"/>
      <c r="MVK53" s="53"/>
      <c r="MVL53" s="53"/>
      <c r="MVM53" s="53"/>
      <c r="MVN53" s="53"/>
      <c r="MVO53" s="53"/>
      <c r="MVP53" s="53"/>
      <c r="MVQ53" s="53"/>
      <c r="MVR53" s="53"/>
      <c r="MVS53" s="53"/>
      <c r="MVT53" s="53"/>
      <c r="MVU53" s="53"/>
      <c r="MVV53" s="53"/>
      <c r="MVW53" s="53"/>
      <c r="MVX53" s="53"/>
      <c r="MVY53" s="53"/>
      <c r="MVZ53" s="53"/>
      <c r="MWA53" s="53"/>
      <c r="MWB53" s="53"/>
      <c r="MWC53" s="53"/>
      <c r="MWD53" s="53"/>
      <c r="MWE53" s="53"/>
      <c r="MWF53" s="53"/>
      <c r="MWG53" s="53"/>
      <c r="MWH53" s="53"/>
      <c r="MWI53" s="53"/>
      <c r="MWJ53" s="53"/>
      <c r="MWK53" s="53"/>
      <c r="MWL53" s="53"/>
      <c r="MWM53" s="53"/>
      <c r="MWN53" s="53"/>
      <c r="MWO53" s="53"/>
      <c r="MWP53" s="53"/>
      <c r="MWQ53" s="53"/>
      <c r="MWR53" s="53"/>
      <c r="MWS53" s="53"/>
      <c r="MWT53" s="53"/>
      <c r="MWU53" s="53"/>
      <c r="MWV53" s="53"/>
      <c r="MWW53" s="53"/>
      <c r="MWX53" s="53"/>
      <c r="MWY53" s="53"/>
      <c r="MWZ53" s="53"/>
      <c r="MXA53" s="53"/>
      <c r="MXB53" s="53"/>
      <c r="MXC53" s="53"/>
      <c r="MXD53" s="53"/>
      <c r="MXE53" s="53"/>
      <c r="MXF53" s="53"/>
      <c r="MXG53" s="53"/>
      <c r="MXH53" s="53"/>
      <c r="MXI53" s="53"/>
      <c r="MXJ53" s="53"/>
      <c r="MXK53" s="53"/>
      <c r="MXL53" s="53"/>
      <c r="MXM53" s="53"/>
      <c r="MXN53" s="53"/>
      <c r="MXO53" s="53"/>
      <c r="MXP53" s="53"/>
      <c r="MXQ53" s="53"/>
      <c r="MXR53" s="53"/>
      <c r="MXS53" s="53"/>
      <c r="MXT53" s="53"/>
      <c r="MXU53" s="53"/>
      <c r="MXV53" s="53"/>
      <c r="MXW53" s="53"/>
      <c r="MXX53" s="53"/>
      <c r="MXY53" s="53"/>
      <c r="MXZ53" s="53"/>
      <c r="MYA53" s="53"/>
      <c r="MYB53" s="53"/>
      <c r="MYC53" s="53"/>
      <c r="MYD53" s="53"/>
      <c r="MYE53" s="53"/>
      <c r="MYF53" s="53"/>
      <c r="MYG53" s="53"/>
      <c r="MYH53" s="53"/>
      <c r="MYI53" s="53"/>
      <c r="MYJ53" s="53"/>
      <c r="MYK53" s="53"/>
      <c r="MYL53" s="53"/>
      <c r="MYM53" s="53"/>
      <c r="MYN53" s="53"/>
      <c r="MYO53" s="53"/>
      <c r="MYP53" s="53"/>
      <c r="MYQ53" s="53"/>
      <c r="MYR53" s="53"/>
      <c r="MYS53" s="53"/>
      <c r="MYT53" s="53"/>
      <c r="MYU53" s="53"/>
      <c r="MYV53" s="53"/>
      <c r="MYW53" s="53"/>
      <c r="MYX53" s="53"/>
      <c r="MYY53" s="53"/>
      <c r="MYZ53" s="53"/>
      <c r="MZA53" s="53"/>
      <c r="MZB53" s="53"/>
      <c r="MZC53" s="53"/>
      <c r="MZD53" s="53"/>
      <c r="MZE53" s="53"/>
      <c r="MZF53" s="53"/>
      <c r="MZG53" s="53"/>
      <c r="MZH53" s="53"/>
      <c r="MZI53" s="53"/>
      <c r="MZJ53" s="53"/>
      <c r="MZK53" s="53"/>
      <c r="MZL53" s="53"/>
      <c r="MZM53" s="53"/>
      <c r="MZN53" s="53"/>
      <c r="MZO53" s="53"/>
      <c r="MZP53" s="53"/>
      <c r="MZQ53" s="53"/>
      <c r="MZR53" s="53"/>
      <c r="MZS53" s="53"/>
      <c r="MZT53" s="53"/>
      <c r="MZU53" s="53"/>
      <c r="MZV53" s="53"/>
      <c r="MZW53" s="53"/>
      <c r="MZX53" s="53"/>
      <c r="MZY53" s="53"/>
      <c r="MZZ53" s="53"/>
      <c r="NAA53" s="53"/>
      <c r="NAB53" s="53"/>
      <c r="NAC53" s="53"/>
      <c r="NAD53" s="53"/>
      <c r="NAE53" s="53"/>
      <c r="NAF53" s="53"/>
      <c r="NAG53" s="53"/>
      <c r="NAH53" s="53"/>
      <c r="NAI53" s="53"/>
      <c r="NAJ53" s="53"/>
      <c r="NAK53" s="53"/>
      <c r="NAL53" s="53"/>
      <c r="NAM53" s="53"/>
      <c r="NAN53" s="53"/>
      <c r="NAO53" s="53"/>
      <c r="NAP53" s="53"/>
      <c r="NAQ53" s="53"/>
      <c r="NAR53" s="53"/>
      <c r="NAS53" s="53"/>
      <c r="NAT53" s="53"/>
      <c r="NAU53" s="53"/>
      <c r="NAV53" s="53"/>
      <c r="NAW53" s="53"/>
      <c r="NAX53" s="53"/>
      <c r="NAY53" s="53"/>
      <c r="NAZ53" s="53"/>
      <c r="NBA53" s="53"/>
      <c r="NBB53" s="53"/>
      <c r="NBC53" s="53"/>
      <c r="NBD53" s="53"/>
      <c r="NBE53" s="53"/>
      <c r="NBF53" s="53"/>
      <c r="NBG53" s="53"/>
      <c r="NBH53" s="53"/>
      <c r="NBI53" s="53"/>
      <c r="NBJ53" s="53"/>
      <c r="NBK53" s="53"/>
      <c r="NBL53" s="53"/>
      <c r="NBM53" s="53"/>
      <c r="NBN53" s="53"/>
      <c r="NBO53" s="53"/>
      <c r="NBP53" s="53"/>
      <c r="NBQ53" s="53"/>
      <c r="NBR53" s="53"/>
      <c r="NBS53" s="53"/>
      <c r="NBT53" s="53"/>
      <c r="NBU53" s="53"/>
      <c r="NBV53" s="53"/>
      <c r="NBW53" s="53"/>
      <c r="NBX53" s="53"/>
      <c r="NBY53" s="53"/>
      <c r="NBZ53" s="53"/>
      <c r="NCA53" s="53"/>
      <c r="NCB53" s="53"/>
      <c r="NCC53" s="53"/>
      <c r="NCD53" s="53"/>
      <c r="NCE53" s="53"/>
      <c r="NCF53" s="53"/>
      <c r="NCG53" s="53"/>
      <c r="NCH53" s="53"/>
      <c r="NCI53" s="53"/>
      <c r="NCJ53" s="53"/>
      <c r="NCK53" s="53"/>
      <c r="NCL53" s="53"/>
      <c r="NCM53" s="53"/>
      <c r="NCN53" s="53"/>
      <c r="NCO53" s="53"/>
      <c r="NCP53" s="53"/>
      <c r="NCQ53" s="53"/>
      <c r="NCR53" s="53"/>
      <c r="NCS53" s="53"/>
      <c r="NCT53" s="53"/>
      <c r="NCU53" s="53"/>
      <c r="NCV53" s="53"/>
      <c r="NCW53" s="53"/>
      <c r="NCX53" s="53"/>
      <c r="NCY53" s="53"/>
      <c r="NCZ53" s="53"/>
      <c r="NDA53" s="53"/>
      <c r="NDB53" s="53"/>
      <c r="NDC53" s="53"/>
      <c r="NDD53" s="53"/>
      <c r="NDE53" s="53"/>
      <c r="NDF53" s="53"/>
      <c r="NDG53" s="53"/>
      <c r="NDH53" s="53"/>
      <c r="NDI53" s="53"/>
      <c r="NDJ53" s="53"/>
      <c r="NDK53" s="53"/>
      <c r="NDL53" s="53"/>
      <c r="NDM53" s="53"/>
      <c r="NDN53" s="53"/>
      <c r="NDO53" s="53"/>
      <c r="NDP53" s="53"/>
      <c r="NDQ53" s="53"/>
      <c r="NDR53" s="53"/>
      <c r="NDS53" s="53"/>
      <c r="NDT53" s="53"/>
      <c r="NDU53" s="53"/>
      <c r="NDV53" s="53"/>
      <c r="NDW53" s="53"/>
      <c r="NDX53" s="53"/>
      <c r="NDY53" s="53"/>
      <c r="NDZ53" s="53"/>
      <c r="NEA53" s="53"/>
      <c r="NEB53" s="53"/>
      <c r="NEC53" s="53"/>
      <c r="NED53" s="53"/>
      <c r="NEE53" s="53"/>
      <c r="NEF53" s="53"/>
      <c r="NEG53" s="53"/>
      <c r="NEH53" s="53"/>
      <c r="NEI53" s="53"/>
      <c r="NEJ53" s="53"/>
      <c r="NEK53" s="53"/>
      <c r="NEL53" s="53"/>
      <c r="NEM53" s="53"/>
      <c r="NEN53" s="53"/>
      <c r="NEO53" s="53"/>
      <c r="NEP53" s="53"/>
      <c r="NEQ53" s="53"/>
      <c r="NER53" s="53"/>
      <c r="NES53" s="53"/>
      <c r="NET53" s="53"/>
      <c r="NEU53" s="53"/>
      <c r="NEV53" s="53"/>
      <c r="NEW53" s="53"/>
      <c r="NEX53" s="53"/>
      <c r="NEY53" s="53"/>
      <c r="NEZ53" s="53"/>
      <c r="NFA53" s="53"/>
      <c r="NFB53" s="53"/>
      <c r="NFC53" s="53"/>
      <c r="NFD53" s="53"/>
      <c r="NFE53" s="53"/>
      <c r="NFF53" s="53"/>
      <c r="NFG53" s="53"/>
      <c r="NFH53" s="53"/>
      <c r="NFI53" s="53"/>
      <c r="NFJ53" s="53"/>
      <c r="NFK53" s="53"/>
      <c r="NFL53" s="53"/>
      <c r="NFM53" s="53"/>
      <c r="NFN53" s="53"/>
      <c r="NFO53" s="53"/>
      <c r="NFP53" s="53"/>
      <c r="NFQ53" s="53"/>
      <c r="NFR53" s="53"/>
      <c r="NFS53" s="53"/>
      <c r="NFT53" s="53"/>
      <c r="NFU53" s="53"/>
      <c r="NFV53" s="53"/>
      <c r="NFW53" s="53"/>
      <c r="NFX53" s="53"/>
      <c r="NFY53" s="53"/>
      <c r="NFZ53" s="53"/>
      <c r="NGA53" s="53"/>
      <c r="NGB53" s="53"/>
      <c r="NGC53" s="53"/>
      <c r="NGD53" s="53"/>
      <c r="NGE53" s="53"/>
      <c r="NGF53" s="53"/>
      <c r="NGG53" s="53"/>
      <c r="NGH53" s="53"/>
      <c r="NGI53" s="53"/>
      <c r="NGJ53" s="53"/>
      <c r="NGK53" s="53"/>
      <c r="NGL53" s="53"/>
      <c r="NGM53" s="53"/>
      <c r="NGN53" s="53"/>
      <c r="NGO53" s="53"/>
      <c r="NGP53" s="53"/>
      <c r="NGQ53" s="53"/>
      <c r="NGR53" s="53"/>
      <c r="NGS53" s="53"/>
      <c r="NGT53" s="53"/>
      <c r="NGU53" s="53"/>
      <c r="NGV53" s="53"/>
      <c r="NGW53" s="53"/>
      <c r="NGX53" s="53"/>
      <c r="NGY53" s="53"/>
      <c r="NGZ53" s="53"/>
      <c r="NHA53" s="53"/>
      <c r="NHB53" s="53"/>
      <c r="NHC53" s="53"/>
      <c r="NHD53" s="53"/>
      <c r="NHE53" s="53"/>
      <c r="NHF53" s="53"/>
      <c r="NHG53" s="53"/>
      <c r="NHH53" s="53"/>
      <c r="NHI53" s="53"/>
      <c r="NHJ53" s="53"/>
      <c r="NHK53" s="53"/>
      <c r="NHL53" s="53"/>
      <c r="NHM53" s="53"/>
      <c r="NHN53" s="53"/>
      <c r="NHO53" s="53"/>
      <c r="NHP53" s="53"/>
      <c r="NHQ53" s="53"/>
      <c r="NHR53" s="53"/>
      <c r="NHS53" s="53"/>
      <c r="NHT53" s="53"/>
      <c r="NHU53" s="53"/>
      <c r="NHV53" s="53"/>
      <c r="NHW53" s="53"/>
      <c r="NHX53" s="53"/>
      <c r="NHY53" s="53"/>
      <c r="NHZ53" s="53"/>
      <c r="NIA53" s="53"/>
      <c r="NIB53" s="53"/>
      <c r="NIC53" s="53"/>
      <c r="NID53" s="53"/>
      <c r="NIE53" s="53"/>
      <c r="NIF53" s="53"/>
      <c r="NIG53" s="53"/>
      <c r="NIH53" s="53"/>
      <c r="NII53" s="53"/>
      <c r="NIJ53" s="53"/>
      <c r="NIK53" s="53"/>
      <c r="NIL53" s="53"/>
      <c r="NIM53" s="53"/>
      <c r="NIN53" s="53"/>
      <c r="NIO53" s="53"/>
      <c r="NIP53" s="53"/>
      <c r="NIQ53" s="53"/>
      <c r="NIR53" s="53"/>
      <c r="NIS53" s="53"/>
      <c r="NIT53" s="53"/>
      <c r="NIU53" s="53"/>
      <c r="NIV53" s="53"/>
      <c r="NIW53" s="53"/>
      <c r="NIX53" s="53"/>
      <c r="NIY53" s="53"/>
      <c r="NIZ53" s="53"/>
      <c r="NJA53" s="53"/>
      <c r="NJB53" s="53"/>
      <c r="NJC53" s="53"/>
      <c r="NJD53" s="53"/>
      <c r="NJE53" s="53"/>
      <c r="NJF53" s="53"/>
      <c r="NJG53" s="53"/>
      <c r="NJH53" s="53"/>
      <c r="NJI53" s="53"/>
      <c r="NJJ53" s="53"/>
      <c r="NJK53" s="53"/>
      <c r="NJL53" s="53"/>
      <c r="NJM53" s="53"/>
      <c r="NJN53" s="53"/>
      <c r="NJO53" s="53"/>
      <c r="NJP53" s="53"/>
      <c r="NJQ53" s="53"/>
      <c r="NJR53" s="53"/>
      <c r="NJS53" s="53"/>
      <c r="NJT53" s="53"/>
      <c r="NJU53" s="53"/>
      <c r="NJV53" s="53"/>
      <c r="NJW53" s="53"/>
      <c r="NJX53" s="53"/>
      <c r="NJY53" s="53"/>
      <c r="NJZ53" s="53"/>
      <c r="NKA53" s="53"/>
      <c r="NKB53" s="53"/>
      <c r="NKC53" s="53"/>
      <c r="NKD53" s="53"/>
      <c r="NKE53" s="53"/>
      <c r="NKF53" s="53"/>
      <c r="NKG53" s="53"/>
      <c r="NKH53" s="53"/>
      <c r="NKI53" s="53"/>
      <c r="NKJ53" s="53"/>
      <c r="NKK53" s="53"/>
      <c r="NKL53" s="53"/>
      <c r="NKM53" s="53"/>
      <c r="NKN53" s="53"/>
      <c r="NKO53" s="53"/>
      <c r="NKP53" s="53"/>
      <c r="NKQ53" s="53"/>
      <c r="NKR53" s="53"/>
      <c r="NKS53" s="53"/>
      <c r="NKT53" s="53"/>
      <c r="NKU53" s="53"/>
      <c r="NKV53" s="53"/>
      <c r="NKW53" s="53"/>
      <c r="NKX53" s="53"/>
      <c r="NKY53" s="53"/>
      <c r="NKZ53" s="53"/>
      <c r="NLA53" s="53"/>
      <c r="NLB53" s="53"/>
      <c r="NLC53" s="53"/>
      <c r="NLD53" s="53"/>
      <c r="NLE53" s="53"/>
      <c r="NLF53" s="53"/>
      <c r="NLG53" s="53"/>
      <c r="NLH53" s="53"/>
      <c r="NLI53" s="53"/>
      <c r="NLJ53" s="53"/>
      <c r="NLK53" s="53"/>
      <c r="NLL53" s="53"/>
      <c r="NLM53" s="53"/>
      <c r="NLN53" s="53"/>
      <c r="NLO53" s="53"/>
      <c r="NLP53" s="53"/>
      <c r="NLQ53" s="53"/>
      <c r="NLR53" s="53"/>
      <c r="NLS53" s="53"/>
      <c r="NLT53" s="53"/>
      <c r="NLU53" s="53"/>
      <c r="NLV53" s="53"/>
      <c r="NLW53" s="53"/>
      <c r="NLX53" s="53"/>
      <c r="NLY53" s="53"/>
      <c r="NLZ53" s="53"/>
      <c r="NMA53" s="53"/>
      <c r="NMB53" s="53"/>
      <c r="NMC53" s="53"/>
      <c r="NMD53" s="53"/>
      <c r="NME53" s="53"/>
      <c r="NMF53" s="53"/>
      <c r="NMG53" s="53"/>
      <c r="NMH53" s="53"/>
      <c r="NMI53" s="53"/>
      <c r="NMJ53" s="53"/>
      <c r="NMK53" s="53"/>
      <c r="NML53" s="53"/>
      <c r="NMM53" s="53"/>
      <c r="NMN53" s="53"/>
      <c r="NMO53" s="53"/>
      <c r="NMP53" s="53"/>
      <c r="NMQ53" s="53"/>
      <c r="NMR53" s="53"/>
      <c r="NMS53" s="53"/>
      <c r="NMT53" s="53"/>
      <c r="NMU53" s="53"/>
      <c r="NMV53" s="53"/>
      <c r="NMW53" s="53"/>
      <c r="NMX53" s="53"/>
      <c r="NMY53" s="53"/>
      <c r="NMZ53" s="53"/>
      <c r="NNA53" s="53"/>
      <c r="NNB53" s="53"/>
      <c r="NNC53" s="53"/>
      <c r="NND53" s="53"/>
      <c r="NNE53" s="53"/>
      <c r="NNF53" s="53"/>
      <c r="NNG53" s="53"/>
      <c r="NNH53" s="53"/>
      <c r="NNI53" s="53"/>
      <c r="NNJ53" s="53"/>
      <c r="NNK53" s="53"/>
      <c r="NNL53" s="53"/>
      <c r="NNM53" s="53"/>
      <c r="NNN53" s="53"/>
      <c r="NNO53" s="53"/>
      <c r="NNP53" s="53"/>
      <c r="NNQ53" s="53"/>
      <c r="NNR53" s="53"/>
      <c r="NNS53" s="53"/>
      <c r="NNT53" s="53"/>
      <c r="NNU53" s="53"/>
      <c r="NNV53" s="53"/>
      <c r="NNW53" s="53"/>
      <c r="NNX53" s="53"/>
      <c r="NNY53" s="53"/>
      <c r="NNZ53" s="53"/>
      <c r="NOA53" s="53"/>
      <c r="NOB53" s="53"/>
      <c r="NOC53" s="53"/>
      <c r="NOD53" s="53"/>
      <c r="NOE53" s="53"/>
      <c r="NOF53" s="53"/>
      <c r="NOG53" s="53"/>
      <c r="NOH53" s="53"/>
      <c r="NOI53" s="53"/>
      <c r="NOJ53" s="53"/>
      <c r="NOK53" s="53"/>
      <c r="NOL53" s="53"/>
      <c r="NOM53" s="53"/>
      <c r="NON53" s="53"/>
      <c r="NOO53" s="53"/>
      <c r="NOP53" s="53"/>
      <c r="NOQ53" s="53"/>
      <c r="NOR53" s="53"/>
      <c r="NOS53" s="53"/>
      <c r="NOT53" s="53"/>
      <c r="NOU53" s="53"/>
      <c r="NOV53" s="53"/>
      <c r="NOW53" s="53"/>
      <c r="NOX53" s="53"/>
      <c r="NOY53" s="53"/>
      <c r="NOZ53" s="53"/>
      <c r="NPA53" s="53"/>
      <c r="NPB53" s="53"/>
      <c r="NPC53" s="53"/>
      <c r="NPD53" s="53"/>
      <c r="NPE53" s="53"/>
      <c r="NPF53" s="53"/>
      <c r="NPG53" s="53"/>
      <c r="NPH53" s="53"/>
      <c r="NPI53" s="53"/>
      <c r="NPJ53" s="53"/>
      <c r="NPK53" s="53"/>
      <c r="NPL53" s="53"/>
      <c r="NPM53" s="53"/>
      <c r="NPN53" s="53"/>
      <c r="NPO53" s="53"/>
      <c r="NPP53" s="53"/>
      <c r="NPQ53" s="53"/>
      <c r="NPR53" s="53"/>
      <c r="NPS53" s="53"/>
      <c r="NPT53" s="53"/>
      <c r="NPU53" s="53"/>
      <c r="NPV53" s="53"/>
      <c r="NPW53" s="53"/>
      <c r="NPX53" s="53"/>
      <c r="NPY53" s="53"/>
      <c r="NPZ53" s="53"/>
      <c r="NQA53" s="53"/>
      <c r="NQB53" s="53"/>
      <c r="NQC53" s="53"/>
      <c r="NQD53" s="53"/>
      <c r="NQE53" s="53"/>
      <c r="NQF53" s="53"/>
      <c r="NQG53" s="53"/>
      <c r="NQH53" s="53"/>
      <c r="NQI53" s="53"/>
      <c r="NQJ53" s="53"/>
      <c r="NQK53" s="53"/>
      <c r="NQL53" s="53"/>
      <c r="NQM53" s="53"/>
      <c r="NQN53" s="53"/>
      <c r="NQO53" s="53"/>
      <c r="NQP53" s="53"/>
      <c r="NQQ53" s="53"/>
      <c r="NQR53" s="53"/>
      <c r="NQS53" s="53"/>
      <c r="NQT53" s="53"/>
      <c r="NQU53" s="53"/>
      <c r="NQV53" s="53"/>
      <c r="NQW53" s="53"/>
      <c r="NQX53" s="53"/>
      <c r="NQY53" s="53"/>
      <c r="NQZ53" s="53"/>
      <c r="NRA53" s="53"/>
      <c r="NRB53" s="53"/>
      <c r="NRC53" s="53"/>
      <c r="NRD53" s="53"/>
      <c r="NRE53" s="53"/>
      <c r="NRF53" s="53"/>
      <c r="NRG53" s="53"/>
      <c r="NRH53" s="53"/>
      <c r="NRI53" s="53"/>
      <c r="NRJ53" s="53"/>
      <c r="NRK53" s="53"/>
      <c r="NRL53" s="53"/>
      <c r="NRM53" s="53"/>
      <c r="NRN53" s="53"/>
      <c r="NRO53" s="53"/>
      <c r="NRP53" s="53"/>
      <c r="NRQ53" s="53"/>
      <c r="NRR53" s="53"/>
      <c r="NRS53" s="53"/>
      <c r="NRT53" s="53"/>
      <c r="NRU53" s="53"/>
      <c r="NRV53" s="53"/>
      <c r="NRW53" s="53"/>
      <c r="NRX53" s="53"/>
      <c r="NRY53" s="53"/>
      <c r="NRZ53" s="53"/>
      <c r="NSA53" s="53"/>
      <c r="NSB53" s="53"/>
      <c r="NSC53" s="53"/>
      <c r="NSD53" s="53"/>
      <c r="NSE53" s="53"/>
      <c r="NSF53" s="53"/>
      <c r="NSG53" s="53"/>
      <c r="NSH53" s="53"/>
      <c r="NSI53" s="53"/>
      <c r="NSJ53" s="53"/>
      <c r="NSK53" s="53"/>
      <c r="NSL53" s="53"/>
      <c r="NSM53" s="53"/>
      <c r="NSN53" s="53"/>
      <c r="NSO53" s="53"/>
      <c r="NSP53" s="53"/>
      <c r="NSQ53" s="53"/>
      <c r="NSR53" s="53"/>
      <c r="NSS53" s="53"/>
      <c r="NST53" s="53"/>
      <c r="NSU53" s="53"/>
      <c r="NSV53" s="53"/>
      <c r="NSW53" s="53"/>
      <c r="NSX53" s="53"/>
      <c r="NSY53" s="53"/>
      <c r="NSZ53" s="53"/>
      <c r="NTA53" s="53"/>
      <c r="NTB53" s="53"/>
      <c r="NTC53" s="53"/>
      <c r="NTD53" s="53"/>
      <c r="NTE53" s="53"/>
      <c r="NTF53" s="53"/>
      <c r="NTG53" s="53"/>
      <c r="NTH53" s="53"/>
      <c r="NTI53" s="53"/>
      <c r="NTJ53" s="53"/>
      <c r="NTK53" s="53"/>
      <c r="NTL53" s="53"/>
      <c r="NTM53" s="53"/>
      <c r="NTN53" s="53"/>
      <c r="NTO53" s="53"/>
      <c r="NTP53" s="53"/>
      <c r="NTQ53" s="53"/>
      <c r="NTR53" s="53"/>
      <c r="NTS53" s="53"/>
      <c r="NTT53" s="53"/>
      <c r="NTU53" s="53"/>
      <c r="NTV53" s="53"/>
      <c r="NTW53" s="53"/>
      <c r="NTX53" s="53"/>
      <c r="NTY53" s="53"/>
      <c r="NTZ53" s="53"/>
      <c r="NUA53" s="53"/>
      <c r="NUB53" s="53"/>
      <c r="NUC53" s="53"/>
      <c r="NUD53" s="53"/>
      <c r="NUE53" s="53"/>
      <c r="NUF53" s="53"/>
      <c r="NUG53" s="53"/>
      <c r="NUH53" s="53"/>
      <c r="NUI53" s="53"/>
      <c r="NUJ53" s="53"/>
      <c r="NUK53" s="53"/>
      <c r="NUL53" s="53"/>
      <c r="NUM53" s="53"/>
      <c r="NUN53" s="53"/>
      <c r="NUO53" s="53"/>
      <c r="NUP53" s="53"/>
      <c r="NUQ53" s="53"/>
      <c r="NUR53" s="53"/>
      <c r="NUS53" s="53"/>
      <c r="NUT53" s="53"/>
      <c r="NUU53" s="53"/>
      <c r="NUV53" s="53"/>
      <c r="NUW53" s="53"/>
      <c r="NUX53" s="53"/>
      <c r="NUY53" s="53"/>
      <c r="NUZ53" s="53"/>
      <c r="NVA53" s="53"/>
      <c r="NVB53" s="53"/>
      <c r="NVC53" s="53"/>
      <c r="NVD53" s="53"/>
      <c r="NVE53" s="53"/>
      <c r="NVF53" s="53"/>
      <c r="NVG53" s="53"/>
      <c r="NVH53" s="53"/>
      <c r="NVI53" s="53"/>
      <c r="NVJ53" s="53"/>
      <c r="NVK53" s="53"/>
      <c r="NVL53" s="53"/>
      <c r="NVM53" s="53"/>
      <c r="NVN53" s="53"/>
      <c r="NVO53" s="53"/>
      <c r="NVP53" s="53"/>
      <c r="NVQ53" s="53"/>
      <c r="NVR53" s="53"/>
      <c r="NVS53" s="53"/>
      <c r="NVT53" s="53"/>
      <c r="NVU53" s="53"/>
      <c r="NVV53" s="53"/>
      <c r="NVW53" s="53"/>
      <c r="NVX53" s="53"/>
      <c r="NVY53" s="53"/>
      <c r="NVZ53" s="53"/>
      <c r="NWA53" s="53"/>
      <c r="NWB53" s="53"/>
      <c r="NWC53" s="53"/>
      <c r="NWD53" s="53"/>
      <c r="NWE53" s="53"/>
      <c r="NWF53" s="53"/>
      <c r="NWG53" s="53"/>
      <c r="NWH53" s="53"/>
      <c r="NWI53" s="53"/>
      <c r="NWJ53" s="53"/>
      <c r="NWK53" s="53"/>
      <c r="NWL53" s="53"/>
      <c r="NWM53" s="53"/>
      <c r="NWN53" s="53"/>
      <c r="NWO53" s="53"/>
      <c r="NWP53" s="53"/>
      <c r="NWQ53" s="53"/>
      <c r="NWR53" s="53"/>
      <c r="NWS53" s="53"/>
      <c r="NWT53" s="53"/>
      <c r="NWU53" s="53"/>
      <c r="NWV53" s="53"/>
      <c r="NWW53" s="53"/>
      <c r="NWX53" s="53"/>
      <c r="NWY53" s="53"/>
      <c r="NWZ53" s="53"/>
      <c r="NXA53" s="53"/>
      <c r="NXB53" s="53"/>
      <c r="NXC53" s="53"/>
      <c r="NXD53" s="53"/>
      <c r="NXE53" s="53"/>
      <c r="NXF53" s="53"/>
      <c r="NXG53" s="53"/>
      <c r="NXH53" s="53"/>
      <c r="NXI53" s="53"/>
      <c r="NXJ53" s="53"/>
      <c r="NXK53" s="53"/>
      <c r="NXL53" s="53"/>
      <c r="NXM53" s="53"/>
      <c r="NXN53" s="53"/>
      <c r="NXO53" s="53"/>
      <c r="NXP53" s="53"/>
      <c r="NXQ53" s="53"/>
      <c r="NXR53" s="53"/>
      <c r="NXS53" s="53"/>
      <c r="NXT53" s="53"/>
      <c r="NXU53" s="53"/>
      <c r="NXV53" s="53"/>
      <c r="NXW53" s="53"/>
      <c r="NXX53" s="53"/>
      <c r="NXY53" s="53"/>
      <c r="NXZ53" s="53"/>
      <c r="NYA53" s="53"/>
      <c r="NYB53" s="53"/>
      <c r="NYC53" s="53"/>
      <c r="NYD53" s="53"/>
      <c r="NYE53" s="53"/>
      <c r="NYF53" s="53"/>
      <c r="NYG53" s="53"/>
      <c r="NYH53" s="53"/>
      <c r="NYI53" s="53"/>
      <c r="NYJ53" s="53"/>
      <c r="NYK53" s="53"/>
      <c r="NYL53" s="53"/>
      <c r="NYM53" s="53"/>
      <c r="NYN53" s="53"/>
      <c r="NYO53" s="53"/>
      <c r="NYP53" s="53"/>
      <c r="NYQ53" s="53"/>
      <c r="NYR53" s="53"/>
      <c r="NYS53" s="53"/>
      <c r="NYT53" s="53"/>
      <c r="NYU53" s="53"/>
      <c r="NYV53" s="53"/>
      <c r="NYW53" s="53"/>
      <c r="NYX53" s="53"/>
      <c r="NYY53" s="53"/>
      <c r="NYZ53" s="53"/>
      <c r="NZA53" s="53"/>
      <c r="NZB53" s="53"/>
      <c r="NZC53" s="53"/>
      <c r="NZD53" s="53"/>
      <c r="NZE53" s="53"/>
      <c r="NZF53" s="53"/>
      <c r="NZG53" s="53"/>
      <c r="NZH53" s="53"/>
      <c r="NZI53" s="53"/>
      <c r="NZJ53" s="53"/>
      <c r="NZK53" s="53"/>
      <c r="NZL53" s="53"/>
      <c r="NZM53" s="53"/>
      <c r="NZN53" s="53"/>
      <c r="NZO53" s="53"/>
      <c r="NZP53" s="53"/>
      <c r="NZQ53" s="53"/>
      <c r="NZR53" s="53"/>
      <c r="NZS53" s="53"/>
      <c r="NZT53" s="53"/>
      <c r="NZU53" s="53"/>
      <c r="NZV53" s="53"/>
      <c r="NZW53" s="53"/>
      <c r="NZX53" s="53"/>
      <c r="NZY53" s="53"/>
      <c r="NZZ53" s="53"/>
      <c r="OAA53" s="53"/>
      <c r="OAB53" s="53"/>
      <c r="OAC53" s="53"/>
      <c r="OAD53" s="53"/>
      <c r="OAE53" s="53"/>
      <c r="OAF53" s="53"/>
      <c r="OAG53" s="53"/>
      <c r="OAH53" s="53"/>
      <c r="OAI53" s="53"/>
      <c r="OAJ53" s="53"/>
      <c r="OAK53" s="53"/>
      <c r="OAL53" s="53"/>
      <c r="OAM53" s="53"/>
      <c r="OAN53" s="53"/>
      <c r="OAO53" s="53"/>
      <c r="OAP53" s="53"/>
      <c r="OAQ53" s="53"/>
      <c r="OAR53" s="53"/>
      <c r="OAS53" s="53"/>
      <c r="OAT53" s="53"/>
      <c r="OAU53" s="53"/>
      <c r="OAV53" s="53"/>
      <c r="OAW53" s="53"/>
      <c r="OAX53" s="53"/>
      <c r="OAY53" s="53"/>
      <c r="OAZ53" s="53"/>
      <c r="OBA53" s="53"/>
      <c r="OBB53" s="53"/>
      <c r="OBC53" s="53"/>
      <c r="OBD53" s="53"/>
      <c r="OBE53" s="53"/>
      <c r="OBF53" s="53"/>
      <c r="OBG53" s="53"/>
      <c r="OBH53" s="53"/>
      <c r="OBI53" s="53"/>
      <c r="OBJ53" s="53"/>
      <c r="OBK53" s="53"/>
      <c r="OBL53" s="53"/>
      <c r="OBM53" s="53"/>
      <c r="OBN53" s="53"/>
      <c r="OBO53" s="53"/>
      <c r="OBP53" s="53"/>
      <c r="OBQ53" s="53"/>
      <c r="OBR53" s="53"/>
      <c r="OBS53" s="53"/>
      <c r="OBT53" s="53"/>
      <c r="OBU53" s="53"/>
      <c r="OBV53" s="53"/>
      <c r="OBW53" s="53"/>
      <c r="OBX53" s="53"/>
      <c r="OBY53" s="53"/>
      <c r="OBZ53" s="53"/>
      <c r="OCA53" s="53"/>
      <c r="OCB53" s="53"/>
      <c r="OCC53" s="53"/>
      <c r="OCD53" s="53"/>
      <c r="OCE53" s="53"/>
      <c r="OCF53" s="53"/>
      <c r="OCG53" s="53"/>
      <c r="OCH53" s="53"/>
      <c r="OCI53" s="53"/>
      <c r="OCJ53" s="53"/>
      <c r="OCK53" s="53"/>
      <c r="OCL53" s="53"/>
      <c r="OCM53" s="53"/>
      <c r="OCN53" s="53"/>
      <c r="OCO53" s="53"/>
      <c r="OCP53" s="53"/>
      <c r="OCQ53" s="53"/>
      <c r="OCR53" s="53"/>
      <c r="OCS53" s="53"/>
      <c r="OCT53" s="53"/>
      <c r="OCU53" s="53"/>
      <c r="OCV53" s="53"/>
      <c r="OCW53" s="53"/>
      <c r="OCX53" s="53"/>
      <c r="OCY53" s="53"/>
      <c r="OCZ53" s="53"/>
      <c r="ODA53" s="53"/>
      <c r="ODB53" s="53"/>
      <c r="ODC53" s="53"/>
      <c r="ODD53" s="53"/>
      <c r="ODE53" s="53"/>
      <c r="ODF53" s="53"/>
      <c r="ODG53" s="53"/>
      <c r="ODH53" s="53"/>
      <c r="ODI53" s="53"/>
      <c r="ODJ53" s="53"/>
      <c r="ODK53" s="53"/>
      <c r="ODL53" s="53"/>
      <c r="ODM53" s="53"/>
      <c r="ODN53" s="53"/>
      <c r="ODO53" s="53"/>
      <c r="ODP53" s="53"/>
      <c r="ODQ53" s="53"/>
      <c r="ODR53" s="53"/>
      <c r="ODS53" s="53"/>
      <c r="ODT53" s="53"/>
      <c r="ODU53" s="53"/>
      <c r="ODV53" s="53"/>
      <c r="ODW53" s="53"/>
      <c r="ODX53" s="53"/>
      <c r="ODY53" s="53"/>
      <c r="ODZ53" s="53"/>
      <c r="OEA53" s="53"/>
      <c r="OEB53" s="53"/>
      <c r="OEC53" s="53"/>
      <c r="OED53" s="53"/>
      <c r="OEE53" s="53"/>
      <c r="OEF53" s="53"/>
      <c r="OEG53" s="53"/>
      <c r="OEH53" s="53"/>
      <c r="OEI53" s="53"/>
      <c r="OEJ53" s="53"/>
      <c r="OEK53" s="53"/>
      <c r="OEL53" s="53"/>
      <c r="OEM53" s="53"/>
      <c r="OEN53" s="53"/>
      <c r="OEO53" s="53"/>
      <c r="OEP53" s="53"/>
      <c r="OEQ53" s="53"/>
      <c r="OER53" s="53"/>
      <c r="OES53" s="53"/>
      <c r="OET53" s="53"/>
      <c r="OEU53" s="53"/>
      <c r="OEV53" s="53"/>
      <c r="OEW53" s="53"/>
      <c r="OEX53" s="53"/>
      <c r="OEY53" s="53"/>
      <c r="OEZ53" s="53"/>
      <c r="OFA53" s="53"/>
      <c r="OFB53" s="53"/>
      <c r="OFC53" s="53"/>
      <c r="OFD53" s="53"/>
      <c r="OFE53" s="53"/>
      <c r="OFF53" s="53"/>
      <c r="OFG53" s="53"/>
      <c r="OFH53" s="53"/>
      <c r="OFI53" s="53"/>
      <c r="OFJ53" s="53"/>
      <c r="OFK53" s="53"/>
      <c r="OFL53" s="53"/>
      <c r="OFM53" s="53"/>
      <c r="OFN53" s="53"/>
      <c r="OFO53" s="53"/>
      <c r="OFP53" s="53"/>
      <c r="OFQ53" s="53"/>
      <c r="OFR53" s="53"/>
      <c r="OFS53" s="53"/>
      <c r="OFT53" s="53"/>
      <c r="OFU53" s="53"/>
      <c r="OFV53" s="53"/>
      <c r="OFW53" s="53"/>
      <c r="OFX53" s="53"/>
      <c r="OFY53" s="53"/>
      <c r="OFZ53" s="53"/>
      <c r="OGA53" s="53"/>
      <c r="OGB53" s="53"/>
      <c r="OGC53" s="53"/>
      <c r="OGD53" s="53"/>
      <c r="OGE53" s="53"/>
      <c r="OGF53" s="53"/>
      <c r="OGG53" s="53"/>
      <c r="OGH53" s="53"/>
      <c r="OGI53" s="53"/>
      <c r="OGJ53" s="53"/>
      <c r="OGK53" s="53"/>
      <c r="OGL53" s="53"/>
      <c r="OGM53" s="53"/>
      <c r="OGN53" s="53"/>
      <c r="OGO53" s="53"/>
      <c r="OGP53" s="53"/>
      <c r="OGQ53" s="53"/>
      <c r="OGR53" s="53"/>
      <c r="OGS53" s="53"/>
      <c r="OGT53" s="53"/>
      <c r="OGU53" s="53"/>
      <c r="OGV53" s="53"/>
      <c r="OGW53" s="53"/>
      <c r="OGX53" s="53"/>
      <c r="OGY53" s="53"/>
      <c r="OGZ53" s="53"/>
      <c r="OHA53" s="53"/>
      <c r="OHB53" s="53"/>
      <c r="OHC53" s="53"/>
      <c r="OHD53" s="53"/>
      <c r="OHE53" s="53"/>
      <c r="OHF53" s="53"/>
      <c r="OHG53" s="53"/>
      <c r="OHH53" s="53"/>
      <c r="OHI53" s="53"/>
      <c r="OHJ53" s="53"/>
      <c r="OHK53" s="53"/>
      <c r="OHL53" s="53"/>
      <c r="OHM53" s="53"/>
      <c r="OHN53" s="53"/>
      <c r="OHO53" s="53"/>
      <c r="OHP53" s="53"/>
      <c r="OHQ53" s="53"/>
      <c r="OHR53" s="53"/>
      <c r="OHS53" s="53"/>
      <c r="OHT53" s="53"/>
      <c r="OHU53" s="53"/>
      <c r="OHV53" s="53"/>
      <c r="OHW53" s="53"/>
      <c r="OHX53" s="53"/>
      <c r="OHY53" s="53"/>
      <c r="OHZ53" s="53"/>
      <c r="OIA53" s="53"/>
      <c r="OIB53" s="53"/>
      <c r="OIC53" s="53"/>
      <c r="OID53" s="53"/>
      <c r="OIE53" s="53"/>
      <c r="OIF53" s="53"/>
      <c r="OIG53" s="53"/>
      <c r="OIH53" s="53"/>
      <c r="OII53" s="53"/>
      <c r="OIJ53" s="53"/>
      <c r="OIK53" s="53"/>
      <c r="OIL53" s="53"/>
      <c r="OIM53" s="53"/>
      <c r="OIN53" s="53"/>
      <c r="OIO53" s="53"/>
      <c r="OIP53" s="53"/>
      <c r="OIQ53" s="53"/>
      <c r="OIR53" s="53"/>
      <c r="OIS53" s="53"/>
      <c r="OIT53" s="53"/>
      <c r="OIU53" s="53"/>
      <c r="OIV53" s="53"/>
      <c r="OIW53" s="53"/>
      <c r="OIX53" s="53"/>
      <c r="OIY53" s="53"/>
      <c r="OIZ53" s="53"/>
      <c r="OJA53" s="53"/>
      <c r="OJB53" s="53"/>
      <c r="OJC53" s="53"/>
      <c r="OJD53" s="53"/>
      <c r="OJE53" s="53"/>
      <c r="OJF53" s="53"/>
      <c r="OJG53" s="53"/>
      <c r="OJH53" s="53"/>
      <c r="OJI53" s="53"/>
      <c r="OJJ53" s="53"/>
      <c r="OJK53" s="53"/>
      <c r="OJL53" s="53"/>
      <c r="OJM53" s="53"/>
      <c r="OJN53" s="53"/>
      <c r="OJO53" s="53"/>
      <c r="OJP53" s="53"/>
      <c r="OJQ53" s="53"/>
      <c r="OJR53" s="53"/>
      <c r="OJS53" s="53"/>
      <c r="OJT53" s="53"/>
      <c r="OJU53" s="53"/>
      <c r="OJV53" s="53"/>
      <c r="OJW53" s="53"/>
      <c r="OJX53" s="53"/>
      <c r="OJY53" s="53"/>
      <c r="OJZ53" s="53"/>
      <c r="OKA53" s="53"/>
      <c r="OKB53" s="53"/>
      <c r="OKC53" s="53"/>
      <c r="OKD53" s="53"/>
      <c r="OKE53" s="53"/>
      <c r="OKF53" s="53"/>
      <c r="OKG53" s="53"/>
      <c r="OKH53" s="53"/>
      <c r="OKI53" s="53"/>
      <c r="OKJ53" s="53"/>
      <c r="OKK53" s="53"/>
      <c r="OKL53" s="53"/>
      <c r="OKM53" s="53"/>
      <c r="OKN53" s="53"/>
      <c r="OKO53" s="53"/>
      <c r="OKP53" s="53"/>
      <c r="OKQ53" s="53"/>
      <c r="OKR53" s="53"/>
      <c r="OKS53" s="53"/>
      <c r="OKT53" s="53"/>
      <c r="OKU53" s="53"/>
      <c r="OKV53" s="53"/>
      <c r="OKW53" s="53"/>
      <c r="OKX53" s="53"/>
      <c r="OKY53" s="53"/>
      <c r="OKZ53" s="53"/>
      <c r="OLA53" s="53"/>
      <c r="OLB53" s="53"/>
      <c r="OLC53" s="53"/>
      <c r="OLD53" s="53"/>
      <c r="OLE53" s="53"/>
      <c r="OLF53" s="53"/>
      <c r="OLG53" s="53"/>
      <c r="OLH53" s="53"/>
      <c r="OLI53" s="53"/>
      <c r="OLJ53" s="53"/>
      <c r="OLK53" s="53"/>
      <c r="OLL53" s="53"/>
      <c r="OLM53" s="53"/>
      <c r="OLN53" s="53"/>
      <c r="OLO53" s="53"/>
      <c r="OLP53" s="53"/>
      <c r="OLQ53" s="53"/>
      <c r="OLR53" s="53"/>
      <c r="OLS53" s="53"/>
      <c r="OLT53" s="53"/>
      <c r="OLU53" s="53"/>
      <c r="OLV53" s="53"/>
      <c r="OLW53" s="53"/>
      <c r="OLX53" s="53"/>
      <c r="OLY53" s="53"/>
      <c r="OLZ53" s="53"/>
      <c r="OMA53" s="53"/>
      <c r="OMB53" s="53"/>
      <c r="OMC53" s="53"/>
      <c r="OMD53" s="53"/>
      <c r="OME53" s="53"/>
      <c r="OMF53" s="53"/>
      <c r="OMG53" s="53"/>
      <c r="OMH53" s="53"/>
      <c r="OMI53" s="53"/>
      <c r="OMJ53" s="53"/>
      <c r="OMK53" s="53"/>
      <c r="OML53" s="53"/>
      <c r="OMM53" s="53"/>
      <c r="OMN53" s="53"/>
      <c r="OMO53" s="53"/>
      <c r="OMP53" s="53"/>
      <c r="OMQ53" s="53"/>
      <c r="OMR53" s="53"/>
      <c r="OMS53" s="53"/>
      <c r="OMT53" s="53"/>
      <c r="OMU53" s="53"/>
      <c r="OMV53" s="53"/>
      <c r="OMW53" s="53"/>
      <c r="OMX53" s="53"/>
      <c r="OMY53" s="53"/>
      <c r="OMZ53" s="53"/>
      <c r="ONA53" s="53"/>
      <c r="ONB53" s="53"/>
      <c r="ONC53" s="53"/>
      <c r="OND53" s="53"/>
      <c r="ONE53" s="53"/>
      <c r="ONF53" s="53"/>
      <c r="ONG53" s="53"/>
      <c r="ONH53" s="53"/>
      <c r="ONI53" s="53"/>
      <c r="ONJ53" s="53"/>
      <c r="ONK53" s="53"/>
      <c r="ONL53" s="53"/>
      <c r="ONM53" s="53"/>
      <c r="ONN53" s="53"/>
      <c r="ONO53" s="53"/>
      <c r="ONP53" s="53"/>
      <c r="ONQ53" s="53"/>
      <c r="ONR53" s="53"/>
      <c r="ONS53" s="53"/>
      <c r="ONT53" s="53"/>
      <c r="ONU53" s="53"/>
      <c r="ONV53" s="53"/>
      <c r="ONW53" s="53"/>
      <c r="ONX53" s="53"/>
      <c r="ONY53" s="53"/>
      <c r="ONZ53" s="53"/>
      <c r="OOA53" s="53"/>
      <c r="OOB53" s="53"/>
      <c r="OOC53" s="53"/>
      <c r="OOD53" s="53"/>
      <c r="OOE53" s="53"/>
      <c r="OOF53" s="53"/>
      <c r="OOG53" s="53"/>
      <c r="OOH53" s="53"/>
      <c r="OOI53" s="53"/>
      <c r="OOJ53" s="53"/>
      <c r="OOK53" s="53"/>
      <c r="OOL53" s="53"/>
      <c r="OOM53" s="53"/>
      <c r="OON53" s="53"/>
      <c r="OOO53" s="53"/>
      <c r="OOP53" s="53"/>
      <c r="OOQ53" s="53"/>
      <c r="OOR53" s="53"/>
      <c r="OOS53" s="53"/>
      <c r="OOT53" s="53"/>
      <c r="OOU53" s="53"/>
      <c r="OOV53" s="53"/>
      <c r="OOW53" s="53"/>
      <c r="OOX53" s="53"/>
      <c r="OOY53" s="53"/>
      <c r="OOZ53" s="53"/>
      <c r="OPA53" s="53"/>
      <c r="OPB53" s="53"/>
      <c r="OPC53" s="53"/>
      <c r="OPD53" s="53"/>
      <c r="OPE53" s="53"/>
      <c r="OPF53" s="53"/>
      <c r="OPG53" s="53"/>
      <c r="OPH53" s="53"/>
      <c r="OPI53" s="53"/>
      <c r="OPJ53" s="53"/>
      <c r="OPK53" s="53"/>
      <c r="OPL53" s="53"/>
      <c r="OPM53" s="53"/>
      <c r="OPN53" s="53"/>
      <c r="OPO53" s="53"/>
      <c r="OPP53" s="53"/>
      <c r="OPQ53" s="53"/>
      <c r="OPR53" s="53"/>
      <c r="OPS53" s="53"/>
      <c r="OPT53" s="53"/>
      <c r="OPU53" s="53"/>
      <c r="OPV53" s="53"/>
      <c r="OPW53" s="53"/>
      <c r="OPX53" s="53"/>
      <c r="OPY53" s="53"/>
      <c r="OPZ53" s="53"/>
      <c r="OQA53" s="53"/>
      <c r="OQB53" s="53"/>
      <c r="OQC53" s="53"/>
      <c r="OQD53" s="53"/>
      <c r="OQE53" s="53"/>
      <c r="OQF53" s="53"/>
      <c r="OQG53" s="53"/>
      <c r="OQH53" s="53"/>
      <c r="OQI53" s="53"/>
      <c r="OQJ53" s="53"/>
      <c r="OQK53" s="53"/>
      <c r="OQL53" s="53"/>
      <c r="OQM53" s="53"/>
      <c r="OQN53" s="53"/>
      <c r="OQO53" s="53"/>
      <c r="OQP53" s="53"/>
      <c r="OQQ53" s="53"/>
      <c r="OQR53" s="53"/>
      <c r="OQS53" s="53"/>
      <c r="OQT53" s="53"/>
      <c r="OQU53" s="53"/>
      <c r="OQV53" s="53"/>
      <c r="OQW53" s="53"/>
      <c r="OQX53" s="53"/>
      <c r="OQY53" s="53"/>
      <c r="OQZ53" s="53"/>
      <c r="ORA53" s="53"/>
      <c r="ORB53" s="53"/>
      <c r="ORC53" s="53"/>
      <c r="ORD53" s="53"/>
      <c r="ORE53" s="53"/>
      <c r="ORF53" s="53"/>
      <c r="ORG53" s="53"/>
      <c r="ORH53" s="53"/>
      <c r="ORI53" s="53"/>
      <c r="ORJ53" s="53"/>
      <c r="ORK53" s="53"/>
      <c r="ORL53" s="53"/>
      <c r="ORM53" s="53"/>
      <c r="ORN53" s="53"/>
      <c r="ORO53" s="53"/>
      <c r="ORP53" s="53"/>
      <c r="ORQ53" s="53"/>
      <c r="ORR53" s="53"/>
      <c r="ORS53" s="53"/>
      <c r="ORT53" s="53"/>
      <c r="ORU53" s="53"/>
      <c r="ORV53" s="53"/>
      <c r="ORW53" s="53"/>
      <c r="ORX53" s="53"/>
      <c r="ORY53" s="53"/>
      <c r="ORZ53" s="53"/>
      <c r="OSA53" s="53"/>
      <c r="OSB53" s="53"/>
      <c r="OSC53" s="53"/>
      <c r="OSD53" s="53"/>
      <c r="OSE53" s="53"/>
      <c r="OSF53" s="53"/>
      <c r="OSG53" s="53"/>
      <c r="OSH53" s="53"/>
      <c r="OSI53" s="53"/>
      <c r="OSJ53" s="53"/>
      <c r="OSK53" s="53"/>
      <c r="OSL53" s="53"/>
      <c r="OSM53" s="53"/>
      <c r="OSN53" s="53"/>
      <c r="OSO53" s="53"/>
      <c r="OSP53" s="53"/>
      <c r="OSQ53" s="53"/>
      <c r="OSR53" s="53"/>
      <c r="OSS53" s="53"/>
      <c r="OST53" s="53"/>
      <c r="OSU53" s="53"/>
      <c r="OSV53" s="53"/>
      <c r="OSW53" s="53"/>
      <c r="OSX53" s="53"/>
      <c r="OSY53" s="53"/>
      <c r="OSZ53" s="53"/>
      <c r="OTA53" s="53"/>
      <c r="OTB53" s="53"/>
      <c r="OTC53" s="53"/>
      <c r="OTD53" s="53"/>
      <c r="OTE53" s="53"/>
      <c r="OTF53" s="53"/>
      <c r="OTG53" s="53"/>
      <c r="OTH53" s="53"/>
      <c r="OTI53" s="53"/>
      <c r="OTJ53" s="53"/>
      <c r="OTK53" s="53"/>
      <c r="OTL53" s="53"/>
      <c r="OTM53" s="53"/>
      <c r="OTN53" s="53"/>
      <c r="OTO53" s="53"/>
      <c r="OTP53" s="53"/>
      <c r="OTQ53" s="53"/>
      <c r="OTR53" s="53"/>
      <c r="OTS53" s="53"/>
      <c r="OTT53" s="53"/>
      <c r="OTU53" s="53"/>
      <c r="OTV53" s="53"/>
      <c r="OTW53" s="53"/>
      <c r="OTX53" s="53"/>
      <c r="OTY53" s="53"/>
      <c r="OTZ53" s="53"/>
      <c r="OUA53" s="53"/>
      <c r="OUB53" s="53"/>
      <c r="OUC53" s="53"/>
      <c r="OUD53" s="53"/>
      <c r="OUE53" s="53"/>
      <c r="OUF53" s="53"/>
      <c r="OUG53" s="53"/>
      <c r="OUH53" s="53"/>
      <c r="OUI53" s="53"/>
      <c r="OUJ53" s="53"/>
      <c r="OUK53" s="53"/>
      <c r="OUL53" s="53"/>
      <c r="OUM53" s="53"/>
      <c r="OUN53" s="53"/>
      <c r="OUO53" s="53"/>
      <c r="OUP53" s="53"/>
      <c r="OUQ53" s="53"/>
      <c r="OUR53" s="53"/>
      <c r="OUS53" s="53"/>
      <c r="OUT53" s="53"/>
      <c r="OUU53" s="53"/>
      <c r="OUV53" s="53"/>
      <c r="OUW53" s="53"/>
      <c r="OUX53" s="53"/>
      <c r="OUY53" s="53"/>
      <c r="OUZ53" s="53"/>
      <c r="OVA53" s="53"/>
      <c r="OVB53" s="53"/>
      <c r="OVC53" s="53"/>
      <c r="OVD53" s="53"/>
      <c r="OVE53" s="53"/>
      <c r="OVF53" s="53"/>
      <c r="OVG53" s="53"/>
      <c r="OVH53" s="53"/>
      <c r="OVI53" s="53"/>
      <c r="OVJ53" s="53"/>
      <c r="OVK53" s="53"/>
      <c r="OVL53" s="53"/>
      <c r="OVM53" s="53"/>
      <c r="OVN53" s="53"/>
      <c r="OVO53" s="53"/>
      <c r="OVP53" s="53"/>
      <c r="OVQ53" s="53"/>
      <c r="OVR53" s="53"/>
      <c r="OVS53" s="53"/>
      <c r="OVT53" s="53"/>
      <c r="OVU53" s="53"/>
      <c r="OVV53" s="53"/>
      <c r="OVW53" s="53"/>
      <c r="OVX53" s="53"/>
      <c r="OVY53" s="53"/>
      <c r="OVZ53" s="53"/>
      <c r="OWA53" s="53"/>
      <c r="OWB53" s="53"/>
      <c r="OWC53" s="53"/>
      <c r="OWD53" s="53"/>
      <c r="OWE53" s="53"/>
      <c r="OWF53" s="53"/>
      <c r="OWG53" s="53"/>
      <c r="OWH53" s="53"/>
      <c r="OWI53" s="53"/>
      <c r="OWJ53" s="53"/>
      <c r="OWK53" s="53"/>
      <c r="OWL53" s="53"/>
      <c r="OWM53" s="53"/>
      <c r="OWN53" s="53"/>
      <c r="OWO53" s="53"/>
      <c r="OWP53" s="53"/>
      <c r="OWQ53" s="53"/>
      <c r="OWR53" s="53"/>
      <c r="OWS53" s="53"/>
      <c r="OWT53" s="53"/>
      <c r="OWU53" s="53"/>
      <c r="OWV53" s="53"/>
      <c r="OWW53" s="53"/>
      <c r="OWX53" s="53"/>
      <c r="OWY53" s="53"/>
      <c r="OWZ53" s="53"/>
      <c r="OXA53" s="53"/>
      <c r="OXB53" s="53"/>
      <c r="OXC53" s="53"/>
      <c r="OXD53" s="53"/>
      <c r="OXE53" s="53"/>
      <c r="OXF53" s="53"/>
      <c r="OXG53" s="53"/>
      <c r="OXH53" s="53"/>
      <c r="OXI53" s="53"/>
      <c r="OXJ53" s="53"/>
      <c r="OXK53" s="53"/>
      <c r="OXL53" s="53"/>
      <c r="OXM53" s="53"/>
      <c r="OXN53" s="53"/>
      <c r="OXO53" s="53"/>
      <c r="OXP53" s="53"/>
      <c r="OXQ53" s="53"/>
      <c r="OXR53" s="53"/>
      <c r="OXS53" s="53"/>
      <c r="OXT53" s="53"/>
      <c r="OXU53" s="53"/>
      <c r="OXV53" s="53"/>
      <c r="OXW53" s="53"/>
      <c r="OXX53" s="53"/>
      <c r="OXY53" s="53"/>
      <c r="OXZ53" s="53"/>
      <c r="OYA53" s="53"/>
      <c r="OYB53" s="53"/>
      <c r="OYC53" s="53"/>
      <c r="OYD53" s="53"/>
      <c r="OYE53" s="53"/>
      <c r="OYF53" s="53"/>
      <c r="OYG53" s="53"/>
      <c r="OYH53" s="53"/>
      <c r="OYI53" s="53"/>
      <c r="OYJ53" s="53"/>
      <c r="OYK53" s="53"/>
      <c r="OYL53" s="53"/>
      <c r="OYM53" s="53"/>
      <c r="OYN53" s="53"/>
      <c r="OYO53" s="53"/>
      <c r="OYP53" s="53"/>
      <c r="OYQ53" s="53"/>
      <c r="OYR53" s="53"/>
      <c r="OYS53" s="53"/>
      <c r="OYT53" s="53"/>
      <c r="OYU53" s="53"/>
      <c r="OYV53" s="53"/>
      <c r="OYW53" s="53"/>
      <c r="OYX53" s="53"/>
      <c r="OYY53" s="53"/>
      <c r="OYZ53" s="53"/>
      <c r="OZA53" s="53"/>
      <c r="OZB53" s="53"/>
      <c r="OZC53" s="53"/>
      <c r="OZD53" s="53"/>
      <c r="OZE53" s="53"/>
      <c r="OZF53" s="53"/>
      <c r="OZG53" s="53"/>
      <c r="OZH53" s="53"/>
      <c r="OZI53" s="53"/>
      <c r="OZJ53" s="53"/>
      <c r="OZK53" s="53"/>
      <c r="OZL53" s="53"/>
      <c r="OZM53" s="53"/>
      <c r="OZN53" s="53"/>
      <c r="OZO53" s="53"/>
      <c r="OZP53" s="53"/>
      <c r="OZQ53" s="53"/>
      <c r="OZR53" s="53"/>
      <c r="OZS53" s="53"/>
      <c r="OZT53" s="53"/>
      <c r="OZU53" s="53"/>
      <c r="OZV53" s="53"/>
      <c r="OZW53" s="53"/>
      <c r="OZX53" s="53"/>
      <c r="OZY53" s="53"/>
      <c r="OZZ53" s="53"/>
      <c r="PAA53" s="53"/>
      <c r="PAB53" s="53"/>
      <c r="PAC53" s="53"/>
      <c r="PAD53" s="53"/>
      <c r="PAE53" s="53"/>
      <c r="PAF53" s="53"/>
      <c r="PAG53" s="53"/>
      <c r="PAH53" s="53"/>
      <c r="PAI53" s="53"/>
      <c r="PAJ53" s="53"/>
      <c r="PAK53" s="53"/>
      <c r="PAL53" s="53"/>
      <c r="PAM53" s="53"/>
      <c r="PAN53" s="53"/>
      <c r="PAO53" s="53"/>
      <c r="PAP53" s="53"/>
      <c r="PAQ53" s="53"/>
      <c r="PAR53" s="53"/>
      <c r="PAS53" s="53"/>
      <c r="PAT53" s="53"/>
      <c r="PAU53" s="53"/>
      <c r="PAV53" s="53"/>
      <c r="PAW53" s="53"/>
      <c r="PAX53" s="53"/>
      <c r="PAY53" s="53"/>
      <c r="PAZ53" s="53"/>
      <c r="PBA53" s="53"/>
      <c r="PBB53" s="53"/>
      <c r="PBC53" s="53"/>
      <c r="PBD53" s="53"/>
      <c r="PBE53" s="53"/>
      <c r="PBF53" s="53"/>
      <c r="PBG53" s="53"/>
      <c r="PBH53" s="53"/>
      <c r="PBI53" s="53"/>
      <c r="PBJ53" s="53"/>
      <c r="PBK53" s="53"/>
      <c r="PBL53" s="53"/>
      <c r="PBM53" s="53"/>
      <c r="PBN53" s="53"/>
      <c r="PBO53" s="53"/>
      <c r="PBP53" s="53"/>
      <c r="PBQ53" s="53"/>
      <c r="PBR53" s="53"/>
      <c r="PBS53" s="53"/>
      <c r="PBT53" s="53"/>
      <c r="PBU53" s="53"/>
      <c r="PBV53" s="53"/>
      <c r="PBW53" s="53"/>
      <c r="PBX53" s="53"/>
      <c r="PBY53" s="53"/>
      <c r="PBZ53" s="53"/>
      <c r="PCA53" s="53"/>
      <c r="PCB53" s="53"/>
      <c r="PCC53" s="53"/>
      <c r="PCD53" s="53"/>
      <c r="PCE53" s="53"/>
      <c r="PCF53" s="53"/>
      <c r="PCG53" s="53"/>
      <c r="PCH53" s="53"/>
      <c r="PCI53" s="53"/>
      <c r="PCJ53" s="53"/>
      <c r="PCK53" s="53"/>
      <c r="PCL53" s="53"/>
      <c r="PCM53" s="53"/>
      <c r="PCN53" s="53"/>
      <c r="PCO53" s="53"/>
      <c r="PCP53" s="53"/>
      <c r="PCQ53" s="53"/>
      <c r="PCR53" s="53"/>
      <c r="PCS53" s="53"/>
      <c r="PCT53" s="53"/>
      <c r="PCU53" s="53"/>
      <c r="PCV53" s="53"/>
      <c r="PCW53" s="53"/>
      <c r="PCX53" s="53"/>
      <c r="PCY53" s="53"/>
      <c r="PCZ53" s="53"/>
      <c r="PDA53" s="53"/>
      <c r="PDB53" s="53"/>
      <c r="PDC53" s="53"/>
      <c r="PDD53" s="53"/>
      <c r="PDE53" s="53"/>
      <c r="PDF53" s="53"/>
      <c r="PDG53" s="53"/>
      <c r="PDH53" s="53"/>
      <c r="PDI53" s="53"/>
      <c r="PDJ53" s="53"/>
      <c r="PDK53" s="53"/>
      <c r="PDL53" s="53"/>
      <c r="PDM53" s="53"/>
      <c r="PDN53" s="53"/>
      <c r="PDO53" s="53"/>
      <c r="PDP53" s="53"/>
      <c r="PDQ53" s="53"/>
      <c r="PDR53" s="53"/>
      <c r="PDS53" s="53"/>
      <c r="PDT53" s="53"/>
      <c r="PDU53" s="53"/>
      <c r="PDV53" s="53"/>
      <c r="PDW53" s="53"/>
      <c r="PDX53" s="53"/>
      <c r="PDY53" s="53"/>
      <c r="PDZ53" s="53"/>
      <c r="PEA53" s="53"/>
      <c r="PEB53" s="53"/>
      <c r="PEC53" s="53"/>
      <c r="PED53" s="53"/>
      <c r="PEE53" s="53"/>
      <c r="PEF53" s="53"/>
      <c r="PEG53" s="53"/>
      <c r="PEH53" s="53"/>
      <c r="PEI53" s="53"/>
      <c r="PEJ53" s="53"/>
      <c r="PEK53" s="53"/>
      <c r="PEL53" s="53"/>
      <c r="PEM53" s="53"/>
      <c r="PEN53" s="53"/>
      <c r="PEO53" s="53"/>
      <c r="PEP53" s="53"/>
      <c r="PEQ53" s="53"/>
      <c r="PER53" s="53"/>
      <c r="PES53" s="53"/>
      <c r="PET53" s="53"/>
      <c r="PEU53" s="53"/>
      <c r="PEV53" s="53"/>
      <c r="PEW53" s="53"/>
      <c r="PEX53" s="53"/>
      <c r="PEY53" s="53"/>
      <c r="PEZ53" s="53"/>
      <c r="PFA53" s="53"/>
      <c r="PFB53" s="53"/>
      <c r="PFC53" s="53"/>
      <c r="PFD53" s="53"/>
      <c r="PFE53" s="53"/>
      <c r="PFF53" s="53"/>
      <c r="PFG53" s="53"/>
      <c r="PFH53" s="53"/>
      <c r="PFI53" s="53"/>
      <c r="PFJ53" s="53"/>
      <c r="PFK53" s="53"/>
      <c r="PFL53" s="53"/>
      <c r="PFM53" s="53"/>
      <c r="PFN53" s="53"/>
      <c r="PFO53" s="53"/>
      <c r="PFP53" s="53"/>
      <c r="PFQ53" s="53"/>
      <c r="PFR53" s="53"/>
      <c r="PFS53" s="53"/>
      <c r="PFT53" s="53"/>
      <c r="PFU53" s="53"/>
      <c r="PFV53" s="53"/>
      <c r="PFW53" s="53"/>
      <c r="PFX53" s="53"/>
      <c r="PFY53" s="53"/>
      <c r="PFZ53" s="53"/>
      <c r="PGA53" s="53"/>
      <c r="PGB53" s="53"/>
      <c r="PGC53" s="53"/>
      <c r="PGD53" s="53"/>
      <c r="PGE53" s="53"/>
      <c r="PGF53" s="53"/>
      <c r="PGG53" s="53"/>
      <c r="PGH53" s="53"/>
      <c r="PGI53" s="53"/>
      <c r="PGJ53" s="53"/>
      <c r="PGK53" s="53"/>
      <c r="PGL53" s="53"/>
      <c r="PGM53" s="53"/>
      <c r="PGN53" s="53"/>
      <c r="PGO53" s="53"/>
      <c r="PGP53" s="53"/>
      <c r="PGQ53" s="53"/>
      <c r="PGR53" s="53"/>
      <c r="PGS53" s="53"/>
      <c r="PGT53" s="53"/>
      <c r="PGU53" s="53"/>
      <c r="PGV53" s="53"/>
      <c r="PGW53" s="53"/>
      <c r="PGX53" s="53"/>
      <c r="PGY53" s="53"/>
      <c r="PGZ53" s="53"/>
      <c r="PHA53" s="53"/>
      <c r="PHB53" s="53"/>
      <c r="PHC53" s="53"/>
      <c r="PHD53" s="53"/>
      <c r="PHE53" s="53"/>
      <c r="PHF53" s="53"/>
      <c r="PHG53" s="53"/>
      <c r="PHH53" s="53"/>
      <c r="PHI53" s="53"/>
      <c r="PHJ53" s="53"/>
      <c r="PHK53" s="53"/>
      <c r="PHL53" s="53"/>
      <c r="PHM53" s="53"/>
      <c r="PHN53" s="53"/>
      <c r="PHO53" s="53"/>
      <c r="PHP53" s="53"/>
      <c r="PHQ53" s="53"/>
      <c r="PHR53" s="53"/>
      <c r="PHS53" s="53"/>
      <c r="PHT53" s="53"/>
      <c r="PHU53" s="53"/>
      <c r="PHV53" s="53"/>
      <c r="PHW53" s="53"/>
      <c r="PHX53" s="53"/>
      <c r="PHY53" s="53"/>
      <c r="PHZ53" s="53"/>
      <c r="PIA53" s="53"/>
      <c r="PIB53" s="53"/>
      <c r="PIC53" s="53"/>
      <c r="PID53" s="53"/>
      <c r="PIE53" s="53"/>
      <c r="PIF53" s="53"/>
      <c r="PIG53" s="53"/>
      <c r="PIH53" s="53"/>
      <c r="PII53" s="53"/>
      <c r="PIJ53" s="53"/>
      <c r="PIK53" s="53"/>
      <c r="PIL53" s="53"/>
      <c r="PIM53" s="53"/>
      <c r="PIN53" s="53"/>
      <c r="PIO53" s="53"/>
      <c r="PIP53" s="53"/>
      <c r="PIQ53" s="53"/>
      <c r="PIR53" s="53"/>
      <c r="PIS53" s="53"/>
      <c r="PIT53" s="53"/>
      <c r="PIU53" s="53"/>
      <c r="PIV53" s="53"/>
      <c r="PIW53" s="53"/>
      <c r="PIX53" s="53"/>
      <c r="PIY53" s="53"/>
      <c r="PIZ53" s="53"/>
      <c r="PJA53" s="53"/>
      <c r="PJB53" s="53"/>
      <c r="PJC53" s="53"/>
      <c r="PJD53" s="53"/>
      <c r="PJE53" s="53"/>
      <c r="PJF53" s="53"/>
      <c r="PJG53" s="53"/>
      <c r="PJH53" s="53"/>
      <c r="PJI53" s="53"/>
      <c r="PJJ53" s="53"/>
      <c r="PJK53" s="53"/>
      <c r="PJL53" s="53"/>
      <c r="PJM53" s="53"/>
      <c r="PJN53" s="53"/>
      <c r="PJO53" s="53"/>
      <c r="PJP53" s="53"/>
      <c r="PJQ53" s="53"/>
      <c r="PJR53" s="53"/>
      <c r="PJS53" s="53"/>
      <c r="PJT53" s="53"/>
      <c r="PJU53" s="53"/>
      <c r="PJV53" s="53"/>
      <c r="PJW53" s="53"/>
      <c r="PJX53" s="53"/>
      <c r="PJY53" s="53"/>
      <c r="PJZ53" s="53"/>
      <c r="PKA53" s="53"/>
      <c r="PKB53" s="53"/>
      <c r="PKC53" s="53"/>
      <c r="PKD53" s="53"/>
      <c r="PKE53" s="53"/>
      <c r="PKF53" s="53"/>
      <c r="PKG53" s="53"/>
      <c r="PKH53" s="53"/>
      <c r="PKI53" s="53"/>
      <c r="PKJ53" s="53"/>
      <c r="PKK53" s="53"/>
      <c r="PKL53" s="53"/>
      <c r="PKM53" s="53"/>
      <c r="PKN53" s="53"/>
      <c r="PKO53" s="53"/>
      <c r="PKP53" s="53"/>
      <c r="PKQ53" s="53"/>
      <c r="PKR53" s="53"/>
      <c r="PKS53" s="53"/>
      <c r="PKT53" s="53"/>
      <c r="PKU53" s="53"/>
      <c r="PKV53" s="53"/>
      <c r="PKW53" s="53"/>
      <c r="PKX53" s="53"/>
      <c r="PKY53" s="53"/>
      <c r="PKZ53" s="53"/>
      <c r="PLA53" s="53"/>
      <c r="PLB53" s="53"/>
      <c r="PLC53" s="53"/>
      <c r="PLD53" s="53"/>
      <c r="PLE53" s="53"/>
      <c r="PLF53" s="53"/>
      <c r="PLG53" s="53"/>
      <c r="PLH53" s="53"/>
      <c r="PLI53" s="53"/>
      <c r="PLJ53" s="53"/>
      <c r="PLK53" s="53"/>
      <c r="PLL53" s="53"/>
      <c r="PLM53" s="53"/>
      <c r="PLN53" s="53"/>
      <c r="PLO53" s="53"/>
      <c r="PLP53" s="53"/>
      <c r="PLQ53" s="53"/>
      <c r="PLR53" s="53"/>
      <c r="PLS53" s="53"/>
      <c r="PLT53" s="53"/>
      <c r="PLU53" s="53"/>
      <c r="PLV53" s="53"/>
      <c r="PLW53" s="53"/>
      <c r="PLX53" s="53"/>
      <c r="PLY53" s="53"/>
      <c r="PLZ53" s="53"/>
      <c r="PMA53" s="53"/>
      <c r="PMB53" s="53"/>
      <c r="PMC53" s="53"/>
      <c r="PMD53" s="53"/>
      <c r="PME53" s="53"/>
      <c r="PMF53" s="53"/>
      <c r="PMG53" s="53"/>
      <c r="PMH53" s="53"/>
      <c r="PMI53" s="53"/>
      <c r="PMJ53" s="53"/>
      <c r="PMK53" s="53"/>
      <c r="PML53" s="53"/>
      <c r="PMM53" s="53"/>
      <c r="PMN53" s="53"/>
      <c r="PMO53" s="53"/>
      <c r="PMP53" s="53"/>
      <c r="PMQ53" s="53"/>
      <c r="PMR53" s="53"/>
      <c r="PMS53" s="53"/>
      <c r="PMT53" s="53"/>
      <c r="PMU53" s="53"/>
      <c r="PMV53" s="53"/>
      <c r="PMW53" s="53"/>
      <c r="PMX53" s="53"/>
      <c r="PMY53" s="53"/>
      <c r="PMZ53" s="53"/>
      <c r="PNA53" s="53"/>
      <c r="PNB53" s="53"/>
      <c r="PNC53" s="53"/>
      <c r="PND53" s="53"/>
      <c r="PNE53" s="53"/>
      <c r="PNF53" s="53"/>
      <c r="PNG53" s="53"/>
      <c r="PNH53" s="53"/>
      <c r="PNI53" s="53"/>
      <c r="PNJ53" s="53"/>
      <c r="PNK53" s="53"/>
      <c r="PNL53" s="53"/>
      <c r="PNM53" s="53"/>
      <c r="PNN53" s="53"/>
      <c r="PNO53" s="53"/>
      <c r="PNP53" s="53"/>
      <c r="PNQ53" s="53"/>
      <c r="PNR53" s="53"/>
      <c r="PNS53" s="53"/>
      <c r="PNT53" s="53"/>
      <c r="PNU53" s="53"/>
      <c r="PNV53" s="53"/>
      <c r="PNW53" s="53"/>
      <c r="PNX53" s="53"/>
      <c r="PNY53" s="53"/>
      <c r="PNZ53" s="53"/>
      <c r="POA53" s="53"/>
      <c r="POB53" s="53"/>
      <c r="POC53" s="53"/>
      <c r="POD53" s="53"/>
      <c r="POE53" s="53"/>
      <c r="POF53" s="53"/>
      <c r="POG53" s="53"/>
      <c r="POH53" s="53"/>
      <c r="POI53" s="53"/>
      <c r="POJ53" s="53"/>
      <c r="POK53" s="53"/>
      <c r="POL53" s="53"/>
      <c r="POM53" s="53"/>
      <c r="PON53" s="53"/>
      <c r="POO53" s="53"/>
      <c r="POP53" s="53"/>
      <c r="POQ53" s="53"/>
      <c r="POR53" s="53"/>
      <c r="POS53" s="53"/>
      <c r="POT53" s="53"/>
      <c r="POU53" s="53"/>
      <c r="POV53" s="53"/>
      <c r="POW53" s="53"/>
      <c r="POX53" s="53"/>
      <c r="POY53" s="53"/>
      <c r="POZ53" s="53"/>
      <c r="PPA53" s="53"/>
      <c r="PPB53" s="53"/>
      <c r="PPC53" s="53"/>
      <c r="PPD53" s="53"/>
      <c r="PPE53" s="53"/>
      <c r="PPF53" s="53"/>
      <c r="PPG53" s="53"/>
      <c r="PPH53" s="53"/>
      <c r="PPI53" s="53"/>
      <c r="PPJ53" s="53"/>
      <c r="PPK53" s="53"/>
      <c r="PPL53" s="53"/>
      <c r="PPM53" s="53"/>
      <c r="PPN53" s="53"/>
      <c r="PPO53" s="53"/>
      <c r="PPP53" s="53"/>
      <c r="PPQ53" s="53"/>
      <c r="PPR53" s="53"/>
      <c r="PPS53" s="53"/>
      <c r="PPT53" s="53"/>
      <c r="PPU53" s="53"/>
      <c r="PPV53" s="53"/>
      <c r="PPW53" s="53"/>
      <c r="PPX53" s="53"/>
      <c r="PPY53" s="53"/>
      <c r="PPZ53" s="53"/>
      <c r="PQA53" s="53"/>
      <c r="PQB53" s="53"/>
      <c r="PQC53" s="53"/>
      <c r="PQD53" s="53"/>
      <c r="PQE53" s="53"/>
      <c r="PQF53" s="53"/>
      <c r="PQG53" s="53"/>
      <c r="PQH53" s="53"/>
      <c r="PQI53" s="53"/>
      <c r="PQJ53" s="53"/>
      <c r="PQK53" s="53"/>
      <c r="PQL53" s="53"/>
      <c r="PQM53" s="53"/>
      <c r="PQN53" s="53"/>
      <c r="PQO53" s="53"/>
      <c r="PQP53" s="53"/>
      <c r="PQQ53" s="53"/>
      <c r="PQR53" s="53"/>
      <c r="PQS53" s="53"/>
      <c r="PQT53" s="53"/>
      <c r="PQU53" s="53"/>
      <c r="PQV53" s="53"/>
      <c r="PQW53" s="53"/>
      <c r="PQX53" s="53"/>
      <c r="PQY53" s="53"/>
      <c r="PQZ53" s="53"/>
      <c r="PRA53" s="53"/>
      <c r="PRB53" s="53"/>
      <c r="PRC53" s="53"/>
      <c r="PRD53" s="53"/>
      <c r="PRE53" s="53"/>
      <c r="PRF53" s="53"/>
      <c r="PRG53" s="53"/>
      <c r="PRH53" s="53"/>
      <c r="PRI53" s="53"/>
      <c r="PRJ53" s="53"/>
      <c r="PRK53" s="53"/>
      <c r="PRL53" s="53"/>
      <c r="PRM53" s="53"/>
      <c r="PRN53" s="53"/>
      <c r="PRO53" s="53"/>
      <c r="PRP53" s="53"/>
      <c r="PRQ53" s="53"/>
      <c r="PRR53" s="53"/>
      <c r="PRS53" s="53"/>
      <c r="PRT53" s="53"/>
      <c r="PRU53" s="53"/>
      <c r="PRV53" s="53"/>
      <c r="PRW53" s="53"/>
      <c r="PRX53" s="53"/>
      <c r="PRY53" s="53"/>
      <c r="PRZ53" s="53"/>
      <c r="PSA53" s="53"/>
      <c r="PSB53" s="53"/>
      <c r="PSC53" s="53"/>
      <c r="PSD53" s="53"/>
      <c r="PSE53" s="53"/>
      <c r="PSF53" s="53"/>
      <c r="PSG53" s="53"/>
      <c r="PSH53" s="53"/>
      <c r="PSI53" s="53"/>
      <c r="PSJ53" s="53"/>
      <c r="PSK53" s="53"/>
      <c r="PSL53" s="53"/>
      <c r="PSM53" s="53"/>
      <c r="PSN53" s="53"/>
      <c r="PSO53" s="53"/>
      <c r="PSP53" s="53"/>
      <c r="PSQ53" s="53"/>
      <c r="PSR53" s="53"/>
      <c r="PSS53" s="53"/>
      <c r="PST53" s="53"/>
      <c r="PSU53" s="53"/>
      <c r="PSV53" s="53"/>
      <c r="PSW53" s="53"/>
      <c r="PSX53" s="53"/>
      <c r="PSY53" s="53"/>
      <c r="PSZ53" s="53"/>
      <c r="PTA53" s="53"/>
      <c r="PTB53" s="53"/>
      <c r="PTC53" s="53"/>
      <c r="PTD53" s="53"/>
      <c r="PTE53" s="53"/>
      <c r="PTF53" s="53"/>
      <c r="PTG53" s="53"/>
      <c r="PTH53" s="53"/>
      <c r="PTI53" s="53"/>
      <c r="PTJ53" s="53"/>
      <c r="PTK53" s="53"/>
      <c r="PTL53" s="53"/>
      <c r="PTM53" s="53"/>
      <c r="PTN53" s="53"/>
      <c r="PTO53" s="53"/>
      <c r="PTP53" s="53"/>
      <c r="PTQ53" s="53"/>
      <c r="PTR53" s="53"/>
      <c r="PTS53" s="53"/>
      <c r="PTT53" s="53"/>
      <c r="PTU53" s="53"/>
      <c r="PTV53" s="53"/>
      <c r="PTW53" s="53"/>
      <c r="PTX53" s="53"/>
      <c r="PTY53" s="53"/>
      <c r="PTZ53" s="53"/>
      <c r="PUA53" s="53"/>
      <c r="PUB53" s="53"/>
      <c r="PUC53" s="53"/>
      <c r="PUD53" s="53"/>
      <c r="PUE53" s="53"/>
      <c r="PUF53" s="53"/>
      <c r="PUG53" s="53"/>
      <c r="PUH53" s="53"/>
      <c r="PUI53" s="53"/>
      <c r="PUJ53" s="53"/>
      <c r="PUK53" s="53"/>
      <c r="PUL53" s="53"/>
      <c r="PUM53" s="53"/>
      <c r="PUN53" s="53"/>
      <c r="PUO53" s="53"/>
      <c r="PUP53" s="53"/>
      <c r="PUQ53" s="53"/>
      <c r="PUR53" s="53"/>
      <c r="PUS53" s="53"/>
      <c r="PUT53" s="53"/>
      <c r="PUU53" s="53"/>
      <c r="PUV53" s="53"/>
      <c r="PUW53" s="53"/>
      <c r="PUX53" s="53"/>
      <c r="PUY53" s="53"/>
      <c r="PUZ53" s="53"/>
      <c r="PVA53" s="53"/>
      <c r="PVB53" s="53"/>
      <c r="PVC53" s="53"/>
      <c r="PVD53" s="53"/>
      <c r="PVE53" s="53"/>
      <c r="PVF53" s="53"/>
      <c r="PVG53" s="53"/>
      <c r="PVH53" s="53"/>
      <c r="PVI53" s="53"/>
      <c r="PVJ53" s="53"/>
      <c r="PVK53" s="53"/>
      <c r="PVL53" s="53"/>
      <c r="PVM53" s="53"/>
      <c r="PVN53" s="53"/>
      <c r="PVO53" s="53"/>
      <c r="PVP53" s="53"/>
      <c r="PVQ53" s="53"/>
      <c r="PVR53" s="53"/>
      <c r="PVS53" s="53"/>
      <c r="PVT53" s="53"/>
      <c r="PVU53" s="53"/>
      <c r="PVV53" s="53"/>
      <c r="PVW53" s="53"/>
      <c r="PVX53" s="53"/>
      <c r="PVY53" s="53"/>
      <c r="PVZ53" s="53"/>
      <c r="PWA53" s="53"/>
      <c r="PWB53" s="53"/>
      <c r="PWC53" s="53"/>
      <c r="PWD53" s="53"/>
      <c r="PWE53" s="53"/>
      <c r="PWF53" s="53"/>
      <c r="PWG53" s="53"/>
      <c r="PWH53" s="53"/>
      <c r="PWI53" s="53"/>
      <c r="PWJ53" s="53"/>
      <c r="PWK53" s="53"/>
      <c r="PWL53" s="53"/>
      <c r="PWM53" s="53"/>
      <c r="PWN53" s="53"/>
      <c r="PWO53" s="53"/>
      <c r="PWP53" s="53"/>
      <c r="PWQ53" s="53"/>
      <c r="PWR53" s="53"/>
      <c r="PWS53" s="53"/>
      <c r="PWT53" s="53"/>
      <c r="PWU53" s="53"/>
      <c r="PWV53" s="53"/>
      <c r="PWW53" s="53"/>
      <c r="PWX53" s="53"/>
      <c r="PWY53" s="53"/>
      <c r="PWZ53" s="53"/>
      <c r="PXA53" s="53"/>
      <c r="PXB53" s="53"/>
      <c r="PXC53" s="53"/>
      <c r="PXD53" s="53"/>
      <c r="PXE53" s="53"/>
      <c r="PXF53" s="53"/>
      <c r="PXG53" s="53"/>
      <c r="PXH53" s="53"/>
      <c r="PXI53" s="53"/>
      <c r="PXJ53" s="53"/>
      <c r="PXK53" s="53"/>
      <c r="PXL53" s="53"/>
      <c r="PXM53" s="53"/>
      <c r="PXN53" s="53"/>
      <c r="PXO53" s="53"/>
      <c r="PXP53" s="53"/>
      <c r="PXQ53" s="53"/>
      <c r="PXR53" s="53"/>
      <c r="PXS53" s="53"/>
      <c r="PXT53" s="53"/>
      <c r="PXU53" s="53"/>
      <c r="PXV53" s="53"/>
      <c r="PXW53" s="53"/>
      <c r="PXX53" s="53"/>
      <c r="PXY53" s="53"/>
      <c r="PXZ53" s="53"/>
      <c r="PYA53" s="53"/>
      <c r="PYB53" s="53"/>
      <c r="PYC53" s="53"/>
      <c r="PYD53" s="53"/>
      <c r="PYE53" s="53"/>
      <c r="PYF53" s="53"/>
      <c r="PYG53" s="53"/>
      <c r="PYH53" s="53"/>
      <c r="PYI53" s="53"/>
      <c r="PYJ53" s="53"/>
      <c r="PYK53" s="53"/>
      <c r="PYL53" s="53"/>
      <c r="PYM53" s="53"/>
      <c r="PYN53" s="53"/>
      <c r="PYO53" s="53"/>
      <c r="PYP53" s="53"/>
      <c r="PYQ53" s="53"/>
      <c r="PYR53" s="53"/>
      <c r="PYS53" s="53"/>
      <c r="PYT53" s="53"/>
      <c r="PYU53" s="53"/>
      <c r="PYV53" s="53"/>
      <c r="PYW53" s="53"/>
      <c r="PYX53" s="53"/>
      <c r="PYY53" s="53"/>
      <c r="PYZ53" s="53"/>
      <c r="PZA53" s="53"/>
      <c r="PZB53" s="53"/>
      <c r="PZC53" s="53"/>
      <c r="PZD53" s="53"/>
      <c r="PZE53" s="53"/>
      <c r="PZF53" s="53"/>
      <c r="PZG53" s="53"/>
      <c r="PZH53" s="53"/>
      <c r="PZI53" s="53"/>
      <c r="PZJ53" s="53"/>
      <c r="PZK53" s="53"/>
      <c r="PZL53" s="53"/>
      <c r="PZM53" s="53"/>
      <c r="PZN53" s="53"/>
      <c r="PZO53" s="53"/>
      <c r="PZP53" s="53"/>
      <c r="PZQ53" s="53"/>
      <c r="PZR53" s="53"/>
      <c r="PZS53" s="53"/>
      <c r="PZT53" s="53"/>
      <c r="PZU53" s="53"/>
      <c r="PZV53" s="53"/>
      <c r="PZW53" s="53"/>
      <c r="PZX53" s="53"/>
      <c r="PZY53" s="53"/>
      <c r="PZZ53" s="53"/>
      <c r="QAA53" s="53"/>
      <c r="QAB53" s="53"/>
      <c r="QAC53" s="53"/>
      <c r="QAD53" s="53"/>
      <c r="QAE53" s="53"/>
      <c r="QAF53" s="53"/>
      <c r="QAG53" s="53"/>
      <c r="QAH53" s="53"/>
      <c r="QAI53" s="53"/>
      <c r="QAJ53" s="53"/>
      <c r="QAK53" s="53"/>
      <c r="QAL53" s="53"/>
      <c r="QAM53" s="53"/>
      <c r="QAN53" s="53"/>
      <c r="QAO53" s="53"/>
      <c r="QAP53" s="53"/>
      <c r="QAQ53" s="53"/>
      <c r="QAR53" s="53"/>
      <c r="QAS53" s="53"/>
      <c r="QAT53" s="53"/>
      <c r="QAU53" s="53"/>
      <c r="QAV53" s="53"/>
      <c r="QAW53" s="53"/>
      <c r="QAX53" s="53"/>
      <c r="QAY53" s="53"/>
      <c r="QAZ53" s="53"/>
      <c r="QBA53" s="53"/>
      <c r="QBB53" s="53"/>
      <c r="QBC53" s="53"/>
      <c r="QBD53" s="53"/>
      <c r="QBE53" s="53"/>
      <c r="QBF53" s="53"/>
      <c r="QBG53" s="53"/>
      <c r="QBH53" s="53"/>
      <c r="QBI53" s="53"/>
      <c r="QBJ53" s="53"/>
      <c r="QBK53" s="53"/>
      <c r="QBL53" s="53"/>
      <c r="QBM53" s="53"/>
      <c r="QBN53" s="53"/>
      <c r="QBO53" s="53"/>
      <c r="QBP53" s="53"/>
      <c r="QBQ53" s="53"/>
      <c r="QBR53" s="53"/>
      <c r="QBS53" s="53"/>
      <c r="QBT53" s="53"/>
      <c r="QBU53" s="53"/>
      <c r="QBV53" s="53"/>
      <c r="QBW53" s="53"/>
      <c r="QBX53" s="53"/>
      <c r="QBY53" s="53"/>
      <c r="QBZ53" s="53"/>
      <c r="QCA53" s="53"/>
      <c r="QCB53" s="53"/>
      <c r="QCC53" s="53"/>
      <c r="QCD53" s="53"/>
      <c r="QCE53" s="53"/>
      <c r="QCF53" s="53"/>
      <c r="QCG53" s="53"/>
      <c r="QCH53" s="53"/>
      <c r="QCI53" s="53"/>
      <c r="QCJ53" s="53"/>
      <c r="QCK53" s="53"/>
      <c r="QCL53" s="53"/>
      <c r="QCM53" s="53"/>
      <c r="QCN53" s="53"/>
      <c r="QCO53" s="53"/>
      <c r="QCP53" s="53"/>
      <c r="QCQ53" s="53"/>
      <c r="QCR53" s="53"/>
      <c r="QCS53" s="53"/>
      <c r="QCT53" s="53"/>
      <c r="QCU53" s="53"/>
      <c r="QCV53" s="53"/>
      <c r="QCW53" s="53"/>
      <c r="QCX53" s="53"/>
      <c r="QCY53" s="53"/>
      <c r="QCZ53" s="53"/>
      <c r="QDA53" s="53"/>
      <c r="QDB53" s="53"/>
      <c r="QDC53" s="53"/>
      <c r="QDD53" s="53"/>
      <c r="QDE53" s="53"/>
      <c r="QDF53" s="53"/>
      <c r="QDG53" s="53"/>
      <c r="QDH53" s="53"/>
      <c r="QDI53" s="53"/>
      <c r="QDJ53" s="53"/>
      <c r="QDK53" s="53"/>
      <c r="QDL53" s="53"/>
      <c r="QDM53" s="53"/>
      <c r="QDN53" s="53"/>
      <c r="QDO53" s="53"/>
      <c r="QDP53" s="53"/>
      <c r="QDQ53" s="53"/>
      <c r="QDR53" s="53"/>
      <c r="QDS53" s="53"/>
      <c r="QDT53" s="53"/>
      <c r="QDU53" s="53"/>
      <c r="QDV53" s="53"/>
      <c r="QDW53" s="53"/>
      <c r="QDX53" s="53"/>
      <c r="QDY53" s="53"/>
      <c r="QDZ53" s="53"/>
      <c r="QEA53" s="53"/>
      <c r="QEB53" s="53"/>
      <c r="QEC53" s="53"/>
      <c r="QED53" s="53"/>
      <c r="QEE53" s="53"/>
      <c r="QEF53" s="53"/>
      <c r="QEG53" s="53"/>
      <c r="QEH53" s="53"/>
      <c r="QEI53" s="53"/>
      <c r="QEJ53" s="53"/>
      <c r="QEK53" s="53"/>
      <c r="QEL53" s="53"/>
      <c r="QEM53" s="53"/>
      <c r="QEN53" s="53"/>
      <c r="QEO53" s="53"/>
      <c r="QEP53" s="53"/>
      <c r="QEQ53" s="53"/>
      <c r="QER53" s="53"/>
      <c r="QES53" s="53"/>
      <c r="QET53" s="53"/>
      <c r="QEU53" s="53"/>
      <c r="QEV53" s="53"/>
      <c r="QEW53" s="53"/>
      <c r="QEX53" s="53"/>
      <c r="QEY53" s="53"/>
      <c r="QEZ53" s="53"/>
      <c r="QFA53" s="53"/>
      <c r="QFB53" s="53"/>
      <c r="QFC53" s="53"/>
      <c r="QFD53" s="53"/>
      <c r="QFE53" s="53"/>
      <c r="QFF53" s="53"/>
      <c r="QFG53" s="53"/>
      <c r="QFH53" s="53"/>
      <c r="QFI53" s="53"/>
      <c r="QFJ53" s="53"/>
      <c r="QFK53" s="53"/>
      <c r="QFL53" s="53"/>
      <c r="QFM53" s="53"/>
      <c r="QFN53" s="53"/>
      <c r="QFO53" s="53"/>
      <c r="QFP53" s="53"/>
      <c r="QFQ53" s="53"/>
      <c r="QFR53" s="53"/>
      <c r="QFS53" s="53"/>
      <c r="QFT53" s="53"/>
      <c r="QFU53" s="53"/>
      <c r="QFV53" s="53"/>
      <c r="QFW53" s="53"/>
      <c r="QFX53" s="53"/>
      <c r="QFY53" s="53"/>
      <c r="QFZ53" s="53"/>
      <c r="QGA53" s="53"/>
      <c r="QGB53" s="53"/>
      <c r="QGC53" s="53"/>
      <c r="QGD53" s="53"/>
      <c r="QGE53" s="53"/>
      <c r="QGF53" s="53"/>
      <c r="QGG53" s="53"/>
      <c r="QGH53" s="53"/>
      <c r="QGI53" s="53"/>
      <c r="QGJ53" s="53"/>
      <c r="QGK53" s="53"/>
      <c r="QGL53" s="53"/>
      <c r="QGM53" s="53"/>
      <c r="QGN53" s="53"/>
      <c r="QGO53" s="53"/>
      <c r="QGP53" s="53"/>
      <c r="QGQ53" s="53"/>
      <c r="QGR53" s="53"/>
      <c r="QGS53" s="53"/>
      <c r="QGT53" s="53"/>
      <c r="QGU53" s="53"/>
      <c r="QGV53" s="53"/>
      <c r="QGW53" s="53"/>
      <c r="QGX53" s="53"/>
      <c r="QGY53" s="53"/>
      <c r="QGZ53" s="53"/>
      <c r="QHA53" s="53"/>
      <c r="QHB53" s="53"/>
      <c r="QHC53" s="53"/>
      <c r="QHD53" s="53"/>
      <c r="QHE53" s="53"/>
      <c r="QHF53" s="53"/>
      <c r="QHG53" s="53"/>
      <c r="QHH53" s="53"/>
      <c r="QHI53" s="53"/>
      <c r="QHJ53" s="53"/>
      <c r="QHK53" s="53"/>
      <c r="QHL53" s="53"/>
      <c r="QHM53" s="53"/>
      <c r="QHN53" s="53"/>
      <c r="QHO53" s="53"/>
      <c r="QHP53" s="53"/>
      <c r="QHQ53" s="53"/>
      <c r="QHR53" s="53"/>
      <c r="QHS53" s="53"/>
      <c r="QHT53" s="53"/>
      <c r="QHU53" s="53"/>
      <c r="QHV53" s="53"/>
      <c r="QHW53" s="53"/>
      <c r="QHX53" s="53"/>
      <c r="QHY53" s="53"/>
      <c r="QHZ53" s="53"/>
      <c r="QIA53" s="53"/>
      <c r="QIB53" s="53"/>
      <c r="QIC53" s="53"/>
      <c r="QID53" s="53"/>
      <c r="QIE53" s="53"/>
      <c r="QIF53" s="53"/>
      <c r="QIG53" s="53"/>
      <c r="QIH53" s="53"/>
      <c r="QII53" s="53"/>
      <c r="QIJ53" s="53"/>
      <c r="QIK53" s="53"/>
      <c r="QIL53" s="53"/>
      <c r="QIM53" s="53"/>
      <c r="QIN53" s="53"/>
      <c r="QIO53" s="53"/>
      <c r="QIP53" s="53"/>
      <c r="QIQ53" s="53"/>
      <c r="QIR53" s="53"/>
      <c r="QIS53" s="53"/>
      <c r="QIT53" s="53"/>
      <c r="QIU53" s="53"/>
      <c r="QIV53" s="53"/>
      <c r="QIW53" s="53"/>
      <c r="QIX53" s="53"/>
      <c r="QIY53" s="53"/>
      <c r="QIZ53" s="53"/>
      <c r="QJA53" s="53"/>
      <c r="QJB53" s="53"/>
      <c r="QJC53" s="53"/>
      <c r="QJD53" s="53"/>
      <c r="QJE53" s="53"/>
      <c r="QJF53" s="53"/>
      <c r="QJG53" s="53"/>
      <c r="QJH53" s="53"/>
      <c r="QJI53" s="53"/>
      <c r="QJJ53" s="53"/>
      <c r="QJK53" s="53"/>
      <c r="QJL53" s="53"/>
      <c r="QJM53" s="53"/>
      <c r="QJN53" s="53"/>
      <c r="QJO53" s="53"/>
      <c r="QJP53" s="53"/>
      <c r="QJQ53" s="53"/>
      <c r="QJR53" s="53"/>
      <c r="QJS53" s="53"/>
      <c r="QJT53" s="53"/>
      <c r="QJU53" s="53"/>
      <c r="QJV53" s="53"/>
      <c r="QJW53" s="53"/>
      <c r="QJX53" s="53"/>
      <c r="QJY53" s="53"/>
      <c r="QJZ53" s="53"/>
      <c r="QKA53" s="53"/>
      <c r="QKB53" s="53"/>
      <c r="QKC53" s="53"/>
      <c r="QKD53" s="53"/>
      <c r="QKE53" s="53"/>
      <c r="QKF53" s="53"/>
      <c r="QKG53" s="53"/>
      <c r="QKH53" s="53"/>
      <c r="QKI53" s="53"/>
      <c r="QKJ53" s="53"/>
      <c r="QKK53" s="53"/>
      <c r="QKL53" s="53"/>
      <c r="QKM53" s="53"/>
      <c r="QKN53" s="53"/>
      <c r="QKO53" s="53"/>
      <c r="QKP53" s="53"/>
      <c r="QKQ53" s="53"/>
      <c r="QKR53" s="53"/>
      <c r="QKS53" s="53"/>
      <c r="QKT53" s="53"/>
      <c r="QKU53" s="53"/>
      <c r="QKV53" s="53"/>
      <c r="QKW53" s="53"/>
      <c r="QKX53" s="53"/>
      <c r="QKY53" s="53"/>
      <c r="QKZ53" s="53"/>
      <c r="QLA53" s="53"/>
      <c r="QLB53" s="53"/>
      <c r="QLC53" s="53"/>
      <c r="QLD53" s="53"/>
      <c r="QLE53" s="53"/>
      <c r="QLF53" s="53"/>
      <c r="QLG53" s="53"/>
      <c r="QLH53" s="53"/>
      <c r="QLI53" s="53"/>
      <c r="QLJ53" s="53"/>
      <c r="QLK53" s="53"/>
      <c r="QLL53" s="53"/>
      <c r="QLM53" s="53"/>
      <c r="QLN53" s="53"/>
      <c r="QLO53" s="53"/>
      <c r="QLP53" s="53"/>
      <c r="QLQ53" s="53"/>
      <c r="QLR53" s="53"/>
      <c r="QLS53" s="53"/>
      <c r="QLT53" s="53"/>
      <c r="QLU53" s="53"/>
      <c r="QLV53" s="53"/>
      <c r="QLW53" s="53"/>
      <c r="QLX53" s="53"/>
      <c r="QLY53" s="53"/>
      <c r="QLZ53" s="53"/>
      <c r="QMA53" s="53"/>
      <c r="QMB53" s="53"/>
      <c r="QMC53" s="53"/>
      <c r="QMD53" s="53"/>
      <c r="QME53" s="53"/>
      <c r="QMF53" s="53"/>
      <c r="QMG53" s="53"/>
      <c r="QMH53" s="53"/>
      <c r="QMI53" s="53"/>
      <c r="QMJ53" s="53"/>
      <c r="QMK53" s="53"/>
      <c r="QML53" s="53"/>
      <c r="QMM53" s="53"/>
      <c r="QMN53" s="53"/>
      <c r="QMO53" s="53"/>
      <c r="QMP53" s="53"/>
      <c r="QMQ53" s="53"/>
      <c r="QMR53" s="53"/>
      <c r="QMS53" s="53"/>
      <c r="QMT53" s="53"/>
      <c r="QMU53" s="53"/>
      <c r="QMV53" s="53"/>
      <c r="QMW53" s="53"/>
      <c r="QMX53" s="53"/>
      <c r="QMY53" s="53"/>
      <c r="QMZ53" s="53"/>
      <c r="QNA53" s="53"/>
      <c r="QNB53" s="53"/>
      <c r="QNC53" s="53"/>
      <c r="QND53" s="53"/>
      <c r="QNE53" s="53"/>
      <c r="QNF53" s="53"/>
      <c r="QNG53" s="53"/>
      <c r="QNH53" s="53"/>
      <c r="QNI53" s="53"/>
      <c r="QNJ53" s="53"/>
      <c r="QNK53" s="53"/>
      <c r="QNL53" s="53"/>
      <c r="QNM53" s="53"/>
      <c r="QNN53" s="53"/>
      <c r="QNO53" s="53"/>
      <c r="QNP53" s="53"/>
      <c r="QNQ53" s="53"/>
      <c r="QNR53" s="53"/>
      <c r="QNS53" s="53"/>
      <c r="QNT53" s="53"/>
      <c r="QNU53" s="53"/>
      <c r="QNV53" s="53"/>
      <c r="QNW53" s="53"/>
      <c r="QNX53" s="53"/>
      <c r="QNY53" s="53"/>
      <c r="QNZ53" s="53"/>
      <c r="QOA53" s="53"/>
      <c r="QOB53" s="53"/>
      <c r="QOC53" s="53"/>
      <c r="QOD53" s="53"/>
      <c r="QOE53" s="53"/>
      <c r="QOF53" s="53"/>
      <c r="QOG53" s="53"/>
      <c r="QOH53" s="53"/>
      <c r="QOI53" s="53"/>
      <c r="QOJ53" s="53"/>
      <c r="QOK53" s="53"/>
      <c r="QOL53" s="53"/>
      <c r="QOM53" s="53"/>
      <c r="QON53" s="53"/>
      <c r="QOO53" s="53"/>
      <c r="QOP53" s="53"/>
      <c r="QOQ53" s="53"/>
      <c r="QOR53" s="53"/>
      <c r="QOS53" s="53"/>
      <c r="QOT53" s="53"/>
      <c r="QOU53" s="53"/>
      <c r="QOV53" s="53"/>
      <c r="QOW53" s="53"/>
      <c r="QOX53" s="53"/>
      <c r="QOY53" s="53"/>
      <c r="QOZ53" s="53"/>
      <c r="QPA53" s="53"/>
      <c r="QPB53" s="53"/>
      <c r="QPC53" s="53"/>
      <c r="QPD53" s="53"/>
      <c r="QPE53" s="53"/>
      <c r="QPF53" s="53"/>
      <c r="QPG53" s="53"/>
      <c r="QPH53" s="53"/>
      <c r="QPI53" s="53"/>
      <c r="QPJ53" s="53"/>
      <c r="QPK53" s="53"/>
      <c r="QPL53" s="53"/>
      <c r="QPM53" s="53"/>
      <c r="QPN53" s="53"/>
      <c r="QPO53" s="53"/>
      <c r="QPP53" s="53"/>
      <c r="QPQ53" s="53"/>
      <c r="QPR53" s="53"/>
      <c r="QPS53" s="53"/>
      <c r="QPT53" s="53"/>
      <c r="QPU53" s="53"/>
      <c r="QPV53" s="53"/>
      <c r="QPW53" s="53"/>
      <c r="QPX53" s="53"/>
      <c r="QPY53" s="53"/>
      <c r="QPZ53" s="53"/>
      <c r="QQA53" s="53"/>
      <c r="QQB53" s="53"/>
      <c r="QQC53" s="53"/>
      <c r="QQD53" s="53"/>
      <c r="QQE53" s="53"/>
      <c r="QQF53" s="53"/>
      <c r="QQG53" s="53"/>
      <c r="QQH53" s="53"/>
      <c r="QQI53" s="53"/>
      <c r="QQJ53" s="53"/>
      <c r="QQK53" s="53"/>
      <c r="QQL53" s="53"/>
      <c r="QQM53" s="53"/>
      <c r="QQN53" s="53"/>
      <c r="QQO53" s="53"/>
      <c r="QQP53" s="53"/>
      <c r="QQQ53" s="53"/>
      <c r="QQR53" s="53"/>
      <c r="QQS53" s="53"/>
      <c r="QQT53" s="53"/>
      <c r="QQU53" s="53"/>
      <c r="QQV53" s="53"/>
      <c r="QQW53" s="53"/>
      <c r="QQX53" s="53"/>
      <c r="QQY53" s="53"/>
      <c r="QQZ53" s="53"/>
      <c r="QRA53" s="53"/>
      <c r="QRB53" s="53"/>
      <c r="QRC53" s="53"/>
      <c r="QRD53" s="53"/>
      <c r="QRE53" s="53"/>
      <c r="QRF53" s="53"/>
      <c r="QRG53" s="53"/>
      <c r="QRH53" s="53"/>
      <c r="QRI53" s="53"/>
      <c r="QRJ53" s="53"/>
      <c r="QRK53" s="53"/>
      <c r="QRL53" s="53"/>
      <c r="QRM53" s="53"/>
      <c r="QRN53" s="53"/>
      <c r="QRO53" s="53"/>
      <c r="QRP53" s="53"/>
      <c r="QRQ53" s="53"/>
      <c r="QRR53" s="53"/>
      <c r="QRS53" s="53"/>
      <c r="QRT53" s="53"/>
      <c r="QRU53" s="53"/>
      <c r="QRV53" s="53"/>
      <c r="QRW53" s="53"/>
      <c r="QRX53" s="53"/>
      <c r="QRY53" s="53"/>
      <c r="QRZ53" s="53"/>
      <c r="QSA53" s="53"/>
      <c r="QSB53" s="53"/>
      <c r="QSC53" s="53"/>
      <c r="QSD53" s="53"/>
      <c r="QSE53" s="53"/>
      <c r="QSF53" s="53"/>
      <c r="QSG53" s="53"/>
      <c r="QSH53" s="53"/>
      <c r="QSI53" s="53"/>
      <c r="QSJ53" s="53"/>
      <c r="QSK53" s="53"/>
      <c r="QSL53" s="53"/>
      <c r="QSM53" s="53"/>
      <c r="QSN53" s="53"/>
      <c r="QSO53" s="53"/>
      <c r="QSP53" s="53"/>
      <c r="QSQ53" s="53"/>
      <c r="QSR53" s="53"/>
      <c r="QSS53" s="53"/>
      <c r="QST53" s="53"/>
      <c r="QSU53" s="53"/>
      <c r="QSV53" s="53"/>
      <c r="QSW53" s="53"/>
      <c r="QSX53" s="53"/>
      <c r="QSY53" s="53"/>
      <c r="QSZ53" s="53"/>
      <c r="QTA53" s="53"/>
      <c r="QTB53" s="53"/>
      <c r="QTC53" s="53"/>
      <c r="QTD53" s="53"/>
      <c r="QTE53" s="53"/>
      <c r="QTF53" s="53"/>
      <c r="QTG53" s="53"/>
      <c r="QTH53" s="53"/>
      <c r="QTI53" s="53"/>
      <c r="QTJ53" s="53"/>
      <c r="QTK53" s="53"/>
      <c r="QTL53" s="53"/>
      <c r="QTM53" s="53"/>
      <c r="QTN53" s="53"/>
      <c r="QTO53" s="53"/>
      <c r="QTP53" s="53"/>
      <c r="QTQ53" s="53"/>
      <c r="QTR53" s="53"/>
      <c r="QTS53" s="53"/>
      <c r="QTT53" s="53"/>
      <c r="QTU53" s="53"/>
      <c r="QTV53" s="53"/>
      <c r="QTW53" s="53"/>
      <c r="QTX53" s="53"/>
      <c r="QTY53" s="53"/>
      <c r="QTZ53" s="53"/>
      <c r="QUA53" s="53"/>
      <c r="QUB53" s="53"/>
      <c r="QUC53" s="53"/>
      <c r="QUD53" s="53"/>
      <c r="QUE53" s="53"/>
      <c r="QUF53" s="53"/>
      <c r="QUG53" s="53"/>
      <c r="QUH53" s="53"/>
      <c r="QUI53" s="53"/>
      <c r="QUJ53" s="53"/>
      <c r="QUK53" s="53"/>
      <c r="QUL53" s="53"/>
      <c r="QUM53" s="53"/>
      <c r="QUN53" s="53"/>
      <c r="QUO53" s="53"/>
      <c r="QUP53" s="53"/>
      <c r="QUQ53" s="53"/>
      <c r="QUR53" s="53"/>
      <c r="QUS53" s="53"/>
      <c r="QUT53" s="53"/>
      <c r="QUU53" s="53"/>
      <c r="QUV53" s="53"/>
      <c r="QUW53" s="53"/>
      <c r="QUX53" s="53"/>
      <c r="QUY53" s="53"/>
      <c r="QUZ53" s="53"/>
      <c r="QVA53" s="53"/>
      <c r="QVB53" s="53"/>
      <c r="QVC53" s="53"/>
      <c r="QVD53" s="53"/>
      <c r="QVE53" s="53"/>
      <c r="QVF53" s="53"/>
      <c r="QVG53" s="53"/>
      <c r="QVH53" s="53"/>
      <c r="QVI53" s="53"/>
      <c r="QVJ53" s="53"/>
      <c r="QVK53" s="53"/>
      <c r="QVL53" s="53"/>
      <c r="QVM53" s="53"/>
      <c r="QVN53" s="53"/>
      <c r="QVO53" s="53"/>
      <c r="QVP53" s="53"/>
      <c r="QVQ53" s="53"/>
      <c r="QVR53" s="53"/>
      <c r="QVS53" s="53"/>
      <c r="QVT53" s="53"/>
      <c r="QVU53" s="53"/>
      <c r="QVV53" s="53"/>
      <c r="QVW53" s="53"/>
      <c r="QVX53" s="53"/>
      <c r="QVY53" s="53"/>
      <c r="QVZ53" s="53"/>
      <c r="QWA53" s="53"/>
      <c r="QWB53" s="53"/>
      <c r="QWC53" s="53"/>
      <c r="QWD53" s="53"/>
      <c r="QWE53" s="53"/>
      <c r="QWF53" s="53"/>
      <c r="QWG53" s="53"/>
      <c r="QWH53" s="53"/>
      <c r="QWI53" s="53"/>
      <c r="QWJ53" s="53"/>
      <c r="QWK53" s="53"/>
      <c r="QWL53" s="53"/>
      <c r="QWM53" s="53"/>
      <c r="QWN53" s="53"/>
      <c r="QWO53" s="53"/>
      <c r="QWP53" s="53"/>
      <c r="QWQ53" s="53"/>
      <c r="QWR53" s="53"/>
      <c r="QWS53" s="53"/>
      <c r="QWT53" s="53"/>
      <c r="QWU53" s="53"/>
      <c r="QWV53" s="53"/>
      <c r="QWW53" s="53"/>
      <c r="QWX53" s="53"/>
      <c r="QWY53" s="53"/>
      <c r="QWZ53" s="53"/>
      <c r="QXA53" s="53"/>
      <c r="QXB53" s="53"/>
      <c r="QXC53" s="53"/>
      <c r="QXD53" s="53"/>
      <c r="QXE53" s="53"/>
      <c r="QXF53" s="53"/>
      <c r="QXG53" s="53"/>
      <c r="QXH53" s="53"/>
      <c r="QXI53" s="53"/>
      <c r="QXJ53" s="53"/>
      <c r="QXK53" s="53"/>
      <c r="QXL53" s="53"/>
      <c r="QXM53" s="53"/>
      <c r="QXN53" s="53"/>
      <c r="QXO53" s="53"/>
      <c r="QXP53" s="53"/>
      <c r="QXQ53" s="53"/>
      <c r="QXR53" s="53"/>
      <c r="QXS53" s="53"/>
      <c r="QXT53" s="53"/>
      <c r="QXU53" s="53"/>
      <c r="QXV53" s="53"/>
      <c r="QXW53" s="53"/>
      <c r="QXX53" s="53"/>
      <c r="QXY53" s="53"/>
      <c r="QXZ53" s="53"/>
      <c r="QYA53" s="53"/>
      <c r="QYB53" s="53"/>
      <c r="QYC53" s="53"/>
      <c r="QYD53" s="53"/>
      <c r="QYE53" s="53"/>
      <c r="QYF53" s="53"/>
      <c r="QYG53" s="53"/>
      <c r="QYH53" s="53"/>
      <c r="QYI53" s="53"/>
      <c r="QYJ53" s="53"/>
      <c r="QYK53" s="53"/>
      <c r="QYL53" s="53"/>
      <c r="QYM53" s="53"/>
      <c r="QYN53" s="53"/>
      <c r="QYO53" s="53"/>
      <c r="QYP53" s="53"/>
      <c r="QYQ53" s="53"/>
      <c r="QYR53" s="53"/>
      <c r="QYS53" s="53"/>
      <c r="QYT53" s="53"/>
      <c r="QYU53" s="53"/>
      <c r="QYV53" s="53"/>
      <c r="QYW53" s="53"/>
      <c r="QYX53" s="53"/>
      <c r="QYY53" s="53"/>
      <c r="QYZ53" s="53"/>
      <c r="QZA53" s="53"/>
      <c r="QZB53" s="53"/>
      <c r="QZC53" s="53"/>
      <c r="QZD53" s="53"/>
      <c r="QZE53" s="53"/>
      <c r="QZF53" s="53"/>
      <c r="QZG53" s="53"/>
      <c r="QZH53" s="53"/>
      <c r="QZI53" s="53"/>
      <c r="QZJ53" s="53"/>
      <c r="QZK53" s="53"/>
      <c r="QZL53" s="53"/>
      <c r="QZM53" s="53"/>
      <c r="QZN53" s="53"/>
      <c r="QZO53" s="53"/>
      <c r="QZP53" s="53"/>
      <c r="QZQ53" s="53"/>
      <c r="QZR53" s="53"/>
      <c r="QZS53" s="53"/>
      <c r="QZT53" s="53"/>
      <c r="QZU53" s="53"/>
      <c r="QZV53" s="53"/>
      <c r="QZW53" s="53"/>
      <c r="QZX53" s="53"/>
      <c r="QZY53" s="53"/>
      <c r="QZZ53" s="53"/>
      <c r="RAA53" s="53"/>
      <c r="RAB53" s="53"/>
      <c r="RAC53" s="53"/>
      <c r="RAD53" s="53"/>
      <c r="RAE53" s="53"/>
      <c r="RAF53" s="53"/>
      <c r="RAG53" s="53"/>
      <c r="RAH53" s="53"/>
      <c r="RAI53" s="53"/>
      <c r="RAJ53" s="53"/>
      <c r="RAK53" s="53"/>
      <c r="RAL53" s="53"/>
      <c r="RAM53" s="53"/>
      <c r="RAN53" s="53"/>
      <c r="RAO53" s="53"/>
      <c r="RAP53" s="53"/>
      <c r="RAQ53" s="53"/>
      <c r="RAR53" s="53"/>
      <c r="RAS53" s="53"/>
      <c r="RAT53" s="53"/>
      <c r="RAU53" s="53"/>
      <c r="RAV53" s="53"/>
      <c r="RAW53" s="53"/>
      <c r="RAX53" s="53"/>
      <c r="RAY53" s="53"/>
      <c r="RAZ53" s="53"/>
      <c r="RBA53" s="53"/>
      <c r="RBB53" s="53"/>
      <c r="RBC53" s="53"/>
      <c r="RBD53" s="53"/>
      <c r="RBE53" s="53"/>
      <c r="RBF53" s="53"/>
      <c r="RBG53" s="53"/>
      <c r="RBH53" s="53"/>
      <c r="RBI53" s="53"/>
      <c r="RBJ53" s="53"/>
      <c r="RBK53" s="53"/>
      <c r="RBL53" s="53"/>
      <c r="RBM53" s="53"/>
      <c r="RBN53" s="53"/>
      <c r="RBO53" s="53"/>
      <c r="RBP53" s="53"/>
      <c r="RBQ53" s="53"/>
      <c r="RBR53" s="53"/>
      <c r="RBS53" s="53"/>
      <c r="RBT53" s="53"/>
      <c r="RBU53" s="53"/>
      <c r="RBV53" s="53"/>
      <c r="RBW53" s="53"/>
      <c r="RBX53" s="53"/>
      <c r="RBY53" s="53"/>
      <c r="RBZ53" s="53"/>
      <c r="RCA53" s="53"/>
      <c r="RCB53" s="53"/>
      <c r="RCC53" s="53"/>
      <c r="RCD53" s="53"/>
      <c r="RCE53" s="53"/>
      <c r="RCF53" s="53"/>
      <c r="RCG53" s="53"/>
      <c r="RCH53" s="53"/>
      <c r="RCI53" s="53"/>
      <c r="RCJ53" s="53"/>
      <c r="RCK53" s="53"/>
      <c r="RCL53" s="53"/>
      <c r="RCM53" s="53"/>
      <c r="RCN53" s="53"/>
      <c r="RCO53" s="53"/>
      <c r="RCP53" s="53"/>
      <c r="RCQ53" s="53"/>
      <c r="RCR53" s="53"/>
      <c r="RCS53" s="53"/>
      <c r="RCT53" s="53"/>
      <c r="RCU53" s="53"/>
      <c r="RCV53" s="53"/>
      <c r="RCW53" s="53"/>
      <c r="RCX53" s="53"/>
      <c r="RCY53" s="53"/>
      <c r="RCZ53" s="53"/>
      <c r="RDA53" s="53"/>
      <c r="RDB53" s="53"/>
      <c r="RDC53" s="53"/>
      <c r="RDD53" s="53"/>
      <c r="RDE53" s="53"/>
      <c r="RDF53" s="53"/>
      <c r="RDG53" s="53"/>
      <c r="RDH53" s="53"/>
      <c r="RDI53" s="53"/>
      <c r="RDJ53" s="53"/>
      <c r="RDK53" s="53"/>
      <c r="RDL53" s="53"/>
      <c r="RDM53" s="53"/>
      <c r="RDN53" s="53"/>
      <c r="RDO53" s="53"/>
      <c r="RDP53" s="53"/>
      <c r="RDQ53" s="53"/>
      <c r="RDR53" s="53"/>
      <c r="RDS53" s="53"/>
      <c r="RDT53" s="53"/>
      <c r="RDU53" s="53"/>
      <c r="RDV53" s="53"/>
      <c r="RDW53" s="53"/>
      <c r="RDX53" s="53"/>
      <c r="RDY53" s="53"/>
      <c r="RDZ53" s="53"/>
      <c r="REA53" s="53"/>
      <c r="REB53" s="53"/>
      <c r="REC53" s="53"/>
      <c r="RED53" s="53"/>
      <c r="REE53" s="53"/>
      <c r="REF53" s="53"/>
      <c r="REG53" s="53"/>
      <c r="REH53" s="53"/>
      <c r="REI53" s="53"/>
      <c r="REJ53" s="53"/>
      <c r="REK53" s="53"/>
      <c r="REL53" s="53"/>
      <c r="REM53" s="53"/>
      <c r="REN53" s="53"/>
      <c r="REO53" s="53"/>
      <c r="REP53" s="53"/>
      <c r="REQ53" s="53"/>
      <c r="RER53" s="53"/>
      <c r="RES53" s="53"/>
      <c r="RET53" s="53"/>
      <c r="REU53" s="53"/>
      <c r="REV53" s="53"/>
      <c r="REW53" s="53"/>
      <c r="REX53" s="53"/>
      <c r="REY53" s="53"/>
      <c r="REZ53" s="53"/>
      <c r="RFA53" s="53"/>
      <c r="RFB53" s="53"/>
      <c r="RFC53" s="53"/>
      <c r="RFD53" s="53"/>
      <c r="RFE53" s="53"/>
      <c r="RFF53" s="53"/>
      <c r="RFG53" s="53"/>
      <c r="RFH53" s="53"/>
      <c r="RFI53" s="53"/>
      <c r="RFJ53" s="53"/>
      <c r="RFK53" s="53"/>
      <c r="RFL53" s="53"/>
      <c r="RFM53" s="53"/>
      <c r="RFN53" s="53"/>
      <c r="RFO53" s="53"/>
      <c r="RFP53" s="53"/>
      <c r="RFQ53" s="53"/>
      <c r="RFR53" s="53"/>
      <c r="RFS53" s="53"/>
      <c r="RFT53" s="53"/>
      <c r="RFU53" s="53"/>
      <c r="RFV53" s="53"/>
      <c r="RFW53" s="53"/>
      <c r="RFX53" s="53"/>
      <c r="RFY53" s="53"/>
      <c r="RFZ53" s="53"/>
      <c r="RGA53" s="53"/>
      <c r="RGB53" s="53"/>
      <c r="RGC53" s="53"/>
      <c r="RGD53" s="53"/>
      <c r="RGE53" s="53"/>
      <c r="RGF53" s="53"/>
      <c r="RGG53" s="53"/>
      <c r="RGH53" s="53"/>
      <c r="RGI53" s="53"/>
      <c r="RGJ53" s="53"/>
      <c r="RGK53" s="53"/>
      <c r="RGL53" s="53"/>
      <c r="RGM53" s="53"/>
      <c r="RGN53" s="53"/>
      <c r="RGO53" s="53"/>
      <c r="RGP53" s="53"/>
      <c r="RGQ53" s="53"/>
      <c r="RGR53" s="53"/>
      <c r="RGS53" s="53"/>
      <c r="RGT53" s="53"/>
      <c r="RGU53" s="53"/>
      <c r="RGV53" s="53"/>
      <c r="RGW53" s="53"/>
      <c r="RGX53" s="53"/>
      <c r="RGY53" s="53"/>
      <c r="RGZ53" s="53"/>
      <c r="RHA53" s="53"/>
      <c r="RHB53" s="53"/>
      <c r="RHC53" s="53"/>
      <c r="RHD53" s="53"/>
      <c r="RHE53" s="53"/>
      <c r="RHF53" s="53"/>
      <c r="RHG53" s="53"/>
      <c r="RHH53" s="53"/>
      <c r="RHI53" s="53"/>
      <c r="RHJ53" s="53"/>
      <c r="RHK53" s="53"/>
      <c r="RHL53" s="53"/>
      <c r="RHM53" s="53"/>
      <c r="RHN53" s="53"/>
      <c r="RHO53" s="53"/>
      <c r="RHP53" s="53"/>
      <c r="RHQ53" s="53"/>
      <c r="RHR53" s="53"/>
      <c r="RHS53" s="53"/>
      <c r="RHT53" s="53"/>
      <c r="RHU53" s="53"/>
      <c r="RHV53" s="53"/>
      <c r="RHW53" s="53"/>
      <c r="RHX53" s="53"/>
      <c r="RHY53" s="53"/>
      <c r="RHZ53" s="53"/>
      <c r="RIA53" s="53"/>
      <c r="RIB53" s="53"/>
      <c r="RIC53" s="53"/>
      <c r="RID53" s="53"/>
      <c r="RIE53" s="53"/>
      <c r="RIF53" s="53"/>
      <c r="RIG53" s="53"/>
      <c r="RIH53" s="53"/>
      <c r="RII53" s="53"/>
      <c r="RIJ53" s="53"/>
      <c r="RIK53" s="53"/>
      <c r="RIL53" s="53"/>
      <c r="RIM53" s="53"/>
      <c r="RIN53" s="53"/>
      <c r="RIO53" s="53"/>
      <c r="RIP53" s="53"/>
      <c r="RIQ53" s="53"/>
      <c r="RIR53" s="53"/>
      <c r="RIS53" s="53"/>
      <c r="RIT53" s="53"/>
      <c r="RIU53" s="53"/>
      <c r="RIV53" s="53"/>
      <c r="RIW53" s="53"/>
      <c r="RIX53" s="53"/>
      <c r="RIY53" s="53"/>
      <c r="RIZ53" s="53"/>
      <c r="RJA53" s="53"/>
      <c r="RJB53" s="53"/>
      <c r="RJC53" s="53"/>
      <c r="RJD53" s="53"/>
      <c r="RJE53" s="53"/>
      <c r="RJF53" s="53"/>
      <c r="RJG53" s="53"/>
      <c r="RJH53" s="53"/>
      <c r="RJI53" s="53"/>
      <c r="RJJ53" s="53"/>
      <c r="RJK53" s="53"/>
      <c r="RJL53" s="53"/>
      <c r="RJM53" s="53"/>
      <c r="RJN53" s="53"/>
      <c r="RJO53" s="53"/>
      <c r="RJP53" s="53"/>
      <c r="RJQ53" s="53"/>
      <c r="RJR53" s="53"/>
      <c r="RJS53" s="53"/>
      <c r="RJT53" s="53"/>
      <c r="RJU53" s="53"/>
      <c r="RJV53" s="53"/>
      <c r="RJW53" s="53"/>
      <c r="RJX53" s="53"/>
      <c r="RJY53" s="53"/>
      <c r="RJZ53" s="53"/>
      <c r="RKA53" s="53"/>
      <c r="RKB53" s="53"/>
      <c r="RKC53" s="53"/>
      <c r="RKD53" s="53"/>
      <c r="RKE53" s="53"/>
      <c r="RKF53" s="53"/>
      <c r="RKG53" s="53"/>
      <c r="RKH53" s="53"/>
      <c r="RKI53" s="53"/>
      <c r="RKJ53" s="53"/>
      <c r="RKK53" s="53"/>
      <c r="RKL53" s="53"/>
      <c r="RKM53" s="53"/>
      <c r="RKN53" s="53"/>
      <c r="RKO53" s="53"/>
      <c r="RKP53" s="53"/>
      <c r="RKQ53" s="53"/>
      <c r="RKR53" s="53"/>
      <c r="RKS53" s="53"/>
      <c r="RKT53" s="53"/>
      <c r="RKU53" s="53"/>
      <c r="RKV53" s="53"/>
      <c r="RKW53" s="53"/>
      <c r="RKX53" s="53"/>
      <c r="RKY53" s="53"/>
      <c r="RKZ53" s="53"/>
      <c r="RLA53" s="53"/>
      <c r="RLB53" s="53"/>
      <c r="RLC53" s="53"/>
      <c r="RLD53" s="53"/>
      <c r="RLE53" s="53"/>
      <c r="RLF53" s="53"/>
      <c r="RLG53" s="53"/>
      <c r="RLH53" s="53"/>
      <c r="RLI53" s="53"/>
      <c r="RLJ53" s="53"/>
      <c r="RLK53" s="53"/>
      <c r="RLL53" s="53"/>
      <c r="RLM53" s="53"/>
      <c r="RLN53" s="53"/>
      <c r="RLO53" s="53"/>
      <c r="RLP53" s="53"/>
      <c r="RLQ53" s="53"/>
      <c r="RLR53" s="53"/>
      <c r="RLS53" s="53"/>
      <c r="RLT53" s="53"/>
      <c r="RLU53" s="53"/>
      <c r="RLV53" s="53"/>
      <c r="RLW53" s="53"/>
      <c r="RLX53" s="53"/>
      <c r="RLY53" s="53"/>
      <c r="RLZ53" s="53"/>
      <c r="RMA53" s="53"/>
      <c r="RMB53" s="53"/>
      <c r="RMC53" s="53"/>
      <c r="RMD53" s="53"/>
      <c r="RME53" s="53"/>
      <c r="RMF53" s="53"/>
      <c r="RMG53" s="53"/>
      <c r="RMH53" s="53"/>
      <c r="RMI53" s="53"/>
      <c r="RMJ53" s="53"/>
      <c r="RMK53" s="53"/>
      <c r="RML53" s="53"/>
      <c r="RMM53" s="53"/>
      <c r="RMN53" s="53"/>
      <c r="RMO53" s="53"/>
      <c r="RMP53" s="53"/>
      <c r="RMQ53" s="53"/>
      <c r="RMR53" s="53"/>
      <c r="RMS53" s="53"/>
      <c r="RMT53" s="53"/>
      <c r="RMU53" s="53"/>
      <c r="RMV53" s="53"/>
      <c r="RMW53" s="53"/>
      <c r="RMX53" s="53"/>
      <c r="RMY53" s="53"/>
      <c r="RMZ53" s="53"/>
      <c r="RNA53" s="53"/>
      <c r="RNB53" s="53"/>
      <c r="RNC53" s="53"/>
      <c r="RND53" s="53"/>
      <c r="RNE53" s="53"/>
      <c r="RNF53" s="53"/>
      <c r="RNG53" s="53"/>
      <c r="RNH53" s="53"/>
      <c r="RNI53" s="53"/>
      <c r="RNJ53" s="53"/>
      <c r="RNK53" s="53"/>
      <c r="RNL53" s="53"/>
      <c r="RNM53" s="53"/>
      <c r="RNN53" s="53"/>
      <c r="RNO53" s="53"/>
      <c r="RNP53" s="53"/>
      <c r="RNQ53" s="53"/>
      <c r="RNR53" s="53"/>
      <c r="RNS53" s="53"/>
      <c r="RNT53" s="53"/>
      <c r="RNU53" s="53"/>
      <c r="RNV53" s="53"/>
      <c r="RNW53" s="53"/>
      <c r="RNX53" s="53"/>
      <c r="RNY53" s="53"/>
      <c r="RNZ53" s="53"/>
      <c r="ROA53" s="53"/>
      <c r="ROB53" s="53"/>
      <c r="ROC53" s="53"/>
      <c r="ROD53" s="53"/>
      <c r="ROE53" s="53"/>
      <c r="ROF53" s="53"/>
      <c r="ROG53" s="53"/>
      <c r="ROH53" s="53"/>
      <c r="ROI53" s="53"/>
      <c r="ROJ53" s="53"/>
      <c r="ROK53" s="53"/>
      <c r="ROL53" s="53"/>
      <c r="ROM53" s="53"/>
      <c r="RON53" s="53"/>
      <c r="ROO53" s="53"/>
      <c r="ROP53" s="53"/>
      <c r="ROQ53" s="53"/>
      <c r="ROR53" s="53"/>
      <c r="ROS53" s="53"/>
      <c r="ROT53" s="53"/>
      <c r="ROU53" s="53"/>
      <c r="ROV53" s="53"/>
      <c r="ROW53" s="53"/>
      <c r="ROX53" s="53"/>
      <c r="ROY53" s="53"/>
      <c r="ROZ53" s="53"/>
      <c r="RPA53" s="53"/>
      <c r="RPB53" s="53"/>
      <c r="RPC53" s="53"/>
      <c r="RPD53" s="53"/>
      <c r="RPE53" s="53"/>
      <c r="RPF53" s="53"/>
      <c r="RPG53" s="53"/>
      <c r="RPH53" s="53"/>
      <c r="RPI53" s="53"/>
      <c r="RPJ53" s="53"/>
      <c r="RPK53" s="53"/>
      <c r="RPL53" s="53"/>
      <c r="RPM53" s="53"/>
      <c r="RPN53" s="53"/>
      <c r="RPO53" s="53"/>
      <c r="RPP53" s="53"/>
      <c r="RPQ53" s="53"/>
      <c r="RPR53" s="53"/>
      <c r="RPS53" s="53"/>
      <c r="RPT53" s="53"/>
      <c r="RPU53" s="53"/>
      <c r="RPV53" s="53"/>
      <c r="RPW53" s="53"/>
      <c r="RPX53" s="53"/>
      <c r="RPY53" s="53"/>
      <c r="RPZ53" s="53"/>
      <c r="RQA53" s="53"/>
      <c r="RQB53" s="53"/>
      <c r="RQC53" s="53"/>
      <c r="RQD53" s="53"/>
      <c r="RQE53" s="53"/>
      <c r="RQF53" s="53"/>
      <c r="RQG53" s="53"/>
      <c r="RQH53" s="53"/>
      <c r="RQI53" s="53"/>
      <c r="RQJ53" s="53"/>
      <c r="RQK53" s="53"/>
      <c r="RQL53" s="53"/>
      <c r="RQM53" s="53"/>
      <c r="RQN53" s="53"/>
      <c r="RQO53" s="53"/>
      <c r="RQP53" s="53"/>
      <c r="RQQ53" s="53"/>
      <c r="RQR53" s="53"/>
      <c r="RQS53" s="53"/>
      <c r="RQT53" s="53"/>
      <c r="RQU53" s="53"/>
      <c r="RQV53" s="53"/>
      <c r="RQW53" s="53"/>
      <c r="RQX53" s="53"/>
      <c r="RQY53" s="53"/>
      <c r="RQZ53" s="53"/>
      <c r="RRA53" s="53"/>
      <c r="RRB53" s="53"/>
      <c r="RRC53" s="53"/>
      <c r="RRD53" s="53"/>
      <c r="RRE53" s="53"/>
      <c r="RRF53" s="53"/>
      <c r="RRG53" s="53"/>
      <c r="RRH53" s="53"/>
      <c r="RRI53" s="53"/>
      <c r="RRJ53" s="53"/>
      <c r="RRK53" s="53"/>
      <c r="RRL53" s="53"/>
      <c r="RRM53" s="53"/>
      <c r="RRN53" s="53"/>
      <c r="RRO53" s="53"/>
      <c r="RRP53" s="53"/>
      <c r="RRQ53" s="53"/>
      <c r="RRR53" s="53"/>
      <c r="RRS53" s="53"/>
      <c r="RRT53" s="53"/>
      <c r="RRU53" s="53"/>
      <c r="RRV53" s="53"/>
      <c r="RRW53" s="53"/>
      <c r="RRX53" s="53"/>
      <c r="RRY53" s="53"/>
      <c r="RRZ53" s="53"/>
      <c r="RSA53" s="53"/>
      <c r="RSB53" s="53"/>
      <c r="RSC53" s="53"/>
      <c r="RSD53" s="53"/>
      <c r="RSE53" s="53"/>
      <c r="RSF53" s="53"/>
      <c r="RSG53" s="53"/>
      <c r="RSH53" s="53"/>
      <c r="RSI53" s="53"/>
      <c r="RSJ53" s="53"/>
      <c r="RSK53" s="53"/>
      <c r="RSL53" s="53"/>
      <c r="RSM53" s="53"/>
      <c r="RSN53" s="53"/>
      <c r="RSO53" s="53"/>
      <c r="RSP53" s="53"/>
      <c r="RSQ53" s="53"/>
      <c r="RSR53" s="53"/>
      <c r="RSS53" s="53"/>
      <c r="RST53" s="53"/>
      <c r="RSU53" s="53"/>
      <c r="RSV53" s="53"/>
      <c r="RSW53" s="53"/>
      <c r="RSX53" s="53"/>
      <c r="RSY53" s="53"/>
      <c r="RSZ53" s="53"/>
      <c r="RTA53" s="53"/>
      <c r="RTB53" s="53"/>
      <c r="RTC53" s="53"/>
      <c r="RTD53" s="53"/>
      <c r="RTE53" s="53"/>
      <c r="RTF53" s="53"/>
      <c r="RTG53" s="53"/>
      <c r="RTH53" s="53"/>
      <c r="RTI53" s="53"/>
      <c r="RTJ53" s="53"/>
      <c r="RTK53" s="53"/>
      <c r="RTL53" s="53"/>
      <c r="RTM53" s="53"/>
      <c r="RTN53" s="53"/>
      <c r="RTO53" s="53"/>
      <c r="RTP53" s="53"/>
      <c r="RTQ53" s="53"/>
      <c r="RTR53" s="53"/>
      <c r="RTS53" s="53"/>
      <c r="RTT53" s="53"/>
      <c r="RTU53" s="53"/>
      <c r="RTV53" s="53"/>
      <c r="RTW53" s="53"/>
      <c r="RTX53" s="53"/>
      <c r="RTY53" s="53"/>
      <c r="RTZ53" s="53"/>
      <c r="RUA53" s="53"/>
      <c r="RUB53" s="53"/>
      <c r="RUC53" s="53"/>
      <c r="RUD53" s="53"/>
      <c r="RUE53" s="53"/>
      <c r="RUF53" s="53"/>
      <c r="RUG53" s="53"/>
      <c r="RUH53" s="53"/>
      <c r="RUI53" s="53"/>
      <c r="RUJ53" s="53"/>
      <c r="RUK53" s="53"/>
      <c r="RUL53" s="53"/>
      <c r="RUM53" s="53"/>
      <c r="RUN53" s="53"/>
      <c r="RUO53" s="53"/>
      <c r="RUP53" s="53"/>
      <c r="RUQ53" s="53"/>
      <c r="RUR53" s="53"/>
      <c r="RUS53" s="53"/>
      <c r="RUT53" s="53"/>
      <c r="RUU53" s="53"/>
      <c r="RUV53" s="53"/>
      <c r="RUW53" s="53"/>
      <c r="RUX53" s="53"/>
      <c r="RUY53" s="53"/>
      <c r="RUZ53" s="53"/>
      <c r="RVA53" s="53"/>
      <c r="RVB53" s="53"/>
      <c r="RVC53" s="53"/>
      <c r="RVD53" s="53"/>
      <c r="RVE53" s="53"/>
      <c r="RVF53" s="53"/>
      <c r="RVG53" s="53"/>
      <c r="RVH53" s="53"/>
      <c r="RVI53" s="53"/>
      <c r="RVJ53" s="53"/>
      <c r="RVK53" s="53"/>
      <c r="RVL53" s="53"/>
      <c r="RVM53" s="53"/>
      <c r="RVN53" s="53"/>
      <c r="RVO53" s="53"/>
      <c r="RVP53" s="53"/>
      <c r="RVQ53" s="53"/>
      <c r="RVR53" s="53"/>
      <c r="RVS53" s="53"/>
      <c r="RVT53" s="53"/>
      <c r="RVU53" s="53"/>
      <c r="RVV53" s="53"/>
      <c r="RVW53" s="53"/>
      <c r="RVX53" s="53"/>
      <c r="RVY53" s="53"/>
      <c r="RVZ53" s="53"/>
      <c r="RWA53" s="53"/>
      <c r="RWB53" s="53"/>
      <c r="RWC53" s="53"/>
      <c r="RWD53" s="53"/>
      <c r="RWE53" s="53"/>
      <c r="RWF53" s="53"/>
      <c r="RWG53" s="53"/>
      <c r="RWH53" s="53"/>
      <c r="RWI53" s="53"/>
      <c r="RWJ53" s="53"/>
      <c r="RWK53" s="53"/>
      <c r="RWL53" s="53"/>
      <c r="RWM53" s="53"/>
      <c r="RWN53" s="53"/>
      <c r="RWO53" s="53"/>
      <c r="RWP53" s="53"/>
      <c r="RWQ53" s="53"/>
      <c r="RWR53" s="53"/>
      <c r="RWS53" s="53"/>
      <c r="RWT53" s="53"/>
      <c r="RWU53" s="53"/>
      <c r="RWV53" s="53"/>
      <c r="RWW53" s="53"/>
      <c r="RWX53" s="53"/>
      <c r="RWY53" s="53"/>
      <c r="RWZ53" s="53"/>
      <c r="RXA53" s="53"/>
      <c r="RXB53" s="53"/>
      <c r="RXC53" s="53"/>
      <c r="RXD53" s="53"/>
      <c r="RXE53" s="53"/>
      <c r="RXF53" s="53"/>
      <c r="RXG53" s="53"/>
      <c r="RXH53" s="53"/>
      <c r="RXI53" s="53"/>
      <c r="RXJ53" s="53"/>
      <c r="RXK53" s="53"/>
      <c r="RXL53" s="53"/>
      <c r="RXM53" s="53"/>
      <c r="RXN53" s="53"/>
      <c r="RXO53" s="53"/>
      <c r="RXP53" s="53"/>
      <c r="RXQ53" s="53"/>
      <c r="RXR53" s="53"/>
      <c r="RXS53" s="53"/>
      <c r="RXT53" s="53"/>
      <c r="RXU53" s="53"/>
      <c r="RXV53" s="53"/>
      <c r="RXW53" s="53"/>
      <c r="RXX53" s="53"/>
      <c r="RXY53" s="53"/>
      <c r="RXZ53" s="53"/>
      <c r="RYA53" s="53"/>
      <c r="RYB53" s="53"/>
      <c r="RYC53" s="53"/>
      <c r="RYD53" s="53"/>
      <c r="RYE53" s="53"/>
      <c r="RYF53" s="53"/>
      <c r="RYG53" s="53"/>
      <c r="RYH53" s="53"/>
      <c r="RYI53" s="53"/>
      <c r="RYJ53" s="53"/>
      <c r="RYK53" s="53"/>
      <c r="RYL53" s="53"/>
      <c r="RYM53" s="53"/>
      <c r="RYN53" s="53"/>
      <c r="RYO53" s="53"/>
      <c r="RYP53" s="53"/>
      <c r="RYQ53" s="53"/>
      <c r="RYR53" s="53"/>
      <c r="RYS53" s="53"/>
      <c r="RYT53" s="53"/>
      <c r="RYU53" s="53"/>
      <c r="RYV53" s="53"/>
      <c r="RYW53" s="53"/>
      <c r="RYX53" s="53"/>
      <c r="RYY53" s="53"/>
      <c r="RYZ53" s="53"/>
      <c r="RZA53" s="53"/>
      <c r="RZB53" s="53"/>
      <c r="RZC53" s="53"/>
      <c r="RZD53" s="53"/>
      <c r="RZE53" s="53"/>
      <c r="RZF53" s="53"/>
      <c r="RZG53" s="53"/>
      <c r="RZH53" s="53"/>
      <c r="RZI53" s="53"/>
      <c r="RZJ53" s="53"/>
      <c r="RZK53" s="53"/>
      <c r="RZL53" s="53"/>
      <c r="RZM53" s="53"/>
      <c r="RZN53" s="53"/>
      <c r="RZO53" s="53"/>
      <c r="RZP53" s="53"/>
      <c r="RZQ53" s="53"/>
      <c r="RZR53" s="53"/>
      <c r="RZS53" s="53"/>
      <c r="RZT53" s="53"/>
      <c r="RZU53" s="53"/>
      <c r="RZV53" s="53"/>
      <c r="RZW53" s="53"/>
      <c r="RZX53" s="53"/>
      <c r="RZY53" s="53"/>
      <c r="RZZ53" s="53"/>
      <c r="SAA53" s="53"/>
      <c r="SAB53" s="53"/>
      <c r="SAC53" s="53"/>
      <c r="SAD53" s="53"/>
      <c r="SAE53" s="53"/>
      <c r="SAF53" s="53"/>
      <c r="SAG53" s="53"/>
      <c r="SAH53" s="53"/>
      <c r="SAI53" s="53"/>
      <c r="SAJ53" s="53"/>
      <c r="SAK53" s="53"/>
      <c r="SAL53" s="53"/>
      <c r="SAM53" s="53"/>
      <c r="SAN53" s="53"/>
      <c r="SAO53" s="53"/>
      <c r="SAP53" s="53"/>
      <c r="SAQ53" s="53"/>
      <c r="SAR53" s="53"/>
      <c r="SAS53" s="53"/>
      <c r="SAT53" s="53"/>
      <c r="SAU53" s="53"/>
      <c r="SAV53" s="53"/>
      <c r="SAW53" s="53"/>
      <c r="SAX53" s="53"/>
      <c r="SAY53" s="53"/>
      <c r="SAZ53" s="53"/>
      <c r="SBA53" s="53"/>
      <c r="SBB53" s="53"/>
      <c r="SBC53" s="53"/>
      <c r="SBD53" s="53"/>
      <c r="SBE53" s="53"/>
      <c r="SBF53" s="53"/>
      <c r="SBG53" s="53"/>
      <c r="SBH53" s="53"/>
      <c r="SBI53" s="53"/>
      <c r="SBJ53" s="53"/>
      <c r="SBK53" s="53"/>
      <c r="SBL53" s="53"/>
      <c r="SBM53" s="53"/>
      <c r="SBN53" s="53"/>
      <c r="SBO53" s="53"/>
      <c r="SBP53" s="53"/>
      <c r="SBQ53" s="53"/>
      <c r="SBR53" s="53"/>
      <c r="SBS53" s="53"/>
      <c r="SBT53" s="53"/>
      <c r="SBU53" s="53"/>
      <c r="SBV53" s="53"/>
      <c r="SBW53" s="53"/>
      <c r="SBX53" s="53"/>
      <c r="SBY53" s="53"/>
      <c r="SBZ53" s="53"/>
      <c r="SCA53" s="53"/>
      <c r="SCB53" s="53"/>
      <c r="SCC53" s="53"/>
      <c r="SCD53" s="53"/>
      <c r="SCE53" s="53"/>
      <c r="SCF53" s="53"/>
      <c r="SCG53" s="53"/>
      <c r="SCH53" s="53"/>
      <c r="SCI53" s="53"/>
      <c r="SCJ53" s="53"/>
      <c r="SCK53" s="53"/>
      <c r="SCL53" s="53"/>
      <c r="SCM53" s="53"/>
      <c r="SCN53" s="53"/>
      <c r="SCO53" s="53"/>
      <c r="SCP53" s="53"/>
      <c r="SCQ53" s="53"/>
      <c r="SCR53" s="53"/>
      <c r="SCS53" s="53"/>
      <c r="SCT53" s="53"/>
      <c r="SCU53" s="53"/>
      <c r="SCV53" s="53"/>
      <c r="SCW53" s="53"/>
      <c r="SCX53" s="53"/>
      <c r="SCY53" s="53"/>
      <c r="SCZ53" s="53"/>
      <c r="SDA53" s="53"/>
      <c r="SDB53" s="53"/>
      <c r="SDC53" s="53"/>
      <c r="SDD53" s="53"/>
      <c r="SDE53" s="53"/>
      <c r="SDF53" s="53"/>
      <c r="SDG53" s="53"/>
      <c r="SDH53" s="53"/>
      <c r="SDI53" s="53"/>
      <c r="SDJ53" s="53"/>
      <c r="SDK53" s="53"/>
      <c r="SDL53" s="53"/>
      <c r="SDM53" s="53"/>
      <c r="SDN53" s="53"/>
      <c r="SDO53" s="53"/>
      <c r="SDP53" s="53"/>
      <c r="SDQ53" s="53"/>
      <c r="SDR53" s="53"/>
      <c r="SDS53" s="53"/>
      <c r="SDT53" s="53"/>
      <c r="SDU53" s="53"/>
      <c r="SDV53" s="53"/>
      <c r="SDW53" s="53"/>
      <c r="SDX53" s="53"/>
      <c r="SDY53" s="53"/>
      <c r="SDZ53" s="53"/>
      <c r="SEA53" s="53"/>
      <c r="SEB53" s="53"/>
      <c r="SEC53" s="53"/>
      <c r="SED53" s="53"/>
      <c r="SEE53" s="53"/>
      <c r="SEF53" s="53"/>
      <c r="SEG53" s="53"/>
      <c r="SEH53" s="53"/>
      <c r="SEI53" s="53"/>
      <c r="SEJ53" s="53"/>
      <c r="SEK53" s="53"/>
      <c r="SEL53" s="53"/>
      <c r="SEM53" s="53"/>
      <c r="SEN53" s="53"/>
      <c r="SEO53" s="53"/>
      <c r="SEP53" s="53"/>
      <c r="SEQ53" s="53"/>
      <c r="SER53" s="53"/>
      <c r="SES53" s="53"/>
      <c r="SET53" s="53"/>
      <c r="SEU53" s="53"/>
      <c r="SEV53" s="53"/>
      <c r="SEW53" s="53"/>
      <c r="SEX53" s="53"/>
      <c r="SEY53" s="53"/>
      <c r="SEZ53" s="53"/>
      <c r="SFA53" s="53"/>
      <c r="SFB53" s="53"/>
      <c r="SFC53" s="53"/>
      <c r="SFD53" s="53"/>
      <c r="SFE53" s="53"/>
      <c r="SFF53" s="53"/>
      <c r="SFG53" s="53"/>
      <c r="SFH53" s="53"/>
      <c r="SFI53" s="53"/>
      <c r="SFJ53" s="53"/>
      <c r="SFK53" s="53"/>
      <c r="SFL53" s="53"/>
      <c r="SFM53" s="53"/>
      <c r="SFN53" s="53"/>
      <c r="SFO53" s="53"/>
      <c r="SFP53" s="53"/>
      <c r="SFQ53" s="53"/>
      <c r="SFR53" s="53"/>
      <c r="SFS53" s="53"/>
      <c r="SFT53" s="53"/>
      <c r="SFU53" s="53"/>
      <c r="SFV53" s="53"/>
      <c r="SFW53" s="53"/>
      <c r="SFX53" s="53"/>
      <c r="SFY53" s="53"/>
      <c r="SFZ53" s="53"/>
      <c r="SGA53" s="53"/>
      <c r="SGB53" s="53"/>
      <c r="SGC53" s="53"/>
      <c r="SGD53" s="53"/>
      <c r="SGE53" s="53"/>
      <c r="SGF53" s="53"/>
      <c r="SGG53" s="53"/>
      <c r="SGH53" s="53"/>
      <c r="SGI53" s="53"/>
      <c r="SGJ53" s="53"/>
      <c r="SGK53" s="53"/>
      <c r="SGL53" s="53"/>
      <c r="SGM53" s="53"/>
      <c r="SGN53" s="53"/>
      <c r="SGO53" s="53"/>
      <c r="SGP53" s="53"/>
      <c r="SGQ53" s="53"/>
      <c r="SGR53" s="53"/>
      <c r="SGS53" s="53"/>
      <c r="SGT53" s="53"/>
      <c r="SGU53" s="53"/>
      <c r="SGV53" s="53"/>
      <c r="SGW53" s="53"/>
      <c r="SGX53" s="53"/>
      <c r="SGY53" s="53"/>
      <c r="SGZ53" s="53"/>
      <c r="SHA53" s="53"/>
      <c r="SHB53" s="53"/>
      <c r="SHC53" s="53"/>
      <c r="SHD53" s="53"/>
      <c r="SHE53" s="53"/>
      <c r="SHF53" s="53"/>
      <c r="SHG53" s="53"/>
      <c r="SHH53" s="53"/>
      <c r="SHI53" s="53"/>
      <c r="SHJ53" s="53"/>
      <c r="SHK53" s="53"/>
      <c r="SHL53" s="53"/>
      <c r="SHM53" s="53"/>
      <c r="SHN53" s="53"/>
      <c r="SHO53" s="53"/>
      <c r="SHP53" s="53"/>
      <c r="SHQ53" s="53"/>
      <c r="SHR53" s="53"/>
      <c r="SHS53" s="53"/>
      <c r="SHT53" s="53"/>
      <c r="SHU53" s="53"/>
      <c r="SHV53" s="53"/>
      <c r="SHW53" s="53"/>
      <c r="SHX53" s="53"/>
      <c r="SHY53" s="53"/>
      <c r="SHZ53" s="53"/>
      <c r="SIA53" s="53"/>
      <c r="SIB53" s="53"/>
      <c r="SIC53" s="53"/>
      <c r="SID53" s="53"/>
      <c r="SIE53" s="53"/>
      <c r="SIF53" s="53"/>
      <c r="SIG53" s="53"/>
      <c r="SIH53" s="53"/>
      <c r="SII53" s="53"/>
      <c r="SIJ53" s="53"/>
      <c r="SIK53" s="53"/>
      <c r="SIL53" s="53"/>
      <c r="SIM53" s="53"/>
      <c r="SIN53" s="53"/>
      <c r="SIO53" s="53"/>
      <c r="SIP53" s="53"/>
      <c r="SIQ53" s="53"/>
      <c r="SIR53" s="53"/>
      <c r="SIS53" s="53"/>
      <c r="SIT53" s="53"/>
      <c r="SIU53" s="53"/>
      <c r="SIV53" s="53"/>
      <c r="SIW53" s="53"/>
      <c r="SIX53" s="53"/>
      <c r="SIY53" s="53"/>
      <c r="SIZ53" s="53"/>
      <c r="SJA53" s="53"/>
      <c r="SJB53" s="53"/>
      <c r="SJC53" s="53"/>
      <c r="SJD53" s="53"/>
      <c r="SJE53" s="53"/>
      <c r="SJF53" s="53"/>
      <c r="SJG53" s="53"/>
      <c r="SJH53" s="53"/>
      <c r="SJI53" s="53"/>
      <c r="SJJ53" s="53"/>
      <c r="SJK53" s="53"/>
      <c r="SJL53" s="53"/>
      <c r="SJM53" s="53"/>
      <c r="SJN53" s="53"/>
      <c r="SJO53" s="53"/>
      <c r="SJP53" s="53"/>
      <c r="SJQ53" s="53"/>
      <c r="SJR53" s="53"/>
      <c r="SJS53" s="53"/>
      <c r="SJT53" s="53"/>
      <c r="SJU53" s="53"/>
      <c r="SJV53" s="53"/>
      <c r="SJW53" s="53"/>
      <c r="SJX53" s="53"/>
      <c r="SJY53" s="53"/>
      <c r="SJZ53" s="53"/>
      <c r="SKA53" s="53"/>
      <c r="SKB53" s="53"/>
      <c r="SKC53" s="53"/>
      <c r="SKD53" s="53"/>
      <c r="SKE53" s="53"/>
      <c r="SKF53" s="53"/>
      <c r="SKG53" s="53"/>
      <c r="SKH53" s="53"/>
      <c r="SKI53" s="53"/>
      <c r="SKJ53" s="53"/>
      <c r="SKK53" s="53"/>
      <c r="SKL53" s="53"/>
      <c r="SKM53" s="53"/>
      <c r="SKN53" s="53"/>
      <c r="SKO53" s="53"/>
      <c r="SKP53" s="53"/>
      <c r="SKQ53" s="53"/>
      <c r="SKR53" s="53"/>
      <c r="SKS53" s="53"/>
      <c r="SKT53" s="53"/>
      <c r="SKU53" s="53"/>
      <c r="SKV53" s="53"/>
      <c r="SKW53" s="53"/>
      <c r="SKX53" s="53"/>
      <c r="SKY53" s="53"/>
      <c r="SKZ53" s="53"/>
      <c r="SLA53" s="53"/>
      <c r="SLB53" s="53"/>
      <c r="SLC53" s="53"/>
      <c r="SLD53" s="53"/>
      <c r="SLE53" s="53"/>
      <c r="SLF53" s="53"/>
      <c r="SLG53" s="53"/>
      <c r="SLH53" s="53"/>
      <c r="SLI53" s="53"/>
      <c r="SLJ53" s="53"/>
      <c r="SLK53" s="53"/>
      <c r="SLL53" s="53"/>
      <c r="SLM53" s="53"/>
      <c r="SLN53" s="53"/>
      <c r="SLO53" s="53"/>
      <c r="SLP53" s="53"/>
      <c r="SLQ53" s="53"/>
      <c r="SLR53" s="53"/>
      <c r="SLS53" s="53"/>
      <c r="SLT53" s="53"/>
      <c r="SLU53" s="53"/>
      <c r="SLV53" s="53"/>
      <c r="SLW53" s="53"/>
      <c r="SLX53" s="53"/>
      <c r="SLY53" s="53"/>
      <c r="SLZ53" s="53"/>
      <c r="SMA53" s="53"/>
      <c r="SMB53" s="53"/>
      <c r="SMC53" s="53"/>
      <c r="SMD53" s="53"/>
      <c r="SME53" s="53"/>
      <c r="SMF53" s="53"/>
      <c r="SMG53" s="53"/>
      <c r="SMH53" s="53"/>
      <c r="SMI53" s="53"/>
      <c r="SMJ53" s="53"/>
      <c r="SMK53" s="53"/>
      <c r="SML53" s="53"/>
      <c r="SMM53" s="53"/>
      <c r="SMN53" s="53"/>
      <c r="SMO53" s="53"/>
      <c r="SMP53" s="53"/>
      <c r="SMQ53" s="53"/>
      <c r="SMR53" s="53"/>
      <c r="SMS53" s="53"/>
      <c r="SMT53" s="53"/>
      <c r="SMU53" s="53"/>
      <c r="SMV53" s="53"/>
      <c r="SMW53" s="53"/>
      <c r="SMX53" s="53"/>
      <c r="SMY53" s="53"/>
      <c r="SMZ53" s="53"/>
      <c r="SNA53" s="53"/>
      <c r="SNB53" s="53"/>
      <c r="SNC53" s="53"/>
      <c r="SND53" s="53"/>
      <c r="SNE53" s="53"/>
      <c r="SNF53" s="53"/>
      <c r="SNG53" s="53"/>
      <c r="SNH53" s="53"/>
      <c r="SNI53" s="53"/>
      <c r="SNJ53" s="53"/>
      <c r="SNK53" s="53"/>
      <c r="SNL53" s="53"/>
      <c r="SNM53" s="53"/>
      <c r="SNN53" s="53"/>
      <c r="SNO53" s="53"/>
      <c r="SNP53" s="53"/>
      <c r="SNQ53" s="53"/>
      <c r="SNR53" s="53"/>
      <c r="SNS53" s="53"/>
      <c r="SNT53" s="53"/>
      <c r="SNU53" s="53"/>
      <c r="SNV53" s="53"/>
      <c r="SNW53" s="53"/>
      <c r="SNX53" s="53"/>
      <c r="SNY53" s="53"/>
      <c r="SNZ53" s="53"/>
      <c r="SOA53" s="53"/>
      <c r="SOB53" s="53"/>
      <c r="SOC53" s="53"/>
      <c r="SOD53" s="53"/>
      <c r="SOE53" s="53"/>
      <c r="SOF53" s="53"/>
      <c r="SOG53" s="53"/>
      <c r="SOH53" s="53"/>
      <c r="SOI53" s="53"/>
      <c r="SOJ53" s="53"/>
      <c r="SOK53" s="53"/>
      <c r="SOL53" s="53"/>
      <c r="SOM53" s="53"/>
      <c r="SON53" s="53"/>
      <c r="SOO53" s="53"/>
      <c r="SOP53" s="53"/>
      <c r="SOQ53" s="53"/>
      <c r="SOR53" s="53"/>
      <c r="SOS53" s="53"/>
      <c r="SOT53" s="53"/>
      <c r="SOU53" s="53"/>
      <c r="SOV53" s="53"/>
      <c r="SOW53" s="53"/>
      <c r="SOX53" s="53"/>
      <c r="SOY53" s="53"/>
      <c r="SOZ53" s="53"/>
      <c r="SPA53" s="53"/>
      <c r="SPB53" s="53"/>
      <c r="SPC53" s="53"/>
      <c r="SPD53" s="53"/>
      <c r="SPE53" s="53"/>
      <c r="SPF53" s="53"/>
      <c r="SPG53" s="53"/>
      <c r="SPH53" s="53"/>
      <c r="SPI53" s="53"/>
      <c r="SPJ53" s="53"/>
      <c r="SPK53" s="53"/>
      <c r="SPL53" s="53"/>
      <c r="SPM53" s="53"/>
      <c r="SPN53" s="53"/>
      <c r="SPO53" s="53"/>
      <c r="SPP53" s="53"/>
      <c r="SPQ53" s="53"/>
      <c r="SPR53" s="53"/>
      <c r="SPS53" s="53"/>
      <c r="SPT53" s="53"/>
      <c r="SPU53" s="53"/>
      <c r="SPV53" s="53"/>
      <c r="SPW53" s="53"/>
      <c r="SPX53" s="53"/>
      <c r="SPY53" s="53"/>
      <c r="SPZ53" s="53"/>
      <c r="SQA53" s="53"/>
      <c r="SQB53" s="53"/>
      <c r="SQC53" s="53"/>
      <c r="SQD53" s="53"/>
      <c r="SQE53" s="53"/>
      <c r="SQF53" s="53"/>
      <c r="SQG53" s="53"/>
      <c r="SQH53" s="53"/>
      <c r="SQI53" s="53"/>
      <c r="SQJ53" s="53"/>
      <c r="SQK53" s="53"/>
      <c r="SQL53" s="53"/>
      <c r="SQM53" s="53"/>
      <c r="SQN53" s="53"/>
      <c r="SQO53" s="53"/>
      <c r="SQP53" s="53"/>
      <c r="SQQ53" s="53"/>
      <c r="SQR53" s="53"/>
      <c r="SQS53" s="53"/>
      <c r="SQT53" s="53"/>
      <c r="SQU53" s="53"/>
      <c r="SQV53" s="53"/>
      <c r="SQW53" s="53"/>
      <c r="SQX53" s="53"/>
      <c r="SQY53" s="53"/>
      <c r="SQZ53" s="53"/>
      <c r="SRA53" s="53"/>
      <c r="SRB53" s="53"/>
      <c r="SRC53" s="53"/>
      <c r="SRD53" s="53"/>
      <c r="SRE53" s="53"/>
      <c r="SRF53" s="53"/>
      <c r="SRG53" s="53"/>
      <c r="SRH53" s="53"/>
      <c r="SRI53" s="53"/>
      <c r="SRJ53" s="53"/>
      <c r="SRK53" s="53"/>
      <c r="SRL53" s="53"/>
      <c r="SRM53" s="53"/>
      <c r="SRN53" s="53"/>
      <c r="SRO53" s="53"/>
      <c r="SRP53" s="53"/>
      <c r="SRQ53" s="53"/>
      <c r="SRR53" s="53"/>
      <c r="SRS53" s="53"/>
      <c r="SRT53" s="53"/>
      <c r="SRU53" s="53"/>
      <c r="SRV53" s="53"/>
      <c r="SRW53" s="53"/>
      <c r="SRX53" s="53"/>
      <c r="SRY53" s="53"/>
      <c r="SRZ53" s="53"/>
      <c r="SSA53" s="53"/>
      <c r="SSB53" s="53"/>
      <c r="SSC53" s="53"/>
      <c r="SSD53" s="53"/>
      <c r="SSE53" s="53"/>
      <c r="SSF53" s="53"/>
      <c r="SSG53" s="53"/>
      <c r="SSH53" s="53"/>
      <c r="SSI53" s="53"/>
      <c r="SSJ53" s="53"/>
      <c r="SSK53" s="53"/>
      <c r="SSL53" s="53"/>
      <c r="SSM53" s="53"/>
      <c r="SSN53" s="53"/>
      <c r="SSO53" s="53"/>
      <c r="SSP53" s="53"/>
      <c r="SSQ53" s="53"/>
      <c r="SSR53" s="53"/>
      <c r="SSS53" s="53"/>
      <c r="SST53" s="53"/>
      <c r="SSU53" s="53"/>
      <c r="SSV53" s="53"/>
      <c r="SSW53" s="53"/>
      <c r="SSX53" s="53"/>
      <c r="SSY53" s="53"/>
      <c r="SSZ53" s="53"/>
      <c r="STA53" s="53"/>
      <c r="STB53" s="53"/>
      <c r="STC53" s="53"/>
      <c r="STD53" s="53"/>
      <c r="STE53" s="53"/>
      <c r="STF53" s="53"/>
      <c r="STG53" s="53"/>
      <c r="STH53" s="53"/>
      <c r="STI53" s="53"/>
      <c r="STJ53" s="53"/>
      <c r="STK53" s="53"/>
      <c r="STL53" s="53"/>
      <c r="STM53" s="53"/>
      <c r="STN53" s="53"/>
      <c r="STO53" s="53"/>
      <c r="STP53" s="53"/>
      <c r="STQ53" s="53"/>
      <c r="STR53" s="53"/>
      <c r="STS53" s="53"/>
      <c r="STT53" s="53"/>
      <c r="STU53" s="53"/>
      <c r="STV53" s="53"/>
      <c r="STW53" s="53"/>
      <c r="STX53" s="53"/>
      <c r="STY53" s="53"/>
      <c r="STZ53" s="53"/>
      <c r="SUA53" s="53"/>
      <c r="SUB53" s="53"/>
      <c r="SUC53" s="53"/>
      <c r="SUD53" s="53"/>
      <c r="SUE53" s="53"/>
      <c r="SUF53" s="53"/>
      <c r="SUG53" s="53"/>
      <c r="SUH53" s="53"/>
      <c r="SUI53" s="53"/>
      <c r="SUJ53" s="53"/>
      <c r="SUK53" s="53"/>
      <c r="SUL53" s="53"/>
      <c r="SUM53" s="53"/>
      <c r="SUN53" s="53"/>
      <c r="SUO53" s="53"/>
      <c r="SUP53" s="53"/>
      <c r="SUQ53" s="53"/>
      <c r="SUR53" s="53"/>
      <c r="SUS53" s="53"/>
      <c r="SUT53" s="53"/>
      <c r="SUU53" s="53"/>
      <c r="SUV53" s="53"/>
      <c r="SUW53" s="53"/>
      <c r="SUX53" s="53"/>
      <c r="SUY53" s="53"/>
      <c r="SUZ53" s="53"/>
      <c r="SVA53" s="53"/>
      <c r="SVB53" s="53"/>
      <c r="SVC53" s="53"/>
      <c r="SVD53" s="53"/>
      <c r="SVE53" s="53"/>
      <c r="SVF53" s="53"/>
      <c r="SVG53" s="53"/>
      <c r="SVH53" s="53"/>
      <c r="SVI53" s="53"/>
      <c r="SVJ53" s="53"/>
      <c r="SVK53" s="53"/>
      <c r="SVL53" s="53"/>
      <c r="SVM53" s="53"/>
      <c r="SVN53" s="53"/>
      <c r="SVO53" s="53"/>
      <c r="SVP53" s="53"/>
      <c r="SVQ53" s="53"/>
      <c r="SVR53" s="53"/>
      <c r="SVS53" s="53"/>
      <c r="SVT53" s="53"/>
      <c r="SVU53" s="53"/>
      <c r="SVV53" s="53"/>
      <c r="SVW53" s="53"/>
      <c r="SVX53" s="53"/>
      <c r="SVY53" s="53"/>
      <c r="SVZ53" s="53"/>
      <c r="SWA53" s="53"/>
      <c r="SWB53" s="53"/>
      <c r="SWC53" s="53"/>
      <c r="SWD53" s="53"/>
      <c r="SWE53" s="53"/>
      <c r="SWF53" s="53"/>
      <c r="SWG53" s="53"/>
      <c r="SWH53" s="53"/>
      <c r="SWI53" s="53"/>
      <c r="SWJ53" s="53"/>
      <c r="SWK53" s="53"/>
      <c r="SWL53" s="53"/>
      <c r="SWM53" s="53"/>
      <c r="SWN53" s="53"/>
      <c r="SWO53" s="53"/>
      <c r="SWP53" s="53"/>
      <c r="SWQ53" s="53"/>
      <c r="SWR53" s="53"/>
      <c r="SWS53" s="53"/>
      <c r="SWT53" s="53"/>
      <c r="SWU53" s="53"/>
      <c r="SWV53" s="53"/>
      <c r="SWW53" s="53"/>
      <c r="SWX53" s="53"/>
      <c r="SWY53" s="53"/>
      <c r="SWZ53" s="53"/>
      <c r="SXA53" s="53"/>
      <c r="SXB53" s="53"/>
      <c r="SXC53" s="53"/>
      <c r="SXD53" s="53"/>
      <c r="SXE53" s="53"/>
      <c r="SXF53" s="53"/>
      <c r="SXG53" s="53"/>
      <c r="SXH53" s="53"/>
      <c r="SXI53" s="53"/>
      <c r="SXJ53" s="53"/>
      <c r="SXK53" s="53"/>
      <c r="SXL53" s="53"/>
      <c r="SXM53" s="53"/>
      <c r="SXN53" s="53"/>
      <c r="SXO53" s="53"/>
      <c r="SXP53" s="53"/>
      <c r="SXQ53" s="53"/>
      <c r="SXR53" s="53"/>
      <c r="SXS53" s="53"/>
      <c r="SXT53" s="53"/>
      <c r="SXU53" s="53"/>
      <c r="SXV53" s="53"/>
      <c r="SXW53" s="53"/>
      <c r="SXX53" s="53"/>
      <c r="SXY53" s="53"/>
      <c r="SXZ53" s="53"/>
      <c r="SYA53" s="53"/>
      <c r="SYB53" s="53"/>
      <c r="SYC53" s="53"/>
      <c r="SYD53" s="53"/>
      <c r="SYE53" s="53"/>
      <c r="SYF53" s="53"/>
      <c r="SYG53" s="53"/>
      <c r="SYH53" s="53"/>
      <c r="SYI53" s="53"/>
      <c r="SYJ53" s="53"/>
      <c r="SYK53" s="53"/>
      <c r="SYL53" s="53"/>
      <c r="SYM53" s="53"/>
      <c r="SYN53" s="53"/>
      <c r="SYO53" s="53"/>
      <c r="SYP53" s="53"/>
      <c r="SYQ53" s="53"/>
      <c r="SYR53" s="53"/>
      <c r="SYS53" s="53"/>
      <c r="SYT53" s="53"/>
      <c r="SYU53" s="53"/>
      <c r="SYV53" s="53"/>
      <c r="SYW53" s="53"/>
      <c r="SYX53" s="53"/>
      <c r="SYY53" s="53"/>
      <c r="SYZ53" s="53"/>
      <c r="SZA53" s="53"/>
      <c r="SZB53" s="53"/>
      <c r="SZC53" s="53"/>
      <c r="SZD53" s="53"/>
      <c r="SZE53" s="53"/>
      <c r="SZF53" s="53"/>
      <c r="SZG53" s="53"/>
      <c r="SZH53" s="53"/>
      <c r="SZI53" s="53"/>
      <c r="SZJ53" s="53"/>
      <c r="SZK53" s="53"/>
      <c r="SZL53" s="53"/>
      <c r="SZM53" s="53"/>
      <c r="SZN53" s="53"/>
      <c r="SZO53" s="53"/>
      <c r="SZP53" s="53"/>
      <c r="SZQ53" s="53"/>
      <c r="SZR53" s="53"/>
      <c r="SZS53" s="53"/>
      <c r="SZT53" s="53"/>
      <c r="SZU53" s="53"/>
      <c r="SZV53" s="53"/>
      <c r="SZW53" s="53"/>
      <c r="SZX53" s="53"/>
      <c r="SZY53" s="53"/>
      <c r="SZZ53" s="53"/>
      <c r="TAA53" s="53"/>
      <c r="TAB53" s="53"/>
      <c r="TAC53" s="53"/>
      <c r="TAD53" s="53"/>
      <c r="TAE53" s="53"/>
      <c r="TAF53" s="53"/>
      <c r="TAG53" s="53"/>
      <c r="TAH53" s="53"/>
      <c r="TAI53" s="53"/>
      <c r="TAJ53" s="53"/>
      <c r="TAK53" s="53"/>
      <c r="TAL53" s="53"/>
      <c r="TAM53" s="53"/>
      <c r="TAN53" s="53"/>
      <c r="TAO53" s="53"/>
      <c r="TAP53" s="53"/>
      <c r="TAQ53" s="53"/>
      <c r="TAR53" s="53"/>
      <c r="TAS53" s="53"/>
      <c r="TAT53" s="53"/>
      <c r="TAU53" s="53"/>
      <c r="TAV53" s="53"/>
      <c r="TAW53" s="53"/>
      <c r="TAX53" s="53"/>
      <c r="TAY53" s="53"/>
      <c r="TAZ53" s="53"/>
      <c r="TBA53" s="53"/>
      <c r="TBB53" s="53"/>
      <c r="TBC53" s="53"/>
      <c r="TBD53" s="53"/>
      <c r="TBE53" s="53"/>
      <c r="TBF53" s="53"/>
      <c r="TBG53" s="53"/>
      <c r="TBH53" s="53"/>
      <c r="TBI53" s="53"/>
      <c r="TBJ53" s="53"/>
      <c r="TBK53" s="53"/>
      <c r="TBL53" s="53"/>
      <c r="TBM53" s="53"/>
      <c r="TBN53" s="53"/>
      <c r="TBO53" s="53"/>
      <c r="TBP53" s="53"/>
      <c r="TBQ53" s="53"/>
      <c r="TBR53" s="53"/>
      <c r="TBS53" s="53"/>
      <c r="TBT53" s="53"/>
      <c r="TBU53" s="53"/>
      <c r="TBV53" s="53"/>
      <c r="TBW53" s="53"/>
      <c r="TBX53" s="53"/>
      <c r="TBY53" s="53"/>
      <c r="TBZ53" s="53"/>
      <c r="TCA53" s="53"/>
      <c r="TCB53" s="53"/>
      <c r="TCC53" s="53"/>
      <c r="TCD53" s="53"/>
      <c r="TCE53" s="53"/>
      <c r="TCF53" s="53"/>
      <c r="TCG53" s="53"/>
      <c r="TCH53" s="53"/>
      <c r="TCI53" s="53"/>
      <c r="TCJ53" s="53"/>
      <c r="TCK53" s="53"/>
      <c r="TCL53" s="53"/>
      <c r="TCM53" s="53"/>
      <c r="TCN53" s="53"/>
      <c r="TCO53" s="53"/>
      <c r="TCP53" s="53"/>
      <c r="TCQ53" s="53"/>
      <c r="TCR53" s="53"/>
      <c r="TCS53" s="53"/>
      <c r="TCT53" s="53"/>
      <c r="TCU53" s="53"/>
      <c r="TCV53" s="53"/>
      <c r="TCW53" s="53"/>
      <c r="TCX53" s="53"/>
      <c r="TCY53" s="53"/>
      <c r="TCZ53" s="53"/>
      <c r="TDA53" s="53"/>
      <c r="TDB53" s="53"/>
      <c r="TDC53" s="53"/>
      <c r="TDD53" s="53"/>
      <c r="TDE53" s="53"/>
      <c r="TDF53" s="53"/>
      <c r="TDG53" s="53"/>
      <c r="TDH53" s="53"/>
      <c r="TDI53" s="53"/>
      <c r="TDJ53" s="53"/>
      <c r="TDK53" s="53"/>
      <c r="TDL53" s="53"/>
      <c r="TDM53" s="53"/>
      <c r="TDN53" s="53"/>
      <c r="TDO53" s="53"/>
      <c r="TDP53" s="53"/>
      <c r="TDQ53" s="53"/>
      <c r="TDR53" s="53"/>
      <c r="TDS53" s="53"/>
      <c r="TDT53" s="53"/>
      <c r="TDU53" s="53"/>
      <c r="TDV53" s="53"/>
      <c r="TDW53" s="53"/>
      <c r="TDX53" s="53"/>
      <c r="TDY53" s="53"/>
      <c r="TDZ53" s="53"/>
      <c r="TEA53" s="53"/>
      <c r="TEB53" s="53"/>
      <c r="TEC53" s="53"/>
      <c r="TED53" s="53"/>
      <c r="TEE53" s="53"/>
      <c r="TEF53" s="53"/>
      <c r="TEG53" s="53"/>
      <c r="TEH53" s="53"/>
      <c r="TEI53" s="53"/>
      <c r="TEJ53" s="53"/>
      <c r="TEK53" s="53"/>
      <c r="TEL53" s="53"/>
      <c r="TEM53" s="53"/>
      <c r="TEN53" s="53"/>
      <c r="TEO53" s="53"/>
      <c r="TEP53" s="53"/>
      <c r="TEQ53" s="53"/>
      <c r="TER53" s="53"/>
      <c r="TES53" s="53"/>
      <c r="TET53" s="53"/>
      <c r="TEU53" s="53"/>
      <c r="TEV53" s="53"/>
      <c r="TEW53" s="53"/>
      <c r="TEX53" s="53"/>
      <c r="TEY53" s="53"/>
      <c r="TEZ53" s="53"/>
      <c r="TFA53" s="53"/>
      <c r="TFB53" s="53"/>
      <c r="TFC53" s="53"/>
      <c r="TFD53" s="53"/>
      <c r="TFE53" s="53"/>
      <c r="TFF53" s="53"/>
      <c r="TFG53" s="53"/>
      <c r="TFH53" s="53"/>
      <c r="TFI53" s="53"/>
      <c r="TFJ53" s="53"/>
      <c r="TFK53" s="53"/>
      <c r="TFL53" s="53"/>
      <c r="TFM53" s="53"/>
      <c r="TFN53" s="53"/>
      <c r="TFO53" s="53"/>
      <c r="TFP53" s="53"/>
      <c r="TFQ53" s="53"/>
      <c r="TFR53" s="53"/>
      <c r="TFS53" s="53"/>
      <c r="TFT53" s="53"/>
      <c r="TFU53" s="53"/>
      <c r="TFV53" s="53"/>
      <c r="TFW53" s="53"/>
      <c r="TFX53" s="53"/>
      <c r="TFY53" s="53"/>
      <c r="TFZ53" s="53"/>
      <c r="TGA53" s="53"/>
      <c r="TGB53" s="53"/>
      <c r="TGC53" s="53"/>
      <c r="TGD53" s="53"/>
      <c r="TGE53" s="53"/>
      <c r="TGF53" s="53"/>
      <c r="TGG53" s="53"/>
      <c r="TGH53" s="53"/>
      <c r="TGI53" s="53"/>
      <c r="TGJ53" s="53"/>
      <c r="TGK53" s="53"/>
      <c r="TGL53" s="53"/>
      <c r="TGM53" s="53"/>
      <c r="TGN53" s="53"/>
      <c r="TGO53" s="53"/>
      <c r="TGP53" s="53"/>
      <c r="TGQ53" s="53"/>
      <c r="TGR53" s="53"/>
      <c r="TGS53" s="53"/>
      <c r="TGT53" s="53"/>
      <c r="TGU53" s="53"/>
      <c r="TGV53" s="53"/>
      <c r="TGW53" s="53"/>
      <c r="TGX53" s="53"/>
      <c r="TGY53" s="53"/>
      <c r="TGZ53" s="53"/>
      <c r="THA53" s="53"/>
      <c r="THB53" s="53"/>
      <c r="THC53" s="53"/>
      <c r="THD53" s="53"/>
      <c r="THE53" s="53"/>
      <c r="THF53" s="53"/>
      <c r="THG53" s="53"/>
      <c r="THH53" s="53"/>
      <c r="THI53" s="53"/>
      <c r="THJ53" s="53"/>
      <c r="THK53" s="53"/>
      <c r="THL53" s="53"/>
      <c r="THM53" s="53"/>
      <c r="THN53" s="53"/>
      <c r="THO53" s="53"/>
      <c r="THP53" s="53"/>
      <c r="THQ53" s="53"/>
      <c r="THR53" s="53"/>
      <c r="THS53" s="53"/>
      <c r="THT53" s="53"/>
      <c r="THU53" s="53"/>
      <c r="THV53" s="53"/>
      <c r="THW53" s="53"/>
      <c r="THX53" s="53"/>
      <c r="THY53" s="53"/>
      <c r="THZ53" s="53"/>
      <c r="TIA53" s="53"/>
      <c r="TIB53" s="53"/>
      <c r="TIC53" s="53"/>
      <c r="TID53" s="53"/>
      <c r="TIE53" s="53"/>
      <c r="TIF53" s="53"/>
      <c r="TIG53" s="53"/>
      <c r="TIH53" s="53"/>
      <c r="TII53" s="53"/>
      <c r="TIJ53" s="53"/>
      <c r="TIK53" s="53"/>
      <c r="TIL53" s="53"/>
      <c r="TIM53" s="53"/>
      <c r="TIN53" s="53"/>
      <c r="TIO53" s="53"/>
      <c r="TIP53" s="53"/>
      <c r="TIQ53" s="53"/>
      <c r="TIR53" s="53"/>
      <c r="TIS53" s="53"/>
      <c r="TIT53" s="53"/>
      <c r="TIU53" s="53"/>
      <c r="TIV53" s="53"/>
      <c r="TIW53" s="53"/>
      <c r="TIX53" s="53"/>
      <c r="TIY53" s="53"/>
      <c r="TIZ53" s="53"/>
      <c r="TJA53" s="53"/>
      <c r="TJB53" s="53"/>
      <c r="TJC53" s="53"/>
      <c r="TJD53" s="53"/>
      <c r="TJE53" s="53"/>
      <c r="TJF53" s="53"/>
      <c r="TJG53" s="53"/>
      <c r="TJH53" s="53"/>
      <c r="TJI53" s="53"/>
      <c r="TJJ53" s="53"/>
      <c r="TJK53" s="53"/>
      <c r="TJL53" s="53"/>
      <c r="TJM53" s="53"/>
      <c r="TJN53" s="53"/>
      <c r="TJO53" s="53"/>
      <c r="TJP53" s="53"/>
      <c r="TJQ53" s="53"/>
      <c r="TJR53" s="53"/>
      <c r="TJS53" s="53"/>
      <c r="TJT53" s="53"/>
      <c r="TJU53" s="53"/>
      <c r="TJV53" s="53"/>
      <c r="TJW53" s="53"/>
      <c r="TJX53" s="53"/>
      <c r="TJY53" s="53"/>
      <c r="TJZ53" s="53"/>
      <c r="TKA53" s="53"/>
      <c r="TKB53" s="53"/>
      <c r="TKC53" s="53"/>
      <c r="TKD53" s="53"/>
      <c r="TKE53" s="53"/>
      <c r="TKF53" s="53"/>
      <c r="TKG53" s="53"/>
      <c r="TKH53" s="53"/>
      <c r="TKI53" s="53"/>
      <c r="TKJ53" s="53"/>
      <c r="TKK53" s="53"/>
      <c r="TKL53" s="53"/>
      <c r="TKM53" s="53"/>
      <c r="TKN53" s="53"/>
      <c r="TKO53" s="53"/>
      <c r="TKP53" s="53"/>
      <c r="TKQ53" s="53"/>
      <c r="TKR53" s="53"/>
      <c r="TKS53" s="53"/>
      <c r="TKT53" s="53"/>
      <c r="TKU53" s="53"/>
      <c r="TKV53" s="53"/>
      <c r="TKW53" s="53"/>
      <c r="TKX53" s="53"/>
      <c r="TKY53" s="53"/>
      <c r="TKZ53" s="53"/>
      <c r="TLA53" s="53"/>
      <c r="TLB53" s="53"/>
      <c r="TLC53" s="53"/>
      <c r="TLD53" s="53"/>
      <c r="TLE53" s="53"/>
      <c r="TLF53" s="53"/>
      <c r="TLG53" s="53"/>
      <c r="TLH53" s="53"/>
      <c r="TLI53" s="53"/>
      <c r="TLJ53" s="53"/>
      <c r="TLK53" s="53"/>
      <c r="TLL53" s="53"/>
      <c r="TLM53" s="53"/>
      <c r="TLN53" s="53"/>
      <c r="TLO53" s="53"/>
      <c r="TLP53" s="53"/>
      <c r="TLQ53" s="53"/>
      <c r="TLR53" s="53"/>
      <c r="TLS53" s="53"/>
      <c r="TLT53" s="53"/>
      <c r="TLU53" s="53"/>
      <c r="TLV53" s="53"/>
      <c r="TLW53" s="53"/>
      <c r="TLX53" s="53"/>
      <c r="TLY53" s="53"/>
      <c r="TLZ53" s="53"/>
      <c r="TMA53" s="53"/>
      <c r="TMB53" s="53"/>
      <c r="TMC53" s="53"/>
      <c r="TMD53" s="53"/>
      <c r="TME53" s="53"/>
      <c r="TMF53" s="53"/>
      <c r="TMG53" s="53"/>
      <c r="TMH53" s="53"/>
      <c r="TMI53" s="53"/>
      <c r="TMJ53" s="53"/>
      <c r="TMK53" s="53"/>
      <c r="TML53" s="53"/>
      <c r="TMM53" s="53"/>
      <c r="TMN53" s="53"/>
      <c r="TMO53" s="53"/>
      <c r="TMP53" s="53"/>
      <c r="TMQ53" s="53"/>
      <c r="TMR53" s="53"/>
      <c r="TMS53" s="53"/>
      <c r="TMT53" s="53"/>
      <c r="TMU53" s="53"/>
      <c r="TMV53" s="53"/>
      <c r="TMW53" s="53"/>
      <c r="TMX53" s="53"/>
      <c r="TMY53" s="53"/>
      <c r="TMZ53" s="53"/>
      <c r="TNA53" s="53"/>
      <c r="TNB53" s="53"/>
      <c r="TNC53" s="53"/>
      <c r="TND53" s="53"/>
      <c r="TNE53" s="53"/>
      <c r="TNF53" s="53"/>
      <c r="TNG53" s="53"/>
      <c r="TNH53" s="53"/>
      <c r="TNI53" s="53"/>
      <c r="TNJ53" s="53"/>
      <c r="TNK53" s="53"/>
      <c r="TNL53" s="53"/>
      <c r="TNM53" s="53"/>
      <c r="TNN53" s="53"/>
      <c r="TNO53" s="53"/>
      <c r="TNP53" s="53"/>
      <c r="TNQ53" s="53"/>
      <c r="TNR53" s="53"/>
      <c r="TNS53" s="53"/>
      <c r="TNT53" s="53"/>
      <c r="TNU53" s="53"/>
      <c r="TNV53" s="53"/>
      <c r="TNW53" s="53"/>
      <c r="TNX53" s="53"/>
      <c r="TNY53" s="53"/>
      <c r="TNZ53" s="53"/>
      <c r="TOA53" s="53"/>
      <c r="TOB53" s="53"/>
      <c r="TOC53" s="53"/>
      <c r="TOD53" s="53"/>
      <c r="TOE53" s="53"/>
      <c r="TOF53" s="53"/>
      <c r="TOG53" s="53"/>
      <c r="TOH53" s="53"/>
      <c r="TOI53" s="53"/>
      <c r="TOJ53" s="53"/>
      <c r="TOK53" s="53"/>
      <c r="TOL53" s="53"/>
      <c r="TOM53" s="53"/>
      <c r="TON53" s="53"/>
      <c r="TOO53" s="53"/>
      <c r="TOP53" s="53"/>
      <c r="TOQ53" s="53"/>
      <c r="TOR53" s="53"/>
      <c r="TOS53" s="53"/>
      <c r="TOT53" s="53"/>
      <c r="TOU53" s="53"/>
      <c r="TOV53" s="53"/>
      <c r="TOW53" s="53"/>
      <c r="TOX53" s="53"/>
      <c r="TOY53" s="53"/>
      <c r="TOZ53" s="53"/>
      <c r="TPA53" s="53"/>
      <c r="TPB53" s="53"/>
      <c r="TPC53" s="53"/>
      <c r="TPD53" s="53"/>
      <c r="TPE53" s="53"/>
      <c r="TPF53" s="53"/>
      <c r="TPG53" s="53"/>
      <c r="TPH53" s="53"/>
      <c r="TPI53" s="53"/>
      <c r="TPJ53" s="53"/>
      <c r="TPK53" s="53"/>
      <c r="TPL53" s="53"/>
      <c r="TPM53" s="53"/>
      <c r="TPN53" s="53"/>
      <c r="TPO53" s="53"/>
      <c r="TPP53" s="53"/>
      <c r="TPQ53" s="53"/>
      <c r="TPR53" s="53"/>
      <c r="TPS53" s="53"/>
      <c r="TPT53" s="53"/>
      <c r="TPU53" s="53"/>
      <c r="TPV53" s="53"/>
      <c r="TPW53" s="53"/>
      <c r="TPX53" s="53"/>
      <c r="TPY53" s="53"/>
      <c r="TPZ53" s="53"/>
      <c r="TQA53" s="53"/>
      <c r="TQB53" s="53"/>
      <c r="TQC53" s="53"/>
      <c r="TQD53" s="53"/>
      <c r="TQE53" s="53"/>
      <c r="TQF53" s="53"/>
      <c r="TQG53" s="53"/>
      <c r="TQH53" s="53"/>
      <c r="TQI53" s="53"/>
      <c r="TQJ53" s="53"/>
      <c r="TQK53" s="53"/>
      <c r="TQL53" s="53"/>
      <c r="TQM53" s="53"/>
      <c r="TQN53" s="53"/>
      <c r="TQO53" s="53"/>
      <c r="TQP53" s="53"/>
      <c r="TQQ53" s="53"/>
      <c r="TQR53" s="53"/>
      <c r="TQS53" s="53"/>
      <c r="TQT53" s="53"/>
      <c r="TQU53" s="53"/>
      <c r="TQV53" s="53"/>
      <c r="TQW53" s="53"/>
      <c r="TQX53" s="53"/>
      <c r="TQY53" s="53"/>
      <c r="TQZ53" s="53"/>
      <c r="TRA53" s="53"/>
      <c r="TRB53" s="53"/>
      <c r="TRC53" s="53"/>
      <c r="TRD53" s="53"/>
      <c r="TRE53" s="53"/>
      <c r="TRF53" s="53"/>
      <c r="TRG53" s="53"/>
      <c r="TRH53" s="53"/>
      <c r="TRI53" s="53"/>
      <c r="TRJ53" s="53"/>
      <c r="TRK53" s="53"/>
      <c r="TRL53" s="53"/>
      <c r="TRM53" s="53"/>
      <c r="TRN53" s="53"/>
      <c r="TRO53" s="53"/>
      <c r="TRP53" s="53"/>
      <c r="TRQ53" s="53"/>
      <c r="TRR53" s="53"/>
      <c r="TRS53" s="53"/>
      <c r="TRT53" s="53"/>
      <c r="TRU53" s="53"/>
      <c r="TRV53" s="53"/>
      <c r="TRW53" s="53"/>
      <c r="TRX53" s="53"/>
      <c r="TRY53" s="53"/>
      <c r="TRZ53" s="53"/>
      <c r="TSA53" s="53"/>
      <c r="TSB53" s="53"/>
      <c r="TSC53" s="53"/>
      <c r="TSD53" s="53"/>
      <c r="TSE53" s="53"/>
      <c r="TSF53" s="53"/>
      <c r="TSG53" s="53"/>
      <c r="TSH53" s="53"/>
      <c r="TSI53" s="53"/>
      <c r="TSJ53" s="53"/>
      <c r="TSK53" s="53"/>
      <c r="TSL53" s="53"/>
      <c r="TSM53" s="53"/>
      <c r="TSN53" s="53"/>
      <c r="TSO53" s="53"/>
      <c r="TSP53" s="53"/>
      <c r="TSQ53" s="53"/>
      <c r="TSR53" s="53"/>
      <c r="TSS53" s="53"/>
      <c r="TST53" s="53"/>
      <c r="TSU53" s="53"/>
      <c r="TSV53" s="53"/>
      <c r="TSW53" s="53"/>
      <c r="TSX53" s="53"/>
      <c r="TSY53" s="53"/>
      <c r="TSZ53" s="53"/>
      <c r="TTA53" s="53"/>
      <c r="TTB53" s="53"/>
      <c r="TTC53" s="53"/>
      <c r="TTD53" s="53"/>
      <c r="TTE53" s="53"/>
      <c r="TTF53" s="53"/>
      <c r="TTG53" s="53"/>
      <c r="TTH53" s="53"/>
      <c r="TTI53" s="53"/>
      <c r="TTJ53" s="53"/>
      <c r="TTK53" s="53"/>
      <c r="TTL53" s="53"/>
      <c r="TTM53" s="53"/>
      <c r="TTN53" s="53"/>
      <c r="TTO53" s="53"/>
      <c r="TTP53" s="53"/>
      <c r="TTQ53" s="53"/>
      <c r="TTR53" s="53"/>
      <c r="TTS53" s="53"/>
      <c r="TTT53" s="53"/>
      <c r="TTU53" s="53"/>
      <c r="TTV53" s="53"/>
      <c r="TTW53" s="53"/>
      <c r="TTX53" s="53"/>
      <c r="TTY53" s="53"/>
      <c r="TTZ53" s="53"/>
      <c r="TUA53" s="53"/>
      <c r="TUB53" s="53"/>
      <c r="TUC53" s="53"/>
      <c r="TUD53" s="53"/>
      <c r="TUE53" s="53"/>
      <c r="TUF53" s="53"/>
      <c r="TUG53" s="53"/>
      <c r="TUH53" s="53"/>
      <c r="TUI53" s="53"/>
      <c r="TUJ53" s="53"/>
      <c r="TUK53" s="53"/>
      <c r="TUL53" s="53"/>
      <c r="TUM53" s="53"/>
      <c r="TUN53" s="53"/>
      <c r="TUO53" s="53"/>
      <c r="TUP53" s="53"/>
      <c r="TUQ53" s="53"/>
      <c r="TUR53" s="53"/>
      <c r="TUS53" s="53"/>
      <c r="TUT53" s="53"/>
      <c r="TUU53" s="53"/>
      <c r="TUV53" s="53"/>
      <c r="TUW53" s="53"/>
      <c r="TUX53" s="53"/>
      <c r="TUY53" s="53"/>
      <c r="TUZ53" s="53"/>
      <c r="TVA53" s="53"/>
      <c r="TVB53" s="53"/>
      <c r="TVC53" s="53"/>
      <c r="TVD53" s="53"/>
      <c r="TVE53" s="53"/>
      <c r="TVF53" s="53"/>
      <c r="TVG53" s="53"/>
      <c r="TVH53" s="53"/>
      <c r="TVI53" s="53"/>
      <c r="TVJ53" s="53"/>
      <c r="TVK53" s="53"/>
      <c r="TVL53" s="53"/>
      <c r="TVM53" s="53"/>
      <c r="TVN53" s="53"/>
      <c r="TVO53" s="53"/>
      <c r="TVP53" s="53"/>
      <c r="TVQ53" s="53"/>
      <c r="TVR53" s="53"/>
      <c r="TVS53" s="53"/>
      <c r="TVT53" s="53"/>
      <c r="TVU53" s="53"/>
      <c r="TVV53" s="53"/>
      <c r="TVW53" s="53"/>
      <c r="TVX53" s="53"/>
      <c r="TVY53" s="53"/>
      <c r="TVZ53" s="53"/>
      <c r="TWA53" s="53"/>
      <c r="TWB53" s="53"/>
      <c r="TWC53" s="53"/>
      <c r="TWD53" s="53"/>
      <c r="TWE53" s="53"/>
      <c r="TWF53" s="53"/>
      <c r="TWG53" s="53"/>
      <c r="TWH53" s="53"/>
      <c r="TWI53" s="53"/>
      <c r="TWJ53" s="53"/>
      <c r="TWK53" s="53"/>
      <c r="TWL53" s="53"/>
      <c r="TWM53" s="53"/>
      <c r="TWN53" s="53"/>
      <c r="TWO53" s="53"/>
      <c r="TWP53" s="53"/>
      <c r="TWQ53" s="53"/>
      <c r="TWR53" s="53"/>
      <c r="TWS53" s="53"/>
      <c r="TWT53" s="53"/>
      <c r="TWU53" s="53"/>
      <c r="TWV53" s="53"/>
      <c r="TWW53" s="53"/>
      <c r="TWX53" s="53"/>
      <c r="TWY53" s="53"/>
      <c r="TWZ53" s="53"/>
      <c r="TXA53" s="53"/>
      <c r="TXB53" s="53"/>
      <c r="TXC53" s="53"/>
      <c r="TXD53" s="53"/>
      <c r="TXE53" s="53"/>
      <c r="TXF53" s="53"/>
      <c r="TXG53" s="53"/>
      <c r="TXH53" s="53"/>
      <c r="TXI53" s="53"/>
      <c r="TXJ53" s="53"/>
      <c r="TXK53" s="53"/>
      <c r="TXL53" s="53"/>
      <c r="TXM53" s="53"/>
      <c r="TXN53" s="53"/>
      <c r="TXO53" s="53"/>
      <c r="TXP53" s="53"/>
      <c r="TXQ53" s="53"/>
      <c r="TXR53" s="53"/>
      <c r="TXS53" s="53"/>
      <c r="TXT53" s="53"/>
      <c r="TXU53" s="53"/>
      <c r="TXV53" s="53"/>
      <c r="TXW53" s="53"/>
      <c r="TXX53" s="53"/>
      <c r="TXY53" s="53"/>
      <c r="TXZ53" s="53"/>
      <c r="TYA53" s="53"/>
      <c r="TYB53" s="53"/>
      <c r="TYC53" s="53"/>
      <c r="TYD53" s="53"/>
      <c r="TYE53" s="53"/>
      <c r="TYF53" s="53"/>
      <c r="TYG53" s="53"/>
      <c r="TYH53" s="53"/>
      <c r="TYI53" s="53"/>
      <c r="TYJ53" s="53"/>
      <c r="TYK53" s="53"/>
      <c r="TYL53" s="53"/>
      <c r="TYM53" s="53"/>
      <c r="TYN53" s="53"/>
      <c r="TYO53" s="53"/>
      <c r="TYP53" s="53"/>
      <c r="TYQ53" s="53"/>
      <c r="TYR53" s="53"/>
      <c r="TYS53" s="53"/>
      <c r="TYT53" s="53"/>
      <c r="TYU53" s="53"/>
      <c r="TYV53" s="53"/>
      <c r="TYW53" s="53"/>
      <c r="TYX53" s="53"/>
      <c r="TYY53" s="53"/>
      <c r="TYZ53" s="53"/>
      <c r="TZA53" s="53"/>
      <c r="TZB53" s="53"/>
      <c r="TZC53" s="53"/>
      <c r="TZD53" s="53"/>
      <c r="TZE53" s="53"/>
      <c r="TZF53" s="53"/>
      <c r="TZG53" s="53"/>
      <c r="TZH53" s="53"/>
      <c r="TZI53" s="53"/>
      <c r="TZJ53" s="53"/>
      <c r="TZK53" s="53"/>
      <c r="TZL53" s="53"/>
      <c r="TZM53" s="53"/>
      <c r="TZN53" s="53"/>
      <c r="TZO53" s="53"/>
      <c r="TZP53" s="53"/>
      <c r="TZQ53" s="53"/>
      <c r="TZR53" s="53"/>
      <c r="TZS53" s="53"/>
      <c r="TZT53" s="53"/>
      <c r="TZU53" s="53"/>
      <c r="TZV53" s="53"/>
      <c r="TZW53" s="53"/>
      <c r="TZX53" s="53"/>
      <c r="TZY53" s="53"/>
      <c r="TZZ53" s="53"/>
      <c r="UAA53" s="53"/>
      <c r="UAB53" s="53"/>
      <c r="UAC53" s="53"/>
      <c r="UAD53" s="53"/>
      <c r="UAE53" s="53"/>
      <c r="UAF53" s="53"/>
      <c r="UAG53" s="53"/>
      <c r="UAH53" s="53"/>
      <c r="UAI53" s="53"/>
      <c r="UAJ53" s="53"/>
      <c r="UAK53" s="53"/>
      <c r="UAL53" s="53"/>
      <c r="UAM53" s="53"/>
      <c r="UAN53" s="53"/>
      <c r="UAO53" s="53"/>
      <c r="UAP53" s="53"/>
      <c r="UAQ53" s="53"/>
      <c r="UAR53" s="53"/>
      <c r="UAS53" s="53"/>
      <c r="UAT53" s="53"/>
      <c r="UAU53" s="53"/>
      <c r="UAV53" s="53"/>
      <c r="UAW53" s="53"/>
      <c r="UAX53" s="53"/>
      <c r="UAY53" s="53"/>
      <c r="UAZ53" s="53"/>
      <c r="UBA53" s="53"/>
      <c r="UBB53" s="53"/>
      <c r="UBC53" s="53"/>
      <c r="UBD53" s="53"/>
      <c r="UBE53" s="53"/>
      <c r="UBF53" s="53"/>
      <c r="UBG53" s="53"/>
      <c r="UBH53" s="53"/>
      <c r="UBI53" s="53"/>
      <c r="UBJ53" s="53"/>
      <c r="UBK53" s="53"/>
      <c r="UBL53" s="53"/>
      <c r="UBM53" s="53"/>
      <c r="UBN53" s="53"/>
      <c r="UBO53" s="53"/>
      <c r="UBP53" s="53"/>
      <c r="UBQ53" s="53"/>
      <c r="UBR53" s="53"/>
      <c r="UBS53" s="53"/>
      <c r="UBT53" s="53"/>
      <c r="UBU53" s="53"/>
      <c r="UBV53" s="53"/>
      <c r="UBW53" s="53"/>
      <c r="UBX53" s="53"/>
      <c r="UBY53" s="53"/>
      <c r="UBZ53" s="53"/>
      <c r="UCA53" s="53"/>
      <c r="UCB53" s="53"/>
      <c r="UCC53" s="53"/>
      <c r="UCD53" s="53"/>
      <c r="UCE53" s="53"/>
      <c r="UCF53" s="53"/>
      <c r="UCG53" s="53"/>
      <c r="UCH53" s="53"/>
      <c r="UCI53" s="53"/>
      <c r="UCJ53" s="53"/>
      <c r="UCK53" s="53"/>
      <c r="UCL53" s="53"/>
      <c r="UCM53" s="53"/>
      <c r="UCN53" s="53"/>
      <c r="UCO53" s="53"/>
      <c r="UCP53" s="53"/>
      <c r="UCQ53" s="53"/>
      <c r="UCR53" s="53"/>
      <c r="UCS53" s="53"/>
      <c r="UCT53" s="53"/>
      <c r="UCU53" s="53"/>
      <c r="UCV53" s="53"/>
      <c r="UCW53" s="53"/>
      <c r="UCX53" s="53"/>
      <c r="UCY53" s="53"/>
      <c r="UCZ53" s="53"/>
      <c r="UDA53" s="53"/>
      <c r="UDB53" s="53"/>
      <c r="UDC53" s="53"/>
      <c r="UDD53" s="53"/>
      <c r="UDE53" s="53"/>
      <c r="UDF53" s="53"/>
      <c r="UDG53" s="53"/>
      <c r="UDH53" s="53"/>
      <c r="UDI53" s="53"/>
      <c r="UDJ53" s="53"/>
      <c r="UDK53" s="53"/>
      <c r="UDL53" s="53"/>
      <c r="UDM53" s="53"/>
      <c r="UDN53" s="53"/>
      <c r="UDO53" s="53"/>
      <c r="UDP53" s="53"/>
      <c r="UDQ53" s="53"/>
      <c r="UDR53" s="53"/>
      <c r="UDS53" s="53"/>
      <c r="UDT53" s="53"/>
      <c r="UDU53" s="53"/>
      <c r="UDV53" s="53"/>
      <c r="UDW53" s="53"/>
      <c r="UDX53" s="53"/>
      <c r="UDY53" s="53"/>
      <c r="UDZ53" s="53"/>
      <c r="UEA53" s="53"/>
      <c r="UEB53" s="53"/>
      <c r="UEC53" s="53"/>
      <c r="UED53" s="53"/>
      <c r="UEE53" s="53"/>
      <c r="UEF53" s="53"/>
      <c r="UEG53" s="53"/>
      <c r="UEH53" s="53"/>
      <c r="UEI53" s="53"/>
      <c r="UEJ53" s="53"/>
      <c r="UEK53" s="53"/>
      <c r="UEL53" s="53"/>
      <c r="UEM53" s="53"/>
      <c r="UEN53" s="53"/>
      <c r="UEO53" s="53"/>
      <c r="UEP53" s="53"/>
      <c r="UEQ53" s="53"/>
      <c r="UER53" s="53"/>
      <c r="UES53" s="53"/>
      <c r="UET53" s="53"/>
      <c r="UEU53" s="53"/>
      <c r="UEV53" s="53"/>
      <c r="UEW53" s="53"/>
      <c r="UEX53" s="53"/>
      <c r="UEY53" s="53"/>
      <c r="UEZ53" s="53"/>
      <c r="UFA53" s="53"/>
      <c r="UFB53" s="53"/>
      <c r="UFC53" s="53"/>
      <c r="UFD53" s="53"/>
      <c r="UFE53" s="53"/>
      <c r="UFF53" s="53"/>
      <c r="UFG53" s="53"/>
      <c r="UFH53" s="53"/>
      <c r="UFI53" s="53"/>
      <c r="UFJ53" s="53"/>
      <c r="UFK53" s="53"/>
      <c r="UFL53" s="53"/>
      <c r="UFM53" s="53"/>
      <c r="UFN53" s="53"/>
      <c r="UFO53" s="53"/>
      <c r="UFP53" s="53"/>
      <c r="UFQ53" s="53"/>
      <c r="UFR53" s="53"/>
      <c r="UFS53" s="53"/>
      <c r="UFT53" s="53"/>
      <c r="UFU53" s="53"/>
      <c r="UFV53" s="53"/>
      <c r="UFW53" s="53"/>
      <c r="UFX53" s="53"/>
      <c r="UFY53" s="53"/>
      <c r="UFZ53" s="53"/>
      <c r="UGA53" s="53"/>
      <c r="UGB53" s="53"/>
      <c r="UGC53" s="53"/>
      <c r="UGD53" s="53"/>
      <c r="UGE53" s="53"/>
      <c r="UGF53" s="53"/>
      <c r="UGG53" s="53"/>
      <c r="UGH53" s="53"/>
      <c r="UGI53" s="53"/>
      <c r="UGJ53" s="53"/>
      <c r="UGK53" s="53"/>
      <c r="UGL53" s="53"/>
      <c r="UGM53" s="53"/>
      <c r="UGN53" s="53"/>
      <c r="UGO53" s="53"/>
      <c r="UGP53" s="53"/>
      <c r="UGQ53" s="53"/>
      <c r="UGR53" s="53"/>
      <c r="UGS53" s="53"/>
      <c r="UGT53" s="53"/>
      <c r="UGU53" s="53"/>
      <c r="UGV53" s="53"/>
      <c r="UGW53" s="53"/>
      <c r="UGX53" s="53"/>
      <c r="UGY53" s="53"/>
      <c r="UGZ53" s="53"/>
      <c r="UHA53" s="53"/>
      <c r="UHB53" s="53"/>
      <c r="UHC53" s="53"/>
      <c r="UHD53" s="53"/>
      <c r="UHE53" s="53"/>
      <c r="UHF53" s="53"/>
      <c r="UHG53" s="53"/>
      <c r="UHH53" s="53"/>
      <c r="UHI53" s="53"/>
      <c r="UHJ53" s="53"/>
      <c r="UHK53" s="53"/>
      <c r="UHL53" s="53"/>
      <c r="UHM53" s="53"/>
      <c r="UHN53" s="53"/>
      <c r="UHO53" s="53"/>
      <c r="UHP53" s="53"/>
      <c r="UHQ53" s="53"/>
      <c r="UHR53" s="53"/>
      <c r="UHS53" s="53"/>
      <c r="UHT53" s="53"/>
      <c r="UHU53" s="53"/>
      <c r="UHV53" s="53"/>
      <c r="UHW53" s="53"/>
      <c r="UHX53" s="53"/>
      <c r="UHY53" s="53"/>
      <c r="UHZ53" s="53"/>
      <c r="UIA53" s="53"/>
      <c r="UIB53" s="53"/>
      <c r="UIC53" s="53"/>
      <c r="UID53" s="53"/>
      <c r="UIE53" s="53"/>
      <c r="UIF53" s="53"/>
      <c r="UIG53" s="53"/>
      <c r="UIH53" s="53"/>
      <c r="UII53" s="53"/>
      <c r="UIJ53" s="53"/>
      <c r="UIK53" s="53"/>
      <c r="UIL53" s="53"/>
      <c r="UIM53" s="53"/>
      <c r="UIN53" s="53"/>
      <c r="UIO53" s="53"/>
      <c r="UIP53" s="53"/>
      <c r="UIQ53" s="53"/>
      <c r="UIR53" s="53"/>
      <c r="UIS53" s="53"/>
      <c r="UIT53" s="53"/>
      <c r="UIU53" s="53"/>
      <c r="UIV53" s="53"/>
      <c r="UIW53" s="53"/>
      <c r="UIX53" s="53"/>
      <c r="UIY53" s="53"/>
      <c r="UIZ53" s="53"/>
      <c r="UJA53" s="53"/>
      <c r="UJB53" s="53"/>
      <c r="UJC53" s="53"/>
      <c r="UJD53" s="53"/>
      <c r="UJE53" s="53"/>
      <c r="UJF53" s="53"/>
      <c r="UJG53" s="53"/>
      <c r="UJH53" s="53"/>
      <c r="UJI53" s="53"/>
      <c r="UJJ53" s="53"/>
      <c r="UJK53" s="53"/>
      <c r="UJL53" s="53"/>
      <c r="UJM53" s="53"/>
      <c r="UJN53" s="53"/>
      <c r="UJO53" s="53"/>
      <c r="UJP53" s="53"/>
      <c r="UJQ53" s="53"/>
      <c r="UJR53" s="53"/>
      <c r="UJS53" s="53"/>
      <c r="UJT53" s="53"/>
      <c r="UJU53" s="53"/>
      <c r="UJV53" s="53"/>
      <c r="UJW53" s="53"/>
      <c r="UJX53" s="53"/>
      <c r="UJY53" s="53"/>
      <c r="UJZ53" s="53"/>
      <c r="UKA53" s="53"/>
      <c r="UKB53" s="53"/>
      <c r="UKC53" s="53"/>
      <c r="UKD53" s="53"/>
      <c r="UKE53" s="53"/>
      <c r="UKF53" s="53"/>
      <c r="UKG53" s="53"/>
      <c r="UKH53" s="53"/>
      <c r="UKI53" s="53"/>
      <c r="UKJ53" s="53"/>
      <c r="UKK53" s="53"/>
      <c r="UKL53" s="53"/>
      <c r="UKM53" s="53"/>
      <c r="UKN53" s="53"/>
      <c r="UKO53" s="53"/>
      <c r="UKP53" s="53"/>
      <c r="UKQ53" s="53"/>
      <c r="UKR53" s="53"/>
      <c r="UKS53" s="53"/>
      <c r="UKT53" s="53"/>
      <c r="UKU53" s="53"/>
      <c r="UKV53" s="53"/>
      <c r="UKW53" s="53"/>
      <c r="UKX53" s="53"/>
      <c r="UKY53" s="53"/>
      <c r="UKZ53" s="53"/>
      <c r="ULA53" s="53"/>
      <c r="ULB53" s="53"/>
      <c r="ULC53" s="53"/>
      <c r="ULD53" s="53"/>
      <c r="ULE53" s="53"/>
      <c r="ULF53" s="53"/>
      <c r="ULG53" s="53"/>
      <c r="ULH53" s="53"/>
      <c r="ULI53" s="53"/>
      <c r="ULJ53" s="53"/>
      <c r="ULK53" s="53"/>
      <c r="ULL53" s="53"/>
      <c r="ULM53" s="53"/>
      <c r="ULN53" s="53"/>
      <c r="ULO53" s="53"/>
      <c r="ULP53" s="53"/>
      <c r="ULQ53" s="53"/>
      <c r="ULR53" s="53"/>
      <c r="ULS53" s="53"/>
      <c r="ULT53" s="53"/>
      <c r="ULU53" s="53"/>
      <c r="ULV53" s="53"/>
      <c r="ULW53" s="53"/>
      <c r="ULX53" s="53"/>
      <c r="ULY53" s="53"/>
      <c r="ULZ53" s="53"/>
      <c r="UMA53" s="53"/>
      <c r="UMB53" s="53"/>
      <c r="UMC53" s="53"/>
      <c r="UMD53" s="53"/>
      <c r="UME53" s="53"/>
      <c r="UMF53" s="53"/>
      <c r="UMG53" s="53"/>
      <c r="UMH53" s="53"/>
      <c r="UMI53" s="53"/>
      <c r="UMJ53" s="53"/>
      <c r="UMK53" s="53"/>
      <c r="UML53" s="53"/>
      <c r="UMM53" s="53"/>
      <c r="UMN53" s="53"/>
      <c r="UMO53" s="53"/>
      <c r="UMP53" s="53"/>
      <c r="UMQ53" s="53"/>
      <c r="UMR53" s="53"/>
      <c r="UMS53" s="53"/>
      <c r="UMT53" s="53"/>
      <c r="UMU53" s="53"/>
      <c r="UMV53" s="53"/>
      <c r="UMW53" s="53"/>
      <c r="UMX53" s="53"/>
      <c r="UMY53" s="53"/>
      <c r="UMZ53" s="53"/>
      <c r="UNA53" s="53"/>
      <c r="UNB53" s="53"/>
      <c r="UNC53" s="53"/>
      <c r="UND53" s="53"/>
      <c r="UNE53" s="53"/>
      <c r="UNF53" s="53"/>
      <c r="UNG53" s="53"/>
      <c r="UNH53" s="53"/>
      <c r="UNI53" s="53"/>
      <c r="UNJ53" s="53"/>
      <c r="UNK53" s="53"/>
      <c r="UNL53" s="53"/>
      <c r="UNM53" s="53"/>
      <c r="UNN53" s="53"/>
      <c r="UNO53" s="53"/>
      <c r="UNP53" s="53"/>
      <c r="UNQ53" s="53"/>
      <c r="UNR53" s="53"/>
      <c r="UNS53" s="53"/>
      <c r="UNT53" s="53"/>
      <c r="UNU53" s="53"/>
      <c r="UNV53" s="53"/>
      <c r="UNW53" s="53"/>
      <c r="UNX53" s="53"/>
      <c r="UNY53" s="53"/>
      <c r="UNZ53" s="53"/>
      <c r="UOA53" s="53"/>
      <c r="UOB53" s="53"/>
      <c r="UOC53" s="53"/>
      <c r="UOD53" s="53"/>
      <c r="UOE53" s="53"/>
      <c r="UOF53" s="53"/>
      <c r="UOG53" s="53"/>
      <c r="UOH53" s="53"/>
      <c r="UOI53" s="53"/>
      <c r="UOJ53" s="53"/>
      <c r="UOK53" s="53"/>
      <c r="UOL53" s="53"/>
      <c r="UOM53" s="53"/>
      <c r="UON53" s="53"/>
      <c r="UOO53" s="53"/>
      <c r="UOP53" s="53"/>
      <c r="UOQ53" s="53"/>
      <c r="UOR53" s="53"/>
      <c r="UOS53" s="53"/>
      <c r="UOT53" s="53"/>
      <c r="UOU53" s="53"/>
      <c r="UOV53" s="53"/>
      <c r="UOW53" s="53"/>
      <c r="UOX53" s="53"/>
      <c r="UOY53" s="53"/>
      <c r="UOZ53" s="53"/>
      <c r="UPA53" s="53"/>
      <c r="UPB53" s="53"/>
      <c r="UPC53" s="53"/>
      <c r="UPD53" s="53"/>
      <c r="UPE53" s="53"/>
      <c r="UPF53" s="53"/>
      <c r="UPG53" s="53"/>
      <c r="UPH53" s="53"/>
      <c r="UPI53" s="53"/>
      <c r="UPJ53" s="53"/>
      <c r="UPK53" s="53"/>
      <c r="UPL53" s="53"/>
      <c r="UPM53" s="53"/>
      <c r="UPN53" s="53"/>
      <c r="UPO53" s="53"/>
      <c r="UPP53" s="53"/>
      <c r="UPQ53" s="53"/>
      <c r="UPR53" s="53"/>
      <c r="UPS53" s="53"/>
      <c r="UPT53" s="53"/>
      <c r="UPU53" s="53"/>
      <c r="UPV53" s="53"/>
      <c r="UPW53" s="53"/>
      <c r="UPX53" s="53"/>
      <c r="UPY53" s="53"/>
      <c r="UPZ53" s="53"/>
      <c r="UQA53" s="53"/>
      <c r="UQB53" s="53"/>
      <c r="UQC53" s="53"/>
      <c r="UQD53" s="53"/>
      <c r="UQE53" s="53"/>
      <c r="UQF53" s="53"/>
      <c r="UQG53" s="53"/>
      <c r="UQH53" s="53"/>
      <c r="UQI53" s="53"/>
      <c r="UQJ53" s="53"/>
      <c r="UQK53" s="53"/>
      <c r="UQL53" s="53"/>
      <c r="UQM53" s="53"/>
      <c r="UQN53" s="53"/>
      <c r="UQO53" s="53"/>
      <c r="UQP53" s="53"/>
      <c r="UQQ53" s="53"/>
      <c r="UQR53" s="53"/>
      <c r="UQS53" s="53"/>
      <c r="UQT53" s="53"/>
      <c r="UQU53" s="53"/>
      <c r="UQV53" s="53"/>
      <c r="UQW53" s="53"/>
      <c r="UQX53" s="53"/>
      <c r="UQY53" s="53"/>
      <c r="UQZ53" s="53"/>
      <c r="URA53" s="53"/>
      <c r="URB53" s="53"/>
      <c r="URC53" s="53"/>
      <c r="URD53" s="53"/>
      <c r="URE53" s="53"/>
      <c r="URF53" s="53"/>
      <c r="URG53" s="53"/>
      <c r="URH53" s="53"/>
      <c r="URI53" s="53"/>
      <c r="URJ53" s="53"/>
      <c r="URK53" s="53"/>
      <c r="URL53" s="53"/>
      <c r="URM53" s="53"/>
      <c r="URN53" s="53"/>
      <c r="URO53" s="53"/>
      <c r="URP53" s="53"/>
      <c r="URQ53" s="53"/>
      <c r="URR53" s="53"/>
      <c r="URS53" s="53"/>
      <c r="URT53" s="53"/>
      <c r="URU53" s="53"/>
      <c r="URV53" s="53"/>
      <c r="URW53" s="53"/>
      <c r="URX53" s="53"/>
      <c r="URY53" s="53"/>
      <c r="URZ53" s="53"/>
      <c r="USA53" s="53"/>
      <c r="USB53" s="53"/>
      <c r="USC53" s="53"/>
      <c r="USD53" s="53"/>
      <c r="USE53" s="53"/>
      <c r="USF53" s="53"/>
      <c r="USG53" s="53"/>
      <c r="USH53" s="53"/>
      <c r="USI53" s="53"/>
      <c r="USJ53" s="53"/>
      <c r="USK53" s="53"/>
      <c r="USL53" s="53"/>
      <c r="USM53" s="53"/>
      <c r="USN53" s="53"/>
      <c r="USO53" s="53"/>
      <c r="USP53" s="53"/>
      <c r="USQ53" s="53"/>
      <c r="USR53" s="53"/>
      <c r="USS53" s="53"/>
      <c r="UST53" s="53"/>
      <c r="USU53" s="53"/>
      <c r="USV53" s="53"/>
      <c r="USW53" s="53"/>
      <c r="USX53" s="53"/>
      <c r="USY53" s="53"/>
      <c r="USZ53" s="53"/>
      <c r="UTA53" s="53"/>
      <c r="UTB53" s="53"/>
      <c r="UTC53" s="53"/>
      <c r="UTD53" s="53"/>
      <c r="UTE53" s="53"/>
      <c r="UTF53" s="53"/>
      <c r="UTG53" s="53"/>
      <c r="UTH53" s="53"/>
      <c r="UTI53" s="53"/>
      <c r="UTJ53" s="53"/>
      <c r="UTK53" s="53"/>
      <c r="UTL53" s="53"/>
      <c r="UTM53" s="53"/>
      <c r="UTN53" s="53"/>
      <c r="UTO53" s="53"/>
      <c r="UTP53" s="53"/>
      <c r="UTQ53" s="53"/>
      <c r="UTR53" s="53"/>
      <c r="UTS53" s="53"/>
      <c r="UTT53" s="53"/>
      <c r="UTU53" s="53"/>
      <c r="UTV53" s="53"/>
      <c r="UTW53" s="53"/>
      <c r="UTX53" s="53"/>
      <c r="UTY53" s="53"/>
      <c r="UTZ53" s="53"/>
      <c r="UUA53" s="53"/>
      <c r="UUB53" s="53"/>
      <c r="UUC53" s="53"/>
      <c r="UUD53" s="53"/>
      <c r="UUE53" s="53"/>
      <c r="UUF53" s="53"/>
      <c r="UUG53" s="53"/>
      <c r="UUH53" s="53"/>
      <c r="UUI53" s="53"/>
      <c r="UUJ53" s="53"/>
      <c r="UUK53" s="53"/>
      <c r="UUL53" s="53"/>
      <c r="UUM53" s="53"/>
      <c r="UUN53" s="53"/>
      <c r="UUO53" s="53"/>
      <c r="UUP53" s="53"/>
      <c r="UUQ53" s="53"/>
      <c r="UUR53" s="53"/>
      <c r="UUS53" s="53"/>
      <c r="UUT53" s="53"/>
      <c r="UUU53" s="53"/>
      <c r="UUV53" s="53"/>
      <c r="UUW53" s="53"/>
      <c r="UUX53" s="53"/>
      <c r="UUY53" s="53"/>
      <c r="UUZ53" s="53"/>
      <c r="UVA53" s="53"/>
      <c r="UVB53" s="53"/>
      <c r="UVC53" s="53"/>
      <c r="UVD53" s="53"/>
      <c r="UVE53" s="53"/>
      <c r="UVF53" s="53"/>
      <c r="UVG53" s="53"/>
      <c r="UVH53" s="53"/>
      <c r="UVI53" s="53"/>
      <c r="UVJ53" s="53"/>
      <c r="UVK53" s="53"/>
      <c r="UVL53" s="53"/>
      <c r="UVM53" s="53"/>
      <c r="UVN53" s="53"/>
      <c r="UVO53" s="53"/>
      <c r="UVP53" s="53"/>
      <c r="UVQ53" s="53"/>
      <c r="UVR53" s="53"/>
      <c r="UVS53" s="53"/>
      <c r="UVT53" s="53"/>
      <c r="UVU53" s="53"/>
      <c r="UVV53" s="53"/>
      <c r="UVW53" s="53"/>
      <c r="UVX53" s="53"/>
      <c r="UVY53" s="53"/>
      <c r="UVZ53" s="53"/>
      <c r="UWA53" s="53"/>
      <c r="UWB53" s="53"/>
      <c r="UWC53" s="53"/>
      <c r="UWD53" s="53"/>
      <c r="UWE53" s="53"/>
      <c r="UWF53" s="53"/>
      <c r="UWG53" s="53"/>
      <c r="UWH53" s="53"/>
      <c r="UWI53" s="53"/>
      <c r="UWJ53" s="53"/>
      <c r="UWK53" s="53"/>
      <c r="UWL53" s="53"/>
      <c r="UWM53" s="53"/>
      <c r="UWN53" s="53"/>
      <c r="UWO53" s="53"/>
      <c r="UWP53" s="53"/>
      <c r="UWQ53" s="53"/>
      <c r="UWR53" s="53"/>
      <c r="UWS53" s="53"/>
      <c r="UWT53" s="53"/>
      <c r="UWU53" s="53"/>
      <c r="UWV53" s="53"/>
      <c r="UWW53" s="53"/>
      <c r="UWX53" s="53"/>
      <c r="UWY53" s="53"/>
      <c r="UWZ53" s="53"/>
      <c r="UXA53" s="53"/>
      <c r="UXB53" s="53"/>
      <c r="UXC53" s="53"/>
      <c r="UXD53" s="53"/>
      <c r="UXE53" s="53"/>
      <c r="UXF53" s="53"/>
      <c r="UXG53" s="53"/>
      <c r="UXH53" s="53"/>
      <c r="UXI53" s="53"/>
      <c r="UXJ53" s="53"/>
      <c r="UXK53" s="53"/>
      <c r="UXL53" s="53"/>
      <c r="UXM53" s="53"/>
      <c r="UXN53" s="53"/>
      <c r="UXO53" s="53"/>
      <c r="UXP53" s="53"/>
      <c r="UXQ53" s="53"/>
      <c r="UXR53" s="53"/>
      <c r="UXS53" s="53"/>
      <c r="UXT53" s="53"/>
      <c r="UXU53" s="53"/>
      <c r="UXV53" s="53"/>
      <c r="UXW53" s="53"/>
      <c r="UXX53" s="53"/>
      <c r="UXY53" s="53"/>
      <c r="UXZ53" s="53"/>
      <c r="UYA53" s="53"/>
      <c r="UYB53" s="53"/>
      <c r="UYC53" s="53"/>
      <c r="UYD53" s="53"/>
      <c r="UYE53" s="53"/>
      <c r="UYF53" s="53"/>
      <c r="UYG53" s="53"/>
      <c r="UYH53" s="53"/>
      <c r="UYI53" s="53"/>
      <c r="UYJ53" s="53"/>
      <c r="UYK53" s="53"/>
      <c r="UYL53" s="53"/>
      <c r="UYM53" s="53"/>
      <c r="UYN53" s="53"/>
      <c r="UYO53" s="53"/>
      <c r="UYP53" s="53"/>
      <c r="UYQ53" s="53"/>
      <c r="UYR53" s="53"/>
      <c r="UYS53" s="53"/>
      <c r="UYT53" s="53"/>
      <c r="UYU53" s="53"/>
      <c r="UYV53" s="53"/>
      <c r="UYW53" s="53"/>
      <c r="UYX53" s="53"/>
      <c r="UYY53" s="53"/>
      <c r="UYZ53" s="53"/>
      <c r="UZA53" s="53"/>
      <c r="UZB53" s="53"/>
      <c r="UZC53" s="53"/>
      <c r="UZD53" s="53"/>
      <c r="UZE53" s="53"/>
      <c r="UZF53" s="53"/>
      <c r="UZG53" s="53"/>
      <c r="UZH53" s="53"/>
      <c r="UZI53" s="53"/>
      <c r="UZJ53" s="53"/>
      <c r="UZK53" s="53"/>
      <c r="UZL53" s="53"/>
      <c r="UZM53" s="53"/>
      <c r="UZN53" s="53"/>
      <c r="UZO53" s="53"/>
      <c r="UZP53" s="53"/>
      <c r="UZQ53" s="53"/>
      <c r="UZR53" s="53"/>
      <c r="UZS53" s="53"/>
      <c r="UZT53" s="53"/>
      <c r="UZU53" s="53"/>
      <c r="UZV53" s="53"/>
      <c r="UZW53" s="53"/>
      <c r="UZX53" s="53"/>
      <c r="UZY53" s="53"/>
      <c r="UZZ53" s="53"/>
      <c r="VAA53" s="53"/>
      <c r="VAB53" s="53"/>
      <c r="VAC53" s="53"/>
      <c r="VAD53" s="53"/>
      <c r="VAE53" s="53"/>
      <c r="VAF53" s="53"/>
      <c r="VAG53" s="53"/>
      <c r="VAH53" s="53"/>
      <c r="VAI53" s="53"/>
      <c r="VAJ53" s="53"/>
      <c r="VAK53" s="53"/>
      <c r="VAL53" s="53"/>
      <c r="VAM53" s="53"/>
      <c r="VAN53" s="53"/>
      <c r="VAO53" s="53"/>
      <c r="VAP53" s="53"/>
      <c r="VAQ53" s="53"/>
      <c r="VAR53" s="53"/>
      <c r="VAS53" s="53"/>
      <c r="VAT53" s="53"/>
      <c r="VAU53" s="53"/>
      <c r="VAV53" s="53"/>
      <c r="VAW53" s="53"/>
      <c r="VAX53" s="53"/>
      <c r="VAY53" s="53"/>
      <c r="VAZ53" s="53"/>
      <c r="VBA53" s="53"/>
      <c r="VBB53" s="53"/>
      <c r="VBC53" s="53"/>
      <c r="VBD53" s="53"/>
      <c r="VBE53" s="53"/>
      <c r="VBF53" s="53"/>
      <c r="VBG53" s="53"/>
      <c r="VBH53" s="53"/>
      <c r="VBI53" s="53"/>
      <c r="VBJ53" s="53"/>
      <c r="VBK53" s="53"/>
      <c r="VBL53" s="53"/>
      <c r="VBM53" s="53"/>
      <c r="VBN53" s="53"/>
      <c r="VBO53" s="53"/>
      <c r="VBP53" s="53"/>
      <c r="VBQ53" s="53"/>
      <c r="VBR53" s="53"/>
      <c r="VBS53" s="53"/>
      <c r="VBT53" s="53"/>
      <c r="VBU53" s="53"/>
      <c r="VBV53" s="53"/>
      <c r="VBW53" s="53"/>
      <c r="VBX53" s="53"/>
      <c r="VBY53" s="53"/>
      <c r="VBZ53" s="53"/>
      <c r="VCA53" s="53"/>
      <c r="VCB53" s="53"/>
      <c r="VCC53" s="53"/>
      <c r="VCD53" s="53"/>
      <c r="VCE53" s="53"/>
      <c r="VCF53" s="53"/>
      <c r="VCG53" s="53"/>
      <c r="VCH53" s="53"/>
      <c r="VCI53" s="53"/>
      <c r="VCJ53" s="53"/>
      <c r="VCK53" s="53"/>
      <c r="VCL53" s="53"/>
      <c r="VCM53" s="53"/>
      <c r="VCN53" s="53"/>
      <c r="VCO53" s="53"/>
      <c r="VCP53" s="53"/>
      <c r="VCQ53" s="53"/>
      <c r="VCR53" s="53"/>
      <c r="VCS53" s="53"/>
      <c r="VCT53" s="53"/>
      <c r="VCU53" s="53"/>
      <c r="VCV53" s="53"/>
      <c r="VCW53" s="53"/>
      <c r="VCX53" s="53"/>
      <c r="VCY53" s="53"/>
      <c r="VCZ53" s="53"/>
      <c r="VDA53" s="53"/>
      <c r="VDB53" s="53"/>
      <c r="VDC53" s="53"/>
      <c r="VDD53" s="53"/>
      <c r="VDE53" s="53"/>
      <c r="VDF53" s="53"/>
      <c r="VDG53" s="53"/>
      <c r="VDH53" s="53"/>
      <c r="VDI53" s="53"/>
      <c r="VDJ53" s="53"/>
      <c r="VDK53" s="53"/>
      <c r="VDL53" s="53"/>
      <c r="VDM53" s="53"/>
      <c r="VDN53" s="53"/>
      <c r="VDO53" s="53"/>
      <c r="VDP53" s="53"/>
      <c r="VDQ53" s="53"/>
      <c r="VDR53" s="53"/>
      <c r="VDS53" s="53"/>
      <c r="VDT53" s="53"/>
      <c r="VDU53" s="53"/>
      <c r="VDV53" s="53"/>
      <c r="VDW53" s="53"/>
      <c r="VDX53" s="53"/>
      <c r="VDY53" s="53"/>
      <c r="VDZ53" s="53"/>
      <c r="VEA53" s="53"/>
      <c r="VEB53" s="53"/>
      <c r="VEC53" s="53"/>
      <c r="VED53" s="53"/>
      <c r="VEE53" s="53"/>
      <c r="VEF53" s="53"/>
      <c r="VEG53" s="53"/>
      <c r="VEH53" s="53"/>
      <c r="VEI53" s="53"/>
      <c r="VEJ53" s="53"/>
      <c r="VEK53" s="53"/>
      <c r="VEL53" s="53"/>
      <c r="VEM53" s="53"/>
      <c r="VEN53" s="53"/>
      <c r="VEO53" s="53"/>
      <c r="VEP53" s="53"/>
      <c r="VEQ53" s="53"/>
      <c r="VER53" s="53"/>
      <c r="VES53" s="53"/>
      <c r="VET53" s="53"/>
      <c r="VEU53" s="53"/>
      <c r="VEV53" s="53"/>
      <c r="VEW53" s="53"/>
      <c r="VEX53" s="53"/>
      <c r="VEY53" s="53"/>
      <c r="VEZ53" s="53"/>
      <c r="VFA53" s="53"/>
      <c r="VFB53" s="53"/>
      <c r="VFC53" s="53"/>
      <c r="VFD53" s="53"/>
      <c r="VFE53" s="53"/>
      <c r="VFF53" s="53"/>
      <c r="VFG53" s="53"/>
      <c r="VFH53" s="53"/>
      <c r="VFI53" s="53"/>
      <c r="VFJ53" s="53"/>
      <c r="VFK53" s="53"/>
      <c r="VFL53" s="53"/>
      <c r="VFM53" s="53"/>
      <c r="VFN53" s="53"/>
      <c r="VFO53" s="53"/>
      <c r="VFP53" s="53"/>
      <c r="VFQ53" s="53"/>
      <c r="VFR53" s="53"/>
      <c r="VFS53" s="53"/>
      <c r="VFT53" s="53"/>
      <c r="VFU53" s="53"/>
      <c r="VFV53" s="53"/>
      <c r="VFW53" s="53"/>
      <c r="VFX53" s="53"/>
      <c r="VFY53" s="53"/>
      <c r="VFZ53" s="53"/>
      <c r="VGA53" s="53"/>
      <c r="VGB53" s="53"/>
      <c r="VGC53" s="53"/>
      <c r="VGD53" s="53"/>
      <c r="VGE53" s="53"/>
      <c r="VGF53" s="53"/>
      <c r="VGG53" s="53"/>
      <c r="VGH53" s="53"/>
      <c r="VGI53" s="53"/>
      <c r="VGJ53" s="53"/>
      <c r="VGK53" s="53"/>
      <c r="VGL53" s="53"/>
      <c r="VGM53" s="53"/>
      <c r="VGN53" s="53"/>
      <c r="VGO53" s="53"/>
      <c r="VGP53" s="53"/>
      <c r="VGQ53" s="53"/>
      <c r="VGR53" s="53"/>
      <c r="VGS53" s="53"/>
      <c r="VGT53" s="53"/>
      <c r="VGU53" s="53"/>
      <c r="VGV53" s="53"/>
      <c r="VGW53" s="53"/>
      <c r="VGX53" s="53"/>
      <c r="VGY53" s="53"/>
      <c r="VGZ53" s="53"/>
      <c r="VHA53" s="53"/>
      <c r="VHB53" s="53"/>
      <c r="VHC53" s="53"/>
      <c r="VHD53" s="53"/>
      <c r="VHE53" s="53"/>
      <c r="VHF53" s="53"/>
      <c r="VHG53" s="53"/>
      <c r="VHH53" s="53"/>
      <c r="VHI53" s="53"/>
      <c r="VHJ53" s="53"/>
      <c r="VHK53" s="53"/>
      <c r="VHL53" s="53"/>
      <c r="VHM53" s="53"/>
      <c r="VHN53" s="53"/>
      <c r="VHO53" s="53"/>
      <c r="VHP53" s="53"/>
      <c r="VHQ53" s="53"/>
      <c r="VHR53" s="53"/>
      <c r="VHS53" s="53"/>
      <c r="VHT53" s="53"/>
      <c r="VHU53" s="53"/>
      <c r="VHV53" s="53"/>
      <c r="VHW53" s="53"/>
      <c r="VHX53" s="53"/>
      <c r="VHY53" s="53"/>
      <c r="VHZ53" s="53"/>
      <c r="VIA53" s="53"/>
      <c r="VIB53" s="53"/>
      <c r="VIC53" s="53"/>
      <c r="VID53" s="53"/>
      <c r="VIE53" s="53"/>
      <c r="VIF53" s="53"/>
      <c r="VIG53" s="53"/>
      <c r="VIH53" s="53"/>
      <c r="VII53" s="53"/>
      <c r="VIJ53" s="53"/>
      <c r="VIK53" s="53"/>
      <c r="VIL53" s="53"/>
      <c r="VIM53" s="53"/>
      <c r="VIN53" s="53"/>
      <c r="VIO53" s="53"/>
      <c r="VIP53" s="53"/>
      <c r="VIQ53" s="53"/>
      <c r="VIR53" s="53"/>
      <c r="VIS53" s="53"/>
      <c r="VIT53" s="53"/>
      <c r="VIU53" s="53"/>
      <c r="VIV53" s="53"/>
      <c r="VIW53" s="53"/>
      <c r="VIX53" s="53"/>
      <c r="VIY53" s="53"/>
      <c r="VIZ53" s="53"/>
      <c r="VJA53" s="53"/>
      <c r="VJB53" s="53"/>
      <c r="VJC53" s="53"/>
      <c r="VJD53" s="53"/>
      <c r="VJE53" s="53"/>
      <c r="VJF53" s="53"/>
      <c r="VJG53" s="53"/>
      <c r="VJH53" s="53"/>
      <c r="VJI53" s="53"/>
      <c r="VJJ53" s="53"/>
      <c r="VJK53" s="53"/>
      <c r="VJL53" s="53"/>
      <c r="VJM53" s="53"/>
      <c r="VJN53" s="53"/>
      <c r="VJO53" s="53"/>
      <c r="VJP53" s="53"/>
      <c r="VJQ53" s="53"/>
      <c r="VJR53" s="53"/>
      <c r="VJS53" s="53"/>
      <c r="VJT53" s="53"/>
      <c r="VJU53" s="53"/>
      <c r="VJV53" s="53"/>
      <c r="VJW53" s="53"/>
      <c r="VJX53" s="53"/>
      <c r="VJY53" s="53"/>
      <c r="VJZ53" s="53"/>
      <c r="VKA53" s="53"/>
      <c r="VKB53" s="53"/>
      <c r="VKC53" s="53"/>
      <c r="VKD53" s="53"/>
      <c r="VKE53" s="53"/>
      <c r="VKF53" s="53"/>
      <c r="VKG53" s="53"/>
      <c r="VKH53" s="53"/>
      <c r="VKI53" s="53"/>
      <c r="VKJ53" s="53"/>
      <c r="VKK53" s="53"/>
      <c r="VKL53" s="53"/>
      <c r="VKM53" s="53"/>
      <c r="VKN53" s="53"/>
      <c r="VKO53" s="53"/>
      <c r="VKP53" s="53"/>
      <c r="VKQ53" s="53"/>
      <c r="VKR53" s="53"/>
      <c r="VKS53" s="53"/>
      <c r="VKT53" s="53"/>
      <c r="VKU53" s="53"/>
      <c r="VKV53" s="53"/>
      <c r="VKW53" s="53"/>
      <c r="VKX53" s="53"/>
      <c r="VKY53" s="53"/>
      <c r="VKZ53" s="53"/>
      <c r="VLA53" s="53"/>
      <c r="VLB53" s="53"/>
      <c r="VLC53" s="53"/>
      <c r="VLD53" s="53"/>
      <c r="VLE53" s="53"/>
      <c r="VLF53" s="53"/>
      <c r="VLG53" s="53"/>
      <c r="VLH53" s="53"/>
      <c r="VLI53" s="53"/>
      <c r="VLJ53" s="53"/>
      <c r="VLK53" s="53"/>
      <c r="VLL53" s="53"/>
      <c r="VLM53" s="53"/>
      <c r="VLN53" s="53"/>
      <c r="VLO53" s="53"/>
      <c r="VLP53" s="53"/>
      <c r="VLQ53" s="53"/>
      <c r="VLR53" s="53"/>
      <c r="VLS53" s="53"/>
      <c r="VLT53" s="53"/>
      <c r="VLU53" s="53"/>
      <c r="VLV53" s="53"/>
      <c r="VLW53" s="53"/>
      <c r="VLX53" s="53"/>
      <c r="VLY53" s="53"/>
      <c r="VLZ53" s="53"/>
      <c r="VMA53" s="53"/>
      <c r="VMB53" s="53"/>
      <c r="VMC53" s="53"/>
      <c r="VMD53" s="53"/>
      <c r="VME53" s="53"/>
      <c r="VMF53" s="53"/>
      <c r="VMG53" s="53"/>
      <c r="VMH53" s="53"/>
      <c r="VMI53" s="53"/>
      <c r="VMJ53" s="53"/>
      <c r="VMK53" s="53"/>
      <c r="VML53" s="53"/>
      <c r="VMM53" s="53"/>
      <c r="VMN53" s="53"/>
      <c r="VMO53" s="53"/>
      <c r="VMP53" s="53"/>
      <c r="VMQ53" s="53"/>
      <c r="VMR53" s="53"/>
      <c r="VMS53" s="53"/>
      <c r="VMT53" s="53"/>
      <c r="VMU53" s="53"/>
      <c r="VMV53" s="53"/>
      <c r="VMW53" s="53"/>
      <c r="VMX53" s="53"/>
      <c r="VMY53" s="53"/>
      <c r="VMZ53" s="53"/>
      <c r="VNA53" s="53"/>
      <c r="VNB53" s="53"/>
      <c r="VNC53" s="53"/>
      <c r="VND53" s="53"/>
      <c r="VNE53" s="53"/>
      <c r="VNF53" s="53"/>
      <c r="VNG53" s="53"/>
      <c r="VNH53" s="53"/>
      <c r="VNI53" s="53"/>
      <c r="VNJ53" s="53"/>
      <c r="VNK53" s="53"/>
      <c r="VNL53" s="53"/>
      <c r="VNM53" s="53"/>
      <c r="VNN53" s="53"/>
      <c r="VNO53" s="53"/>
      <c r="VNP53" s="53"/>
      <c r="VNQ53" s="53"/>
      <c r="VNR53" s="53"/>
      <c r="VNS53" s="53"/>
      <c r="VNT53" s="53"/>
      <c r="VNU53" s="53"/>
      <c r="VNV53" s="53"/>
      <c r="VNW53" s="53"/>
      <c r="VNX53" s="53"/>
      <c r="VNY53" s="53"/>
      <c r="VNZ53" s="53"/>
      <c r="VOA53" s="53"/>
      <c r="VOB53" s="53"/>
      <c r="VOC53" s="53"/>
      <c r="VOD53" s="53"/>
      <c r="VOE53" s="53"/>
      <c r="VOF53" s="53"/>
      <c r="VOG53" s="53"/>
      <c r="VOH53" s="53"/>
      <c r="VOI53" s="53"/>
      <c r="VOJ53" s="53"/>
      <c r="VOK53" s="53"/>
      <c r="VOL53" s="53"/>
      <c r="VOM53" s="53"/>
      <c r="VON53" s="53"/>
      <c r="VOO53" s="53"/>
      <c r="VOP53" s="53"/>
      <c r="VOQ53" s="53"/>
      <c r="VOR53" s="53"/>
      <c r="VOS53" s="53"/>
      <c r="VOT53" s="53"/>
      <c r="VOU53" s="53"/>
      <c r="VOV53" s="53"/>
      <c r="VOW53" s="53"/>
      <c r="VOX53" s="53"/>
      <c r="VOY53" s="53"/>
      <c r="VOZ53" s="53"/>
      <c r="VPA53" s="53"/>
      <c r="VPB53" s="53"/>
      <c r="VPC53" s="53"/>
      <c r="VPD53" s="53"/>
      <c r="VPE53" s="53"/>
      <c r="VPF53" s="53"/>
      <c r="VPG53" s="53"/>
      <c r="VPH53" s="53"/>
      <c r="VPI53" s="53"/>
      <c r="VPJ53" s="53"/>
      <c r="VPK53" s="53"/>
      <c r="VPL53" s="53"/>
      <c r="VPM53" s="53"/>
      <c r="VPN53" s="53"/>
      <c r="VPO53" s="53"/>
      <c r="VPP53" s="53"/>
      <c r="VPQ53" s="53"/>
      <c r="VPR53" s="53"/>
      <c r="VPS53" s="53"/>
      <c r="VPT53" s="53"/>
      <c r="VPU53" s="53"/>
      <c r="VPV53" s="53"/>
      <c r="VPW53" s="53"/>
      <c r="VPX53" s="53"/>
      <c r="VPY53" s="53"/>
      <c r="VPZ53" s="53"/>
      <c r="VQA53" s="53"/>
      <c r="VQB53" s="53"/>
      <c r="VQC53" s="53"/>
      <c r="VQD53" s="53"/>
      <c r="VQE53" s="53"/>
      <c r="VQF53" s="53"/>
      <c r="VQG53" s="53"/>
      <c r="VQH53" s="53"/>
      <c r="VQI53" s="53"/>
      <c r="VQJ53" s="53"/>
      <c r="VQK53" s="53"/>
      <c r="VQL53" s="53"/>
      <c r="VQM53" s="53"/>
      <c r="VQN53" s="53"/>
      <c r="VQO53" s="53"/>
      <c r="VQP53" s="53"/>
      <c r="VQQ53" s="53"/>
      <c r="VQR53" s="53"/>
      <c r="VQS53" s="53"/>
      <c r="VQT53" s="53"/>
      <c r="VQU53" s="53"/>
      <c r="VQV53" s="53"/>
      <c r="VQW53" s="53"/>
      <c r="VQX53" s="53"/>
      <c r="VQY53" s="53"/>
      <c r="VQZ53" s="53"/>
      <c r="VRA53" s="53"/>
      <c r="VRB53" s="53"/>
      <c r="VRC53" s="53"/>
      <c r="VRD53" s="53"/>
      <c r="VRE53" s="53"/>
      <c r="VRF53" s="53"/>
      <c r="VRG53" s="53"/>
      <c r="VRH53" s="53"/>
      <c r="VRI53" s="53"/>
      <c r="VRJ53" s="53"/>
      <c r="VRK53" s="53"/>
      <c r="VRL53" s="53"/>
      <c r="VRM53" s="53"/>
      <c r="VRN53" s="53"/>
      <c r="VRO53" s="53"/>
      <c r="VRP53" s="53"/>
      <c r="VRQ53" s="53"/>
      <c r="VRR53" s="53"/>
      <c r="VRS53" s="53"/>
      <c r="VRT53" s="53"/>
      <c r="VRU53" s="53"/>
      <c r="VRV53" s="53"/>
      <c r="VRW53" s="53"/>
      <c r="VRX53" s="53"/>
      <c r="VRY53" s="53"/>
      <c r="VRZ53" s="53"/>
      <c r="VSA53" s="53"/>
      <c r="VSB53" s="53"/>
      <c r="VSC53" s="53"/>
      <c r="VSD53" s="53"/>
      <c r="VSE53" s="53"/>
      <c r="VSF53" s="53"/>
      <c r="VSG53" s="53"/>
      <c r="VSH53" s="53"/>
      <c r="VSI53" s="53"/>
      <c r="VSJ53" s="53"/>
      <c r="VSK53" s="53"/>
      <c r="VSL53" s="53"/>
      <c r="VSM53" s="53"/>
      <c r="VSN53" s="53"/>
      <c r="VSO53" s="53"/>
      <c r="VSP53" s="53"/>
      <c r="VSQ53" s="53"/>
      <c r="VSR53" s="53"/>
      <c r="VSS53" s="53"/>
      <c r="VST53" s="53"/>
      <c r="VSU53" s="53"/>
      <c r="VSV53" s="53"/>
      <c r="VSW53" s="53"/>
      <c r="VSX53" s="53"/>
      <c r="VSY53" s="53"/>
      <c r="VSZ53" s="53"/>
      <c r="VTA53" s="53"/>
      <c r="VTB53" s="53"/>
      <c r="VTC53" s="53"/>
      <c r="VTD53" s="53"/>
      <c r="VTE53" s="53"/>
      <c r="VTF53" s="53"/>
      <c r="VTG53" s="53"/>
      <c r="VTH53" s="53"/>
      <c r="VTI53" s="53"/>
      <c r="VTJ53" s="53"/>
      <c r="VTK53" s="53"/>
      <c r="VTL53" s="53"/>
      <c r="VTM53" s="53"/>
      <c r="VTN53" s="53"/>
      <c r="VTO53" s="53"/>
      <c r="VTP53" s="53"/>
      <c r="VTQ53" s="53"/>
      <c r="VTR53" s="53"/>
      <c r="VTS53" s="53"/>
      <c r="VTT53" s="53"/>
      <c r="VTU53" s="53"/>
      <c r="VTV53" s="53"/>
      <c r="VTW53" s="53"/>
      <c r="VTX53" s="53"/>
      <c r="VTY53" s="53"/>
      <c r="VTZ53" s="53"/>
      <c r="VUA53" s="53"/>
      <c r="VUB53" s="53"/>
      <c r="VUC53" s="53"/>
      <c r="VUD53" s="53"/>
      <c r="VUE53" s="53"/>
      <c r="VUF53" s="53"/>
      <c r="VUG53" s="53"/>
      <c r="VUH53" s="53"/>
      <c r="VUI53" s="53"/>
      <c r="VUJ53" s="53"/>
      <c r="VUK53" s="53"/>
      <c r="VUL53" s="53"/>
      <c r="VUM53" s="53"/>
      <c r="VUN53" s="53"/>
      <c r="VUO53" s="53"/>
      <c r="VUP53" s="53"/>
      <c r="VUQ53" s="53"/>
      <c r="VUR53" s="53"/>
      <c r="VUS53" s="53"/>
      <c r="VUT53" s="53"/>
      <c r="VUU53" s="53"/>
      <c r="VUV53" s="53"/>
      <c r="VUW53" s="53"/>
      <c r="VUX53" s="53"/>
      <c r="VUY53" s="53"/>
      <c r="VUZ53" s="53"/>
      <c r="VVA53" s="53"/>
      <c r="VVB53" s="53"/>
      <c r="VVC53" s="53"/>
      <c r="VVD53" s="53"/>
      <c r="VVE53" s="53"/>
      <c r="VVF53" s="53"/>
      <c r="VVG53" s="53"/>
      <c r="VVH53" s="53"/>
      <c r="VVI53" s="53"/>
      <c r="VVJ53" s="53"/>
      <c r="VVK53" s="53"/>
      <c r="VVL53" s="53"/>
      <c r="VVM53" s="53"/>
      <c r="VVN53" s="53"/>
      <c r="VVO53" s="53"/>
      <c r="VVP53" s="53"/>
      <c r="VVQ53" s="53"/>
      <c r="VVR53" s="53"/>
      <c r="VVS53" s="53"/>
      <c r="VVT53" s="53"/>
      <c r="VVU53" s="53"/>
      <c r="VVV53" s="53"/>
      <c r="VVW53" s="53"/>
      <c r="VVX53" s="53"/>
      <c r="VVY53" s="53"/>
      <c r="VVZ53" s="53"/>
      <c r="VWA53" s="53"/>
      <c r="VWB53" s="53"/>
      <c r="VWC53" s="53"/>
      <c r="VWD53" s="53"/>
      <c r="VWE53" s="53"/>
      <c r="VWF53" s="53"/>
      <c r="VWG53" s="53"/>
      <c r="VWH53" s="53"/>
      <c r="VWI53" s="53"/>
      <c r="VWJ53" s="53"/>
      <c r="VWK53" s="53"/>
      <c r="VWL53" s="53"/>
      <c r="VWM53" s="53"/>
      <c r="VWN53" s="53"/>
      <c r="VWO53" s="53"/>
      <c r="VWP53" s="53"/>
      <c r="VWQ53" s="53"/>
      <c r="VWR53" s="53"/>
      <c r="VWS53" s="53"/>
      <c r="VWT53" s="53"/>
      <c r="VWU53" s="53"/>
      <c r="VWV53" s="53"/>
      <c r="VWW53" s="53"/>
      <c r="VWX53" s="53"/>
      <c r="VWY53" s="53"/>
      <c r="VWZ53" s="53"/>
      <c r="VXA53" s="53"/>
      <c r="VXB53" s="53"/>
      <c r="VXC53" s="53"/>
      <c r="VXD53" s="53"/>
      <c r="VXE53" s="53"/>
      <c r="VXF53" s="53"/>
      <c r="VXG53" s="53"/>
      <c r="VXH53" s="53"/>
      <c r="VXI53" s="53"/>
      <c r="VXJ53" s="53"/>
      <c r="VXK53" s="53"/>
      <c r="VXL53" s="53"/>
      <c r="VXM53" s="53"/>
      <c r="VXN53" s="53"/>
      <c r="VXO53" s="53"/>
      <c r="VXP53" s="53"/>
      <c r="VXQ53" s="53"/>
      <c r="VXR53" s="53"/>
      <c r="VXS53" s="53"/>
      <c r="VXT53" s="53"/>
      <c r="VXU53" s="53"/>
      <c r="VXV53" s="53"/>
      <c r="VXW53" s="53"/>
      <c r="VXX53" s="53"/>
      <c r="VXY53" s="53"/>
      <c r="VXZ53" s="53"/>
      <c r="VYA53" s="53"/>
      <c r="VYB53" s="53"/>
      <c r="VYC53" s="53"/>
      <c r="VYD53" s="53"/>
      <c r="VYE53" s="53"/>
      <c r="VYF53" s="53"/>
      <c r="VYG53" s="53"/>
      <c r="VYH53" s="53"/>
      <c r="VYI53" s="53"/>
      <c r="VYJ53" s="53"/>
      <c r="VYK53" s="53"/>
      <c r="VYL53" s="53"/>
      <c r="VYM53" s="53"/>
      <c r="VYN53" s="53"/>
      <c r="VYO53" s="53"/>
      <c r="VYP53" s="53"/>
      <c r="VYQ53" s="53"/>
      <c r="VYR53" s="53"/>
      <c r="VYS53" s="53"/>
      <c r="VYT53" s="53"/>
      <c r="VYU53" s="53"/>
      <c r="VYV53" s="53"/>
      <c r="VYW53" s="53"/>
      <c r="VYX53" s="53"/>
      <c r="VYY53" s="53"/>
      <c r="VYZ53" s="53"/>
      <c r="VZA53" s="53"/>
      <c r="VZB53" s="53"/>
      <c r="VZC53" s="53"/>
      <c r="VZD53" s="53"/>
      <c r="VZE53" s="53"/>
      <c r="VZF53" s="53"/>
      <c r="VZG53" s="53"/>
      <c r="VZH53" s="53"/>
      <c r="VZI53" s="53"/>
      <c r="VZJ53" s="53"/>
      <c r="VZK53" s="53"/>
      <c r="VZL53" s="53"/>
      <c r="VZM53" s="53"/>
      <c r="VZN53" s="53"/>
      <c r="VZO53" s="53"/>
      <c r="VZP53" s="53"/>
      <c r="VZQ53" s="53"/>
      <c r="VZR53" s="53"/>
      <c r="VZS53" s="53"/>
      <c r="VZT53" s="53"/>
      <c r="VZU53" s="53"/>
      <c r="VZV53" s="53"/>
      <c r="VZW53" s="53"/>
      <c r="VZX53" s="53"/>
      <c r="VZY53" s="53"/>
      <c r="VZZ53" s="53"/>
      <c r="WAA53" s="53"/>
      <c r="WAB53" s="53"/>
      <c r="WAC53" s="53"/>
      <c r="WAD53" s="53"/>
      <c r="WAE53" s="53"/>
      <c r="WAF53" s="53"/>
      <c r="WAG53" s="53"/>
      <c r="WAH53" s="53"/>
      <c r="WAI53" s="53"/>
      <c r="WAJ53" s="53"/>
      <c r="WAK53" s="53"/>
      <c r="WAL53" s="53"/>
      <c r="WAM53" s="53"/>
      <c r="WAN53" s="53"/>
      <c r="WAO53" s="53"/>
      <c r="WAP53" s="53"/>
      <c r="WAQ53" s="53"/>
      <c r="WAR53" s="53"/>
      <c r="WAS53" s="53"/>
      <c r="WAT53" s="53"/>
      <c r="WAU53" s="53"/>
      <c r="WAV53" s="53"/>
      <c r="WAW53" s="53"/>
      <c r="WAX53" s="53"/>
      <c r="WAY53" s="53"/>
      <c r="WAZ53" s="53"/>
      <c r="WBA53" s="53"/>
      <c r="WBB53" s="53"/>
      <c r="WBC53" s="53"/>
      <c r="WBD53" s="53"/>
      <c r="WBE53" s="53"/>
      <c r="WBF53" s="53"/>
      <c r="WBG53" s="53"/>
      <c r="WBH53" s="53"/>
      <c r="WBI53" s="53"/>
      <c r="WBJ53" s="53"/>
      <c r="WBK53" s="53"/>
      <c r="WBL53" s="53"/>
      <c r="WBM53" s="53"/>
      <c r="WBN53" s="53"/>
      <c r="WBO53" s="53"/>
      <c r="WBP53" s="53"/>
      <c r="WBQ53" s="53"/>
      <c r="WBR53" s="53"/>
      <c r="WBS53" s="53"/>
      <c r="WBT53" s="53"/>
      <c r="WBU53" s="53"/>
      <c r="WBV53" s="53"/>
      <c r="WBW53" s="53"/>
      <c r="WBX53" s="53"/>
      <c r="WBY53" s="53"/>
      <c r="WBZ53" s="53"/>
      <c r="WCA53" s="53"/>
      <c r="WCB53" s="53"/>
      <c r="WCC53" s="53"/>
      <c r="WCD53" s="53"/>
      <c r="WCE53" s="53"/>
      <c r="WCF53" s="53"/>
      <c r="WCG53" s="53"/>
      <c r="WCH53" s="53"/>
      <c r="WCI53" s="53"/>
      <c r="WCJ53" s="53"/>
      <c r="WCK53" s="53"/>
      <c r="WCL53" s="53"/>
      <c r="WCM53" s="53"/>
      <c r="WCN53" s="53"/>
      <c r="WCO53" s="53"/>
      <c r="WCP53" s="53"/>
      <c r="WCQ53" s="53"/>
      <c r="WCR53" s="53"/>
      <c r="WCS53" s="53"/>
      <c r="WCT53" s="53"/>
      <c r="WCU53" s="53"/>
      <c r="WCV53" s="53"/>
      <c r="WCW53" s="53"/>
      <c r="WCX53" s="53"/>
      <c r="WCY53" s="53"/>
      <c r="WCZ53" s="53"/>
      <c r="WDA53" s="53"/>
      <c r="WDB53" s="53"/>
      <c r="WDC53" s="53"/>
      <c r="WDD53" s="53"/>
      <c r="WDE53" s="53"/>
      <c r="WDF53" s="53"/>
      <c r="WDG53" s="53"/>
      <c r="WDH53" s="53"/>
      <c r="WDI53" s="53"/>
      <c r="WDJ53" s="53"/>
      <c r="WDK53" s="53"/>
      <c r="WDL53" s="53"/>
      <c r="WDM53" s="53"/>
      <c r="WDN53" s="53"/>
      <c r="WDO53" s="53"/>
      <c r="WDP53" s="53"/>
      <c r="WDQ53" s="53"/>
      <c r="WDR53" s="53"/>
      <c r="WDS53" s="53"/>
      <c r="WDT53" s="53"/>
      <c r="WDU53" s="53"/>
      <c r="WDV53" s="53"/>
      <c r="WDW53" s="53"/>
      <c r="WDX53" s="53"/>
      <c r="WDY53" s="53"/>
      <c r="WDZ53" s="53"/>
      <c r="WEA53" s="53"/>
      <c r="WEB53" s="53"/>
      <c r="WEC53" s="53"/>
      <c r="WED53" s="53"/>
      <c r="WEE53" s="53"/>
      <c r="WEF53" s="53"/>
      <c r="WEG53" s="53"/>
      <c r="WEH53" s="53"/>
      <c r="WEI53" s="53"/>
      <c r="WEJ53" s="53"/>
      <c r="WEK53" s="53"/>
      <c r="WEL53" s="53"/>
      <c r="WEM53" s="53"/>
      <c r="WEN53" s="53"/>
      <c r="WEO53" s="53"/>
      <c r="WEP53" s="53"/>
      <c r="WEQ53" s="53"/>
      <c r="WER53" s="53"/>
      <c r="WES53" s="53"/>
      <c r="WET53" s="53"/>
      <c r="WEU53" s="53"/>
      <c r="WEV53" s="53"/>
      <c r="WEW53" s="53"/>
      <c r="WEX53" s="53"/>
      <c r="WEY53" s="53"/>
      <c r="WEZ53" s="53"/>
      <c r="WFA53" s="53"/>
      <c r="WFB53" s="53"/>
      <c r="WFC53" s="53"/>
      <c r="WFD53" s="53"/>
      <c r="WFE53" s="53"/>
      <c r="WFF53" s="53"/>
      <c r="WFG53" s="53"/>
      <c r="WFH53" s="53"/>
      <c r="WFI53" s="53"/>
      <c r="WFJ53" s="53"/>
      <c r="WFK53" s="53"/>
      <c r="WFL53" s="53"/>
      <c r="WFM53" s="53"/>
      <c r="WFN53" s="53"/>
      <c r="WFO53" s="53"/>
      <c r="WFP53" s="53"/>
      <c r="WFQ53" s="53"/>
      <c r="WFR53" s="53"/>
      <c r="WFS53" s="53"/>
      <c r="WFT53" s="53"/>
      <c r="WFU53" s="53"/>
      <c r="WFV53" s="53"/>
      <c r="WFW53" s="53"/>
      <c r="WFX53" s="53"/>
      <c r="WFY53" s="53"/>
      <c r="WFZ53" s="53"/>
      <c r="WGA53" s="53"/>
      <c r="WGB53" s="53"/>
      <c r="WGC53" s="53"/>
      <c r="WGD53" s="53"/>
      <c r="WGE53" s="53"/>
      <c r="WGF53" s="53"/>
      <c r="WGG53" s="53"/>
      <c r="WGH53" s="53"/>
      <c r="WGI53" s="53"/>
      <c r="WGJ53" s="53"/>
      <c r="WGK53" s="53"/>
      <c r="WGL53" s="53"/>
      <c r="WGM53" s="53"/>
      <c r="WGN53" s="53"/>
      <c r="WGO53" s="53"/>
      <c r="WGP53" s="53"/>
      <c r="WGQ53" s="53"/>
      <c r="WGR53" s="53"/>
      <c r="WGS53" s="53"/>
      <c r="WGT53" s="53"/>
      <c r="WGU53" s="53"/>
      <c r="WGV53" s="53"/>
      <c r="WGW53" s="53"/>
      <c r="WGX53" s="53"/>
      <c r="WGY53" s="53"/>
      <c r="WGZ53" s="53"/>
      <c r="WHA53" s="53"/>
      <c r="WHB53" s="53"/>
      <c r="WHC53" s="53"/>
      <c r="WHD53" s="53"/>
      <c r="WHE53" s="53"/>
      <c r="WHF53" s="53"/>
      <c r="WHG53" s="53"/>
      <c r="WHH53" s="53"/>
      <c r="WHI53" s="53"/>
      <c r="WHJ53" s="53"/>
      <c r="WHK53" s="53"/>
      <c r="WHL53" s="53"/>
      <c r="WHM53" s="53"/>
      <c r="WHN53" s="53"/>
      <c r="WHO53" s="53"/>
      <c r="WHP53" s="53"/>
      <c r="WHQ53" s="53"/>
      <c r="WHR53" s="53"/>
      <c r="WHS53" s="53"/>
      <c r="WHT53" s="53"/>
      <c r="WHU53" s="53"/>
      <c r="WHV53" s="53"/>
      <c r="WHW53" s="53"/>
      <c r="WHX53" s="53"/>
      <c r="WHY53" s="53"/>
      <c r="WHZ53" s="53"/>
      <c r="WIA53" s="53"/>
      <c r="WIB53" s="53"/>
      <c r="WIC53" s="53"/>
      <c r="WID53" s="53"/>
      <c r="WIE53" s="53"/>
      <c r="WIF53" s="53"/>
      <c r="WIG53" s="53"/>
      <c r="WIH53" s="53"/>
      <c r="WII53" s="53"/>
      <c r="WIJ53" s="53"/>
      <c r="WIK53" s="53"/>
      <c r="WIL53" s="53"/>
      <c r="WIM53" s="53"/>
      <c r="WIN53" s="53"/>
      <c r="WIO53" s="53"/>
      <c r="WIP53" s="53"/>
      <c r="WIQ53" s="53"/>
      <c r="WIR53" s="53"/>
      <c r="WIS53" s="53"/>
      <c r="WIT53" s="53"/>
      <c r="WIU53" s="53"/>
      <c r="WIV53" s="53"/>
      <c r="WIW53" s="53"/>
      <c r="WIX53" s="53"/>
      <c r="WIY53" s="53"/>
      <c r="WIZ53" s="53"/>
      <c r="WJA53" s="53"/>
      <c r="WJB53" s="53"/>
      <c r="WJC53" s="53"/>
      <c r="WJD53" s="53"/>
      <c r="WJE53" s="53"/>
      <c r="WJF53" s="53"/>
      <c r="WJG53" s="53"/>
      <c r="WJH53" s="53"/>
      <c r="WJI53" s="53"/>
      <c r="WJJ53" s="53"/>
      <c r="WJK53" s="53"/>
      <c r="WJL53" s="53"/>
      <c r="WJM53" s="53"/>
      <c r="WJN53" s="53"/>
      <c r="WJO53" s="53"/>
      <c r="WJP53" s="53"/>
      <c r="WJQ53" s="53"/>
      <c r="WJR53" s="53"/>
      <c r="WJS53" s="53"/>
      <c r="WJT53" s="53"/>
      <c r="WJU53" s="53"/>
      <c r="WJV53" s="53"/>
      <c r="WJW53" s="53"/>
      <c r="WJX53" s="53"/>
      <c r="WJY53" s="53"/>
      <c r="WJZ53" s="53"/>
      <c r="WKA53" s="53"/>
      <c r="WKB53" s="53"/>
      <c r="WKC53" s="53"/>
      <c r="WKD53" s="53"/>
      <c r="WKE53" s="53"/>
      <c r="WKF53" s="53"/>
      <c r="WKG53" s="53"/>
      <c r="WKH53" s="53"/>
      <c r="WKI53" s="53"/>
      <c r="WKJ53" s="53"/>
      <c r="WKK53" s="53"/>
      <c r="WKL53" s="53"/>
      <c r="WKM53" s="53"/>
      <c r="WKN53" s="53"/>
      <c r="WKO53" s="53"/>
      <c r="WKP53" s="53"/>
      <c r="WKQ53" s="53"/>
      <c r="WKR53" s="53"/>
      <c r="WKS53" s="53"/>
      <c r="WKT53" s="53"/>
      <c r="WKU53" s="53"/>
      <c r="WKV53" s="53"/>
      <c r="WKW53" s="53"/>
      <c r="WKX53" s="53"/>
      <c r="WKY53" s="53"/>
      <c r="WKZ53" s="53"/>
      <c r="WLA53" s="53"/>
      <c r="WLB53" s="53"/>
      <c r="WLC53" s="53"/>
      <c r="WLD53" s="53"/>
      <c r="WLE53" s="53"/>
      <c r="WLF53" s="53"/>
      <c r="WLG53" s="53"/>
      <c r="WLH53" s="53"/>
      <c r="WLI53" s="53"/>
      <c r="WLJ53" s="53"/>
      <c r="WLK53" s="53"/>
      <c r="WLL53" s="53"/>
      <c r="WLM53" s="53"/>
      <c r="WLN53" s="53"/>
      <c r="WLO53" s="53"/>
      <c r="WLP53" s="53"/>
      <c r="WLQ53" s="53"/>
      <c r="WLR53" s="53"/>
      <c r="WLS53" s="53"/>
      <c r="WLT53" s="53"/>
      <c r="WLU53" s="53"/>
      <c r="WLV53" s="53"/>
      <c r="WLW53" s="53"/>
      <c r="WLX53" s="53"/>
      <c r="WLY53" s="53"/>
      <c r="WLZ53" s="53"/>
      <c r="WMA53" s="53"/>
      <c r="WMB53" s="53"/>
      <c r="WMC53" s="53"/>
      <c r="WMD53" s="53"/>
      <c r="WME53" s="53"/>
      <c r="WMF53" s="53"/>
      <c r="WMG53" s="53"/>
      <c r="WMH53" s="53"/>
      <c r="WMI53" s="53"/>
      <c r="WMJ53" s="53"/>
      <c r="WMK53" s="53"/>
      <c r="WML53" s="53"/>
      <c r="WMM53" s="53"/>
      <c r="WMN53" s="53"/>
      <c r="WMO53" s="53"/>
      <c r="WMP53" s="53"/>
      <c r="WMQ53" s="53"/>
      <c r="WMR53" s="53"/>
      <c r="WMS53" s="53"/>
      <c r="WMT53" s="53"/>
      <c r="WMU53" s="53"/>
      <c r="WMV53" s="53"/>
      <c r="WMW53" s="53"/>
      <c r="WMX53" s="53"/>
      <c r="WMY53" s="53"/>
      <c r="WMZ53" s="53"/>
      <c r="WNA53" s="53"/>
      <c r="WNB53" s="53"/>
      <c r="WNC53" s="53"/>
      <c r="WND53" s="53"/>
      <c r="WNE53" s="53"/>
      <c r="WNF53" s="53"/>
      <c r="WNG53" s="53"/>
      <c r="WNH53" s="53"/>
      <c r="WNI53" s="53"/>
      <c r="WNJ53" s="53"/>
      <c r="WNK53" s="53"/>
      <c r="WNL53" s="53"/>
      <c r="WNM53" s="53"/>
      <c r="WNN53" s="53"/>
      <c r="WNO53" s="53"/>
      <c r="WNP53" s="53"/>
      <c r="WNQ53" s="53"/>
      <c r="WNR53" s="53"/>
      <c r="WNS53" s="53"/>
      <c r="WNT53" s="53"/>
      <c r="WNU53" s="53"/>
      <c r="WNV53" s="53"/>
      <c r="WNW53" s="53"/>
      <c r="WNX53" s="53"/>
      <c r="WNY53" s="53"/>
      <c r="WNZ53" s="53"/>
      <c r="WOA53" s="53"/>
      <c r="WOB53" s="53"/>
      <c r="WOC53" s="53"/>
      <c r="WOD53" s="53"/>
      <c r="WOE53" s="53"/>
      <c r="WOF53" s="53"/>
      <c r="WOG53" s="53"/>
      <c r="WOH53" s="53"/>
      <c r="WOI53" s="53"/>
      <c r="WOJ53" s="53"/>
      <c r="WOK53" s="53"/>
      <c r="WOL53" s="53"/>
      <c r="WOM53" s="53"/>
      <c r="WON53" s="53"/>
      <c r="WOO53" s="53"/>
      <c r="WOP53" s="53"/>
      <c r="WOQ53" s="53"/>
      <c r="WOR53" s="53"/>
      <c r="WOS53" s="53"/>
      <c r="WOT53" s="53"/>
      <c r="WOU53" s="53"/>
      <c r="WOV53" s="53"/>
      <c r="WOW53" s="53"/>
      <c r="WOX53" s="53"/>
      <c r="WOY53" s="53"/>
      <c r="WOZ53" s="53"/>
      <c r="WPA53" s="53"/>
      <c r="WPB53" s="53"/>
      <c r="WPC53" s="53"/>
      <c r="WPD53" s="53"/>
      <c r="WPE53" s="53"/>
      <c r="WPF53" s="53"/>
      <c r="WPG53" s="53"/>
      <c r="WPH53" s="53"/>
      <c r="WPI53" s="53"/>
      <c r="WPJ53" s="53"/>
      <c r="WPK53" s="53"/>
      <c r="WPL53" s="53"/>
      <c r="WPM53" s="53"/>
      <c r="WPN53" s="53"/>
      <c r="WPO53" s="53"/>
      <c r="WPP53" s="53"/>
      <c r="WPQ53" s="53"/>
      <c r="WPR53" s="53"/>
      <c r="WPS53" s="53"/>
      <c r="WPT53" s="53"/>
      <c r="WPU53" s="53"/>
      <c r="WPV53" s="53"/>
      <c r="WPW53" s="53"/>
      <c r="WPX53" s="53"/>
      <c r="WPY53" s="53"/>
      <c r="WPZ53" s="53"/>
      <c r="WQA53" s="53"/>
      <c r="WQB53" s="53"/>
      <c r="WQC53" s="53"/>
      <c r="WQD53" s="53"/>
      <c r="WQE53" s="53"/>
      <c r="WQF53" s="53"/>
      <c r="WQG53" s="53"/>
      <c r="WQH53" s="53"/>
      <c r="WQI53" s="53"/>
      <c r="WQJ53" s="53"/>
      <c r="WQK53" s="53"/>
      <c r="WQL53" s="53"/>
      <c r="WQM53" s="53"/>
      <c r="WQN53" s="53"/>
      <c r="WQO53" s="53"/>
      <c r="WQP53" s="53"/>
      <c r="WQQ53" s="53"/>
      <c r="WQR53" s="53"/>
      <c r="WQS53" s="53"/>
      <c r="WQT53" s="53"/>
      <c r="WQU53" s="53"/>
      <c r="WQV53" s="53"/>
      <c r="WQW53" s="53"/>
      <c r="WQX53" s="53"/>
      <c r="WQY53" s="53"/>
      <c r="WQZ53" s="53"/>
      <c r="WRA53" s="53"/>
      <c r="WRB53" s="53"/>
      <c r="WRC53" s="53"/>
      <c r="WRD53" s="53"/>
      <c r="WRE53" s="53"/>
      <c r="WRF53" s="53"/>
      <c r="WRG53" s="53"/>
      <c r="WRH53" s="53"/>
      <c r="WRI53" s="53"/>
      <c r="WRJ53" s="53"/>
      <c r="WRK53" s="53"/>
      <c r="WRL53" s="53"/>
      <c r="WRM53" s="53"/>
      <c r="WRN53" s="53"/>
      <c r="WRO53" s="53"/>
      <c r="WRP53" s="53"/>
      <c r="WRQ53" s="53"/>
      <c r="WRR53" s="53"/>
      <c r="WRS53" s="53"/>
      <c r="WRT53" s="53"/>
      <c r="WRU53" s="53"/>
      <c r="WRV53" s="53"/>
      <c r="WRW53" s="53"/>
      <c r="WRX53" s="53"/>
      <c r="WRY53" s="53"/>
      <c r="WRZ53" s="53"/>
      <c r="WSA53" s="53"/>
      <c r="WSB53" s="53"/>
      <c r="WSC53" s="53"/>
      <c r="WSD53" s="53"/>
      <c r="WSE53" s="53"/>
      <c r="WSF53" s="53"/>
      <c r="WSG53" s="53"/>
      <c r="WSH53" s="53"/>
      <c r="WSI53" s="53"/>
      <c r="WSJ53" s="53"/>
      <c r="WSK53" s="53"/>
      <c r="WSL53" s="53"/>
      <c r="WSM53" s="53"/>
      <c r="WSN53" s="53"/>
      <c r="WSO53" s="53"/>
      <c r="WSP53" s="53"/>
      <c r="WSQ53" s="53"/>
      <c r="WSR53" s="53"/>
      <c r="WSS53" s="53"/>
      <c r="WST53" s="53"/>
      <c r="WSU53" s="53"/>
      <c r="WSV53" s="53"/>
      <c r="WSW53" s="53"/>
      <c r="WSX53" s="53"/>
      <c r="WSY53" s="53"/>
      <c r="WSZ53" s="53"/>
      <c r="WTA53" s="53"/>
      <c r="WTB53" s="53"/>
      <c r="WTC53" s="53"/>
      <c r="WTD53" s="53"/>
      <c r="WTE53" s="53"/>
      <c r="WTF53" s="53"/>
      <c r="WTG53" s="53"/>
      <c r="WTH53" s="53"/>
      <c r="WTI53" s="53"/>
      <c r="WTJ53" s="53"/>
      <c r="WTK53" s="53"/>
      <c r="WTL53" s="53"/>
      <c r="WTM53" s="53"/>
      <c r="WTN53" s="53"/>
      <c r="WTO53" s="53"/>
      <c r="WTP53" s="53"/>
      <c r="WTQ53" s="53"/>
      <c r="WTR53" s="53"/>
      <c r="WTS53" s="53"/>
      <c r="WTT53" s="53"/>
      <c r="WTU53" s="53"/>
      <c r="WTV53" s="53"/>
      <c r="WTW53" s="53"/>
      <c r="WTX53" s="53"/>
      <c r="WTY53" s="53"/>
      <c r="WTZ53" s="53"/>
      <c r="WUA53" s="53"/>
      <c r="WUB53" s="53"/>
      <c r="WUC53" s="53"/>
      <c r="WUD53" s="53"/>
      <c r="WUE53" s="53"/>
      <c r="WUF53" s="53"/>
      <c r="WUG53" s="53"/>
      <c r="WUH53" s="53"/>
      <c r="WUI53" s="53"/>
      <c r="WUJ53" s="53"/>
      <c r="WUK53" s="53"/>
      <c r="WUL53" s="53"/>
      <c r="WUM53" s="53"/>
      <c r="WUN53" s="53"/>
      <c r="WUO53" s="53"/>
      <c r="WUP53" s="53"/>
      <c r="WUQ53" s="53"/>
      <c r="WUR53" s="53"/>
      <c r="WUS53" s="53"/>
      <c r="WUT53" s="53"/>
      <c r="WUU53" s="53"/>
      <c r="WUV53" s="53"/>
      <c r="WUW53" s="53"/>
      <c r="WUX53" s="53"/>
      <c r="WUY53" s="53"/>
      <c r="WUZ53" s="53"/>
      <c r="WVA53" s="53"/>
      <c r="WVB53" s="53"/>
      <c r="WVC53" s="53"/>
      <c r="WVD53" s="53"/>
      <c r="WVE53" s="53"/>
      <c r="WVF53" s="53"/>
      <c r="WVG53" s="53"/>
      <c r="WVH53" s="53"/>
      <c r="WVI53" s="53"/>
      <c r="WVJ53" s="53"/>
      <c r="WVK53" s="53"/>
      <c r="WVL53" s="53"/>
      <c r="WVM53" s="53"/>
      <c r="WVN53" s="53"/>
      <c r="WVO53" s="53"/>
      <c r="WVP53" s="53"/>
      <c r="WVQ53" s="53"/>
      <c r="WVR53" s="53"/>
      <c r="WVS53" s="53"/>
      <c r="WVT53" s="53"/>
      <c r="WVU53" s="53"/>
      <c r="WVV53" s="53"/>
      <c r="WVW53" s="53"/>
      <c r="WVX53" s="53"/>
      <c r="WVY53" s="53"/>
      <c r="WVZ53" s="53"/>
      <c r="WWA53" s="53"/>
      <c r="WWB53" s="53"/>
      <c r="WWC53" s="53"/>
      <c r="WWD53" s="53"/>
      <c r="WWE53" s="53"/>
      <c r="WWF53" s="53"/>
      <c r="WWG53" s="53"/>
      <c r="WWH53" s="53"/>
      <c r="WWI53" s="53"/>
      <c r="WWJ53" s="53"/>
      <c r="WWK53" s="53"/>
      <c r="WWL53" s="53"/>
      <c r="WWM53" s="53"/>
      <c r="WWN53" s="53"/>
      <c r="WWO53" s="53"/>
      <c r="WWP53" s="53"/>
      <c r="WWQ53" s="53"/>
      <c r="WWR53" s="53"/>
      <c r="WWS53" s="53"/>
      <c r="WWT53" s="53"/>
      <c r="WWU53" s="53"/>
      <c r="WWV53" s="53"/>
      <c r="WWW53" s="53"/>
      <c r="WWX53" s="53"/>
      <c r="WWY53" s="53"/>
      <c r="WWZ53" s="53"/>
      <c r="WXA53" s="53"/>
      <c r="WXB53" s="53"/>
      <c r="WXC53" s="53"/>
      <c r="WXD53" s="53"/>
      <c r="WXE53" s="53"/>
      <c r="WXF53" s="53"/>
      <c r="WXG53" s="53"/>
      <c r="WXH53" s="53"/>
      <c r="WXI53" s="53"/>
      <c r="WXJ53" s="53"/>
      <c r="WXK53" s="53"/>
      <c r="WXL53" s="53"/>
      <c r="WXM53" s="53"/>
      <c r="WXN53" s="53"/>
      <c r="WXO53" s="53"/>
      <c r="WXP53" s="53"/>
      <c r="WXQ53" s="53"/>
      <c r="WXR53" s="53"/>
      <c r="WXS53" s="53"/>
      <c r="WXT53" s="53"/>
      <c r="WXU53" s="53"/>
      <c r="WXV53" s="53"/>
      <c r="WXW53" s="53"/>
      <c r="WXX53" s="53"/>
      <c r="WXY53" s="53"/>
      <c r="WXZ53" s="53"/>
      <c r="WYA53" s="53"/>
      <c r="WYB53" s="53"/>
      <c r="WYC53" s="53"/>
      <c r="WYD53" s="53"/>
      <c r="WYE53" s="53"/>
      <c r="WYF53" s="53"/>
      <c r="WYG53" s="53"/>
      <c r="WYH53" s="53"/>
      <c r="WYI53" s="53"/>
      <c r="WYJ53" s="53"/>
      <c r="WYK53" s="53"/>
      <c r="WYL53" s="53"/>
      <c r="WYM53" s="53"/>
      <c r="WYN53" s="53"/>
      <c r="WYO53" s="53"/>
      <c r="WYP53" s="53"/>
      <c r="WYQ53" s="53"/>
      <c r="WYR53" s="53"/>
      <c r="WYS53" s="53"/>
      <c r="WYT53" s="53"/>
      <c r="WYU53" s="53"/>
      <c r="WYV53" s="53"/>
      <c r="WYW53" s="53"/>
      <c r="WYX53" s="53"/>
      <c r="WYY53" s="53"/>
      <c r="WYZ53" s="53"/>
      <c r="WZA53" s="53"/>
      <c r="WZB53" s="53"/>
      <c r="WZC53" s="53"/>
      <c r="WZD53" s="53"/>
      <c r="WZE53" s="53"/>
      <c r="WZF53" s="53"/>
      <c r="WZG53" s="53"/>
      <c r="WZH53" s="53"/>
      <c r="WZI53" s="53"/>
      <c r="WZJ53" s="53"/>
      <c r="WZK53" s="53"/>
      <c r="WZL53" s="53"/>
      <c r="WZM53" s="53"/>
      <c r="WZN53" s="53"/>
      <c r="WZO53" s="53"/>
      <c r="WZP53" s="53"/>
      <c r="WZQ53" s="53"/>
      <c r="WZR53" s="53"/>
      <c r="WZS53" s="53"/>
      <c r="WZT53" s="53"/>
      <c r="WZU53" s="53"/>
      <c r="WZV53" s="53"/>
      <c r="WZW53" s="53"/>
      <c r="WZX53" s="53"/>
      <c r="WZY53" s="53"/>
      <c r="WZZ53" s="53"/>
      <c r="XAA53" s="53"/>
      <c r="XAB53" s="53"/>
      <c r="XAC53" s="53"/>
      <c r="XAD53" s="53"/>
      <c r="XAE53" s="53"/>
      <c r="XAF53" s="53"/>
      <c r="XAG53" s="53"/>
      <c r="XAH53" s="53"/>
      <c r="XAI53" s="53"/>
      <c r="XAJ53" s="53"/>
      <c r="XAK53" s="53"/>
      <c r="XAL53" s="53"/>
      <c r="XAM53" s="53"/>
      <c r="XAN53" s="53"/>
      <c r="XAO53" s="53"/>
      <c r="XAP53" s="53"/>
      <c r="XAQ53" s="53"/>
      <c r="XAR53" s="53"/>
      <c r="XAS53" s="53"/>
      <c r="XAT53" s="53"/>
      <c r="XAU53" s="53"/>
      <c r="XAV53" s="53"/>
      <c r="XAW53" s="53"/>
      <c r="XAX53" s="53"/>
      <c r="XAY53" s="53"/>
      <c r="XAZ53" s="53"/>
      <c r="XBA53" s="53"/>
      <c r="XBB53" s="53"/>
      <c r="XBC53" s="53"/>
      <c r="XBD53" s="53"/>
      <c r="XBE53" s="53"/>
      <c r="XBF53" s="53"/>
      <c r="XBG53" s="53"/>
      <c r="XBH53" s="53"/>
      <c r="XBI53" s="53"/>
      <c r="XBJ53" s="53"/>
      <c r="XBK53" s="53"/>
      <c r="XBL53" s="53"/>
      <c r="XBM53" s="53"/>
      <c r="XBN53" s="53"/>
      <c r="XBO53" s="53"/>
      <c r="XBP53" s="53"/>
      <c r="XBQ53" s="53"/>
      <c r="XBR53" s="53"/>
      <c r="XBS53" s="53"/>
      <c r="XBT53" s="53"/>
      <c r="XBU53" s="53"/>
      <c r="XBV53" s="53"/>
      <c r="XBW53" s="53"/>
      <c r="XBX53" s="53"/>
      <c r="XBY53" s="53"/>
      <c r="XBZ53" s="53"/>
      <c r="XCA53" s="53"/>
      <c r="XCB53" s="53"/>
      <c r="XCC53" s="53"/>
      <c r="XCD53" s="53"/>
      <c r="XCE53" s="53"/>
      <c r="XCF53" s="53"/>
      <c r="XCG53" s="53"/>
      <c r="XCH53" s="53"/>
      <c r="XCI53" s="53"/>
      <c r="XCJ53" s="53"/>
      <c r="XCK53" s="53"/>
      <c r="XCL53" s="53"/>
      <c r="XCM53" s="53"/>
      <c r="XCN53" s="53"/>
      <c r="XCO53" s="53"/>
      <c r="XCP53" s="53"/>
      <c r="XCQ53" s="53"/>
      <c r="XCR53" s="53"/>
      <c r="XCS53" s="53"/>
      <c r="XCT53" s="53"/>
      <c r="XCU53" s="53"/>
      <c r="XCV53" s="53"/>
      <c r="XCW53" s="53"/>
      <c r="XCX53" s="53"/>
      <c r="XCY53" s="53"/>
      <c r="XCZ53" s="53"/>
      <c r="XDA53" s="53"/>
      <c r="XDB53" s="53"/>
      <c r="XDC53" s="53"/>
      <c r="XDD53" s="53"/>
      <c r="XDE53" s="53"/>
      <c r="XDF53" s="53"/>
      <c r="XDG53" s="53"/>
      <c r="XDH53" s="53"/>
      <c r="XDI53" s="53"/>
      <c r="XDJ53" s="53"/>
      <c r="XDK53" s="53"/>
      <c r="XDL53" s="53"/>
      <c r="XDM53" s="53"/>
      <c r="XDN53" s="53"/>
      <c r="XDO53" s="53"/>
      <c r="XDP53" s="53"/>
      <c r="XDQ53" s="53"/>
      <c r="XDR53" s="53"/>
      <c r="XDS53" s="53"/>
      <c r="XDT53" s="53"/>
      <c r="XDU53" s="53"/>
      <c r="XDV53" s="53"/>
      <c r="XDW53" s="53"/>
      <c r="XDX53" s="53"/>
      <c r="XDY53" s="53"/>
      <c r="XDZ53" s="53"/>
      <c r="XEA53" s="53"/>
      <c r="XEB53" s="53"/>
      <c r="XEC53" s="53"/>
      <c r="XED53" s="53"/>
      <c r="XEE53" s="53"/>
      <c r="XEF53" s="53"/>
      <c r="XEG53" s="53"/>
      <c r="XEH53" s="53"/>
      <c r="XEI53" s="53"/>
      <c r="XEJ53" s="53"/>
      <c r="XEK53" s="53"/>
      <c r="XEL53" s="53"/>
      <c r="XEM53" s="53"/>
      <c r="XEN53" s="53"/>
      <c r="XEO53" s="53"/>
      <c r="XEP53" s="53"/>
      <c r="XEQ53" s="53"/>
    </row>
    <row r="54" s="30" customFormat="1" ht="95.1" customHeight="1" spans="1:1024 1025:16371">
      <c r="A54" s="37">
        <v>52</v>
      </c>
      <c r="B54" s="56" t="s">
        <v>40</v>
      </c>
      <c r="C54" s="44" t="s">
        <v>16860</v>
      </c>
      <c r="D54" s="39" t="s">
        <v>16861</v>
      </c>
      <c r="E54" s="39" t="s">
        <v>16862</v>
      </c>
      <c r="F54" s="38"/>
      <c r="G54" s="38" t="s">
        <v>51</v>
      </c>
      <c r="H54" s="57"/>
      <c r="I54" s="45" t="s">
        <v>16763</v>
      </c>
      <c r="J54" s="58"/>
    </row>
    <row r="55" s="31" customFormat="1" ht="75" customHeight="1" spans="1:1024 1025:16371">
      <c r="A55" s="47">
        <v>53</v>
      </c>
      <c r="B55" s="75" t="s">
        <v>40</v>
      </c>
      <c r="C55" s="76" t="s">
        <v>16863</v>
      </c>
      <c r="D55" s="49" t="s">
        <v>16864</v>
      </c>
      <c r="E55" s="49" t="s">
        <v>16865</v>
      </c>
      <c r="F55" s="49"/>
      <c r="G55" s="48" t="s">
        <v>16866</v>
      </c>
      <c r="H55" s="77"/>
      <c r="I55" s="78" t="s">
        <v>16763</v>
      </c>
      <c r="J55" s="79"/>
      <c r="K55" s="17" t="s">
        <v>7197</v>
      </c>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c r="DA55" s="53"/>
      <c r="DB55" s="53"/>
      <c r="DC55" s="53"/>
      <c r="DD55" s="53"/>
      <c r="DE55" s="53"/>
      <c r="DF55" s="53"/>
      <c r="DG55" s="53"/>
      <c r="DH55" s="53"/>
      <c r="DI55" s="53"/>
      <c r="DJ55" s="53"/>
      <c r="DK55" s="53"/>
      <c r="DL55" s="53"/>
      <c r="DM55" s="53"/>
      <c r="DN55" s="53"/>
      <c r="DO55" s="53"/>
      <c r="DP55" s="53"/>
      <c r="DQ55" s="53"/>
      <c r="DR55" s="53"/>
      <c r="DS55" s="53"/>
      <c r="DT55" s="53"/>
      <c r="DU55" s="53"/>
      <c r="DV55" s="53"/>
      <c r="DW55" s="53"/>
      <c r="DX55" s="53"/>
      <c r="DY55" s="53"/>
      <c r="DZ55" s="53"/>
      <c r="EA55" s="53"/>
      <c r="EB55" s="53"/>
      <c r="EC55" s="53"/>
      <c r="ED55" s="53"/>
      <c r="EE55" s="53"/>
      <c r="EF55" s="53"/>
      <c r="EG55" s="53"/>
      <c r="EH55" s="53"/>
      <c r="EI55" s="53"/>
      <c r="EJ55" s="53"/>
      <c r="EK55" s="53"/>
      <c r="EL55" s="53"/>
      <c r="EM55" s="53"/>
      <c r="EN55" s="53"/>
      <c r="EO55" s="53"/>
      <c r="EP55" s="53"/>
      <c r="EQ55" s="53"/>
      <c r="ER55" s="53"/>
      <c r="ES55" s="53"/>
      <c r="ET55" s="53"/>
      <c r="EU55" s="53"/>
      <c r="EV55" s="53"/>
      <c r="EW55" s="53"/>
      <c r="EX55" s="53"/>
      <c r="EY55" s="53"/>
      <c r="EZ55" s="53"/>
      <c r="FA55" s="53"/>
      <c r="FB55" s="53"/>
      <c r="FC55" s="53"/>
      <c r="FD55" s="53"/>
      <c r="FE55" s="53"/>
      <c r="FF55" s="53"/>
      <c r="FG55" s="53"/>
      <c r="FH55" s="53"/>
      <c r="FI55" s="53"/>
      <c r="FJ55" s="53"/>
      <c r="FK55" s="53"/>
      <c r="FL55" s="53"/>
      <c r="FM55" s="53"/>
      <c r="FN55" s="53"/>
      <c r="FO55" s="53"/>
      <c r="FP55" s="53"/>
      <c r="FQ55" s="53"/>
      <c r="FR55" s="53"/>
      <c r="FS55" s="53"/>
      <c r="FT55" s="53"/>
      <c r="FU55" s="53"/>
      <c r="FV55" s="53"/>
      <c r="FW55" s="53"/>
      <c r="FX55" s="53"/>
      <c r="FY55" s="53"/>
      <c r="FZ55" s="53"/>
      <c r="GA55" s="53"/>
      <c r="GB55" s="53"/>
      <c r="GC55" s="53"/>
      <c r="GD55" s="53"/>
      <c r="GE55" s="53"/>
      <c r="GF55" s="53"/>
      <c r="GG55" s="53"/>
      <c r="GH55" s="53"/>
      <c r="GI55" s="53"/>
      <c r="GJ55" s="53"/>
      <c r="GK55" s="53"/>
      <c r="GL55" s="53"/>
      <c r="GM55" s="53"/>
      <c r="GN55" s="53"/>
      <c r="GO55" s="53"/>
      <c r="GP55" s="53"/>
      <c r="GQ55" s="53"/>
      <c r="GR55" s="53"/>
      <c r="GS55" s="53"/>
      <c r="GT55" s="53"/>
      <c r="GU55" s="53"/>
      <c r="GV55" s="53"/>
      <c r="GW55" s="53"/>
      <c r="GX55" s="53"/>
      <c r="GY55" s="53"/>
      <c r="GZ55" s="53"/>
      <c r="HA55" s="53"/>
      <c r="HB55" s="53"/>
      <c r="HC55" s="53"/>
      <c r="HD55" s="53"/>
      <c r="HE55" s="53"/>
      <c r="HF55" s="53"/>
      <c r="HG55" s="53"/>
      <c r="HH55" s="53"/>
      <c r="HI55" s="53"/>
      <c r="HJ55" s="53"/>
      <c r="HK55" s="53"/>
      <c r="HL55" s="53"/>
      <c r="HM55" s="53"/>
      <c r="HN55" s="53"/>
      <c r="HO55" s="53"/>
      <c r="HP55" s="53"/>
      <c r="HQ55" s="53"/>
      <c r="HR55" s="53"/>
      <c r="HS55" s="53"/>
      <c r="HT55" s="53"/>
      <c r="HU55" s="53"/>
      <c r="HV55" s="53"/>
      <c r="HW55" s="53"/>
      <c r="HX55" s="53"/>
      <c r="HY55" s="53"/>
      <c r="HZ55" s="53"/>
      <c r="IA55" s="53"/>
      <c r="IB55" s="53"/>
      <c r="IC55" s="53"/>
      <c r="ID55" s="53"/>
      <c r="IE55" s="53"/>
      <c r="IF55" s="53"/>
      <c r="IG55" s="53"/>
      <c r="IH55" s="53"/>
      <c r="II55" s="53"/>
      <c r="IJ55" s="53"/>
      <c r="IK55" s="53"/>
      <c r="IL55" s="53"/>
      <c r="IM55" s="53"/>
      <c r="IN55" s="53"/>
      <c r="IO55" s="53"/>
      <c r="IP55" s="53"/>
      <c r="IQ55" s="53"/>
      <c r="IR55" s="53"/>
      <c r="IS55" s="53"/>
      <c r="IT55" s="53"/>
      <c r="IU55" s="53"/>
      <c r="IV55" s="53"/>
      <c r="IW55" s="53"/>
      <c r="IX55" s="53"/>
      <c r="IY55" s="53"/>
      <c r="IZ55" s="53"/>
      <c r="JA55" s="53"/>
      <c r="JB55" s="53"/>
      <c r="JC55" s="53"/>
      <c r="JD55" s="53"/>
      <c r="JE55" s="53"/>
      <c r="JF55" s="53"/>
      <c r="JG55" s="53"/>
      <c r="JH55" s="53"/>
      <c r="JI55" s="53"/>
      <c r="JJ55" s="53"/>
      <c r="JK55" s="53"/>
      <c r="JL55" s="53"/>
      <c r="JM55" s="53"/>
      <c r="JN55" s="53"/>
      <c r="JO55" s="53"/>
      <c r="JP55" s="53"/>
      <c r="JQ55" s="53"/>
      <c r="JR55" s="53"/>
      <c r="JS55" s="53"/>
      <c r="JT55" s="53"/>
      <c r="JU55" s="53"/>
      <c r="JV55" s="53"/>
      <c r="JW55" s="53"/>
      <c r="JX55" s="53"/>
      <c r="JY55" s="53"/>
      <c r="JZ55" s="53"/>
      <c r="KA55" s="53"/>
      <c r="KB55" s="53"/>
      <c r="KC55" s="53"/>
      <c r="KD55" s="53"/>
      <c r="KE55" s="53"/>
      <c r="KF55" s="53"/>
      <c r="KG55" s="53"/>
      <c r="KH55" s="53"/>
      <c r="KI55" s="53"/>
      <c r="KJ55" s="53"/>
      <c r="KK55" s="53"/>
      <c r="KL55" s="53"/>
      <c r="KM55" s="53"/>
      <c r="KN55" s="53"/>
      <c r="KO55" s="53"/>
      <c r="KP55" s="53"/>
      <c r="KQ55" s="53"/>
      <c r="KR55" s="53"/>
      <c r="KS55" s="53"/>
      <c r="KT55" s="53"/>
      <c r="KU55" s="53"/>
      <c r="KV55" s="53"/>
      <c r="KW55" s="53"/>
      <c r="KX55" s="53"/>
      <c r="KY55" s="53"/>
      <c r="KZ55" s="53"/>
      <c r="LA55" s="53"/>
      <c r="LB55" s="53"/>
      <c r="LC55" s="53"/>
      <c r="LD55" s="53"/>
      <c r="LE55" s="53"/>
      <c r="LF55" s="53"/>
      <c r="LG55" s="53"/>
      <c r="LH55" s="53"/>
      <c r="LI55" s="53"/>
      <c r="LJ55" s="53"/>
      <c r="LK55" s="53"/>
      <c r="LL55" s="53"/>
      <c r="LM55" s="53"/>
      <c r="LN55" s="53"/>
      <c r="LO55" s="53"/>
      <c r="LP55" s="53"/>
      <c r="LQ55" s="53"/>
      <c r="LR55" s="53"/>
      <c r="LS55" s="53"/>
      <c r="LT55" s="53"/>
      <c r="LU55" s="53"/>
      <c r="LV55" s="53"/>
      <c r="LW55" s="53"/>
      <c r="LX55" s="53"/>
      <c r="LY55" s="53"/>
      <c r="LZ55" s="53"/>
      <c r="MA55" s="53"/>
      <c r="MB55" s="53"/>
      <c r="MC55" s="53"/>
      <c r="MD55" s="53"/>
      <c r="ME55" s="53"/>
      <c r="MF55" s="53"/>
      <c r="MG55" s="53"/>
      <c r="MH55" s="53"/>
      <c r="MI55" s="53"/>
      <c r="MJ55" s="53"/>
      <c r="MK55" s="53"/>
      <c r="ML55" s="53"/>
      <c r="MM55" s="53"/>
      <c r="MN55" s="53"/>
      <c r="MO55" s="53"/>
      <c r="MP55" s="53"/>
      <c r="MQ55" s="53"/>
      <c r="MR55" s="53"/>
      <c r="MS55" s="53"/>
      <c r="MT55" s="53"/>
      <c r="MU55" s="53"/>
      <c r="MV55" s="53"/>
      <c r="MW55" s="53"/>
      <c r="MX55" s="53"/>
      <c r="MY55" s="53"/>
      <c r="MZ55" s="53"/>
      <c r="NA55" s="53"/>
      <c r="NB55" s="53"/>
      <c r="NC55" s="53"/>
      <c r="ND55" s="53"/>
      <c r="NE55" s="53"/>
      <c r="NF55" s="53"/>
      <c r="NG55" s="53"/>
      <c r="NH55" s="53"/>
      <c r="NI55" s="53"/>
      <c r="NJ55" s="53"/>
      <c r="NK55" s="53"/>
      <c r="NL55" s="53"/>
      <c r="NM55" s="53"/>
      <c r="NN55" s="53"/>
      <c r="NO55" s="53"/>
      <c r="NP55" s="53"/>
      <c r="NQ55" s="53"/>
      <c r="NR55" s="53"/>
      <c r="NS55" s="53"/>
      <c r="NT55" s="53"/>
      <c r="NU55" s="53"/>
      <c r="NV55" s="53"/>
      <c r="NW55" s="53"/>
      <c r="NX55" s="53"/>
      <c r="NY55" s="53"/>
      <c r="NZ55" s="53"/>
      <c r="OA55" s="53"/>
      <c r="OB55" s="53"/>
      <c r="OC55" s="53"/>
      <c r="OD55" s="53"/>
      <c r="OE55" s="53"/>
      <c r="OF55" s="53"/>
      <c r="OG55" s="53"/>
      <c r="OH55" s="53"/>
      <c r="OI55" s="53"/>
      <c r="OJ55" s="53"/>
      <c r="OK55" s="53"/>
      <c r="OL55" s="53"/>
      <c r="OM55" s="53"/>
      <c r="ON55" s="53"/>
      <c r="OO55" s="53"/>
      <c r="OP55" s="53"/>
      <c r="OQ55" s="53"/>
      <c r="OR55" s="53"/>
      <c r="OS55" s="53"/>
      <c r="OT55" s="53"/>
      <c r="OU55" s="53"/>
      <c r="OV55" s="53"/>
      <c r="OW55" s="53"/>
      <c r="OX55" s="53"/>
      <c r="OY55" s="53"/>
      <c r="OZ55" s="53"/>
      <c r="PA55" s="53"/>
      <c r="PB55" s="53"/>
      <c r="PC55" s="53"/>
      <c r="PD55" s="53"/>
      <c r="PE55" s="53"/>
      <c r="PF55" s="53"/>
      <c r="PG55" s="53"/>
      <c r="PH55" s="53"/>
      <c r="PI55" s="53"/>
      <c r="PJ55" s="53"/>
      <c r="PK55" s="53"/>
      <c r="PL55" s="53"/>
      <c r="PM55" s="53"/>
      <c r="PN55" s="53"/>
      <c r="PO55" s="53"/>
      <c r="PP55" s="53"/>
      <c r="PQ55" s="53"/>
      <c r="PR55" s="53"/>
      <c r="PS55" s="53"/>
      <c r="PT55" s="53"/>
      <c r="PU55" s="53"/>
      <c r="PV55" s="53"/>
      <c r="PW55" s="53"/>
      <c r="PX55" s="53"/>
      <c r="PY55" s="53"/>
      <c r="PZ55" s="53"/>
      <c r="QA55" s="53"/>
      <c r="QB55" s="53"/>
      <c r="QC55" s="53"/>
      <c r="QD55" s="53"/>
      <c r="QE55" s="53"/>
      <c r="QF55" s="53"/>
      <c r="QG55" s="53"/>
      <c r="QH55" s="53"/>
      <c r="QI55" s="53"/>
      <c r="QJ55" s="53"/>
      <c r="QK55" s="53"/>
      <c r="QL55" s="53"/>
      <c r="QM55" s="53"/>
      <c r="QN55" s="53"/>
      <c r="QO55" s="53"/>
      <c r="QP55" s="53"/>
      <c r="QQ55" s="53"/>
      <c r="QR55" s="53"/>
      <c r="QS55" s="53"/>
      <c r="QT55" s="53"/>
      <c r="QU55" s="53"/>
      <c r="QV55" s="53"/>
      <c r="QW55" s="53"/>
      <c r="QX55" s="53"/>
      <c r="QY55" s="53"/>
      <c r="QZ55" s="53"/>
      <c r="RA55" s="53"/>
      <c r="RB55" s="53"/>
      <c r="RC55" s="53"/>
      <c r="RD55" s="53"/>
      <c r="RE55" s="53"/>
      <c r="RF55" s="53"/>
      <c r="RG55" s="53"/>
      <c r="RH55" s="53"/>
      <c r="RI55" s="53"/>
      <c r="RJ55" s="53"/>
      <c r="RK55" s="53"/>
      <c r="RL55" s="53"/>
      <c r="RM55" s="53"/>
      <c r="RN55" s="53"/>
      <c r="RO55" s="53"/>
      <c r="RP55" s="53"/>
      <c r="RQ55" s="53"/>
      <c r="RR55" s="53"/>
      <c r="RS55" s="53"/>
      <c r="RT55" s="53"/>
      <c r="RU55" s="53"/>
      <c r="RV55" s="53"/>
      <c r="RW55" s="53"/>
      <c r="RX55" s="53"/>
      <c r="RY55" s="53"/>
      <c r="RZ55" s="53"/>
      <c r="SA55" s="53"/>
      <c r="SB55" s="53"/>
      <c r="SC55" s="53"/>
      <c r="SD55" s="53"/>
      <c r="SE55" s="53"/>
      <c r="SF55" s="53"/>
      <c r="SG55" s="53"/>
      <c r="SH55" s="53"/>
      <c r="SI55" s="53"/>
      <c r="SJ55" s="53"/>
      <c r="SK55" s="53"/>
      <c r="SL55" s="53"/>
      <c r="SM55" s="53"/>
      <c r="SN55" s="53"/>
      <c r="SO55" s="53"/>
      <c r="SP55" s="53"/>
      <c r="SQ55" s="53"/>
      <c r="SR55" s="53"/>
      <c r="SS55" s="53"/>
      <c r="ST55" s="53"/>
      <c r="SU55" s="53"/>
      <c r="SV55" s="53"/>
      <c r="SW55" s="53"/>
      <c r="SX55" s="53"/>
      <c r="SY55" s="53"/>
      <c r="SZ55" s="53"/>
      <c r="TA55" s="53"/>
      <c r="TB55" s="53"/>
      <c r="TC55" s="53"/>
      <c r="TD55" s="53"/>
      <c r="TE55" s="53"/>
      <c r="TF55" s="53"/>
      <c r="TG55" s="53"/>
      <c r="TH55" s="53"/>
      <c r="TI55" s="53"/>
      <c r="TJ55" s="53"/>
      <c r="TK55" s="53"/>
      <c r="TL55" s="53"/>
      <c r="TM55" s="53"/>
      <c r="TN55" s="53"/>
      <c r="TO55" s="53"/>
      <c r="TP55" s="53"/>
      <c r="TQ55" s="53"/>
      <c r="TR55" s="53"/>
      <c r="TS55" s="53"/>
      <c r="TT55" s="53"/>
      <c r="TU55" s="53"/>
      <c r="TV55" s="53"/>
      <c r="TW55" s="53"/>
      <c r="TX55" s="53"/>
      <c r="TY55" s="53"/>
      <c r="TZ55" s="53"/>
      <c r="UA55" s="53"/>
      <c r="UB55" s="53"/>
      <c r="UC55" s="53"/>
      <c r="UD55" s="53"/>
      <c r="UE55" s="53"/>
      <c r="UF55" s="53"/>
      <c r="UG55" s="53"/>
      <c r="UH55" s="53"/>
      <c r="UI55" s="53"/>
      <c r="UJ55" s="53"/>
      <c r="UK55" s="53"/>
      <c r="UL55" s="53"/>
      <c r="UM55" s="53"/>
      <c r="UN55" s="53"/>
      <c r="UO55" s="53"/>
      <c r="UP55" s="53"/>
      <c r="UQ55" s="53"/>
      <c r="UR55" s="53"/>
      <c r="US55" s="53"/>
      <c r="UT55" s="53"/>
      <c r="UU55" s="53"/>
      <c r="UV55" s="53"/>
      <c r="UW55" s="53"/>
      <c r="UX55" s="53"/>
      <c r="UY55" s="53"/>
      <c r="UZ55" s="53"/>
      <c r="VA55" s="53"/>
      <c r="VB55" s="53"/>
      <c r="VC55" s="53"/>
      <c r="VD55" s="53"/>
      <c r="VE55" s="53"/>
      <c r="VF55" s="53"/>
      <c r="VG55" s="53"/>
      <c r="VH55" s="53"/>
      <c r="VI55" s="53"/>
      <c r="VJ55" s="53"/>
      <c r="VK55" s="53"/>
      <c r="VL55" s="53"/>
      <c r="VM55" s="53"/>
      <c r="VN55" s="53"/>
      <c r="VO55" s="53"/>
      <c r="VP55" s="53"/>
      <c r="VQ55" s="53"/>
      <c r="VR55" s="53"/>
      <c r="VS55" s="53"/>
      <c r="VT55" s="53"/>
      <c r="VU55" s="53"/>
      <c r="VV55" s="53"/>
      <c r="VW55" s="53"/>
      <c r="VX55" s="53"/>
      <c r="VY55" s="53"/>
      <c r="VZ55" s="53"/>
      <c r="WA55" s="53"/>
      <c r="WB55" s="53"/>
      <c r="WC55" s="53"/>
      <c r="WD55" s="53"/>
      <c r="WE55" s="53"/>
      <c r="WF55" s="53"/>
      <c r="WG55" s="53"/>
      <c r="WH55" s="53"/>
      <c r="WI55" s="53"/>
      <c r="WJ55" s="53"/>
      <c r="WK55" s="53"/>
      <c r="WL55" s="53"/>
      <c r="WM55" s="53"/>
      <c r="WN55" s="53"/>
      <c r="WO55" s="53"/>
      <c r="WP55" s="53"/>
      <c r="WQ55" s="53"/>
      <c r="WR55" s="53"/>
      <c r="WS55" s="53"/>
      <c r="WT55" s="53"/>
      <c r="WU55" s="53"/>
      <c r="WV55" s="53"/>
      <c r="WW55" s="53"/>
      <c r="WX55" s="53"/>
      <c r="WY55" s="53"/>
      <c r="WZ55" s="53"/>
      <c r="XA55" s="53"/>
      <c r="XB55" s="53"/>
      <c r="XC55" s="53"/>
      <c r="XD55" s="53"/>
      <c r="XE55" s="53"/>
      <c r="XF55" s="53"/>
      <c r="XG55" s="53"/>
      <c r="XH55" s="53"/>
      <c r="XI55" s="53"/>
      <c r="XJ55" s="53"/>
      <c r="XK55" s="53"/>
      <c r="XL55" s="53"/>
      <c r="XM55" s="53"/>
      <c r="XN55" s="53"/>
      <c r="XO55" s="53"/>
      <c r="XP55" s="53"/>
      <c r="XQ55" s="53"/>
      <c r="XR55" s="53"/>
      <c r="XS55" s="53"/>
      <c r="XT55" s="53"/>
      <c r="XU55" s="53"/>
      <c r="XV55" s="53"/>
      <c r="XW55" s="53"/>
      <c r="XX55" s="53"/>
      <c r="XY55" s="53"/>
      <c r="XZ55" s="53"/>
      <c r="YA55" s="53"/>
      <c r="YB55" s="53"/>
      <c r="YC55" s="53"/>
      <c r="YD55" s="53"/>
      <c r="YE55" s="53"/>
      <c r="YF55" s="53"/>
      <c r="YG55" s="53"/>
      <c r="YH55" s="53"/>
      <c r="YI55" s="53"/>
      <c r="YJ55" s="53"/>
      <c r="YK55" s="53"/>
      <c r="YL55" s="53"/>
      <c r="YM55" s="53"/>
      <c r="YN55" s="53"/>
      <c r="YO55" s="53"/>
      <c r="YP55" s="53"/>
      <c r="YQ55" s="53"/>
      <c r="YR55" s="53"/>
      <c r="YS55" s="53"/>
      <c r="YT55" s="53"/>
      <c r="YU55" s="53"/>
      <c r="YV55" s="53"/>
      <c r="YW55" s="53"/>
      <c r="YX55" s="53"/>
      <c r="YY55" s="53"/>
      <c r="YZ55" s="53"/>
      <c r="ZA55" s="53"/>
      <c r="ZB55" s="53"/>
      <c r="ZC55" s="53"/>
      <c r="ZD55" s="53"/>
      <c r="ZE55" s="53"/>
      <c r="ZF55" s="53"/>
      <c r="ZG55" s="53"/>
      <c r="ZH55" s="53"/>
      <c r="ZI55" s="53"/>
      <c r="ZJ55" s="53"/>
      <c r="ZK55" s="53"/>
      <c r="ZL55" s="53"/>
      <c r="ZM55" s="53"/>
      <c r="ZN55" s="53"/>
      <c r="ZO55" s="53"/>
      <c r="ZP55" s="53"/>
      <c r="ZQ55" s="53"/>
      <c r="ZR55" s="53"/>
      <c r="ZS55" s="53"/>
      <c r="ZT55" s="53"/>
      <c r="ZU55" s="53"/>
      <c r="ZV55" s="53"/>
      <c r="ZW55" s="53"/>
      <c r="ZX55" s="53"/>
      <c r="ZY55" s="53"/>
      <c r="ZZ55" s="53"/>
      <c r="AAA55" s="53"/>
      <c r="AAB55" s="53"/>
      <c r="AAC55" s="53"/>
      <c r="AAD55" s="53"/>
      <c r="AAE55" s="53"/>
      <c r="AAF55" s="53"/>
      <c r="AAG55" s="53"/>
      <c r="AAH55" s="53"/>
      <c r="AAI55" s="53"/>
      <c r="AAJ55" s="53"/>
      <c r="AAK55" s="53"/>
      <c r="AAL55" s="53"/>
      <c r="AAM55" s="53"/>
      <c r="AAN55" s="53"/>
      <c r="AAO55" s="53"/>
      <c r="AAP55" s="53"/>
      <c r="AAQ55" s="53"/>
      <c r="AAR55" s="53"/>
      <c r="AAS55" s="53"/>
      <c r="AAT55" s="53"/>
      <c r="AAU55" s="53"/>
      <c r="AAV55" s="53"/>
      <c r="AAW55" s="53"/>
      <c r="AAX55" s="53"/>
      <c r="AAY55" s="53"/>
      <c r="AAZ55" s="53"/>
      <c r="ABA55" s="53"/>
      <c r="ABB55" s="53"/>
      <c r="ABC55" s="53"/>
      <c r="ABD55" s="53"/>
      <c r="ABE55" s="53"/>
      <c r="ABF55" s="53"/>
      <c r="ABG55" s="53"/>
      <c r="ABH55" s="53"/>
      <c r="ABI55" s="53"/>
      <c r="ABJ55" s="53"/>
      <c r="ABK55" s="53"/>
      <c r="ABL55" s="53"/>
      <c r="ABM55" s="53"/>
      <c r="ABN55" s="53"/>
      <c r="ABO55" s="53"/>
      <c r="ABP55" s="53"/>
      <c r="ABQ55" s="53"/>
      <c r="ABR55" s="53"/>
      <c r="ABS55" s="53"/>
      <c r="ABT55" s="53"/>
      <c r="ABU55" s="53"/>
      <c r="ABV55" s="53"/>
      <c r="ABW55" s="53"/>
      <c r="ABX55" s="53"/>
      <c r="ABY55" s="53"/>
      <c r="ABZ55" s="53"/>
      <c r="ACA55" s="53"/>
      <c r="ACB55" s="53"/>
      <c r="ACC55" s="53"/>
      <c r="ACD55" s="53"/>
      <c r="ACE55" s="53"/>
      <c r="ACF55" s="53"/>
      <c r="ACG55" s="53"/>
      <c r="ACH55" s="53"/>
      <c r="ACI55" s="53"/>
      <c r="ACJ55" s="53"/>
      <c r="ACK55" s="53"/>
      <c r="ACL55" s="53"/>
      <c r="ACM55" s="53"/>
      <c r="ACN55" s="53"/>
      <c r="ACO55" s="53"/>
      <c r="ACP55" s="53"/>
      <c r="ACQ55" s="53"/>
      <c r="ACR55" s="53"/>
      <c r="ACS55" s="53"/>
      <c r="ACT55" s="53"/>
      <c r="ACU55" s="53"/>
      <c r="ACV55" s="53"/>
      <c r="ACW55" s="53"/>
      <c r="ACX55" s="53"/>
      <c r="ACY55" s="53"/>
      <c r="ACZ55" s="53"/>
      <c r="ADA55" s="53"/>
      <c r="ADB55" s="53"/>
      <c r="ADC55" s="53"/>
      <c r="ADD55" s="53"/>
      <c r="ADE55" s="53"/>
      <c r="ADF55" s="53"/>
      <c r="ADG55" s="53"/>
      <c r="ADH55" s="53"/>
      <c r="ADI55" s="53"/>
      <c r="ADJ55" s="53"/>
      <c r="ADK55" s="53"/>
      <c r="ADL55" s="53"/>
      <c r="ADM55" s="53"/>
      <c r="ADN55" s="53"/>
      <c r="ADO55" s="53"/>
      <c r="ADP55" s="53"/>
      <c r="ADQ55" s="53"/>
      <c r="ADR55" s="53"/>
      <c r="ADS55" s="53"/>
      <c r="ADT55" s="53"/>
      <c r="ADU55" s="53"/>
      <c r="ADV55" s="53"/>
      <c r="ADW55" s="53"/>
      <c r="ADX55" s="53"/>
      <c r="ADY55" s="53"/>
      <c r="ADZ55" s="53"/>
      <c r="AEA55" s="53"/>
      <c r="AEB55" s="53"/>
      <c r="AEC55" s="53"/>
      <c r="AED55" s="53"/>
      <c r="AEE55" s="53"/>
      <c r="AEF55" s="53"/>
      <c r="AEG55" s="53"/>
      <c r="AEH55" s="53"/>
      <c r="AEI55" s="53"/>
      <c r="AEJ55" s="53"/>
      <c r="AEK55" s="53"/>
      <c r="AEL55" s="53"/>
      <c r="AEM55" s="53"/>
      <c r="AEN55" s="53"/>
      <c r="AEO55" s="53"/>
      <c r="AEP55" s="53"/>
      <c r="AEQ55" s="53"/>
      <c r="AER55" s="53"/>
      <c r="AES55" s="53"/>
      <c r="AET55" s="53"/>
      <c r="AEU55" s="53"/>
      <c r="AEV55" s="53"/>
      <c r="AEW55" s="53"/>
      <c r="AEX55" s="53"/>
      <c r="AEY55" s="53"/>
      <c r="AEZ55" s="53"/>
      <c r="AFA55" s="53"/>
      <c r="AFB55" s="53"/>
      <c r="AFC55" s="53"/>
      <c r="AFD55" s="53"/>
      <c r="AFE55" s="53"/>
      <c r="AFF55" s="53"/>
      <c r="AFG55" s="53"/>
      <c r="AFH55" s="53"/>
      <c r="AFI55" s="53"/>
      <c r="AFJ55" s="53"/>
      <c r="AFK55" s="53"/>
      <c r="AFL55" s="53"/>
      <c r="AFM55" s="53"/>
      <c r="AFN55" s="53"/>
      <c r="AFO55" s="53"/>
      <c r="AFP55" s="53"/>
      <c r="AFQ55" s="53"/>
      <c r="AFR55" s="53"/>
      <c r="AFS55" s="53"/>
      <c r="AFT55" s="53"/>
      <c r="AFU55" s="53"/>
      <c r="AFV55" s="53"/>
      <c r="AFW55" s="53"/>
      <c r="AFX55" s="53"/>
      <c r="AFY55" s="53"/>
      <c r="AFZ55" s="53"/>
      <c r="AGA55" s="53"/>
      <c r="AGB55" s="53"/>
      <c r="AGC55" s="53"/>
      <c r="AGD55" s="53"/>
      <c r="AGE55" s="53"/>
      <c r="AGF55" s="53"/>
      <c r="AGG55" s="53"/>
      <c r="AGH55" s="53"/>
      <c r="AGI55" s="53"/>
      <c r="AGJ55" s="53"/>
      <c r="AGK55" s="53"/>
      <c r="AGL55" s="53"/>
      <c r="AGM55" s="53"/>
      <c r="AGN55" s="53"/>
      <c r="AGO55" s="53"/>
      <c r="AGP55" s="53"/>
      <c r="AGQ55" s="53"/>
      <c r="AGR55" s="53"/>
      <c r="AGS55" s="53"/>
      <c r="AGT55" s="53"/>
      <c r="AGU55" s="53"/>
      <c r="AGV55" s="53"/>
      <c r="AGW55" s="53"/>
      <c r="AGX55" s="53"/>
      <c r="AGY55" s="53"/>
      <c r="AGZ55" s="53"/>
      <c r="AHA55" s="53"/>
      <c r="AHB55" s="53"/>
      <c r="AHC55" s="53"/>
      <c r="AHD55" s="53"/>
      <c r="AHE55" s="53"/>
      <c r="AHF55" s="53"/>
      <c r="AHG55" s="53"/>
      <c r="AHH55" s="53"/>
      <c r="AHI55" s="53"/>
      <c r="AHJ55" s="53"/>
      <c r="AHK55" s="53"/>
      <c r="AHL55" s="53"/>
      <c r="AHM55" s="53"/>
      <c r="AHN55" s="53"/>
      <c r="AHO55" s="53"/>
      <c r="AHP55" s="53"/>
      <c r="AHQ55" s="53"/>
      <c r="AHR55" s="53"/>
      <c r="AHS55" s="53"/>
      <c r="AHT55" s="53"/>
      <c r="AHU55" s="53"/>
      <c r="AHV55" s="53"/>
      <c r="AHW55" s="53"/>
      <c r="AHX55" s="53"/>
      <c r="AHY55" s="53"/>
      <c r="AHZ55" s="53"/>
      <c r="AIA55" s="53"/>
      <c r="AIB55" s="53"/>
      <c r="AIC55" s="53"/>
      <c r="AID55" s="53"/>
      <c r="AIE55" s="53"/>
      <c r="AIF55" s="53"/>
      <c r="AIG55" s="53"/>
      <c r="AIH55" s="53"/>
      <c r="AII55" s="53"/>
      <c r="AIJ55" s="53"/>
      <c r="AIK55" s="53"/>
      <c r="AIL55" s="53"/>
      <c r="AIM55" s="53"/>
      <c r="AIN55" s="53"/>
      <c r="AIO55" s="53"/>
      <c r="AIP55" s="53"/>
      <c r="AIQ55" s="53"/>
      <c r="AIR55" s="53"/>
      <c r="AIS55" s="53"/>
      <c r="AIT55" s="53"/>
      <c r="AIU55" s="53"/>
      <c r="AIV55" s="53"/>
      <c r="AIW55" s="53"/>
      <c r="AIX55" s="53"/>
      <c r="AIY55" s="53"/>
      <c r="AIZ55" s="53"/>
      <c r="AJA55" s="53"/>
      <c r="AJB55" s="53"/>
      <c r="AJC55" s="53"/>
      <c r="AJD55" s="53"/>
      <c r="AJE55" s="53"/>
      <c r="AJF55" s="53"/>
      <c r="AJG55" s="53"/>
      <c r="AJH55" s="53"/>
      <c r="AJI55" s="53"/>
      <c r="AJJ55" s="53"/>
      <c r="AJK55" s="53"/>
      <c r="AJL55" s="53"/>
      <c r="AJM55" s="53"/>
      <c r="AJN55" s="53"/>
      <c r="AJO55" s="53"/>
      <c r="AJP55" s="53"/>
      <c r="AJQ55" s="53"/>
      <c r="AJR55" s="53"/>
      <c r="AJS55" s="53"/>
      <c r="AJT55" s="53"/>
      <c r="AJU55" s="53"/>
      <c r="AJV55" s="53"/>
      <c r="AJW55" s="53"/>
      <c r="AJX55" s="53"/>
      <c r="AJY55" s="53"/>
      <c r="AJZ55" s="53"/>
      <c r="AKA55" s="53"/>
      <c r="AKB55" s="53"/>
      <c r="AKC55" s="53"/>
      <c r="AKD55" s="53"/>
      <c r="AKE55" s="53"/>
      <c r="AKF55" s="53"/>
      <c r="AKG55" s="53"/>
      <c r="AKH55" s="53"/>
      <c r="AKI55" s="53"/>
      <c r="AKJ55" s="53"/>
      <c r="AKK55" s="53"/>
      <c r="AKL55" s="53"/>
      <c r="AKM55" s="53"/>
      <c r="AKN55" s="53"/>
      <c r="AKO55" s="53"/>
      <c r="AKP55" s="53"/>
      <c r="AKQ55" s="53"/>
      <c r="AKR55" s="53"/>
      <c r="AKS55" s="53"/>
      <c r="AKT55" s="53"/>
      <c r="AKU55" s="53"/>
      <c r="AKV55" s="53"/>
      <c r="AKW55" s="53"/>
      <c r="AKX55" s="53"/>
      <c r="AKY55" s="53"/>
      <c r="AKZ55" s="53"/>
      <c r="ALA55" s="53"/>
      <c r="ALB55" s="53"/>
      <c r="ALC55" s="53"/>
      <c r="ALD55" s="53"/>
      <c r="ALE55" s="53"/>
      <c r="ALF55" s="53"/>
      <c r="ALG55" s="53"/>
      <c r="ALH55" s="53"/>
      <c r="ALI55" s="53"/>
      <c r="ALJ55" s="53"/>
      <c r="ALK55" s="53"/>
      <c r="ALL55" s="53"/>
      <c r="ALM55" s="53"/>
      <c r="ALN55" s="53"/>
      <c r="ALO55" s="53"/>
      <c r="ALP55" s="53"/>
      <c r="ALQ55" s="53"/>
      <c r="ALR55" s="53"/>
      <c r="ALS55" s="53"/>
      <c r="ALT55" s="53"/>
      <c r="ALU55" s="53"/>
      <c r="ALV55" s="53"/>
      <c r="ALW55" s="53"/>
      <c r="ALX55" s="53"/>
      <c r="ALY55" s="53"/>
      <c r="ALZ55" s="53"/>
      <c r="AMA55" s="53"/>
      <c r="AMB55" s="53"/>
      <c r="AMC55" s="53"/>
      <c r="AMD55" s="53"/>
      <c r="AME55" s="53"/>
      <c r="AMF55" s="53"/>
      <c r="AMG55" s="53"/>
      <c r="AMH55" s="53"/>
      <c r="AMI55" s="53"/>
      <c r="AMJ55" s="53"/>
      <c r="AMK55" s="53"/>
      <c r="AML55" s="53"/>
      <c r="AMM55" s="53"/>
      <c r="AMN55" s="53"/>
      <c r="AMO55" s="53"/>
      <c r="AMP55" s="53"/>
      <c r="AMQ55" s="53"/>
      <c r="AMR55" s="53"/>
      <c r="AMS55" s="53"/>
      <c r="AMT55" s="53"/>
      <c r="AMU55" s="53"/>
      <c r="AMV55" s="53"/>
      <c r="AMW55" s="53"/>
      <c r="AMX55" s="53"/>
      <c r="AMY55" s="53"/>
      <c r="AMZ55" s="53"/>
      <c r="ANA55" s="53"/>
      <c r="ANB55" s="53"/>
      <c r="ANC55" s="53"/>
      <c r="AND55" s="53"/>
      <c r="ANE55" s="53"/>
      <c r="ANF55" s="53"/>
      <c r="ANG55" s="53"/>
      <c r="ANH55" s="53"/>
      <c r="ANI55" s="53"/>
      <c r="ANJ55" s="53"/>
      <c r="ANK55" s="53"/>
      <c r="ANL55" s="53"/>
      <c r="ANM55" s="53"/>
      <c r="ANN55" s="53"/>
      <c r="ANO55" s="53"/>
      <c r="ANP55" s="53"/>
      <c r="ANQ55" s="53"/>
      <c r="ANR55" s="53"/>
      <c r="ANS55" s="53"/>
      <c r="ANT55" s="53"/>
      <c r="ANU55" s="53"/>
      <c r="ANV55" s="53"/>
      <c r="ANW55" s="53"/>
      <c r="ANX55" s="53"/>
      <c r="ANY55" s="53"/>
      <c r="ANZ55" s="53"/>
      <c r="AOA55" s="53"/>
      <c r="AOB55" s="53"/>
      <c r="AOC55" s="53"/>
      <c r="AOD55" s="53"/>
      <c r="AOE55" s="53"/>
      <c r="AOF55" s="53"/>
      <c r="AOG55" s="53"/>
      <c r="AOH55" s="53"/>
      <c r="AOI55" s="53"/>
      <c r="AOJ55" s="53"/>
      <c r="AOK55" s="53"/>
      <c r="AOL55" s="53"/>
      <c r="AOM55" s="53"/>
      <c r="AON55" s="53"/>
      <c r="AOO55" s="53"/>
      <c r="AOP55" s="53"/>
      <c r="AOQ55" s="53"/>
      <c r="AOR55" s="53"/>
      <c r="AOS55" s="53"/>
      <c r="AOT55" s="53"/>
      <c r="AOU55" s="53"/>
      <c r="AOV55" s="53"/>
      <c r="AOW55" s="53"/>
      <c r="AOX55" s="53"/>
      <c r="AOY55" s="53"/>
      <c r="AOZ55" s="53"/>
      <c r="APA55" s="53"/>
      <c r="APB55" s="53"/>
      <c r="APC55" s="53"/>
      <c r="APD55" s="53"/>
      <c r="APE55" s="53"/>
      <c r="APF55" s="53"/>
      <c r="APG55" s="53"/>
      <c r="APH55" s="53"/>
      <c r="API55" s="53"/>
      <c r="APJ55" s="53"/>
      <c r="APK55" s="53"/>
      <c r="APL55" s="53"/>
      <c r="APM55" s="53"/>
      <c r="APN55" s="53"/>
      <c r="APO55" s="53"/>
      <c r="APP55" s="53"/>
      <c r="APQ55" s="53"/>
      <c r="APR55" s="53"/>
      <c r="APS55" s="53"/>
      <c r="APT55" s="53"/>
      <c r="APU55" s="53"/>
      <c r="APV55" s="53"/>
      <c r="APW55" s="53"/>
      <c r="APX55" s="53"/>
      <c r="APY55" s="53"/>
      <c r="APZ55" s="53"/>
      <c r="AQA55" s="53"/>
      <c r="AQB55" s="53"/>
      <c r="AQC55" s="53"/>
      <c r="AQD55" s="53"/>
      <c r="AQE55" s="53"/>
      <c r="AQF55" s="53"/>
      <c r="AQG55" s="53"/>
      <c r="AQH55" s="53"/>
      <c r="AQI55" s="53"/>
      <c r="AQJ55" s="53"/>
      <c r="AQK55" s="53"/>
      <c r="AQL55" s="53"/>
      <c r="AQM55" s="53"/>
      <c r="AQN55" s="53"/>
      <c r="AQO55" s="53"/>
      <c r="AQP55" s="53"/>
      <c r="AQQ55" s="53"/>
      <c r="AQR55" s="53"/>
      <c r="AQS55" s="53"/>
      <c r="AQT55" s="53"/>
      <c r="AQU55" s="53"/>
      <c r="AQV55" s="53"/>
      <c r="AQW55" s="53"/>
      <c r="AQX55" s="53"/>
      <c r="AQY55" s="53"/>
      <c r="AQZ55" s="53"/>
      <c r="ARA55" s="53"/>
      <c r="ARB55" s="53"/>
      <c r="ARC55" s="53"/>
      <c r="ARD55" s="53"/>
      <c r="ARE55" s="53"/>
      <c r="ARF55" s="53"/>
      <c r="ARG55" s="53"/>
      <c r="ARH55" s="53"/>
      <c r="ARI55" s="53"/>
      <c r="ARJ55" s="53"/>
      <c r="ARK55" s="53"/>
      <c r="ARL55" s="53"/>
      <c r="ARM55" s="53"/>
      <c r="ARN55" s="53"/>
      <c r="ARO55" s="53"/>
      <c r="ARP55" s="53"/>
      <c r="ARQ55" s="53"/>
      <c r="ARR55" s="53"/>
      <c r="ARS55" s="53"/>
      <c r="ART55" s="53"/>
      <c r="ARU55" s="53"/>
      <c r="ARV55" s="53"/>
      <c r="ARW55" s="53"/>
      <c r="ARX55" s="53"/>
      <c r="ARY55" s="53"/>
      <c r="ARZ55" s="53"/>
      <c r="ASA55" s="53"/>
      <c r="ASB55" s="53"/>
      <c r="ASC55" s="53"/>
      <c r="ASD55" s="53"/>
      <c r="ASE55" s="53"/>
      <c r="ASF55" s="53"/>
      <c r="ASG55" s="53"/>
      <c r="ASH55" s="53"/>
      <c r="ASI55" s="53"/>
      <c r="ASJ55" s="53"/>
      <c r="ASK55" s="53"/>
      <c r="ASL55" s="53"/>
      <c r="ASM55" s="53"/>
      <c r="ASN55" s="53"/>
      <c r="ASO55" s="53"/>
      <c r="ASP55" s="53"/>
      <c r="ASQ55" s="53"/>
      <c r="ASR55" s="53"/>
      <c r="ASS55" s="53"/>
      <c r="AST55" s="53"/>
      <c r="ASU55" s="53"/>
      <c r="ASV55" s="53"/>
      <c r="ASW55" s="53"/>
      <c r="ASX55" s="53"/>
      <c r="ASY55" s="53"/>
      <c r="ASZ55" s="53"/>
      <c r="ATA55" s="53"/>
      <c r="ATB55" s="53"/>
      <c r="ATC55" s="53"/>
      <c r="ATD55" s="53"/>
      <c r="ATE55" s="53"/>
      <c r="ATF55" s="53"/>
      <c r="ATG55" s="53"/>
      <c r="ATH55" s="53"/>
      <c r="ATI55" s="53"/>
      <c r="ATJ55" s="53"/>
      <c r="ATK55" s="53"/>
      <c r="ATL55" s="53"/>
      <c r="ATM55" s="53"/>
      <c r="ATN55" s="53"/>
      <c r="ATO55" s="53"/>
      <c r="ATP55" s="53"/>
      <c r="ATQ55" s="53"/>
      <c r="ATR55" s="53"/>
      <c r="ATS55" s="53"/>
      <c r="ATT55" s="53"/>
      <c r="ATU55" s="53"/>
      <c r="ATV55" s="53"/>
      <c r="ATW55" s="53"/>
      <c r="ATX55" s="53"/>
      <c r="ATY55" s="53"/>
      <c r="ATZ55" s="53"/>
      <c r="AUA55" s="53"/>
      <c r="AUB55" s="53"/>
      <c r="AUC55" s="53"/>
      <c r="AUD55" s="53"/>
      <c r="AUE55" s="53"/>
      <c r="AUF55" s="53"/>
      <c r="AUG55" s="53"/>
      <c r="AUH55" s="53"/>
      <c r="AUI55" s="53"/>
      <c r="AUJ55" s="53"/>
      <c r="AUK55" s="53"/>
      <c r="AUL55" s="53"/>
      <c r="AUM55" s="53"/>
      <c r="AUN55" s="53"/>
      <c r="AUO55" s="53"/>
      <c r="AUP55" s="53"/>
      <c r="AUQ55" s="53"/>
      <c r="AUR55" s="53"/>
      <c r="AUS55" s="53"/>
      <c r="AUT55" s="53"/>
      <c r="AUU55" s="53"/>
      <c r="AUV55" s="53"/>
      <c r="AUW55" s="53"/>
      <c r="AUX55" s="53"/>
      <c r="AUY55" s="53"/>
      <c r="AUZ55" s="53"/>
      <c r="AVA55" s="53"/>
      <c r="AVB55" s="53"/>
      <c r="AVC55" s="53"/>
      <c r="AVD55" s="53"/>
      <c r="AVE55" s="53"/>
      <c r="AVF55" s="53"/>
      <c r="AVG55" s="53"/>
      <c r="AVH55" s="53"/>
      <c r="AVI55" s="53"/>
      <c r="AVJ55" s="53"/>
      <c r="AVK55" s="53"/>
      <c r="AVL55" s="53"/>
      <c r="AVM55" s="53"/>
      <c r="AVN55" s="53"/>
      <c r="AVO55" s="53"/>
      <c r="AVP55" s="53"/>
      <c r="AVQ55" s="53"/>
      <c r="AVR55" s="53"/>
      <c r="AVS55" s="53"/>
      <c r="AVT55" s="53"/>
      <c r="AVU55" s="53"/>
      <c r="AVV55" s="53"/>
      <c r="AVW55" s="53"/>
      <c r="AVX55" s="53"/>
      <c r="AVY55" s="53"/>
      <c r="AVZ55" s="53"/>
      <c r="AWA55" s="53"/>
      <c r="AWB55" s="53"/>
      <c r="AWC55" s="53"/>
      <c r="AWD55" s="53"/>
      <c r="AWE55" s="53"/>
      <c r="AWF55" s="53"/>
      <c r="AWG55" s="53"/>
      <c r="AWH55" s="53"/>
      <c r="AWI55" s="53"/>
      <c r="AWJ55" s="53"/>
      <c r="AWK55" s="53"/>
      <c r="AWL55" s="53"/>
      <c r="AWM55" s="53"/>
      <c r="AWN55" s="53"/>
      <c r="AWO55" s="53"/>
      <c r="AWP55" s="53"/>
      <c r="AWQ55" s="53"/>
      <c r="AWR55" s="53"/>
      <c r="AWS55" s="53"/>
      <c r="AWT55" s="53"/>
      <c r="AWU55" s="53"/>
      <c r="AWV55" s="53"/>
      <c r="AWW55" s="53"/>
      <c r="AWX55" s="53"/>
      <c r="AWY55" s="53"/>
      <c r="AWZ55" s="53"/>
      <c r="AXA55" s="53"/>
      <c r="AXB55" s="53"/>
      <c r="AXC55" s="53"/>
      <c r="AXD55" s="53"/>
      <c r="AXE55" s="53"/>
      <c r="AXF55" s="53"/>
      <c r="AXG55" s="53"/>
      <c r="AXH55" s="53"/>
      <c r="AXI55" s="53"/>
      <c r="AXJ55" s="53"/>
      <c r="AXK55" s="53"/>
      <c r="AXL55" s="53"/>
      <c r="AXM55" s="53"/>
      <c r="AXN55" s="53"/>
      <c r="AXO55" s="53"/>
      <c r="AXP55" s="53"/>
      <c r="AXQ55" s="53"/>
      <c r="AXR55" s="53"/>
      <c r="AXS55" s="53"/>
      <c r="AXT55" s="53"/>
      <c r="AXU55" s="53"/>
      <c r="AXV55" s="53"/>
      <c r="AXW55" s="53"/>
      <c r="AXX55" s="53"/>
      <c r="AXY55" s="53"/>
      <c r="AXZ55" s="53"/>
      <c r="AYA55" s="53"/>
      <c r="AYB55" s="53"/>
      <c r="AYC55" s="53"/>
      <c r="AYD55" s="53"/>
      <c r="AYE55" s="53"/>
      <c r="AYF55" s="53"/>
      <c r="AYG55" s="53"/>
      <c r="AYH55" s="53"/>
      <c r="AYI55" s="53"/>
      <c r="AYJ55" s="53"/>
      <c r="AYK55" s="53"/>
      <c r="AYL55" s="53"/>
      <c r="AYM55" s="53"/>
      <c r="AYN55" s="53"/>
      <c r="AYO55" s="53"/>
      <c r="AYP55" s="53"/>
      <c r="AYQ55" s="53"/>
      <c r="AYR55" s="53"/>
      <c r="AYS55" s="53"/>
      <c r="AYT55" s="53"/>
      <c r="AYU55" s="53"/>
      <c r="AYV55" s="53"/>
      <c r="AYW55" s="53"/>
      <c r="AYX55" s="53"/>
      <c r="AYY55" s="53"/>
      <c r="AYZ55" s="53"/>
      <c r="AZA55" s="53"/>
      <c r="AZB55" s="53"/>
      <c r="AZC55" s="53"/>
      <c r="AZD55" s="53"/>
      <c r="AZE55" s="53"/>
      <c r="AZF55" s="53"/>
      <c r="AZG55" s="53"/>
      <c r="AZH55" s="53"/>
      <c r="AZI55" s="53"/>
      <c r="AZJ55" s="53"/>
      <c r="AZK55" s="53"/>
      <c r="AZL55" s="53"/>
      <c r="AZM55" s="53"/>
      <c r="AZN55" s="53"/>
      <c r="AZO55" s="53"/>
      <c r="AZP55" s="53"/>
      <c r="AZQ55" s="53"/>
      <c r="AZR55" s="53"/>
      <c r="AZS55" s="53"/>
      <c r="AZT55" s="53"/>
      <c r="AZU55" s="53"/>
      <c r="AZV55" s="53"/>
      <c r="AZW55" s="53"/>
      <c r="AZX55" s="53"/>
      <c r="AZY55" s="53"/>
      <c r="AZZ55" s="53"/>
      <c r="BAA55" s="53"/>
      <c r="BAB55" s="53"/>
      <c r="BAC55" s="53"/>
      <c r="BAD55" s="53"/>
      <c r="BAE55" s="53"/>
      <c r="BAF55" s="53"/>
      <c r="BAG55" s="53"/>
      <c r="BAH55" s="53"/>
      <c r="BAI55" s="53"/>
      <c r="BAJ55" s="53"/>
      <c r="BAK55" s="53"/>
      <c r="BAL55" s="53"/>
      <c r="BAM55" s="53"/>
      <c r="BAN55" s="53"/>
      <c r="BAO55" s="53"/>
      <c r="BAP55" s="53"/>
      <c r="BAQ55" s="53"/>
      <c r="BAR55" s="53"/>
      <c r="BAS55" s="53"/>
      <c r="BAT55" s="53"/>
      <c r="BAU55" s="53"/>
      <c r="BAV55" s="53"/>
      <c r="BAW55" s="53"/>
      <c r="BAX55" s="53"/>
      <c r="BAY55" s="53"/>
      <c r="BAZ55" s="53"/>
      <c r="BBA55" s="53"/>
      <c r="BBB55" s="53"/>
      <c r="BBC55" s="53"/>
      <c r="BBD55" s="53"/>
      <c r="BBE55" s="53"/>
      <c r="BBF55" s="53"/>
      <c r="BBG55" s="53"/>
      <c r="BBH55" s="53"/>
      <c r="BBI55" s="53"/>
      <c r="BBJ55" s="53"/>
      <c r="BBK55" s="53"/>
      <c r="BBL55" s="53"/>
      <c r="BBM55" s="53"/>
      <c r="BBN55" s="53"/>
      <c r="BBO55" s="53"/>
      <c r="BBP55" s="53"/>
      <c r="BBQ55" s="53"/>
      <c r="BBR55" s="53"/>
      <c r="BBS55" s="53"/>
      <c r="BBT55" s="53"/>
      <c r="BBU55" s="53"/>
      <c r="BBV55" s="53"/>
      <c r="BBW55" s="53"/>
      <c r="BBX55" s="53"/>
      <c r="BBY55" s="53"/>
      <c r="BBZ55" s="53"/>
      <c r="BCA55" s="53"/>
      <c r="BCB55" s="53"/>
      <c r="BCC55" s="53"/>
      <c r="BCD55" s="53"/>
      <c r="BCE55" s="53"/>
      <c r="BCF55" s="53"/>
      <c r="BCG55" s="53"/>
      <c r="BCH55" s="53"/>
      <c r="BCI55" s="53"/>
      <c r="BCJ55" s="53"/>
      <c r="BCK55" s="53"/>
      <c r="BCL55" s="53"/>
      <c r="BCM55" s="53"/>
      <c r="BCN55" s="53"/>
      <c r="BCO55" s="53"/>
      <c r="BCP55" s="53"/>
      <c r="BCQ55" s="53"/>
      <c r="BCR55" s="53"/>
      <c r="BCS55" s="53"/>
      <c r="BCT55" s="53"/>
      <c r="BCU55" s="53"/>
      <c r="BCV55" s="53"/>
      <c r="BCW55" s="53"/>
      <c r="BCX55" s="53"/>
      <c r="BCY55" s="53"/>
      <c r="BCZ55" s="53"/>
      <c r="BDA55" s="53"/>
      <c r="BDB55" s="53"/>
      <c r="BDC55" s="53"/>
      <c r="BDD55" s="53"/>
      <c r="BDE55" s="53"/>
      <c r="BDF55" s="53"/>
      <c r="BDG55" s="53"/>
      <c r="BDH55" s="53"/>
      <c r="BDI55" s="53"/>
      <c r="BDJ55" s="53"/>
      <c r="BDK55" s="53"/>
      <c r="BDL55" s="53"/>
      <c r="BDM55" s="53"/>
      <c r="BDN55" s="53"/>
      <c r="BDO55" s="53"/>
      <c r="BDP55" s="53"/>
      <c r="BDQ55" s="53"/>
      <c r="BDR55" s="53"/>
      <c r="BDS55" s="53"/>
      <c r="BDT55" s="53"/>
      <c r="BDU55" s="53"/>
      <c r="BDV55" s="53"/>
      <c r="BDW55" s="53"/>
      <c r="BDX55" s="53"/>
      <c r="BDY55" s="53"/>
      <c r="BDZ55" s="53"/>
      <c r="BEA55" s="53"/>
      <c r="BEB55" s="53"/>
      <c r="BEC55" s="53"/>
      <c r="BED55" s="53"/>
      <c r="BEE55" s="53"/>
      <c r="BEF55" s="53"/>
      <c r="BEG55" s="53"/>
      <c r="BEH55" s="53"/>
      <c r="BEI55" s="53"/>
      <c r="BEJ55" s="53"/>
      <c r="BEK55" s="53"/>
      <c r="BEL55" s="53"/>
      <c r="BEM55" s="53"/>
      <c r="BEN55" s="53"/>
      <c r="BEO55" s="53"/>
      <c r="BEP55" s="53"/>
      <c r="BEQ55" s="53"/>
      <c r="BER55" s="53"/>
      <c r="BES55" s="53"/>
      <c r="BET55" s="53"/>
      <c r="BEU55" s="53"/>
      <c r="BEV55" s="53"/>
      <c r="BEW55" s="53"/>
      <c r="BEX55" s="53"/>
      <c r="BEY55" s="53"/>
      <c r="BEZ55" s="53"/>
      <c r="BFA55" s="53"/>
      <c r="BFB55" s="53"/>
      <c r="BFC55" s="53"/>
      <c r="BFD55" s="53"/>
      <c r="BFE55" s="53"/>
      <c r="BFF55" s="53"/>
      <c r="BFG55" s="53"/>
      <c r="BFH55" s="53"/>
      <c r="BFI55" s="53"/>
      <c r="BFJ55" s="53"/>
      <c r="BFK55" s="53"/>
      <c r="BFL55" s="53"/>
      <c r="BFM55" s="53"/>
      <c r="BFN55" s="53"/>
      <c r="BFO55" s="53"/>
      <c r="BFP55" s="53"/>
      <c r="BFQ55" s="53"/>
      <c r="BFR55" s="53"/>
      <c r="BFS55" s="53"/>
      <c r="BFT55" s="53"/>
      <c r="BFU55" s="53"/>
      <c r="BFV55" s="53"/>
      <c r="BFW55" s="53"/>
      <c r="BFX55" s="53"/>
      <c r="BFY55" s="53"/>
      <c r="BFZ55" s="53"/>
      <c r="BGA55" s="53"/>
      <c r="BGB55" s="53"/>
      <c r="BGC55" s="53"/>
      <c r="BGD55" s="53"/>
      <c r="BGE55" s="53"/>
      <c r="BGF55" s="53"/>
      <c r="BGG55" s="53"/>
      <c r="BGH55" s="53"/>
      <c r="BGI55" s="53"/>
      <c r="BGJ55" s="53"/>
      <c r="BGK55" s="53"/>
      <c r="BGL55" s="53"/>
      <c r="BGM55" s="53"/>
      <c r="BGN55" s="53"/>
      <c r="BGO55" s="53"/>
      <c r="BGP55" s="53"/>
      <c r="BGQ55" s="53"/>
      <c r="BGR55" s="53"/>
      <c r="BGS55" s="53"/>
      <c r="BGT55" s="53"/>
      <c r="BGU55" s="53"/>
      <c r="BGV55" s="53"/>
      <c r="BGW55" s="53"/>
      <c r="BGX55" s="53"/>
      <c r="BGY55" s="53"/>
      <c r="BGZ55" s="53"/>
      <c r="BHA55" s="53"/>
      <c r="BHB55" s="53"/>
      <c r="BHC55" s="53"/>
      <c r="BHD55" s="53"/>
      <c r="BHE55" s="53"/>
      <c r="BHF55" s="53"/>
      <c r="BHG55" s="53"/>
      <c r="BHH55" s="53"/>
      <c r="BHI55" s="53"/>
      <c r="BHJ55" s="53"/>
      <c r="BHK55" s="53"/>
      <c r="BHL55" s="53"/>
      <c r="BHM55" s="53"/>
      <c r="BHN55" s="53"/>
      <c r="BHO55" s="53"/>
      <c r="BHP55" s="53"/>
      <c r="BHQ55" s="53"/>
      <c r="BHR55" s="53"/>
      <c r="BHS55" s="53"/>
      <c r="BHT55" s="53"/>
      <c r="BHU55" s="53"/>
      <c r="BHV55" s="53"/>
      <c r="BHW55" s="53"/>
      <c r="BHX55" s="53"/>
      <c r="BHY55" s="53"/>
      <c r="BHZ55" s="53"/>
      <c r="BIA55" s="53"/>
      <c r="BIB55" s="53"/>
      <c r="BIC55" s="53"/>
      <c r="BID55" s="53"/>
      <c r="BIE55" s="53"/>
      <c r="BIF55" s="53"/>
      <c r="BIG55" s="53"/>
      <c r="BIH55" s="53"/>
      <c r="BII55" s="53"/>
      <c r="BIJ55" s="53"/>
      <c r="BIK55" s="53"/>
      <c r="BIL55" s="53"/>
      <c r="BIM55" s="53"/>
      <c r="BIN55" s="53"/>
      <c r="BIO55" s="53"/>
      <c r="BIP55" s="53"/>
      <c r="BIQ55" s="53"/>
      <c r="BIR55" s="53"/>
      <c r="BIS55" s="53"/>
      <c r="BIT55" s="53"/>
      <c r="BIU55" s="53"/>
      <c r="BIV55" s="53"/>
      <c r="BIW55" s="53"/>
      <c r="BIX55" s="53"/>
      <c r="BIY55" s="53"/>
      <c r="BIZ55" s="53"/>
      <c r="BJA55" s="53"/>
      <c r="BJB55" s="53"/>
      <c r="BJC55" s="53"/>
      <c r="BJD55" s="53"/>
      <c r="BJE55" s="53"/>
      <c r="BJF55" s="53"/>
      <c r="BJG55" s="53"/>
      <c r="BJH55" s="53"/>
      <c r="BJI55" s="53"/>
      <c r="BJJ55" s="53"/>
      <c r="BJK55" s="53"/>
      <c r="BJL55" s="53"/>
      <c r="BJM55" s="53"/>
      <c r="BJN55" s="53"/>
      <c r="BJO55" s="53"/>
      <c r="BJP55" s="53"/>
      <c r="BJQ55" s="53"/>
      <c r="BJR55" s="53"/>
      <c r="BJS55" s="53"/>
      <c r="BJT55" s="53"/>
      <c r="BJU55" s="53"/>
      <c r="BJV55" s="53"/>
      <c r="BJW55" s="53"/>
      <c r="BJX55" s="53"/>
      <c r="BJY55" s="53"/>
      <c r="BJZ55" s="53"/>
      <c r="BKA55" s="53"/>
      <c r="BKB55" s="53"/>
      <c r="BKC55" s="53"/>
      <c r="BKD55" s="53"/>
      <c r="BKE55" s="53"/>
      <c r="BKF55" s="53"/>
      <c r="BKG55" s="53"/>
      <c r="BKH55" s="53"/>
      <c r="BKI55" s="53"/>
      <c r="BKJ55" s="53"/>
      <c r="BKK55" s="53"/>
      <c r="BKL55" s="53"/>
      <c r="BKM55" s="53"/>
      <c r="BKN55" s="53"/>
      <c r="BKO55" s="53"/>
      <c r="BKP55" s="53"/>
      <c r="BKQ55" s="53"/>
      <c r="BKR55" s="53"/>
      <c r="BKS55" s="53"/>
      <c r="BKT55" s="53"/>
      <c r="BKU55" s="53"/>
      <c r="BKV55" s="53"/>
      <c r="BKW55" s="53"/>
      <c r="BKX55" s="53"/>
      <c r="BKY55" s="53"/>
      <c r="BKZ55" s="53"/>
      <c r="BLA55" s="53"/>
      <c r="BLB55" s="53"/>
      <c r="BLC55" s="53"/>
      <c r="BLD55" s="53"/>
      <c r="BLE55" s="53"/>
      <c r="BLF55" s="53"/>
      <c r="BLG55" s="53"/>
      <c r="BLH55" s="53"/>
      <c r="BLI55" s="53"/>
      <c r="BLJ55" s="53"/>
      <c r="BLK55" s="53"/>
      <c r="BLL55" s="53"/>
      <c r="BLM55" s="53"/>
      <c r="BLN55" s="53"/>
      <c r="BLO55" s="53"/>
      <c r="BLP55" s="53"/>
      <c r="BLQ55" s="53"/>
      <c r="BLR55" s="53"/>
      <c r="BLS55" s="53"/>
      <c r="BLT55" s="53"/>
      <c r="BLU55" s="53"/>
      <c r="BLV55" s="53"/>
      <c r="BLW55" s="53"/>
      <c r="BLX55" s="53"/>
      <c r="BLY55" s="53"/>
      <c r="BLZ55" s="53"/>
      <c r="BMA55" s="53"/>
      <c r="BMB55" s="53"/>
      <c r="BMC55" s="53"/>
      <c r="BMD55" s="53"/>
      <c r="BME55" s="53"/>
      <c r="BMF55" s="53"/>
      <c r="BMG55" s="53"/>
      <c r="BMH55" s="53"/>
      <c r="BMI55" s="53"/>
      <c r="BMJ55" s="53"/>
      <c r="BMK55" s="53"/>
      <c r="BML55" s="53"/>
      <c r="BMM55" s="53"/>
      <c r="BMN55" s="53"/>
      <c r="BMO55" s="53"/>
      <c r="BMP55" s="53"/>
      <c r="BMQ55" s="53"/>
      <c r="BMR55" s="53"/>
      <c r="BMS55" s="53"/>
      <c r="BMT55" s="53"/>
      <c r="BMU55" s="53"/>
      <c r="BMV55" s="53"/>
      <c r="BMW55" s="53"/>
      <c r="BMX55" s="53"/>
      <c r="BMY55" s="53"/>
      <c r="BMZ55" s="53"/>
      <c r="BNA55" s="53"/>
      <c r="BNB55" s="53"/>
      <c r="BNC55" s="53"/>
      <c r="BND55" s="53"/>
      <c r="BNE55" s="53"/>
      <c r="BNF55" s="53"/>
      <c r="BNG55" s="53"/>
      <c r="BNH55" s="53"/>
      <c r="BNI55" s="53"/>
      <c r="BNJ55" s="53"/>
      <c r="BNK55" s="53"/>
      <c r="BNL55" s="53"/>
      <c r="BNM55" s="53"/>
      <c r="BNN55" s="53"/>
      <c r="BNO55" s="53"/>
      <c r="BNP55" s="53"/>
      <c r="BNQ55" s="53"/>
      <c r="BNR55" s="53"/>
      <c r="BNS55" s="53"/>
      <c r="BNT55" s="53"/>
      <c r="BNU55" s="53"/>
      <c r="BNV55" s="53"/>
      <c r="BNW55" s="53"/>
      <c r="BNX55" s="53"/>
      <c r="BNY55" s="53"/>
      <c r="BNZ55" s="53"/>
      <c r="BOA55" s="53"/>
      <c r="BOB55" s="53"/>
      <c r="BOC55" s="53"/>
      <c r="BOD55" s="53"/>
      <c r="BOE55" s="53"/>
      <c r="BOF55" s="53"/>
      <c r="BOG55" s="53"/>
      <c r="BOH55" s="53"/>
      <c r="BOI55" s="53"/>
      <c r="BOJ55" s="53"/>
      <c r="BOK55" s="53"/>
      <c r="BOL55" s="53"/>
      <c r="BOM55" s="53"/>
      <c r="BON55" s="53"/>
      <c r="BOO55" s="53"/>
      <c r="BOP55" s="53"/>
      <c r="BOQ55" s="53"/>
      <c r="BOR55" s="53"/>
      <c r="BOS55" s="53"/>
      <c r="BOT55" s="53"/>
      <c r="BOU55" s="53"/>
      <c r="BOV55" s="53"/>
      <c r="BOW55" s="53"/>
      <c r="BOX55" s="53"/>
      <c r="BOY55" s="53"/>
      <c r="BOZ55" s="53"/>
      <c r="BPA55" s="53"/>
      <c r="BPB55" s="53"/>
      <c r="BPC55" s="53"/>
      <c r="BPD55" s="53"/>
      <c r="BPE55" s="53"/>
      <c r="BPF55" s="53"/>
      <c r="BPG55" s="53"/>
      <c r="BPH55" s="53"/>
      <c r="BPI55" s="53"/>
      <c r="BPJ55" s="53"/>
      <c r="BPK55" s="53"/>
      <c r="BPL55" s="53"/>
      <c r="BPM55" s="53"/>
      <c r="BPN55" s="53"/>
      <c r="BPO55" s="53"/>
      <c r="BPP55" s="53"/>
      <c r="BPQ55" s="53"/>
      <c r="BPR55" s="53"/>
      <c r="BPS55" s="53"/>
      <c r="BPT55" s="53"/>
      <c r="BPU55" s="53"/>
      <c r="BPV55" s="53"/>
      <c r="BPW55" s="53"/>
      <c r="BPX55" s="53"/>
      <c r="BPY55" s="53"/>
      <c r="BPZ55" s="53"/>
      <c r="BQA55" s="53"/>
      <c r="BQB55" s="53"/>
      <c r="BQC55" s="53"/>
      <c r="BQD55" s="53"/>
      <c r="BQE55" s="53"/>
      <c r="BQF55" s="53"/>
      <c r="BQG55" s="53"/>
      <c r="BQH55" s="53"/>
      <c r="BQI55" s="53"/>
      <c r="BQJ55" s="53"/>
      <c r="BQK55" s="53"/>
      <c r="BQL55" s="53"/>
      <c r="BQM55" s="53"/>
      <c r="BQN55" s="53"/>
      <c r="BQO55" s="53"/>
      <c r="BQP55" s="53"/>
      <c r="BQQ55" s="53"/>
      <c r="BQR55" s="53"/>
      <c r="BQS55" s="53"/>
      <c r="BQT55" s="53"/>
      <c r="BQU55" s="53"/>
      <c r="BQV55" s="53"/>
      <c r="BQW55" s="53"/>
      <c r="BQX55" s="53"/>
      <c r="BQY55" s="53"/>
      <c r="BQZ55" s="53"/>
      <c r="BRA55" s="53"/>
      <c r="BRB55" s="53"/>
      <c r="BRC55" s="53"/>
      <c r="BRD55" s="53"/>
      <c r="BRE55" s="53"/>
      <c r="BRF55" s="53"/>
      <c r="BRG55" s="53"/>
      <c r="BRH55" s="53"/>
      <c r="BRI55" s="53"/>
      <c r="BRJ55" s="53"/>
      <c r="BRK55" s="53"/>
      <c r="BRL55" s="53"/>
      <c r="BRM55" s="53"/>
      <c r="BRN55" s="53"/>
      <c r="BRO55" s="53"/>
      <c r="BRP55" s="53"/>
      <c r="BRQ55" s="53"/>
      <c r="BRR55" s="53"/>
      <c r="BRS55" s="53"/>
      <c r="BRT55" s="53"/>
      <c r="BRU55" s="53"/>
      <c r="BRV55" s="53"/>
      <c r="BRW55" s="53"/>
      <c r="BRX55" s="53"/>
      <c r="BRY55" s="53"/>
      <c r="BRZ55" s="53"/>
      <c r="BSA55" s="53"/>
      <c r="BSB55" s="53"/>
      <c r="BSC55" s="53"/>
      <c r="BSD55" s="53"/>
      <c r="BSE55" s="53"/>
      <c r="BSF55" s="53"/>
      <c r="BSG55" s="53"/>
      <c r="BSH55" s="53"/>
      <c r="BSI55" s="53"/>
      <c r="BSJ55" s="53"/>
      <c r="BSK55" s="53"/>
      <c r="BSL55" s="53"/>
      <c r="BSM55" s="53"/>
      <c r="BSN55" s="53"/>
      <c r="BSO55" s="53"/>
      <c r="BSP55" s="53"/>
      <c r="BSQ55" s="53"/>
      <c r="BSR55" s="53"/>
      <c r="BSS55" s="53"/>
      <c r="BST55" s="53"/>
      <c r="BSU55" s="53"/>
      <c r="BSV55" s="53"/>
      <c r="BSW55" s="53"/>
      <c r="BSX55" s="53"/>
      <c r="BSY55" s="53"/>
      <c r="BSZ55" s="53"/>
      <c r="BTA55" s="53"/>
      <c r="BTB55" s="53"/>
      <c r="BTC55" s="53"/>
      <c r="BTD55" s="53"/>
      <c r="BTE55" s="53"/>
      <c r="BTF55" s="53"/>
      <c r="BTG55" s="53"/>
      <c r="BTH55" s="53"/>
      <c r="BTI55" s="53"/>
      <c r="BTJ55" s="53"/>
      <c r="BTK55" s="53"/>
      <c r="BTL55" s="53"/>
      <c r="BTM55" s="53"/>
      <c r="BTN55" s="53"/>
      <c r="BTO55" s="53"/>
      <c r="BTP55" s="53"/>
      <c r="BTQ55" s="53"/>
      <c r="BTR55" s="53"/>
      <c r="BTS55" s="53"/>
      <c r="BTT55" s="53"/>
      <c r="BTU55" s="53"/>
      <c r="BTV55" s="53"/>
      <c r="BTW55" s="53"/>
      <c r="BTX55" s="53"/>
      <c r="BTY55" s="53"/>
      <c r="BTZ55" s="53"/>
      <c r="BUA55" s="53"/>
      <c r="BUB55" s="53"/>
      <c r="BUC55" s="53"/>
      <c r="BUD55" s="53"/>
      <c r="BUE55" s="53"/>
      <c r="BUF55" s="53"/>
      <c r="BUG55" s="53"/>
      <c r="BUH55" s="53"/>
      <c r="BUI55" s="53"/>
      <c r="BUJ55" s="53"/>
      <c r="BUK55" s="53"/>
      <c r="BUL55" s="53"/>
      <c r="BUM55" s="53"/>
      <c r="BUN55" s="53"/>
      <c r="BUO55" s="53"/>
      <c r="BUP55" s="53"/>
      <c r="BUQ55" s="53"/>
      <c r="BUR55" s="53"/>
      <c r="BUS55" s="53"/>
      <c r="BUT55" s="53"/>
      <c r="BUU55" s="53"/>
      <c r="BUV55" s="53"/>
      <c r="BUW55" s="53"/>
      <c r="BUX55" s="53"/>
      <c r="BUY55" s="53"/>
      <c r="BUZ55" s="53"/>
      <c r="BVA55" s="53"/>
      <c r="BVB55" s="53"/>
      <c r="BVC55" s="53"/>
      <c r="BVD55" s="53"/>
      <c r="BVE55" s="53"/>
      <c r="BVF55" s="53"/>
      <c r="BVG55" s="53"/>
      <c r="BVH55" s="53"/>
      <c r="BVI55" s="53"/>
      <c r="BVJ55" s="53"/>
      <c r="BVK55" s="53"/>
      <c r="BVL55" s="53"/>
      <c r="BVM55" s="53"/>
      <c r="BVN55" s="53"/>
      <c r="BVO55" s="53"/>
      <c r="BVP55" s="53"/>
      <c r="BVQ55" s="53"/>
      <c r="BVR55" s="53"/>
      <c r="BVS55" s="53"/>
      <c r="BVT55" s="53"/>
      <c r="BVU55" s="53"/>
      <c r="BVV55" s="53"/>
      <c r="BVW55" s="53"/>
      <c r="BVX55" s="53"/>
      <c r="BVY55" s="53"/>
      <c r="BVZ55" s="53"/>
      <c r="BWA55" s="53"/>
      <c r="BWB55" s="53"/>
      <c r="BWC55" s="53"/>
      <c r="BWD55" s="53"/>
      <c r="BWE55" s="53"/>
      <c r="BWF55" s="53"/>
      <c r="BWG55" s="53"/>
      <c r="BWH55" s="53"/>
      <c r="BWI55" s="53"/>
      <c r="BWJ55" s="53"/>
      <c r="BWK55" s="53"/>
      <c r="BWL55" s="53"/>
      <c r="BWM55" s="53"/>
      <c r="BWN55" s="53"/>
      <c r="BWO55" s="53"/>
      <c r="BWP55" s="53"/>
      <c r="BWQ55" s="53"/>
      <c r="BWR55" s="53"/>
      <c r="BWS55" s="53"/>
      <c r="BWT55" s="53"/>
      <c r="BWU55" s="53"/>
      <c r="BWV55" s="53"/>
      <c r="BWW55" s="53"/>
      <c r="BWX55" s="53"/>
      <c r="BWY55" s="53"/>
      <c r="BWZ55" s="53"/>
      <c r="BXA55" s="53"/>
      <c r="BXB55" s="53"/>
      <c r="BXC55" s="53"/>
      <c r="BXD55" s="53"/>
      <c r="BXE55" s="53"/>
      <c r="BXF55" s="53"/>
      <c r="BXG55" s="53"/>
      <c r="BXH55" s="53"/>
      <c r="BXI55" s="53"/>
      <c r="BXJ55" s="53"/>
      <c r="BXK55" s="53"/>
      <c r="BXL55" s="53"/>
      <c r="BXM55" s="53"/>
      <c r="BXN55" s="53"/>
      <c r="BXO55" s="53"/>
      <c r="BXP55" s="53"/>
      <c r="BXQ55" s="53"/>
      <c r="BXR55" s="53"/>
      <c r="BXS55" s="53"/>
      <c r="BXT55" s="53"/>
      <c r="BXU55" s="53"/>
      <c r="BXV55" s="53"/>
      <c r="BXW55" s="53"/>
      <c r="BXX55" s="53"/>
      <c r="BXY55" s="53"/>
      <c r="BXZ55" s="53"/>
      <c r="BYA55" s="53"/>
      <c r="BYB55" s="53"/>
      <c r="BYC55" s="53"/>
      <c r="BYD55" s="53"/>
      <c r="BYE55" s="53"/>
      <c r="BYF55" s="53"/>
      <c r="BYG55" s="53"/>
      <c r="BYH55" s="53"/>
      <c r="BYI55" s="53"/>
      <c r="BYJ55" s="53"/>
      <c r="BYK55" s="53"/>
      <c r="BYL55" s="53"/>
      <c r="BYM55" s="53"/>
      <c r="BYN55" s="53"/>
      <c r="BYO55" s="53"/>
      <c r="BYP55" s="53"/>
      <c r="BYQ55" s="53"/>
      <c r="BYR55" s="53"/>
      <c r="BYS55" s="53"/>
      <c r="BYT55" s="53"/>
      <c r="BYU55" s="53"/>
      <c r="BYV55" s="53"/>
      <c r="BYW55" s="53"/>
      <c r="BYX55" s="53"/>
      <c r="BYY55" s="53"/>
      <c r="BYZ55" s="53"/>
      <c r="BZA55" s="53"/>
      <c r="BZB55" s="53"/>
      <c r="BZC55" s="53"/>
      <c r="BZD55" s="53"/>
      <c r="BZE55" s="53"/>
      <c r="BZF55" s="53"/>
      <c r="BZG55" s="53"/>
      <c r="BZH55" s="53"/>
      <c r="BZI55" s="53"/>
      <c r="BZJ55" s="53"/>
      <c r="BZK55" s="53"/>
      <c r="BZL55" s="53"/>
      <c r="BZM55" s="53"/>
      <c r="BZN55" s="53"/>
      <c r="BZO55" s="53"/>
      <c r="BZP55" s="53"/>
      <c r="BZQ55" s="53"/>
      <c r="BZR55" s="53"/>
      <c r="BZS55" s="53"/>
      <c r="BZT55" s="53"/>
      <c r="BZU55" s="53"/>
      <c r="BZV55" s="53"/>
      <c r="BZW55" s="53"/>
      <c r="BZX55" s="53"/>
      <c r="BZY55" s="53"/>
      <c r="BZZ55" s="53"/>
      <c r="CAA55" s="53"/>
      <c r="CAB55" s="53"/>
      <c r="CAC55" s="53"/>
      <c r="CAD55" s="53"/>
      <c r="CAE55" s="53"/>
      <c r="CAF55" s="53"/>
      <c r="CAG55" s="53"/>
      <c r="CAH55" s="53"/>
      <c r="CAI55" s="53"/>
      <c r="CAJ55" s="53"/>
      <c r="CAK55" s="53"/>
      <c r="CAL55" s="53"/>
      <c r="CAM55" s="53"/>
      <c r="CAN55" s="53"/>
      <c r="CAO55" s="53"/>
      <c r="CAP55" s="53"/>
      <c r="CAQ55" s="53"/>
      <c r="CAR55" s="53"/>
      <c r="CAS55" s="53"/>
      <c r="CAT55" s="53"/>
      <c r="CAU55" s="53"/>
      <c r="CAV55" s="53"/>
      <c r="CAW55" s="53"/>
      <c r="CAX55" s="53"/>
      <c r="CAY55" s="53"/>
      <c r="CAZ55" s="53"/>
      <c r="CBA55" s="53"/>
      <c r="CBB55" s="53"/>
      <c r="CBC55" s="53"/>
      <c r="CBD55" s="53"/>
      <c r="CBE55" s="53"/>
      <c r="CBF55" s="53"/>
      <c r="CBG55" s="53"/>
      <c r="CBH55" s="53"/>
      <c r="CBI55" s="53"/>
      <c r="CBJ55" s="53"/>
      <c r="CBK55" s="53"/>
      <c r="CBL55" s="53"/>
      <c r="CBM55" s="53"/>
      <c r="CBN55" s="53"/>
      <c r="CBO55" s="53"/>
      <c r="CBP55" s="53"/>
      <c r="CBQ55" s="53"/>
      <c r="CBR55" s="53"/>
      <c r="CBS55" s="53"/>
      <c r="CBT55" s="53"/>
      <c r="CBU55" s="53"/>
      <c r="CBV55" s="53"/>
      <c r="CBW55" s="53"/>
      <c r="CBX55" s="53"/>
      <c r="CBY55" s="53"/>
      <c r="CBZ55" s="53"/>
      <c r="CCA55" s="53"/>
      <c r="CCB55" s="53"/>
      <c r="CCC55" s="53"/>
      <c r="CCD55" s="53"/>
      <c r="CCE55" s="53"/>
      <c r="CCF55" s="53"/>
      <c r="CCG55" s="53"/>
      <c r="CCH55" s="53"/>
      <c r="CCI55" s="53"/>
      <c r="CCJ55" s="53"/>
      <c r="CCK55" s="53"/>
      <c r="CCL55" s="53"/>
      <c r="CCM55" s="53"/>
      <c r="CCN55" s="53"/>
      <c r="CCO55" s="53"/>
      <c r="CCP55" s="53"/>
      <c r="CCQ55" s="53"/>
      <c r="CCR55" s="53"/>
      <c r="CCS55" s="53"/>
      <c r="CCT55" s="53"/>
      <c r="CCU55" s="53"/>
      <c r="CCV55" s="53"/>
      <c r="CCW55" s="53"/>
      <c r="CCX55" s="53"/>
      <c r="CCY55" s="53"/>
      <c r="CCZ55" s="53"/>
      <c r="CDA55" s="53"/>
      <c r="CDB55" s="53"/>
      <c r="CDC55" s="53"/>
      <c r="CDD55" s="53"/>
      <c r="CDE55" s="53"/>
      <c r="CDF55" s="53"/>
      <c r="CDG55" s="53"/>
      <c r="CDH55" s="53"/>
      <c r="CDI55" s="53"/>
      <c r="CDJ55" s="53"/>
      <c r="CDK55" s="53"/>
      <c r="CDL55" s="53"/>
      <c r="CDM55" s="53"/>
      <c r="CDN55" s="53"/>
      <c r="CDO55" s="53"/>
      <c r="CDP55" s="53"/>
      <c r="CDQ55" s="53"/>
      <c r="CDR55" s="53"/>
      <c r="CDS55" s="53"/>
      <c r="CDT55" s="53"/>
      <c r="CDU55" s="53"/>
      <c r="CDV55" s="53"/>
      <c r="CDW55" s="53"/>
      <c r="CDX55" s="53"/>
      <c r="CDY55" s="53"/>
      <c r="CDZ55" s="53"/>
      <c r="CEA55" s="53"/>
      <c r="CEB55" s="53"/>
      <c r="CEC55" s="53"/>
      <c r="CED55" s="53"/>
      <c r="CEE55" s="53"/>
      <c r="CEF55" s="53"/>
      <c r="CEG55" s="53"/>
      <c r="CEH55" s="53"/>
      <c r="CEI55" s="53"/>
      <c r="CEJ55" s="53"/>
      <c r="CEK55" s="53"/>
      <c r="CEL55" s="53"/>
      <c r="CEM55" s="53"/>
      <c r="CEN55" s="53"/>
      <c r="CEO55" s="53"/>
      <c r="CEP55" s="53"/>
      <c r="CEQ55" s="53"/>
      <c r="CER55" s="53"/>
      <c r="CES55" s="53"/>
      <c r="CET55" s="53"/>
      <c r="CEU55" s="53"/>
      <c r="CEV55" s="53"/>
      <c r="CEW55" s="53"/>
      <c r="CEX55" s="53"/>
      <c r="CEY55" s="53"/>
      <c r="CEZ55" s="53"/>
      <c r="CFA55" s="53"/>
      <c r="CFB55" s="53"/>
      <c r="CFC55" s="53"/>
      <c r="CFD55" s="53"/>
      <c r="CFE55" s="53"/>
      <c r="CFF55" s="53"/>
      <c r="CFG55" s="53"/>
      <c r="CFH55" s="53"/>
      <c r="CFI55" s="53"/>
      <c r="CFJ55" s="53"/>
      <c r="CFK55" s="53"/>
      <c r="CFL55" s="53"/>
      <c r="CFM55" s="53"/>
      <c r="CFN55" s="53"/>
      <c r="CFO55" s="53"/>
      <c r="CFP55" s="53"/>
      <c r="CFQ55" s="53"/>
      <c r="CFR55" s="53"/>
      <c r="CFS55" s="53"/>
      <c r="CFT55" s="53"/>
      <c r="CFU55" s="53"/>
      <c r="CFV55" s="53"/>
      <c r="CFW55" s="53"/>
      <c r="CFX55" s="53"/>
      <c r="CFY55" s="53"/>
      <c r="CFZ55" s="53"/>
      <c r="CGA55" s="53"/>
      <c r="CGB55" s="53"/>
      <c r="CGC55" s="53"/>
      <c r="CGD55" s="53"/>
      <c r="CGE55" s="53"/>
      <c r="CGF55" s="53"/>
      <c r="CGG55" s="53"/>
      <c r="CGH55" s="53"/>
      <c r="CGI55" s="53"/>
      <c r="CGJ55" s="53"/>
      <c r="CGK55" s="53"/>
      <c r="CGL55" s="53"/>
      <c r="CGM55" s="53"/>
      <c r="CGN55" s="53"/>
      <c r="CGO55" s="53"/>
      <c r="CGP55" s="53"/>
      <c r="CGQ55" s="53"/>
      <c r="CGR55" s="53"/>
      <c r="CGS55" s="53"/>
      <c r="CGT55" s="53"/>
      <c r="CGU55" s="53"/>
      <c r="CGV55" s="53"/>
      <c r="CGW55" s="53"/>
      <c r="CGX55" s="53"/>
      <c r="CGY55" s="53"/>
      <c r="CGZ55" s="53"/>
      <c r="CHA55" s="53"/>
      <c r="CHB55" s="53"/>
      <c r="CHC55" s="53"/>
      <c r="CHD55" s="53"/>
      <c r="CHE55" s="53"/>
      <c r="CHF55" s="53"/>
      <c r="CHG55" s="53"/>
      <c r="CHH55" s="53"/>
      <c r="CHI55" s="53"/>
      <c r="CHJ55" s="53"/>
      <c r="CHK55" s="53"/>
      <c r="CHL55" s="53"/>
      <c r="CHM55" s="53"/>
      <c r="CHN55" s="53"/>
      <c r="CHO55" s="53"/>
      <c r="CHP55" s="53"/>
      <c r="CHQ55" s="53"/>
      <c r="CHR55" s="53"/>
      <c r="CHS55" s="53"/>
      <c r="CHT55" s="53"/>
      <c r="CHU55" s="53"/>
      <c r="CHV55" s="53"/>
      <c r="CHW55" s="53"/>
      <c r="CHX55" s="53"/>
      <c r="CHY55" s="53"/>
      <c r="CHZ55" s="53"/>
      <c r="CIA55" s="53"/>
      <c r="CIB55" s="53"/>
      <c r="CIC55" s="53"/>
      <c r="CID55" s="53"/>
      <c r="CIE55" s="53"/>
      <c r="CIF55" s="53"/>
      <c r="CIG55" s="53"/>
      <c r="CIH55" s="53"/>
      <c r="CII55" s="53"/>
      <c r="CIJ55" s="53"/>
      <c r="CIK55" s="53"/>
      <c r="CIL55" s="53"/>
      <c r="CIM55" s="53"/>
      <c r="CIN55" s="53"/>
      <c r="CIO55" s="53"/>
      <c r="CIP55" s="53"/>
      <c r="CIQ55" s="53"/>
      <c r="CIR55" s="53"/>
      <c r="CIS55" s="53"/>
      <c r="CIT55" s="53"/>
      <c r="CIU55" s="53"/>
      <c r="CIV55" s="53"/>
      <c r="CIW55" s="53"/>
      <c r="CIX55" s="53"/>
      <c r="CIY55" s="53"/>
      <c r="CIZ55" s="53"/>
      <c r="CJA55" s="53"/>
      <c r="CJB55" s="53"/>
      <c r="CJC55" s="53"/>
      <c r="CJD55" s="53"/>
      <c r="CJE55" s="53"/>
      <c r="CJF55" s="53"/>
      <c r="CJG55" s="53"/>
      <c r="CJH55" s="53"/>
      <c r="CJI55" s="53"/>
      <c r="CJJ55" s="53"/>
      <c r="CJK55" s="53"/>
      <c r="CJL55" s="53"/>
      <c r="CJM55" s="53"/>
      <c r="CJN55" s="53"/>
      <c r="CJO55" s="53"/>
      <c r="CJP55" s="53"/>
      <c r="CJQ55" s="53"/>
      <c r="CJR55" s="53"/>
      <c r="CJS55" s="53"/>
      <c r="CJT55" s="53"/>
      <c r="CJU55" s="53"/>
      <c r="CJV55" s="53"/>
      <c r="CJW55" s="53"/>
      <c r="CJX55" s="53"/>
      <c r="CJY55" s="53"/>
      <c r="CJZ55" s="53"/>
      <c r="CKA55" s="53"/>
      <c r="CKB55" s="53"/>
      <c r="CKC55" s="53"/>
      <c r="CKD55" s="53"/>
      <c r="CKE55" s="53"/>
      <c r="CKF55" s="53"/>
      <c r="CKG55" s="53"/>
      <c r="CKH55" s="53"/>
      <c r="CKI55" s="53"/>
      <c r="CKJ55" s="53"/>
      <c r="CKK55" s="53"/>
      <c r="CKL55" s="53"/>
      <c r="CKM55" s="53"/>
      <c r="CKN55" s="53"/>
      <c r="CKO55" s="53"/>
      <c r="CKP55" s="53"/>
      <c r="CKQ55" s="53"/>
      <c r="CKR55" s="53"/>
      <c r="CKS55" s="53"/>
      <c r="CKT55" s="53"/>
      <c r="CKU55" s="53"/>
      <c r="CKV55" s="53"/>
      <c r="CKW55" s="53"/>
      <c r="CKX55" s="53"/>
      <c r="CKY55" s="53"/>
      <c r="CKZ55" s="53"/>
      <c r="CLA55" s="53"/>
      <c r="CLB55" s="53"/>
      <c r="CLC55" s="53"/>
      <c r="CLD55" s="53"/>
      <c r="CLE55" s="53"/>
      <c r="CLF55" s="53"/>
      <c r="CLG55" s="53"/>
      <c r="CLH55" s="53"/>
      <c r="CLI55" s="53"/>
      <c r="CLJ55" s="53"/>
      <c r="CLK55" s="53"/>
      <c r="CLL55" s="53"/>
      <c r="CLM55" s="53"/>
      <c r="CLN55" s="53"/>
      <c r="CLO55" s="53"/>
      <c r="CLP55" s="53"/>
      <c r="CLQ55" s="53"/>
      <c r="CLR55" s="53"/>
      <c r="CLS55" s="53"/>
      <c r="CLT55" s="53"/>
      <c r="CLU55" s="53"/>
      <c r="CLV55" s="53"/>
      <c r="CLW55" s="53"/>
      <c r="CLX55" s="53"/>
      <c r="CLY55" s="53"/>
      <c r="CLZ55" s="53"/>
      <c r="CMA55" s="53"/>
      <c r="CMB55" s="53"/>
      <c r="CMC55" s="53"/>
      <c r="CMD55" s="53"/>
      <c r="CME55" s="53"/>
      <c r="CMF55" s="53"/>
      <c r="CMG55" s="53"/>
      <c r="CMH55" s="53"/>
      <c r="CMI55" s="53"/>
      <c r="CMJ55" s="53"/>
      <c r="CMK55" s="53"/>
      <c r="CML55" s="53"/>
      <c r="CMM55" s="53"/>
      <c r="CMN55" s="53"/>
      <c r="CMO55" s="53"/>
      <c r="CMP55" s="53"/>
      <c r="CMQ55" s="53"/>
      <c r="CMR55" s="53"/>
      <c r="CMS55" s="53"/>
      <c r="CMT55" s="53"/>
      <c r="CMU55" s="53"/>
      <c r="CMV55" s="53"/>
      <c r="CMW55" s="53"/>
      <c r="CMX55" s="53"/>
      <c r="CMY55" s="53"/>
      <c r="CMZ55" s="53"/>
      <c r="CNA55" s="53"/>
      <c r="CNB55" s="53"/>
      <c r="CNC55" s="53"/>
      <c r="CND55" s="53"/>
      <c r="CNE55" s="53"/>
      <c r="CNF55" s="53"/>
      <c r="CNG55" s="53"/>
      <c r="CNH55" s="53"/>
      <c r="CNI55" s="53"/>
      <c r="CNJ55" s="53"/>
      <c r="CNK55" s="53"/>
      <c r="CNL55" s="53"/>
      <c r="CNM55" s="53"/>
      <c r="CNN55" s="53"/>
      <c r="CNO55" s="53"/>
      <c r="CNP55" s="53"/>
      <c r="CNQ55" s="53"/>
      <c r="CNR55" s="53"/>
      <c r="CNS55" s="53"/>
      <c r="CNT55" s="53"/>
      <c r="CNU55" s="53"/>
      <c r="CNV55" s="53"/>
      <c r="CNW55" s="53"/>
      <c r="CNX55" s="53"/>
      <c r="CNY55" s="53"/>
      <c r="CNZ55" s="53"/>
      <c r="COA55" s="53"/>
      <c r="COB55" s="53"/>
      <c r="COC55" s="53"/>
      <c r="COD55" s="53"/>
      <c r="COE55" s="53"/>
      <c r="COF55" s="53"/>
      <c r="COG55" s="53"/>
      <c r="COH55" s="53"/>
      <c r="COI55" s="53"/>
      <c r="COJ55" s="53"/>
      <c r="COK55" s="53"/>
      <c r="COL55" s="53"/>
      <c r="COM55" s="53"/>
      <c r="CON55" s="53"/>
      <c r="COO55" s="53"/>
      <c r="COP55" s="53"/>
      <c r="COQ55" s="53"/>
      <c r="COR55" s="53"/>
      <c r="COS55" s="53"/>
      <c r="COT55" s="53"/>
      <c r="COU55" s="53"/>
      <c r="COV55" s="53"/>
      <c r="COW55" s="53"/>
      <c r="COX55" s="53"/>
      <c r="COY55" s="53"/>
      <c r="COZ55" s="53"/>
      <c r="CPA55" s="53"/>
      <c r="CPB55" s="53"/>
      <c r="CPC55" s="53"/>
      <c r="CPD55" s="53"/>
      <c r="CPE55" s="53"/>
      <c r="CPF55" s="53"/>
      <c r="CPG55" s="53"/>
      <c r="CPH55" s="53"/>
      <c r="CPI55" s="53"/>
      <c r="CPJ55" s="53"/>
      <c r="CPK55" s="53"/>
      <c r="CPL55" s="53"/>
      <c r="CPM55" s="53"/>
      <c r="CPN55" s="53"/>
      <c r="CPO55" s="53"/>
      <c r="CPP55" s="53"/>
      <c r="CPQ55" s="53"/>
      <c r="CPR55" s="53"/>
      <c r="CPS55" s="53"/>
      <c r="CPT55" s="53"/>
      <c r="CPU55" s="53"/>
      <c r="CPV55" s="53"/>
      <c r="CPW55" s="53"/>
      <c r="CPX55" s="53"/>
      <c r="CPY55" s="53"/>
      <c r="CPZ55" s="53"/>
      <c r="CQA55" s="53"/>
      <c r="CQB55" s="53"/>
      <c r="CQC55" s="53"/>
      <c r="CQD55" s="53"/>
      <c r="CQE55" s="53"/>
      <c r="CQF55" s="53"/>
      <c r="CQG55" s="53"/>
      <c r="CQH55" s="53"/>
      <c r="CQI55" s="53"/>
      <c r="CQJ55" s="53"/>
      <c r="CQK55" s="53"/>
      <c r="CQL55" s="53"/>
      <c r="CQM55" s="53"/>
      <c r="CQN55" s="53"/>
      <c r="CQO55" s="53"/>
      <c r="CQP55" s="53"/>
      <c r="CQQ55" s="53"/>
      <c r="CQR55" s="53"/>
      <c r="CQS55" s="53"/>
      <c r="CQT55" s="53"/>
      <c r="CQU55" s="53"/>
      <c r="CQV55" s="53"/>
      <c r="CQW55" s="53"/>
      <c r="CQX55" s="53"/>
      <c r="CQY55" s="53"/>
      <c r="CQZ55" s="53"/>
      <c r="CRA55" s="53"/>
      <c r="CRB55" s="53"/>
      <c r="CRC55" s="53"/>
      <c r="CRD55" s="53"/>
      <c r="CRE55" s="53"/>
      <c r="CRF55" s="53"/>
      <c r="CRG55" s="53"/>
      <c r="CRH55" s="53"/>
      <c r="CRI55" s="53"/>
      <c r="CRJ55" s="53"/>
      <c r="CRK55" s="53"/>
      <c r="CRL55" s="53"/>
      <c r="CRM55" s="53"/>
      <c r="CRN55" s="53"/>
      <c r="CRO55" s="53"/>
      <c r="CRP55" s="53"/>
      <c r="CRQ55" s="53"/>
      <c r="CRR55" s="53"/>
      <c r="CRS55" s="53"/>
      <c r="CRT55" s="53"/>
      <c r="CRU55" s="53"/>
      <c r="CRV55" s="53"/>
      <c r="CRW55" s="53"/>
      <c r="CRX55" s="53"/>
      <c r="CRY55" s="53"/>
      <c r="CRZ55" s="53"/>
      <c r="CSA55" s="53"/>
      <c r="CSB55" s="53"/>
      <c r="CSC55" s="53"/>
      <c r="CSD55" s="53"/>
      <c r="CSE55" s="53"/>
      <c r="CSF55" s="53"/>
      <c r="CSG55" s="53"/>
      <c r="CSH55" s="53"/>
      <c r="CSI55" s="53"/>
      <c r="CSJ55" s="53"/>
      <c r="CSK55" s="53"/>
      <c r="CSL55" s="53"/>
      <c r="CSM55" s="53"/>
      <c r="CSN55" s="53"/>
      <c r="CSO55" s="53"/>
      <c r="CSP55" s="53"/>
      <c r="CSQ55" s="53"/>
      <c r="CSR55" s="53"/>
      <c r="CSS55" s="53"/>
      <c r="CST55" s="53"/>
      <c r="CSU55" s="53"/>
      <c r="CSV55" s="53"/>
      <c r="CSW55" s="53"/>
      <c r="CSX55" s="53"/>
      <c r="CSY55" s="53"/>
      <c r="CSZ55" s="53"/>
      <c r="CTA55" s="53"/>
      <c r="CTB55" s="53"/>
      <c r="CTC55" s="53"/>
      <c r="CTD55" s="53"/>
      <c r="CTE55" s="53"/>
      <c r="CTF55" s="53"/>
      <c r="CTG55" s="53"/>
      <c r="CTH55" s="53"/>
      <c r="CTI55" s="53"/>
      <c r="CTJ55" s="53"/>
      <c r="CTK55" s="53"/>
      <c r="CTL55" s="53"/>
      <c r="CTM55" s="53"/>
      <c r="CTN55" s="53"/>
      <c r="CTO55" s="53"/>
      <c r="CTP55" s="53"/>
      <c r="CTQ55" s="53"/>
      <c r="CTR55" s="53"/>
      <c r="CTS55" s="53"/>
      <c r="CTT55" s="53"/>
      <c r="CTU55" s="53"/>
      <c r="CTV55" s="53"/>
      <c r="CTW55" s="53"/>
      <c r="CTX55" s="53"/>
      <c r="CTY55" s="53"/>
      <c r="CTZ55" s="53"/>
      <c r="CUA55" s="53"/>
      <c r="CUB55" s="53"/>
      <c r="CUC55" s="53"/>
      <c r="CUD55" s="53"/>
      <c r="CUE55" s="53"/>
      <c r="CUF55" s="53"/>
      <c r="CUG55" s="53"/>
      <c r="CUH55" s="53"/>
      <c r="CUI55" s="53"/>
      <c r="CUJ55" s="53"/>
      <c r="CUK55" s="53"/>
      <c r="CUL55" s="53"/>
      <c r="CUM55" s="53"/>
      <c r="CUN55" s="53"/>
      <c r="CUO55" s="53"/>
      <c r="CUP55" s="53"/>
      <c r="CUQ55" s="53"/>
      <c r="CUR55" s="53"/>
      <c r="CUS55" s="53"/>
      <c r="CUT55" s="53"/>
      <c r="CUU55" s="53"/>
      <c r="CUV55" s="53"/>
      <c r="CUW55" s="53"/>
      <c r="CUX55" s="53"/>
      <c r="CUY55" s="53"/>
      <c r="CUZ55" s="53"/>
      <c r="CVA55" s="53"/>
      <c r="CVB55" s="53"/>
      <c r="CVC55" s="53"/>
      <c r="CVD55" s="53"/>
      <c r="CVE55" s="53"/>
      <c r="CVF55" s="53"/>
      <c r="CVG55" s="53"/>
      <c r="CVH55" s="53"/>
      <c r="CVI55" s="53"/>
      <c r="CVJ55" s="53"/>
      <c r="CVK55" s="53"/>
      <c r="CVL55" s="53"/>
      <c r="CVM55" s="53"/>
      <c r="CVN55" s="53"/>
      <c r="CVO55" s="53"/>
      <c r="CVP55" s="53"/>
      <c r="CVQ55" s="53"/>
      <c r="CVR55" s="53"/>
      <c r="CVS55" s="53"/>
      <c r="CVT55" s="53"/>
      <c r="CVU55" s="53"/>
      <c r="CVV55" s="53"/>
      <c r="CVW55" s="53"/>
      <c r="CVX55" s="53"/>
      <c r="CVY55" s="53"/>
      <c r="CVZ55" s="53"/>
      <c r="CWA55" s="53"/>
      <c r="CWB55" s="53"/>
      <c r="CWC55" s="53"/>
      <c r="CWD55" s="53"/>
      <c r="CWE55" s="53"/>
      <c r="CWF55" s="53"/>
      <c r="CWG55" s="53"/>
      <c r="CWH55" s="53"/>
      <c r="CWI55" s="53"/>
      <c r="CWJ55" s="53"/>
      <c r="CWK55" s="53"/>
      <c r="CWL55" s="53"/>
      <c r="CWM55" s="53"/>
      <c r="CWN55" s="53"/>
      <c r="CWO55" s="53"/>
      <c r="CWP55" s="53"/>
      <c r="CWQ55" s="53"/>
      <c r="CWR55" s="53"/>
      <c r="CWS55" s="53"/>
      <c r="CWT55" s="53"/>
      <c r="CWU55" s="53"/>
      <c r="CWV55" s="53"/>
      <c r="CWW55" s="53"/>
      <c r="CWX55" s="53"/>
      <c r="CWY55" s="53"/>
      <c r="CWZ55" s="53"/>
      <c r="CXA55" s="53"/>
      <c r="CXB55" s="53"/>
      <c r="CXC55" s="53"/>
      <c r="CXD55" s="53"/>
      <c r="CXE55" s="53"/>
      <c r="CXF55" s="53"/>
      <c r="CXG55" s="53"/>
      <c r="CXH55" s="53"/>
      <c r="CXI55" s="53"/>
      <c r="CXJ55" s="53"/>
      <c r="CXK55" s="53"/>
      <c r="CXL55" s="53"/>
      <c r="CXM55" s="53"/>
      <c r="CXN55" s="53"/>
      <c r="CXO55" s="53"/>
      <c r="CXP55" s="53"/>
      <c r="CXQ55" s="53"/>
      <c r="CXR55" s="53"/>
      <c r="CXS55" s="53"/>
      <c r="CXT55" s="53"/>
      <c r="CXU55" s="53"/>
      <c r="CXV55" s="53"/>
      <c r="CXW55" s="53"/>
      <c r="CXX55" s="53"/>
      <c r="CXY55" s="53"/>
      <c r="CXZ55" s="53"/>
      <c r="CYA55" s="53"/>
      <c r="CYB55" s="53"/>
      <c r="CYC55" s="53"/>
      <c r="CYD55" s="53"/>
      <c r="CYE55" s="53"/>
      <c r="CYF55" s="53"/>
      <c r="CYG55" s="53"/>
      <c r="CYH55" s="53"/>
      <c r="CYI55" s="53"/>
      <c r="CYJ55" s="53"/>
      <c r="CYK55" s="53"/>
      <c r="CYL55" s="53"/>
      <c r="CYM55" s="53"/>
      <c r="CYN55" s="53"/>
      <c r="CYO55" s="53"/>
      <c r="CYP55" s="53"/>
      <c r="CYQ55" s="53"/>
      <c r="CYR55" s="53"/>
      <c r="CYS55" s="53"/>
      <c r="CYT55" s="53"/>
      <c r="CYU55" s="53"/>
      <c r="CYV55" s="53"/>
      <c r="CYW55" s="53"/>
      <c r="CYX55" s="53"/>
      <c r="CYY55" s="53"/>
      <c r="CYZ55" s="53"/>
      <c r="CZA55" s="53"/>
      <c r="CZB55" s="53"/>
      <c r="CZC55" s="53"/>
      <c r="CZD55" s="53"/>
      <c r="CZE55" s="53"/>
      <c r="CZF55" s="53"/>
      <c r="CZG55" s="53"/>
      <c r="CZH55" s="53"/>
      <c r="CZI55" s="53"/>
      <c r="CZJ55" s="53"/>
      <c r="CZK55" s="53"/>
      <c r="CZL55" s="53"/>
      <c r="CZM55" s="53"/>
      <c r="CZN55" s="53"/>
      <c r="CZO55" s="53"/>
      <c r="CZP55" s="53"/>
      <c r="CZQ55" s="53"/>
      <c r="CZR55" s="53"/>
      <c r="CZS55" s="53"/>
      <c r="CZT55" s="53"/>
      <c r="CZU55" s="53"/>
      <c r="CZV55" s="53"/>
      <c r="CZW55" s="53"/>
      <c r="CZX55" s="53"/>
      <c r="CZY55" s="53"/>
      <c r="CZZ55" s="53"/>
      <c r="DAA55" s="53"/>
      <c r="DAB55" s="53"/>
      <c r="DAC55" s="53"/>
      <c r="DAD55" s="53"/>
      <c r="DAE55" s="53"/>
      <c r="DAF55" s="53"/>
      <c r="DAG55" s="53"/>
      <c r="DAH55" s="53"/>
      <c r="DAI55" s="53"/>
      <c r="DAJ55" s="53"/>
      <c r="DAK55" s="53"/>
      <c r="DAL55" s="53"/>
      <c r="DAM55" s="53"/>
      <c r="DAN55" s="53"/>
      <c r="DAO55" s="53"/>
      <c r="DAP55" s="53"/>
      <c r="DAQ55" s="53"/>
      <c r="DAR55" s="53"/>
      <c r="DAS55" s="53"/>
      <c r="DAT55" s="53"/>
      <c r="DAU55" s="53"/>
      <c r="DAV55" s="53"/>
      <c r="DAW55" s="53"/>
      <c r="DAX55" s="53"/>
      <c r="DAY55" s="53"/>
      <c r="DAZ55" s="53"/>
      <c r="DBA55" s="53"/>
      <c r="DBB55" s="53"/>
      <c r="DBC55" s="53"/>
      <c r="DBD55" s="53"/>
      <c r="DBE55" s="53"/>
      <c r="DBF55" s="53"/>
      <c r="DBG55" s="53"/>
      <c r="DBH55" s="53"/>
      <c r="DBI55" s="53"/>
      <c r="DBJ55" s="53"/>
      <c r="DBK55" s="53"/>
      <c r="DBL55" s="53"/>
      <c r="DBM55" s="53"/>
      <c r="DBN55" s="53"/>
      <c r="DBO55" s="53"/>
      <c r="DBP55" s="53"/>
      <c r="DBQ55" s="53"/>
      <c r="DBR55" s="53"/>
      <c r="DBS55" s="53"/>
      <c r="DBT55" s="53"/>
      <c r="DBU55" s="53"/>
      <c r="DBV55" s="53"/>
      <c r="DBW55" s="53"/>
      <c r="DBX55" s="53"/>
      <c r="DBY55" s="53"/>
      <c r="DBZ55" s="53"/>
      <c r="DCA55" s="53"/>
      <c r="DCB55" s="53"/>
      <c r="DCC55" s="53"/>
      <c r="DCD55" s="53"/>
      <c r="DCE55" s="53"/>
      <c r="DCF55" s="53"/>
      <c r="DCG55" s="53"/>
      <c r="DCH55" s="53"/>
      <c r="DCI55" s="53"/>
      <c r="DCJ55" s="53"/>
      <c r="DCK55" s="53"/>
      <c r="DCL55" s="53"/>
      <c r="DCM55" s="53"/>
      <c r="DCN55" s="53"/>
      <c r="DCO55" s="53"/>
      <c r="DCP55" s="53"/>
      <c r="DCQ55" s="53"/>
      <c r="DCR55" s="53"/>
      <c r="DCS55" s="53"/>
      <c r="DCT55" s="53"/>
      <c r="DCU55" s="53"/>
      <c r="DCV55" s="53"/>
      <c r="DCW55" s="53"/>
      <c r="DCX55" s="53"/>
      <c r="DCY55" s="53"/>
      <c r="DCZ55" s="53"/>
      <c r="DDA55" s="53"/>
      <c r="DDB55" s="53"/>
      <c r="DDC55" s="53"/>
      <c r="DDD55" s="53"/>
      <c r="DDE55" s="53"/>
      <c r="DDF55" s="53"/>
      <c r="DDG55" s="53"/>
      <c r="DDH55" s="53"/>
      <c r="DDI55" s="53"/>
      <c r="DDJ55" s="53"/>
      <c r="DDK55" s="53"/>
      <c r="DDL55" s="53"/>
      <c r="DDM55" s="53"/>
      <c r="DDN55" s="53"/>
      <c r="DDO55" s="53"/>
      <c r="DDP55" s="53"/>
      <c r="DDQ55" s="53"/>
      <c r="DDR55" s="53"/>
      <c r="DDS55" s="53"/>
      <c r="DDT55" s="53"/>
      <c r="DDU55" s="53"/>
      <c r="DDV55" s="53"/>
      <c r="DDW55" s="53"/>
      <c r="DDX55" s="53"/>
      <c r="DDY55" s="53"/>
      <c r="DDZ55" s="53"/>
      <c r="DEA55" s="53"/>
      <c r="DEB55" s="53"/>
      <c r="DEC55" s="53"/>
      <c r="DED55" s="53"/>
      <c r="DEE55" s="53"/>
      <c r="DEF55" s="53"/>
      <c r="DEG55" s="53"/>
      <c r="DEH55" s="53"/>
      <c r="DEI55" s="53"/>
      <c r="DEJ55" s="53"/>
      <c r="DEK55" s="53"/>
      <c r="DEL55" s="53"/>
      <c r="DEM55" s="53"/>
      <c r="DEN55" s="53"/>
      <c r="DEO55" s="53"/>
      <c r="DEP55" s="53"/>
      <c r="DEQ55" s="53"/>
      <c r="DER55" s="53"/>
      <c r="DES55" s="53"/>
      <c r="DET55" s="53"/>
      <c r="DEU55" s="53"/>
      <c r="DEV55" s="53"/>
      <c r="DEW55" s="53"/>
      <c r="DEX55" s="53"/>
      <c r="DEY55" s="53"/>
      <c r="DEZ55" s="53"/>
      <c r="DFA55" s="53"/>
      <c r="DFB55" s="53"/>
      <c r="DFC55" s="53"/>
      <c r="DFD55" s="53"/>
      <c r="DFE55" s="53"/>
      <c r="DFF55" s="53"/>
      <c r="DFG55" s="53"/>
      <c r="DFH55" s="53"/>
      <c r="DFI55" s="53"/>
      <c r="DFJ55" s="53"/>
      <c r="DFK55" s="53"/>
      <c r="DFL55" s="53"/>
      <c r="DFM55" s="53"/>
      <c r="DFN55" s="53"/>
      <c r="DFO55" s="53"/>
      <c r="DFP55" s="53"/>
      <c r="DFQ55" s="53"/>
      <c r="DFR55" s="53"/>
      <c r="DFS55" s="53"/>
      <c r="DFT55" s="53"/>
      <c r="DFU55" s="53"/>
      <c r="DFV55" s="53"/>
      <c r="DFW55" s="53"/>
      <c r="DFX55" s="53"/>
      <c r="DFY55" s="53"/>
      <c r="DFZ55" s="53"/>
      <c r="DGA55" s="53"/>
      <c r="DGB55" s="53"/>
      <c r="DGC55" s="53"/>
      <c r="DGD55" s="53"/>
      <c r="DGE55" s="53"/>
      <c r="DGF55" s="53"/>
      <c r="DGG55" s="53"/>
      <c r="DGH55" s="53"/>
      <c r="DGI55" s="53"/>
      <c r="DGJ55" s="53"/>
      <c r="DGK55" s="53"/>
      <c r="DGL55" s="53"/>
      <c r="DGM55" s="53"/>
      <c r="DGN55" s="53"/>
      <c r="DGO55" s="53"/>
      <c r="DGP55" s="53"/>
      <c r="DGQ55" s="53"/>
      <c r="DGR55" s="53"/>
      <c r="DGS55" s="53"/>
      <c r="DGT55" s="53"/>
      <c r="DGU55" s="53"/>
      <c r="DGV55" s="53"/>
      <c r="DGW55" s="53"/>
      <c r="DGX55" s="53"/>
      <c r="DGY55" s="53"/>
      <c r="DGZ55" s="53"/>
      <c r="DHA55" s="53"/>
      <c r="DHB55" s="53"/>
      <c r="DHC55" s="53"/>
      <c r="DHD55" s="53"/>
      <c r="DHE55" s="53"/>
      <c r="DHF55" s="53"/>
      <c r="DHG55" s="53"/>
      <c r="DHH55" s="53"/>
      <c r="DHI55" s="53"/>
      <c r="DHJ55" s="53"/>
      <c r="DHK55" s="53"/>
      <c r="DHL55" s="53"/>
      <c r="DHM55" s="53"/>
      <c r="DHN55" s="53"/>
      <c r="DHO55" s="53"/>
      <c r="DHP55" s="53"/>
      <c r="DHQ55" s="53"/>
      <c r="DHR55" s="53"/>
      <c r="DHS55" s="53"/>
      <c r="DHT55" s="53"/>
      <c r="DHU55" s="53"/>
      <c r="DHV55" s="53"/>
      <c r="DHW55" s="53"/>
      <c r="DHX55" s="53"/>
      <c r="DHY55" s="53"/>
      <c r="DHZ55" s="53"/>
      <c r="DIA55" s="53"/>
      <c r="DIB55" s="53"/>
      <c r="DIC55" s="53"/>
      <c r="DID55" s="53"/>
      <c r="DIE55" s="53"/>
      <c r="DIF55" s="53"/>
      <c r="DIG55" s="53"/>
      <c r="DIH55" s="53"/>
      <c r="DII55" s="53"/>
      <c r="DIJ55" s="53"/>
      <c r="DIK55" s="53"/>
      <c r="DIL55" s="53"/>
      <c r="DIM55" s="53"/>
      <c r="DIN55" s="53"/>
      <c r="DIO55" s="53"/>
      <c r="DIP55" s="53"/>
      <c r="DIQ55" s="53"/>
      <c r="DIR55" s="53"/>
      <c r="DIS55" s="53"/>
      <c r="DIT55" s="53"/>
      <c r="DIU55" s="53"/>
      <c r="DIV55" s="53"/>
      <c r="DIW55" s="53"/>
      <c r="DIX55" s="53"/>
      <c r="DIY55" s="53"/>
      <c r="DIZ55" s="53"/>
      <c r="DJA55" s="53"/>
      <c r="DJB55" s="53"/>
      <c r="DJC55" s="53"/>
      <c r="DJD55" s="53"/>
      <c r="DJE55" s="53"/>
      <c r="DJF55" s="53"/>
      <c r="DJG55" s="53"/>
      <c r="DJH55" s="53"/>
      <c r="DJI55" s="53"/>
      <c r="DJJ55" s="53"/>
      <c r="DJK55" s="53"/>
      <c r="DJL55" s="53"/>
      <c r="DJM55" s="53"/>
      <c r="DJN55" s="53"/>
      <c r="DJO55" s="53"/>
      <c r="DJP55" s="53"/>
      <c r="DJQ55" s="53"/>
      <c r="DJR55" s="53"/>
      <c r="DJS55" s="53"/>
      <c r="DJT55" s="53"/>
      <c r="DJU55" s="53"/>
      <c r="DJV55" s="53"/>
      <c r="DJW55" s="53"/>
      <c r="DJX55" s="53"/>
      <c r="DJY55" s="53"/>
      <c r="DJZ55" s="53"/>
      <c r="DKA55" s="53"/>
      <c r="DKB55" s="53"/>
      <c r="DKC55" s="53"/>
      <c r="DKD55" s="53"/>
      <c r="DKE55" s="53"/>
      <c r="DKF55" s="53"/>
      <c r="DKG55" s="53"/>
      <c r="DKH55" s="53"/>
      <c r="DKI55" s="53"/>
      <c r="DKJ55" s="53"/>
      <c r="DKK55" s="53"/>
      <c r="DKL55" s="53"/>
      <c r="DKM55" s="53"/>
      <c r="DKN55" s="53"/>
      <c r="DKO55" s="53"/>
      <c r="DKP55" s="53"/>
      <c r="DKQ55" s="53"/>
      <c r="DKR55" s="53"/>
      <c r="DKS55" s="53"/>
      <c r="DKT55" s="53"/>
      <c r="DKU55" s="53"/>
      <c r="DKV55" s="53"/>
      <c r="DKW55" s="53"/>
      <c r="DKX55" s="53"/>
      <c r="DKY55" s="53"/>
      <c r="DKZ55" s="53"/>
      <c r="DLA55" s="53"/>
      <c r="DLB55" s="53"/>
      <c r="DLC55" s="53"/>
      <c r="DLD55" s="53"/>
      <c r="DLE55" s="53"/>
      <c r="DLF55" s="53"/>
      <c r="DLG55" s="53"/>
      <c r="DLH55" s="53"/>
      <c r="DLI55" s="53"/>
      <c r="DLJ55" s="53"/>
      <c r="DLK55" s="53"/>
      <c r="DLL55" s="53"/>
      <c r="DLM55" s="53"/>
      <c r="DLN55" s="53"/>
      <c r="DLO55" s="53"/>
      <c r="DLP55" s="53"/>
      <c r="DLQ55" s="53"/>
      <c r="DLR55" s="53"/>
      <c r="DLS55" s="53"/>
      <c r="DLT55" s="53"/>
      <c r="DLU55" s="53"/>
      <c r="DLV55" s="53"/>
      <c r="DLW55" s="53"/>
      <c r="DLX55" s="53"/>
      <c r="DLY55" s="53"/>
      <c r="DLZ55" s="53"/>
      <c r="DMA55" s="53"/>
      <c r="DMB55" s="53"/>
      <c r="DMC55" s="53"/>
      <c r="DMD55" s="53"/>
      <c r="DME55" s="53"/>
      <c r="DMF55" s="53"/>
      <c r="DMG55" s="53"/>
      <c r="DMH55" s="53"/>
      <c r="DMI55" s="53"/>
      <c r="DMJ55" s="53"/>
      <c r="DMK55" s="53"/>
      <c r="DML55" s="53"/>
      <c r="DMM55" s="53"/>
      <c r="DMN55" s="53"/>
      <c r="DMO55" s="53"/>
      <c r="DMP55" s="53"/>
      <c r="DMQ55" s="53"/>
      <c r="DMR55" s="53"/>
      <c r="DMS55" s="53"/>
      <c r="DMT55" s="53"/>
      <c r="DMU55" s="53"/>
      <c r="DMV55" s="53"/>
      <c r="DMW55" s="53"/>
      <c r="DMX55" s="53"/>
      <c r="DMY55" s="53"/>
      <c r="DMZ55" s="53"/>
      <c r="DNA55" s="53"/>
      <c r="DNB55" s="53"/>
      <c r="DNC55" s="53"/>
      <c r="DND55" s="53"/>
      <c r="DNE55" s="53"/>
      <c r="DNF55" s="53"/>
      <c r="DNG55" s="53"/>
      <c r="DNH55" s="53"/>
      <c r="DNI55" s="53"/>
      <c r="DNJ55" s="53"/>
      <c r="DNK55" s="53"/>
      <c r="DNL55" s="53"/>
      <c r="DNM55" s="53"/>
      <c r="DNN55" s="53"/>
      <c r="DNO55" s="53"/>
      <c r="DNP55" s="53"/>
      <c r="DNQ55" s="53"/>
      <c r="DNR55" s="53"/>
      <c r="DNS55" s="53"/>
      <c r="DNT55" s="53"/>
      <c r="DNU55" s="53"/>
      <c r="DNV55" s="53"/>
      <c r="DNW55" s="53"/>
      <c r="DNX55" s="53"/>
      <c r="DNY55" s="53"/>
      <c r="DNZ55" s="53"/>
      <c r="DOA55" s="53"/>
      <c r="DOB55" s="53"/>
      <c r="DOC55" s="53"/>
      <c r="DOD55" s="53"/>
      <c r="DOE55" s="53"/>
      <c r="DOF55" s="53"/>
      <c r="DOG55" s="53"/>
      <c r="DOH55" s="53"/>
      <c r="DOI55" s="53"/>
      <c r="DOJ55" s="53"/>
      <c r="DOK55" s="53"/>
      <c r="DOL55" s="53"/>
      <c r="DOM55" s="53"/>
      <c r="DON55" s="53"/>
      <c r="DOO55" s="53"/>
      <c r="DOP55" s="53"/>
      <c r="DOQ55" s="53"/>
      <c r="DOR55" s="53"/>
      <c r="DOS55" s="53"/>
      <c r="DOT55" s="53"/>
      <c r="DOU55" s="53"/>
      <c r="DOV55" s="53"/>
      <c r="DOW55" s="53"/>
      <c r="DOX55" s="53"/>
      <c r="DOY55" s="53"/>
      <c r="DOZ55" s="53"/>
      <c r="DPA55" s="53"/>
      <c r="DPB55" s="53"/>
      <c r="DPC55" s="53"/>
      <c r="DPD55" s="53"/>
      <c r="DPE55" s="53"/>
      <c r="DPF55" s="53"/>
      <c r="DPG55" s="53"/>
      <c r="DPH55" s="53"/>
      <c r="DPI55" s="53"/>
      <c r="DPJ55" s="53"/>
      <c r="DPK55" s="53"/>
      <c r="DPL55" s="53"/>
      <c r="DPM55" s="53"/>
      <c r="DPN55" s="53"/>
      <c r="DPO55" s="53"/>
      <c r="DPP55" s="53"/>
      <c r="DPQ55" s="53"/>
      <c r="DPR55" s="53"/>
      <c r="DPS55" s="53"/>
      <c r="DPT55" s="53"/>
      <c r="DPU55" s="53"/>
      <c r="DPV55" s="53"/>
      <c r="DPW55" s="53"/>
      <c r="DPX55" s="53"/>
      <c r="DPY55" s="53"/>
      <c r="DPZ55" s="53"/>
      <c r="DQA55" s="53"/>
      <c r="DQB55" s="53"/>
      <c r="DQC55" s="53"/>
      <c r="DQD55" s="53"/>
      <c r="DQE55" s="53"/>
      <c r="DQF55" s="53"/>
      <c r="DQG55" s="53"/>
      <c r="DQH55" s="53"/>
      <c r="DQI55" s="53"/>
      <c r="DQJ55" s="53"/>
      <c r="DQK55" s="53"/>
      <c r="DQL55" s="53"/>
      <c r="DQM55" s="53"/>
      <c r="DQN55" s="53"/>
      <c r="DQO55" s="53"/>
      <c r="DQP55" s="53"/>
      <c r="DQQ55" s="53"/>
      <c r="DQR55" s="53"/>
      <c r="DQS55" s="53"/>
      <c r="DQT55" s="53"/>
      <c r="DQU55" s="53"/>
      <c r="DQV55" s="53"/>
      <c r="DQW55" s="53"/>
      <c r="DQX55" s="53"/>
      <c r="DQY55" s="53"/>
      <c r="DQZ55" s="53"/>
      <c r="DRA55" s="53"/>
      <c r="DRB55" s="53"/>
      <c r="DRC55" s="53"/>
      <c r="DRD55" s="53"/>
      <c r="DRE55" s="53"/>
      <c r="DRF55" s="53"/>
      <c r="DRG55" s="53"/>
      <c r="DRH55" s="53"/>
      <c r="DRI55" s="53"/>
      <c r="DRJ55" s="53"/>
      <c r="DRK55" s="53"/>
      <c r="DRL55" s="53"/>
      <c r="DRM55" s="53"/>
      <c r="DRN55" s="53"/>
      <c r="DRO55" s="53"/>
      <c r="DRP55" s="53"/>
      <c r="DRQ55" s="53"/>
      <c r="DRR55" s="53"/>
      <c r="DRS55" s="53"/>
      <c r="DRT55" s="53"/>
      <c r="DRU55" s="53"/>
      <c r="DRV55" s="53"/>
      <c r="DRW55" s="53"/>
      <c r="DRX55" s="53"/>
      <c r="DRY55" s="53"/>
      <c r="DRZ55" s="53"/>
      <c r="DSA55" s="53"/>
      <c r="DSB55" s="53"/>
      <c r="DSC55" s="53"/>
      <c r="DSD55" s="53"/>
      <c r="DSE55" s="53"/>
      <c r="DSF55" s="53"/>
      <c r="DSG55" s="53"/>
      <c r="DSH55" s="53"/>
      <c r="DSI55" s="53"/>
      <c r="DSJ55" s="53"/>
      <c r="DSK55" s="53"/>
      <c r="DSL55" s="53"/>
      <c r="DSM55" s="53"/>
      <c r="DSN55" s="53"/>
      <c r="DSO55" s="53"/>
      <c r="DSP55" s="53"/>
      <c r="DSQ55" s="53"/>
      <c r="DSR55" s="53"/>
      <c r="DSS55" s="53"/>
      <c r="DST55" s="53"/>
      <c r="DSU55" s="53"/>
      <c r="DSV55" s="53"/>
      <c r="DSW55" s="53"/>
      <c r="DSX55" s="53"/>
      <c r="DSY55" s="53"/>
      <c r="DSZ55" s="53"/>
      <c r="DTA55" s="53"/>
      <c r="DTB55" s="53"/>
      <c r="DTC55" s="53"/>
      <c r="DTD55" s="53"/>
      <c r="DTE55" s="53"/>
      <c r="DTF55" s="53"/>
      <c r="DTG55" s="53"/>
      <c r="DTH55" s="53"/>
      <c r="DTI55" s="53"/>
      <c r="DTJ55" s="53"/>
      <c r="DTK55" s="53"/>
      <c r="DTL55" s="53"/>
      <c r="DTM55" s="53"/>
      <c r="DTN55" s="53"/>
      <c r="DTO55" s="53"/>
      <c r="DTP55" s="53"/>
      <c r="DTQ55" s="53"/>
      <c r="DTR55" s="53"/>
      <c r="DTS55" s="53"/>
      <c r="DTT55" s="53"/>
      <c r="DTU55" s="53"/>
      <c r="DTV55" s="53"/>
      <c r="DTW55" s="53"/>
      <c r="DTX55" s="53"/>
      <c r="DTY55" s="53"/>
      <c r="DTZ55" s="53"/>
      <c r="DUA55" s="53"/>
      <c r="DUB55" s="53"/>
      <c r="DUC55" s="53"/>
      <c r="DUD55" s="53"/>
      <c r="DUE55" s="53"/>
      <c r="DUF55" s="53"/>
      <c r="DUG55" s="53"/>
      <c r="DUH55" s="53"/>
      <c r="DUI55" s="53"/>
      <c r="DUJ55" s="53"/>
      <c r="DUK55" s="53"/>
      <c r="DUL55" s="53"/>
      <c r="DUM55" s="53"/>
      <c r="DUN55" s="53"/>
      <c r="DUO55" s="53"/>
      <c r="DUP55" s="53"/>
      <c r="DUQ55" s="53"/>
      <c r="DUR55" s="53"/>
      <c r="DUS55" s="53"/>
      <c r="DUT55" s="53"/>
      <c r="DUU55" s="53"/>
      <c r="DUV55" s="53"/>
      <c r="DUW55" s="53"/>
      <c r="DUX55" s="53"/>
      <c r="DUY55" s="53"/>
      <c r="DUZ55" s="53"/>
      <c r="DVA55" s="53"/>
      <c r="DVB55" s="53"/>
      <c r="DVC55" s="53"/>
      <c r="DVD55" s="53"/>
      <c r="DVE55" s="53"/>
      <c r="DVF55" s="53"/>
      <c r="DVG55" s="53"/>
      <c r="DVH55" s="53"/>
      <c r="DVI55" s="53"/>
      <c r="DVJ55" s="53"/>
      <c r="DVK55" s="53"/>
      <c r="DVL55" s="53"/>
      <c r="DVM55" s="53"/>
      <c r="DVN55" s="53"/>
      <c r="DVO55" s="53"/>
      <c r="DVP55" s="53"/>
      <c r="DVQ55" s="53"/>
      <c r="DVR55" s="53"/>
      <c r="DVS55" s="53"/>
      <c r="DVT55" s="53"/>
      <c r="DVU55" s="53"/>
      <c r="DVV55" s="53"/>
      <c r="DVW55" s="53"/>
      <c r="DVX55" s="53"/>
      <c r="DVY55" s="53"/>
      <c r="DVZ55" s="53"/>
      <c r="DWA55" s="53"/>
      <c r="DWB55" s="53"/>
      <c r="DWC55" s="53"/>
      <c r="DWD55" s="53"/>
      <c r="DWE55" s="53"/>
      <c r="DWF55" s="53"/>
      <c r="DWG55" s="53"/>
      <c r="DWH55" s="53"/>
      <c r="DWI55" s="53"/>
      <c r="DWJ55" s="53"/>
      <c r="DWK55" s="53"/>
      <c r="DWL55" s="53"/>
      <c r="DWM55" s="53"/>
      <c r="DWN55" s="53"/>
      <c r="DWO55" s="53"/>
      <c r="DWP55" s="53"/>
      <c r="DWQ55" s="53"/>
      <c r="DWR55" s="53"/>
      <c r="DWS55" s="53"/>
      <c r="DWT55" s="53"/>
      <c r="DWU55" s="53"/>
      <c r="DWV55" s="53"/>
      <c r="DWW55" s="53"/>
      <c r="DWX55" s="53"/>
      <c r="DWY55" s="53"/>
      <c r="DWZ55" s="53"/>
      <c r="DXA55" s="53"/>
      <c r="DXB55" s="53"/>
      <c r="DXC55" s="53"/>
      <c r="DXD55" s="53"/>
      <c r="DXE55" s="53"/>
      <c r="DXF55" s="53"/>
      <c r="DXG55" s="53"/>
      <c r="DXH55" s="53"/>
      <c r="DXI55" s="53"/>
      <c r="DXJ55" s="53"/>
      <c r="DXK55" s="53"/>
      <c r="DXL55" s="53"/>
      <c r="DXM55" s="53"/>
      <c r="DXN55" s="53"/>
      <c r="DXO55" s="53"/>
      <c r="DXP55" s="53"/>
      <c r="DXQ55" s="53"/>
      <c r="DXR55" s="53"/>
      <c r="DXS55" s="53"/>
      <c r="DXT55" s="53"/>
      <c r="DXU55" s="53"/>
      <c r="DXV55" s="53"/>
      <c r="DXW55" s="53"/>
      <c r="DXX55" s="53"/>
      <c r="DXY55" s="53"/>
      <c r="DXZ55" s="53"/>
      <c r="DYA55" s="53"/>
      <c r="DYB55" s="53"/>
      <c r="DYC55" s="53"/>
      <c r="DYD55" s="53"/>
      <c r="DYE55" s="53"/>
      <c r="DYF55" s="53"/>
      <c r="DYG55" s="53"/>
      <c r="DYH55" s="53"/>
      <c r="DYI55" s="53"/>
      <c r="DYJ55" s="53"/>
      <c r="DYK55" s="53"/>
      <c r="DYL55" s="53"/>
      <c r="DYM55" s="53"/>
      <c r="DYN55" s="53"/>
      <c r="DYO55" s="53"/>
      <c r="DYP55" s="53"/>
      <c r="DYQ55" s="53"/>
      <c r="DYR55" s="53"/>
      <c r="DYS55" s="53"/>
      <c r="DYT55" s="53"/>
      <c r="DYU55" s="53"/>
      <c r="DYV55" s="53"/>
      <c r="DYW55" s="53"/>
      <c r="DYX55" s="53"/>
      <c r="DYY55" s="53"/>
      <c r="DYZ55" s="53"/>
      <c r="DZA55" s="53"/>
      <c r="DZB55" s="53"/>
      <c r="DZC55" s="53"/>
      <c r="DZD55" s="53"/>
      <c r="DZE55" s="53"/>
      <c r="DZF55" s="53"/>
      <c r="DZG55" s="53"/>
      <c r="DZH55" s="53"/>
      <c r="DZI55" s="53"/>
      <c r="DZJ55" s="53"/>
      <c r="DZK55" s="53"/>
      <c r="DZL55" s="53"/>
      <c r="DZM55" s="53"/>
      <c r="DZN55" s="53"/>
      <c r="DZO55" s="53"/>
      <c r="DZP55" s="53"/>
      <c r="DZQ55" s="53"/>
      <c r="DZR55" s="53"/>
      <c r="DZS55" s="53"/>
      <c r="DZT55" s="53"/>
      <c r="DZU55" s="53"/>
      <c r="DZV55" s="53"/>
      <c r="DZW55" s="53"/>
      <c r="DZX55" s="53"/>
      <c r="DZY55" s="53"/>
      <c r="DZZ55" s="53"/>
      <c r="EAA55" s="53"/>
      <c r="EAB55" s="53"/>
      <c r="EAC55" s="53"/>
      <c r="EAD55" s="53"/>
      <c r="EAE55" s="53"/>
      <c r="EAF55" s="53"/>
      <c r="EAG55" s="53"/>
      <c r="EAH55" s="53"/>
      <c r="EAI55" s="53"/>
      <c r="EAJ55" s="53"/>
      <c r="EAK55" s="53"/>
      <c r="EAL55" s="53"/>
      <c r="EAM55" s="53"/>
      <c r="EAN55" s="53"/>
      <c r="EAO55" s="53"/>
      <c r="EAP55" s="53"/>
      <c r="EAQ55" s="53"/>
      <c r="EAR55" s="53"/>
      <c r="EAS55" s="53"/>
      <c r="EAT55" s="53"/>
      <c r="EAU55" s="53"/>
      <c r="EAV55" s="53"/>
      <c r="EAW55" s="53"/>
      <c r="EAX55" s="53"/>
      <c r="EAY55" s="53"/>
      <c r="EAZ55" s="53"/>
      <c r="EBA55" s="53"/>
      <c r="EBB55" s="53"/>
      <c r="EBC55" s="53"/>
      <c r="EBD55" s="53"/>
      <c r="EBE55" s="53"/>
      <c r="EBF55" s="53"/>
      <c r="EBG55" s="53"/>
      <c r="EBH55" s="53"/>
      <c r="EBI55" s="53"/>
      <c r="EBJ55" s="53"/>
      <c r="EBK55" s="53"/>
      <c r="EBL55" s="53"/>
      <c r="EBM55" s="53"/>
      <c r="EBN55" s="53"/>
      <c r="EBO55" s="53"/>
      <c r="EBP55" s="53"/>
      <c r="EBQ55" s="53"/>
      <c r="EBR55" s="53"/>
      <c r="EBS55" s="53"/>
      <c r="EBT55" s="53"/>
      <c r="EBU55" s="53"/>
      <c r="EBV55" s="53"/>
      <c r="EBW55" s="53"/>
      <c r="EBX55" s="53"/>
      <c r="EBY55" s="53"/>
      <c r="EBZ55" s="53"/>
      <c r="ECA55" s="53"/>
      <c r="ECB55" s="53"/>
      <c r="ECC55" s="53"/>
      <c r="ECD55" s="53"/>
      <c r="ECE55" s="53"/>
      <c r="ECF55" s="53"/>
      <c r="ECG55" s="53"/>
      <c r="ECH55" s="53"/>
      <c r="ECI55" s="53"/>
      <c r="ECJ55" s="53"/>
      <c r="ECK55" s="53"/>
      <c r="ECL55" s="53"/>
      <c r="ECM55" s="53"/>
      <c r="ECN55" s="53"/>
      <c r="ECO55" s="53"/>
      <c r="ECP55" s="53"/>
      <c r="ECQ55" s="53"/>
      <c r="ECR55" s="53"/>
      <c r="ECS55" s="53"/>
      <c r="ECT55" s="53"/>
      <c r="ECU55" s="53"/>
      <c r="ECV55" s="53"/>
      <c r="ECW55" s="53"/>
      <c r="ECX55" s="53"/>
      <c r="ECY55" s="53"/>
      <c r="ECZ55" s="53"/>
      <c r="EDA55" s="53"/>
      <c r="EDB55" s="53"/>
      <c r="EDC55" s="53"/>
      <c r="EDD55" s="53"/>
      <c r="EDE55" s="53"/>
      <c r="EDF55" s="53"/>
      <c r="EDG55" s="53"/>
      <c r="EDH55" s="53"/>
      <c r="EDI55" s="53"/>
      <c r="EDJ55" s="53"/>
      <c r="EDK55" s="53"/>
      <c r="EDL55" s="53"/>
      <c r="EDM55" s="53"/>
      <c r="EDN55" s="53"/>
      <c r="EDO55" s="53"/>
      <c r="EDP55" s="53"/>
      <c r="EDQ55" s="53"/>
      <c r="EDR55" s="53"/>
      <c r="EDS55" s="53"/>
      <c r="EDT55" s="53"/>
      <c r="EDU55" s="53"/>
      <c r="EDV55" s="53"/>
      <c r="EDW55" s="53"/>
      <c r="EDX55" s="53"/>
      <c r="EDY55" s="53"/>
      <c r="EDZ55" s="53"/>
      <c r="EEA55" s="53"/>
      <c r="EEB55" s="53"/>
      <c r="EEC55" s="53"/>
      <c r="EED55" s="53"/>
      <c r="EEE55" s="53"/>
      <c r="EEF55" s="53"/>
      <c r="EEG55" s="53"/>
      <c r="EEH55" s="53"/>
      <c r="EEI55" s="53"/>
      <c r="EEJ55" s="53"/>
      <c r="EEK55" s="53"/>
      <c r="EEL55" s="53"/>
      <c r="EEM55" s="53"/>
      <c r="EEN55" s="53"/>
      <c r="EEO55" s="53"/>
      <c r="EEP55" s="53"/>
      <c r="EEQ55" s="53"/>
      <c r="EER55" s="53"/>
      <c r="EES55" s="53"/>
      <c r="EET55" s="53"/>
      <c r="EEU55" s="53"/>
      <c r="EEV55" s="53"/>
      <c r="EEW55" s="53"/>
      <c r="EEX55" s="53"/>
      <c r="EEY55" s="53"/>
      <c r="EEZ55" s="53"/>
      <c r="EFA55" s="53"/>
      <c r="EFB55" s="53"/>
      <c r="EFC55" s="53"/>
      <c r="EFD55" s="53"/>
      <c r="EFE55" s="53"/>
      <c r="EFF55" s="53"/>
      <c r="EFG55" s="53"/>
      <c r="EFH55" s="53"/>
      <c r="EFI55" s="53"/>
      <c r="EFJ55" s="53"/>
      <c r="EFK55" s="53"/>
      <c r="EFL55" s="53"/>
      <c r="EFM55" s="53"/>
      <c r="EFN55" s="53"/>
      <c r="EFO55" s="53"/>
      <c r="EFP55" s="53"/>
      <c r="EFQ55" s="53"/>
      <c r="EFR55" s="53"/>
      <c r="EFS55" s="53"/>
      <c r="EFT55" s="53"/>
      <c r="EFU55" s="53"/>
      <c r="EFV55" s="53"/>
      <c r="EFW55" s="53"/>
      <c r="EFX55" s="53"/>
      <c r="EFY55" s="53"/>
      <c r="EFZ55" s="53"/>
      <c r="EGA55" s="53"/>
      <c r="EGB55" s="53"/>
      <c r="EGC55" s="53"/>
      <c r="EGD55" s="53"/>
      <c r="EGE55" s="53"/>
      <c r="EGF55" s="53"/>
      <c r="EGG55" s="53"/>
      <c r="EGH55" s="53"/>
      <c r="EGI55" s="53"/>
      <c r="EGJ55" s="53"/>
      <c r="EGK55" s="53"/>
      <c r="EGL55" s="53"/>
      <c r="EGM55" s="53"/>
      <c r="EGN55" s="53"/>
      <c r="EGO55" s="53"/>
      <c r="EGP55" s="53"/>
      <c r="EGQ55" s="53"/>
      <c r="EGR55" s="53"/>
      <c r="EGS55" s="53"/>
      <c r="EGT55" s="53"/>
      <c r="EGU55" s="53"/>
      <c r="EGV55" s="53"/>
      <c r="EGW55" s="53"/>
      <c r="EGX55" s="53"/>
      <c r="EGY55" s="53"/>
      <c r="EGZ55" s="53"/>
      <c r="EHA55" s="53"/>
      <c r="EHB55" s="53"/>
      <c r="EHC55" s="53"/>
      <c r="EHD55" s="53"/>
      <c r="EHE55" s="53"/>
      <c r="EHF55" s="53"/>
      <c r="EHG55" s="53"/>
      <c r="EHH55" s="53"/>
      <c r="EHI55" s="53"/>
      <c r="EHJ55" s="53"/>
      <c r="EHK55" s="53"/>
      <c r="EHL55" s="53"/>
      <c r="EHM55" s="53"/>
      <c r="EHN55" s="53"/>
      <c r="EHO55" s="53"/>
      <c r="EHP55" s="53"/>
      <c r="EHQ55" s="53"/>
      <c r="EHR55" s="53"/>
      <c r="EHS55" s="53"/>
      <c r="EHT55" s="53"/>
      <c r="EHU55" s="53"/>
      <c r="EHV55" s="53"/>
      <c r="EHW55" s="53"/>
      <c r="EHX55" s="53"/>
      <c r="EHY55" s="53"/>
      <c r="EHZ55" s="53"/>
      <c r="EIA55" s="53"/>
      <c r="EIB55" s="53"/>
      <c r="EIC55" s="53"/>
      <c r="EID55" s="53"/>
      <c r="EIE55" s="53"/>
      <c r="EIF55" s="53"/>
      <c r="EIG55" s="53"/>
      <c r="EIH55" s="53"/>
      <c r="EII55" s="53"/>
      <c r="EIJ55" s="53"/>
      <c r="EIK55" s="53"/>
      <c r="EIL55" s="53"/>
      <c r="EIM55" s="53"/>
      <c r="EIN55" s="53"/>
      <c r="EIO55" s="53"/>
      <c r="EIP55" s="53"/>
      <c r="EIQ55" s="53"/>
      <c r="EIR55" s="53"/>
      <c r="EIS55" s="53"/>
      <c r="EIT55" s="53"/>
      <c r="EIU55" s="53"/>
      <c r="EIV55" s="53"/>
      <c r="EIW55" s="53"/>
      <c r="EIX55" s="53"/>
      <c r="EIY55" s="53"/>
      <c r="EIZ55" s="53"/>
      <c r="EJA55" s="53"/>
      <c r="EJB55" s="53"/>
      <c r="EJC55" s="53"/>
      <c r="EJD55" s="53"/>
      <c r="EJE55" s="53"/>
      <c r="EJF55" s="53"/>
      <c r="EJG55" s="53"/>
      <c r="EJH55" s="53"/>
      <c r="EJI55" s="53"/>
      <c r="EJJ55" s="53"/>
      <c r="EJK55" s="53"/>
      <c r="EJL55" s="53"/>
      <c r="EJM55" s="53"/>
      <c r="EJN55" s="53"/>
      <c r="EJO55" s="53"/>
      <c r="EJP55" s="53"/>
      <c r="EJQ55" s="53"/>
      <c r="EJR55" s="53"/>
      <c r="EJS55" s="53"/>
      <c r="EJT55" s="53"/>
      <c r="EJU55" s="53"/>
      <c r="EJV55" s="53"/>
      <c r="EJW55" s="53"/>
      <c r="EJX55" s="53"/>
      <c r="EJY55" s="53"/>
      <c r="EJZ55" s="53"/>
      <c r="EKA55" s="53"/>
      <c r="EKB55" s="53"/>
      <c r="EKC55" s="53"/>
      <c r="EKD55" s="53"/>
      <c r="EKE55" s="53"/>
      <c r="EKF55" s="53"/>
      <c r="EKG55" s="53"/>
      <c r="EKH55" s="53"/>
      <c r="EKI55" s="53"/>
      <c r="EKJ55" s="53"/>
      <c r="EKK55" s="53"/>
      <c r="EKL55" s="53"/>
      <c r="EKM55" s="53"/>
      <c r="EKN55" s="53"/>
      <c r="EKO55" s="53"/>
      <c r="EKP55" s="53"/>
      <c r="EKQ55" s="53"/>
      <c r="EKR55" s="53"/>
      <c r="EKS55" s="53"/>
      <c r="EKT55" s="53"/>
      <c r="EKU55" s="53"/>
      <c r="EKV55" s="53"/>
      <c r="EKW55" s="53"/>
      <c r="EKX55" s="53"/>
      <c r="EKY55" s="53"/>
      <c r="EKZ55" s="53"/>
      <c r="ELA55" s="53"/>
      <c r="ELB55" s="53"/>
      <c r="ELC55" s="53"/>
      <c r="ELD55" s="53"/>
      <c r="ELE55" s="53"/>
      <c r="ELF55" s="53"/>
      <c r="ELG55" s="53"/>
      <c r="ELH55" s="53"/>
      <c r="ELI55" s="53"/>
      <c r="ELJ55" s="53"/>
      <c r="ELK55" s="53"/>
      <c r="ELL55" s="53"/>
      <c r="ELM55" s="53"/>
      <c r="ELN55" s="53"/>
      <c r="ELO55" s="53"/>
      <c r="ELP55" s="53"/>
      <c r="ELQ55" s="53"/>
      <c r="ELR55" s="53"/>
      <c r="ELS55" s="53"/>
      <c r="ELT55" s="53"/>
      <c r="ELU55" s="53"/>
      <c r="ELV55" s="53"/>
      <c r="ELW55" s="53"/>
      <c r="ELX55" s="53"/>
      <c r="ELY55" s="53"/>
      <c r="ELZ55" s="53"/>
      <c r="EMA55" s="53"/>
      <c r="EMB55" s="53"/>
      <c r="EMC55" s="53"/>
      <c r="EMD55" s="53"/>
      <c r="EME55" s="53"/>
      <c r="EMF55" s="53"/>
      <c r="EMG55" s="53"/>
      <c r="EMH55" s="53"/>
      <c r="EMI55" s="53"/>
      <c r="EMJ55" s="53"/>
      <c r="EMK55" s="53"/>
      <c r="EML55" s="53"/>
      <c r="EMM55" s="53"/>
      <c r="EMN55" s="53"/>
      <c r="EMO55" s="53"/>
      <c r="EMP55" s="53"/>
      <c r="EMQ55" s="53"/>
      <c r="EMR55" s="53"/>
      <c r="EMS55" s="53"/>
      <c r="EMT55" s="53"/>
      <c r="EMU55" s="53"/>
      <c r="EMV55" s="53"/>
      <c r="EMW55" s="53"/>
      <c r="EMX55" s="53"/>
      <c r="EMY55" s="53"/>
      <c r="EMZ55" s="53"/>
      <c r="ENA55" s="53"/>
      <c r="ENB55" s="53"/>
      <c r="ENC55" s="53"/>
      <c r="END55" s="53"/>
      <c r="ENE55" s="53"/>
      <c r="ENF55" s="53"/>
      <c r="ENG55" s="53"/>
      <c r="ENH55" s="53"/>
      <c r="ENI55" s="53"/>
      <c r="ENJ55" s="53"/>
      <c r="ENK55" s="53"/>
      <c r="ENL55" s="53"/>
      <c r="ENM55" s="53"/>
      <c r="ENN55" s="53"/>
      <c r="ENO55" s="53"/>
      <c r="ENP55" s="53"/>
      <c r="ENQ55" s="53"/>
      <c r="ENR55" s="53"/>
      <c r="ENS55" s="53"/>
      <c r="ENT55" s="53"/>
      <c r="ENU55" s="53"/>
      <c r="ENV55" s="53"/>
      <c r="ENW55" s="53"/>
      <c r="ENX55" s="53"/>
      <c r="ENY55" s="53"/>
      <c r="ENZ55" s="53"/>
      <c r="EOA55" s="53"/>
      <c r="EOB55" s="53"/>
      <c r="EOC55" s="53"/>
      <c r="EOD55" s="53"/>
      <c r="EOE55" s="53"/>
      <c r="EOF55" s="53"/>
      <c r="EOG55" s="53"/>
      <c r="EOH55" s="53"/>
      <c r="EOI55" s="53"/>
      <c r="EOJ55" s="53"/>
      <c r="EOK55" s="53"/>
      <c r="EOL55" s="53"/>
      <c r="EOM55" s="53"/>
      <c r="EON55" s="53"/>
      <c r="EOO55" s="53"/>
      <c r="EOP55" s="53"/>
      <c r="EOQ55" s="53"/>
      <c r="EOR55" s="53"/>
      <c r="EOS55" s="53"/>
      <c r="EOT55" s="53"/>
      <c r="EOU55" s="53"/>
      <c r="EOV55" s="53"/>
      <c r="EOW55" s="53"/>
      <c r="EOX55" s="53"/>
      <c r="EOY55" s="53"/>
      <c r="EOZ55" s="53"/>
      <c r="EPA55" s="53"/>
      <c r="EPB55" s="53"/>
      <c r="EPC55" s="53"/>
      <c r="EPD55" s="53"/>
      <c r="EPE55" s="53"/>
      <c r="EPF55" s="53"/>
      <c r="EPG55" s="53"/>
      <c r="EPH55" s="53"/>
      <c r="EPI55" s="53"/>
      <c r="EPJ55" s="53"/>
      <c r="EPK55" s="53"/>
      <c r="EPL55" s="53"/>
      <c r="EPM55" s="53"/>
      <c r="EPN55" s="53"/>
      <c r="EPO55" s="53"/>
      <c r="EPP55" s="53"/>
      <c r="EPQ55" s="53"/>
      <c r="EPR55" s="53"/>
      <c r="EPS55" s="53"/>
      <c r="EPT55" s="53"/>
      <c r="EPU55" s="53"/>
      <c r="EPV55" s="53"/>
      <c r="EPW55" s="53"/>
      <c r="EPX55" s="53"/>
      <c r="EPY55" s="53"/>
      <c r="EPZ55" s="53"/>
      <c r="EQA55" s="53"/>
      <c r="EQB55" s="53"/>
      <c r="EQC55" s="53"/>
      <c r="EQD55" s="53"/>
      <c r="EQE55" s="53"/>
      <c r="EQF55" s="53"/>
      <c r="EQG55" s="53"/>
      <c r="EQH55" s="53"/>
      <c r="EQI55" s="53"/>
      <c r="EQJ55" s="53"/>
      <c r="EQK55" s="53"/>
      <c r="EQL55" s="53"/>
      <c r="EQM55" s="53"/>
      <c r="EQN55" s="53"/>
      <c r="EQO55" s="53"/>
      <c r="EQP55" s="53"/>
      <c r="EQQ55" s="53"/>
      <c r="EQR55" s="53"/>
      <c r="EQS55" s="53"/>
      <c r="EQT55" s="53"/>
      <c r="EQU55" s="53"/>
      <c r="EQV55" s="53"/>
      <c r="EQW55" s="53"/>
      <c r="EQX55" s="53"/>
      <c r="EQY55" s="53"/>
      <c r="EQZ55" s="53"/>
      <c r="ERA55" s="53"/>
      <c r="ERB55" s="53"/>
      <c r="ERC55" s="53"/>
      <c r="ERD55" s="53"/>
      <c r="ERE55" s="53"/>
      <c r="ERF55" s="53"/>
      <c r="ERG55" s="53"/>
      <c r="ERH55" s="53"/>
      <c r="ERI55" s="53"/>
      <c r="ERJ55" s="53"/>
      <c r="ERK55" s="53"/>
      <c r="ERL55" s="53"/>
      <c r="ERM55" s="53"/>
      <c r="ERN55" s="53"/>
      <c r="ERO55" s="53"/>
      <c r="ERP55" s="53"/>
      <c r="ERQ55" s="53"/>
      <c r="ERR55" s="53"/>
      <c r="ERS55" s="53"/>
      <c r="ERT55" s="53"/>
      <c r="ERU55" s="53"/>
      <c r="ERV55" s="53"/>
      <c r="ERW55" s="53"/>
      <c r="ERX55" s="53"/>
      <c r="ERY55" s="53"/>
      <c r="ERZ55" s="53"/>
      <c r="ESA55" s="53"/>
      <c r="ESB55" s="53"/>
      <c r="ESC55" s="53"/>
      <c r="ESD55" s="53"/>
      <c r="ESE55" s="53"/>
      <c r="ESF55" s="53"/>
      <c r="ESG55" s="53"/>
      <c r="ESH55" s="53"/>
      <c r="ESI55" s="53"/>
      <c r="ESJ55" s="53"/>
      <c r="ESK55" s="53"/>
      <c r="ESL55" s="53"/>
      <c r="ESM55" s="53"/>
      <c r="ESN55" s="53"/>
      <c r="ESO55" s="53"/>
      <c r="ESP55" s="53"/>
      <c r="ESQ55" s="53"/>
      <c r="ESR55" s="53"/>
      <c r="ESS55" s="53"/>
      <c r="EST55" s="53"/>
      <c r="ESU55" s="53"/>
      <c r="ESV55" s="53"/>
      <c r="ESW55" s="53"/>
      <c r="ESX55" s="53"/>
      <c r="ESY55" s="53"/>
      <c r="ESZ55" s="53"/>
      <c r="ETA55" s="53"/>
      <c r="ETB55" s="53"/>
      <c r="ETC55" s="53"/>
      <c r="ETD55" s="53"/>
      <c r="ETE55" s="53"/>
      <c r="ETF55" s="53"/>
      <c r="ETG55" s="53"/>
      <c r="ETH55" s="53"/>
      <c r="ETI55" s="53"/>
      <c r="ETJ55" s="53"/>
      <c r="ETK55" s="53"/>
      <c r="ETL55" s="53"/>
      <c r="ETM55" s="53"/>
      <c r="ETN55" s="53"/>
      <c r="ETO55" s="53"/>
      <c r="ETP55" s="53"/>
      <c r="ETQ55" s="53"/>
      <c r="ETR55" s="53"/>
      <c r="ETS55" s="53"/>
      <c r="ETT55" s="53"/>
      <c r="ETU55" s="53"/>
      <c r="ETV55" s="53"/>
      <c r="ETW55" s="53"/>
      <c r="ETX55" s="53"/>
      <c r="ETY55" s="53"/>
      <c r="ETZ55" s="53"/>
      <c r="EUA55" s="53"/>
      <c r="EUB55" s="53"/>
      <c r="EUC55" s="53"/>
      <c r="EUD55" s="53"/>
      <c r="EUE55" s="53"/>
      <c r="EUF55" s="53"/>
      <c r="EUG55" s="53"/>
      <c r="EUH55" s="53"/>
      <c r="EUI55" s="53"/>
      <c r="EUJ55" s="53"/>
      <c r="EUK55" s="53"/>
      <c r="EUL55" s="53"/>
      <c r="EUM55" s="53"/>
      <c r="EUN55" s="53"/>
      <c r="EUO55" s="53"/>
      <c r="EUP55" s="53"/>
      <c r="EUQ55" s="53"/>
      <c r="EUR55" s="53"/>
      <c r="EUS55" s="53"/>
      <c r="EUT55" s="53"/>
      <c r="EUU55" s="53"/>
      <c r="EUV55" s="53"/>
      <c r="EUW55" s="53"/>
      <c r="EUX55" s="53"/>
      <c r="EUY55" s="53"/>
      <c r="EUZ55" s="53"/>
      <c r="EVA55" s="53"/>
      <c r="EVB55" s="53"/>
      <c r="EVC55" s="53"/>
      <c r="EVD55" s="53"/>
      <c r="EVE55" s="53"/>
      <c r="EVF55" s="53"/>
      <c r="EVG55" s="53"/>
      <c r="EVH55" s="53"/>
      <c r="EVI55" s="53"/>
      <c r="EVJ55" s="53"/>
      <c r="EVK55" s="53"/>
      <c r="EVL55" s="53"/>
      <c r="EVM55" s="53"/>
      <c r="EVN55" s="53"/>
      <c r="EVO55" s="53"/>
      <c r="EVP55" s="53"/>
      <c r="EVQ55" s="53"/>
      <c r="EVR55" s="53"/>
      <c r="EVS55" s="53"/>
      <c r="EVT55" s="53"/>
      <c r="EVU55" s="53"/>
      <c r="EVV55" s="53"/>
      <c r="EVW55" s="53"/>
      <c r="EVX55" s="53"/>
      <c r="EVY55" s="53"/>
      <c r="EVZ55" s="53"/>
      <c r="EWA55" s="53"/>
      <c r="EWB55" s="53"/>
      <c r="EWC55" s="53"/>
      <c r="EWD55" s="53"/>
      <c r="EWE55" s="53"/>
      <c r="EWF55" s="53"/>
      <c r="EWG55" s="53"/>
      <c r="EWH55" s="53"/>
      <c r="EWI55" s="53"/>
      <c r="EWJ55" s="53"/>
      <c r="EWK55" s="53"/>
      <c r="EWL55" s="53"/>
      <c r="EWM55" s="53"/>
      <c r="EWN55" s="53"/>
      <c r="EWO55" s="53"/>
      <c r="EWP55" s="53"/>
      <c r="EWQ55" s="53"/>
      <c r="EWR55" s="53"/>
      <c r="EWS55" s="53"/>
      <c r="EWT55" s="53"/>
      <c r="EWU55" s="53"/>
      <c r="EWV55" s="53"/>
      <c r="EWW55" s="53"/>
      <c r="EWX55" s="53"/>
      <c r="EWY55" s="53"/>
      <c r="EWZ55" s="53"/>
      <c r="EXA55" s="53"/>
      <c r="EXB55" s="53"/>
      <c r="EXC55" s="53"/>
      <c r="EXD55" s="53"/>
      <c r="EXE55" s="53"/>
      <c r="EXF55" s="53"/>
      <c r="EXG55" s="53"/>
      <c r="EXH55" s="53"/>
      <c r="EXI55" s="53"/>
      <c r="EXJ55" s="53"/>
      <c r="EXK55" s="53"/>
      <c r="EXL55" s="53"/>
      <c r="EXM55" s="53"/>
      <c r="EXN55" s="53"/>
      <c r="EXO55" s="53"/>
      <c r="EXP55" s="53"/>
      <c r="EXQ55" s="53"/>
      <c r="EXR55" s="53"/>
      <c r="EXS55" s="53"/>
      <c r="EXT55" s="53"/>
      <c r="EXU55" s="53"/>
      <c r="EXV55" s="53"/>
      <c r="EXW55" s="53"/>
      <c r="EXX55" s="53"/>
      <c r="EXY55" s="53"/>
      <c r="EXZ55" s="53"/>
      <c r="EYA55" s="53"/>
      <c r="EYB55" s="53"/>
      <c r="EYC55" s="53"/>
      <c r="EYD55" s="53"/>
      <c r="EYE55" s="53"/>
      <c r="EYF55" s="53"/>
      <c r="EYG55" s="53"/>
      <c r="EYH55" s="53"/>
      <c r="EYI55" s="53"/>
      <c r="EYJ55" s="53"/>
      <c r="EYK55" s="53"/>
      <c r="EYL55" s="53"/>
      <c r="EYM55" s="53"/>
      <c r="EYN55" s="53"/>
      <c r="EYO55" s="53"/>
      <c r="EYP55" s="53"/>
      <c r="EYQ55" s="53"/>
      <c r="EYR55" s="53"/>
      <c r="EYS55" s="53"/>
      <c r="EYT55" s="53"/>
      <c r="EYU55" s="53"/>
      <c r="EYV55" s="53"/>
      <c r="EYW55" s="53"/>
      <c r="EYX55" s="53"/>
      <c r="EYY55" s="53"/>
      <c r="EYZ55" s="53"/>
      <c r="EZA55" s="53"/>
      <c r="EZB55" s="53"/>
      <c r="EZC55" s="53"/>
      <c r="EZD55" s="53"/>
      <c r="EZE55" s="53"/>
      <c r="EZF55" s="53"/>
      <c r="EZG55" s="53"/>
      <c r="EZH55" s="53"/>
      <c r="EZI55" s="53"/>
      <c r="EZJ55" s="53"/>
      <c r="EZK55" s="53"/>
      <c r="EZL55" s="53"/>
      <c r="EZM55" s="53"/>
      <c r="EZN55" s="53"/>
      <c r="EZO55" s="53"/>
      <c r="EZP55" s="53"/>
      <c r="EZQ55" s="53"/>
      <c r="EZR55" s="53"/>
      <c r="EZS55" s="53"/>
      <c r="EZT55" s="53"/>
      <c r="EZU55" s="53"/>
      <c r="EZV55" s="53"/>
      <c r="EZW55" s="53"/>
      <c r="EZX55" s="53"/>
      <c r="EZY55" s="53"/>
      <c r="EZZ55" s="53"/>
      <c r="FAA55" s="53"/>
      <c r="FAB55" s="53"/>
      <c r="FAC55" s="53"/>
      <c r="FAD55" s="53"/>
      <c r="FAE55" s="53"/>
      <c r="FAF55" s="53"/>
      <c r="FAG55" s="53"/>
      <c r="FAH55" s="53"/>
      <c r="FAI55" s="53"/>
      <c r="FAJ55" s="53"/>
      <c r="FAK55" s="53"/>
      <c r="FAL55" s="53"/>
      <c r="FAM55" s="53"/>
      <c r="FAN55" s="53"/>
      <c r="FAO55" s="53"/>
      <c r="FAP55" s="53"/>
      <c r="FAQ55" s="53"/>
      <c r="FAR55" s="53"/>
      <c r="FAS55" s="53"/>
      <c r="FAT55" s="53"/>
      <c r="FAU55" s="53"/>
      <c r="FAV55" s="53"/>
      <c r="FAW55" s="53"/>
      <c r="FAX55" s="53"/>
      <c r="FAY55" s="53"/>
      <c r="FAZ55" s="53"/>
      <c r="FBA55" s="53"/>
      <c r="FBB55" s="53"/>
      <c r="FBC55" s="53"/>
      <c r="FBD55" s="53"/>
      <c r="FBE55" s="53"/>
      <c r="FBF55" s="53"/>
      <c r="FBG55" s="53"/>
      <c r="FBH55" s="53"/>
      <c r="FBI55" s="53"/>
      <c r="FBJ55" s="53"/>
      <c r="FBK55" s="53"/>
      <c r="FBL55" s="53"/>
      <c r="FBM55" s="53"/>
      <c r="FBN55" s="53"/>
      <c r="FBO55" s="53"/>
      <c r="FBP55" s="53"/>
      <c r="FBQ55" s="53"/>
      <c r="FBR55" s="53"/>
      <c r="FBS55" s="53"/>
      <c r="FBT55" s="53"/>
      <c r="FBU55" s="53"/>
      <c r="FBV55" s="53"/>
      <c r="FBW55" s="53"/>
      <c r="FBX55" s="53"/>
      <c r="FBY55" s="53"/>
      <c r="FBZ55" s="53"/>
      <c r="FCA55" s="53"/>
      <c r="FCB55" s="53"/>
      <c r="FCC55" s="53"/>
      <c r="FCD55" s="53"/>
      <c r="FCE55" s="53"/>
      <c r="FCF55" s="53"/>
      <c r="FCG55" s="53"/>
      <c r="FCH55" s="53"/>
      <c r="FCI55" s="53"/>
      <c r="FCJ55" s="53"/>
      <c r="FCK55" s="53"/>
      <c r="FCL55" s="53"/>
      <c r="FCM55" s="53"/>
      <c r="FCN55" s="53"/>
      <c r="FCO55" s="53"/>
      <c r="FCP55" s="53"/>
      <c r="FCQ55" s="53"/>
      <c r="FCR55" s="53"/>
      <c r="FCS55" s="53"/>
      <c r="FCT55" s="53"/>
      <c r="FCU55" s="53"/>
      <c r="FCV55" s="53"/>
      <c r="FCW55" s="53"/>
      <c r="FCX55" s="53"/>
      <c r="FCY55" s="53"/>
      <c r="FCZ55" s="53"/>
      <c r="FDA55" s="53"/>
      <c r="FDB55" s="53"/>
      <c r="FDC55" s="53"/>
      <c r="FDD55" s="53"/>
      <c r="FDE55" s="53"/>
      <c r="FDF55" s="53"/>
      <c r="FDG55" s="53"/>
      <c r="FDH55" s="53"/>
      <c r="FDI55" s="53"/>
      <c r="FDJ55" s="53"/>
      <c r="FDK55" s="53"/>
      <c r="FDL55" s="53"/>
      <c r="FDM55" s="53"/>
      <c r="FDN55" s="53"/>
      <c r="FDO55" s="53"/>
      <c r="FDP55" s="53"/>
      <c r="FDQ55" s="53"/>
      <c r="FDR55" s="53"/>
      <c r="FDS55" s="53"/>
      <c r="FDT55" s="53"/>
      <c r="FDU55" s="53"/>
      <c r="FDV55" s="53"/>
      <c r="FDW55" s="53"/>
      <c r="FDX55" s="53"/>
      <c r="FDY55" s="53"/>
      <c r="FDZ55" s="53"/>
      <c r="FEA55" s="53"/>
      <c r="FEB55" s="53"/>
      <c r="FEC55" s="53"/>
      <c r="FED55" s="53"/>
      <c r="FEE55" s="53"/>
      <c r="FEF55" s="53"/>
      <c r="FEG55" s="53"/>
      <c r="FEH55" s="53"/>
      <c r="FEI55" s="53"/>
      <c r="FEJ55" s="53"/>
      <c r="FEK55" s="53"/>
      <c r="FEL55" s="53"/>
      <c r="FEM55" s="53"/>
      <c r="FEN55" s="53"/>
      <c r="FEO55" s="53"/>
      <c r="FEP55" s="53"/>
      <c r="FEQ55" s="53"/>
      <c r="FER55" s="53"/>
      <c r="FES55" s="53"/>
      <c r="FET55" s="53"/>
      <c r="FEU55" s="53"/>
      <c r="FEV55" s="53"/>
      <c r="FEW55" s="53"/>
      <c r="FEX55" s="53"/>
      <c r="FEY55" s="53"/>
      <c r="FEZ55" s="53"/>
      <c r="FFA55" s="53"/>
      <c r="FFB55" s="53"/>
      <c r="FFC55" s="53"/>
      <c r="FFD55" s="53"/>
      <c r="FFE55" s="53"/>
      <c r="FFF55" s="53"/>
      <c r="FFG55" s="53"/>
      <c r="FFH55" s="53"/>
      <c r="FFI55" s="53"/>
      <c r="FFJ55" s="53"/>
      <c r="FFK55" s="53"/>
      <c r="FFL55" s="53"/>
      <c r="FFM55" s="53"/>
      <c r="FFN55" s="53"/>
      <c r="FFO55" s="53"/>
      <c r="FFP55" s="53"/>
      <c r="FFQ55" s="53"/>
      <c r="FFR55" s="53"/>
      <c r="FFS55" s="53"/>
      <c r="FFT55" s="53"/>
      <c r="FFU55" s="53"/>
      <c r="FFV55" s="53"/>
      <c r="FFW55" s="53"/>
      <c r="FFX55" s="53"/>
      <c r="FFY55" s="53"/>
      <c r="FFZ55" s="53"/>
      <c r="FGA55" s="53"/>
      <c r="FGB55" s="53"/>
      <c r="FGC55" s="53"/>
      <c r="FGD55" s="53"/>
      <c r="FGE55" s="53"/>
      <c r="FGF55" s="53"/>
      <c r="FGG55" s="53"/>
      <c r="FGH55" s="53"/>
      <c r="FGI55" s="53"/>
      <c r="FGJ55" s="53"/>
      <c r="FGK55" s="53"/>
      <c r="FGL55" s="53"/>
      <c r="FGM55" s="53"/>
      <c r="FGN55" s="53"/>
      <c r="FGO55" s="53"/>
      <c r="FGP55" s="53"/>
      <c r="FGQ55" s="53"/>
      <c r="FGR55" s="53"/>
      <c r="FGS55" s="53"/>
      <c r="FGT55" s="53"/>
      <c r="FGU55" s="53"/>
      <c r="FGV55" s="53"/>
      <c r="FGW55" s="53"/>
      <c r="FGX55" s="53"/>
      <c r="FGY55" s="53"/>
      <c r="FGZ55" s="53"/>
      <c r="FHA55" s="53"/>
      <c r="FHB55" s="53"/>
      <c r="FHC55" s="53"/>
      <c r="FHD55" s="53"/>
      <c r="FHE55" s="53"/>
      <c r="FHF55" s="53"/>
      <c r="FHG55" s="53"/>
      <c r="FHH55" s="53"/>
      <c r="FHI55" s="53"/>
      <c r="FHJ55" s="53"/>
      <c r="FHK55" s="53"/>
      <c r="FHL55" s="53"/>
      <c r="FHM55" s="53"/>
      <c r="FHN55" s="53"/>
      <c r="FHO55" s="53"/>
      <c r="FHP55" s="53"/>
      <c r="FHQ55" s="53"/>
      <c r="FHR55" s="53"/>
      <c r="FHS55" s="53"/>
      <c r="FHT55" s="53"/>
      <c r="FHU55" s="53"/>
      <c r="FHV55" s="53"/>
      <c r="FHW55" s="53"/>
      <c r="FHX55" s="53"/>
      <c r="FHY55" s="53"/>
      <c r="FHZ55" s="53"/>
      <c r="FIA55" s="53"/>
      <c r="FIB55" s="53"/>
      <c r="FIC55" s="53"/>
      <c r="FID55" s="53"/>
      <c r="FIE55" s="53"/>
      <c r="FIF55" s="53"/>
      <c r="FIG55" s="53"/>
      <c r="FIH55" s="53"/>
      <c r="FII55" s="53"/>
      <c r="FIJ55" s="53"/>
      <c r="FIK55" s="53"/>
      <c r="FIL55" s="53"/>
      <c r="FIM55" s="53"/>
      <c r="FIN55" s="53"/>
      <c r="FIO55" s="53"/>
      <c r="FIP55" s="53"/>
      <c r="FIQ55" s="53"/>
      <c r="FIR55" s="53"/>
      <c r="FIS55" s="53"/>
      <c r="FIT55" s="53"/>
      <c r="FIU55" s="53"/>
      <c r="FIV55" s="53"/>
      <c r="FIW55" s="53"/>
      <c r="FIX55" s="53"/>
      <c r="FIY55" s="53"/>
      <c r="FIZ55" s="53"/>
      <c r="FJA55" s="53"/>
      <c r="FJB55" s="53"/>
      <c r="FJC55" s="53"/>
      <c r="FJD55" s="53"/>
      <c r="FJE55" s="53"/>
      <c r="FJF55" s="53"/>
      <c r="FJG55" s="53"/>
      <c r="FJH55" s="53"/>
      <c r="FJI55" s="53"/>
      <c r="FJJ55" s="53"/>
      <c r="FJK55" s="53"/>
      <c r="FJL55" s="53"/>
      <c r="FJM55" s="53"/>
      <c r="FJN55" s="53"/>
      <c r="FJO55" s="53"/>
      <c r="FJP55" s="53"/>
      <c r="FJQ55" s="53"/>
      <c r="FJR55" s="53"/>
      <c r="FJS55" s="53"/>
      <c r="FJT55" s="53"/>
      <c r="FJU55" s="53"/>
      <c r="FJV55" s="53"/>
      <c r="FJW55" s="53"/>
      <c r="FJX55" s="53"/>
      <c r="FJY55" s="53"/>
      <c r="FJZ55" s="53"/>
      <c r="FKA55" s="53"/>
      <c r="FKB55" s="53"/>
      <c r="FKC55" s="53"/>
      <c r="FKD55" s="53"/>
      <c r="FKE55" s="53"/>
      <c r="FKF55" s="53"/>
      <c r="FKG55" s="53"/>
      <c r="FKH55" s="53"/>
      <c r="FKI55" s="53"/>
      <c r="FKJ55" s="53"/>
      <c r="FKK55" s="53"/>
      <c r="FKL55" s="53"/>
      <c r="FKM55" s="53"/>
      <c r="FKN55" s="53"/>
      <c r="FKO55" s="53"/>
      <c r="FKP55" s="53"/>
      <c r="FKQ55" s="53"/>
      <c r="FKR55" s="53"/>
      <c r="FKS55" s="53"/>
      <c r="FKT55" s="53"/>
      <c r="FKU55" s="53"/>
      <c r="FKV55" s="53"/>
      <c r="FKW55" s="53"/>
      <c r="FKX55" s="53"/>
      <c r="FKY55" s="53"/>
      <c r="FKZ55" s="53"/>
      <c r="FLA55" s="53"/>
      <c r="FLB55" s="53"/>
      <c r="FLC55" s="53"/>
      <c r="FLD55" s="53"/>
      <c r="FLE55" s="53"/>
      <c r="FLF55" s="53"/>
      <c r="FLG55" s="53"/>
      <c r="FLH55" s="53"/>
      <c r="FLI55" s="53"/>
      <c r="FLJ55" s="53"/>
      <c r="FLK55" s="53"/>
      <c r="FLL55" s="53"/>
      <c r="FLM55" s="53"/>
      <c r="FLN55" s="53"/>
      <c r="FLO55" s="53"/>
      <c r="FLP55" s="53"/>
      <c r="FLQ55" s="53"/>
      <c r="FLR55" s="53"/>
      <c r="FLS55" s="53"/>
      <c r="FLT55" s="53"/>
      <c r="FLU55" s="53"/>
      <c r="FLV55" s="53"/>
      <c r="FLW55" s="53"/>
      <c r="FLX55" s="53"/>
      <c r="FLY55" s="53"/>
      <c r="FLZ55" s="53"/>
      <c r="FMA55" s="53"/>
      <c r="FMB55" s="53"/>
      <c r="FMC55" s="53"/>
      <c r="FMD55" s="53"/>
      <c r="FME55" s="53"/>
      <c r="FMF55" s="53"/>
      <c r="FMG55" s="53"/>
      <c r="FMH55" s="53"/>
      <c r="FMI55" s="53"/>
      <c r="FMJ55" s="53"/>
      <c r="FMK55" s="53"/>
      <c r="FML55" s="53"/>
      <c r="FMM55" s="53"/>
      <c r="FMN55" s="53"/>
      <c r="FMO55" s="53"/>
      <c r="FMP55" s="53"/>
      <c r="FMQ55" s="53"/>
      <c r="FMR55" s="53"/>
      <c r="FMS55" s="53"/>
      <c r="FMT55" s="53"/>
      <c r="FMU55" s="53"/>
      <c r="FMV55" s="53"/>
      <c r="FMW55" s="53"/>
      <c r="FMX55" s="53"/>
      <c r="FMY55" s="53"/>
      <c r="FMZ55" s="53"/>
      <c r="FNA55" s="53"/>
      <c r="FNB55" s="53"/>
      <c r="FNC55" s="53"/>
      <c r="FND55" s="53"/>
      <c r="FNE55" s="53"/>
      <c r="FNF55" s="53"/>
      <c r="FNG55" s="53"/>
      <c r="FNH55" s="53"/>
      <c r="FNI55" s="53"/>
      <c r="FNJ55" s="53"/>
      <c r="FNK55" s="53"/>
      <c r="FNL55" s="53"/>
      <c r="FNM55" s="53"/>
      <c r="FNN55" s="53"/>
      <c r="FNO55" s="53"/>
      <c r="FNP55" s="53"/>
      <c r="FNQ55" s="53"/>
      <c r="FNR55" s="53"/>
      <c r="FNS55" s="53"/>
      <c r="FNT55" s="53"/>
      <c r="FNU55" s="53"/>
      <c r="FNV55" s="53"/>
      <c r="FNW55" s="53"/>
      <c r="FNX55" s="53"/>
      <c r="FNY55" s="53"/>
      <c r="FNZ55" s="53"/>
      <c r="FOA55" s="53"/>
      <c r="FOB55" s="53"/>
      <c r="FOC55" s="53"/>
      <c r="FOD55" s="53"/>
      <c r="FOE55" s="53"/>
      <c r="FOF55" s="53"/>
      <c r="FOG55" s="53"/>
      <c r="FOH55" s="53"/>
      <c r="FOI55" s="53"/>
      <c r="FOJ55" s="53"/>
      <c r="FOK55" s="53"/>
      <c r="FOL55" s="53"/>
      <c r="FOM55" s="53"/>
      <c r="FON55" s="53"/>
      <c r="FOO55" s="53"/>
      <c r="FOP55" s="53"/>
      <c r="FOQ55" s="53"/>
      <c r="FOR55" s="53"/>
      <c r="FOS55" s="53"/>
      <c r="FOT55" s="53"/>
      <c r="FOU55" s="53"/>
      <c r="FOV55" s="53"/>
      <c r="FOW55" s="53"/>
      <c r="FOX55" s="53"/>
      <c r="FOY55" s="53"/>
      <c r="FOZ55" s="53"/>
      <c r="FPA55" s="53"/>
      <c r="FPB55" s="53"/>
      <c r="FPC55" s="53"/>
      <c r="FPD55" s="53"/>
      <c r="FPE55" s="53"/>
      <c r="FPF55" s="53"/>
      <c r="FPG55" s="53"/>
      <c r="FPH55" s="53"/>
      <c r="FPI55" s="53"/>
      <c r="FPJ55" s="53"/>
      <c r="FPK55" s="53"/>
      <c r="FPL55" s="53"/>
      <c r="FPM55" s="53"/>
      <c r="FPN55" s="53"/>
      <c r="FPO55" s="53"/>
      <c r="FPP55" s="53"/>
      <c r="FPQ55" s="53"/>
      <c r="FPR55" s="53"/>
      <c r="FPS55" s="53"/>
      <c r="FPT55" s="53"/>
      <c r="FPU55" s="53"/>
      <c r="FPV55" s="53"/>
      <c r="FPW55" s="53"/>
      <c r="FPX55" s="53"/>
      <c r="FPY55" s="53"/>
      <c r="FPZ55" s="53"/>
      <c r="FQA55" s="53"/>
      <c r="FQB55" s="53"/>
      <c r="FQC55" s="53"/>
      <c r="FQD55" s="53"/>
      <c r="FQE55" s="53"/>
      <c r="FQF55" s="53"/>
      <c r="FQG55" s="53"/>
      <c r="FQH55" s="53"/>
      <c r="FQI55" s="53"/>
      <c r="FQJ55" s="53"/>
      <c r="FQK55" s="53"/>
      <c r="FQL55" s="53"/>
      <c r="FQM55" s="53"/>
      <c r="FQN55" s="53"/>
      <c r="FQO55" s="53"/>
      <c r="FQP55" s="53"/>
      <c r="FQQ55" s="53"/>
      <c r="FQR55" s="53"/>
      <c r="FQS55" s="53"/>
      <c r="FQT55" s="53"/>
      <c r="FQU55" s="53"/>
      <c r="FQV55" s="53"/>
      <c r="FQW55" s="53"/>
      <c r="FQX55" s="53"/>
      <c r="FQY55" s="53"/>
      <c r="FQZ55" s="53"/>
      <c r="FRA55" s="53"/>
      <c r="FRB55" s="53"/>
      <c r="FRC55" s="53"/>
      <c r="FRD55" s="53"/>
      <c r="FRE55" s="53"/>
      <c r="FRF55" s="53"/>
      <c r="FRG55" s="53"/>
      <c r="FRH55" s="53"/>
      <c r="FRI55" s="53"/>
      <c r="FRJ55" s="53"/>
      <c r="FRK55" s="53"/>
      <c r="FRL55" s="53"/>
      <c r="FRM55" s="53"/>
      <c r="FRN55" s="53"/>
      <c r="FRO55" s="53"/>
      <c r="FRP55" s="53"/>
      <c r="FRQ55" s="53"/>
      <c r="FRR55" s="53"/>
      <c r="FRS55" s="53"/>
      <c r="FRT55" s="53"/>
      <c r="FRU55" s="53"/>
      <c r="FRV55" s="53"/>
      <c r="FRW55" s="53"/>
      <c r="FRX55" s="53"/>
      <c r="FRY55" s="53"/>
      <c r="FRZ55" s="53"/>
      <c r="FSA55" s="53"/>
      <c r="FSB55" s="53"/>
      <c r="FSC55" s="53"/>
      <c r="FSD55" s="53"/>
      <c r="FSE55" s="53"/>
      <c r="FSF55" s="53"/>
      <c r="FSG55" s="53"/>
      <c r="FSH55" s="53"/>
      <c r="FSI55" s="53"/>
      <c r="FSJ55" s="53"/>
      <c r="FSK55" s="53"/>
      <c r="FSL55" s="53"/>
      <c r="FSM55" s="53"/>
      <c r="FSN55" s="53"/>
      <c r="FSO55" s="53"/>
      <c r="FSP55" s="53"/>
      <c r="FSQ55" s="53"/>
      <c r="FSR55" s="53"/>
      <c r="FSS55" s="53"/>
      <c r="FST55" s="53"/>
      <c r="FSU55" s="53"/>
      <c r="FSV55" s="53"/>
      <c r="FSW55" s="53"/>
      <c r="FSX55" s="53"/>
      <c r="FSY55" s="53"/>
      <c r="FSZ55" s="53"/>
      <c r="FTA55" s="53"/>
      <c r="FTB55" s="53"/>
      <c r="FTC55" s="53"/>
      <c r="FTD55" s="53"/>
      <c r="FTE55" s="53"/>
      <c r="FTF55" s="53"/>
      <c r="FTG55" s="53"/>
      <c r="FTH55" s="53"/>
      <c r="FTI55" s="53"/>
      <c r="FTJ55" s="53"/>
      <c r="FTK55" s="53"/>
      <c r="FTL55" s="53"/>
      <c r="FTM55" s="53"/>
      <c r="FTN55" s="53"/>
      <c r="FTO55" s="53"/>
      <c r="FTP55" s="53"/>
      <c r="FTQ55" s="53"/>
      <c r="FTR55" s="53"/>
      <c r="FTS55" s="53"/>
      <c r="FTT55" s="53"/>
      <c r="FTU55" s="53"/>
      <c r="FTV55" s="53"/>
      <c r="FTW55" s="53"/>
      <c r="FTX55" s="53"/>
      <c r="FTY55" s="53"/>
      <c r="FTZ55" s="53"/>
      <c r="FUA55" s="53"/>
      <c r="FUB55" s="53"/>
      <c r="FUC55" s="53"/>
      <c r="FUD55" s="53"/>
      <c r="FUE55" s="53"/>
      <c r="FUF55" s="53"/>
      <c r="FUG55" s="53"/>
      <c r="FUH55" s="53"/>
      <c r="FUI55" s="53"/>
      <c r="FUJ55" s="53"/>
      <c r="FUK55" s="53"/>
      <c r="FUL55" s="53"/>
      <c r="FUM55" s="53"/>
      <c r="FUN55" s="53"/>
      <c r="FUO55" s="53"/>
      <c r="FUP55" s="53"/>
      <c r="FUQ55" s="53"/>
      <c r="FUR55" s="53"/>
      <c r="FUS55" s="53"/>
      <c r="FUT55" s="53"/>
      <c r="FUU55" s="53"/>
      <c r="FUV55" s="53"/>
      <c r="FUW55" s="53"/>
      <c r="FUX55" s="53"/>
      <c r="FUY55" s="53"/>
      <c r="FUZ55" s="53"/>
      <c r="FVA55" s="53"/>
      <c r="FVB55" s="53"/>
      <c r="FVC55" s="53"/>
      <c r="FVD55" s="53"/>
      <c r="FVE55" s="53"/>
      <c r="FVF55" s="53"/>
      <c r="FVG55" s="53"/>
      <c r="FVH55" s="53"/>
      <c r="FVI55" s="53"/>
      <c r="FVJ55" s="53"/>
      <c r="FVK55" s="53"/>
      <c r="FVL55" s="53"/>
      <c r="FVM55" s="53"/>
      <c r="FVN55" s="53"/>
      <c r="FVO55" s="53"/>
      <c r="FVP55" s="53"/>
      <c r="FVQ55" s="53"/>
      <c r="FVR55" s="53"/>
      <c r="FVS55" s="53"/>
      <c r="FVT55" s="53"/>
      <c r="FVU55" s="53"/>
      <c r="FVV55" s="53"/>
      <c r="FVW55" s="53"/>
      <c r="FVX55" s="53"/>
      <c r="FVY55" s="53"/>
      <c r="FVZ55" s="53"/>
      <c r="FWA55" s="53"/>
      <c r="FWB55" s="53"/>
      <c r="FWC55" s="53"/>
      <c r="FWD55" s="53"/>
      <c r="FWE55" s="53"/>
      <c r="FWF55" s="53"/>
      <c r="FWG55" s="53"/>
      <c r="FWH55" s="53"/>
      <c r="FWI55" s="53"/>
      <c r="FWJ55" s="53"/>
      <c r="FWK55" s="53"/>
      <c r="FWL55" s="53"/>
      <c r="FWM55" s="53"/>
      <c r="FWN55" s="53"/>
      <c r="FWO55" s="53"/>
      <c r="FWP55" s="53"/>
      <c r="FWQ55" s="53"/>
      <c r="FWR55" s="53"/>
      <c r="FWS55" s="53"/>
      <c r="FWT55" s="53"/>
      <c r="FWU55" s="53"/>
      <c r="FWV55" s="53"/>
      <c r="FWW55" s="53"/>
      <c r="FWX55" s="53"/>
      <c r="FWY55" s="53"/>
      <c r="FWZ55" s="53"/>
      <c r="FXA55" s="53"/>
      <c r="FXB55" s="53"/>
      <c r="FXC55" s="53"/>
      <c r="FXD55" s="53"/>
      <c r="FXE55" s="53"/>
      <c r="FXF55" s="53"/>
      <c r="FXG55" s="53"/>
      <c r="FXH55" s="53"/>
      <c r="FXI55" s="53"/>
      <c r="FXJ55" s="53"/>
      <c r="FXK55" s="53"/>
      <c r="FXL55" s="53"/>
      <c r="FXM55" s="53"/>
      <c r="FXN55" s="53"/>
      <c r="FXO55" s="53"/>
      <c r="FXP55" s="53"/>
      <c r="FXQ55" s="53"/>
      <c r="FXR55" s="53"/>
      <c r="FXS55" s="53"/>
      <c r="FXT55" s="53"/>
      <c r="FXU55" s="53"/>
      <c r="FXV55" s="53"/>
      <c r="FXW55" s="53"/>
      <c r="FXX55" s="53"/>
      <c r="FXY55" s="53"/>
      <c r="FXZ55" s="53"/>
      <c r="FYA55" s="53"/>
      <c r="FYB55" s="53"/>
      <c r="FYC55" s="53"/>
      <c r="FYD55" s="53"/>
      <c r="FYE55" s="53"/>
      <c r="FYF55" s="53"/>
      <c r="FYG55" s="53"/>
      <c r="FYH55" s="53"/>
      <c r="FYI55" s="53"/>
      <c r="FYJ55" s="53"/>
      <c r="FYK55" s="53"/>
      <c r="FYL55" s="53"/>
      <c r="FYM55" s="53"/>
      <c r="FYN55" s="53"/>
      <c r="FYO55" s="53"/>
      <c r="FYP55" s="53"/>
      <c r="FYQ55" s="53"/>
      <c r="FYR55" s="53"/>
      <c r="FYS55" s="53"/>
      <c r="FYT55" s="53"/>
      <c r="FYU55" s="53"/>
      <c r="FYV55" s="53"/>
      <c r="FYW55" s="53"/>
      <c r="FYX55" s="53"/>
      <c r="FYY55" s="53"/>
      <c r="FYZ55" s="53"/>
      <c r="FZA55" s="53"/>
      <c r="FZB55" s="53"/>
      <c r="FZC55" s="53"/>
      <c r="FZD55" s="53"/>
      <c r="FZE55" s="53"/>
      <c r="FZF55" s="53"/>
      <c r="FZG55" s="53"/>
      <c r="FZH55" s="53"/>
      <c r="FZI55" s="53"/>
      <c r="FZJ55" s="53"/>
      <c r="FZK55" s="53"/>
      <c r="FZL55" s="53"/>
      <c r="FZM55" s="53"/>
      <c r="FZN55" s="53"/>
      <c r="FZO55" s="53"/>
      <c r="FZP55" s="53"/>
      <c r="FZQ55" s="53"/>
      <c r="FZR55" s="53"/>
      <c r="FZS55" s="53"/>
      <c r="FZT55" s="53"/>
      <c r="FZU55" s="53"/>
      <c r="FZV55" s="53"/>
      <c r="FZW55" s="53"/>
      <c r="FZX55" s="53"/>
      <c r="FZY55" s="53"/>
      <c r="FZZ55" s="53"/>
      <c r="GAA55" s="53"/>
      <c r="GAB55" s="53"/>
      <c r="GAC55" s="53"/>
      <c r="GAD55" s="53"/>
      <c r="GAE55" s="53"/>
      <c r="GAF55" s="53"/>
      <c r="GAG55" s="53"/>
      <c r="GAH55" s="53"/>
      <c r="GAI55" s="53"/>
      <c r="GAJ55" s="53"/>
      <c r="GAK55" s="53"/>
      <c r="GAL55" s="53"/>
      <c r="GAM55" s="53"/>
      <c r="GAN55" s="53"/>
      <c r="GAO55" s="53"/>
      <c r="GAP55" s="53"/>
      <c r="GAQ55" s="53"/>
      <c r="GAR55" s="53"/>
      <c r="GAS55" s="53"/>
      <c r="GAT55" s="53"/>
      <c r="GAU55" s="53"/>
      <c r="GAV55" s="53"/>
      <c r="GAW55" s="53"/>
      <c r="GAX55" s="53"/>
      <c r="GAY55" s="53"/>
      <c r="GAZ55" s="53"/>
      <c r="GBA55" s="53"/>
      <c r="GBB55" s="53"/>
      <c r="GBC55" s="53"/>
      <c r="GBD55" s="53"/>
      <c r="GBE55" s="53"/>
      <c r="GBF55" s="53"/>
      <c r="GBG55" s="53"/>
      <c r="GBH55" s="53"/>
      <c r="GBI55" s="53"/>
      <c r="GBJ55" s="53"/>
      <c r="GBK55" s="53"/>
      <c r="GBL55" s="53"/>
      <c r="GBM55" s="53"/>
      <c r="GBN55" s="53"/>
      <c r="GBO55" s="53"/>
      <c r="GBP55" s="53"/>
      <c r="GBQ55" s="53"/>
      <c r="GBR55" s="53"/>
      <c r="GBS55" s="53"/>
      <c r="GBT55" s="53"/>
      <c r="GBU55" s="53"/>
      <c r="GBV55" s="53"/>
      <c r="GBW55" s="53"/>
      <c r="GBX55" s="53"/>
      <c r="GBY55" s="53"/>
      <c r="GBZ55" s="53"/>
      <c r="GCA55" s="53"/>
      <c r="GCB55" s="53"/>
      <c r="GCC55" s="53"/>
      <c r="GCD55" s="53"/>
      <c r="GCE55" s="53"/>
      <c r="GCF55" s="53"/>
      <c r="GCG55" s="53"/>
      <c r="GCH55" s="53"/>
      <c r="GCI55" s="53"/>
      <c r="GCJ55" s="53"/>
      <c r="GCK55" s="53"/>
      <c r="GCL55" s="53"/>
      <c r="GCM55" s="53"/>
      <c r="GCN55" s="53"/>
      <c r="GCO55" s="53"/>
      <c r="GCP55" s="53"/>
      <c r="GCQ55" s="53"/>
      <c r="GCR55" s="53"/>
      <c r="GCS55" s="53"/>
      <c r="GCT55" s="53"/>
      <c r="GCU55" s="53"/>
      <c r="GCV55" s="53"/>
      <c r="GCW55" s="53"/>
      <c r="GCX55" s="53"/>
      <c r="GCY55" s="53"/>
      <c r="GCZ55" s="53"/>
      <c r="GDA55" s="53"/>
      <c r="GDB55" s="53"/>
      <c r="GDC55" s="53"/>
      <c r="GDD55" s="53"/>
      <c r="GDE55" s="53"/>
      <c r="GDF55" s="53"/>
      <c r="GDG55" s="53"/>
      <c r="GDH55" s="53"/>
      <c r="GDI55" s="53"/>
      <c r="GDJ55" s="53"/>
      <c r="GDK55" s="53"/>
      <c r="GDL55" s="53"/>
      <c r="GDM55" s="53"/>
      <c r="GDN55" s="53"/>
      <c r="GDO55" s="53"/>
      <c r="GDP55" s="53"/>
      <c r="GDQ55" s="53"/>
      <c r="GDR55" s="53"/>
      <c r="GDS55" s="53"/>
      <c r="GDT55" s="53"/>
      <c r="GDU55" s="53"/>
      <c r="GDV55" s="53"/>
      <c r="GDW55" s="53"/>
      <c r="GDX55" s="53"/>
      <c r="GDY55" s="53"/>
      <c r="GDZ55" s="53"/>
      <c r="GEA55" s="53"/>
      <c r="GEB55" s="53"/>
      <c r="GEC55" s="53"/>
      <c r="GED55" s="53"/>
      <c r="GEE55" s="53"/>
      <c r="GEF55" s="53"/>
      <c r="GEG55" s="53"/>
      <c r="GEH55" s="53"/>
      <c r="GEI55" s="53"/>
      <c r="GEJ55" s="53"/>
      <c r="GEK55" s="53"/>
      <c r="GEL55" s="53"/>
      <c r="GEM55" s="53"/>
      <c r="GEN55" s="53"/>
      <c r="GEO55" s="53"/>
      <c r="GEP55" s="53"/>
      <c r="GEQ55" s="53"/>
      <c r="GER55" s="53"/>
      <c r="GES55" s="53"/>
      <c r="GET55" s="53"/>
      <c r="GEU55" s="53"/>
      <c r="GEV55" s="53"/>
      <c r="GEW55" s="53"/>
      <c r="GEX55" s="53"/>
      <c r="GEY55" s="53"/>
      <c r="GEZ55" s="53"/>
      <c r="GFA55" s="53"/>
      <c r="GFB55" s="53"/>
      <c r="GFC55" s="53"/>
      <c r="GFD55" s="53"/>
      <c r="GFE55" s="53"/>
      <c r="GFF55" s="53"/>
      <c r="GFG55" s="53"/>
      <c r="GFH55" s="53"/>
      <c r="GFI55" s="53"/>
      <c r="GFJ55" s="53"/>
      <c r="GFK55" s="53"/>
      <c r="GFL55" s="53"/>
      <c r="GFM55" s="53"/>
      <c r="GFN55" s="53"/>
      <c r="GFO55" s="53"/>
      <c r="GFP55" s="53"/>
      <c r="GFQ55" s="53"/>
      <c r="GFR55" s="53"/>
      <c r="GFS55" s="53"/>
      <c r="GFT55" s="53"/>
      <c r="GFU55" s="53"/>
      <c r="GFV55" s="53"/>
      <c r="GFW55" s="53"/>
      <c r="GFX55" s="53"/>
      <c r="GFY55" s="53"/>
      <c r="GFZ55" s="53"/>
      <c r="GGA55" s="53"/>
      <c r="GGB55" s="53"/>
      <c r="GGC55" s="53"/>
      <c r="GGD55" s="53"/>
      <c r="GGE55" s="53"/>
      <c r="GGF55" s="53"/>
      <c r="GGG55" s="53"/>
      <c r="GGH55" s="53"/>
      <c r="GGI55" s="53"/>
      <c r="GGJ55" s="53"/>
      <c r="GGK55" s="53"/>
      <c r="GGL55" s="53"/>
      <c r="GGM55" s="53"/>
      <c r="GGN55" s="53"/>
      <c r="GGO55" s="53"/>
      <c r="GGP55" s="53"/>
      <c r="GGQ55" s="53"/>
      <c r="GGR55" s="53"/>
      <c r="GGS55" s="53"/>
      <c r="GGT55" s="53"/>
      <c r="GGU55" s="53"/>
      <c r="GGV55" s="53"/>
      <c r="GGW55" s="53"/>
      <c r="GGX55" s="53"/>
      <c r="GGY55" s="53"/>
      <c r="GGZ55" s="53"/>
      <c r="GHA55" s="53"/>
      <c r="GHB55" s="53"/>
      <c r="GHC55" s="53"/>
      <c r="GHD55" s="53"/>
      <c r="GHE55" s="53"/>
      <c r="GHF55" s="53"/>
      <c r="GHG55" s="53"/>
      <c r="GHH55" s="53"/>
      <c r="GHI55" s="53"/>
      <c r="GHJ55" s="53"/>
      <c r="GHK55" s="53"/>
      <c r="GHL55" s="53"/>
      <c r="GHM55" s="53"/>
      <c r="GHN55" s="53"/>
      <c r="GHO55" s="53"/>
      <c r="GHP55" s="53"/>
      <c r="GHQ55" s="53"/>
      <c r="GHR55" s="53"/>
      <c r="GHS55" s="53"/>
      <c r="GHT55" s="53"/>
      <c r="GHU55" s="53"/>
      <c r="GHV55" s="53"/>
      <c r="GHW55" s="53"/>
      <c r="GHX55" s="53"/>
      <c r="GHY55" s="53"/>
      <c r="GHZ55" s="53"/>
      <c r="GIA55" s="53"/>
      <c r="GIB55" s="53"/>
      <c r="GIC55" s="53"/>
      <c r="GID55" s="53"/>
      <c r="GIE55" s="53"/>
      <c r="GIF55" s="53"/>
      <c r="GIG55" s="53"/>
      <c r="GIH55" s="53"/>
      <c r="GII55" s="53"/>
      <c r="GIJ55" s="53"/>
      <c r="GIK55" s="53"/>
      <c r="GIL55" s="53"/>
      <c r="GIM55" s="53"/>
      <c r="GIN55" s="53"/>
      <c r="GIO55" s="53"/>
      <c r="GIP55" s="53"/>
      <c r="GIQ55" s="53"/>
      <c r="GIR55" s="53"/>
      <c r="GIS55" s="53"/>
      <c r="GIT55" s="53"/>
      <c r="GIU55" s="53"/>
      <c r="GIV55" s="53"/>
      <c r="GIW55" s="53"/>
      <c r="GIX55" s="53"/>
      <c r="GIY55" s="53"/>
      <c r="GIZ55" s="53"/>
      <c r="GJA55" s="53"/>
      <c r="GJB55" s="53"/>
      <c r="GJC55" s="53"/>
      <c r="GJD55" s="53"/>
      <c r="GJE55" s="53"/>
      <c r="GJF55" s="53"/>
      <c r="GJG55" s="53"/>
      <c r="GJH55" s="53"/>
      <c r="GJI55" s="53"/>
      <c r="GJJ55" s="53"/>
      <c r="GJK55" s="53"/>
      <c r="GJL55" s="53"/>
      <c r="GJM55" s="53"/>
      <c r="GJN55" s="53"/>
      <c r="GJO55" s="53"/>
      <c r="GJP55" s="53"/>
      <c r="GJQ55" s="53"/>
      <c r="GJR55" s="53"/>
      <c r="GJS55" s="53"/>
      <c r="GJT55" s="53"/>
      <c r="GJU55" s="53"/>
      <c r="GJV55" s="53"/>
      <c r="GJW55" s="53"/>
      <c r="GJX55" s="53"/>
      <c r="GJY55" s="53"/>
      <c r="GJZ55" s="53"/>
      <c r="GKA55" s="53"/>
      <c r="GKB55" s="53"/>
      <c r="GKC55" s="53"/>
      <c r="GKD55" s="53"/>
      <c r="GKE55" s="53"/>
      <c r="GKF55" s="53"/>
      <c r="GKG55" s="53"/>
      <c r="GKH55" s="53"/>
      <c r="GKI55" s="53"/>
      <c r="GKJ55" s="53"/>
      <c r="GKK55" s="53"/>
      <c r="GKL55" s="53"/>
      <c r="GKM55" s="53"/>
      <c r="GKN55" s="53"/>
      <c r="GKO55" s="53"/>
      <c r="GKP55" s="53"/>
      <c r="GKQ55" s="53"/>
      <c r="GKR55" s="53"/>
      <c r="GKS55" s="53"/>
      <c r="GKT55" s="53"/>
      <c r="GKU55" s="53"/>
      <c r="GKV55" s="53"/>
      <c r="GKW55" s="53"/>
      <c r="GKX55" s="53"/>
      <c r="GKY55" s="53"/>
      <c r="GKZ55" s="53"/>
      <c r="GLA55" s="53"/>
      <c r="GLB55" s="53"/>
      <c r="GLC55" s="53"/>
      <c r="GLD55" s="53"/>
      <c r="GLE55" s="53"/>
      <c r="GLF55" s="53"/>
      <c r="GLG55" s="53"/>
      <c r="GLH55" s="53"/>
      <c r="GLI55" s="53"/>
      <c r="GLJ55" s="53"/>
      <c r="GLK55" s="53"/>
      <c r="GLL55" s="53"/>
      <c r="GLM55" s="53"/>
      <c r="GLN55" s="53"/>
      <c r="GLO55" s="53"/>
      <c r="GLP55" s="53"/>
      <c r="GLQ55" s="53"/>
      <c r="GLR55" s="53"/>
      <c r="GLS55" s="53"/>
      <c r="GLT55" s="53"/>
      <c r="GLU55" s="53"/>
      <c r="GLV55" s="53"/>
      <c r="GLW55" s="53"/>
      <c r="GLX55" s="53"/>
      <c r="GLY55" s="53"/>
      <c r="GLZ55" s="53"/>
      <c r="GMA55" s="53"/>
      <c r="GMB55" s="53"/>
      <c r="GMC55" s="53"/>
      <c r="GMD55" s="53"/>
      <c r="GME55" s="53"/>
      <c r="GMF55" s="53"/>
      <c r="GMG55" s="53"/>
      <c r="GMH55" s="53"/>
      <c r="GMI55" s="53"/>
      <c r="GMJ55" s="53"/>
      <c r="GMK55" s="53"/>
      <c r="GML55" s="53"/>
      <c r="GMM55" s="53"/>
      <c r="GMN55" s="53"/>
      <c r="GMO55" s="53"/>
      <c r="GMP55" s="53"/>
      <c r="GMQ55" s="53"/>
      <c r="GMR55" s="53"/>
      <c r="GMS55" s="53"/>
      <c r="GMT55" s="53"/>
      <c r="GMU55" s="53"/>
      <c r="GMV55" s="53"/>
      <c r="GMW55" s="53"/>
      <c r="GMX55" s="53"/>
      <c r="GMY55" s="53"/>
      <c r="GMZ55" s="53"/>
      <c r="GNA55" s="53"/>
      <c r="GNB55" s="53"/>
      <c r="GNC55" s="53"/>
      <c r="GND55" s="53"/>
      <c r="GNE55" s="53"/>
      <c r="GNF55" s="53"/>
      <c r="GNG55" s="53"/>
      <c r="GNH55" s="53"/>
      <c r="GNI55" s="53"/>
      <c r="GNJ55" s="53"/>
      <c r="GNK55" s="53"/>
      <c r="GNL55" s="53"/>
      <c r="GNM55" s="53"/>
      <c r="GNN55" s="53"/>
      <c r="GNO55" s="53"/>
      <c r="GNP55" s="53"/>
      <c r="GNQ55" s="53"/>
      <c r="GNR55" s="53"/>
      <c r="GNS55" s="53"/>
      <c r="GNT55" s="53"/>
      <c r="GNU55" s="53"/>
      <c r="GNV55" s="53"/>
      <c r="GNW55" s="53"/>
      <c r="GNX55" s="53"/>
      <c r="GNY55" s="53"/>
      <c r="GNZ55" s="53"/>
      <c r="GOA55" s="53"/>
      <c r="GOB55" s="53"/>
      <c r="GOC55" s="53"/>
      <c r="GOD55" s="53"/>
      <c r="GOE55" s="53"/>
      <c r="GOF55" s="53"/>
      <c r="GOG55" s="53"/>
      <c r="GOH55" s="53"/>
      <c r="GOI55" s="53"/>
      <c r="GOJ55" s="53"/>
      <c r="GOK55" s="53"/>
      <c r="GOL55" s="53"/>
      <c r="GOM55" s="53"/>
      <c r="GON55" s="53"/>
      <c r="GOO55" s="53"/>
      <c r="GOP55" s="53"/>
      <c r="GOQ55" s="53"/>
      <c r="GOR55" s="53"/>
      <c r="GOS55" s="53"/>
      <c r="GOT55" s="53"/>
      <c r="GOU55" s="53"/>
      <c r="GOV55" s="53"/>
      <c r="GOW55" s="53"/>
      <c r="GOX55" s="53"/>
      <c r="GOY55" s="53"/>
      <c r="GOZ55" s="53"/>
      <c r="GPA55" s="53"/>
      <c r="GPB55" s="53"/>
      <c r="GPC55" s="53"/>
      <c r="GPD55" s="53"/>
      <c r="GPE55" s="53"/>
      <c r="GPF55" s="53"/>
      <c r="GPG55" s="53"/>
      <c r="GPH55" s="53"/>
      <c r="GPI55" s="53"/>
      <c r="GPJ55" s="53"/>
      <c r="GPK55" s="53"/>
      <c r="GPL55" s="53"/>
      <c r="GPM55" s="53"/>
      <c r="GPN55" s="53"/>
      <c r="GPO55" s="53"/>
      <c r="GPP55" s="53"/>
      <c r="GPQ55" s="53"/>
      <c r="GPR55" s="53"/>
      <c r="GPS55" s="53"/>
      <c r="GPT55" s="53"/>
      <c r="GPU55" s="53"/>
      <c r="GPV55" s="53"/>
      <c r="GPW55" s="53"/>
      <c r="GPX55" s="53"/>
      <c r="GPY55" s="53"/>
      <c r="GPZ55" s="53"/>
      <c r="GQA55" s="53"/>
      <c r="GQB55" s="53"/>
      <c r="GQC55" s="53"/>
      <c r="GQD55" s="53"/>
      <c r="GQE55" s="53"/>
      <c r="GQF55" s="53"/>
      <c r="GQG55" s="53"/>
      <c r="GQH55" s="53"/>
      <c r="GQI55" s="53"/>
      <c r="GQJ55" s="53"/>
      <c r="GQK55" s="53"/>
      <c r="GQL55" s="53"/>
      <c r="GQM55" s="53"/>
      <c r="GQN55" s="53"/>
      <c r="GQO55" s="53"/>
      <c r="GQP55" s="53"/>
      <c r="GQQ55" s="53"/>
      <c r="GQR55" s="53"/>
      <c r="GQS55" s="53"/>
      <c r="GQT55" s="53"/>
      <c r="GQU55" s="53"/>
      <c r="GQV55" s="53"/>
      <c r="GQW55" s="53"/>
      <c r="GQX55" s="53"/>
      <c r="GQY55" s="53"/>
      <c r="GQZ55" s="53"/>
      <c r="GRA55" s="53"/>
      <c r="GRB55" s="53"/>
      <c r="GRC55" s="53"/>
      <c r="GRD55" s="53"/>
      <c r="GRE55" s="53"/>
      <c r="GRF55" s="53"/>
      <c r="GRG55" s="53"/>
      <c r="GRH55" s="53"/>
      <c r="GRI55" s="53"/>
      <c r="GRJ55" s="53"/>
      <c r="GRK55" s="53"/>
      <c r="GRL55" s="53"/>
      <c r="GRM55" s="53"/>
      <c r="GRN55" s="53"/>
      <c r="GRO55" s="53"/>
      <c r="GRP55" s="53"/>
      <c r="GRQ55" s="53"/>
      <c r="GRR55" s="53"/>
      <c r="GRS55" s="53"/>
      <c r="GRT55" s="53"/>
      <c r="GRU55" s="53"/>
      <c r="GRV55" s="53"/>
      <c r="GRW55" s="53"/>
      <c r="GRX55" s="53"/>
      <c r="GRY55" s="53"/>
      <c r="GRZ55" s="53"/>
      <c r="GSA55" s="53"/>
      <c r="GSB55" s="53"/>
      <c r="GSC55" s="53"/>
      <c r="GSD55" s="53"/>
      <c r="GSE55" s="53"/>
      <c r="GSF55" s="53"/>
      <c r="GSG55" s="53"/>
      <c r="GSH55" s="53"/>
      <c r="GSI55" s="53"/>
      <c r="GSJ55" s="53"/>
      <c r="GSK55" s="53"/>
      <c r="GSL55" s="53"/>
      <c r="GSM55" s="53"/>
      <c r="GSN55" s="53"/>
      <c r="GSO55" s="53"/>
      <c r="GSP55" s="53"/>
      <c r="GSQ55" s="53"/>
      <c r="GSR55" s="53"/>
      <c r="GSS55" s="53"/>
      <c r="GST55" s="53"/>
      <c r="GSU55" s="53"/>
      <c r="GSV55" s="53"/>
      <c r="GSW55" s="53"/>
      <c r="GSX55" s="53"/>
      <c r="GSY55" s="53"/>
      <c r="GSZ55" s="53"/>
      <c r="GTA55" s="53"/>
      <c r="GTB55" s="53"/>
      <c r="GTC55" s="53"/>
      <c r="GTD55" s="53"/>
      <c r="GTE55" s="53"/>
      <c r="GTF55" s="53"/>
      <c r="GTG55" s="53"/>
      <c r="GTH55" s="53"/>
      <c r="GTI55" s="53"/>
      <c r="GTJ55" s="53"/>
      <c r="GTK55" s="53"/>
      <c r="GTL55" s="53"/>
      <c r="GTM55" s="53"/>
      <c r="GTN55" s="53"/>
      <c r="GTO55" s="53"/>
      <c r="GTP55" s="53"/>
      <c r="GTQ55" s="53"/>
      <c r="GTR55" s="53"/>
      <c r="GTS55" s="53"/>
      <c r="GTT55" s="53"/>
      <c r="GTU55" s="53"/>
      <c r="GTV55" s="53"/>
      <c r="GTW55" s="53"/>
      <c r="GTX55" s="53"/>
      <c r="GTY55" s="53"/>
      <c r="GTZ55" s="53"/>
      <c r="GUA55" s="53"/>
      <c r="GUB55" s="53"/>
      <c r="GUC55" s="53"/>
      <c r="GUD55" s="53"/>
      <c r="GUE55" s="53"/>
      <c r="GUF55" s="53"/>
      <c r="GUG55" s="53"/>
      <c r="GUH55" s="53"/>
      <c r="GUI55" s="53"/>
      <c r="GUJ55" s="53"/>
      <c r="GUK55" s="53"/>
      <c r="GUL55" s="53"/>
      <c r="GUM55" s="53"/>
      <c r="GUN55" s="53"/>
      <c r="GUO55" s="53"/>
      <c r="GUP55" s="53"/>
      <c r="GUQ55" s="53"/>
      <c r="GUR55" s="53"/>
      <c r="GUS55" s="53"/>
      <c r="GUT55" s="53"/>
      <c r="GUU55" s="53"/>
      <c r="GUV55" s="53"/>
      <c r="GUW55" s="53"/>
      <c r="GUX55" s="53"/>
      <c r="GUY55" s="53"/>
      <c r="GUZ55" s="53"/>
      <c r="GVA55" s="53"/>
      <c r="GVB55" s="53"/>
      <c r="GVC55" s="53"/>
      <c r="GVD55" s="53"/>
      <c r="GVE55" s="53"/>
      <c r="GVF55" s="53"/>
      <c r="GVG55" s="53"/>
      <c r="GVH55" s="53"/>
      <c r="GVI55" s="53"/>
      <c r="GVJ55" s="53"/>
      <c r="GVK55" s="53"/>
      <c r="GVL55" s="53"/>
      <c r="GVM55" s="53"/>
      <c r="GVN55" s="53"/>
      <c r="GVO55" s="53"/>
      <c r="GVP55" s="53"/>
      <c r="GVQ55" s="53"/>
      <c r="GVR55" s="53"/>
      <c r="GVS55" s="53"/>
      <c r="GVT55" s="53"/>
      <c r="GVU55" s="53"/>
      <c r="GVV55" s="53"/>
      <c r="GVW55" s="53"/>
      <c r="GVX55" s="53"/>
      <c r="GVY55" s="53"/>
      <c r="GVZ55" s="53"/>
      <c r="GWA55" s="53"/>
      <c r="GWB55" s="53"/>
      <c r="GWC55" s="53"/>
      <c r="GWD55" s="53"/>
      <c r="GWE55" s="53"/>
      <c r="GWF55" s="53"/>
      <c r="GWG55" s="53"/>
      <c r="GWH55" s="53"/>
      <c r="GWI55" s="53"/>
      <c r="GWJ55" s="53"/>
      <c r="GWK55" s="53"/>
      <c r="GWL55" s="53"/>
      <c r="GWM55" s="53"/>
      <c r="GWN55" s="53"/>
      <c r="GWO55" s="53"/>
      <c r="GWP55" s="53"/>
      <c r="GWQ55" s="53"/>
      <c r="GWR55" s="53"/>
      <c r="GWS55" s="53"/>
      <c r="GWT55" s="53"/>
      <c r="GWU55" s="53"/>
      <c r="GWV55" s="53"/>
      <c r="GWW55" s="53"/>
      <c r="GWX55" s="53"/>
      <c r="GWY55" s="53"/>
      <c r="GWZ55" s="53"/>
      <c r="GXA55" s="53"/>
      <c r="GXB55" s="53"/>
      <c r="GXC55" s="53"/>
      <c r="GXD55" s="53"/>
      <c r="GXE55" s="53"/>
      <c r="GXF55" s="53"/>
      <c r="GXG55" s="53"/>
      <c r="GXH55" s="53"/>
      <c r="GXI55" s="53"/>
      <c r="GXJ55" s="53"/>
      <c r="GXK55" s="53"/>
      <c r="GXL55" s="53"/>
      <c r="GXM55" s="53"/>
      <c r="GXN55" s="53"/>
      <c r="GXO55" s="53"/>
      <c r="GXP55" s="53"/>
      <c r="GXQ55" s="53"/>
      <c r="GXR55" s="53"/>
      <c r="GXS55" s="53"/>
      <c r="GXT55" s="53"/>
      <c r="GXU55" s="53"/>
      <c r="GXV55" s="53"/>
      <c r="GXW55" s="53"/>
      <c r="GXX55" s="53"/>
      <c r="GXY55" s="53"/>
      <c r="GXZ55" s="53"/>
      <c r="GYA55" s="53"/>
      <c r="GYB55" s="53"/>
      <c r="GYC55" s="53"/>
      <c r="GYD55" s="53"/>
      <c r="GYE55" s="53"/>
      <c r="GYF55" s="53"/>
      <c r="GYG55" s="53"/>
      <c r="GYH55" s="53"/>
      <c r="GYI55" s="53"/>
      <c r="GYJ55" s="53"/>
      <c r="GYK55" s="53"/>
      <c r="GYL55" s="53"/>
      <c r="GYM55" s="53"/>
      <c r="GYN55" s="53"/>
      <c r="GYO55" s="53"/>
      <c r="GYP55" s="53"/>
      <c r="GYQ55" s="53"/>
      <c r="GYR55" s="53"/>
      <c r="GYS55" s="53"/>
      <c r="GYT55" s="53"/>
      <c r="GYU55" s="53"/>
      <c r="GYV55" s="53"/>
      <c r="GYW55" s="53"/>
      <c r="GYX55" s="53"/>
      <c r="GYY55" s="53"/>
      <c r="GYZ55" s="53"/>
      <c r="GZA55" s="53"/>
      <c r="GZB55" s="53"/>
      <c r="GZC55" s="53"/>
      <c r="GZD55" s="53"/>
      <c r="GZE55" s="53"/>
      <c r="GZF55" s="53"/>
      <c r="GZG55" s="53"/>
      <c r="GZH55" s="53"/>
      <c r="GZI55" s="53"/>
      <c r="GZJ55" s="53"/>
      <c r="GZK55" s="53"/>
      <c r="GZL55" s="53"/>
      <c r="GZM55" s="53"/>
      <c r="GZN55" s="53"/>
      <c r="GZO55" s="53"/>
      <c r="GZP55" s="53"/>
      <c r="GZQ55" s="53"/>
      <c r="GZR55" s="53"/>
      <c r="GZS55" s="53"/>
      <c r="GZT55" s="53"/>
      <c r="GZU55" s="53"/>
      <c r="GZV55" s="53"/>
      <c r="GZW55" s="53"/>
      <c r="GZX55" s="53"/>
      <c r="GZY55" s="53"/>
      <c r="GZZ55" s="53"/>
      <c r="HAA55" s="53"/>
      <c r="HAB55" s="53"/>
      <c r="HAC55" s="53"/>
      <c r="HAD55" s="53"/>
      <c r="HAE55" s="53"/>
      <c r="HAF55" s="53"/>
      <c r="HAG55" s="53"/>
      <c r="HAH55" s="53"/>
      <c r="HAI55" s="53"/>
      <c r="HAJ55" s="53"/>
      <c r="HAK55" s="53"/>
      <c r="HAL55" s="53"/>
      <c r="HAM55" s="53"/>
      <c r="HAN55" s="53"/>
      <c r="HAO55" s="53"/>
      <c r="HAP55" s="53"/>
      <c r="HAQ55" s="53"/>
      <c r="HAR55" s="53"/>
      <c r="HAS55" s="53"/>
      <c r="HAT55" s="53"/>
      <c r="HAU55" s="53"/>
      <c r="HAV55" s="53"/>
      <c r="HAW55" s="53"/>
      <c r="HAX55" s="53"/>
      <c r="HAY55" s="53"/>
      <c r="HAZ55" s="53"/>
      <c r="HBA55" s="53"/>
      <c r="HBB55" s="53"/>
      <c r="HBC55" s="53"/>
      <c r="HBD55" s="53"/>
      <c r="HBE55" s="53"/>
      <c r="HBF55" s="53"/>
      <c r="HBG55" s="53"/>
      <c r="HBH55" s="53"/>
      <c r="HBI55" s="53"/>
      <c r="HBJ55" s="53"/>
      <c r="HBK55" s="53"/>
      <c r="HBL55" s="53"/>
      <c r="HBM55" s="53"/>
      <c r="HBN55" s="53"/>
      <c r="HBO55" s="53"/>
      <c r="HBP55" s="53"/>
      <c r="HBQ55" s="53"/>
      <c r="HBR55" s="53"/>
      <c r="HBS55" s="53"/>
      <c r="HBT55" s="53"/>
      <c r="HBU55" s="53"/>
      <c r="HBV55" s="53"/>
      <c r="HBW55" s="53"/>
      <c r="HBX55" s="53"/>
      <c r="HBY55" s="53"/>
      <c r="HBZ55" s="53"/>
      <c r="HCA55" s="53"/>
      <c r="HCB55" s="53"/>
      <c r="HCC55" s="53"/>
      <c r="HCD55" s="53"/>
      <c r="HCE55" s="53"/>
      <c r="HCF55" s="53"/>
      <c r="HCG55" s="53"/>
      <c r="HCH55" s="53"/>
      <c r="HCI55" s="53"/>
      <c r="HCJ55" s="53"/>
      <c r="HCK55" s="53"/>
      <c r="HCL55" s="53"/>
      <c r="HCM55" s="53"/>
      <c r="HCN55" s="53"/>
      <c r="HCO55" s="53"/>
      <c r="HCP55" s="53"/>
      <c r="HCQ55" s="53"/>
      <c r="HCR55" s="53"/>
      <c r="HCS55" s="53"/>
      <c r="HCT55" s="53"/>
      <c r="HCU55" s="53"/>
      <c r="HCV55" s="53"/>
      <c r="HCW55" s="53"/>
      <c r="HCX55" s="53"/>
      <c r="HCY55" s="53"/>
      <c r="HCZ55" s="53"/>
      <c r="HDA55" s="53"/>
      <c r="HDB55" s="53"/>
      <c r="HDC55" s="53"/>
      <c r="HDD55" s="53"/>
      <c r="HDE55" s="53"/>
      <c r="HDF55" s="53"/>
      <c r="HDG55" s="53"/>
      <c r="HDH55" s="53"/>
      <c r="HDI55" s="53"/>
      <c r="HDJ55" s="53"/>
      <c r="HDK55" s="53"/>
      <c r="HDL55" s="53"/>
      <c r="HDM55" s="53"/>
      <c r="HDN55" s="53"/>
      <c r="HDO55" s="53"/>
      <c r="HDP55" s="53"/>
      <c r="HDQ55" s="53"/>
      <c r="HDR55" s="53"/>
      <c r="HDS55" s="53"/>
      <c r="HDT55" s="53"/>
      <c r="HDU55" s="53"/>
      <c r="HDV55" s="53"/>
      <c r="HDW55" s="53"/>
      <c r="HDX55" s="53"/>
      <c r="HDY55" s="53"/>
      <c r="HDZ55" s="53"/>
      <c r="HEA55" s="53"/>
      <c r="HEB55" s="53"/>
      <c r="HEC55" s="53"/>
      <c r="HED55" s="53"/>
      <c r="HEE55" s="53"/>
      <c r="HEF55" s="53"/>
      <c r="HEG55" s="53"/>
      <c r="HEH55" s="53"/>
      <c r="HEI55" s="53"/>
      <c r="HEJ55" s="53"/>
      <c r="HEK55" s="53"/>
      <c r="HEL55" s="53"/>
      <c r="HEM55" s="53"/>
      <c r="HEN55" s="53"/>
      <c r="HEO55" s="53"/>
      <c r="HEP55" s="53"/>
      <c r="HEQ55" s="53"/>
      <c r="HER55" s="53"/>
      <c r="HES55" s="53"/>
      <c r="HET55" s="53"/>
      <c r="HEU55" s="53"/>
      <c r="HEV55" s="53"/>
      <c r="HEW55" s="53"/>
      <c r="HEX55" s="53"/>
      <c r="HEY55" s="53"/>
      <c r="HEZ55" s="53"/>
      <c r="HFA55" s="53"/>
      <c r="HFB55" s="53"/>
      <c r="HFC55" s="53"/>
      <c r="HFD55" s="53"/>
      <c r="HFE55" s="53"/>
      <c r="HFF55" s="53"/>
      <c r="HFG55" s="53"/>
      <c r="HFH55" s="53"/>
      <c r="HFI55" s="53"/>
      <c r="HFJ55" s="53"/>
      <c r="HFK55" s="53"/>
      <c r="HFL55" s="53"/>
      <c r="HFM55" s="53"/>
      <c r="HFN55" s="53"/>
      <c r="HFO55" s="53"/>
      <c r="HFP55" s="53"/>
      <c r="HFQ55" s="53"/>
      <c r="HFR55" s="53"/>
      <c r="HFS55" s="53"/>
      <c r="HFT55" s="53"/>
      <c r="HFU55" s="53"/>
      <c r="HFV55" s="53"/>
      <c r="HFW55" s="53"/>
      <c r="HFX55" s="53"/>
      <c r="HFY55" s="53"/>
      <c r="HFZ55" s="53"/>
      <c r="HGA55" s="53"/>
      <c r="HGB55" s="53"/>
      <c r="HGC55" s="53"/>
      <c r="HGD55" s="53"/>
      <c r="HGE55" s="53"/>
      <c r="HGF55" s="53"/>
      <c r="HGG55" s="53"/>
      <c r="HGH55" s="53"/>
      <c r="HGI55" s="53"/>
      <c r="HGJ55" s="53"/>
      <c r="HGK55" s="53"/>
      <c r="HGL55" s="53"/>
      <c r="HGM55" s="53"/>
      <c r="HGN55" s="53"/>
      <c r="HGO55" s="53"/>
      <c r="HGP55" s="53"/>
      <c r="HGQ55" s="53"/>
      <c r="HGR55" s="53"/>
      <c r="HGS55" s="53"/>
      <c r="HGT55" s="53"/>
      <c r="HGU55" s="53"/>
      <c r="HGV55" s="53"/>
      <c r="HGW55" s="53"/>
      <c r="HGX55" s="53"/>
      <c r="HGY55" s="53"/>
      <c r="HGZ55" s="53"/>
      <c r="HHA55" s="53"/>
      <c r="HHB55" s="53"/>
      <c r="HHC55" s="53"/>
      <c r="HHD55" s="53"/>
      <c r="HHE55" s="53"/>
      <c r="HHF55" s="53"/>
      <c r="HHG55" s="53"/>
      <c r="HHH55" s="53"/>
      <c r="HHI55" s="53"/>
      <c r="HHJ55" s="53"/>
      <c r="HHK55" s="53"/>
      <c r="HHL55" s="53"/>
      <c r="HHM55" s="53"/>
      <c r="HHN55" s="53"/>
      <c r="HHO55" s="53"/>
      <c r="HHP55" s="53"/>
      <c r="HHQ55" s="53"/>
      <c r="HHR55" s="53"/>
      <c r="HHS55" s="53"/>
      <c r="HHT55" s="53"/>
      <c r="HHU55" s="53"/>
      <c r="HHV55" s="53"/>
      <c r="HHW55" s="53"/>
      <c r="HHX55" s="53"/>
      <c r="HHY55" s="53"/>
      <c r="HHZ55" s="53"/>
      <c r="HIA55" s="53"/>
      <c r="HIB55" s="53"/>
      <c r="HIC55" s="53"/>
      <c r="HID55" s="53"/>
      <c r="HIE55" s="53"/>
      <c r="HIF55" s="53"/>
      <c r="HIG55" s="53"/>
      <c r="HIH55" s="53"/>
      <c r="HII55" s="53"/>
      <c r="HIJ55" s="53"/>
      <c r="HIK55" s="53"/>
      <c r="HIL55" s="53"/>
      <c r="HIM55" s="53"/>
      <c r="HIN55" s="53"/>
      <c r="HIO55" s="53"/>
      <c r="HIP55" s="53"/>
      <c r="HIQ55" s="53"/>
      <c r="HIR55" s="53"/>
      <c r="HIS55" s="53"/>
      <c r="HIT55" s="53"/>
      <c r="HIU55" s="53"/>
      <c r="HIV55" s="53"/>
      <c r="HIW55" s="53"/>
      <c r="HIX55" s="53"/>
      <c r="HIY55" s="53"/>
      <c r="HIZ55" s="53"/>
      <c r="HJA55" s="53"/>
      <c r="HJB55" s="53"/>
      <c r="HJC55" s="53"/>
      <c r="HJD55" s="53"/>
      <c r="HJE55" s="53"/>
      <c r="HJF55" s="53"/>
      <c r="HJG55" s="53"/>
      <c r="HJH55" s="53"/>
      <c r="HJI55" s="53"/>
      <c r="HJJ55" s="53"/>
      <c r="HJK55" s="53"/>
      <c r="HJL55" s="53"/>
      <c r="HJM55" s="53"/>
      <c r="HJN55" s="53"/>
      <c r="HJO55" s="53"/>
      <c r="HJP55" s="53"/>
      <c r="HJQ55" s="53"/>
      <c r="HJR55" s="53"/>
      <c r="HJS55" s="53"/>
      <c r="HJT55" s="53"/>
      <c r="HJU55" s="53"/>
      <c r="HJV55" s="53"/>
      <c r="HJW55" s="53"/>
      <c r="HJX55" s="53"/>
      <c r="HJY55" s="53"/>
      <c r="HJZ55" s="53"/>
      <c r="HKA55" s="53"/>
      <c r="HKB55" s="53"/>
      <c r="HKC55" s="53"/>
      <c r="HKD55" s="53"/>
      <c r="HKE55" s="53"/>
      <c r="HKF55" s="53"/>
      <c r="HKG55" s="53"/>
      <c r="HKH55" s="53"/>
      <c r="HKI55" s="53"/>
      <c r="HKJ55" s="53"/>
      <c r="HKK55" s="53"/>
      <c r="HKL55" s="53"/>
      <c r="HKM55" s="53"/>
      <c r="HKN55" s="53"/>
      <c r="HKO55" s="53"/>
      <c r="HKP55" s="53"/>
      <c r="HKQ55" s="53"/>
      <c r="HKR55" s="53"/>
      <c r="HKS55" s="53"/>
      <c r="HKT55" s="53"/>
      <c r="HKU55" s="53"/>
      <c r="HKV55" s="53"/>
      <c r="HKW55" s="53"/>
      <c r="HKX55" s="53"/>
      <c r="HKY55" s="53"/>
      <c r="HKZ55" s="53"/>
      <c r="HLA55" s="53"/>
      <c r="HLB55" s="53"/>
      <c r="HLC55" s="53"/>
      <c r="HLD55" s="53"/>
      <c r="HLE55" s="53"/>
      <c r="HLF55" s="53"/>
      <c r="HLG55" s="53"/>
      <c r="HLH55" s="53"/>
      <c r="HLI55" s="53"/>
      <c r="HLJ55" s="53"/>
      <c r="HLK55" s="53"/>
      <c r="HLL55" s="53"/>
      <c r="HLM55" s="53"/>
      <c r="HLN55" s="53"/>
      <c r="HLO55" s="53"/>
      <c r="HLP55" s="53"/>
      <c r="HLQ55" s="53"/>
      <c r="HLR55" s="53"/>
      <c r="HLS55" s="53"/>
      <c r="HLT55" s="53"/>
      <c r="HLU55" s="53"/>
      <c r="HLV55" s="53"/>
      <c r="HLW55" s="53"/>
      <c r="HLX55" s="53"/>
      <c r="HLY55" s="53"/>
      <c r="HLZ55" s="53"/>
      <c r="HMA55" s="53"/>
      <c r="HMB55" s="53"/>
      <c r="HMC55" s="53"/>
      <c r="HMD55" s="53"/>
      <c r="HME55" s="53"/>
      <c r="HMF55" s="53"/>
      <c r="HMG55" s="53"/>
      <c r="HMH55" s="53"/>
      <c r="HMI55" s="53"/>
      <c r="HMJ55" s="53"/>
      <c r="HMK55" s="53"/>
      <c r="HML55" s="53"/>
      <c r="HMM55" s="53"/>
      <c r="HMN55" s="53"/>
      <c r="HMO55" s="53"/>
      <c r="HMP55" s="53"/>
      <c r="HMQ55" s="53"/>
      <c r="HMR55" s="53"/>
      <c r="HMS55" s="53"/>
      <c r="HMT55" s="53"/>
      <c r="HMU55" s="53"/>
      <c r="HMV55" s="53"/>
      <c r="HMW55" s="53"/>
      <c r="HMX55" s="53"/>
      <c r="HMY55" s="53"/>
      <c r="HMZ55" s="53"/>
      <c r="HNA55" s="53"/>
      <c r="HNB55" s="53"/>
      <c r="HNC55" s="53"/>
      <c r="HND55" s="53"/>
      <c r="HNE55" s="53"/>
      <c r="HNF55" s="53"/>
      <c r="HNG55" s="53"/>
      <c r="HNH55" s="53"/>
      <c r="HNI55" s="53"/>
      <c r="HNJ55" s="53"/>
      <c r="HNK55" s="53"/>
      <c r="HNL55" s="53"/>
      <c r="HNM55" s="53"/>
      <c r="HNN55" s="53"/>
      <c r="HNO55" s="53"/>
      <c r="HNP55" s="53"/>
      <c r="HNQ55" s="53"/>
      <c r="HNR55" s="53"/>
      <c r="HNS55" s="53"/>
      <c r="HNT55" s="53"/>
      <c r="HNU55" s="53"/>
      <c r="HNV55" s="53"/>
      <c r="HNW55" s="53"/>
      <c r="HNX55" s="53"/>
      <c r="HNY55" s="53"/>
      <c r="HNZ55" s="53"/>
      <c r="HOA55" s="53"/>
      <c r="HOB55" s="53"/>
      <c r="HOC55" s="53"/>
      <c r="HOD55" s="53"/>
      <c r="HOE55" s="53"/>
      <c r="HOF55" s="53"/>
      <c r="HOG55" s="53"/>
      <c r="HOH55" s="53"/>
      <c r="HOI55" s="53"/>
      <c r="HOJ55" s="53"/>
      <c r="HOK55" s="53"/>
      <c r="HOL55" s="53"/>
      <c r="HOM55" s="53"/>
      <c r="HON55" s="53"/>
      <c r="HOO55" s="53"/>
      <c r="HOP55" s="53"/>
      <c r="HOQ55" s="53"/>
      <c r="HOR55" s="53"/>
      <c r="HOS55" s="53"/>
      <c r="HOT55" s="53"/>
      <c r="HOU55" s="53"/>
      <c r="HOV55" s="53"/>
      <c r="HOW55" s="53"/>
      <c r="HOX55" s="53"/>
      <c r="HOY55" s="53"/>
      <c r="HOZ55" s="53"/>
      <c r="HPA55" s="53"/>
      <c r="HPB55" s="53"/>
      <c r="HPC55" s="53"/>
      <c r="HPD55" s="53"/>
      <c r="HPE55" s="53"/>
      <c r="HPF55" s="53"/>
      <c r="HPG55" s="53"/>
      <c r="HPH55" s="53"/>
      <c r="HPI55" s="53"/>
      <c r="HPJ55" s="53"/>
      <c r="HPK55" s="53"/>
      <c r="HPL55" s="53"/>
      <c r="HPM55" s="53"/>
      <c r="HPN55" s="53"/>
      <c r="HPO55" s="53"/>
      <c r="HPP55" s="53"/>
      <c r="HPQ55" s="53"/>
      <c r="HPR55" s="53"/>
      <c r="HPS55" s="53"/>
      <c r="HPT55" s="53"/>
      <c r="HPU55" s="53"/>
      <c r="HPV55" s="53"/>
      <c r="HPW55" s="53"/>
      <c r="HPX55" s="53"/>
      <c r="HPY55" s="53"/>
      <c r="HPZ55" s="53"/>
      <c r="HQA55" s="53"/>
      <c r="HQB55" s="53"/>
      <c r="HQC55" s="53"/>
      <c r="HQD55" s="53"/>
      <c r="HQE55" s="53"/>
      <c r="HQF55" s="53"/>
      <c r="HQG55" s="53"/>
      <c r="HQH55" s="53"/>
      <c r="HQI55" s="53"/>
      <c r="HQJ55" s="53"/>
      <c r="HQK55" s="53"/>
      <c r="HQL55" s="53"/>
      <c r="HQM55" s="53"/>
      <c r="HQN55" s="53"/>
      <c r="HQO55" s="53"/>
      <c r="HQP55" s="53"/>
      <c r="HQQ55" s="53"/>
      <c r="HQR55" s="53"/>
      <c r="HQS55" s="53"/>
      <c r="HQT55" s="53"/>
      <c r="HQU55" s="53"/>
      <c r="HQV55" s="53"/>
      <c r="HQW55" s="53"/>
      <c r="HQX55" s="53"/>
      <c r="HQY55" s="53"/>
      <c r="HQZ55" s="53"/>
      <c r="HRA55" s="53"/>
      <c r="HRB55" s="53"/>
      <c r="HRC55" s="53"/>
      <c r="HRD55" s="53"/>
      <c r="HRE55" s="53"/>
      <c r="HRF55" s="53"/>
      <c r="HRG55" s="53"/>
      <c r="HRH55" s="53"/>
      <c r="HRI55" s="53"/>
      <c r="HRJ55" s="53"/>
      <c r="HRK55" s="53"/>
      <c r="HRL55" s="53"/>
      <c r="HRM55" s="53"/>
      <c r="HRN55" s="53"/>
      <c r="HRO55" s="53"/>
      <c r="HRP55" s="53"/>
      <c r="HRQ55" s="53"/>
      <c r="HRR55" s="53"/>
      <c r="HRS55" s="53"/>
      <c r="HRT55" s="53"/>
      <c r="HRU55" s="53"/>
      <c r="HRV55" s="53"/>
      <c r="HRW55" s="53"/>
      <c r="HRX55" s="53"/>
      <c r="HRY55" s="53"/>
      <c r="HRZ55" s="53"/>
      <c r="HSA55" s="53"/>
      <c r="HSB55" s="53"/>
      <c r="HSC55" s="53"/>
      <c r="HSD55" s="53"/>
      <c r="HSE55" s="53"/>
      <c r="HSF55" s="53"/>
      <c r="HSG55" s="53"/>
      <c r="HSH55" s="53"/>
      <c r="HSI55" s="53"/>
      <c r="HSJ55" s="53"/>
      <c r="HSK55" s="53"/>
      <c r="HSL55" s="53"/>
      <c r="HSM55" s="53"/>
      <c r="HSN55" s="53"/>
      <c r="HSO55" s="53"/>
      <c r="HSP55" s="53"/>
      <c r="HSQ55" s="53"/>
      <c r="HSR55" s="53"/>
      <c r="HSS55" s="53"/>
      <c r="HST55" s="53"/>
      <c r="HSU55" s="53"/>
      <c r="HSV55" s="53"/>
      <c r="HSW55" s="53"/>
      <c r="HSX55" s="53"/>
      <c r="HSY55" s="53"/>
      <c r="HSZ55" s="53"/>
      <c r="HTA55" s="53"/>
      <c r="HTB55" s="53"/>
      <c r="HTC55" s="53"/>
      <c r="HTD55" s="53"/>
      <c r="HTE55" s="53"/>
      <c r="HTF55" s="53"/>
      <c r="HTG55" s="53"/>
      <c r="HTH55" s="53"/>
      <c r="HTI55" s="53"/>
      <c r="HTJ55" s="53"/>
      <c r="HTK55" s="53"/>
      <c r="HTL55" s="53"/>
      <c r="HTM55" s="53"/>
      <c r="HTN55" s="53"/>
      <c r="HTO55" s="53"/>
      <c r="HTP55" s="53"/>
      <c r="HTQ55" s="53"/>
      <c r="HTR55" s="53"/>
      <c r="HTS55" s="53"/>
      <c r="HTT55" s="53"/>
      <c r="HTU55" s="53"/>
      <c r="HTV55" s="53"/>
      <c r="HTW55" s="53"/>
      <c r="HTX55" s="53"/>
      <c r="HTY55" s="53"/>
      <c r="HTZ55" s="53"/>
      <c r="HUA55" s="53"/>
      <c r="HUB55" s="53"/>
      <c r="HUC55" s="53"/>
      <c r="HUD55" s="53"/>
      <c r="HUE55" s="53"/>
      <c r="HUF55" s="53"/>
      <c r="HUG55" s="53"/>
      <c r="HUH55" s="53"/>
      <c r="HUI55" s="53"/>
      <c r="HUJ55" s="53"/>
      <c r="HUK55" s="53"/>
      <c r="HUL55" s="53"/>
      <c r="HUM55" s="53"/>
      <c r="HUN55" s="53"/>
      <c r="HUO55" s="53"/>
      <c r="HUP55" s="53"/>
      <c r="HUQ55" s="53"/>
      <c r="HUR55" s="53"/>
      <c r="HUS55" s="53"/>
      <c r="HUT55" s="53"/>
      <c r="HUU55" s="53"/>
      <c r="HUV55" s="53"/>
      <c r="HUW55" s="53"/>
      <c r="HUX55" s="53"/>
      <c r="HUY55" s="53"/>
      <c r="HUZ55" s="53"/>
      <c r="HVA55" s="53"/>
      <c r="HVB55" s="53"/>
      <c r="HVC55" s="53"/>
      <c r="HVD55" s="53"/>
      <c r="HVE55" s="53"/>
      <c r="HVF55" s="53"/>
      <c r="HVG55" s="53"/>
      <c r="HVH55" s="53"/>
      <c r="HVI55" s="53"/>
      <c r="HVJ55" s="53"/>
      <c r="HVK55" s="53"/>
      <c r="HVL55" s="53"/>
      <c r="HVM55" s="53"/>
      <c r="HVN55" s="53"/>
      <c r="HVO55" s="53"/>
      <c r="HVP55" s="53"/>
      <c r="HVQ55" s="53"/>
      <c r="HVR55" s="53"/>
      <c r="HVS55" s="53"/>
      <c r="HVT55" s="53"/>
      <c r="HVU55" s="53"/>
      <c r="HVV55" s="53"/>
      <c r="HVW55" s="53"/>
      <c r="HVX55" s="53"/>
      <c r="HVY55" s="53"/>
      <c r="HVZ55" s="53"/>
      <c r="HWA55" s="53"/>
      <c r="HWB55" s="53"/>
      <c r="HWC55" s="53"/>
      <c r="HWD55" s="53"/>
      <c r="HWE55" s="53"/>
      <c r="HWF55" s="53"/>
      <c r="HWG55" s="53"/>
      <c r="HWH55" s="53"/>
      <c r="HWI55" s="53"/>
      <c r="HWJ55" s="53"/>
      <c r="HWK55" s="53"/>
      <c r="HWL55" s="53"/>
      <c r="HWM55" s="53"/>
      <c r="HWN55" s="53"/>
      <c r="HWO55" s="53"/>
      <c r="HWP55" s="53"/>
      <c r="HWQ55" s="53"/>
      <c r="HWR55" s="53"/>
      <c r="HWS55" s="53"/>
      <c r="HWT55" s="53"/>
      <c r="HWU55" s="53"/>
      <c r="HWV55" s="53"/>
      <c r="HWW55" s="53"/>
      <c r="HWX55" s="53"/>
      <c r="HWY55" s="53"/>
      <c r="HWZ55" s="53"/>
      <c r="HXA55" s="53"/>
      <c r="HXB55" s="53"/>
      <c r="HXC55" s="53"/>
      <c r="HXD55" s="53"/>
      <c r="HXE55" s="53"/>
      <c r="HXF55" s="53"/>
      <c r="HXG55" s="53"/>
      <c r="HXH55" s="53"/>
      <c r="HXI55" s="53"/>
      <c r="HXJ55" s="53"/>
      <c r="HXK55" s="53"/>
      <c r="HXL55" s="53"/>
      <c r="HXM55" s="53"/>
      <c r="HXN55" s="53"/>
      <c r="HXO55" s="53"/>
      <c r="HXP55" s="53"/>
      <c r="HXQ55" s="53"/>
      <c r="HXR55" s="53"/>
      <c r="HXS55" s="53"/>
      <c r="HXT55" s="53"/>
      <c r="HXU55" s="53"/>
      <c r="HXV55" s="53"/>
      <c r="HXW55" s="53"/>
      <c r="HXX55" s="53"/>
      <c r="HXY55" s="53"/>
      <c r="HXZ55" s="53"/>
      <c r="HYA55" s="53"/>
      <c r="HYB55" s="53"/>
      <c r="HYC55" s="53"/>
      <c r="HYD55" s="53"/>
      <c r="HYE55" s="53"/>
      <c r="HYF55" s="53"/>
      <c r="HYG55" s="53"/>
      <c r="HYH55" s="53"/>
      <c r="HYI55" s="53"/>
      <c r="HYJ55" s="53"/>
      <c r="HYK55" s="53"/>
      <c r="HYL55" s="53"/>
      <c r="HYM55" s="53"/>
      <c r="HYN55" s="53"/>
      <c r="HYO55" s="53"/>
      <c r="HYP55" s="53"/>
      <c r="HYQ55" s="53"/>
      <c r="HYR55" s="53"/>
      <c r="HYS55" s="53"/>
      <c r="HYT55" s="53"/>
      <c r="HYU55" s="53"/>
      <c r="HYV55" s="53"/>
      <c r="HYW55" s="53"/>
      <c r="HYX55" s="53"/>
      <c r="HYY55" s="53"/>
      <c r="HYZ55" s="53"/>
      <c r="HZA55" s="53"/>
      <c r="HZB55" s="53"/>
      <c r="HZC55" s="53"/>
      <c r="HZD55" s="53"/>
      <c r="HZE55" s="53"/>
      <c r="HZF55" s="53"/>
      <c r="HZG55" s="53"/>
      <c r="HZH55" s="53"/>
      <c r="HZI55" s="53"/>
      <c r="HZJ55" s="53"/>
      <c r="HZK55" s="53"/>
      <c r="HZL55" s="53"/>
      <c r="HZM55" s="53"/>
      <c r="HZN55" s="53"/>
      <c r="HZO55" s="53"/>
      <c r="HZP55" s="53"/>
      <c r="HZQ55" s="53"/>
      <c r="HZR55" s="53"/>
      <c r="HZS55" s="53"/>
      <c r="HZT55" s="53"/>
      <c r="HZU55" s="53"/>
      <c r="HZV55" s="53"/>
      <c r="HZW55" s="53"/>
      <c r="HZX55" s="53"/>
      <c r="HZY55" s="53"/>
      <c r="HZZ55" s="53"/>
      <c r="IAA55" s="53"/>
      <c r="IAB55" s="53"/>
      <c r="IAC55" s="53"/>
      <c r="IAD55" s="53"/>
      <c r="IAE55" s="53"/>
      <c r="IAF55" s="53"/>
      <c r="IAG55" s="53"/>
      <c r="IAH55" s="53"/>
      <c r="IAI55" s="53"/>
      <c r="IAJ55" s="53"/>
      <c r="IAK55" s="53"/>
      <c r="IAL55" s="53"/>
      <c r="IAM55" s="53"/>
      <c r="IAN55" s="53"/>
      <c r="IAO55" s="53"/>
      <c r="IAP55" s="53"/>
      <c r="IAQ55" s="53"/>
      <c r="IAR55" s="53"/>
      <c r="IAS55" s="53"/>
      <c r="IAT55" s="53"/>
      <c r="IAU55" s="53"/>
      <c r="IAV55" s="53"/>
      <c r="IAW55" s="53"/>
      <c r="IAX55" s="53"/>
      <c r="IAY55" s="53"/>
      <c r="IAZ55" s="53"/>
      <c r="IBA55" s="53"/>
      <c r="IBB55" s="53"/>
      <c r="IBC55" s="53"/>
      <c r="IBD55" s="53"/>
      <c r="IBE55" s="53"/>
      <c r="IBF55" s="53"/>
      <c r="IBG55" s="53"/>
      <c r="IBH55" s="53"/>
      <c r="IBI55" s="53"/>
      <c r="IBJ55" s="53"/>
      <c r="IBK55" s="53"/>
      <c r="IBL55" s="53"/>
      <c r="IBM55" s="53"/>
      <c r="IBN55" s="53"/>
      <c r="IBO55" s="53"/>
      <c r="IBP55" s="53"/>
      <c r="IBQ55" s="53"/>
      <c r="IBR55" s="53"/>
      <c r="IBS55" s="53"/>
      <c r="IBT55" s="53"/>
      <c r="IBU55" s="53"/>
      <c r="IBV55" s="53"/>
      <c r="IBW55" s="53"/>
      <c r="IBX55" s="53"/>
      <c r="IBY55" s="53"/>
      <c r="IBZ55" s="53"/>
      <c r="ICA55" s="53"/>
      <c r="ICB55" s="53"/>
      <c r="ICC55" s="53"/>
      <c r="ICD55" s="53"/>
      <c r="ICE55" s="53"/>
      <c r="ICF55" s="53"/>
      <c r="ICG55" s="53"/>
      <c r="ICH55" s="53"/>
      <c r="ICI55" s="53"/>
      <c r="ICJ55" s="53"/>
      <c r="ICK55" s="53"/>
      <c r="ICL55" s="53"/>
      <c r="ICM55" s="53"/>
      <c r="ICN55" s="53"/>
      <c r="ICO55" s="53"/>
      <c r="ICP55" s="53"/>
      <c r="ICQ55" s="53"/>
      <c r="ICR55" s="53"/>
      <c r="ICS55" s="53"/>
      <c r="ICT55" s="53"/>
      <c r="ICU55" s="53"/>
      <c r="ICV55" s="53"/>
      <c r="ICW55" s="53"/>
      <c r="ICX55" s="53"/>
      <c r="ICY55" s="53"/>
      <c r="ICZ55" s="53"/>
      <c r="IDA55" s="53"/>
      <c r="IDB55" s="53"/>
      <c r="IDC55" s="53"/>
      <c r="IDD55" s="53"/>
      <c r="IDE55" s="53"/>
      <c r="IDF55" s="53"/>
      <c r="IDG55" s="53"/>
      <c r="IDH55" s="53"/>
      <c r="IDI55" s="53"/>
      <c r="IDJ55" s="53"/>
      <c r="IDK55" s="53"/>
      <c r="IDL55" s="53"/>
      <c r="IDM55" s="53"/>
      <c r="IDN55" s="53"/>
      <c r="IDO55" s="53"/>
      <c r="IDP55" s="53"/>
      <c r="IDQ55" s="53"/>
      <c r="IDR55" s="53"/>
      <c r="IDS55" s="53"/>
      <c r="IDT55" s="53"/>
      <c r="IDU55" s="53"/>
      <c r="IDV55" s="53"/>
      <c r="IDW55" s="53"/>
      <c r="IDX55" s="53"/>
      <c r="IDY55" s="53"/>
      <c r="IDZ55" s="53"/>
      <c r="IEA55" s="53"/>
      <c r="IEB55" s="53"/>
      <c r="IEC55" s="53"/>
      <c r="IED55" s="53"/>
      <c r="IEE55" s="53"/>
      <c r="IEF55" s="53"/>
      <c r="IEG55" s="53"/>
      <c r="IEH55" s="53"/>
      <c r="IEI55" s="53"/>
      <c r="IEJ55" s="53"/>
      <c r="IEK55" s="53"/>
      <c r="IEL55" s="53"/>
      <c r="IEM55" s="53"/>
      <c r="IEN55" s="53"/>
      <c r="IEO55" s="53"/>
      <c r="IEP55" s="53"/>
      <c r="IEQ55" s="53"/>
      <c r="IER55" s="53"/>
      <c r="IES55" s="53"/>
      <c r="IET55" s="53"/>
      <c r="IEU55" s="53"/>
      <c r="IEV55" s="53"/>
      <c r="IEW55" s="53"/>
      <c r="IEX55" s="53"/>
      <c r="IEY55" s="53"/>
      <c r="IEZ55" s="53"/>
      <c r="IFA55" s="53"/>
      <c r="IFB55" s="53"/>
      <c r="IFC55" s="53"/>
      <c r="IFD55" s="53"/>
      <c r="IFE55" s="53"/>
      <c r="IFF55" s="53"/>
      <c r="IFG55" s="53"/>
      <c r="IFH55" s="53"/>
      <c r="IFI55" s="53"/>
      <c r="IFJ55" s="53"/>
      <c r="IFK55" s="53"/>
      <c r="IFL55" s="53"/>
      <c r="IFM55" s="53"/>
      <c r="IFN55" s="53"/>
      <c r="IFO55" s="53"/>
      <c r="IFP55" s="53"/>
      <c r="IFQ55" s="53"/>
      <c r="IFR55" s="53"/>
      <c r="IFS55" s="53"/>
      <c r="IFT55" s="53"/>
      <c r="IFU55" s="53"/>
      <c r="IFV55" s="53"/>
      <c r="IFW55" s="53"/>
      <c r="IFX55" s="53"/>
      <c r="IFY55" s="53"/>
      <c r="IFZ55" s="53"/>
      <c r="IGA55" s="53"/>
      <c r="IGB55" s="53"/>
      <c r="IGC55" s="53"/>
      <c r="IGD55" s="53"/>
      <c r="IGE55" s="53"/>
      <c r="IGF55" s="53"/>
      <c r="IGG55" s="53"/>
      <c r="IGH55" s="53"/>
      <c r="IGI55" s="53"/>
      <c r="IGJ55" s="53"/>
      <c r="IGK55" s="53"/>
      <c r="IGL55" s="53"/>
      <c r="IGM55" s="53"/>
      <c r="IGN55" s="53"/>
      <c r="IGO55" s="53"/>
      <c r="IGP55" s="53"/>
      <c r="IGQ55" s="53"/>
      <c r="IGR55" s="53"/>
      <c r="IGS55" s="53"/>
      <c r="IGT55" s="53"/>
      <c r="IGU55" s="53"/>
      <c r="IGV55" s="53"/>
      <c r="IGW55" s="53"/>
      <c r="IGX55" s="53"/>
      <c r="IGY55" s="53"/>
      <c r="IGZ55" s="53"/>
      <c r="IHA55" s="53"/>
      <c r="IHB55" s="53"/>
      <c r="IHC55" s="53"/>
      <c r="IHD55" s="53"/>
      <c r="IHE55" s="53"/>
      <c r="IHF55" s="53"/>
      <c r="IHG55" s="53"/>
      <c r="IHH55" s="53"/>
      <c r="IHI55" s="53"/>
      <c r="IHJ55" s="53"/>
      <c r="IHK55" s="53"/>
      <c r="IHL55" s="53"/>
      <c r="IHM55" s="53"/>
      <c r="IHN55" s="53"/>
      <c r="IHO55" s="53"/>
      <c r="IHP55" s="53"/>
      <c r="IHQ55" s="53"/>
      <c r="IHR55" s="53"/>
      <c r="IHS55" s="53"/>
      <c r="IHT55" s="53"/>
      <c r="IHU55" s="53"/>
      <c r="IHV55" s="53"/>
      <c r="IHW55" s="53"/>
      <c r="IHX55" s="53"/>
      <c r="IHY55" s="53"/>
      <c r="IHZ55" s="53"/>
      <c r="IIA55" s="53"/>
      <c r="IIB55" s="53"/>
      <c r="IIC55" s="53"/>
      <c r="IID55" s="53"/>
      <c r="IIE55" s="53"/>
      <c r="IIF55" s="53"/>
      <c r="IIG55" s="53"/>
      <c r="IIH55" s="53"/>
      <c r="III55" s="53"/>
      <c r="IIJ55" s="53"/>
      <c r="IIK55" s="53"/>
      <c r="IIL55" s="53"/>
      <c r="IIM55" s="53"/>
      <c r="IIN55" s="53"/>
      <c r="IIO55" s="53"/>
      <c r="IIP55" s="53"/>
      <c r="IIQ55" s="53"/>
      <c r="IIR55" s="53"/>
      <c r="IIS55" s="53"/>
      <c r="IIT55" s="53"/>
      <c r="IIU55" s="53"/>
      <c r="IIV55" s="53"/>
      <c r="IIW55" s="53"/>
      <c r="IIX55" s="53"/>
      <c r="IIY55" s="53"/>
      <c r="IIZ55" s="53"/>
      <c r="IJA55" s="53"/>
      <c r="IJB55" s="53"/>
      <c r="IJC55" s="53"/>
      <c r="IJD55" s="53"/>
      <c r="IJE55" s="53"/>
      <c r="IJF55" s="53"/>
      <c r="IJG55" s="53"/>
      <c r="IJH55" s="53"/>
      <c r="IJI55" s="53"/>
      <c r="IJJ55" s="53"/>
      <c r="IJK55" s="53"/>
      <c r="IJL55" s="53"/>
      <c r="IJM55" s="53"/>
      <c r="IJN55" s="53"/>
      <c r="IJO55" s="53"/>
      <c r="IJP55" s="53"/>
      <c r="IJQ55" s="53"/>
      <c r="IJR55" s="53"/>
      <c r="IJS55" s="53"/>
      <c r="IJT55" s="53"/>
      <c r="IJU55" s="53"/>
      <c r="IJV55" s="53"/>
      <c r="IJW55" s="53"/>
      <c r="IJX55" s="53"/>
      <c r="IJY55" s="53"/>
      <c r="IJZ55" s="53"/>
      <c r="IKA55" s="53"/>
      <c r="IKB55" s="53"/>
      <c r="IKC55" s="53"/>
      <c r="IKD55" s="53"/>
      <c r="IKE55" s="53"/>
      <c r="IKF55" s="53"/>
      <c r="IKG55" s="53"/>
      <c r="IKH55" s="53"/>
      <c r="IKI55" s="53"/>
      <c r="IKJ55" s="53"/>
      <c r="IKK55" s="53"/>
      <c r="IKL55" s="53"/>
      <c r="IKM55" s="53"/>
      <c r="IKN55" s="53"/>
      <c r="IKO55" s="53"/>
      <c r="IKP55" s="53"/>
      <c r="IKQ55" s="53"/>
      <c r="IKR55" s="53"/>
      <c r="IKS55" s="53"/>
      <c r="IKT55" s="53"/>
      <c r="IKU55" s="53"/>
      <c r="IKV55" s="53"/>
      <c r="IKW55" s="53"/>
      <c r="IKX55" s="53"/>
      <c r="IKY55" s="53"/>
      <c r="IKZ55" s="53"/>
      <c r="ILA55" s="53"/>
      <c r="ILB55" s="53"/>
      <c r="ILC55" s="53"/>
      <c r="ILD55" s="53"/>
      <c r="ILE55" s="53"/>
      <c r="ILF55" s="53"/>
      <c r="ILG55" s="53"/>
      <c r="ILH55" s="53"/>
      <c r="ILI55" s="53"/>
      <c r="ILJ55" s="53"/>
      <c r="ILK55" s="53"/>
      <c r="ILL55" s="53"/>
      <c r="ILM55" s="53"/>
      <c r="ILN55" s="53"/>
      <c r="ILO55" s="53"/>
      <c r="ILP55" s="53"/>
      <c r="ILQ55" s="53"/>
      <c r="ILR55" s="53"/>
      <c r="ILS55" s="53"/>
      <c r="ILT55" s="53"/>
      <c r="ILU55" s="53"/>
      <c r="ILV55" s="53"/>
      <c r="ILW55" s="53"/>
      <c r="ILX55" s="53"/>
      <c r="ILY55" s="53"/>
      <c r="ILZ55" s="53"/>
      <c r="IMA55" s="53"/>
      <c r="IMB55" s="53"/>
      <c r="IMC55" s="53"/>
      <c r="IMD55" s="53"/>
      <c r="IME55" s="53"/>
      <c r="IMF55" s="53"/>
      <c r="IMG55" s="53"/>
      <c r="IMH55" s="53"/>
      <c r="IMI55" s="53"/>
      <c r="IMJ55" s="53"/>
      <c r="IMK55" s="53"/>
      <c r="IML55" s="53"/>
      <c r="IMM55" s="53"/>
      <c r="IMN55" s="53"/>
      <c r="IMO55" s="53"/>
      <c r="IMP55" s="53"/>
      <c r="IMQ55" s="53"/>
      <c r="IMR55" s="53"/>
      <c r="IMS55" s="53"/>
      <c r="IMT55" s="53"/>
      <c r="IMU55" s="53"/>
      <c r="IMV55" s="53"/>
      <c r="IMW55" s="53"/>
      <c r="IMX55" s="53"/>
      <c r="IMY55" s="53"/>
      <c r="IMZ55" s="53"/>
      <c r="INA55" s="53"/>
      <c r="INB55" s="53"/>
      <c r="INC55" s="53"/>
      <c r="IND55" s="53"/>
      <c r="INE55" s="53"/>
      <c r="INF55" s="53"/>
      <c r="ING55" s="53"/>
      <c r="INH55" s="53"/>
      <c r="INI55" s="53"/>
      <c r="INJ55" s="53"/>
      <c r="INK55" s="53"/>
      <c r="INL55" s="53"/>
      <c r="INM55" s="53"/>
      <c r="INN55" s="53"/>
      <c r="INO55" s="53"/>
      <c r="INP55" s="53"/>
      <c r="INQ55" s="53"/>
      <c r="INR55" s="53"/>
      <c r="INS55" s="53"/>
      <c r="INT55" s="53"/>
      <c r="INU55" s="53"/>
      <c r="INV55" s="53"/>
      <c r="INW55" s="53"/>
      <c r="INX55" s="53"/>
      <c r="INY55" s="53"/>
      <c r="INZ55" s="53"/>
      <c r="IOA55" s="53"/>
      <c r="IOB55" s="53"/>
      <c r="IOC55" s="53"/>
      <c r="IOD55" s="53"/>
      <c r="IOE55" s="53"/>
      <c r="IOF55" s="53"/>
      <c r="IOG55" s="53"/>
      <c r="IOH55" s="53"/>
      <c r="IOI55" s="53"/>
      <c r="IOJ55" s="53"/>
      <c r="IOK55" s="53"/>
      <c r="IOL55" s="53"/>
      <c r="IOM55" s="53"/>
      <c r="ION55" s="53"/>
      <c r="IOO55" s="53"/>
      <c r="IOP55" s="53"/>
      <c r="IOQ55" s="53"/>
      <c r="IOR55" s="53"/>
      <c r="IOS55" s="53"/>
      <c r="IOT55" s="53"/>
      <c r="IOU55" s="53"/>
      <c r="IOV55" s="53"/>
      <c r="IOW55" s="53"/>
      <c r="IOX55" s="53"/>
      <c r="IOY55" s="53"/>
      <c r="IOZ55" s="53"/>
      <c r="IPA55" s="53"/>
      <c r="IPB55" s="53"/>
      <c r="IPC55" s="53"/>
      <c r="IPD55" s="53"/>
      <c r="IPE55" s="53"/>
      <c r="IPF55" s="53"/>
      <c r="IPG55" s="53"/>
      <c r="IPH55" s="53"/>
      <c r="IPI55" s="53"/>
      <c r="IPJ55" s="53"/>
      <c r="IPK55" s="53"/>
      <c r="IPL55" s="53"/>
      <c r="IPM55" s="53"/>
      <c r="IPN55" s="53"/>
      <c r="IPO55" s="53"/>
      <c r="IPP55" s="53"/>
      <c r="IPQ55" s="53"/>
      <c r="IPR55" s="53"/>
      <c r="IPS55" s="53"/>
      <c r="IPT55" s="53"/>
      <c r="IPU55" s="53"/>
      <c r="IPV55" s="53"/>
      <c r="IPW55" s="53"/>
      <c r="IPX55" s="53"/>
      <c r="IPY55" s="53"/>
      <c r="IPZ55" s="53"/>
      <c r="IQA55" s="53"/>
      <c r="IQB55" s="53"/>
      <c r="IQC55" s="53"/>
      <c r="IQD55" s="53"/>
      <c r="IQE55" s="53"/>
      <c r="IQF55" s="53"/>
      <c r="IQG55" s="53"/>
      <c r="IQH55" s="53"/>
      <c r="IQI55" s="53"/>
      <c r="IQJ55" s="53"/>
      <c r="IQK55" s="53"/>
      <c r="IQL55" s="53"/>
      <c r="IQM55" s="53"/>
      <c r="IQN55" s="53"/>
      <c r="IQO55" s="53"/>
      <c r="IQP55" s="53"/>
      <c r="IQQ55" s="53"/>
      <c r="IQR55" s="53"/>
      <c r="IQS55" s="53"/>
      <c r="IQT55" s="53"/>
      <c r="IQU55" s="53"/>
      <c r="IQV55" s="53"/>
      <c r="IQW55" s="53"/>
      <c r="IQX55" s="53"/>
      <c r="IQY55" s="53"/>
      <c r="IQZ55" s="53"/>
      <c r="IRA55" s="53"/>
      <c r="IRB55" s="53"/>
      <c r="IRC55" s="53"/>
      <c r="IRD55" s="53"/>
      <c r="IRE55" s="53"/>
      <c r="IRF55" s="53"/>
      <c r="IRG55" s="53"/>
      <c r="IRH55" s="53"/>
      <c r="IRI55" s="53"/>
      <c r="IRJ55" s="53"/>
      <c r="IRK55" s="53"/>
      <c r="IRL55" s="53"/>
      <c r="IRM55" s="53"/>
      <c r="IRN55" s="53"/>
      <c r="IRO55" s="53"/>
      <c r="IRP55" s="53"/>
      <c r="IRQ55" s="53"/>
      <c r="IRR55" s="53"/>
      <c r="IRS55" s="53"/>
      <c r="IRT55" s="53"/>
      <c r="IRU55" s="53"/>
      <c r="IRV55" s="53"/>
      <c r="IRW55" s="53"/>
      <c r="IRX55" s="53"/>
      <c r="IRY55" s="53"/>
      <c r="IRZ55" s="53"/>
      <c r="ISA55" s="53"/>
      <c r="ISB55" s="53"/>
      <c r="ISC55" s="53"/>
      <c r="ISD55" s="53"/>
      <c r="ISE55" s="53"/>
      <c r="ISF55" s="53"/>
      <c r="ISG55" s="53"/>
      <c r="ISH55" s="53"/>
      <c r="ISI55" s="53"/>
      <c r="ISJ55" s="53"/>
      <c r="ISK55" s="53"/>
      <c r="ISL55" s="53"/>
      <c r="ISM55" s="53"/>
      <c r="ISN55" s="53"/>
      <c r="ISO55" s="53"/>
      <c r="ISP55" s="53"/>
      <c r="ISQ55" s="53"/>
      <c r="ISR55" s="53"/>
      <c r="ISS55" s="53"/>
      <c r="IST55" s="53"/>
      <c r="ISU55" s="53"/>
      <c r="ISV55" s="53"/>
      <c r="ISW55" s="53"/>
      <c r="ISX55" s="53"/>
      <c r="ISY55" s="53"/>
      <c r="ISZ55" s="53"/>
      <c r="ITA55" s="53"/>
      <c r="ITB55" s="53"/>
      <c r="ITC55" s="53"/>
      <c r="ITD55" s="53"/>
      <c r="ITE55" s="53"/>
      <c r="ITF55" s="53"/>
      <c r="ITG55" s="53"/>
      <c r="ITH55" s="53"/>
      <c r="ITI55" s="53"/>
      <c r="ITJ55" s="53"/>
      <c r="ITK55" s="53"/>
      <c r="ITL55" s="53"/>
      <c r="ITM55" s="53"/>
      <c r="ITN55" s="53"/>
      <c r="ITO55" s="53"/>
      <c r="ITP55" s="53"/>
      <c r="ITQ55" s="53"/>
      <c r="ITR55" s="53"/>
      <c r="ITS55" s="53"/>
      <c r="ITT55" s="53"/>
      <c r="ITU55" s="53"/>
      <c r="ITV55" s="53"/>
      <c r="ITW55" s="53"/>
      <c r="ITX55" s="53"/>
      <c r="ITY55" s="53"/>
      <c r="ITZ55" s="53"/>
      <c r="IUA55" s="53"/>
      <c r="IUB55" s="53"/>
      <c r="IUC55" s="53"/>
      <c r="IUD55" s="53"/>
      <c r="IUE55" s="53"/>
      <c r="IUF55" s="53"/>
      <c r="IUG55" s="53"/>
      <c r="IUH55" s="53"/>
      <c r="IUI55" s="53"/>
      <c r="IUJ55" s="53"/>
      <c r="IUK55" s="53"/>
      <c r="IUL55" s="53"/>
      <c r="IUM55" s="53"/>
      <c r="IUN55" s="53"/>
      <c r="IUO55" s="53"/>
      <c r="IUP55" s="53"/>
      <c r="IUQ55" s="53"/>
      <c r="IUR55" s="53"/>
      <c r="IUS55" s="53"/>
      <c r="IUT55" s="53"/>
      <c r="IUU55" s="53"/>
      <c r="IUV55" s="53"/>
      <c r="IUW55" s="53"/>
      <c r="IUX55" s="53"/>
      <c r="IUY55" s="53"/>
      <c r="IUZ55" s="53"/>
      <c r="IVA55" s="53"/>
      <c r="IVB55" s="53"/>
      <c r="IVC55" s="53"/>
      <c r="IVD55" s="53"/>
      <c r="IVE55" s="53"/>
      <c r="IVF55" s="53"/>
      <c r="IVG55" s="53"/>
      <c r="IVH55" s="53"/>
      <c r="IVI55" s="53"/>
      <c r="IVJ55" s="53"/>
      <c r="IVK55" s="53"/>
      <c r="IVL55" s="53"/>
      <c r="IVM55" s="53"/>
      <c r="IVN55" s="53"/>
      <c r="IVO55" s="53"/>
      <c r="IVP55" s="53"/>
      <c r="IVQ55" s="53"/>
      <c r="IVR55" s="53"/>
      <c r="IVS55" s="53"/>
      <c r="IVT55" s="53"/>
      <c r="IVU55" s="53"/>
      <c r="IVV55" s="53"/>
      <c r="IVW55" s="53"/>
      <c r="IVX55" s="53"/>
      <c r="IVY55" s="53"/>
      <c r="IVZ55" s="53"/>
      <c r="IWA55" s="53"/>
      <c r="IWB55" s="53"/>
      <c r="IWC55" s="53"/>
      <c r="IWD55" s="53"/>
      <c r="IWE55" s="53"/>
      <c r="IWF55" s="53"/>
      <c r="IWG55" s="53"/>
      <c r="IWH55" s="53"/>
      <c r="IWI55" s="53"/>
      <c r="IWJ55" s="53"/>
      <c r="IWK55" s="53"/>
      <c r="IWL55" s="53"/>
      <c r="IWM55" s="53"/>
      <c r="IWN55" s="53"/>
      <c r="IWO55" s="53"/>
      <c r="IWP55" s="53"/>
      <c r="IWQ55" s="53"/>
      <c r="IWR55" s="53"/>
      <c r="IWS55" s="53"/>
      <c r="IWT55" s="53"/>
      <c r="IWU55" s="53"/>
      <c r="IWV55" s="53"/>
      <c r="IWW55" s="53"/>
      <c r="IWX55" s="53"/>
      <c r="IWY55" s="53"/>
      <c r="IWZ55" s="53"/>
      <c r="IXA55" s="53"/>
      <c r="IXB55" s="53"/>
      <c r="IXC55" s="53"/>
      <c r="IXD55" s="53"/>
      <c r="IXE55" s="53"/>
      <c r="IXF55" s="53"/>
      <c r="IXG55" s="53"/>
      <c r="IXH55" s="53"/>
      <c r="IXI55" s="53"/>
      <c r="IXJ55" s="53"/>
      <c r="IXK55" s="53"/>
      <c r="IXL55" s="53"/>
      <c r="IXM55" s="53"/>
      <c r="IXN55" s="53"/>
      <c r="IXO55" s="53"/>
      <c r="IXP55" s="53"/>
      <c r="IXQ55" s="53"/>
      <c r="IXR55" s="53"/>
      <c r="IXS55" s="53"/>
      <c r="IXT55" s="53"/>
      <c r="IXU55" s="53"/>
      <c r="IXV55" s="53"/>
      <c r="IXW55" s="53"/>
      <c r="IXX55" s="53"/>
      <c r="IXY55" s="53"/>
      <c r="IXZ55" s="53"/>
      <c r="IYA55" s="53"/>
      <c r="IYB55" s="53"/>
      <c r="IYC55" s="53"/>
      <c r="IYD55" s="53"/>
      <c r="IYE55" s="53"/>
      <c r="IYF55" s="53"/>
      <c r="IYG55" s="53"/>
      <c r="IYH55" s="53"/>
      <c r="IYI55" s="53"/>
      <c r="IYJ55" s="53"/>
      <c r="IYK55" s="53"/>
      <c r="IYL55" s="53"/>
      <c r="IYM55" s="53"/>
      <c r="IYN55" s="53"/>
      <c r="IYO55" s="53"/>
      <c r="IYP55" s="53"/>
      <c r="IYQ55" s="53"/>
      <c r="IYR55" s="53"/>
      <c r="IYS55" s="53"/>
      <c r="IYT55" s="53"/>
      <c r="IYU55" s="53"/>
      <c r="IYV55" s="53"/>
      <c r="IYW55" s="53"/>
      <c r="IYX55" s="53"/>
      <c r="IYY55" s="53"/>
      <c r="IYZ55" s="53"/>
      <c r="IZA55" s="53"/>
      <c r="IZB55" s="53"/>
      <c r="IZC55" s="53"/>
      <c r="IZD55" s="53"/>
      <c r="IZE55" s="53"/>
      <c r="IZF55" s="53"/>
      <c r="IZG55" s="53"/>
      <c r="IZH55" s="53"/>
      <c r="IZI55" s="53"/>
      <c r="IZJ55" s="53"/>
      <c r="IZK55" s="53"/>
      <c r="IZL55" s="53"/>
      <c r="IZM55" s="53"/>
      <c r="IZN55" s="53"/>
      <c r="IZO55" s="53"/>
      <c r="IZP55" s="53"/>
      <c r="IZQ55" s="53"/>
      <c r="IZR55" s="53"/>
      <c r="IZS55" s="53"/>
      <c r="IZT55" s="53"/>
      <c r="IZU55" s="53"/>
      <c r="IZV55" s="53"/>
      <c r="IZW55" s="53"/>
      <c r="IZX55" s="53"/>
      <c r="IZY55" s="53"/>
      <c r="IZZ55" s="53"/>
      <c r="JAA55" s="53"/>
      <c r="JAB55" s="53"/>
      <c r="JAC55" s="53"/>
      <c r="JAD55" s="53"/>
      <c r="JAE55" s="53"/>
      <c r="JAF55" s="53"/>
      <c r="JAG55" s="53"/>
      <c r="JAH55" s="53"/>
      <c r="JAI55" s="53"/>
      <c r="JAJ55" s="53"/>
      <c r="JAK55" s="53"/>
      <c r="JAL55" s="53"/>
      <c r="JAM55" s="53"/>
      <c r="JAN55" s="53"/>
      <c r="JAO55" s="53"/>
      <c r="JAP55" s="53"/>
      <c r="JAQ55" s="53"/>
      <c r="JAR55" s="53"/>
      <c r="JAS55" s="53"/>
      <c r="JAT55" s="53"/>
      <c r="JAU55" s="53"/>
      <c r="JAV55" s="53"/>
      <c r="JAW55" s="53"/>
      <c r="JAX55" s="53"/>
      <c r="JAY55" s="53"/>
      <c r="JAZ55" s="53"/>
      <c r="JBA55" s="53"/>
      <c r="JBB55" s="53"/>
      <c r="JBC55" s="53"/>
      <c r="JBD55" s="53"/>
      <c r="JBE55" s="53"/>
      <c r="JBF55" s="53"/>
      <c r="JBG55" s="53"/>
      <c r="JBH55" s="53"/>
      <c r="JBI55" s="53"/>
      <c r="JBJ55" s="53"/>
      <c r="JBK55" s="53"/>
      <c r="JBL55" s="53"/>
      <c r="JBM55" s="53"/>
      <c r="JBN55" s="53"/>
      <c r="JBO55" s="53"/>
      <c r="JBP55" s="53"/>
      <c r="JBQ55" s="53"/>
      <c r="JBR55" s="53"/>
      <c r="JBS55" s="53"/>
      <c r="JBT55" s="53"/>
      <c r="JBU55" s="53"/>
      <c r="JBV55" s="53"/>
      <c r="JBW55" s="53"/>
      <c r="JBX55" s="53"/>
      <c r="JBY55" s="53"/>
      <c r="JBZ55" s="53"/>
      <c r="JCA55" s="53"/>
      <c r="JCB55" s="53"/>
      <c r="JCC55" s="53"/>
      <c r="JCD55" s="53"/>
      <c r="JCE55" s="53"/>
      <c r="JCF55" s="53"/>
      <c r="JCG55" s="53"/>
      <c r="JCH55" s="53"/>
      <c r="JCI55" s="53"/>
      <c r="JCJ55" s="53"/>
      <c r="JCK55" s="53"/>
      <c r="JCL55" s="53"/>
      <c r="JCM55" s="53"/>
      <c r="JCN55" s="53"/>
      <c r="JCO55" s="53"/>
      <c r="JCP55" s="53"/>
      <c r="JCQ55" s="53"/>
      <c r="JCR55" s="53"/>
      <c r="JCS55" s="53"/>
      <c r="JCT55" s="53"/>
      <c r="JCU55" s="53"/>
      <c r="JCV55" s="53"/>
      <c r="JCW55" s="53"/>
      <c r="JCX55" s="53"/>
      <c r="JCY55" s="53"/>
      <c r="JCZ55" s="53"/>
      <c r="JDA55" s="53"/>
      <c r="JDB55" s="53"/>
      <c r="JDC55" s="53"/>
      <c r="JDD55" s="53"/>
      <c r="JDE55" s="53"/>
      <c r="JDF55" s="53"/>
      <c r="JDG55" s="53"/>
      <c r="JDH55" s="53"/>
      <c r="JDI55" s="53"/>
      <c r="JDJ55" s="53"/>
      <c r="JDK55" s="53"/>
      <c r="JDL55" s="53"/>
      <c r="JDM55" s="53"/>
      <c r="JDN55" s="53"/>
      <c r="JDO55" s="53"/>
      <c r="JDP55" s="53"/>
      <c r="JDQ55" s="53"/>
      <c r="JDR55" s="53"/>
      <c r="JDS55" s="53"/>
      <c r="JDT55" s="53"/>
      <c r="JDU55" s="53"/>
      <c r="JDV55" s="53"/>
      <c r="JDW55" s="53"/>
      <c r="JDX55" s="53"/>
      <c r="JDY55" s="53"/>
      <c r="JDZ55" s="53"/>
      <c r="JEA55" s="53"/>
      <c r="JEB55" s="53"/>
      <c r="JEC55" s="53"/>
      <c r="JED55" s="53"/>
      <c r="JEE55" s="53"/>
      <c r="JEF55" s="53"/>
      <c r="JEG55" s="53"/>
      <c r="JEH55" s="53"/>
      <c r="JEI55" s="53"/>
      <c r="JEJ55" s="53"/>
      <c r="JEK55" s="53"/>
      <c r="JEL55" s="53"/>
      <c r="JEM55" s="53"/>
      <c r="JEN55" s="53"/>
      <c r="JEO55" s="53"/>
      <c r="JEP55" s="53"/>
      <c r="JEQ55" s="53"/>
      <c r="JER55" s="53"/>
      <c r="JES55" s="53"/>
      <c r="JET55" s="53"/>
      <c r="JEU55" s="53"/>
      <c r="JEV55" s="53"/>
      <c r="JEW55" s="53"/>
      <c r="JEX55" s="53"/>
      <c r="JEY55" s="53"/>
      <c r="JEZ55" s="53"/>
      <c r="JFA55" s="53"/>
      <c r="JFB55" s="53"/>
      <c r="JFC55" s="53"/>
      <c r="JFD55" s="53"/>
      <c r="JFE55" s="53"/>
      <c r="JFF55" s="53"/>
      <c r="JFG55" s="53"/>
      <c r="JFH55" s="53"/>
      <c r="JFI55" s="53"/>
      <c r="JFJ55" s="53"/>
      <c r="JFK55" s="53"/>
      <c r="JFL55" s="53"/>
      <c r="JFM55" s="53"/>
      <c r="JFN55" s="53"/>
      <c r="JFO55" s="53"/>
      <c r="JFP55" s="53"/>
      <c r="JFQ55" s="53"/>
      <c r="JFR55" s="53"/>
      <c r="JFS55" s="53"/>
      <c r="JFT55" s="53"/>
      <c r="JFU55" s="53"/>
      <c r="JFV55" s="53"/>
      <c r="JFW55" s="53"/>
      <c r="JFX55" s="53"/>
      <c r="JFY55" s="53"/>
      <c r="JFZ55" s="53"/>
      <c r="JGA55" s="53"/>
      <c r="JGB55" s="53"/>
      <c r="JGC55" s="53"/>
      <c r="JGD55" s="53"/>
      <c r="JGE55" s="53"/>
      <c r="JGF55" s="53"/>
      <c r="JGG55" s="53"/>
      <c r="JGH55" s="53"/>
      <c r="JGI55" s="53"/>
      <c r="JGJ55" s="53"/>
      <c r="JGK55" s="53"/>
      <c r="JGL55" s="53"/>
      <c r="JGM55" s="53"/>
      <c r="JGN55" s="53"/>
      <c r="JGO55" s="53"/>
      <c r="JGP55" s="53"/>
      <c r="JGQ55" s="53"/>
      <c r="JGR55" s="53"/>
      <c r="JGS55" s="53"/>
      <c r="JGT55" s="53"/>
      <c r="JGU55" s="53"/>
      <c r="JGV55" s="53"/>
      <c r="JGW55" s="53"/>
      <c r="JGX55" s="53"/>
      <c r="JGY55" s="53"/>
      <c r="JGZ55" s="53"/>
      <c r="JHA55" s="53"/>
      <c r="JHB55" s="53"/>
      <c r="JHC55" s="53"/>
      <c r="JHD55" s="53"/>
      <c r="JHE55" s="53"/>
      <c r="JHF55" s="53"/>
      <c r="JHG55" s="53"/>
      <c r="JHH55" s="53"/>
      <c r="JHI55" s="53"/>
      <c r="JHJ55" s="53"/>
      <c r="JHK55" s="53"/>
      <c r="JHL55" s="53"/>
      <c r="JHM55" s="53"/>
      <c r="JHN55" s="53"/>
      <c r="JHO55" s="53"/>
      <c r="JHP55" s="53"/>
      <c r="JHQ55" s="53"/>
      <c r="JHR55" s="53"/>
      <c r="JHS55" s="53"/>
      <c r="JHT55" s="53"/>
      <c r="JHU55" s="53"/>
      <c r="JHV55" s="53"/>
      <c r="JHW55" s="53"/>
      <c r="JHX55" s="53"/>
      <c r="JHY55" s="53"/>
      <c r="JHZ55" s="53"/>
      <c r="JIA55" s="53"/>
      <c r="JIB55" s="53"/>
      <c r="JIC55" s="53"/>
      <c r="JID55" s="53"/>
      <c r="JIE55" s="53"/>
      <c r="JIF55" s="53"/>
      <c r="JIG55" s="53"/>
      <c r="JIH55" s="53"/>
      <c r="JII55" s="53"/>
      <c r="JIJ55" s="53"/>
      <c r="JIK55" s="53"/>
      <c r="JIL55" s="53"/>
      <c r="JIM55" s="53"/>
      <c r="JIN55" s="53"/>
      <c r="JIO55" s="53"/>
      <c r="JIP55" s="53"/>
      <c r="JIQ55" s="53"/>
      <c r="JIR55" s="53"/>
      <c r="JIS55" s="53"/>
      <c r="JIT55" s="53"/>
      <c r="JIU55" s="53"/>
      <c r="JIV55" s="53"/>
      <c r="JIW55" s="53"/>
      <c r="JIX55" s="53"/>
      <c r="JIY55" s="53"/>
      <c r="JIZ55" s="53"/>
      <c r="JJA55" s="53"/>
      <c r="JJB55" s="53"/>
      <c r="JJC55" s="53"/>
      <c r="JJD55" s="53"/>
      <c r="JJE55" s="53"/>
      <c r="JJF55" s="53"/>
      <c r="JJG55" s="53"/>
      <c r="JJH55" s="53"/>
      <c r="JJI55" s="53"/>
      <c r="JJJ55" s="53"/>
      <c r="JJK55" s="53"/>
      <c r="JJL55" s="53"/>
      <c r="JJM55" s="53"/>
      <c r="JJN55" s="53"/>
      <c r="JJO55" s="53"/>
      <c r="JJP55" s="53"/>
      <c r="JJQ55" s="53"/>
      <c r="JJR55" s="53"/>
      <c r="JJS55" s="53"/>
      <c r="JJT55" s="53"/>
      <c r="JJU55" s="53"/>
      <c r="JJV55" s="53"/>
      <c r="JJW55" s="53"/>
      <c r="JJX55" s="53"/>
      <c r="JJY55" s="53"/>
      <c r="JJZ55" s="53"/>
      <c r="JKA55" s="53"/>
      <c r="JKB55" s="53"/>
      <c r="JKC55" s="53"/>
      <c r="JKD55" s="53"/>
      <c r="JKE55" s="53"/>
      <c r="JKF55" s="53"/>
      <c r="JKG55" s="53"/>
      <c r="JKH55" s="53"/>
      <c r="JKI55" s="53"/>
      <c r="JKJ55" s="53"/>
      <c r="JKK55" s="53"/>
      <c r="JKL55" s="53"/>
      <c r="JKM55" s="53"/>
      <c r="JKN55" s="53"/>
      <c r="JKO55" s="53"/>
      <c r="JKP55" s="53"/>
      <c r="JKQ55" s="53"/>
      <c r="JKR55" s="53"/>
      <c r="JKS55" s="53"/>
      <c r="JKT55" s="53"/>
      <c r="JKU55" s="53"/>
      <c r="JKV55" s="53"/>
      <c r="JKW55" s="53"/>
      <c r="JKX55" s="53"/>
      <c r="JKY55" s="53"/>
      <c r="JKZ55" s="53"/>
      <c r="JLA55" s="53"/>
      <c r="JLB55" s="53"/>
      <c r="JLC55" s="53"/>
      <c r="JLD55" s="53"/>
      <c r="JLE55" s="53"/>
      <c r="JLF55" s="53"/>
      <c r="JLG55" s="53"/>
      <c r="JLH55" s="53"/>
      <c r="JLI55" s="53"/>
      <c r="JLJ55" s="53"/>
      <c r="JLK55" s="53"/>
      <c r="JLL55" s="53"/>
      <c r="JLM55" s="53"/>
      <c r="JLN55" s="53"/>
      <c r="JLO55" s="53"/>
      <c r="JLP55" s="53"/>
      <c r="JLQ55" s="53"/>
      <c r="JLR55" s="53"/>
      <c r="JLS55" s="53"/>
      <c r="JLT55" s="53"/>
      <c r="JLU55" s="53"/>
      <c r="JLV55" s="53"/>
      <c r="JLW55" s="53"/>
      <c r="JLX55" s="53"/>
      <c r="JLY55" s="53"/>
      <c r="JLZ55" s="53"/>
      <c r="JMA55" s="53"/>
      <c r="JMB55" s="53"/>
      <c r="JMC55" s="53"/>
      <c r="JMD55" s="53"/>
      <c r="JME55" s="53"/>
      <c r="JMF55" s="53"/>
      <c r="JMG55" s="53"/>
      <c r="JMH55" s="53"/>
      <c r="JMI55" s="53"/>
      <c r="JMJ55" s="53"/>
      <c r="JMK55" s="53"/>
      <c r="JML55" s="53"/>
      <c r="JMM55" s="53"/>
      <c r="JMN55" s="53"/>
      <c r="JMO55" s="53"/>
      <c r="JMP55" s="53"/>
      <c r="JMQ55" s="53"/>
      <c r="JMR55" s="53"/>
      <c r="JMS55" s="53"/>
      <c r="JMT55" s="53"/>
      <c r="JMU55" s="53"/>
      <c r="JMV55" s="53"/>
      <c r="JMW55" s="53"/>
      <c r="JMX55" s="53"/>
      <c r="JMY55" s="53"/>
      <c r="JMZ55" s="53"/>
      <c r="JNA55" s="53"/>
      <c r="JNB55" s="53"/>
      <c r="JNC55" s="53"/>
      <c r="JND55" s="53"/>
      <c r="JNE55" s="53"/>
      <c r="JNF55" s="53"/>
      <c r="JNG55" s="53"/>
      <c r="JNH55" s="53"/>
      <c r="JNI55" s="53"/>
      <c r="JNJ55" s="53"/>
      <c r="JNK55" s="53"/>
      <c r="JNL55" s="53"/>
      <c r="JNM55" s="53"/>
      <c r="JNN55" s="53"/>
      <c r="JNO55" s="53"/>
      <c r="JNP55" s="53"/>
      <c r="JNQ55" s="53"/>
      <c r="JNR55" s="53"/>
      <c r="JNS55" s="53"/>
      <c r="JNT55" s="53"/>
      <c r="JNU55" s="53"/>
      <c r="JNV55" s="53"/>
      <c r="JNW55" s="53"/>
      <c r="JNX55" s="53"/>
      <c r="JNY55" s="53"/>
      <c r="JNZ55" s="53"/>
      <c r="JOA55" s="53"/>
      <c r="JOB55" s="53"/>
      <c r="JOC55" s="53"/>
      <c r="JOD55" s="53"/>
      <c r="JOE55" s="53"/>
      <c r="JOF55" s="53"/>
      <c r="JOG55" s="53"/>
      <c r="JOH55" s="53"/>
      <c r="JOI55" s="53"/>
      <c r="JOJ55" s="53"/>
      <c r="JOK55" s="53"/>
      <c r="JOL55" s="53"/>
      <c r="JOM55" s="53"/>
      <c r="JON55" s="53"/>
      <c r="JOO55" s="53"/>
      <c r="JOP55" s="53"/>
      <c r="JOQ55" s="53"/>
      <c r="JOR55" s="53"/>
      <c r="JOS55" s="53"/>
      <c r="JOT55" s="53"/>
      <c r="JOU55" s="53"/>
      <c r="JOV55" s="53"/>
      <c r="JOW55" s="53"/>
      <c r="JOX55" s="53"/>
      <c r="JOY55" s="53"/>
      <c r="JOZ55" s="53"/>
      <c r="JPA55" s="53"/>
      <c r="JPB55" s="53"/>
      <c r="JPC55" s="53"/>
      <c r="JPD55" s="53"/>
      <c r="JPE55" s="53"/>
      <c r="JPF55" s="53"/>
      <c r="JPG55" s="53"/>
      <c r="JPH55" s="53"/>
      <c r="JPI55" s="53"/>
      <c r="JPJ55" s="53"/>
      <c r="JPK55" s="53"/>
      <c r="JPL55" s="53"/>
      <c r="JPM55" s="53"/>
      <c r="JPN55" s="53"/>
      <c r="JPO55" s="53"/>
      <c r="JPP55" s="53"/>
      <c r="JPQ55" s="53"/>
      <c r="JPR55" s="53"/>
      <c r="JPS55" s="53"/>
      <c r="JPT55" s="53"/>
      <c r="JPU55" s="53"/>
      <c r="JPV55" s="53"/>
      <c r="JPW55" s="53"/>
      <c r="JPX55" s="53"/>
      <c r="JPY55" s="53"/>
      <c r="JPZ55" s="53"/>
      <c r="JQA55" s="53"/>
      <c r="JQB55" s="53"/>
      <c r="JQC55" s="53"/>
      <c r="JQD55" s="53"/>
      <c r="JQE55" s="53"/>
      <c r="JQF55" s="53"/>
      <c r="JQG55" s="53"/>
      <c r="JQH55" s="53"/>
      <c r="JQI55" s="53"/>
      <c r="JQJ55" s="53"/>
      <c r="JQK55" s="53"/>
      <c r="JQL55" s="53"/>
      <c r="JQM55" s="53"/>
      <c r="JQN55" s="53"/>
      <c r="JQO55" s="53"/>
      <c r="JQP55" s="53"/>
      <c r="JQQ55" s="53"/>
      <c r="JQR55" s="53"/>
      <c r="JQS55" s="53"/>
      <c r="JQT55" s="53"/>
      <c r="JQU55" s="53"/>
      <c r="JQV55" s="53"/>
      <c r="JQW55" s="53"/>
      <c r="JQX55" s="53"/>
      <c r="JQY55" s="53"/>
      <c r="JQZ55" s="53"/>
      <c r="JRA55" s="53"/>
      <c r="JRB55" s="53"/>
      <c r="JRC55" s="53"/>
      <c r="JRD55" s="53"/>
      <c r="JRE55" s="53"/>
      <c r="JRF55" s="53"/>
      <c r="JRG55" s="53"/>
      <c r="JRH55" s="53"/>
      <c r="JRI55" s="53"/>
      <c r="JRJ55" s="53"/>
      <c r="JRK55" s="53"/>
      <c r="JRL55" s="53"/>
      <c r="JRM55" s="53"/>
      <c r="JRN55" s="53"/>
      <c r="JRO55" s="53"/>
      <c r="JRP55" s="53"/>
      <c r="JRQ55" s="53"/>
      <c r="JRR55" s="53"/>
      <c r="JRS55" s="53"/>
      <c r="JRT55" s="53"/>
      <c r="JRU55" s="53"/>
      <c r="JRV55" s="53"/>
      <c r="JRW55" s="53"/>
      <c r="JRX55" s="53"/>
      <c r="JRY55" s="53"/>
      <c r="JRZ55" s="53"/>
      <c r="JSA55" s="53"/>
      <c r="JSB55" s="53"/>
      <c r="JSC55" s="53"/>
      <c r="JSD55" s="53"/>
      <c r="JSE55" s="53"/>
      <c r="JSF55" s="53"/>
      <c r="JSG55" s="53"/>
      <c r="JSH55" s="53"/>
      <c r="JSI55" s="53"/>
      <c r="JSJ55" s="53"/>
      <c r="JSK55" s="53"/>
      <c r="JSL55" s="53"/>
      <c r="JSM55" s="53"/>
      <c r="JSN55" s="53"/>
      <c r="JSO55" s="53"/>
      <c r="JSP55" s="53"/>
      <c r="JSQ55" s="53"/>
      <c r="JSR55" s="53"/>
      <c r="JSS55" s="53"/>
      <c r="JST55" s="53"/>
      <c r="JSU55" s="53"/>
      <c r="JSV55" s="53"/>
      <c r="JSW55" s="53"/>
      <c r="JSX55" s="53"/>
      <c r="JSY55" s="53"/>
      <c r="JSZ55" s="53"/>
      <c r="JTA55" s="53"/>
      <c r="JTB55" s="53"/>
      <c r="JTC55" s="53"/>
      <c r="JTD55" s="53"/>
      <c r="JTE55" s="53"/>
      <c r="JTF55" s="53"/>
      <c r="JTG55" s="53"/>
      <c r="JTH55" s="53"/>
      <c r="JTI55" s="53"/>
      <c r="JTJ55" s="53"/>
      <c r="JTK55" s="53"/>
      <c r="JTL55" s="53"/>
      <c r="JTM55" s="53"/>
      <c r="JTN55" s="53"/>
      <c r="JTO55" s="53"/>
      <c r="JTP55" s="53"/>
      <c r="JTQ55" s="53"/>
      <c r="JTR55" s="53"/>
      <c r="JTS55" s="53"/>
      <c r="JTT55" s="53"/>
      <c r="JTU55" s="53"/>
      <c r="JTV55" s="53"/>
      <c r="JTW55" s="53"/>
      <c r="JTX55" s="53"/>
      <c r="JTY55" s="53"/>
      <c r="JTZ55" s="53"/>
      <c r="JUA55" s="53"/>
      <c r="JUB55" s="53"/>
      <c r="JUC55" s="53"/>
      <c r="JUD55" s="53"/>
      <c r="JUE55" s="53"/>
      <c r="JUF55" s="53"/>
      <c r="JUG55" s="53"/>
      <c r="JUH55" s="53"/>
      <c r="JUI55" s="53"/>
      <c r="JUJ55" s="53"/>
      <c r="JUK55" s="53"/>
      <c r="JUL55" s="53"/>
      <c r="JUM55" s="53"/>
      <c r="JUN55" s="53"/>
      <c r="JUO55" s="53"/>
      <c r="JUP55" s="53"/>
      <c r="JUQ55" s="53"/>
      <c r="JUR55" s="53"/>
      <c r="JUS55" s="53"/>
      <c r="JUT55" s="53"/>
      <c r="JUU55" s="53"/>
      <c r="JUV55" s="53"/>
      <c r="JUW55" s="53"/>
      <c r="JUX55" s="53"/>
      <c r="JUY55" s="53"/>
      <c r="JUZ55" s="53"/>
      <c r="JVA55" s="53"/>
      <c r="JVB55" s="53"/>
      <c r="JVC55" s="53"/>
      <c r="JVD55" s="53"/>
      <c r="JVE55" s="53"/>
      <c r="JVF55" s="53"/>
      <c r="JVG55" s="53"/>
      <c r="JVH55" s="53"/>
      <c r="JVI55" s="53"/>
      <c r="JVJ55" s="53"/>
      <c r="JVK55" s="53"/>
      <c r="JVL55" s="53"/>
      <c r="JVM55" s="53"/>
      <c r="JVN55" s="53"/>
      <c r="JVO55" s="53"/>
      <c r="JVP55" s="53"/>
      <c r="JVQ55" s="53"/>
      <c r="JVR55" s="53"/>
      <c r="JVS55" s="53"/>
      <c r="JVT55" s="53"/>
      <c r="JVU55" s="53"/>
      <c r="JVV55" s="53"/>
      <c r="JVW55" s="53"/>
      <c r="JVX55" s="53"/>
      <c r="JVY55" s="53"/>
      <c r="JVZ55" s="53"/>
      <c r="JWA55" s="53"/>
      <c r="JWB55" s="53"/>
      <c r="JWC55" s="53"/>
      <c r="JWD55" s="53"/>
      <c r="JWE55" s="53"/>
      <c r="JWF55" s="53"/>
      <c r="JWG55" s="53"/>
      <c r="JWH55" s="53"/>
      <c r="JWI55" s="53"/>
      <c r="JWJ55" s="53"/>
      <c r="JWK55" s="53"/>
      <c r="JWL55" s="53"/>
      <c r="JWM55" s="53"/>
      <c r="JWN55" s="53"/>
      <c r="JWO55" s="53"/>
      <c r="JWP55" s="53"/>
      <c r="JWQ55" s="53"/>
      <c r="JWR55" s="53"/>
      <c r="JWS55" s="53"/>
      <c r="JWT55" s="53"/>
      <c r="JWU55" s="53"/>
      <c r="JWV55" s="53"/>
      <c r="JWW55" s="53"/>
      <c r="JWX55" s="53"/>
      <c r="JWY55" s="53"/>
      <c r="JWZ55" s="53"/>
      <c r="JXA55" s="53"/>
      <c r="JXB55" s="53"/>
      <c r="JXC55" s="53"/>
      <c r="JXD55" s="53"/>
      <c r="JXE55" s="53"/>
      <c r="JXF55" s="53"/>
      <c r="JXG55" s="53"/>
      <c r="JXH55" s="53"/>
      <c r="JXI55" s="53"/>
      <c r="JXJ55" s="53"/>
      <c r="JXK55" s="53"/>
      <c r="JXL55" s="53"/>
      <c r="JXM55" s="53"/>
      <c r="JXN55" s="53"/>
      <c r="JXO55" s="53"/>
      <c r="JXP55" s="53"/>
      <c r="JXQ55" s="53"/>
      <c r="JXR55" s="53"/>
      <c r="JXS55" s="53"/>
      <c r="JXT55" s="53"/>
      <c r="JXU55" s="53"/>
      <c r="JXV55" s="53"/>
      <c r="JXW55" s="53"/>
      <c r="JXX55" s="53"/>
      <c r="JXY55" s="53"/>
      <c r="JXZ55" s="53"/>
      <c r="JYA55" s="53"/>
      <c r="JYB55" s="53"/>
      <c r="JYC55" s="53"/>
      <c r="JYD55" s="53"/>
      <c r="JYE55" s="53"/>
      <c r="JYF55" s="53"/>
      <c r="JYG55" s="53"/>
      <c r="JYH55" s="53"/>
      <c r="JYI55" s="53"/>
      <c r="JYJ55" s="53"/>
      <c r="JYK55" s="53"/>
      <c r="JYL55" s="53"/>
      <c r="JYM55" s="53"/>
      <c r="JYN55" s="53"/>
      <c r="JYO55" s="53"/>
      <c r="JYP55" s="53"/>
      <c r="JYQ55" s="53"/>
      <c r="JYR55" s="53"/>
      <c r="JYS55" s="53"/>
      <c r="JYT55" s="53"/>
      <c r="JYU55" s="53"/>
      <c r="JYV55" s="53"/>
      <c r="JYW55" s="53"/>
      <c r="JYX55" s="53"/>
      <c r="JYY55" s="53"/>
      <c r="JYZ55" s="53"/>
      <c r="JZA55" s="53"/>
      <c r="JZB55" s="53"/>
      <c r="JZC55" s="53"/>
      <c r="JZD55" s="53"/>
      <c r="JZE55" s="53"/>
      <c r="JZF55" s="53"/>
      <c r="JZG55" s="53"/>
      <c r="JZH55" s="53"/>
      <c r="JZI55" s="53"/>
      <c r="JZJ55" s="53"/>
      <c r="JZK55" s="53"/>
      <c r="JZL55" s="53"/>
      <c r="JZM55" s="53"/>
      <c r="JZN55" s="53"/>
      <c r="JZO55" s="53"/>
      <c r="JZP55" s="53"/>
      <c r="JZQ55" s="53"/>
      <c r="JZR55" s="53"/>
      <c r="JZS55" s="53"/>
      <c r="JZT55" s="53"/>
      <c r="JZU55" s="53"/>
      <c r="JZV55" s="53"/>
      <c r="JZW55" s="53"/>
      <c r="JZX55" s="53"/>
      <c r="JZY55" s="53"/>
      <c r="JZZ55" s="53"/>
      <c r="KAA55" s="53"/>
      <c r="KAB55" s="53"/>
      <c r="KAC55" s="53"/>
      <c r="KAD55" s="53"/>
      <c r="KAE55" s="53"/>
      <c r="KAF55" s="53"/>
      <c r="KAG55" s="53"/>
      <c r="KAH55" s="53"/>
      <c r="KAI55" s="53"/>
      <c r="KAJ55" s="53"/>
      <c r="KAK55" s="53"/>
      <c r="KAL55" s="53"/>
      <c r="KAM55" s="53"/>
      <c r="KAN55" s="53"/>
      <c r="KAO55" s="53"/>
      <c r="KAP55" s="53"/>
      <c r="KAQ55" s="53"/>
      <c r="KAR55" s="53"/>
      <c r="KAS55" s="53"/>
      <c r="KAT55" s="53"/>
      <c r="KAU55" s="53"/>
      <c r="KAV55" s="53"/>
      <c r="KAW55" s="53"/>
      <c r="KAX55" s="53"/>
      <c r="KAY55" s="53"/>
      <c r="KAZ55" s="53"/>
      <c r="KBA55" s="53"/>
      <c r="KBB55" s="53"/>
      <c r="KBC55" s="53"/>
      <c r="KBD55" s="53"/>
      <c r="KBE55" s="53"/>
      <c r="KBF55" s="53"/>
      <c r="KBG55" s="53"/>
      <c r="KBH55" s="53"/>
      <c r="KBI55" s="53"/>
      <c r="KBJ55" s="53"/>
      <c r="KBK55" s="53"/>
      <c r="KBL55" s="53"/>
      <c r="KBM55" s="53"/>
      <c r="KBN55" s="53"/>
      <c r="KBO55" s="53"/>
      <c r="KBP55" s="53"/>
      <c r="KBQ55" s="53"/>
      <c r="KBR55" s="53"/>
      <c r="KBS55" s="53"/>
      <c r="KBT55" s="53"/>
      <c r="KBU55" s="53"/>
      <c r="KBV55" s="53"/>
      <c r="KBW55" s="53"/>
      <c r="KBX55" s="53"/>
      <c r="KBY55" s="53"/>
      <c r="KBZ55" s="53"/>
      <c r="KCA55" s="53"/>
      <c r="KCB55" s="53"/>
      <c r="KCC55" s="53"/>
      <c r="KCD55" s="53"/>
      <c r="KCE55" s="53"/>
      <c r="KCF55" s="53"/>
      <c r="KCG55" s="53"/>
      <c r="KCH55" s="53"/>
      <c r="KCI55" s="53"/>
      <c r="KCJ55" s="53"/>
      <c r="KCK55" s="53"/>
      <c r="KCL55" s="53"/>
      <c r="KCM55" s="53"/>
      <c r="KCN55" s="53"/>
      <c r="KCO55" s="53"/>
      <c r="KCP55" s="53"/>
      <c r="KCQ55" s="53"/>
      <c r="KCR55" s="53"/>
      <c r="KCS55" s="53"/>
      <c r="KCT55" s="53"/>
      <c r="KCU55" s="53"/>
      <c r="KCV55" s="53"/>
      <c r="KCW55" s="53"/>
      <c r="KCX55" s="53"/>
      <c r="KCY55" s="53"/>
      <c r="KCZ55" s="53"/>
      <c r="KDA55" s="53"/>
      <c r="KDB55" s="53"/>
      <c r="KDC55" s="53"/>
      <c r="KDD55" s="53"/>
      <c r="KDE55" s="53"/>
      <c r="KDF55" s="53"/>
      <c r="KDG55" s="53"/>
      <c r="KDH55" s="53"/>
      <c r="KDI55" s="53"/>
      <c r="KDJ55" s="53"/>
      <c r="KDK55" s="53"/>
      <c r="KDL55" s="53"/>
      <c r="KDM55" s="53"/>
      <c r="KDN55" s="53"/>
      <c r="KDO55" s="53"/>
      <c r="KDP55" s="53"/>
      <c r="KDQ55" s="53"/>
      <c r="KDR55" s="53"/>
      <c r="KDS55" s="53"/>
      <c r="KDT55" s="53"/>
      <c r="KDU55" s="53"/>
      <c r="KDV55" s="53"/>
      <c r="KDW55" s="53"/>
      <c r="KDX55" s="53"/>
      <c r="KDY55" s="53"/>
      <c r="KDZ55" s="53"/>
      <c r="KEA55" s="53"/>
      <c r="KEB55" s="53"/>
      <c r="KEC55" s="53"/>
      <c r="KED55" s="53"/>
      <c r="KEE55" s="53"/>
      <c r="KEF55" s="53"/>
      <c r="KEG55" s="53"/>
      <c r="KEH55" s="53"/>
      <c r="KEI55" s="53"/>
      <c r="KEJ55" s="53"/>
      <c r="KEK55" s="53"/>
      <c r="KEL55" s="53"/>
      <c r="KEM55" s="53"/>
      <c r="KEN55" s="53"/>
      <c r="KEO55" s="53"/>
      <c r="KEP55" s="53"/>
      <c r="KEQ55" s="53"/>
      <c r="KER55" s="53"/>
      <c r="KES55" s="53"/>
      <c r="KET55" s="53"/>
      <c r="KEU55" s="53"/>
      <c r="KEV55" s="53"/>
      <c r="KEW55" s="53"/>
      <c r="KEX55" s="53"/>
      <c r="KEY55" s="53"/>
      <c r="KEZ55" s="53"/>
      <c r="KFA55" s="53"/>
      <c r="KFB55" s="53"/>
      <c r="KFC55" s="53"/>
      <c r="KFD55" s="53"/>
      <c r="KFE55" s="53"/>
      <c r="KFF55" s="53"/>
      <c r="KFG55" s="53"/>
      <c r="KFH55" s="53"/>
      <c r="KFI55" s="53"/>
      <c r="KFJ55" s="53"/>
      <c r="KFK55" s="53"/>
      <c r="KFL55" s="53"/>
      <c r="KFM55" s="53"/>
      <c r="KFN55" s="53"/>
      <c r="KFO55" s="53"/>
      <c r="KFP55" s="53"/>
      <c r="KFQ55" s="53"/>
      <c r="KFR55" s="53"/>
      <c r="KFS55" s="53"/>
      <c r="KFT55" s="53"/>
      <c r="KFU55" s="53"/>
      <c r="KFV55" s="53"/>
      <c r="KFW55" s="53"/>
      <c r="KFX55" s="53"/>
      <c r="KFY55" s="53"/>
      <c r="KFZ55" s="53"/>
      <c r="KGA55" s="53"/>
      <c r="KGB55" s="53"/>
      <c r="KGC55" s="53"/>
      <c r="KGD55" s="53"/>
      <c r="KGE55" s="53"/>
      <c r="KGF55" s="53"/>
      <c r="KGG55" s="53"/>
      <c r="KGH55" s="53"/>
      <c r="KGI55" s="53"/>
      <c r="KGJ55" s="53"/>
      <c r="KGK55" s="53"/>
      <c r="KGL55" s="53"/>
      <c r="KGM55" s="53"/>
      <c r="KGN55" s="53"/>
      <c r="KGO55" s="53"/>
      <c r="KGP55" s="53"/>
      <c r="KGQ55" s="53"/>
      <c r="KGR55" s="53"/>
      <c r="KGS55" s="53"/>
      <c r="KGT55" s="53"/>
      <c r="KGU55" s="53"/>
      <c r="KGV55" s="53"/>
      <c r="KGW55" s="53"/>
      <c r="KGX55" s="53"/>
      <c r="KGY55" s="53"/>
      <c r="KGZ55" s="53"/>
      <c r="KHA55" s="53"/>
      <c r="KHB55" s="53"/>
      <c r="KHC55" s="53"/>
      <c r="KHD55" s="53"/>
      <c r="KHE55" s="53"/>
      <c r="KHF55" s="53"/>
      <c r="KHG55" s="53"/>
      <c r="KHH55" s="53"/>
      <c r="KHI55" s="53"/>
      <c r="KHJ55" s="53"/>
      <c r="KHK55" s="53"/>
      <c r="KHL55" s="53"/>
      <c r="KHM55" s="53"/>
      <c r="KHN55" s="53"/>
      <c r="KHO55" s="53"/>
      <c r="KHP55" s="53"/>
      <c r="KHQ55" s="53"/>
      <c r="KHR55" s="53"/>
      <c r="KHS55" s="53"/>
      <c r="KHT55" s="53"/>
      <c r="KHU55" s="53"/>
      <c r="KHV55" s="53"/>
      <c r="KHW55" s="53"/>
      <c r="KHX55" s="53"/>
      <c r="KHY55" s="53"/>
      <c r="KHZ55" s="53"/>
      <c r="KIA55" s="53"/>
      <c r="KIB55" s="53"/>
      <c r="KIC55" s="53"/>
      <c r="KID55" s="53"/>
      <c r="KIE55" s="53"/>
      <c r="KIF55" s="53"/>
      <c r="KIG55" s="53"/>
      <c r="KIH55" s="53"/>
      <c r="KII55" s="53"/>
      <c r="KIJ55" s="53"/>
      <c r="KIK55" s="53"/>
      <c r="KIL55" s="53"/>
      <c r="KIM55" s="53"/>
      <c r="KIN55" s="53"/>
      <c r="KIO55" s="53"/>
      <c r="KIP55" s="53"/>
      <c r="KIQ55" s="53"/>
      <c r="KIR55" s="53"/>
      <c r="KIS55" s="53"/>
      <c r="KIT55" s="53"/>
      <c r="KIU55" s="53"/>
      <c r="KIV55" s="53"/>
      <c r="KIW55" s="53"/>
      <c r="KIX55" s="53"/>
      <c r="KIY55" s="53"/>
      <c r="KIZ55" s="53"/>
      <c r="KJA55" s="53"/>
      <c r="KJB55" s="53"/>
      <c r="KJC55" s="53"/>
      <c r="KJD55" s="53"/>
      <c r="KJE55" s="53"/>
      <c r="KJF55" s="53"/>
      <c r="KJG55" s="53"/>
      <c r="KJH55" s="53"/>
      <c r="KJI55" s="53"/>
      <c r="KJJ55" s="53"/>
      <c r="KJK55" s="53"/>
      <c r="KJL55" s="53"/>
      <c r="KJM55" s="53"/>
      <c r="KJN55" s="53"/>
      <c r="KJO55" s="53"/>
      <c r="KJP55" s="53"/>
      <c r="KJQ55" s="53"/>
      <c r="KJR55" s="53"/>
      <c r="KJS55" s="53"/>
      <c r="KJT55" s="53"/>
      <c r="KJU55" s="53"/>
      <c r="KJV55" s="53"/>
      <c r="KJW55" s="53"/>
      <c r="KJX55" s="53"/>
      <c r="KJY55" s="53"/>
      <c r="KJZ55" s="53"/>
      <c r="KKA55" s="53"/>
      <c r="KKB55" s="53"/>
      <c r="KKC55" s="53"/>
      <c r="KKD55" s="53"/>
      <c r="KKE55" s="53"/>
      <c r="KKF55" s="53"/>
      <c r="KKG55" s="53"/>
      <c r="KKH55" s="53"/>
      <c r="KKI55" s="53"/>
      <c r="KKJ55" s="53"/>
      <c r="KKK55" s="53"/>
      <c r="KKL55" s="53"/>
      <c r="KKM55" s="53"/>
      <c r="KKN55" s="53"/>
      <c r="KKO55" s="53"/>
      <c r="KKP55" s="53"/>
      <c r="KKQ55" s="53"/>
      <c r="KKR55" s="53"/>
      <c r="KKS55" s="53"/>
      <c r="KKT55" s="53"/>
      <c r="KKU55" s="53"/>
      <c r="KKV55" s="53"/>
      <c r="KKW55" s="53"/>
      <c r="KKX55" s="53"/>
      <c r="KKY55" s="53"/>
      <c r="KKZ55" s="53"/>
      <c r="KLA55" s="53"/>
      <c r="KLB55" s="53"/>
      <c r="KLC55" s="53"/>
      <c r="KLD55" s="53"/>
      <c r="KLE55" s="53"/>
      <c r="KLF55" s="53"/>
      <c r="KLG55" s="53"/>
      <c r="KLH55" s="53"/>
      <c r="KLI55" s="53"/>
      <c r="KLJ55" s="53"/>
      <c r="KLK55" s="53"/>
      <c r="KLL55" s="53"/>
      <c r="KLM55" s="53"/>
      <c r="KLN55" s="53"/>
      <c r="KLO55" s="53"/>
      <c r="KLP55" s="53"/>
      <c r="KLQ55" s="53"/>
      <c r="KLR55" s="53"/>
      <c r="KLS55" s="53"/>
      <c r="KLT55" s="53"/>
      <c r="KLU55" s="53"/>
      <c r="KLV55" s="53"/>
      <c r="KLW55" s="53"/>
      <c r="KLX55" s="53"/>
      <c r="KLY55" s="53"/>
      <c r="KLZ55" s="53"/>
      <c r="KMA55" s="53"/>
      <c r="KMB55" s="53"/>
      <c r="KMC55" s="53"/>
      <c r="KMD55" s="53"/>
      <c r="KME55" s="53"/>
      <c r="KMF55" s="53"/>
      <c r="KMG55" s="53"/>
      <c r="KMH55" s="53"/>
      <c r="KMI55" s="53"/>
      <c r="KMJ55" s="53"/>
      <c r="KMK55" s="53"/>
      <c r="KML55" s="53"/>
      <c r="KMM55" s="53"/>
      <c r="KMN55" s="53"/>
      <c r="KMO55" s="53"/>
      <c r="KMP55" s="53"/>
      <c r="KMQ55" s="53"/>
      <c r="KMR55" s="53"/>
      <c r="KMS55" s="53"/>
      <c r="KMT55" s="53"/>
      <c r="KMU55" s="53"/>
      <c r="KMV55" s="53"/>
      <c r="KMW55" s="53"/>
      <c r="KMX55" s="53"/>
      <c r="KMY55" s="53"/>
      <c r="KMZ55" s="53"/>
      <c r="KNA55" s="53"/>
      <c r="KNB55" s="53"/>
      <c r="KNC55" s="53"/>
      <c r="KND55" s="53"/>
      <c r="KNE55" s="53"/>
      <c r="KNF55" s="53"/>
      <c r="KNG55" s="53"/>
      <c r="KNH55" s="53"/>
      <c r="KNI55" s="53"/>
      <c r="KNJ55" s="53"/>
      <c r="KNK55" s="53"/>
      <c r="KNL55" s="53"/>
      <c r="KNM55" s="53"/>
      <c r="KNN55" s="53"/>
      <c r="KNO55" s="53"/>
      <c r="KNP55" s="53"/>
      <c r="KNQ55" s="53"/>
      <c r="KNR55" s="53"/>
      <c r="KNS55" s="53"/>
      <c r="KNT55" s="53"/>
      <c r="KNU55" s="53"/>
      <c r="KNV55" s="53"/>
      <c r="KNW55" s="53"/>
      <c r="KNX55" s="53"/>
      <c r="KNY55" s="53"/>
      <c r="KNZ55" s="53"/>
      <c r="KOA55" s="53"/>
      <c r="KOB55" s="53"/>
      <c r="KOC55" s="53"/>
      <c r="KOD55" s="53"/>
      <c r="KOE55" s="53"/>
      <c r="KOF55" s="53"/>
      <c r="KOG55" s="53"/>
      <c r="KOH55" s="53"/>
      <c r="KOI55" s="53"/>
      <c r="KOJ55" s="53"/>
      <c r="KOK55" s="53"/>
      <c r="KOL55" s="53"/>
      <c r="KOM55" s="53"/>
      <c r="KON55" s="53"/>
      <c r="KOO55" s="53"/>
      <c r="KOP55" s="53"/>
      <c r="KOQ55" s="53"/>
      <c r="KOR55" s="53"/>
      <c r="KOS55" s="53"/>
      <c r="KOT55" s="53"/>
      <c r="KOU55" s="53"/>
      <c r="KOV55" s="53"/>
      <c r="KOW55" s="53"/>
      <c r="KOX55" s="53"/>
      <c r="KOY55" s="53"/>
      <c r="KOZ55" s="53"/>
      <c r="KPA55" s="53"/>
      <c r="KPB55" s="53"/>
      <c r="KPC55" s="53"/>
      <c r="KPD55" s="53"/>
      <c r="KPE55" s="53"/>
      <c r="KPF55" s="53"/>
      <c r="KPG55" s="53"/>
      <c r="KPH55" s="53"/>
      <c r="KPI55" s="53"/>
      <c r="KPJ55" s="53"/>
      <c r="KPK55" s="53"/>
      <c r="KPL55" s="53"/>
      <c r="KPM55" s="53"/>
      <c r="KPN55" s="53"/>
      <c r="KPO55" s="53"/>
      <c r="KPP55" s="53"/>
      <c r="KPQ55" s="53"/>
      <c r="KPR55" s="53"/>
      <c r="KPS55" s="53"/>
      <c r="KPT55" s="53"/>
      <c r="KPU55" s="53"/>
      <c r="KPV55" s="53"/>
      <c r="KPW55" s="53"/>
      <c r="KPX55" s="53"/>
      <c r="KPY55" s="53"/>
      <c r="KPZ55" s="53"/>
      <c r="KQA55" s="53"/>
      <c r="KQB55" s="53"/>
      <c r="KQC55" s="53"/>
      <c r="KQD55" s="53"/>
      <c r="KQE55" s="53"/>
      <c r="KQF55" s="53"/>
      <c r="KQG55" s="53"/>
      <c r="KQH55" s="53"/>
      <c r="KQI55" s="53"/>
      <c r="KQJ55" s="53"/>
      <c r="KQK55" s="53"/>
      <c r="KQL55" s="53"/>
      <c r="KQM55" s="53"/>
      <c r="KQN55" s="53"/>
      <c r="KQO55" s="53"/>
      <c r="KQP55" s="53"/>
      <c r="KQQ55" s="53"/>
      <c r="KQR55" s="53"/>
      <c r="KQS55" s="53"/>
      <c r="KQT55" s="53"/>
      <c r="KQU55" s="53"/>
      <c r="KQV55" s="53"/>
      <c r="KQW55" s="53"/>
      <c r="KQX55" s="53"/>
      <c r="KQY55" s="53"/>
      <c r="KQZ55" s="53"/>
      <c r="KRA55" s="53"/>
      <c r="KRB55" s="53"/>
      <c r="KRC55" s="53"/>
      <c r="KRD55" s="53"/>
      <c r="KRE55" s="53"/>
      <c r="KRF55" s="53"/>
      <c r="KRG55" s="53"/>
      <c r="KRH55" s="53"/>
      <c r="KRI55" s="53"/>
      <c r="KRJ55" s="53"/>
      <c r="KRK55" s="53"/>
      <c r="KRL55" s="53"/>
      <c r="KRM55" s="53"/>
      <c r="KRN55" s="53"/>
      <c r="KRO55" s="53"/>
      <c r="KRP55" s="53"/>
      <c r="KRQ55" s="53"/>
      <c r="KRR55" s="53"/>
      <c r="KRS55" s="53"/>
      <c r="KRT55" s="53"/>
      <c r="KRU55" s="53"/>
      <c r="KRV55" s="53"/>
      <c r="KRW55" s="53"/>
      <c r="KRX55" s="53"/>
      <c r="KRY55" s="53"/>
      <c r="KRZ55" s="53"/>
      <c r="KSA55" s="53"/>
      <c r="KSB55" s="53"/>
      <c r="KSC55" s="53"/>
      <c r="KSD55" s="53"/>
      <c r="KSE55" s="53"/>
      <c r="KSF55" s="53"/>
      <c r="KSG55" s="53"/>
      <c r="KSH55" s="53"/>
      <c r="KSI55" s="53"/>
      <c r="KSJ55" s="53"/>
      <c r="KSK55" s="53"/>
      <c r="KSL55" s="53"/>
      <c r="KSM55" s="53"/>
      <c r="KSN55" s="53"/>
      <c r="KSO55" s="53"/>
      <c r="KSP55" s="53"/>
      <c r="KSQ55" s="53"/>
      <c r="KSR55" s="53"/>
      <c r="KSS55" s="53"/>
      <c r="KST55" s="53"/>
      <c r="KSU55" s="53"/>
      <c r="KSV55" s="53"/>
      <c r="KSW55" s="53"/>
      <c r="KSX55" s="53"/>
      <c r="KSY55" s="53"/>
      <c r="KSZ55" s="53"/>
      <c r="KTA55" s="53"/>
      <c r="KTB55" s="53"/>
      <c r="KTC55" s="53"/>
      <c r="KTD55" s="53"/>
      <c r="KTE55" s="53"/>
      <c r="KTF55" s="53"/>
      <c r="KTG55" s="53"/>
      <c r="KTH55" s="53"/>
      <c r="KTI55" s="53"/>
      <c r="KTJ55" s="53"/>
      <c r="KTK55" s="53"/>
      <c r="KTL55" s="53"/>
      <c r="KTM55" s="53"/>
      <c r="KTN55" s="53"/>
      <c r="KTO55" s="53"/>
      <c r="KTP55" s="53"/>
      <c r="KTQ55" s="53"/>
      <c r="KTR55" s="53"/>
      <c r="KTS55" s="53"/>
      <c r="KTT55" s="53"/>
      <c r="KTU55" s="53"/>
      <c r="KTV55" s="53"/>
      <c r="KTW55" s="53"/>
      <c r="KTX55" s="53"/>
      <c r="KTY55" s="53"/>
      <c r="KTZ55" s="53"/>
      <c r="KUA55" s="53"/>
      <c r="KUB55" s="53"/>
      <c r="KUC55" s="53"/>
      <c r="KUD55" s="53"/>
      <c r="KUE55" s="53"/>
      <c r="KUF55" s="53"/>
      <c r="KUG55" s="53"/>
      <c r="KUH55" s="53"/>
      <c r="KUI55" s="53"/>
      <c r="KUJ55" s="53"/>
      <c r="KUK55" s="53"/>
      <c r="KUL55" s="53"/>
      <c r="KUM55" s="53"/>
      <c r="KUN55" s="53"/>
      <c r="KUO55" s="53"/>
      <c r="KUP55" s="53"/>
      <c r="KUQ55" s="53"/>
      <c r="KUR55" s="53"/>
      <c r="KUS55" s="53"/>
      <c r="KUT55" s="53"/>
      <c r="KUU55" s="53"/>
      <c r="KUV55" s="53"/>
      <c r="KUW55" s="53"/>
      <c r="KUX55" s="53"/>
      <c r="KUY55" s="53"/>
      <c r="KUZ55" s="53"/>
      <c r="KVA55" s="53"/>
      <c r="KVB55" s="53"/>
      <c r="KVC55" s="53"/>
      <c r="KVD55" s="53"/>
      <c r="KVE55" s="53"/>
      <c r="KVF55" s="53"/>
      <c r="KVG55" s="53"/>
      <c r="KVH55" s="53"/>
      <c r="KVI55" s="53"/>
      <c r="KVJ55" s="53"/>
      <c r="KVK55" s="53"/>
      <c r="KVL55" s="53"/>
      <c r="KVM55" s="53"/>
      <c r="KVN55" s="53"/>
      <c r="KVO55" s="53"/>
      <c r="KVP55" s="53"/>
      <c r="KVQ55" s="53"/>
      <c r="KVR55" s="53"/>
      <c r="KVS55" s="53"/>
      <c r="KVT55" s="53"/>
      <c r="KVU55" s="53"/>
      <c r="KVV55" s="53"/>
      <c r="KVW55" s="53"/>
      <c r="KVX55" s="53"/>
      <c r="KVY55" s="53"/>
      <c r="KVZ55" s="53"/>
      <c r="KWA55" s="53"/>
      <c r="KWB55" s="53"/>
      <c r="KWC55" s="53"/>
      <c r="KWD55" s="53"/>
      <c r="KWE55" s="53"/>
      <c r="KWF55" s="53"/>
      <c r="KWG55" s="53"/>
      <c r="KWH55" s="53"/>
      <c r="KWI55" s="53"/>
      <c r="KWJ55" s="53"/>
      <c r="KWK55" s="53"/>
      <c r="KWL55" s="53"/>
      <c r="KWM55" s="53"/>
      <c r="KWN55" s="53"/>
      <c r="KWO55" s="53"/>
      <c r="KWP55" s="53"/>
      <c r="KWQ55" s="53"/>
      <c r="KWR55" s="53"/>
      <c r="KWS55" s="53"/>
      <c r="KWT55" s="53"/>
      <c r="KWU55" s="53"/>
      <c r="KWV55" s="53"/>
      <c r="KWW55" s="53"/>
      <c r="KWX55" s="53"/>
      <c r="KWY55" s="53"/>
      <c r="KWZ55" s="53"/>
      <c r="KXA55" s="53"/>
      <c r="KXB55" s="53"/>
      <c r="KXC55" s="53"/>
      <c r="KXD55" s="53"/>
      <c r="KXE55" s="53"/>
      <c r="KXF55" s="53"/>
      <c r="KXG55" s="53"/>
      <c r="KXH55" s="53"/>
      <c r="KXI55" s="53"/>
      <c r="KXJ55" s="53"/>
      <c r="KXK55" s="53"/>
      <c r="KXL55" s="53"/>
      <c r="KXM55" s="53"/>
      <c r="KXN55" s="53"/>
      <c r="KXO55" s="53"/>
      <c r="KXP55" s="53"/>
      <c r="KXQ55" s="53"/>
      <c r="KXR55" s="53"/>
      <c r="KXS55" s="53"/>
      <c r="KXT55" s="53"/>
      <c r="KXU55" s="53"/>
      <c r="KXV55" s="53"/>
      <c r="KXW55" s="53"/>
      <c r="KXX55" s="53"/>
      <c r="KXY55" s="53"/>
      <c r="KXZ55" s="53"/>
      <c r="KYA55" s="53"/>
      <c r="KYB55" s="53"/>
      <c r="KYC55" s="53"/>
      <c r="KYD55" s="53"/>
      <c r="KYE55" s="53"/>
      <c r="KYF55" s="53"/>
      <c r="KYG55" s="53"/>
      <c r="KYH55" s="53"/>
      <c r="KYI55" s="53"/>
      <c r="KYJ55" s="53"/>
      <c r="KYK55" s="53"/>
      <c r="KYL55" s="53"/>
      <c r="KYM55" s="53"/>
      <c r="KYN55" s="53"/>
      <c r="KYO55" s="53"/>
      <c r="KYP55" s="53"/>
      <c r="KYQ55" s="53"/>
      <c r="KYR55" s="53"/>
      <c r="KYS55" s="53"/>
      <c r="KYT55" s="53"/>
      <c r="KYU55" s="53"/>
      <c r="KYV55" s="53"/>
      <c r="KYW55" s="53"/>
      <c r="KYX55" s="53"/>
      <c r="KYY55" s="53"/>
      <c r="KYZ55" s="53"/>
      <c r="KZA55" s="53"/>
      <c r="KZB55" s="53"/>
      <c r="KZC55" s="53"/>
      <c r="KZD55" s="53"/>
      <c r="KZE55" s="53"/>
      <c r="KZF55" s="53"/>
      <c r="KZG55" s="53"/>
      <c r="KZH55" s="53"/>
      <c r="KZI55" s="53"/>
      <c r="KZJ55" s="53"/>
      <c r="KZK55" s="53"/>
      <c r="KZL55" s="53"/>
      <c r="KZM55" s="53"/>
      <c r="KZN55" s="53"/>
      <c r="KZO55" s="53"/>
      <c r="KZP55" s="53"/>
      <c r="KZQ55" s="53"/>
      <c r="KZR55" s="53"/>
      <c r="KZS55" s="53"/>
      <c r="KZT55" s="53"/>
      <c r="KZU55" s="53"/>
      <c r="KZV55" s="53"/>
      <c r="KZW55" s="53"/>
      <c r="KZX55" s="53"/>
      <c r="KZY55" s="53"/>
      <c r="KZZ55" s="53"/>
      <c r="LAA55" s="53"/>
      <c r="LAB55" s="53"/>
      <c r="LAC55" s="53"/>
      <c r="LAD55" s="53"/>
      <c r="LAE55" s="53"/>
      <c r="LAF55" s="53"/>
      <c r="LAG55" s="53"/>
      <c r="LAH55" s="53"/>
      <c r="LAI55" s="53"/>
      <c r="LAJ55" s="53"/>
      <c r="LAK55" s="53"/>
      <c r="LAL55" s="53"/>
      <c r="LAM55" s="53"/>
      <c r="LAN55" s="53"/>
      <c r="LAO55" s="53"/>
      <c r="LAP55" s="53"/>
      <c r="LAQ55" s="53"/>
      <c r="LAR55" s="53"/>
      <c r="LAS55" s="53"/>
      <c r="LAT55" s="53"/>
      <c r="LAU55" s="53"/>
      <c r="LAV55" s="53"/>
      <c r="LAW55" s="53"/>
      <c r="LAX55" s="53"/>
      <c r="LAY55" s="53"/>
      <c r="LAZ55" s="53"/>
      <c r="LBA55" s="53"/>
      <c r="LBB55" s="53"/>
      <c r="LBC55" s="53"/>
      <c r="LBD55" s="53"/>
      <c r="LBE55" s="53"/>
      <c r="LBF55" s="53"/>
      <c r="LBG55" s="53"/>
      <c r="LBH55" s="53"/>
      <c r="LBI55" s="53"/>
      <c r="LBJ55" s="53"/>
      <c r="LBK55" s="53"/>
      <c r="LBL55" s="53"/>
      <c r="LBM55" s="53"/>
      <c r="LBN55" s="53"/>
      <c r="LBO55" s="53"/>
      <c r="LBP55" s="53"/>
      <c r="LBQ55" s="53"/>
      <c r="LBR55" s="53"/>
      <c r="LBS55" s="53"/>
      <c r="LBT55" s="53"/>
      <c r="LBU55" s="53"/>
      <c r="LBV55" s="53"/>
      <c r="LBW55" s="53"/>
      <c r="LBX55" s="53"/>
      <c r="LBY55" s="53"/>
      <c r="LBZ55" s="53"/>
      <c r="LCA55" s="53"/>
      <c r="LCB55" s="53"/>
      <c r="LCC55" s="53"/>
      <c r="LCD55" s="53"/>
      <c r="LCE55" s="53"/>
      <c r="LCF55" s="53"/>
      <c r="LCG55" s="53"/>
      <c r="LCH55" s="53"/>
      <c r="LCI55" s="53"/>
      <c r="LCJ55" s="53"/>
      <c r="LCK55" s="53"/>
      <c r="LCL55" s="53"/>
      <c r="LCM55" s="53"/>
      <c r="LCN55" s="53"/>
      <c r="LCO55" s="53"/>
      <c r="LCP55" s="53"/>
      <c r="LCQ55" s="53"/>
      <c r="LCR55" s="53"/>
      <c r="LCS55" s="53"/>
      <c r="LCT55" s="53"/>
      <c r="LCU55" s="53"/>
      <c r="LCV55" s="53"/>
      <c r="LCW55" s="53"/>
      <c r="LCX55" s="53"/>
      <c r="LCY55" s="53"/>
      <c r="LCZ55" s="53"/>
      <c r="LDA55" s="53"/>
      <c r="LDB55" s="53"/>
      <c r="LDC55" s="53"/>
      <c r="LDD55" s="53"/>
      <c r="LDE55" s="53"/>
      <c r="LDF55" s="53"/>
      <c r="LDG55" s="53"/>
      <c r="LDH55" s="53"/>
      <c r="LDI55" s="53"/>
      <c r="LDJ55" s="53"/>
      <c r="LDK55" s="53"/>
      <c r="LDL55" s="53"/>
      <c r="LDM55" s="53"/>
      <c r="LDN55" s="53"/>
      <c r="LDO55" s="53"/>
      <c r="LDP55" s="53"/>
      <c r="LDQ55" s="53"/>
      <c r="LDR55" s="53"/>
      <c r="LDS55" s="53"/>
      <c r="LDT55" s="53"/>
      <c r="LDU55" s="53"/>
      <c r="LDV55" s="53"/>
      <c r="LDW55" s="53"/>
      <c r="LDX55" s="53"/>
      <c r="LDY55" s="53"/>
      <c r="LDZ55" s="53"/>
      <c r="LEA55" s="53"/>
      <c r="LEB55" s="53"/>
      <c r="LEC55" s="53"/>
      <c r="LED55" s="53"/>
      <c r="LEE55" s="53"/>
      <c r="LEF55" s="53"/>
      <c r="LEG55" s="53"/>
      <c r="LEH55" s="53"/>
      <c r="LEI55" s="53"/>
      <c r="LEJ55" s="53"/>
      <c r="LEK55" s="53"/>
      <c r="LEL55" s="53"/>
      <c r="LEM55" s="53"/>
      <c r="LEN55" s="53"/>
      <c r="LEO55" s="53"/>
      <c r="LEP55" s="53"/>
      <c r="LEQ55" s="53"/>
      <c r="LER55" s="53"/>
      <c r="LES55" s="53"/>
      <c r="LET55" s="53"/>
      <c r="LEU55" s="53"/>
      <c r="LEV55" s="53"/>
      <c r="LEW55" s="53"/>
      <c r="LEX55" s="53"/>
      <c r="LEY55" s="53"/>
      <c r="LEZ55" s="53"/>
      <c r="LFA55" s="53"/>
      <c r="LFB55" s="53"/>
      <c r="LFC55" s="53"/>
      <c r="LFD55" s="53"/>
      <c r="LFE55" s="53"/>
      <c r="LFF55" s="53"/>
      <c r="LFG55" s="53"/>
      <c r="LFH55" s="53"/>
      <c r="LFI55" s="53"/>
      <c r="LFJ55" s="53"/>
      <c r="LFK55" s="53"/>
      <c r="LFL55" s="53"/>
      <c r="LFM55" s="53"/>
      <c r="LFN55" s="53"/>
      <c r="LFO55" s="53"/>
      <c r="LFP55" s="53"/>
      <c r="LFQ55" s="53"/>
      <c r="LFR55" s="53"/>
      <c r="LFS55" s="53"/>
      <c r="LFT55" s="53"/>
      <c r="LFU55" s="53"/>
      <c r="LFV55" s="53"/>
      <c r="LFW55" s="53"/>
      <c r="LFX55" s="53"/>
      <c r="LFY55" s="53"/>
      <c r="LFZ55" s="53"/>
      <c r="LGA55" s="53"/>
      <c r="LGB55" s="53"/>
      <c r="LGC55" s="53"/>
      <c r="LGD55" s="53"/>
      <c r="LGE55" s="53"/>
      <c r="LGF55" s="53"/>
      <c r="LGG55" s="53"/>
      <c r="LGH55" s="53"/>
      <c r="LGI55" s="53"/>
      <c r="LGJ55" s="53"/>
      <c r="LGK55" s="53"/>
      <c r="LGL55" s="53"/>
      <c r="LGM55" s="53"/>
      <c r="LGN55" s="53"/>
      <c r="LGO55" s="53"/>
      <c r="LGP55" s="53"/>
      <c r="LGQ55" s="53"/>
      <c r="LGR55" s="53"/>
      <c r="LGS55" s="53"/>
      <c r="LGT55" s="53"/>
      <c r="LGU55" s="53"/>
      <c r="LGV55" s="53"/>
      <c r="LGW55" s="53"/>
      <c r="LGX55" s="53"/>
      <c r="LGY55" s="53"/>
      <c r="LGZ55" s="53"/>
      <c r="LHA55" s="53"/>
      <c r="LHB55" s="53"/>
      <c r="LHC55" s="53"/>
      <c r="LHD55" s="53"/>
      <c r="LHE55" s="53"/>
      <c r="LHF55" s="53"/>
      <c r="LHG55" s="53"/>
      <c r="LHH55" s="53"/>
      <c r="LHI55" s="53"/>
      <c r="LHJ55" s="53"/>
      <c r="LHK55" s="53"/>
      <c r="LHL55" s="53"/>
      <c r="LHM55" s="53"/>
      <c r="LHN55" s="53"/>
      <c r="LHO55" s="53"/>
      <c r="LHP55" s="53"/>
      <c r="LHQ55" s="53"/>
      <c r="LHR55" s="53"/>
      <c r="LHS55" s="53"/>
      <c r="LHT55" s="53"/>
      <c r="LHU55" s="53"/>
      <c r="LHV55" s="53"/>
      <c r="LHW55" s="53"/>
      <c r="LHX55" s="53"/>
      <c r="LHY55" s="53"/>
      <c r="LHZ55" s="53"/>
      <c r="LIA55" s="53"/>
      <c r="LIB55" s="53"/>
      <c r="LIC55" s="53"/>
      <c r="LID55" s="53"/>
      <c r="LIE55" s="53"/>
      <c r="LIF55" s="53"/>
      <c r="LIG55" s="53"/>
      <c r="LIH55" s="53"/>
      <c r="LII55" s="53"/>
      <c r="LIJ55" s="53"/>
      <c r="LIK55" s="53"/>
      <c r="LIL55" s="53"/>
      <c r="LIM55" s="53"/>
      <c r="LIN55" s="53"/>
      <c r="LIO55" s="53"/>
      <c r="LIP55" s="53"/>
      <c r="LIQ55" s="53"/>
      <c r="LIR55" s="53"/>
      <c r="LIS55" s="53"/>
      <c r="LIT55" s="53"/>
      <c r="LIU55" s="53"/>
      <c r="LIV55" s="53"/>
      <c r="LIW55" s="53"/>
      <c r="LIX55" s="53"/>
      <c r="LIY55" s="53"/>
      <c r="LIZ55" s="53"/>
      <c r="LJA55" s="53"/>
      <c r="LJB55" s="53"/>
      <c r="LJC55" s="53"/>
      <c r="LJD55" s="53"/>
      <c r="LJE55" s="53"/>
      <c r="LJF55" s="53"/>
      <c r="LJG55" s="53"/>
      <c r="LJH55" s="53"/>
      <c r="LJI55" s="53"/>
      <c r="LJJ55" s="53"/>
      <c r="LJK55" s="53"/>
      <c r="LJL55" s="53"/>
      <c r="LJM55" s="53"/>
      <c r="LJN55" s="53"/>
      <c r="LJO55" s="53"/>
      <c r="LJP55" s="53"/>
      <c r="LJQ55" s="53"/>
      <c r="LJR55" s="53"/>
      <c r="LJS55" s="53"/>
      <c r="LJT55" s="53"/>
      <c r="LJU55" s="53"/>
      <c r="LJV55" s="53"/>
      <c r="LJW55" s="53"/>
      <c r="LJX55" s="53"/>
      <c r="LJY55" s="53"/>
      <c r="LJZ55" s="53"/>
      <c r="LKA55" s="53"/>
      <c r="LKB55" s="53"/>
      <c r="LKC55" s="53"/>
      <c r="LKD55" s="53"/>
      <c r="LKE55" s="53"/>
      <c r="LKF55" s="53"/>
      <c r="LKG55" s="53"/>
      <c r="LKH55" s="53"/>
      <c r="LKI55" s="53"/>
      <c r="LKJ55" s="53"/>
      <c r="LKK55" s="53"/>
      <c r="LKL55" s="53"/>
      <c r="LKM55" s="53"/>
      <c r="LKN55" s="53"/>
      <c r="LKO55" s="53"/>
      <c r="LKP55" s="53"/>
      <c r="LKQ55" s="53"/>
      <c r="LKR55" s="53"/>
      <c r="LKS55" s="53"/>
      <c r="LKT55" s="53"/>
      <c r="LKU55" s="53"/>
      <c r="LKV55" s="53"/>
      <c r="LKW55" s="53"/>
      <c r="LKX55" s="53"/>
      <c r="LKY55" s="53"/>
      <c r="LKZ55" s="53"/>
      <c r="LLA55" s="53"/>
      <c r="LLB55" s="53"/>
      <c r="LLC55" s="53"/>
      <c r="LLD55" s="53"/>
      <c r="LLE55" s="53"/>
      <c r="LLF55" s="53"/>
      <c r="LLG55" s="53"/>
      <c r="LLH55" s="53"/>
      <c r="LLI55" s="53"/>
      <c r="LLJ55" s="53"/>
      <c r="LLK55" s="53"/>
      <c r="LLL55" s="53"/>
      <c r="LLM55" s="53"/>
      <c r="LLN55" s="53"/>
      <c r="LLO55" s="53"/>
      <c r="LLP55" s="53"/>
      <c r="LLQ55" s="53"/>
      <c r="LLR55" s="53"/>
      <c r="LLS55" s="53"/>
      <c r="LLT55" s="53"/>
      <c r="LLU55" s="53"/>
      <c r="LLV55" s="53"/>
      <c r="LLW55" s="53"/>
      <c r="LLX55" s="53"/>
      <c r="LLY55" s="53"/>
      <c r="LLZ55" s="53"/>
      <c r="LMA55" s="53"/>
      <c r="LMB55" s="53"/>
      <c r="LMC55" s="53"/>
      <c r="LMD55" s="53"/>
      <c r="LME55" s="53"/>
      <c r="LMF55" s="53"/>
      <c r="LMG55" s="53"/>
      <c r="LMH55" s="53"/>
      <c r="LMI55" s="53"/>
      <c r="LMJ55" s="53"/>
      <c r="LMK55" s="53"/>
      <c r="LML55" s="53"/>
      <c r="LMM55" s="53"/>
      <c r="LMN55" s="53"/>
      <c r="LMO55" s="53"/>
      <c r="LMP55" s="53"/>
      <c r="LMQ55" s="53"/>
      <c r="LMR55" s="53"/>
      <c r="LMS55" s="53"/>
      <c r="LMT55" s="53"/>
      <c r="LMU55" s="53"/>
      <c r="LMV55" s="53"/>
      <c r="LMW55" s="53"/>
      <c r="LMX55" s="53"/>
      <c r="LMY55" s="53"/>
      <c r="LMZ55" s="53"/>
      <c r="LNA55" s="53"/>
      <c r="LNB55" s="53"/>
      <c r="LNC55" s="53"/>
      <c r="LND55" s="53"/>
      <c r="LNE55" s="53"/>
      <c r="LNF55" s="53"/>
      <c r="LNG55" s="53"/>
      <c r="LNH55" s="53"/>
      <c r="LNI55" s="53"/>
      <c r="LNJ55" s="53"/>
      <c r="LNK55" s="53"/>
      <c r="LNL55" s="53"/>
      <c r="LNM55" s="53"/>
      <c r="LNN55" s="53"/>
      <c r="LNO55" s="53"/>
      <c r="LNP55" s="53"/>
      <c r="LNQ55" s="53"/>
      <c r="LNR55" s="53"/>
      <c r="LNS55" s="53"/>
      <c r="LNT55" s="53"/>
      <c r="LNU55" s="53"/>
      <c r="LNV55" s="53"/>
      <c r="LNW55" s="53"/>
      <c r="LNX55" s="53"/>
      <c r="LNY55" s="53"/>
      <c r="LNZ55" s="53"/>
      <c r="LOA55" s="53"/>
      <c r="LOB55" s="53"/>
      <c r="LOC55" s="53"/>
      <c r="LOD55" s="53"/>
      <c r="LOE55" s="53"/>
      <c r="LOF55" s="53"/>
      <c r="LOG55" s="53"/>
      <c r="LOH55" s="53"/>
      <c r="LOI55" s="53"/>
      <c r="LOJ55" s="53"/>
      <c r="LOK55" s="53"/>
      <c r="LOL55" s="53"/>
      <c r="LOM55" s="53"/>
      <c r="LON55" s="53"/>
      <c r="LOO55" s="53"/>
      <c r="LOP55" s="53"/>
      <c r="LOQ55" s="53"/>
      <c r="LOR55" s="53"/>
      <c r="LOS55" s="53"/>
      <c r="LOT55" s="53"/>
      <c r="LOU55" s="53"/>
      <c r="LOV55" s="53"/>
      <c r="LOW55" s="53"/>
      <c r="LOX55" s="53"/>
      <c r="LOY55" s="53"/>
      <c r="LOZ55" s="53"/>
      <c r="LPA55" s="53"/>
      <c r="LPB55" s="53"/>
      <c r="LPC55" s="53"/>
      <c r="LPD55" s="53"/>
      <c r="LPE55" s="53"/>
      <c r="LPF55" s="53"/>
      <c r="LPG55" s="53"/>
      <c r="LPH55" s="53"/>
      <c r="LPI55" s="53"/>
      <c r="LPJ55" s="53"/>
      <c r="LPK55" s="53"/>
      <c r="LPL55" s="53"/>
      <c r="LPM55" s="53"/>
      <c r="LPN55" s="53"/>
      <c r="LPO55" s="53"/>
      <c r="LPP55" s="53"/>
      <c r="LPQ55" s="53"/>
      <c r="LPR55" s="53"/>
      <c r="LPS55" s="53"/>
      <c r="LPT55" s="53"/>
      <c r="LPU55" s="53"/>
      <c r="LPV55" s="53"/>
      <c r="LPW55" s="53"/>
      <c r="LPX55" s="53"/>
      <c r="LPY55" s="53"/>
      <c r="LPZ55" s="53"/>
      <c r="LQA55" s="53"/>
      <c r="LQB55" s="53"/>
      <c r="LQC55" s="53"/>
      <c r="LQD55" s="53"/>
      <c r="LQE55" s="53"/>
      <c r="LQF55" s="53"/>
      <c r="LQG55" s="53"/>
      <c r="LQH55" s="53"/>
      <c r="LQI55" s="53"/>
      <c r="LQJ55" s="53"/>
      <c r="LQK55" s="53"/>
      <c r="LQL55" s="53"/>
      <c r="LQM55" s="53"/>
      <c r="LQN55" s="53"/>
      <c r="LQO55" s="53"/>
      <c r="LQP55" s="53"/>
      <c r="LQQ55" s="53"/>
      <c r="LQR55" s="53"/>
      <c r="LQS55" s="53"/>
      <c r="LQT55" s="53"/>
      <c r="LQU55" s="53"/>
      <c r="LQV55" s="53"/>
      <c r="LQW55" s="53"/>
      <c r="LQX55" s="53"/>
      <c r="LQY55" s="53"/>
      <c r="LQZ55" s="53"/>
      <c r="LRA55" s="53"/>
      <c r="LRB55" s="53"/>
      <c r="LRC55" s="53"/>
      <c r="LRD55" s="53"/>
      <c r="LRE55" s="53"/>
      <c r="LRF55" s="53"/>
      <c r="LRG55" s="53"/>
      <c r="LRH55" s="53"/>
      <c r="LRI55" s="53"/>
      <c r="LRJ55" s="53"/>
      <c r="LRK55" s="53"/>
      <c r="LRL55" s="53"/>
      <c r="LRM55" s="53"/>
      <c r="LRN55" s="53"/>
      <c r="LRO55" s="53"/>
      <c r="LRP55" s="53"/>
      <c r="LRQ55" s="53"/>
      <c r="LRR55" s="53"/>
      <c r="LRS55" s="53"/>
      <c r="LRT55" s="53"/>
      <c r="LRU55" s="53"/>
      <c r="LRV55" s="53"/>
      <c r="LRW55" s="53"/>
      <c r="LRX55" s="53"/>
      <c r="LRY55" s="53"/>
      <c r="LRZ55" s="53"/>
      <c r="LSA55" s="53"/>
      <c r="LSB55" s="53"/>
      <c r="LSC55" s="53"/>
      <c r="LSD55" s="53"/>
      <c r="LSE55" s="53"/>
      <c r="LSF55" s="53"/>
      <c r="LSG55" s="53"/>
      <c r="LSH55" s="53"/>
      <c r="LSI55" s="53"/>
      <c r="LSJ55" s="53"/>
      <c r="LSK55" s="53"/>
      <c r="LSL55" s="53"/>
      <c r="LSM55" s="53"/>
      <c r="LSN55" s="53"/>
      <c r="LSO55" s="53"/>
      <c r="LSP55" s="53"/>
      <c r="LSQ55" s="53"/>
      <c r="LSR55" s="53"/>
      <c r="LSS55" s="53"/>
      <c r="LST55" s="53"/>
      <c r="LSU55" s="53"/>
      <c r="LSV55" s="53"/>
      <c r="LSW55" s="53"/>
      <c r="LSX55" s="53"/>
      <c r="LSY55" s="53"/>
      <c r="LSZ55" s="53"/>
      <c r="LTA55" s="53"/>
      <c r="LTB55" s="53"/>
      <c r="LTC55" s="53"/>
      <c r="LTD55" s="53"/>
      <c r="LTE55" s="53"/>
      <c r="LTF55" s="53"/>
      <c r="LTG55" s="53"/>
      <c r="LTH55" s="53"/>
      <c r="LTI55" s="53"/>
      <c r="LTJ55" s="53"/>
      <c r="LTK55" s="53"/>
      <c r="LTL55" s="53"/>
      <c r="LTM55" s="53"/>
      <c r="LTN55" s="53"/>
      <c r="LTO55" s="53"/>
      <c r="LTP55" s="53"/>
      <c r="LTQ55" s="53"/>
      <c r="LTR55" s="53"/>
      <c r="LTS55" s="53"/>
      <c r="LTT55" s="53"/>
      <c r="LTU55" s="53"/>
      <c r="LTV55" s="53"/>
      <c r="LTW55" s="53"/>
      <c r="LTX55" s="53"/>
      <c r="LTY55" s="53"/>
      <c r="LTZ55" s="53"/>
      <c r="LUA55" s="53"/>
      <c r="LUB55" s="53"/>
      <c r="LUC55" s="53"/>
      <c r="LUD55" s="53"/>
      <c r="LUE55" s="53"/>
      <c r="LUF55" s="53"/>
      <c r="LUG55" s="53"/>
      <c r="LUH55" s="53"/>
      <c r="LUI55" s="53"/>
      <c r="LUJ55" s="53"/>
      <c r="LUK55" s="53"/>
      <c r="LUL55" s="53"/>
      <c r="LUM55" s="53"/>
      <c r="LUN55" s="53"/>
      <c r="LUO55" s="53"/>
      <c r="LUP55" s="53"/>
      <c r="LUQ55" s="53"/>
      <c r="LUR55" s="53"/>
      <c r="LUS55" s="53"/>
      <c r="LUT55" s="53"/>
      <c r="LUU55" s="53"/>
      <c r="LUV55" s="53"/>
      <c r="LUW55" s="53"/>
      <c r="LUX55" s="53"/>
      <c r="LUY55" s="53"/>
      <c r="LUZ55" s="53"/>
      <c r="LVA55" s="53"/>
      <c r="LVB55" s="53"/>
      <c r="LVC55" s="53"/>
      <c r="LVD55" s="53"/>
      <c r="LVE55" s="53"/>
      <c r="LVF55" s="53"/>
      <c r="LVG55" s="53"/>
      <c r="LVH55" s="53"/>
      <c r="LVI55" s="53"/>
      <c r="LVJ55" s="53"/>
      <c r="LVK55" s="53"/>
      <c r="LVL55" s="53"/>
      <c r="LVM55" s="53"/>
      <c r="LVN55" s="53"/>
      <c r="LVO55" s="53"/>
      <c r="LVP55" s="53"/>
      <c r="LVQ55" s="53"/>
      <c r="LVR55" s="53"/>
      <c r="LVS55" s="53"/>
      <c r="LVT55" s="53"/>
      <c r="LVU55" s="53"/>
      <c r="LVV55" s="53"/>
      <c r="LVW55" s="53"/>
      <c r="LVX55" s="53"/>
      <c r="LVY55" s="53"/>
      <c r="LVZ55" s="53"/>
      <c r="LWA55" s="53"/>
      <c r="LWB55" s="53"/>
      <c r="LWC55" s="53"/>
      <c r="LWD55" s="53"/>
      <c r="LWE55" s="53"/>
      <c r="LWF55" s="53"/>
      <c r="LWG55" s="53"/>
      <c r="LWH55" s="53"/>
      <c r="LWI55" s="53"/>
      <c r="LWJ55" s="53"/>
      <c r="LWK55" s="53"/>
      <c r="LWL55" s="53"/>
      <c r="LWM55" s="53"/>
      <c r="LWN55" s="53"/>
      <c r="LWO55" s="53"/>
      <c r="LWP55" s="53"/>
      <c r="LWQ55" s="53"/>
      <c r="LWR55" s="53"/>
      <c r="LWS55" s="53"/>
      <c r="LWT55" s="53"/>
      <c r="LWU55" s="53"/>
      <c r="LWV55" s="53"/>
      <c r="LWW55" s="53"/>
      <c r="LWX55" s="53"/>
      <c r="LWY55" s="53"/>
      <c r="LWZ55" s="53"/>
      <c r="LXA55" s="53"/>
      <c r="LXB55" s="53"/>
      <c r="LXC55" s="53"/>
      <c r="LXD55" s="53"/>
      <c r="LXE55" s="53"/>
      <c r="LXF55" s="53"/>
      <c r="LXG55" s="53"/>
      <c r="LXH55" s="53"/>
      <c r="LXI55" s="53"/>
      <c r="LXJ55" s="53"/>
      <c r="LXK55" s="53"/>
      <c r="LXL55" s="53"/>
      <c r="LXM55" s="53"/>
      <c r="LXN55" s="53"/>
      <c r="LXO55" s="53"/>
      <c r="LXP55" s="53"/>
      <c r="LXQ55" s="53"/>
      <c r="LXR55" s="53"/>
      <c r="LXS55" s="53"/>
      <c r="LXT55" s="53"/>
      <c r="LXU55" s="53"/>
      <c r="LXV55" s="53"/>
      <c r="LXW55" s="53"/>
      <c r="LXX55" s="53"/>
      <c r="LXY55" s="53"/>
      <c r="LXZ55" s="53"/>
      <c r="LYA55" s="53"/>
      <c r="LYB55" s="53"/>
      <c r="LYC55" s="53"/>
      <c r="LYD55" s="53"/>
      <c r="LYE55" s="53"/>
      <c r="LYF55" s="53"/>
      <c r="LYG55" s="53"/>
      <c r="LYH55" s="53"/>
      <c r="LYI55" s="53"/>
      <c r="LYJ55" s="53"/>
      <c r="LYK55" s="53"/>
      <c r="LYL55" s="53"/>
      <c r="LYM55" s="53"/>
      <c r="LYN55" s="53"/>
      <c r="LYO55" s="53"/>
      <c r="LYP55" s="53"/>
      <c r="LYQ55" s="53"/>
      <c r="LYR55" s="53"/>
      <c r="LYS55" s="53"/>
      <c r="LYT55" s="53"/>
      <c r="LYU55" s="53"/>
      <c r="LYV55" s="53"/>
      <c r="LYW55" s="53"/>
      <c r="LYX55" s="53"/>
      <c r="LYY55" s="53"/>
      <c r="LYZ55" s="53"/>
      <c r="LZA55" s="53"/>
      <c r="LZB55" s="53"/>
      <c r="LZC55" s="53"/>
      <c r="LZD55" s="53"/>
      <c r="LZE55" s="53"/>
      <c r="LZF55" s="53"/>
      <c r="LZG55" s="53"/>
      <c r="LZH55" s="53"/>
      <c r="LZI55" s="53"/>
      <c r="LZJ55" s="53"/>
      <c r="LZK55" s="53"/>
      <c r="LZL55" s="53"/>
      <c r="LZM55" s="53"/>
      <c r="LZN55" s="53"/>
      <c r="LZO55" s="53"/>
      <c r="LZP55" s="53"/>
      <c r="LZQ55" s="53"/>
      <c r="LZR55" s="53"/>
      <c r="LZS55" s="53"/>
      <c r="LZT55" s="53"/>
      <c r="LZU55" s="53"/>
      <c r="LZV55" s="53"/>
      <c r="LZW55" s="53"/>
      <c r="LZX55" s="53"/>
      <c r="LZY55" s="53"/>
      <c r="LZZ55" s="53"/>
      <c r="MAA55" s="53"/>
      <c r="MAB55" s="53"/>
      <c r="MAC55" s="53"/>
      <c r="MAD55" s="53"/>
      <c r="MAE55" s="53"/>
      <c r="MAF55" s="53"/>
      <c r="MAG55" s="53"/>
      <c r="MAH55" s="53"/>
      <c r="MAI55" s="53"/>
      <c r="MAJ55" s="53"/>
      <c r="MAK55" s="53"/>
      <c r="MAL55" s="53"/>
      <c r="MAM55" s="53"/>
      <c r="MAN55" s="53"/>
      <c r="MAO55" s="53"/>
      <c r="MAP55" s="53"/>
      <c r="MAQ55" s="53"/>
      <c r="MAR55" s="53"/>
      <c r="MAS55" s="53"/>
      <c r="MAT55" s="53"/>
      <c r="MAU55" s="53"/>
      <c r="MAV55" s="53"/>
      <c r="MAW55" s="53"/>
      <c r="MAX55" s="53"/>
      <c r="MAY55" s="53"/>
      <c r="MAZ55" s="53"/>
      <c r="MBA55" s="53"/>
      <c r="MBB55" s="53"/>
      <c r="MBC55" s="53"/>
      <c r="MBD55" s="53"/>
      <c r="MBE55" s="53"/>
      <c r="MBF55" s="53"/>
      <c r="MBG55" s="53"/>
      <c r="MBH55" s="53"/>
      <c r="MBI55" s="53"/>
      <c r="MBJ55" s="53"/>
      <c r="MBK55" s="53"/>
      <c r="MBL55" s="53"/>
      <c r="MBM55" s="53"/>
      <c r="MBN55" s="53"/>
      <c r="MBO55" s="53"/>
      <c r="MBP55" s="53"/>
      <c r="MBQ55" s="53"/>
      <c r="MBR55" s="53"/>
      <c r="MBS55" s="53"/>
      <c r="MBT55" s="53"/>
      <c r="MBU55" s="53"/>
      <c r="MBV55" s="53"/>
      <c r="MBW55" s="53"/>
      <c r="MBX55" s="53"/>
      <c r="MBY55" s="53"/>
      <c r="MBZ55" s="53"/>
      <c r="MCA55" s="53"/>
      <c r="MCB55" s="53"/>
      <c r="MCC55" s="53"/>
      <c r="MCD55" s="53"/>
      <c r="MCE55" s="53"/>
      <c r="MCF55" s="53"/>
      <c r="MCG55" s="53"/>
      <c r="MCH55" s="53"/>
      <c r="MCI55" s="53"/>
      <c r="MCJ55" s="53"/>
      <c r="MCK55" s="53"/>
      <c r="MCL55" s="53"/>
      <c r="MCM55" s="53"/>
      <c r="MCN55" s="53"/>
      <c r="MCO55" s="53"/>
      <c r="MCP55" s="53"/>
      <c r="MCQ55" s="53"/>
      <c r="MCR55" s="53"/>
      <c r="MCS55" s="53"/>
      <c r="MCT55" s="53"/>
      <c r="MCU55" s="53"/>
      <c r="MCV55" s="53"/>
      <c r="MCW55" s="53"/>
      <c r="MCX55" s="53"/>
      <c r="MCY55" s="53"/>
      <c r="MCZ55" s="53"/>
      <c r="MDA55" s="53"/>
      <c r="MDB55" s="53"/>
      <c r="MDC55" s="53"/>
      <c r="MDD55" s="53"/>
      <c r="MDE55" s="53"/>
      <c r="MDF55" s="53"/>
      <c r="MDG55" s="53"/>
      <c r="MDH55" s="53"/>
      <c r="MDI55" s="53"/>
      <c r="MDJ55" s="53"/>
      <c r="MDK55" s="53"/>
      <c r="MDL55" s="53"/>
      <c r="MDM55" s="53"/>
      <c r="MDN55" s="53"/>
      <c r="MDO55" s="53"/>
      <c r="MDP55" s="53"/>
      <c r="MDQ55" s="53"/>
      <c r="MDR55" s="53"/>
      <c r="MDS55" s="53"/>
      <c r="MDT55" s="53"/>
      <c r="MDU55" s="53"/>
      <c r="MDV55" s="53"/>
      <c r="MDW55" s="53"/>
      <c r="MDX55" s="53"/>
      <c r="MDY55" s="53"/>
      <c r="MDZ55" s="53"/>
      <c r="MEA55" s="53"/>
      <c r="MEB55" s="53"/>
      <c r="MEC55" s="53"/>
      <c r="MED55" s="53"/>
      <c r="MEE55" s="53"/>
      <c r="MEF55" s="53"/>
      <c r="MEG55" s="53"/>
      <c r="MEH55" s="53"/>
      <c r="MEI55" s="53"/>
      <c r="MEJ55" s="53"/>
      <c r="MEK55" s="53"/>
      <c r="MEL55" s="53"/>
      <c r="MEM55" s="53"/>
      <c r="MEN55" s="53"/>
      <c r="MEO55" s="53"/>
      <c r="MEP55" s="53"/>
      <c r="MEQ55" s="53"/>
      <c r="MER55" s="53"/>
      <c r="MES55" s="53"/>
      <c r="MET55" s="53"/>
      <c r="MEU55" s="53"/>
      <c r="MEV55" s="53"/>
      <c r="MEW55" s="53"/>
      <c r="MEX55" s="53"/>
      <c r="MEY55" s="53"/>
      <c r="MEZ55" s="53"/>
      <c r="MFA55" s="53"/>
      <c r="MFB55" s="53"/>
      <c r="MFC55" s="53"/>
      <c r="MFD55" s="53"/>
      <c r="MFE55" s="53"/>
      <c r="MFF55" s="53"/>
      <c r="MFG55" s="53"/>
      <c r="MFH55" s="53"/>
      <c r="MFI55" s="53"/>
      <c r="MFJ55" s="53"/>
      <c r="MFK55" s="53"/>
      <c r="MFL55" s="53"/>
      <c r="MFM55" s="53"/>
      <c r="MFN55" s="53"/>
      <c r="MFO55" s="53"/>
      <c r="MFP55" s="53"/>
      <c r="MFQ55" s="53"/>
      <c r="MFR55" s="53"/>
      <c r="MFS55" s="53"/>
      <c r="MFT55" s="53"/>
      <c r="MFU55" s="53"/>
      <c r="MFV55" s="53"/>
      <c r="MFW55" s="53"/>
      <c r="MFX55" s="53"/>
      <c r="MFY55" s="53"/>
      <c r="MFZ55" s="53"/>
      <c r="MGA55" s="53"/>
      <c r="MGB55" s="53"/>
      <c r="MGC55" s="53"/>
      <c r="MGD55" s="53"/>
      <c r="MGE55" s="53"/>
      <c r="MGF55" s="53"/>
      <c r="MGG55" s="53"/>
      <c r="MGH55" s="53"/>
      <c r="MGI55" s="53"/>
      <c r="MGJ55" s="53"/>
      <c r="MGK55" s="53"/>
      <c r="MGL55" s="53"/>
      <c r="MGM55" s="53"/>
      <c r="MGN55" s="53"/>
      <c r="MGO55" s="53"/>
      <c r="MGP55" s="53"/>
      <c r="MGQ55" s="53"/>
      <c r="MGR55" s="53"/>
      <c r="MGS55" s="53"/>
      <c r="MGT55" s="53"/>
      <c r="MGU55" s="53"/>
      <c r="MGV55" s="53"/>
      <c r="MGW55" s="53"/>
      <c r="MGX55" s="53"/>
      <c r="MGY55" s="53"/>
      <c r="MGZ55" s="53"/>
      <c r="MHA55" s="53"/>
      <c r="MHB55" s="53"/>
      <c r="MHC55" s="53"/>
      <c r="MHD55" s="53"/>
      <c r="MHE55" s="53"/>
      <c r="MHF55" s="53"/>
      <c r="MHG55" s="53"/>
      <c r="MHH55" s="53"/>
      <c r="MHI55" s="53"/>
      <c r="MHJ55" s="53"/>
      <c r="MHK55" s="53"/>
      <c r="MHL55" s="53"/>
      <c r="MHM55" s="53"/>
      <c r="MHN55" s="53"/>
      <c r="MHO55" s="53"/>
      <c r="MHP55" s="53"/>
      <c r="MHQ55" s="53"/>
      <c r="MHR55" s="53"/>
      <c r="MHS55" s="53"/>
      <c r="MHT55" s="53"/>
      <c r="MHU55" s="53"/>
      <c r="MHV55" s="53"/>
      <c r="MHW55" s="53"/>
      <c r="MHX55" s="53"/>
      <c r="MHY55" s="53"/>
      <c r="MHZ55" s="53"/>
      <c r="MIA55" s="53"/>
      <c r="MIB55" s="53"/>
      <c r="MIC55" s="53"/>
      <c r="MID55" s="53"/>
      <c r="MIE55" s="53"/>
      <c r="MIF55" s="53"/>
      <c r="MIG55" s="53"/>
      <c r="MIH55" s="53"/>
      <c r="MII55" s="53"/>
      <c r="MIJ55" s="53"/>
      <c r="MIK55" s="53"/>
      <c r="MIL55" s="53"/>
      <c r="MIM55" s="53"/>
      <c r="MIN55" s="53"/>
      <c r="MIO55" s="53"/>
      <c r="MIP55" s="53"/>
      <c r="MIQ55" s="53"/>
      <c r="MIR55" s="53"/>
      <c r="MIS55" s="53"/>
      <c r="MIT55" s="53"/>
      <c r="MIU55" s="53"/>
      <c r="MIV55" s="53"/>
      <c r="MIW55" s="53"/>
      <c r="MIX55" s="53"/>
      <c r="MIY55" s="53"/>
      <c r="MIZ55" s="53"/>
      <c r="MJA55" s="53"/>
      <c r="MJB55" s="53"/>
      <c r="MJC55" s="53"/>
      <c r="MJD55" s="53"/>
      <c r="MJE55" s="53"/>
      <c r="MJF55" s="53"/>
      <c r="MJG55" s="53"/>
      <c r="MJH55" s="53"/>
      <c r="MJI55" s="53"/>
      <c r="MJJ55" s="53"/>
      <c r="MJK55" s="53"/>
      <c r="MJL55" s="53"/>
      <c r="MJM55" s="53"/>
      <c r="MJN55" s="53"/>
      <c r="MJO55" s="53"/>
      <c r="MJP55" s="53"/>
      <c r="MJQ55" s="53"/>
      <c r="MJR55" s="53"/>
      <c r="MJS55" s="53"/>
      <c r="MJT55" s="53"/>
      <c r="MJU55" s="53"/>
      <c r="MJV55" s="53"/>
      <c r="MJW55" s="53"/>
      <c r="MJX55" s="53"/>
      <c r="MJY55" s="53"/>
      <c r="MJZ55" s="53"/>
      <c r="MKA55" s="53"/>
      <c r="MKB55" s="53"/>
      <c r="MKC55" s="53"/>
      <c r="MKD55" s="53"/>
      <c r="MKE55" s="53"/>
      <c r="MKF55" s="53"/>
      <c r="MKG55" s="53"/>
      <c r="MKH55" s="53"/>
      <c r="MKI55" s="53"/>
      <c r="MKJ55" s="53"/>
      <c r="MKK55" s="53"/>
      <c r="MKL55" s="53"/>
      <c r="MKM55" s="53"/>
      <c r="MKN55" s="53"/>
      <c r="MKO55" s="53"/>
      <c r="MKP55" s="53"/>
      <c r="MKQ55" s="53"/>
      <c r="MKR55" s="53"/>
      <c r="MKS55" s="53"/>
      <c r="MKT55" s="53"/>
      <c r="MKU55" s="53"/>
      <c r="MKV55" s="53"/>
      <c r="MKW55" s="53"/>
      <c r="MKX55" s="53"/>
      <c r="MKY55" s="53"/>
      <c r="MKZ55" s="53"/>
      <c r="MLA55" s="53"/>
      <c r="MLB55" s="53"/>
      <c r="MLC55" s="53"/>
      <c r="MLD55" s="53"/>
      <c r="MLE55" s="53"/>
      <c r="MLF55" s="53"/>
      <c r="MLG55" s="53"/>
      <c r="MLH55" s="53"/>
      <c r="MLI55" s="53"/>
      <c r="MLJ55" s="53"/>
      <c r="MLK55" s="53"/>
      <c r="MLL55" s="53"/>
      <c r="MLM55" s="53"/>
      <c r="MLN55" s="53"/>
      <c r="MLO55" s="53"/>
      <c r="MLP55" s="53"/>
      <c r="MLQ55" s="53"/>
      <c r="MLR55" s="53"/>
      <c r="MLS55" s="53"/>
      <c r="MLT55" s="53"/>
      <c r="MLU55" s="53"/>
      <c r="MLV55" s="53"/>
      <c r="MLW55" s="53"/>
      <c r="MLX55" s="53"/>
      <c r="MLY55" s="53"/>
      <c r="MLZ55" s="53"/>
      <c r="MMA55" s="53"/>
      <c r="MMB55" s="53"/>
      <c r="MMC55" s="53"/>
      <c r="MMD55" s="53"/>
      <c r="MME55" s="53"/>
      <c r="MMF55" s="53"/>
      <c r="MMG55" s="53"/>
      <c r="MMH55" s="53"/>
      <c r="MMI55" s="53"/>
      <c r="MMJ55" s="53"/>
      <c r="MMK55" s="53"/>
      <c r="MML55" s="53"/>
      <c r="MMM55" s="53"/>
      <c r="MMN55" s="53"/>
      <c r="MMO55" s="53"/>
      <c r="MMP55" s="53"/>
      <c r="MMQ55" s="53"/>
      <c r="MMR55" s="53"/>
      <c r="MMS55" s="53"/>
      <c r="MMT55" s="53"/>
      <c r="MMU55" s="53"/>
      <c r="MMV55" s="53"/>
      <c r="MMW55" s="53"/>
      <c r="MMX55" s="53"/>
      <c r="MMY55" s="53"/>
      <c r="MMZ55" s="53"/>
      <c r="MNA55" s="53"/>
      <c r="MNB55" s="53"/>
      <c r="MNC55" s="53"/>
      <c r="MND55" s="53"/>
      <c r="MNE55" s="53"/>
      <c r="MNF55" s="53"/>
      <c r="MNG55" s="53"/>
      <c r="MNH55" s="53"/>
      <c r="MNI55" s="53"/>
      <c r="MNJ55" s="53"/>
      <c r="MNK55" s="53"/>
      <c r="MNL55" s="53"/>
      <c r="MNM55" s="53"/>
      <c r="MNN55" s="53"/>
      <c r="MNO55" s="53"/>
      <c r="MNP55" s="53"/>
      <c r="MNQ55" s="53"/>
      <c r="MNR55" s="53"/>
      <c r="MNS55" s="53"/>
      <c r="MNT55" s="53"/>
      <c r="MNU55" s="53"/>
      <c r="MNV55" s="53"/>
      <c r="MNW55" s="53"/>
      <c r="MNX55" s="53"/>
      <c r="MNY55" s="53"/>
      <c r="MNZ55" s="53"/>
      <c r="MOA55" s="53"/>
      <c r="MOB55" s="53"/>
      <c r="MOC55" s="53"/>
      <c r="MOD55" s="53"/>
      <c r="MOE55" s="53"/>
      <c r="MOF55" s="53"/>
      <c r="MOG55" s="53"/>
      <c r="MOH55" s="53"/>
      <c r="MOI55" s="53"/>
      <c r="MOJ55" s="53"/>
      <c r="MOK55" s="53"/>
      <c r="MOL55" s="53"/>
      <c r="MOM55" s="53"/>
      <c r="MON55" s="53"/>
      <c r="MOO55" s="53"/>
      <c r="MOP55" s="53"/>
      <c r="MOQ55" s="53"/>
      <c r="MOR55" s="53"/>
      <c r="MOS55" s="53"/>
      <c r="MOT55" s="53"/>
      <c r="MOU55" s="53"/>
      <c r="MOV55" s="53"/>
      <c r="MOW55" s="53"/>
      <c r="MOX55" s="53"/>
      <c r="MOY55" s="53"/>
      <c r="MOZ55" s="53"/>
      <c r="MPA55" s="53"/>
      <c r="MPB55" s="53"/>
      <c r="MPC55" s="53"/>
      <c r="MPD55" s="53"/>
      <c r="MPE55" s="53"/>
      <c r="MPF55" s="53"/>
      <c r="MPG55" s="53"/>
      <c r="MPH55" s="53"/>
      <c r="MPI55" s="53"/>
      <c r="MPJ55" s="53"/>
      <c r="MPK55" s="53"/>
      <c r="MPL55" s="53"/>
      <c r="MPM55" s="53"/>
      <c r="MPN55" s="53"/>
      <c r="MPO55" s="53"/>
      <c r="MPP55" s="53"/>
      <c r="MPQ55" s="53"/>
      <c r="MPR55" s="53"/>
      <c r="MPS55" s="53"/>
      <c r="MPT55" s="53"/>
      <c r="MPU55" s="53"/>
      <c r="MPV55" s="53"/>
      <c r="MPW55" s="53"/>
      <c r="MPX55" s="53"/>
      <c r="MPY55" s="53"/>
      <c r="MPZ55" s="53"/>
      <c r="MQA55" s="53"/>
      <c r="MQB55" s="53"/>
      <c r="MQC55" s="53"/>
      <c r="MQD55" s="53"/>
      <c r="MQE55" s="53"/>
      <c r="MQF55" s="53"/>
      <c r="MQG55" s="53"/>
      <c r="MQH55" s="53"/>
      <c r="MQI55" s="53"/>
      <c r="MQJ55" s="53"/>
      <c r="MQK55" s="53"/>
      <c r="MQL55" s="53"/>
      <c r="MQM55" s="53"/>
      <c r="MQN55" s="53"/>
      <c r="MQO55" s="53"/>
      <c r="MQP55" s="53"/>
      <c r="MQQ55" s="53"/>
      <c r="MQR55" s="53"/>
      <c r="MQS55" s="53"/>
      <c r="MQT55" s="53"/>
      <c r="MQU55" s="53"/>
      <c r="MQV55" s="53"/>
      <c r="MQW55" s="53"/>
      <c r="MQX55" s="53"/>
      <c r="MQY55" s="53"/>
      <c r="MQZ55" s="53"/>
      <c r="MRA55" s="53"/>
      <c r="MRB55" s="53"/>
      <c r="MRC55" s="53"/>
      <c r="MRD55" s="53"/>
      <c r="MRE55" s="53"/>
      <c r="MRF55" s="53"/>
      <c r="MRG55" s="53"/>
      <c r="MRH55" s="53"/>
      <c r="MRI55" s="53"/>
      <c r="MRJ55" s="53"/>
      <c r="MRK55" s="53"/>
      <c r="MRL55" s="53"/>
      <c r="MRM55" s="53"/>
      <c r="MRN55" s="53"/>
      <c r="MRO55" s="53"/>
      <c r="MRP55" s="53"/>
      <c r="MRQ55" s="53"/>
      <c r="MRR55" s="53"/>
      <c r="MRS55" s="53"/>
      <c r="MRT55" s="53"/>
      <c r="MRU55" s="53"/>
      <c r="MRV55" s="53"/>
      <c r="MRW55" s="53"/>
      <c r="MRX55" s="53"/>
      <c r="MRY55" s="53"/>
      <c r="MRZ55" s="53"/>
      <c r="MSA55" s="53"/>
      <c r="MSB55" s="53"/>
      <c r="MSC55" s="53"/>
      <c r="MSD55" s="53"/>
      <c r="MSE55" s="53"/>
      <c r="MSF55" s="53"/>
      <c r="MSG55" s="53"/>
      <c r="MSH55" s="53"/>
      <c r="MSI55" s="53"/>
      <c r="MSJ55" s="53"/>
      <c r="MSK55" s="53"/>
      <c r="MSL55" s="53"/>
      <c r="MSM55" s="53"/>
      <c r="MSN55" s="53"/>
      <c r="MSO55" s="53"/>
      <c r="MSP55" s="53"/>
      <c r="MSQ55" s="53"/>
      <c r="MSR55" s="53"/>
      <c r="MSS55" s="53"/>
      <c r="MST55" s="53"/>
      <c r="MSU55" s="53"/>
      <c r="MSV55" s="53"/>
      <c r="MSW55" s="53"/>
      <c r="MSX55" s="53"/>
      <c r="MSY55" s="53"/>
      <c r="MSZ55" s="53"/>
      <c r="MTA55" s="53"/>
      <c r="MTB55" s="53"/>
      <c r="MTC55" s="53"/>
      <c r="MTD55" s="53"/>
      <c r="MTE55" s="53"/>
      <c r="MTF55" s="53"/>
      <c r="MTG55" s="53"/>
      <c r="MTH55" s="53"/>
      <c r="MTI55" s="53"/>
      <c r="MTJ55" s="53"/>
      <c r="MTK55" s="53"/>
      <c r="MTL55" s="53"/>
      <c r="MTM55" s="53"/>
      <c r="MTN55" s="53"/>
      <c r="MTO55" s="53"/>
      <c r="MTP55" s="53"/>
      <c r="MTQ55" s="53"/>
      <c r="MTR55" s="53"/>
      <c r="MTS55" s="53"/>
      <c r="MTT55" s="53"/>
      <c r="MTU55" s="53"/>
      <c r="MTV55" s="53"/>
      <c r="MTW55" s="53"/>
      <c r="MTX55" s="53"/>
      <c r="MTY55" s="53"/>
      <c r="MTZ55" s="53"/>
      <c r="MUA55" s="53"/>
      <c r="MUB55" s="53"/>
      <c r="MUC55" s="53"/>
      <c r="MUD55" s="53"/>
      <c r="MUE55" s="53"/>
      <c r="MUF55" s="53"/>
      <c r="MUG55" s="53"/>
      <c r="MUH55" s="53"/>
      <c r="MUI55" s="53"/>
      <c r="MUJ55" s="53"/>
      <c r="MUK55" s="53"/>
      <c r="MUL55" s="53"/>
      <c r="MUM55" s="53"/>
      <c r="MUN55" s="53"/>
      <c r="MUO55" s="53"/>
      <c r="MUP55" s="53"/>
      <c r="MUQ55" s="53"/>
      <c r="MUR55" s="53"/>
      <c r="MUS55" s="53"/>
      <c r="MUT55" s="53"/>
      <c r="MUU55" s="53"/>
      <c r="MUV55" s="53"/>
      <c r="MUW55" s="53"/>
      <c r="MUX55" s="53"/>
      <c r="MUY55" s="53"/>
      <c r="MUZ55" s="53"/>
      <c r="MVA55" s="53"/>
      <c r="MVB55" s="53"/>
      <c r="MVC55" s="53"/>
      <c r="MVD55" s="53"/>
      <c r="MVE55" s="53"/>
      <c r="MVF55" s="53"/>
      <c r="MVG55" s="53"/>
      <c r="MVH55" s="53"/>
      <c r="MVI55" s="53"/>
      <c r="MVJ55" s="53"/>
      <c r="MVK55" s="53"/>
      <c r="MVL55" s="53"/>
      <c r="MVM55" s="53"/>
      <c r="MVN55" s="53"/>
      <c r="MVO55" s="53"/>
      <c r="MVP55" s="53"/>
      <c r="MVQ55" s="53"/>
      <c r="MVR55" s="53"/>
      <c r="MVS55" s="53"/>
      <c r="MVT55" s="53"/>
      <c r="MVU55" s="53"/>
      <c r="MVV55" s="53"/>
      <c r="MVW55" s="53"/>
      <c r="MVX55" s="53"/>
      <c r="MVY55" s="53"/>
      <c r="MVZ55" s="53"/>
      <c r="MWA55" s="53"/>
      <c r="MWB55" s="53"/>
      <c r="MWC55" s="53"/>
      <c r="MWD55" s="53"/>
      <c r="MWE55" s="53"/>
      <c r="MWF55" s="53"/>
      <c r="MWG55" s="53"/>
      <c r="MWH55" s="53"/>
      <c r="MWI55" s="53"/>
      <c r="MWJ55" s="53"/>
      <c r="MWK55" s="53"/>
      <c r="MWL55" s="53"/>
      <c r="MWM55" s="53"/>
      <c r="MWN55" s="53"/>
      <c r="MWO55" s="53"/>
      <c r="MWP55" s="53"/>
      <c r="MWQ55" s="53"/>
      <c r="MWR55" s="53"/>
      <c r="MWS55" s="53"/>
      <c r="MWT55" s="53"/>
      <c r="MWU55" s="53"/>
      <c r="MWV55" s="53"/>
      <c r="MWW55" s="53"/>
      <c r="MWX55" s="53"/>
      <c r="MWY55" s="53"/>
      <c r="MWZ55" s="53"/>
      <c r="MXA55" s="53"/>
      <c r="MXB55" s="53"/>
      <c r="MXC55" s="53"/>
      <c r="MXD55" s="53"/>
      <c r="MXE55" s="53"/>
      <c r="MXF55" s="53"/>
      <c r="MXG55" s="53"/>
      <c r="MXH55" s="53"/>
      <c r="MXI55" s="53"/>
      <c r="MXJ55" s="53"/>
      <c r="MXK55" s="53"/>
      <c r="MXL55" s="53"/>
      <c r="MXM55" s="53"/>
      <c r="MXN55" s="53"/>
      <c r="MXO55" s="53"/>
      <c r="MXP55" s="53"/>
      <c r="MXQ55" s="53"/>
      <c r="MXR55" s="53"/>
      <c r="MXS55" s="53"/>
      <c r="MXT55" s="53"/>
      <c r="MXU55" s="53"/>
      <c r="MXV55" s="53"/>
      <c r="MXW55" s="53"/>
      <c r="MXX55" s="53"/>
      <c r="MXY55" s="53"/>
      <c r="MXZ55" s="53"/>
      <c r="MYA55" s="53"/>
      <c r="MYB55" s="53"/>
      <c r="MYC55" s="53"/>
      <c r="MYD55" s="53"/>
      <c r="MYE55" s="53"/>
      <c r="MYF55" s="53"/>
      <c r="MYG55" s="53"/>
      <c r="MYH55" s="53"/>
      <c r="MYI55" s="53"/>
      <c r="MYJ55" s="53"/>
      <c r="MYK55" s="53"/>
      <c r="MYL55" s="53"/>
      <c r="MYM55" s="53"/>
      <c r="MYN55" s="53"/>
      <c r="MYO55" s="53"/>
      <c r="MYP55" s="53"/>
      <c r="MYQ55" s="53"/>
      <c r="MYR55" s="53"/>
      <c r="MYS55" s="53"/>
      <c r="MYT55" s="53"/>
      <c r="MYU55" s="53"/>
      <c r="MYV55" s="53"/>
      <c r="MYW55" s="53"/>
      <c r="MYX55" s="53"/>
      <c r="MYY55" s="53"/>
      <c r="MYZ55" s="53"/>
      <c r="MZA55" s="53"/>
      <c r="MZB55" s="53"/>
      <c r="MZC55" s="53"/>
      <c r="MZD55" s="53"/>
      <c r="MZE55" s="53"/>
      <c r="MZF55" s="53"/>
      <c r="MZG55" s="53"/>
      <c r="MZH55" s="53"/>
      <c r="MZI55" s="53"/>
      <c r="MZJ55" s="53"/>
      <c r="MZK55" s="53"/>
      <c r="MZL55" s="53"/>
      <c r="MZM55" s="53"/>
      <c r="MZN55" s="53"/>
      <c r="MZO55" s="53"/>
      <c r="MZP55" s="53"/>
      <c r="MZQ55" s="53"/>
      <c r="MZR55" s="53"/>
      <c r="MZS55" s="53"/>
      <c r="MZT55" s="53"/>
      <c r="MZU55" s="53"/>
      <c r="MZV55" s="53"/>
      <c r="MZW55" s="53"/>
      <c r="MZX55" s="53"/>
      <c r="MZY55" s="53"/>
      <c r="MZZ55" s="53"/>
      <c r="NAA55" s="53"/>
      <c r="NAB55" s="53"/>
      <c r="NAC55" s="53"/>
      <c r="NAD55" s="53"/>
      <c r="NAE55" s="53"/>
      <c r="NAF55" s="53"/>
      <c r="NAG55" s="53"/>
      <c r="NAH55" s="53"/>
      <c r="NAI55" s="53"/>
      <c r="NAJ55" s="53"/>
      <c r="NAK55" s="53"/>
      <c r="NAL55" s="53"/>
      <c r="NAM55" s="53"/>
      <c r="NAN55" s="53"/>
      <c r="NAO55" s="53"/>
      <c r="NAP55" s="53"/>
      <c r="NAQ55" s="53"/>
      <c r="NAR55" s="53"/>
      <c r="NAS55" s="53"/>
      <c r="NAT55" s="53"/>
      <c r="NAU55" s="53"/>
      <c r="NAV55" s="53"/>
      <c r="NAW55" s="53"/>
      <c r="NAX55" s="53"/>
      <c r="NAY55" s="53"/>
      <c r="NAZ55" s="53"/>
      <c r="NBA55" s="53"/>
      <c r="NBB55" s="53"/>
      <c r="NBC55" s="53"/>
      <c r="NBD55" s="53"/>
      <c r="NBE55" s="53"/>
      <c r="NBF55" s="53"/>
      <c r="NBG55" s="53"/>
      <c r="NBH55" s="53"/>
      <c r="NBI55" s="53"/>
      <c r="NBJ55" s="53"/>
      <c r="NBK55" s="53"/>
      <c r="NBL55" s="53"/>
      <c r="NBM55" s="53"/>
      <c r="NBN55" s="53"/>
      <c r="NBO55" s="53"/>
      <c r="NBP55" s="53"/>
      <c r="NBQ55" s="53"/>
      <c r="NBR55" s="53"/>
      <c r="NBS55" s="53"/>
      <c r="NBT55" s="53"/>
      <c r="NBU55" s="53"/>
      <c r="NBV55" s="53"/>
      <c r="NBW55" s="53"/>
      <c r="NBX55" s="53"/>
      <c r="NBY55" s="53"/>
      <c r="NBZ55" s="53"/>
      <c r="NCA55" s="53"/>
      <c r="NCB55" s="53"/>
      <c r="NCC55" s="53"/>
      <c r="NCD55" s="53"/>
      <c r="NCE55" s="53"/>
      <c r="NCF55" s="53"/>
      <c r="NCG55" s="53"/>
      <c r="NCH55" s="53"/>
      <c r="NCI55" s="53"/>
      <c r="NCJ55" s="53"/>
      <c r="NCK55" s="53"/>
      <c r="NCL55" s="53"/>
      <c r="NCM55" s="53"/>
      <c r="NCN55" s="53"/>
      <c r="NCO55" s="53"/>
      <c r="NCP55" s="53"/>
      <c r="NCQ55" s="53"/>
      <c r="NCR55" s="53"/>
      <c r="NCS55" s="53"/>
      <c r="NCT55" s="53"/>
      <c r="NCU55" s="53"/>
      <c r="NCV55" s="53"/>
      <c r="NCW55" s="53"/>
      <c r="NCX55" s="53"/>
      <c r="NCY55" s="53"/>
      <c r="NCZ55" s="53"/>
      <c r="NDA55" s="53"/>
      <c r="NDB55" s="53"/>
      <c r="NDC55" s="53"/>
      <c r="NDD55" s="53"/>
      <c r="NDE55" s="53"/>
      <c r="NDF55" s="53"/>
      <c r="NDG55" s="53"/>
      <c r="NDH55" s="53"/>
      <c r="NDI55" s="53"/>
      <c r="NDJ55" s="53"/>
      <c r="NDK55" s="53"/>
      <c r="NDL55" s="53"/>
      <c r="NDM55" s="53"/>
      <c r="NDN55" s="53"/>
      <c r="NDO55" s="53"/>
      <c r="NDP55" s="53"/>
      <c r="NDQ55" s="53"/>
      <c r="NDR55" s="53"/>
      <c r="NDS55" s="53"/>
      <c r="NDT55" s="53"/>
      <c r="NDU55" s="53"/>
      <c r="NDV55" s="53"/>
      <c r="NDW55" s="53"/>
      <c r="NDX55" s="53"/>
      <c r="NDY55" s="53"/>
      <c r="NDZ55" s="53"/>
      <c r="NEA55" s="53"/>
      <c r="NEB55" s="53"/>
      <c r="NEC55" s="53"/>
      <c r="NED55" s="53"/>
      <c r="NEE55" s="53"/>
      <c r="NEF55" s="53"/>
      <c r="NEG55" s="53"/>
      <c r="NEH55" s="53"/>
      <c r="NEI55" s="53"/>
      <c r="NEJ55" s="53"/>
      <c r="NEK55" s="53"/>
      <c r="NEL55" s="53"/>
      <c r="NEM55" s="53"/>
      <c r="NEN55" s="53"/>
      <c r="NEO55" s="53"/>
      <c r="NEP55" s="53"/>
      <c r="NEQ55" s="53"/>
      <c r="NER55" s="53"/>
      <c r="NES55" s="53"/>
      <c r="NET55" s="53"/>
      <c r="NEU55" s="53"/>
      <c r="NEV55" s="53"/>
      <c r="NEW55" s="53"/>
      <c r="NEX55" s="53"/>
      <c r="NEY55" s="53"/>
      <c r="NEZ55" s="53"/>
      <c r="NFA55" s="53"/>
      <c r="NFB55" s="53"/>
      <c r="NFC55" s="53"/>
      <c r="NFD55" s="53"/>
      <c r="NFE55" s="53"/>
      <c r="NFF55" s="53"/>
      <c r="NFG55" s="53"/>
      <c r="NFH55" s="53"/>
      <c r="NFI55" s="53"/>
      <c r="NFJ55" s="53"/>
      <c r="NFK55" s="53"/>
      <c r="NFL55" s="53"/>
      <c r="NFM55" s="53"/>
      <c r="NFN55" s="53"/>
      <c r="NFO55" s="53"/>
      <c r="NFP55" s="53"/>
      <c r="NFQ55" s="53"/>
      <c r="NFR55" s="53"/>
      <c r="NFS55" s="53"/>
      <c r="NFT55" s="53"/>
      <c r="NFU55" s="53"/>
      <c r="NFV55" s="53"/>
      <c r="NFW55" s="53"/>
      <c r="NFX55" s="53"/>
      <c r="NFY55" s="53"/>
      <c r="NFZ55" s="53"/>
      <c r="NGA55" s="53"/>
      <c r="NGB55" s="53"/>
      <c r="NGC55" s="53"/>
      <c r="NGD55" s="53"/>
      <c r="NGE55" s="53"/>
      <c r="NGF55" s="53"/>
      <c r="NGG55" s="53"/>
      <c r="NGH55" s="53"/>
      <c r="NGI55" s="53"/>
      <c r="NGJ55" s="53"/>
      <c r="NGK55" s="53"/>
      <c r="NGL55" s="53"/>
      <c r="NGM55" s="53"/>
      <c r="NGN55" s="53"/>
      <c r="NGO55" s="53"/>
      <c r="NGP55" s="53"/>
      <c r="NGQ55" s="53"/>
      <c r="NGR55" s="53"/>
      <c r="NGS55" s="53"/>
      <c r="NGT55" s="53"/>
      <c r="NGU55" s="53"/>
      <c r="NGV55" s="53"/>
      <c r="NGW55" s="53"/>
      <c r="NGX55" s="53"/>
      <c r="NGY55" s="53"/>
      <c r="NGZ55" s="53"/>
      <c r="NHA55" s="53"/>
      <c r="NHB55" s="53"/>
      <c r="NHC55" s="53"/>
      <c r="NHD55" s="53"/>
      <c r="NHE55" s="53"/>
      <c r="NHF55" s="53"/>
      <c r="NHG55" s="53"/>
      <c r="NHH55" s="53"/>
      <c r="NHI55" s="53"/>
      <c r="NHJ55" s="53"/>
      <c r="NHK55" s="53"/>
      <c r="NHL55" s="53"/>
      <c r="NHM55" s="53"/>
      <c r="NHN55" s="53"/>
      <c r="NHO55" s="53"/>
      <c r="NHP55" s="53"/>
      <c r="NHQ55" s="53"/>
      <c r="NHR55" s="53"/>
      <c r="NHS55" s="53"/>
      <c r="NHT55" s="53"/>
      <c r="NHU55" s="53"/>
      <c r="NHV55" s="53"/>
      <c r="NHW55" s="53"/>
      <c r="NHX55" s="53"/>
      <c r="NHY55" s="53"/>
      <c r="NHZ55" s="53"/>
      <c r="NIA55" s="53"/>
      <c r="NIB55" s="53"/>
      <c r="NIC55" s="53"/>
      <c r="NID55" s="53"/>
      <c r="NIE55" s="53"/>
      <c r="NIF55" s="53"/>
      <c r="NIG55" s="53"/>
      <c r="NIH55" s="53"/>
      <c r="NII55" s="53"/>
      <c r="NIJ55" s="53"/>
      <c r="NIK55" s="53"/>
      <c r="NIL55" s="53"/>
      <c r="NIM55" s="53"/>
      <c r="NIN55" s="53"/>
      <c r="NIO55" s="53"/>
      <c r="NIP55" s="53"/>
      <c r="NIQ55" s="53"/>
      <c r="NIR55" s="53"/>
      <c r="NIS55" s="53"/>
      <c r="NIT55" s="53"/>
      <c r="NIU55" s="53"/>
      <c r="NIV55" s="53"/>
      <c r="NIW55" s="53"/>
      <c r="NIX55" s="53"/>
      <c r="NIY55" s="53"/>
      <c r="NIZ55" s="53"/>
      <c r="NJA55" s="53"/>
      <c r="NJB55" s="53"/>
      <c r="NJC55" s="53"/>
      <c r="NJD55" s="53"/>
      <c r="NJE55" s="53"/>
      <c r="NJF55" s="53"/>
      <c r="NJG55" s="53"/>
      <c r="NJH55" s="53"/>
      <c r="NJI55" s="53"/>
      <c r="NJJ55" s="53"/>
      <c r="NJK55" s="53"/>
      <c r="NJL55" s="53"/>
      <c r="NJM55" s="53"/>
      <c r="NJN55" s="53"/>
      <c r="NJO55" s="53"/>
      <c r="NJP55" s="53"/>
      <c r="NJQ55" s="53"/>
      <c r="NJR55" s="53"/>
      <c r="NJS55" s="53"/>
      <c r="NJT55" s="53"/>
      <c r="NJU55" s="53"/>
      <c r="NJV55" s="53"/>
      <c r="NJW55" s="53"/>
      <c r="NJX55" s="53"/>
      <c r="NJY55" s="53"/>
      <c r="NJZ55" s="53"/>
      <c r="NKA55" s="53"/>
      <c r="NKB55" s="53"/>
      <c r="NKC55" s="53"/>
      <c r="NKD55" s="53"/>
      <c r="NKE55" s="53"/>
      <c r="NKF55" s="53"/>
      <c r="NKG55" s="53"/>
      <c r="NKH55" s="53"/>
      <c r="NKI55" s="53"/>
      <c r="NKJ55" s="53"/>
      <c r="NKK55" s="53"/>
      <c r="NKL55" s="53"/>
      <c r="NKM55" s="53"/>
      <c r="NKN55" s="53"/>
      <c r="NKO55" s="53"/>
      <c r="NKP55" s="53"/>
      <c r="NKQ55" s="53"/>
      <c r="NKR55" s="53"/>
      <c r="NKS55" s="53"/>
      <c r="NKT55" s="53"/>
      <c r="NKU55" s="53"/>
      <c r="NKV55" s="53"/>
      <c r="NKW55" s="53"/>
      <c r="NKX55" s="53"/>
      <c r="NKY55" s="53"/>
      <c r="NKZ55" s="53"/>
      <c r="NLA55" s="53"/>
      <c r="NLB55" s="53"/>
      <c r="NLC55" s="53"/>
      <c r="NLD55" s="53"/>
      <c r="NLE55" s="53"/>
      <c r="NLF55" s="53"/>
      <c r="NLG55" s="53"/>
      <c r="NLH55" s="53"/>
      <c r="NLI55" s="53"/>
      <c r="NLJ55" s="53"/>
      <c r="NLK55" s="53"/>
      <c r="NLL55" s="53"/>
      <c r="NLM55" s="53"/>
      <c r="NLN55" s="53"/>
      <c r="NLO55" s="53"/>
      <c r="NLP55" s="53"/>
      <c r="NLQ55" s="53"/>
      <c r="NLR55" s="53"/>
      <c r="NLS55" s="53"/>
      <c r="NLT55" s="53"/>
      <c r="NLU55" s="53"/>
      <c r="NLV55" s="53"/>
      <c r="NLW55" s="53"/>
      <c r="NLX55" s="53"/>
      <c r="NLY55" s="53"/>
      <c r="NLZ55" s="53"/>
      <c r="NMA55" s="53"/>
      <c r="NMB55" s="53"/>
      <c r="NMC55" s="53"/>
      <c r="NMD55" s="53"/>
      <c r="NME55" s="53"/>
      <c r="NMF55" s="53"/>
      <c r="NMG55" s="53"/>
      <c r="NMH55" s="53"/>
      <c r="NMI55" s="53"/>
      <c r="NMJ55" s="53"/>
      <c r="NMK55" s="53"/>
      <c r="NML55" s="53"/>
      <c r="NMM55" s="53"/>
      <c r="NMN55" s="53"/>
      <c r="NMO55" s="53"/>
      <c r="NMP55" s="53"/>
      <c r="NMQ55" s="53"/>
      <c r="NMR55" s="53"/>
      <c r="NMS55" s="53"/>
      <c r="NMT55" s="53"/>
      <c r="NMU55" s="53"/>
      <c r="NMV55" s="53"/>
      <c r="NMW55" s="53"/>
      <c r="NMX55" s="53"/>
      <c r="NMY55" s="53"/>
      <c r="NMZ55" s="53"/>
      <c r="NNA55" s="53"/>
      <c r="NNB55" s="53"/>
      <c r="NNC55" s="53"/>
      <c r="NND55" s="53"/>
      <c r="NNE55" s="53"/>
      <c r="NNF55" s="53"/>
      <c r="NNG55" s="53"/>
      <c r="NNH55" s="53"/>
      <c r="NNI55" s="53"/>
      <c r="NNJ55" s="53"/>
      <c r="NNK55" s="53"/>
      <c r="NNL55" s="53"/>
      <c r="NNM55" s="53"/>
      <c r="NNN55" s="53"/>
      <c r="NNO55" s="53"/>
      <c r="NNP55" s="53"/>
      <c r="NNQ55" s="53"/>
      <c r="NNR55" s="53"/>
      <c r="NNS55" s="53"/>
      <c r="NNT55" s="53"/>
      <c r="NNU55" s="53"/>
      <c r="NNV55" s="53"/>
      <c r="NNW55" s="53"/>
      <c r="NNX55" s="53"/>
      <c r="NNY55" s="53"/>
      <c r="NNZ55" s="53"/>
      <c r="NOA55" s="53"/>
      <c r="NOB55" s="53"/>
      <c r="NOC55" s="53"/>
      <c r="NOD55" s="53"/>
      <c r="NOE55" s="53"/>
      <c r="NOF55" s="53"/>
      <c r="NOG55" s="53"/>
      <c r="NOH55" s="53"/>
      <c r="NOI55" s="53"/>
      <c r="NOJ55" s="53"/>
      <c r="NOK55" s="53"/>
      <c r="NOL55" s="53"/>
      <c r="NOM55" s="53"/>
      <c r="NON55" s="53"/>
      <c r="NOO55" s="53"/>
      <c r="NOP55" s="53"/>
      <c r="NOQ55" s="53"/>
      <c r="NOR55" s="53"/>
      <c r="NOS55" s="53"/>
      <c r="NOT55" s="53"/>
      <c r="NOU55" s="53"/>
      <c r="NOV55" s="53"/>
      <c r="NOW55" s="53"/>
      <c r="NOX55" s="53"/>
      <c r="NOY55" s="53"/>
      <c r="NOZ55" s="53"/>
      <c r="NPA55" s="53"/>
      <c r="NPB55" s="53"/>
      <c r="NPC55" s="53"/>
      <c r="NPD55" s="53"/>
      <c r="NPE55" s="53"/>
      <c r="NPF55" s="53"/>
      <c r="NPG55" s="53"/>
      <c r="NPH55" s="53"/>
      <c r="NPI55" s="53"/>
      <c r="NPJ55" s="53"/>
      <c r="NPK55" s="53"/>
      <c r="NPL55" s="53"/>
      <c r="NPM55" s="53"/>
      <c r="NPN55" s="53"/>
      <c r="NPO55" s="53"/>
      <c r="NPP55" s="53"/>
      <c r="NPQ55" s="53"/>
      <c r="NPR55" s="53"/>
      <c r="NPS55" s="53"/>
      <c r="NPT55" s="53"/>
      <c r="NPU55" s="53"/>
      <c r="NPV55" s="53"/>
      <c r="NPW55" s="53"/>
      <c r="NPX55" s="53"/>
      <c r="NPY55" s="53"/>
      <c r="NPZ55" s="53"/>
      <c r="NQA55" s="53"/>
      <c r="NQB55" s="53"/>
      <c r="NQC55" s="53"/>
      <c r="NQD55" s="53"/>
      <c r="NQE55" s="53"/>
      <c r="NQF55" s="53"/>
      <c r="NQG55" s="53"/>
      <c r="NQH55" s="53"/>
      <c r="NQI55" s="53"/>
      <c r="NQJ55" s="53"/>
      <c r="NQK55" s="53"/>
      <c r="NQL55" s="53"/>
      <c r="NQM55" s="53"/>
      <c r="NQN55" s="53"/>
      <c r="NQO55" s="53"/>
      <c r="NQP55" s="53"/>
      <c r="NQQ55" s="53"/>
      <c r="NQR55" s="53"/>
      <c r="NQS55" s="53"/>
      <c r="NQT55" s="53"/>
      <c r="NQU55" s="53"/>
      <c r="NQV55" s="53"/>
      <c r="NQW55" s="53"/>
      <c r="NQX55" s="53"/>
      <c r="NQY55" s="53"/>
      <c r="NQZ55" s="53"/>
      <c r="NRA55" s="53"/>
      <c r="NRB55" s="53"/>
      <c r="NRC55" s="53"/>
      <c r="NRD55" s="53"/>
      <c r="NRE55" s="53"/>
      <c r="NRF55" s="53"/>
      <c r="NRG55" s="53"/>
      <c r="NRH55" s="53"/>
      <c r="NRI55" s="53"/>
      <c r="NRJ55" s="53"/>
      <c r="NRK55" s="53"/>
      <c r="NRL55" s="53"/>
      <c r="NRM55" s="53"/>
      <c r="NRN55" s="53"/>
      <c r="NRO55" s="53"/>
      <c r="NRP55" s="53"/>
      <c r="NRQ55" s="53"/>
      <c r="NRR55" s="53"/>
      <c r="NRS55" s="53"/>
      <c r="NRT55" s="53"/>
      <c r="NRU55" s="53"/>
      <c r="NRV55" s="53"/>
      <c r="NRW55" s="53"/>
      <c r="NRX55" s="53"/>
      <c r="NRY55" s="53"/>
      <c r="NRZ55" s="53"/>
      <c r="NSA55" s="53"/>
      <c r="NSB55" s="53"/>
      <c r="NSC55" s="53"/>
      <c r="NSD55" s="53"/>
      <c r="NSE55" s="53"/>
      <c r="NSF55" s="53"/>
      <c r="NSG55" s="53"/>
      <c r="NSH55" s="53"/>
      <c r="NSI55" s="53"/>
      <c r="NSJ55" s="53"/>
      <c r="NSK55" s="53"/>
      <c r="NSL55" s="53"/>
      <c r="NSM55" s="53"/>
      <c r="NSN55" s="53"/>
      <c r="NSO55" s="53"/>
      <c r="NSP55" s="53"/>
      <c r="NSQ55" s="53"/>
      <c r="NSR55" s="53"/>
      <c r="NSS55" s="53"/>
      <c r="NST55" s="53"/>
      <c r="NSU55" s="53"/>
      <c r="NSV55" s="53"/>
      <c r="NSW55" s="53"/>
      <c r="NSX55" s="53"/>
      <c r="NSY55" s="53"/>
      <c r="NSZ55" s="53"/>
      <c r="NTA55" s="53"/>
      <c r="NTB55" s="53"/>
      <c r="NTC55" s="53"/>
      <c r="NTD55" s="53"/>
      <c r="NTE55" s="53"/>
      <c r="NTF55" s="53"/>
      <c r="NTG55" s="53"/>
      <c r="NTH55" s="53"/>
      <c r="NTI55" s="53"/>
      <c r="NTJ55" s="53"/>
      <c r="NTK55" s="53"/>
      <c r="NTL55" s="53"/>
      <c r="NTM55" s="53"/>
      <c r="NTN55" s="53"/>
      <c r="NTO55" s="53"/>
      <c r="NTP55" s="53"/>
      <c r="NTQ55" s="53"/>
      <c r="NTR55" s="53"/>
      <c r="NTS55" s="53"/>
      <c r="NTT55" s="53"/>
      <c r="NTU55" s="53"/>
      <c r="NTV55" s="53"/>
      <c r="NTW55" s="53"/>
      <c r="NTX55" s="53"/>
      <c r="NTY55" s="53"/>
      <c r="NTZ55" s="53"/>
      <c r="NUA55" s="53"/>
      <c r="NUB55" s="53"/>
      <c r="NUC55" s="53"/>
      <c r="NUD55" s="53"/>
      <c r="NUE55" s="53"/>
      <c r="NUF55" s="53"/>
      <c r="NUG55" s="53"/>
      <c r="NUH55" s="53"/>
      <c r="NUI55" s="53"/>
      <c r="NUJ55" s="53"/>
      <c r="NUK55" s="53"/>
      <c r="NUL55" s="53"/>
      <c r="NUM55" s="53"/>
      <c r="NUN55" s="53"/>
      <c r="NUO55" s="53"/>
      <c r="NUP55" s="53"/>
      <c r="NUQ55" s="53"/>
      <c r="NUR55" s="53"/>
      <c r="NUS55" s="53"/>
      <c r="NUT55" s="53"/>
      <c r="NUU55" s="53"/>
      <c r="NUV55" s="53"/>
      <c r="NUW55" s="53"/>
      <c r="NUX55" s="53"/>
      <c r="NUY55" s="53"/>
      <c r="NUZ55" s="53"/>
      <c r="NVA55" s="53"/>
      <c r="NVB55" s="53"/>
      <c r="NVC55" s="53"/>
      <c r="NVD55" s="53"/>
      <c r="NVE55" s="53"/>
      <c r="NVF55" s="53"/>
      <c r="NVG55" s="53"/>
      <c r="NVH55" s="53"/>
      <c r="NVI55" s="53"/>
      <c r="NVJ55" s="53"/>
      <c r="NVK55" s="53"/>
      <c r="NVL55" s="53"/>
      <c r="NVM55" s="53"/>
      <c r="NVN55" s="53"/>
      <c r="NVO55" s="53"/>
      <c r="NVP55" s="53"/>
      <c r="NVQ55" s="53"/>
      <c r="NVR55" s="53"/>
      <c r="NVS55" s="53"/>
      <c r="NVT55" s="53"/>
      <c r="NVU55" s="53"/>
      <c r="NVV55" s="53"/>
      <c r="NVW55" s="53"/>
      <c r="NVX55" s="53"/>
      <c r="NVY55" s="53"/>
      <c r="NVZ55" s="53"/>
      <c r="NWA55" s="53"/>
      <c r="NWB55" s="53"/>
      <c r="NWC55" s="53"/>
      <c r="NWD55" s="53"/>
      <c r="NWE55" s="53"/>
      <c r="NWF55" s="53"/>
      <c r="NWG55" s="53"/>
      <c r="NWH55" s="53"/>
      <c r="NWI55" s="53"/>
      <c r="NWJ55" s="53"/>
      <c r="NWK55" s="53"/>
      <c r="NWL55" s="53"/>
      <c r="NWM55" s="53"/>
      <c r="NWN55" s="53"/>
      <c r="NWO55" s="53"/>
      <c r="NWP55" s="53"/>
      <c r="NWQ55" s="53"/>
      <c r="NWR55" s="53"/>
      <c r="NWS55" s="53"/>
      <c r="NWT55" s="53"/>
      <c r="NWU55" s="53"/>
      <c r="NWV55" s="53"/>
      <c r="NWW55" s="53"/>
      <c r="NWX55" s="53"/>
      <c r="NWY55" s="53"/>
      <c r="NWZ55" s="53"/>
      <c r="NXA55" s="53"/>
      <c r="NXB55" s="53"/>
      <c r="NXC55" s="53"/>
      <c r="NXD55" s="53"/>
      <c r="NXE55" s="53"/>
      <c r="NXF55" s="53"/>
      <c r="NXG55" s="53"/>
      <c r="NXH55" s="53"/>
      <c r="NXI55" s="53"/>
      <c r="NXJ55" s="53"/>
      <c r="NXK55" s="53"/>
      <c r="NXL55" s="53"/>
      <c r="NXM55" s="53"/>
      <c r="NXN55" s="53"/>
      <c r="NXO55" s="53"/>
      <c r="NXP55" s="53"/>
      <c r="NXQ55" s="53"/>
      <c r="NXR55" s="53"/>
      <c r="NXS55" s="53"/>
      <c r="NXT55" s="53"/>
      <c r="NXU55" s="53"/>
      <c r="NXV55" s="53"/>
      <c r="NXW55" s="53"/>
      <c r="NXX55" s="53"/>
      <c r="NXY55" s="53"/>
      <c r="NXZ55" s="53"/>
      <c r="NYA55" s="53"/>
      <c r="NYB55" s="53"/>
      <c r="NYC55" s="53"/>
      <c r="NYD55" s="53"/>
      <c r="NYE55" s="53"/>
      <c r="NYF55" s="53"/>
      <c r="NYG55" s="53"/>
      <c r="NYH55" s="53"/>
      <c r="NYI55" s="53"/>
      <c r="NYJ55" s="53"/>
      <c r="NYK55" s="53"/>
      <c r="NYL55" s="53"/>
      <c r="NYM55" s="53"/>
      <c r="NYN55" s="53"/>
      <c r="NYO55" s="53"/>
      <c r="NYP55" s="53"/>
      <c r="NYQ55" s="53"/>
      <c r="NYR55" s="53"/>
      <c r="NYS55" s="53"/>
      <c r="NYT55" s="53"/>
      <c r="NYU55" s="53"/>
      <c r="NYV55" s="53"/>
      <c r="NYW55" s="53"/>
      <c r="NYX55" s="53"/>
      <c r="NYY55" s="53"/>
      <c r="NYZ55" s="53"/>
      <c r="NZA55" s="53"/>
      <c r="NZB55" s="53"/>
      <c r="NZC55" s="53"/>
      <c r="NZD55" s="53"/>
      <c r="NZE55" s="53"/>
      <c r="NZF55" s="53"/>
      <c r="NZG55" s="53"/>
      <c r="NZH55" s="53"/>
      <c r="NZI55" s="53"/>
      <c r="NZJ55" s="53"/>
      <c r="NZK55" s="53"/>
      <c r="NZL55" s="53"/>
      <c r="NZM55" s="53"/>
      <c r="NZN55" s="53"/>
      <c r="NZO55" s="53"/>
      <c r="NZP55" s="53"/>
      <c r="NZQ55" s="53"/>
      <c r="NZR55" s="53"/>
      <c r="NZS55" s="53"/>
      <c r="NZT55" s="53"/>
      <c r="NZU55" s="53"/>
      <c r="NZV55" s="53"/>
      <c r="NZW55" s="53"/>
      <c r="NZX55" s="53"/>
      <c r="NZY55" s="53"/>
      <c r="NZZ55" s="53"/>
      <c r="OAA55" s="53"/>
      <c r="OAB55" s="53"/>
      <c r="OAC55" s="53"/>
      <c r="OAD55" s="53"/>
      <c r="OAE55" s="53"/>
      <c r="OAF55" s="53"/>
      <c r="OAG55" s="53"/>
      <c r="OAH55" s="53"/>
      <c r="OAI55" s="53"/>
      <c r="OAJ55" s="53"/>
      <c r="OAK55" s="53"/>
      <c r="OAL55" s="53"/>
      <c r="OAM55" s="53"/>
      <c r="OAN55" s="53"/>
      <c r="OAO55" s="53"/>
      <c r="OAP55" s="53"/>
      <c r="OAQ55" s="53"/>
      <c r="OAR55" s="53"/>
      <c r="OAS55" s="53"/>
      <c r="OAT55" s="53"/>
      <c r="OAU55" s="53"/>
      <c r="OAV55" s="53"/>
      <c r="OAW55" s="53"/>
      <c r="OAX55" s="53"/>
      <c r="OAY55" s="53"/>
      <c r="OAZ55" s="53"/>
      <c r="OBA55" s="53"/>
      <c r="OBB55" s="53"/>
      <c r="OBC55" s="53"/>
      <c r="OBD55" s="53"/>
      <c r="OBE55" s="53"/>
      <c r="OBF55" s="53"/>
      <c r="OBG55" s="53"/>
      <c r="OBH55" s="53"/>
      <c r="OBI55" s="53"/>
      <c r="OBJ55" s="53"/>
      <c r="OBK55" s="53"/>
      <c r="OBL55" s="53"/>
      <c r="OBM55" s="53"/>
      <c r="OBN55" s="53"/>
      <c r="OBO55" s="53"/>
      <c r="OBP55" s="53"/>
      <c r="OBQ55" s="53"/>
      <c r="OBR55" s="53"/>
      <c r="OBS55" s="53"/>
      <c r="OBT55" s="53"/>
      <c r="OBU55" s="53"/>
      <c r="OBV55" s="53"/>
      <c r="OBW55" s="53"/>
      <c r="OBX55" s="53"/>
      <c r="OBY55" s="53"/>
      <c r="OBZ55" s="53"/>
      <c r="OCA55" s="53"/>
      <c r="OCB55" s="53"/>
      <c r="OCC55" s="53"/>
      <c r="OCD55" s="53"/>
      <c r="OCE55" s="53"/>
      <c r="OCF55" s="53"/>
      <c r="OCG55" s="53"/>
      <c r="OCH55" s="53"/>
      <c r="OCI55" s="53"/>
      <c r="OCJ55" s="53"/>
      <c r="OCK55" s="53"/>
      <c r="OCL55" s="53"/>
      <c r="OCM55" s="53"/>
      <c r="OCN55" s="53"/>
      <c r="OCO55" s="53"/>
      <c r="OCP55" s="53"/>
      <c r="OCQ55" s="53"/>
      <c r="OCR55" s="53"/>
      <c r="OCS55" s="53"/>
      <c r="OCT55" s="53"/>
      <c r="OCU55" s="53"/>
      <c r="OCV55" s="53"/>
      <c r="OCW55" s="53"/>
      <c r="OCX55" s="53"/>
      <c r="OCY55" s="53"/>
      <c r="OCZ55" s="53"/>
      <c r="ODA55" s="53"/>
      <c r="ODB55" s="53"/>
      <c r="ODC55" s="53"/>
      <c r="ODD55" s="53"/>
      <c r="ODE55" s="53"/>
      <c r="ODF55" s="53"/>
      <c r="ODG55" s="53"/>
      <c r="ODH55" s="53"/>
      <c r="ODI55" s="53"/>
      <c r="ODJ55" s="53"/>
      <c r="ODK55" s="53"/>
      <c r="ODL55" s="53"/>
      <c r="ODM55" s="53"/>
      <c r="ODN55" s="53"/>
      <c r="ODO55" s="53"/>
      <c r="ODP55" s="53"/>
      <c r="ODQ55" s="53"/>
      <c r="ODR55" s="53"/>
      <c r="ODS55" s="53"/>
      <c r="ODT55" s="53"/>
      <c r="ODU55" s="53"/>
      <c r="ODV55" s="53"/>
      <c r="ODW55" s="53"/>
      <c r="ODX55" s="53"/>
      <c r="ODY55" s="53"/>
      <c r="ODZ55" s="53"/>
      <c r="OEA55" s="53"/>
      <c r="OEB55" s="53"/>
      <c r="OEC55" s="53"/>
      <c r="OED55" s="53"/>
      <c r="OEE55" s="53"/>
      <c r="OEF55" s="53"/>
      <c r="OEG55" s="53"/>
      <c r="OEH55" s="53"/>
      <c r="OEI55" s="53"/>
      <c r="OEJ55" s="53"/>
      <c r="OEK55" s="53"/>
      <c r="OEL55" s="53"/>
      <c r="OEM55" s="53"/>
      <c r="OEN55" s="53"/>
      <c r="OEO55" s="53"/>
      <c r="OEP55" s="53"/>
      <c r="OEQ55" s="53"/>
      <c r="OER55" s="53"/>
      <c r="OES55" s="53"/>
      <c r="OET55" s="53"/>
      <c r="OEU55" s="53"/>
      <c r="OEV55" s="53"/>
      <c r="OEW55" s="53"/>
      <c r="OEX55" s="53"/>
      <c r="OEY55" s="53"/>
      <c r="OEZ55" s="53"/>
      <c r="OFA55" s="53"/>
      <c r="OFB55" s="53"/>
      <c r="OFC55" s="53"/>
      <c r="OFD55" s="53"/>
      <c r="OFE55" s="53"/>
      <c r="OFF55" s="53"/>
      <c r="OFG55" s="53"/>
      <c r="OFH55" s="53"/>
      <c r="OFI55" s="53"/>
      <c r="OFJ55" s="53"/>
      <c r="OFK55" s="53"/>
      <c r="OFL55" s="53"/>
      <c r="OFM55" s="53"/>
      <c r="OFN55" s="53"/>
      <c r="OFO55" s="53"/>
      <c r="OFP55" s="53"/>
      <c r="OFQ55" s="53"/>
      <c r="OFR55" s="53"/>
      <c r="OFS55" s="53"/>
      <c r="OFT55" s="53"/>
      <c r="OFU55" s="53"/>
      <c r="OFV55" s="53"/>
      <c r="OFW55" s="53"/>
      <c r="OFX55" s="53"/>
      <c r="OFY55" s="53"/>
      <c r="OFZ55" s="53"/>
      <c r="OGA55" s="53"/>
      <c r="OGB55" s="53"/>
      <c r="OGC55" s="53"/>
      <c r="OGD55" s="53"/>
      <c r="OGE55" s="53"/>
      <c r="OGF55" s="53"/>
      <c r="OGG55" s="53"/>
      <c r="OGH55" s="53"/>
      <c r="OGI55" s="53"/>
      <c r="OGJ55" s="53"/>
      <c r="OGK55" s="53"/>
      <c r="OGL55" s="53"/>
      <c r="OGM55" s="53"/>
      <c r="OGN55" s="53"/>
      <c r="OGO55" s="53"/>
      <c r="OGP55" s="53"/>
      <c r="OGQ55" s="53"/>
      <c r="OGR55" s="53"/>
      <c r="OGS55" s="53"/>
      <c r="OGT55" s="53"/>
      <c r="OGU55" s="53"/>
      <c r="OGV55" s="53"/>
      <c r="OGW55" s="53"/>
      <c r="OGX55" s="53"/>
      <c r="OGY55" s="53"/>
      <c r="OGZ55" s="53"/>
      <c r="OHA55" s="53"/>
      <c r="OHB55" s="53"/>
      <c r="OHC55" s="53"/>
      <c r="OHD55" s="53"/>
      <c r="OHE55" s="53"/>
      <c r="OHF55" s="53"/>
      <c r="OHG55" s="53"/>
      <c r="OHH55" s="53"/>
      <c r="OHI55" s="53"/>
      <c r="OHJ55" s="53"/>
      <c r="OHK55" s="53"/>
      <c r="OHL55" s="53"/>
      <c r="OHM55" s="53"/>
      <c r="OHN55" s="53"/>
      <c r="OHO55" s="53"/>
      <c r="OHP55" s="53"/>
      <c r="OHQ55" s="53"/>
      <c r="OHR55" s="53"/>
      <c r="OHS55" s="53"/>
      <c r="OHT55" s="53"/>
      <c r="OHU55" s="53"/>
      <c r="OHV55" s="53"/>
      <c r="OHW55" s="53"/>
      <c r="OHX55" s="53"/>
      <c r="OHY55" s="53"/>
      <c r="OHZ55" s="53"/>
      <c r="OIA55" s="53"/>
      <c r="OIB55" s="53"/>
      <c r="OIC55" s="53"/>
      <c r="OID55" s="53"/>
      <c r="OIE55" s="53"/>
      <c r="OIF55" s="53"/>
      <c r="OIG55" s="53"/>
      <c r="OIH55" s="53"/>
      <c r="OII55" s="53"/>
      <c r="OIJ55" s="53"/>
      <c r="OIK55" s="53"/>
      <c r="OIL55" s="53"/>
      <c r="OIM55" s="53"/>
      <c r="OIN55" s="53"/>
      <c r="OIO55" s="53"/>
      <c r="OIP55" s="53"/>
      <c r="OIQ55" s="53"/>
      <c r="OIR55" s="53"/>
      <c r="OIS55" s="53"/>
      <c r="OIT55" s="53"/>
      <c r="OIU55" s="53"/>
      <c r="OIV55" s="53"/>
      <c r="OIW55" s="53"/>
      <c r="OIX55" s="53"/>
      <c r="OIY55" s="53"/>
      <c r="OIZ55" s="53"/>
      <c r="OJA55" s="53"/>
      <c r="OJB55" s="53"/>
      <c r="OJC55" s="53"/>
      <c r="OJD55" s="53"/>
      <c r="OJE55" s="53"/>
      <c r="OJF55" s="53"/>
      <c r="OJG55" s="53"/>
      <c r="OJH55" s="53"/>
      <c r="OJI55" s="53"/>
      <c r="OJJ55" s="53"/>
      <c r="OJK55" s="53"/>
      <c r="OJL55" s="53"/>
      <c r="OJM55" s="53"/>
      <c r="OJN55" s="53"/>
      <c r="OJO55" s="53"/>
      <c r="OJP55" s="53"/>
      <c r="OJQ55" s="53"/>
      <c r="OJR55" s="53"/>
      <c r="OJS55" s="53"/>
      <c r="OJT55" s="53"/>
      <c r="OJU55" s="53"/>
      <c r="OJV55" s="53"/>
      <c r="OJW55" s="53"/>
      <c r="OJX55" s="53"/>
      <c r="OJY55" s="53"/>
      <c r="OJZ55" s="53"/>
      <c r="OKA55" s="53"/>
      <c r="OKB55" s="53"/>
      <c r="OKC55" s="53"/>
      <c r="OKD55" s="53"/>
      <c r="OKE55" s="53"/>
      <c r="OKF55" s="53"/>
      <c r="OKG55" s="53"/>
      <c r="OKH55" s="53"/>
      <c r="OKI55" s="53"/>
      <c r="OKJ55" s="53"/>
      <c r="OKK55" s="53"/>
      <c r="OKL55" s="53"/>
      <c r="OKM55" s="53"/>
      <c r="OKN55" s="53"/>
      <c r="OKO55" s="53"/>
      <c r="OKP55" s="53"/>
      <c r="OKQ55" s="53"/>
      <c r="OKR55" s="53"/>
      <c r="OKS55" s="53"/>
      <c r="OKT55" s="53"/>
      <c r="OKU55" s="53"/>
      <c r="OKV55" s="53"/>
      <c r="OKW55" s="53"/>
      <c r="OKX55" s="53"/>
      <c r="OKY55" s="53"/>
      <c r="OKZ55" s="53"/>
      <c r="OLA55" s="53"/>
      <c r="OLB55" s="53"/>
      <c r="OLC55" s="53"/>
      <c r="OLD55" s="53"/>
      <c r="OLE55" s="53"/>
      <c r="OLF55" s="53"/>
      <c r="OLG55" s="53"/>
      <c r="OLH55" s="53"/>
      <c r="OLI55" s="53"/>
      <c r="OLJ55" s="53"/>
      <c r="OLK55" s="53"/>
      <c r="OLL55" s="53"/>
      <c r="OLM55" s="53"/>
      <c r="OLN55" s="53"/>
      <c r="OLO55" s="53"/>
      <c r="OLP55" s="53"/>
      <c r="OLQ55" s="53"/>
      <c r="OLR55" s="53"/>
      <c r="OLS55" s="53"/>
      <c r="OLT55" s="53"/>
      <c r="OLU55" s="53"/>
      <c r="OLV55" s="53"/>
      <c r="OLW55" s="53"/>
      <c r="OLX55" s="53"/>
      <c r="OLY55" s="53"/>
      <c r="OLZ55" s="53"/>
      <c r="OMA55" s="53"/>
      <c r="OMB55" s="53"/>
      <c r="OMC55" s="53"/>
      <c r="OMD55" s="53"/>
      <c r="OME55" s="53"/>
      <c r="OMF55" s="53"/>
      <c r="OMG55" s="53"/>
      <c r="OMH55" s="53"/>
      <c r="OMI55" s="53"/>
      <c r="OMJ55" s="53"/>
      <c r="OMK55" s="53"/>
      <c r="OML55" s="53"/>
      <c r="OMM55" s="53"/>
      <c r="OMN55" s="53"/>
      <c r="OMO55" s="53"/>
      <c r="OMP55" s="53"/>
      <c r="OMQ55" s="53"/>
      <c r="OMR55" s="53"/>
      <c r="OMS55" s="53"/>
      <c r="OMT55" s="53"/>
      <c r="OMU55" s="53"/>
      <c r="OMV55" s="53"/>
      <c r="OMW55" s="53"/>
      <c r="OMX55" s="53"/>
      <c r="OMY55" s="53"/>
      <c r="OMZ55" s="53"/>
      <c r="ONA55" s="53"/>
      <c r="ONB55" s="53"/>
      <c r="ONC55" s="53"/>
      <c r="OND55" s="53"/>
      <c r="ONE55" s="53"/>
      <c r="ONF55" s="53"/>
      <c r="ONG55" s="53"/>
      <c r="ONH55" s="53"/>
      <c r="ONI55" s="53"/>
      <c r="ONJ55" s="53"/>
      <c r="ONK55" s="53"/>
      <c r="ONL55" s="53"/>
      <c r="ONM55" s="53"/>
      <c r="ONN55" s="53"/>
      <c r="ONO55" s="53"/>
      <c r="ONP55" s="53"/>
      <c r="ONQ55" s="53"/>
      <c r="ONR55" s="53"/>
      <c r="ONS55" s="53"/>
      <c r="ONT55" s="53"/>
      <c r="ONU55" s="53"/>
      <c r="ONV55" s="53"/>
      <c r="ONW55" s="53"/>
      <c r="ONX55" s="53"/>
      <c r="ONY55" s="53"/>
      <c r="ONZ55" s="53"/>
      <c r="OOA55" s="53"/>
      <c r="OOB55" s="53"/>
      <c r="OOC55" s="53"/>
      <c r="OOD55" s="53"/>
      <c r="OOE55" s="53"/>
      <c r="OOF55" s="53"/>
      <c r="OOG55" s="53"/>
      <c r="OOH55" s="53"/>
      <c r="OOI55" s="53"/>
      <c r="OOJ55" s="53"/>
      <c r="OOK55" s="53"/>
      <c r="OOL55" s="53"/>
      <c r="OOM55" s="53"/>
      <c r="OON55" s="53"/>
      <c r="OOO55" s="53"/>
      <c r="OOP55" s="53"/>
      <c r="OOQ55" s="53"/>
      <c r="OOR55" s="53"/>
      <c r="OOS55" s="53"/>
      <c r="OOT55" s="53"/>
      <c r="OOU55" s="53"/>
      <c r="OOV55" s="53"/>
      <c r="OOW55" s="53"/>
      <c r="OOX55" s="53"/>
      <c r="OOY55" s="53"/>
      <c r="OOZ55" s="53"/>
      <c r="OPA55" s="53"/>
      <c r="OPB55" s="53"/>
      <c r="OPC55" s="53"/>
      <c r="OPD55" s="53"/>
      <c r="OPE55" s="53"/>
      <c r="OPF55" s="53"/>
      <c r="OPG55" s="53"/>
      <c r="OPH55" s="53"/>
      <c r="OPI55" s="53"/>
      <c r="OPJ55" s="53"/>
      <c r="OPK55" s="53"/>
      <c r="OPL55" s="53"/>
      <c r="OPM55" s="53"/>
      <c r="OPN55" s="53"/>
      <c r="OPO55" s="53"/>
      <c r="OPP55" s="53"/>
      <c r="OPQ55" s="53"/>
      <c r="OPR55" s="53"/>
      <c r="OPS55" s="53"/>
      <c r="OPT55" s="53"/>
      <c r="OPU55" s="53"/>
      <c r="OPV55" s="53"/>
      <c r="OPW55" s="53"/>
      <c r="OPX55" s="53"/>
      <c r="OPY55" s="53"/>
      <c r="OPZ55" s="53"/>
      <c r="OQA55" s="53"/>
      <c r="OQB55" s="53"/>
      <c r="OQC55" s="53"/>
      <c r="OQD55" s="53"/>
      <c r="OQE55" s="53"/>
      <c r="OQF55" s="53"/>
      <c r="OQG55" s="53"/>
      <c r="OQH55" s="53"/>
      <c r="OQI55" s="53"/>
      <c r="OQJ55" s="53"/>
      <c r="OQK55" s="53"/>
      <c r="OQL55" s="53"/>
      <c r="OQM55" s="53"/>
      <c r="OQN55" s="53"/>
      <c r="OQO55" s="53"/>
      <c r="OQP55" s="53"/>
      <c r="OQQ55" s="53"/>
      <c r="OQR55" s="53"/>
      <c r="OQS55" s="53"/>
      <c r="OQT55" s="53"/>
      <c r="OQU55" s="53"/>
      <c r="OQV55" s="53"/>
      <c r="OQW55" s="53"/>
      <c r="OQX55" s="53"/>
      <c r="OQY55" s="53"/>
      <c r="OQZ55" s="53"/>
      <c r="ORA55" s="53"/>
      <c r="ORB55" s="53"/>
      <c r="ORC55" s="53"/>
      <c r="ORD55" s="53"/>
      <c r="ORE55" s="53"/>
      <c r="ORF55" s="53"/>
      <c r="ORG55" s="53"/>
      <c r="ORH55" s="53"/>
      <c r="ORI55" s="53"/>
      <c r="ORJ55" s="53"/>
      <c r="ORK55" s="53"/>
      <c r="ORL55" s="53"/>
      <c r="ORM55" s="53"/>
      <c r="ORN55" s="53"/>
      <c r="ORO55" s="53"/>
      <c r="ORP55" s="53"/>
      <c r="ORQ55" s="53"/>
      <c r="ORR55" s="53"/>
      <c r="ORS55" s="53"/>
      <c r="ORT55" s="53"/>
      <c r="ORU55" s="53"/>
      <c r="ORV55" s="53"/>
      <c r="ORW55" s="53"/>
      <c r="ORX55" s="53"/>
      <c r="ORY55" s="53"/>
      <c r="ORZ55" s="53"/>
      <c r="OSA55" s="53"/>
      <c r="OSB55" s="53"/>
      <c r="OSC55" s="53"/>
      <c r="OSD55" s="53"/>
      <c r="OSE55" s="53"/>
      <c r="OSF55" s="53"/>
      <c r="OSG55" s="53"/>
      <c r="OSH55" s="53"/>
      <c r="OSI55" s="53"/>
      <c r="OSJ55" s="53"/>
      <c r="OSK55" s="53"/>
      <c r="OSL55" s="53"/>
      <c r="OSM55" s="53"/>
      <c r="OSN55" s="53"/>
      <c r="OSO55" s="53"/>
      <c r="OSP55" s="53"/>
      <c r="OSQ55" s="53"/>
      <c r="OSR55" s="53"/>
      <c r="OSS55" s="53"/>
      <c r="OST55" s="53"/>
      <c r="OSU55" s="53"/>
      <c r="OSV55" s="53"/>
      <c r="OSW55" s="53"/>
      <c r="OSX55" s="53"/>
      <c r="OSY55" s="53"/>
      <c r="OSZ55" s="53"/>
      <c r="OTA55" s="53"/>
      <c r="OTB55" s="53"/>
      <c r="OTC55" s="53"/>
      <c r="OTD55" s="53"/>
      <c r="OTE55" s="53"/>
      <c r="OTF55" s="53"/>
      <c r="OTG55" s="53"/>
      <c r="OTH55" s="53"/>
      <c r="OTI55" s="53"/>
      <c r="OTJ55" s="53"/>
      <c r="OTK55" s="53"/>
      <c r="OTL55" s="53"/>
      <c r="OTM55" s="53"/>
      <c r="OTN55" s="53"/>
      <c r="OTO55" s="53"/>
      <c r="OTP55" s="53"/>
      <c r="OTQ55" s="53"/>
      <c r="OTR55" s="53"/>
      <c r="OTS55" s="53"/>
      <c r="OTT55" s="53"/>
      <c r="OTU55" s="53"/>
      <c r="OTV55" s="53"/>
      <c r="OTW55" s="53"/>
      <c r="OTX55" s="53"/>
      <c r="OTY55" s="53"/>
      <c r="OTZ55" s="53"/>
      <c r="OUA55" s="53"/>
      <c r="OUB55" s="53"/>
      <c r="OUC55" s="53"/>
      <c r="OUD55" s="53"/>
      <c r="OUE55" s="53"/>
      <c r="OUF55" s="53"/>
      <c r="OUG55" s="53"/>
      <c r="OUH55" s="53"/>
      <c r="OUI55" s="53"/>
      <c r="OUJ55" s="53"/>
      <c r="OUK55" s="53"/>
      <c r="OUL55" s="53"/>
      <c r="OUM55" s="53"/>
      <c r="OUN55" s="53"/>
      <c r="OUO55" s="53"/>
      <c r="OUP55" s="53"/>
      <c r="OUQ55" s="53"/>
      <c r="OUR55" s="53"/>
      <c r="OUS55" s="53"/>
      <c r="OUT55" s="53"/>
      <c r="OUU55" s="53"/>
      <c r="OUV55" s="53"/>
      <c r="OUW55" s="53"/>
      <c r="OUX55" s="53"/>
      <c r="OUY55" s="53"/>
      <c r="OUZ55" s="53"/>
      <c r="OVA55" s="53"/>
      <c r="OVB55" s="53"/>
      <c r="OVC55" s="53"/>
      <c r="OVD55" s="53"/>
      <c r="OVE55" s="53"/>
      <c r="OVF55" s="53"/>
      <c r="OVG55" s="53"/>
      <c r="OVH55" s="53"/>
      <c r="OVI55" s="53"/>
      <c r="OVJ55" s="53"/>
      <c r="OVK55" s="53"/>
      <c r="OVL55" s="53"/>
      <c r="OVM55" s="53"/>
      <c r="OVN55" s="53"/>
      <c r="OVO55" s="53"/>
      <c r="OVP55" s="53"/>
      <c r="OVQ55" s="53"/>
      <c r="OVR55" s="53"/>
      <c r="OVS55" s="53"/>
      <c r="OVT55" s="53"/>
      <c r="OVU55" s="53"/>
      <c r="OVV55" s="53"/>
      <c r="OVW55" s="53"/>
      <c r="OVX55" s="53"/>
      <c r="OVY55" s="53"/>
      <c r="OVZ55" s="53"/>
      <c r="OWA55" s="53"/>
      <c r="OWB55" s="53"/>
      <c r="OWC55" s="53"/>
      <c r="OWD55" s="53"/>
      <c r="OWE55" s="53"/>
      <c r="OWF55" s="53"/>
      <c r="OWG55" s="53"/>
      <c r="OWH55" s="53"/>
      <c r="OWI55" s="53"/>
      <c r="OWJ55" s="53"/>
      <c r="OWK55" s="53"/>
      <c r="OWL55" s="53"/>
      <c r="OWM55" s="53"/>
      <c r="OWN55" s="53"/>
      <c r="OWO55" s="53"/>
      <c r="OWP55" s="53"/>
      <c r="OWQ55" s="53"/>
      <c r="OWR55" s="53"/>
      <c r="OWS55" s="53"/>
      <c r="OWT55" s="53"/>
      <c r="OWU55" s="53"/>
      <c r="OWV55" s="53"/>
      <c r="OWW55" s="53"/>
      <c r="OWX55" s="53"/>
      <c r="OWY55" s="53"/>
      <c r="OWZ55" s="53"/>
      <c r="OXA55" s="53"/>
      <c r="OXB55" s="53"/>
      <c r="OXC55" s="53"/>
      <c r="OXD55" s="53"/>
      <c r="OXE55" s="53"/>
      <c r="OXF55" s="53"/>
      <c r="OXG55" s="53"/>
      <c r="OXH55" s="53"/>
      <c r="OXI55" s="53"/>
      <c r="OXJ55" s="53"/>
      <c r="OXK55" s="53"/>
      <c r="OXL55" s="53"/>
      <c r="OXM55" s="53"/>
      <c r="OXN55" s="53"/>
      <c r="OXO55" s="53"/>
      <c r="OXP55" s="53"/>
      <c r="OXQ55" s="53"/>
      <c r="OXR55" s="53"/>
      <c r="OXS55" s="53"/>
      <c r="OXT55" s="53"/>
      <c r="OXU55" s="53"/>
      <c r="OXV55" s="53"/>
      <c r="OXW55" s="53"/>
      <c r="OXX55" s="53"/>
      <c r="OXY55" s="53"/>
      <c r="OXZ55" s="53"/>
      <c r="OYA55" s="53"/>
      <c r="OYB55" s="53"/>
      <c r="OYC55" s="53"/>
      <c r="OYD55" s="53"/>
      <c r="OYE55" s="53"/>
      <c r="OYF55" s="53"/>
      <c r="OYG55" s="53"/>
      <c r="OYH55" s="53"/>
      <c r="OYI55" s="53"/>
      <c r="OYJ55" s="53"/>
      <c r="OYK55" s="53"/>
      <c r="OYL55" s="53"/>
      <c r="OYM55" s="53"/>
      <c r="OYN55" s="53"/>
      <c r="OYO55" s="53"/>
      <c r="OYP55" s="53"/>
      <c r="OYQ55" s="53"/>
      <c r="OYR55" s="53"/>
      <c r="OYS55" s="53"/>
      <c r="OYT55" s="53"/>
      <c r="OYU55" s="53"/>
      <c r="OYV55" s="53"/>
      <c r="OYW55" s="53"/>
      <c r="OYX55" s="53"/>
      <c r="OYY55" s="53"/>
      <c r="OYZ55" s="53"/>
      <c r="OZA55" s="53"/>
      <c r="OZB55" s="53"/>
      <c r="OZC55" s="53"/>
      <c r="OZD55" s="53"/>
      <c r="OZE55" s="53"/>
      <c r="OZF55" s="53"/>
      <c r="OZG55" s="53"/>
      <c r="OZH55" s="53"/>
      <c r="OZI55" s="53"/>
      <c r="OZJ55" s="53"/>
      <c r="OZK55" s="53"/>
      <c r="OZL55" s="53"/>
      <c r="OZM55" s="53"/>
      <c r="OZN55" s="53"/>
      <c r="OZO55" s="53"/>
      <c r="OZP55" s="53"/>
      <c r="OZQ55" s="53"/>
      <c r="OZR55" s="53"/>
      <c r="OZS55" s="53"/>
      <c r="OZT55" s="53"/>
      <c r="OZU55" s="53"/>
      <c r="OZV55" s="53"/>
      <c r="OZW55" s="53"/>
      <c r="OZX55" s="53"/>
      <c r="OZY55" s="53"/>
      <c r="OZZ55" s="53"/>
      <c r="PAA55" s="53"/>
      <c r="PAB55" s="53"/>
      <c r="PAC55" s="53"/>
      <c r="PAD55" s="53"/>
      <c r="PAE55" s="53"/>
      <c r="PAF55" s="53"/>
      <c r="PAG55" s="53"/>
      <c r="PAH55" s="53"/>
      <c r="PAI55" s="53"/>
      <c r="PAJ55" s="53"/>
      <c r="PAK55" s="53"/>
      <c r="PAL55" s="53"/>
      <c r="PAM55" s="53"/>
      <c r="PAN55" s="53"/>
      <c r="PAO55" s="53"/>
      <c r="PAP55" s="53"/>
      <c r="PAQ55" s="53"/>
      <c r="PAR55" s="53"/>
      <c r="PAS55" s="53"/>
      <c r="PAT55" s="53"/>
      <c r="PAU55" s="53"/>
      <c r="PAV55" s="53"/>
      <c r="PAW55" s="53"/>
      <c r="PAX55" s="53"/>
      <c r="PAY55" s="53"/>
      <c r="PAZ55" s="53"/>
      <c r="PBA55" s="53"/>
      <c r="PBB55" s="53"/>
      <c r="PBC55" s="53"/>
      <c r="PBD55" s="53"/>
      <c r="PBE55" s="53"/>
      <c r="PBF55" s="53"/>
      <c r="PBG55" s="53"/>
      <c r="PBH55" s="53"/>
      <c r="PBI55" s="53"/>
      <c r="PBJ55" s="53"/>
      <c r="PBK55" s="53"/>
      <c r="PBL55" s="53"/>
      <c r="PBM55" s="53"/>
      <c r="PBN55" s="53"/>
      <c r="PBO55" s="53"/>
      <c r="PBP55" s="53"/>
      <c r="PBQ55" s="53"/>
      <c r="PBR55" s="53"/>
      <c r="PBS55" s="53"/>
      <c r="PBT55" s="53"/>
      <c r="PBU55" s="53"/>
      <c r="PBV55" s="53"/>
      <c r="PBW55" s="53"/>
      <c r="PBX55" s="53"/>
      <c r="PBY55" s="53"/>
      <c r="PBZ55" s="53"/>
      <c r="PCA55" s="53"/>
      <c r="PCB55" s="53"/>
      <c r="PCC55" s="53"/>
      <c r="PCD55" s="53"/>
      <c r="PCE55" s="53"/>
      <c r="PCF55" s="53"/>
      <c r="PCG55" s="53"/>
      <c r="PCH55" s="53"/>
      <c r="PCI55" s="53"/>
      <c r="PCJ55" s="53"/>
      <c r="PCK55" s="53"/>
      <c r="PCL55" s="53"/>
      <c r="PCM55" s="53"/>
      <c r="PCN55" s="53"/>
      <c r="PCO55" s="53"/>
      <c r="PCP55" s="53"/>
      <c r="PCQ55" s="53"/>
      <c r="PCR55" s="53"/>
      <c r="PCS55" s="53"/>
      <c r="PCT55" s="53"/>
      <c r="PCU55" s="53"/>
      <c r="PCV55" s="53"/>
      <c r="PCW55" s="53"/>
      <c r="PCX55" s="53"/>
      <c r="PCY55" s="53"/>
      <c r="PCZ55" s="53"/>
      <c r="PDA55" s="53"/>
      <c r="PDB55" s="53"/>
      <c r="PDC55" s="53"/>
      <c r="PDD55" s="53"/>
      <c r="PDE55" s="53"/>
      <c r="PDF55" s="53"/>
      <c r="PDG55" s="53"/>
      <c r="PDH55" s="53"/>
      <c r="PDI55" s="53"/>
      <c r="PDJ55" s="53"/>
      <c r="PDK55" s="53"/>
      <c r="PDL55" s="53"/>
      <c r="PDM55" s="53"/>
      <c r="PDN55" s="53"/>
      <c r="PDO55" s="53"/>
      <c r="PDP55" s="53"/>
      <c r="PDQ55" s="53"/>
      <c r="PDR55" s="53"/>
      <c r="PDS55" s="53"/>
      <c r="PDT55" s="53"/>
      <c r="PDU55" s="53"/>
      <c r="PDV55" s="53"/>
      <c r="PDW55" s="53"/>
      <c r="PDX55" s="53"/>
      <c r="PDY55" s="53"/>
      <c r="PDZ55" s="53"/>
      <c r="PEA55" s="53"/>
      <c r="PEB55" s="53"/>
      <c r="PEC55" s="53"/>
      <c r="PED55" s="53"/>
      <c r="PEE55" s="53"/>
      <c r="PEF55" s="53"/>
      <c r="PEG55" s="53"/>
      <c r="PEH55" s="53"/>
      <c r="PEI55" s="53"/>
      <c r="PEJ55" s="53"/>
      <c r="PEK55" s="53"/>
      <c r="PEL55" s="53"/>
      <c r="PEM55" s="53"/>
      <c r="PEN55" s="53"/>
      <c r="PEO55" s="53"/>
      <c r="PEP55" s="53"/>
      <c r="PEQ55" s="53"/>
      <c r="PER55" s="53"/>
      <c r="PES55" s="53"/>
      <c r="PET55" s="53"/>
      <c r="PEU55" s="53"/>
      <c r="PEV55" s="53"/>
      <c r="PEW55" s="53"/>
      <c r="PEX55" s="53"/>
      <c r="PEY55" s="53"/>
      <c r="PEZ55" s="53"/>
      <c r="PFA55" s="53"/>
      <c r="PFB55" s="53"/>
      <c r="PFC55" s="53"/>
      <c r="PFD55" s="53"/>
      <c r="PFE55" s="53"/>
      <c r="PFF55" s="53"/>
      <c r="PFG55" s="53"/>
      <c r="PFH55" s="53"/>
      <c r="PFI55" s="53"/>
      <c r="PFJ55" s="53"/>
      <c r="PFK55" s="53"/>
      <c r="PFL55" s="53"/>
      <c r="PFM55" s="53"/>
      <c r="PFN55" s="53"/>
      <c r="PFO55" s="53"/>
      <c r="PFP55" s="53"/>
      <c r="PFQ55" s="53"/>
      <c r="PFR55" s="53"/>
      <c r="PFS55" s="53"/>
      <c r="PFT55" s="53"/>
      <c r="PFU55" s="53"/>
      <c r="PFV55" s="53"/>
      <c r="PFW55" s="53"/>
      <c r="PFX55" s="53"/>
      <c r="PFY55" s="53"/>
      <c r="PFZ55" s="53"/>
      <c r="PGA55" s="53"/>
      <c r="PGB55" s="53"/>
      <c r="PGC55" s="53"/>
      <c r="PGD55" s="53"/>
      <c r="PGE55" s="53"/>
      <c r="PGF55" s="53"/>
      <c r="PGG55" s="53"/>
      <c r="PGH55" s="53"/>
      <c r="PGI55" s="53"/>
      <c r="PGJ55" s="53"/>
      <c r="PGK55" s="53"/>
      <c r="PGL55" s="53"/>
      <c r="PGM55" s="53"/>
      <c r="PGN55" s="53"/>
      <c r="PGO55" s="53"/>
      <c r="PGP55" s="53"/>
      <c r="PGQ55" s="53"/>
      <c r="PGR55" s="53"/>
      <c r="PGS55" s="53"/>
      <c r="PGT55" s="53"/>
      <c r="PGU55" s="53"/>
      <c r="PGV55" s="53"/>
      <c r="PGW55" s="53"/>
      <c r="PGX55" s="53"/>
      <c r="PGY55" s="53"/>
      <c r="PGZ55" s="53"/>
      <c r="PHA55" s="53"/>
      <c r="PHB55" s="53"/>
      <c r="PHC55" s="53"/>
      <c r="PHD55" s="53"/>
      <c r="PHE55" s="53"/>
      <c r="PHF55" s="53"/>
      <c r="PHG55" s="53"/>
      <c r="PHH55" s="53"/>
      <c r="PHI55" s="53"/>
      <c r="PHJ55" s="53"/>
      <c r="PHK55" s="53"/>
      <c r="PHL55" s="53"/>
      <c r="PHM55" s="53"/>
      <c r="PHN55" s="53"/>
      <c r="PHO55" s="53"/>
      <c r="PHP55" s="53"/>
      <c r="PHQ55" s="53"/>
      <c r="PHR55" s="53"/>
      <c r="PHS55" s="53"/>
      <c r="PHT55" s="53"/>
      <c r="PHU55" s="53"/>
      <c r="PHV55" s="53"/>
      <c r="PHW55" s="53"/>
      <c r="PHX55" s="53"/>
      <c r="PHY55" s="53"/>
      <c r="PHZ55" s="53"/>
      <c r="PIA55" s="53"/>
      <c r="PIB55" s="53"/>
      <c r="PIC55" s="53"/>
      <c r="PID55" s="53"/>
      <c r="PIE55" s="53"/>
      <c r="PIF55" s="53"/>
      <c r="PIG55" s="53"/>
      <c r="PIH55" s="53"/>
      <c r="PII55" s="53"/>
      <c r="PIJ55" s="53"/>
      <c r="PIK55" s="53"/>
      <c r="PIL55" s="53"/>
      <c r="PIM55" s="53"/>
      <c r="PIN55" s="53"/>
      <c r="PIO55" s="53"/>
      <c r="PIP55" s="53"/>
      <c r="PIQ55" s="53"/>
      <c r="PIR55" s="53"/>
      <c r="PIS55" s="53"/>
      <c r="PIT55" s="53"/>
      <c r="PIU55" s="53"/>
      <c r="PIV55" s="53"/>
      <c r="PIW55" s="53"/>
      <c r="PIX55" s="53"/>
      <c r="PIY55" s="53"/>
      <c r="PIZ55" s="53"/>
      <c r="PJA55" s="53"/>
      <c r="PJB55" s="53"/>
      <c r="PJC55" s="53"/>
      <c r="PJD55" s="53"/>
      <c r="PJE55" s="53"/>
      <c r="PJF55" s="53"/>
      <c r="PJG55" s="53"/>
      <c r="PJH55" s="53"/>
      <c r="PJI55" s="53"/>
      <c r="PJJ55" s="53"/>
      <c r="PJK55" s="53"/>
      <c r="PJL55" s="53"/>
      <c r="PJM55" s="53"/>
      <c r="PJN55" s="53"/>
      <c r="PJO55" s="53"/>
      <c r="PJP55" s="53"/>
      <c r="PJQ55" s="53"/>
      <c r="PJR55" s="53"/>
      <c r="PJS55" s="53"/>
      <c r="PJT55" s="53"/>
      <c r="PJU55" s="53"/>
      <c r="PJV55" s="53"/>
      <c r="PJW55" s="53"/>
      <c r="PJX55" s="53"/>
      <c r="PJY55" s="53"/>
      <c r="PJZ55" s="53"/>
      <c r="PKA55" s="53"/>
      <c r="PKB55" s="53"/>
      <c r="PKC55" s="53"/>
      <c r="PKD55" s="53"/>
      <c r="PKE55" s="53"/>
      <c r="PKF55" s="53"/>
      <c r="PKG55" s="53"/>
      <c r="PKH55" s="53"/>
      <c r="PKI55" s="53"/>
      <c r="PKJ55" s="53"/>
      <c r="PKK55" s="53"/>
      <c r="PKL55" s="53"/>
      <c r="PKM55" s="53"/>
      <c r="PKN55" s="53"/>
      <c r="PKO55" s="53"/>
      <c r="PKP55" s="53"/>
      <c r="PKQ55" s="53"/>
      <c r="PKR55" s="53"/>
      <c r="PKS55" s="53"/>
      <c r="PKT55" s="53"/>
      <c r="PKU55" s="53"/>
      <c r="PKV55" s="53"/>
      <c r="PKW55" s="53"/>
      <c r="PKX55" s="53"/>
      <c r="PKY55" s="53"/>
      <c r="PKZ55" s="53"/>
      <c r="PLA55" s="53"/>
      <c r="PLB55" s="53"/>
      <c r="PLC55" s="53"/>
      <c r="PLD55" s="53"/>
      <c r="PLE55" s="53"/>
      <c r="PLF55" s="53"/>
      <c r="PLG55" s="53"/>
      <c r="PLH55" s="53"/>
      <c r="PLI55" s="53"/>
      <c r="PLJ55" s="53"/>
      <c r="PLK55" s="53"/>
      <c r="PLL55" s="53"/>
      <c r="PLM55" s="53"/>
      <c r="PLN55" s="53"/>
      <c r="PLO55" s="53"/>
      <c r="PLP55" s="53"/>
      <c r="PLQ55" s="53"/>
      <c r="PLR55" s="53"/>
      <c r="PLS55" s="53"/>
      <c r="PLT55" s="53"/>
      <c r="PLU55" s="53"/>
      <c r="PLV55" s="53"/>
      <c r="PLW55" s="53"/>
      <c r="PLX55" s="53"/>
      <c r="PLY55" s="53"/>
      <c r="PLZ55" s="53"/>
      <c r="PMA55" s="53"/>
      <c r="PMB55" s="53"/>
      <c r="PMC55" s="53"/>
      <c r="PMD55" s="53"/>
      <c r="PME55" s="53"/>
      <c r="PMF55" s="53"/>
      <c r="PMG55" s="53"/>
      <c r="PMH55" s="53"/>
      <c r="PMI55" s="53"/>
      <c r="PMJ55" s="53"/>
      <c r="PMK55" s="53"/>
      <c r="PML55" s="53"/>
      <c r="PMM55" s="53"/>
      <c r="PMN55" s="53"/>
      <c r="PMO55" s="53"/>
      <c r="PMP55" s="53"/>
      <c r="PMQ55" s="53"/>
      <c r="PMR55" s="53"/>
      <c r="PMS55" s="53"/>
      <c r="PMT55" s="53"/>
      <c r="PMU55" s="53"/>
      <c r="PMV55" s="53"/>
      <c r="PMW55" s="53"/>
      <c r="PMX55" s="53"/>
      <c r="PMY55" s="53"/>
      <c r="PMZ55" s="53"/>
      <c r="PNA55" s="53"/>
      <c r="PNB55" s="53"/>
      <c r="PNC55" s="53"/>
      <c r="PND55" s="53"/>
      <c r="PNE55" s="53"/>
      <c r="PNF55" s="53"/>
      <c r="PNG55" s="53"/>
      <c r="PNH55" s="53"/>
      <c r="PNI55" s="53"/>
      <c r="PNJ55" s="53"/>
      <c r="PNK55" s="53"/>
      <c r="PNL55" s="53"/>
      <c r="PNM55" s="53"/>
      <c r="PNN55" s="53"/>
      <c r="PNO55" s="53"/>
      <c r="PNP55" s="53"/>
      <c r="PNQ55" s="53"/>
      <c r="PNR55" s="53"/>
      <c r="PNS55" s="53"/>
      <c r="PNT55" s="53"/>
      <c r="PNU55" s="53"/>
      <c r="PNV55" s="53"/>
      <c r="PNW55" s="53"/>
      <c r="PNX55" s="53"/>
      <c r="PNY55" s="53"/>
      <c r="PNZ55" s="53"/>
      <c r="POA55" s="53"/>
      <c r="POB55" s="53"/>
      <c r="POC55" s="53"/>
      <c r="POD55" s="53"/>
      <c r="POE55" s="53"/>
      <c r="POF55" s="53"/>
      <c r="POG55" s="53"/>
      <c r="POH55" s="53"/>
      <c r="POI55" s="53"/>
      <c r="POJ55" s="53"/>
      <c r="POK55" s="53"/>
      <c r="POL55" s="53"/>
      <c r="POM55" s="53"/>
      <c r="PON55" s="53"/>
      <c r="POO55" s="53"/>
      <c r="POP55" s="53"/>
      <c r="POQ55" s="53"/>
      <c r="POR55" s="53"/>
      <c r="POS55" s="53"/>
      <c r="POT55" s="53"/>
      <c r="POU55" s="53"/>
      <c r="POV55" s="53"/>
      <c r="POW55" s="53"/>
      <c r="POX55" s="53"/>
      <c r="POY55" s="53"/>
      <c r="POZ55" s="53"/>
      <c r="PPA55" s="53"/>
      <c r="PPB55" s="53"/>
      <c r="PPC55" s="53"/>
      <c r="PPD55" s="53"/>
      <c r="PPE55" s="53"/>
      <c r="PPF55" s="53"/>
      <c r="PPG55" s="53"/>
      <c r="PPH55" s="53"/>
      <c r="PPI55" s="53"/>
      <c r="PPJ55" s="53"/>
      <c r="PPK55" s="53"/>
      <c r="PPL55" s="53"/>
      <c r="PPM55" s="53"/>
      <c r="PPN55" s="53"/>
      <c r="PPO55" s="53"/>
      <c r="PPP55" s="53"/>
      <c r="PPQ55" s="53"/>
      <c r="PPR55" s="53"/>
      <c r="PPS55" s="53"/>
      <c r="PPT55" s="53"/>
      <c r="PPU55" s="53"/>
      <c r="PPV55" s="53"/>
      <c r="PPW55" s="53"/>
      <c r="PPX55" s="53"/>
      <c r="PPY55" s="53"/>
      <c r="PPZ55" s="53"/>
      <c r="PQA55" s="53"/>
      <c r="PQB55" s="53"/>
      <c r="PQC55" s="53"/>
      <c r="PQD55" s="53"/>
      <c r="PQE55" s="53"/>
      <c r="PQF55" s="53"/>
      <c r="PQG55" s="53"/>
      <c r="PQH55" s="53"/>
      <c r="PQI55" s="53"/>
      <c r="PQJ55" s="53"/>
      <c r="PQK55" s="53"/>
      <c r="PQL55" s="53"/>
      <c r="PQM55" s="53"/>
      <c r="PQN55" s="53"/>
      <c r="PQO55" s="53"/>
      <c r="PQP55" s="53"/>
      <c r="PQQ55" s="53"/>
      <c r="PQR55" s="53"/>
      <c r="PQS55" s="53"/>
      <c r="PQT55" s="53"/>
      <c r="PQU55" s="53"/>
      <c r="PQV55" s="53"/>
      <c r="PQW55" s="53"/>
      <c r="PQX55" s="53"/>
      <c r="PQY55" s="53"/>
      <c r="PQZ55" s="53"/>
      <c r="PRA55" s="53"/>
      <c r="PRB55" s="53"/>
      <c r="PRC55" s="53"/>
      <c r="PRD55" s="53"/>
      <c r="PRE55" s="53"/>
      <c r="PRF55" s="53"/>
      <c r="PRG55" s="53"/>
      <c r="PRH55" s="53"/>
      <c r="PRI55" s="53"/>
      <c r="PRJ55" s="53"/>
      <c r="PRK55" s="53"/>
      <c r="PRL55" s="53"/>
      <c r="PRM55" s="53"/>
      <c r="PRN55" s="53"/>
      <c r="PRO55" s="53"/>
      <c r="PRP55" s="53"/>
      <c r="PRQ55" s="53"/>
      <c r="PRR55" s="53"/>
      <c r="PRS55" s="53"/>
      <c r="PRT55" s="53"/>
      <c r="PRU55" s="53"/>
      <c r="PRV55" s="53"/>
      <c r="PRW55" s="53"/>
      <c r="PRX55" s="53"/>
      <c r="PRY55" s="53"/>
      <c r="PRZ55" s="53"/>
      <c r="PSA55" s="53"/>
      <c r="PSB55" s="53"/>
      <c r="PSC55" s="53"/>
      <c r="PSD55" s="53"/>
      <c r="PSE55" s="53"/>
      <c r="PSF55" s="53"/>
      <c r="PSG55" s="53"/>
      <c r="PSH55" s="53"/>
      <c r="PSI55" s="53"/>
      <c r="PSJ55" s="53"/>
      <c r="PSK55" s="53"/>
      <c r="PSL55" s="53"/>
      <c r="PSM55" s="53"/>
      <c r="PSN55" s="53"/>
      <c r="PSO55" s="53"/>
      <c r="PSP55" s="53"/>
      <c r="PSQ55" s="53"/>
      <c r="PSR55" s="53"/>
      <c r="PSS55" s="53"/>
      <c r="PST55" s="53"/>
      <c r="PSU55" s="53"/>
      <c r="PSV55" s="53"/>
      <c r="PSW55" s="53"/>
      <c r="PSX55" s="53"/>
      <c r="PSY55" s="53"/>
      <c r="PSZ55" s="53"/>
      <c r="PTA55" s="53"/>
      <c r="PTB55" s="53"/>
      <c r="PTC55" s="53"/>
      <c r="PTD55" s="53"/>
      <c r="PTE55" s="53"/>
      <c r="PTF55" s="53"/>
      <c r="PTG55" s="53"/>
      <c r="PTH55" s="53"/>
      <c r="PTI55" s="53"/>
      <c r="PTJ55" s="53"/>
      <c r="PTK55" s="53"/>
      <c r="PTL55" s="53"/>
      <c r="PTM55" s="53"/>
      <c r="PTN55" s="53"/>
      <c r="PTO55" s="53"/>
      <c r="PTP55" s="53"/>
      <c r="PTQ55" s="53"/>
      <c r="PTR55" s="53"/>
      <c r="PTS55" s="53"/>
      <c r="PTT55" s="53"/>
      <c r="PTU55" s="53"/>
      <c r="PTV55" s="53"/>
      <c r="PTW55" s="53"/>
      <c r="PTX55" s="53"/>
      <c r="PTY55" s="53"/>
      <c r="PTZ55" s="53"/>
      <c r="PUA55" s="53"/>
      <c r="PUB55" s="53"/>
      <c r="PUC55" s="53"/>
      <c r="PUD55" s="53"/>
      <c r="PUE55" s="53"/>
      <c r="PUF55" s="53"/>
      <c r="PUG55" s="53"/>
      <c r="PUH55" s="53"/>
      <c r="PUI55" s="53"/>
      <c r="PUJ55" s="53"/>
      <c r="PUK55" s="53"/>
      <c r="PUL55" s="53"/>
      <c r="PUM55" s="53"/>
      <c r="PUN55" s="53"/>
      <c r="PUO55" s="53"/>
      <c r="PUP55" s="53"/>
      <c r="PUQ55" s="53"/>
      <c r="PUR55" s="53"/>
      <c r="PUS55" s="53"/>
      <c r="PUT55" s="53"/>
      <c r="PUU55" s="53"/>
      <c r="PUV55" s="53"/>
      <c r="PUW55" s="53"/>
      <c r="PUX55" s="53"/>
      <c r="PUY55" s="53"/>
      <c r="PUZ55" s="53"/>
      <c r="PVA55" s="53"/>
      <c r="PVB55" s="53"/>
      <c r="PVC55" s="53"/>
      <c r="PVD55" s="53"/>
      <c r="PVE55" s="53"/>
      <c r="PVF55" s="53"/>
      <c r="PVG55" s="53"/>
      <c r="PVH55" s="53"/>
      <c r="PVI55" s="53"/>
      <c r="PVJ55" s="53"/>
      <c r="PVK55" s="53"/>
      <c r="PVL55" s="53"/>
      <c r="PVM55" s="53"/>
      <c r="PVN55" s="53"/>
      <c r="PVO55" s="53"/>
      <c r="PVP55" s="53"/>
      <c r="PVQ55" s="53"/>
      <c r="PVR55" s="53"/>
      <c r="PVS55" s="53"/>
      <c r="PVT55" s="53"/>
      <c r="PVU55" s="53"/>
      <c r="PVV55" s="53"/>
      <c r="PVW55" s="53"/>
      <c r="PVX55" s="53"/>
      <c r="PVY55" s="53"/>
      <c r="PVZ55" s="53"/>
      <c r="PWA55" s="53"/>
      <c r="PWB55" s="53"/>
      <c r="PWC55" s="53"/>
      <c r="PWD55" s="53"/>
      <c r="PWE55" s="53"/>
      <c r="PWF55" s="53"/>
      <c r="PWG55" s="53"/>
      <c r="PWH55" s="53"/>
      <c r="PWI55" s="53"/>
      <c r="PWJ55" s="53"/>
      <c r="PWK55" s="53"/>
      <c r="PWL55" s="53"/>
      <c r="PWM55" s="53"/>
      <c r="PWN55" s="53"/>
      <c r="PWO55" s="53"/>
      <c r="PWP55" s="53"/>
      <c r="PWQ55" s="53"/>
      <c r="PWR55" s="53"/>
      <c r="PWS55" s="53"/>
      <c r="PWT55" s="53"/>
      <c r="PWU55" s="53"/>
      <c r="PWV55" s="53"/>
      <c r="PWW55" s="53"/>
      <c r="PWX55" s="53"/>
      <c r="PWY55" s="53"/>
      <c r="PWZ55" s="53"/>
      <c r="PXA55" s="53"/>
      <c r="PXB55" s="53"/>
      <c r="PXC55" s="53"/>
      <c r="PXD55" s="53"/>
      <c r="PXE55" s="53"/>
      <c r="PXF55" s="53"/>
      <c r="PXG55" s="53"/>
      <c r="PXH55" s="53"/>
      <c r="PXI55" s="53"/>
      <c r="PXJ55" s="53"/>
      <c r="PXK55" s="53"/>
      <c r="PXL55" s="53"/>
      <c r="PXM55" s="53"/>
      <c r="PXN55" s="53"/>
      <c r="PXO55" s="53"/>
      <c r="PXP55" s="53"/>
      <c r="PXQ55" s="53"/>
      <c r="PXR55" s="53"/>
      <c r="PXS55" s="53"/>
      <c r="PXT55" s="53"/>
      <c r="PXU55" s="53"/>
      <c r="PXV55" s="53"/>
      <c r="PXW55" s="53"/>
      <c r="PXX55" s="53"/>
      <c r="PXY55" s="53"/>
      <c r="PXZ55" s="53"/>
      <c r="PYA55" s="53"/>
      <c r="PYB55" s="53"/>
      <c r="PYC55" s="53"/>
      <c r="PYD55" s="53"/>
      <c r="PYE55" s="53"/>
      <c r="PYF55" s="53"/>
      <c r="PYG55" s="53"/>
      <c r="PYH55" s="53"/>
      <c r="PYI55" s="53"/>
      <c r="PYJ55" s="53"/>
      <c r="PYK55" s="53"/>
      <c r="PYL55" s="53"/>
      <c r="PYM55" s="53"/>
      <c r="PYN55" s="53"/>
      <c r="PYO55" s="53"/>
      <c r="PYP55" s="53"/>
      <c r="PYQ55" s="53"/>
      <c r="PYR55" s="53"/>
      <c r="PYS55" s="53"/>
      <c r="PYT55" s="53"/>
      <c r="PYU55" s="53"/>
      <c r="PYV55" s="53"/>
      <c r="PYW55" s="53"/>
      <c r="PYX55" s="53"/>
      <c r="PYY55" s="53"/>
      <c r="PYZ55" s="53"/>
      <c r="PZA55" s="53"/>
      <c r="PZB55" s="53"/>
      <c r="PZC55" s="53"/>
      <c r="PZD55" s="53"/>
      <c r="PZE55" s="53"/>
      <c r="PZF55" s="53"/>
      <c r="PZG55" s="53"/>
      <c r="PZH55" s="53"/>
      <c r="PZI55" s="53"/>
      <c r="PZJ55" s="53"/>
      <c r="PZK55" s="53"/>
      <c r="PZL55" s="53"/>
      <c r="PZM55" s="53"/>
      <c r="PZN55" s="53"/>
      <c r="PZO55" s="53"/>
      <c r="PZP55" s="53"/>
      <c r="PZQ55" s="53"/>
      <c r="PZR55" s="53"/>
      <c r="PZS55" s="53"/>
      <c r="PZT55" s="53"/>
      <c r="PZU55" s="53"/>
      <c r="PZV55" s="53"/>
      <c r="PZW55" s="53"/>
      <c r="PZX55" s="53"/>
      <c r="PZY55" s="53"/>
      <c r="PZZ55" s="53"/>
      <c r="QAA55" s="53"/>
      <c r="QAB55" s="53"/>
      <c r="QAC55" s="53"/>
      <c r="QAD55" s="53"/>
      <c r="QAE55" s="53"/>
      <c r="QAF55" s="53"/>
      <c r="QAG55" s="53"/>
      <c r="QAH55" s="53"/>
      <c r="QAI55" s="53"/>
      <c r="QAJ55" s="53"/>
      <c r="QAK55" s="53"/>
      <c r="QAL55" s="53"/>
      <c r="QAM55" s="53"/>
      <c r="QAN55" s="53"/>
      <c r="QAO55" s="53"/>
      <c r="QAP55" s="53"/>
      <c r="QAQ55" s="53"/>
      <c r="QAR55" s="53"/>
      <c r="QAS55" s="53"/>
      <c r="QAT55" s="53"/>
      <c r="QAU55" s="53"/>
      <c r="QAV55" s="53"/>
      <c r="QAW55" s="53"/>
      <c r="QAX55" s="53"/>
      <c r="QAY55" s="53"/>
      <c r="QAZ55" s="53"/>
      <c r="QBA55" s="53"/>
      <c r="QBB55" s="53"/>
      <c r="QBC55" s="53"/>
      <c r="QBD55" s="53"/>
      <c r="QBE55" s="53"/>
      <c r="QBF55" s="53"/>
      <c r="QBG55" s="53"/>
      <c r="QBH55" s="53"/>
      <c r="QBI55" s="53"/>
      <c r="QBJ55" s="53"/>
      <c r="QBK55" s="53"/>
      <c r="QBL55" s="53"/>
      <c r="QBM55" s="53"/>
      <c r="QBN55" s="53"/>
      <c r="QBO55" s="53"/>
      <c r="QBP55" s="53"/>
      <c r="QBQ55" s="53"/>
      <c r="QBR55" s="53"/>
      <c r="QBS55" s="53"/>
      <c r="QBT55" s="53"/>
      <c r="QBU55" s="53"/>
      <c r="QBV55" s="53"/>
      <c r="QBW55" s="53"/>
      <c r="QBX55" s="53"/>
      <c r="QBY55" s="53"/>
      <c r="QBZ55" s="53"/>
      <c r="QCA55" s="53"/>
      <c r="QCB55" s="53"/>
      <c r="QCC55" s="53"/>
      <c r="QCD55" s="53"/>
      <c r="QCE55" s="53"/>
      <c r="QCF55" s="53"/>
      <c r="QCG55" s="53"/>
      <c r="QCH55" s="53"/>
      <c r="QCI55" s="53"/>
      <c r="QCJ55" s="53"/>
      <c r="QCK55" s="53"/>
      <c r="QCL55" s="53"/>
      <c r="QCM55" s="53"/>
      <c r="QCN55" s="53"/>
      <c r="QCO55" s="53"/>
      <c r="QCP55" s="53"/>
      <c r="QCQ55" s="53"/>
      <c r="QCR55" s="53"/>
      <c r="QCS55" s="53"/>
      <c r="QCT55" s="53"/>
      <c r="QCU55" s="53"/>
      <c r="QCV55" s="53"/>
      <c r="QCW55" s="53"/>
      <c r="QCX55" s="53"/>
      <c r="QCY55" s="53"/>
      <c r="QCZ55" s="53"/>
      <c r="QDA55" s="53"/>
      <c r="QDB55" s="53"/>
      <c r="QDC55" s="53"/>
      <c r="QDD55" s="53"/>
      <c r="QDE55" s="53"/>
      <c r="QDF55" s="53"/>
      <c r="QDG55" s="53"/>
      <c r="QDH55" s="53"/>
      <c r="QDI55" s="53"/>
      <c r="QDJ55" s="53"/>
      <c r="QDK55" s="53"/>
      <c r="QDL55" s="53"/>
      <c r="QDM55" s="53"/>
      <c r="QDN55" s="53"/>
      <c r="QDO55" s="53"/>
      <c r="QDP55" s="53"/>
      <c r="QDQ55" s="53"/>
      <c r="QDR55" s="53"/>
      <c r="QDS55" s="53"/>
      <c r="QDT55" s="53"/>
      <c r="QDU55" s="53"/>
      <c r="QDV55" s="53"/>
      <c r="QDW55" s="53"/>
      <c r="QDX55" s="53"/>
      <c r="QDY55" s="53"/>
      <c r="QDZ55" s="53"/>
      <c r="QEA55" s="53"/>
      <c r="QEB55" s="53"/>
      <c r="QEC55" s="53"/>
      <c r="QED55" s="53"/>
      <c r="QEE55" s="53"/>
      <c r="QEF55" s="53"/>
      <c r="QEG55" s="53"/>
      <c r="QEH55" s="53"/>
      <c r="QEI55" s="53"/>
      <c r="QEJ55" s="53"/>
      <c r="QEK55" s="53"/>
      <c r="QEL55" s="53"/>
      <c r="QEM55" s="53"/>
      <c r="QEN55" s="53"/>
      <c r="QEO55" s="53"/>
      <c r="QEP55" s="53"/>
      <c r="QEQ55" s="53"/>
      <c r="QER55" s="53"/>
      <c r="QES55" s="53"/>
      <c r="QET55" s="53"/>
      <c r="QEU55" s="53"/>
      <c r="QEV55" s="53"/>
      <c r="QEW55" s="53"/>
      <c r="QEX55" s="53"/>
      <c r="QEY55" s="53"/>
      <c r="QEZ55" s="53"/>
      <c r="QFA55" s="53"/>
      <c r="QFB55" s="53"/>
      <c r="QFC55" s="53"/>
      <c r="QFD55" s="53"/>
      <c r="QFE55" s="53"/>
      <c r="QFF55" s="53"/>
      <c r="QFG55" s="53"/>
      <c r="QFH55" s="53"/>
      <c r="QFI55" s="53"/>
      <c r="QFJ55" s="53"/>
      <c r="QFK55" s="53"/>
      <c r="QFL55" s="53"/>
      <c r="QFM55" s="53"/>
      <c r="QFN55" s="53"/>
      <c r="QFO55" s="53"/>
      <c r="QFP55" s="53"/>
      <c r="QFQ55" s="53"/>
      <c r="QFR55" s="53"/>
      <c r="QFS55" s="53"/>
      <c r="QFT55" s="53"/>
      <c r="QFU55" s="53"/>
      <c r="QFV55" s="53"/>
      <c r="QFW55" s="53"/>
      <c r="QFX55" s="53"/>
      <c r="QFY55" s="53"/>
      <c r="QFZ55" s="53"/>
      <c r="QGA55" s="53"/>
      <c r="QGB55" s="53"/>
      <c r="QGC55" s="53"/>
      <c r="QGD55" s="53"/>
      <c r="QGE55" s="53"/>
      <c r="QGF55" s="53"/>
      <c r="QGG55" s="53"/>
      <c r="QGH55" s="53"/>
      <c r="QGI55" s="53"/>
      <c r="QGJ55" s="53"/>
      <c r="QGK55" s="53"/>
      <c r="QGL55" s="53"/>
      <c r="QGM55" s="53"/>
      <c r="QGN55" s="53"/>
      <c r="QGO55" s="53"/>
      <c r="QGP55" s="53"/>
      <c r="QGQ55" s="53"/>
      <c r="QGR55" s="53"/>
      <c r="QGS55" s="53"/>
      <c r="QGT55" s="53"/>
      <c r="QGU55" s="53"/>
      <c r="QGV55" s="53"/>
      <c r="QGW55" s="53"/>
      <c r="QGX55" s="53"/>
      <c r="QGY55" s="53"/>
      <c r="QGZ55" s="53"/>
      <c r="QHA55" s="53"/>
      <c r="QHB55" s="53"/>
      <c r="QHC55" s="53"/>
      <c r="QHD55" s="53"/>
      <c r="QHE55" s="53"/>
      <c r="QHF55" s="53"/>
      <c r="QHG55" s="53"/>
      <c r="QHH55" s="53"/>
      <c r="QHI55" s="53"/>
      <c r="QHJ55" s="53"/>
      <c r="QHK55" s="53"/>
      <c r="QHL55" s="53"/>
      <c r="QHM55" s="53"/>
      <c r="QHN55" s="53"/>
      <c r="QHO55" s="53"/>
      <c r="QHP55" s="53"/>
      <c r="QHQ55" s="53"/>
      <c r="QHR55" s="53"/>
      <c r="QHS55" s="53"/>
      <c r="QHT55" s="53"/>
      <c r="QHU55" s="53"/>
      <c r="QHV55" s="53"/>
      <c r="QHW55" s="53"/>
      <c r="QHX55" s="53"/>
      <c r="QHY55" s="53"/>
      <c r="QHZ55" s="53"/>
      <c r="QIA55" s="53"/>
      <c r="QIB55" s="53"/>
      <c r="QIC55" s="53"/>
      <c r="QID55" s="53"/>
      <c r="QIE55" s="53"/>
      <c r="QIF55" s="53"/>
      <c r="QIG55" s="53"/>
      <c r="QIH55" s="53"/>
      <c r="QII55" s="53"/>
      <c r="QIJ55" s="53"/>
      <c r="QIK55" s="53"/>
      <c r="QIL55" s="53"/>
      <c r="QIM55" s="53"/>
      <c r="QIN55" s="53"/>
      <c r="QIO55" s="53"/>
      <c r="QIP55" s="53"/>
      <c r="QIQ55" s="53"/>
      <c r="QIR55" s="53"/>
      <c r="QIS55" s="53"/>
      <c r="QIT55" s="53"/>
      <c r="QIU55" s="53"/>
      <c r="QIV55" s="53"/>
      <c r="QIW55" s="53"/>
      <c r="QIX55" s="53"/>
      <c r="QIY55" s="53"/>
      <c r="QIZ55" s="53"/>
      <c r="QJA55" s="53"/>
      <c r="QJB55" s="53"/>
      <c r="QJC55" s="53"/>
      <c r="QJD55" s="53"/>
      <c r="QJE55" s="53"/>
      <c r="QJF55" s="53"/>
      <c r="QJG55" s="53"/>
      <c r="QJH55" s="53"/>
      <c r="QJI55" s="53"/>
      <c r="QJJ55" s="53"/>
      <c r="QJK55" s="53"/>
      <c r="QJL55" s="53"/>
      <c r="QJM55" s="53"/>
      <c r="QJN55" s="53"/>
      <c r="QJO55" s="53"/>
      <c r="QJP55" s="53"/>
      <c r="QJQ55" s="53"/>
      <c r="QJR55" s="53"/>
      <c r="QJS55" s="53"/>
      <c r="QJT55" s="53"/>
      <c r="QJU55" s="53"/>
      <c r="QJV55" s="53"/>
      <c r="QJW55" s="53"/>
      <c r="QJX55" s="53"/>
      <c r="QJY55" s="53"/>
      <c r="QJZ55" s="53"/>
      <c r="QKA55" s="53"/>
      <c r="QKB55" s="53"/>
      <c r="QKC55" s="53"/>
      <c r="QKD55" s="53"/>
      <c r="QKE55" s="53"/>
      <c r="QKF55" s="53"/>
      <c r="QKG55" s="53"/>
      <c r="QKH55" s="53"/>
      <c r="QKI55" s="53"/>
      <c r="QKJ55" s="53"/>
      <c r="QKK55" s="53"/>
      <c r="QKL55" s="53"/>
      <c r="QKM55" s="53"/>
      <c r="QKN55" s="53"/>
      <c r="QKO55" s="53"/>
      <c r="QKP55" s="53"/>
      <c r="QKQ55" s="53"/>
      <c r="QKR55" s="53"/>
      <c r="QKS55" s="53"/>
      <c r="QKT55" s="53"/>
      <c r="QKU55" s="53"/>
      <c r="QKV55" s="53"/>
      <c r="QKW55" s="53"/>
      <c r="QKX55" s="53"/>
      <c r="QKY55" s="53"/>
      <c r="QKZ55" s="53"/>
      <c r="QLA55" s="53"/>
      <c r="QLB55" s="53"/>
      <c r="QLC55" s="53"/>
      <c r="QLD55" s="53"/>
      <c r="QLE55" s="53"/>
      <c r="QLF55" s="53"/>
      <c r="QLG55" s="53"/>
      <c r="QLH55" s="53"/>
      <c r="QLI55" s="53"/>
      <c r="QLJ55" s="53"/>
      <c r="QLK55" s="53"/>
      <c r="QLL55" s="53"/>
      <c r="QLM55" s="53"/>
      <c r="QLN55" s="53"/>
      <c r="QLO55" s="53"/>
      <c r="QLP55" s="53"/>
      <c r="QLQ55" s="53"/>
      <c r="QLR55" s="53"/>
      <c r="QLS55" s="53"/>
      <c r="QLT55" s="53"/>
      <c r="QLU55" s="53"/>
      <c r="QLV55" s="53"/>
      <c r="QLW55" s="53"/>
      <c r="QLX55" s="53"/>
      <c r="QLY55" s="53"/>
      <c r="QLZ55" s="53"/>
      <c r="QMA55" s="53"/>
      <c r="QMB55" s="53"/>
      <c r="QMC55" s="53"/>
      <c r="QMD55" s="53"/>
      <c r="QME55" s="53"/>
      <c r="QMF55" s="53"/>
      <c r="QMG55" s="53"/>
      <c r="QMH55" s="53"/>
      <c r="QMI55" s="53"/>
      <c r="QMJ55" s="53"/>
      <c r="QMK55" s="53"/>
      <c r="QML55" s="53"/>
      <c r="QMM55" s="53"/>
      <c r="QMN55" s="53"/>
      <c r="QMO55" s="53"/>
      <c r="QMP55" s="53"/>
      <c r="QMQ55" s="53"/>
      <c r="QMR55" s="53"/>
      <c r="QMS55" s="53"/>
      <c r="QMT55" s="53"/>
      <c r="QMU55" s="53"/>
      <c r="QMV55" s="53"/>
      <c r="QMW55" s="53"/>
      <c r="QMX55" s="53"/>
      <c r="QMY55" s="53"/>
      <c r="QMZ55" s="53"/>
      <c r="QNA55" s="53"/>
      <c r="QNB55" s="53"/>
      <c r="QNC55" s="53"/>
      <c r="QND55" s="53"/>
      <c r="QNE55" s="53"/>
      <c r="QNF55" s="53"/>
      <c r="QNG55" s="53"/>
      <c r="QNH55" s="53"/>
      <c r="QNI55" s="53"/>
      <c r="QNJ55" s="53"/>
      <c r="QNK55" s="53"/>
      <c r="QNL55" s="53"/>
      <c r="QNM55" s="53"/>
      <c r="QNN55" s="53"/>
      <c r="QNO55" s="53"/>
      <c r="QNP55" s="53"/>
      <c r="QNQ55" s="53"/>
      <c r="QNR55" s="53"/>
      <c r="QNS55" s="53"/>
      <c r="QNT55" s="53"/>
      <c r="QNU55" s="53"/>
      <c r="QNV55" s="53"/>
      <c r="QNW55" s="53"/>
      <c r="QNX55" s="53"/>
      <c r="QNY55" s="53"/>
      <c r="QNZ55" s="53"/>
      <c r="QOA55" s="53"/>
      <c r="QOB55" s="53"/>
      <c r="QOC55" s="53"/>
      <c r="QOD55" s="53"/>
      <c r="QOE55" s="53"/>
      <c r="QOF55" s="53"/>
      <c r="QOG55" s="53"/>
      <c r="QOH55" s="53"/>
      <c r="QOI55" s="53"/>
      <c r="QOJ55" s="53"/>
      <c r="QOK55" s="53"/>
      <c r="QOL55" s="53"/>
      <c r="QOM55" s="53"/>
      <c r="QON55" s="53"/>
      <c r="QOO55" s="53"/>
      <c r="QOP55" s="53"/>
      <c r="QOQ55" s="53"/>
      <c r="QOR55" s="53"/>
      <c r="QOS55" s="53"/>
      <c r="QOT55" s="53"/>
      <c r="QOU55" s="53"/>
      <c r="QOV55" s="53"/>
      <c r="QOW55" s="53"/>
      <c r="QOX55" s="53"/>
      <c r="QOY55" s="53"/>
      <c r="QOZ55" s="53"/>
      <c r="QPA55" s="53"/>
      <c r="QPB55" s="53"/>
      <c r="QPC55" s="53"/>
      <c r="QPD55" s="53"/>
      <c r="QPE55" s="53"/>
      <c r="QPF55" s="53"/>
      <c r="QPG55" s="53"/>
      <c r="QPH55" s="53"/>
      <c r="QPI55" s="53"/>
      <c r="QPJ55" s="53"/>
      <c r="QPK55" s="53"/>
      <c r="QPL55" s="53"/>
      <c r="QPM55" s="53"/>
      <c r="QPN55" s="53"/>
      <c r="QPO55" s="53"/>
      <c r="QPP55" s="53"/>
      <c r="QPQ55" s="53"/>
      <c r="QPR55" s="53"/>
      <c r="QPS55" s="53"/>
      <c r="QPT55" s="53"/>
      <c r="QPU55" s="53"/>
      <c r="QPV55" s="53"/>
      <c r="QPW55" s="53"/>
      <c r="QPX55" s="53"/>
      <c r="QPY55" s="53"/>
      <c r="QPZ55" s="53"/>
      <c r="QQA55" s="53"/>
      <c r="QQB55" s="53"/>
      <c r="QQC55" s="53"/>
      <c r="QQD55" s="53"/>
      <c r="QQE55" s="53"/>
      <c r="QQF55" s="53"/>
      <c r="QQG55" s="53"/>
      <c r="QQH55" s="53"/>
      <c r="QQI55" s="53"/>
      <c r="QQJ55" s="53"/>
      <c r="QQK55" s="53"/>
      <c r="QQL55" s="53"/>
      <c r="QQM55" s="53"/>
      <c r="QQN55" s="53"/>
      <c r="QQO55" s="53"/>
      <c r="QQP55" s="53"/>
      <c r="QQQ55" s="53"/>
      <c r="QQR55" s="53"/>
      <c r="QQS55" s="53"/>
      <c r="QQT55" s="53"/>
      <c r="QQU55" s="53"/>
      <c r="QQV55" s="53"/>
      <c r="QQW55" s="53"/>
      <c r="QQX55" s="53"/>
      <c r="QQY55" s="53"/>
      <c r="QQZ55" s="53"/>
      <c r="QRA55" s="53"/>
      <c r="QRB55" s="53"/>
      <c r="QRC55" s="53"/>
      <c r="QRD55" s="53"/>
      <c r="QRE55" s="53"/>
      <c r="QRF55" s="53"/>
      <c r="QRG55" s="53"/>
      <c r="QRH55" s="53"/>
      <c r="QRI55" s="53"/>
      <c r="QRJ55" s="53"/>
      <c r="QRK55" s="53"/>
      <c r="QRL55" s="53"/>
      <c r="QRM55" s="53"/>
      <c r="QRN55" s="53"/>
      <c r="QRO55" s="53"/>
      <c r="QRP55" s="53"/>
      <c r="QRQ55" s="53"/>
      <c r="QRR55" s="53"/>
      <c r="QRS55" s="53"/>
      <c r="QRT55" s="53"/>
      <c r="QRU55" s="53"/>
      <c r="QRV55" s="53"/>
      <c r="QRW55" s="53"/>
      <c r="QRX55" s="53"/>
      <c r="QRY55" s="53"/>
      <c r="QRZ55" s="53"/>
      <c r="QSA55" s="53"/>
      <c r="QSB55" s="53"/>
      <c r="QSC55" s="53"/>
      <c r="QSD55" s="53"/>
      <c r="QSE55" s="53"/>
      <c r="QSF55" s="53"/>
      <c r="QSG55" s="53"/>
      <c r="QSH55" s="53"/>
      <c r="QSI55" s="53"/>
      <c r="QSJ55" s="53"/>
      <c r="QSK55" s="53"/>
      <c r="QSL55" s="53"/>
      <c r="QSM55" s="53"/>
      <c r="QSN55" s="53"/>
      <c r="QSO55" s="53"/>
      <c r="QSP55" s="53"/>
      <c r="QSQ55" s="53"/>
      <c r="QSR55" s="53"/>
      <c r="QSS55" s="53"/>
      <c r="QST55" s="53"/>
      <c r="QSU55" s="53"/>
      <c r="QSV55" s="53"/>
      <c r="QSW55" s="53"/>
      <c r="QSX55" s="53"/>
      <c r="QSY55" s="53"/>
      <c r="QSZ55" s="53"/>
      <c r="QTA55" s="53"/>
      <c r="QTB55" s="53"/>
      <c r="QTC55" s="53"/>
      <c r="QTD55" s="53"/>
      <c r="QTE55" s="53"/>
      <c r="QTF55" s="53"/>
      <c r="QTG55" s="53"/>
      <c r="QTH55" s="53"/>
      <c r="QTI55" s="53"/>
      <c r="QTJ55" s="53"/>
      <c r="QTK55" s="53"/>
      <c r="QTL55" s="53"/>
      <c r="QTM55" s="53"/>
      <c r="QTN55" s="53"/>
      <c r="QTO55" s="53"/>
      <c r="QTP55" s="53"/>
      <c r="QTQ55" s="53"/>
      <c r="QTR55" s="53"/>
      <c r="QTS55" s="53"/>
      <c r="QTT55" s="53"/>
      <c r="QTU55" s="53"/>
      <c r="QTV55" s="53"/>
      <c r="QTW55" s="53"/>
      <c r="QTX55" s="53"/>
      <c r="QTY55" s="53"/>
      <c r="QTZ55" s="53"/>
      <c r="QUA55" s="53"/>
      <c r="QUB55" s="53"/>
      <c r="QUC55" s="53"/>
      <c r="QUD55" s="53"/>
      <c r="QUE55" s="53"/>
      <c r="QUF55" s="53"/>
      <c r="QUG55" s="53"/>
      <c r="QUH55" s="53"/>
      <c r="QUI55" s="53"/>
      <c r="QUJ55" s="53"/>
      <c r="QUK55" s="53"/>
      <c r="QUL55" s="53"/>
      <c r="QUM55" s="53"/>
      <c r="QUN55" s="53"/>
      <c r="QUO55" s="53"/>
      <c r="QUP55" s="53"/>
      <c r="QUQ55" s="53"/>
      <c r="QUR55" s="53"/>
      <c r="QUS55" s="53"/>
      <c r="QUT55" s="53"/>
      <c r="QUU55" s="53"/>
      <c r="QUV55" s="53"/>
      <c r="QUW55" s="53"/>
      <c r="QUX55" s="53"/>
      <c r="QUY55" s="53"/>
      <c r="QUZ55" s="53"/>
      <c r="QVA55" s="53"/>
      <c r="QVB55" s="53"/>
      <c r="QVC55" s="53"/>
      <c r="QVD55" s="53"/>
      <c r="QVE55" s="53"/>
      <c r="QVF55" s="53"/>
      <c r="QVG55" s="53"/>
      <c r="QVH55" s="53"/>
      <c r="QVI55" s="53"/>
      <c r="QVJ55" s="53"/>
      <c r="QVK55" s="53"/>
      <c r="QVL55" s="53"/>
      <c r="QVM55" s="53"/>
      <c r="QVN55" s="53"/>
      <c r="QVO55" s="53"/>
      <c r="QVP55" s="53"/>
      <c r="QVQ55" s="53"/>
      <c r="QVR55" s="53"/>
      <c r="QVS55" s="53"/>
      <c r="QVT55" s="53"/>
      <c r="QVU55" s="53"/>
      <c r="QVV55" s="53"/>
      <c r="QVW55" s="53"/>
      <c r="QVX55" s="53"/>
      <c r="QVY55" s="53"/>
      <c r="QVZ55" s="53"/>
      <c r="QWA55" s="53"/>
      <c r="QWB55" s="53"/>
      <c r="QWC55" s="53"/>
      <c r="QWD55" s="53"/>
      <c r="QWE55" s="53"/>
      <c r="QWF55" s="53"/>
      <c r="QWG55" s="53"/>
      <c r="QWH55" s="53"/>
      <c r="QWI55" s="53"/>
      <c r="QWJ55" s="53"/>
      <c r="QWK55" s="53"/>
      <c r="QWL55" s="53"/>
      <c r="QWM55" s="53"/>
      <c r="QWN55" s="53"/>
      <c r="QWO55" s="53"/>
      <c r="QWP55" s="53"/>
      <c r="QWQ55" s="53"/>
      <c r="QWR55" s="53"/>
      <c r="QWS55" s="53"/>
      <c r="QWT55" s="53"/>
      <c r="QWU55" s="53"/>
      <c r="QWV55" s="53"/>
      <c r="QWW55" s="53"/>
      <c r="QWX55" s="53"/>
      <c r="QWY55" s="53"/>
      <c r="QWZ55" s="53"/>
      <c r="QXA55" s="53"/>
      <c r="QXB55" s="53"/>
      <c r="QXC55" s="53"/>
      <c r="QXD55" s="53"/>
      <c r="QXE55" s="53"/>
      <c r="QXF55" s="53"/>
      <c r="QXG55" s="53"/>
      <c r="QXH55" s="53"/>
      <c r="QXI55" s="53"/>
      <c r="QXJ55" s="53"/>
      <c r="QXK55" s="53"/>
      <c r="QXL55" s="53"/>
      <c r="QXM55" s="53"/>
      <c r="QXN55" s="53"/>
      <c r="QXO55" s="53"/>
      <c r="QXP55" s="53"/>
      <c r="QXQ55" s="53"/>
      <c r="QXR55" s="53"/>
      <c r="QXS55" s="53"/>
      <c r="QXT55" s="53"/>
      <c r="QXU55" s="53"/>
      <c r="QXV55" s="53"/>
      <c r="QXW55" s="53"/>
      <c r="QXX55" s="53"/>
      <c r="QXY55" s="53"/>
      <c r="QXZ55" s="53"/>
      <c r="QYA55" s="53"/>
      <c r="QYB55" s="53"/>
      <c r="QYC55" s="53"/>
      <c r="QYD55" s="53"/>
      <c r="QYE55" s="53"/>
      <c r="QYF55" s="53"/>
      <c r="QYG55" s="53"/>
      <c r="QYH55" s="53"/>
      <c r="QYI55" s="53"/>
      <c r="QYJ55" s="53"/>
      <c r="QYK55" s="53"/>
      <c r="QYL55" s="53"/>
      <c r="QYM55" s="53"/>
      <c r="QYN55" s="53"/>
      <c r="QYO55" s="53"/>
      <c r="QYP55" s="53"/>
      <c r="QYQ55" s="53"/>
      <c r="QYR55" s="53"/>
      <c r="QYS55" s="53"/>
      <c r="QYT55" s="53"/>
      <c r="QYU55" s="53"/>
      <c r="QYV55" s="53"/>
      <c r="QYW55" s="53"/>
      <c r="QYX55" s="53"/>
      <c r="QYY55" s="53"/>
      <c r="QYZ55" s="53"/>
      <c r="QZA55" s="53"/>
      <c r="QZB55" s="53"/>
      <c r="QZC55" s="53"/>
      <c r="QZD55" s="53"/>
      <c r="QZE55" s="53"/>
      <c r="QZF55" s="53"/>
      <c r="QZG55" s="53"/>
      <c r="QZH55" s="53"/>
      <c r="QZI55" s="53"/>
      <c r="QZJ55" s="53"/>
      <c r="QZK55" s="53"/>
      <c r="QZL55" s="53"/>
      <c r="QZM55" s="53"/>
      <c r="QZN55" s="53"/>
      <c r="QZO55" s="53"/>
      <c r="QZP55" s="53"/>
      <c r="QZQ55" s="53"/>
      <c r="QZR55" s="53"/>
      <c r="QZS55" s="53"/>
      <c r="QZT55" s="53"/>
      <c r="QZU55" s="53"/>
      <c r="QZV55" s="53"/>
      <c r="QZW55" s="53"/>
      <c r="QZX55" s="53"/>
      <c r="QZY55" s="53"/>
      <c r="QZZ55" s="53"/>
      <c r="RAA55" s="53"/>
      <c r="RAB55" s="53"/>
      <c r="RAC55" s="53"/>
      <c r="RAD55" s="53"/>
      <c r="RAE55" s="53"/>
      <c r="RAF55" s="53"/>
      <c r="RAG55" s="53"/>
      <c r="RAH55" s="53"/>
      <c r="RAI55" s="53"/>
      <c r="RAJ55" s="53"/>
      <c r="RAK55" s="53"/>
      <c r="RAL55" s="53"/>
      <c r="RAM55" s="53"/>
      <c r="RAN55" s="53"/>
      <c r="RAO55" s="53"/>
      <c r="RAP55" s="53"/>
      <c r="RAQ55" s="53"/>
      <c r="RAR55" s="53"/>
      <c r="RAS55" s="53"/>
      <c r="RAT55" s="53"/>
      <c r="RAU55" s="53"/>
      <c r="RAV55" s="53"/>
      <c r="RAW55" s="53"/>
      <c r="RAX55" s="53"/>
      <c r="RAY55" s="53"/>
      <c r="RAZ55" s="53"/>
      <c r="RBA55" s="53"/>
      <c r="RBB55" s="53"/>
      <c r="RBC55" s="53"/>
      <c r="RBD55" s="53"/>
      <c r="RBE55" s="53"/>
      <c r="RBF55" s="53"/>
      <c r="RBG55" s="53"/>
      <c r="RBH55" s="53"/>
      <c r="RBI55" s="53"/>
      <c r="RBJ55" s="53"/>
      <c r="RBK55" s="53"/>
      <c r="RBL55" s="53"/>
      <c r="RBM55" s="53"/>
      <c r="RBN55" s="53"/>
      <c r="RBO55" s="53"/>
      <c r="RBP55" s="53"/>
      <c r="RBQ55" s="53"/>
      <c r="RBR55" s="53"/>
      <c r="RBS55" s="53"/>
      <c r="RBT55" s="53"/>
      <c r="RBU55" s="53"/>
      <c r="RBV55" s="53"/>
      <c r="RBW55" s="53"/>
      <c r="RBX55" s="53"/>
      <c r="RBY55" s="53"/>
      <c r="RBZ55" s="53"/>
      <c r="RCA55" s="53"/>
      <c r="RCB55" s="53"/>
      <c r="RCC55" s="53"/>
      <c r="RCD55" s="53"/>
      <c r="RCE55" s="53"/>
      <c r="RCF55" s="53"/>
      <c r="RCG55" s="53"/>
      <c r="RCH55" s="53"/>
      <c r="RCI55" s="53"/>
      <c r="RCJ55" s="53"/>
      <c r="RCK55" s="53"/>
      <c r="RCL55" s="53"/>
      <c r="RCM55" s="53"/>
      <c r="RCN55" s="53"/>
      <c r="RCO55" s="53"/>
      <c r="RCP55" s="53"/>
      <c r="RCQ55" s="53"/>
      <c r="RCR55" s="53"/>
      <c r="RCS55" s="53"/>
      <c r="RCT55" s="53"/>
      <c r="RCU55" s="53"/>
      <c r="RCV55" s="53"/>
      <c r="RCW55" s="53"/>
      <c r="RCX55" s="53"/>
      <c r="RCY55" s="53"/>
      <c r="RCZ55" s="53"/>
      <c r="RDA55" s="53"/>
      <c r="RDB55" s="53"/>
      <c r="RDC55" s="53"/>
      <c r="RDD55" s="53"/>
      <c r="RDE55" s="53"/>
      <c r="RDF55" s="53"/>
      <c r="RDG55" s="53"/>
      <c r="RDH55" s="53"/>
      <c r="RDI55" s="53"/>
      <c r="RDJ55" s="53"/>
      <c r="RDK55" s="53"/>
      <c r="RDL55" s="53"/>
      <c r="RDM55" s="53"/>
      <c r="RDN55" s="53"/>
      <c r="RDO55" s="53"/>
      <c r="RDP55" s="53"/>
      <c r="RDQ55" s="53"/>
      <c r="RDR55" s="53"/>
      <c r="RDS55" s="53"/>
      <c r="RDT55" s="53"/>
      <c r="RDU55" s="53"/>
      <c r="RDV55" s="53"/>
      <c r="RDW55" s="53"/>
      <c r="RDX55" s="53"/>
      <c r="RDY55" s="53"/>
      <c r="RDZ55" s="53"/>
      <c r="REA55" s="53"/>
      <c r="REB55" s="53"/>
      <c r="REC55" s="53"/>
      <c r="RED55" s="53"/>
      <c r="REE55" s="53"/>
      <c r="REF55" s="53"/>
      <c r="REG55" s="53"/>
      <c r="REH55" s="53"/>
      <c r="REI55" s="53"/>
      <c r="REJ55" s="53"/>
      <c r="REK55" s="53"/>
      <c r="REL55" s="53"/>
      <c r="REM55" s="53"/>
      <c r="REN55" s="53"/>
      <c r="REO55" s="53"/>
      <c r="REP55" s="53"/>
      <c r="REQ55" s="53"/>
      <c r="RER55" s="53"/>
      <c r="RES55" s="53"/>
      <c r="RET55" s="53"/>
      <c r="REU55" s="53"/>
      <c r="REV55" s="53"/>
      <c r="REW55" s="53"/>
      <c r="REX55" s="53"/>
      <c r="REY55" s="53"/>
      <c r="REZ55" s="53"/>
      <c r="RFA55" s="53"/>
      <c r="RFB55" s="53"/>
      <c r="RFC55" s="53"/>
      <c r="RFD55" s="53"/>
      <c r="RFE55" s="53"/>
      <c r="RFF55" s="53"/>
      <c r="RFG55" s="53"/>
      <c r="RFH55" s="53"/>
      <c r="RFI55" s="53"/>
      <c r="RFJ55" s="53"/>
      <c r="RFK55" s="53"/>
      <c r="RFL55" s="53"/>
      <c r="RFM55" s="53"/>
      <c r="RFN55" s="53"/>
      <c r="RFO55" s="53"/>
      <c r="RFP55" s="53"/>
      <c r="RFQ55" s="53"/>
      <c r="RFR55" s="53"/>
      <c r="RFS55" s="53"/>
      <c r="RFT55" s="53"/>
      <c r="RFU55" s="53"/>
      <c r="RFV55" s="53"/>
      <c r="RFW55" s="53"/>
      <c r="RFX55" s="53"/>
      <c r="RFY55" s="53"/>
      <c r="RFZ55" s="53"/>
      <c r="RGA55" s="53"/>
      <c r="RGB55" s="53"/>
      <c r="RGC55" s="53"/>
      <c r="RGD55" s="53"/>
      <c r="RGE55" s="53"/>
      <c r="RGF55" s="53"/>
      <c r="RGG55" s="53"/>
      <c r="RGH55" s="53"/>
      <c r="RGI55" s="53"/>
      <c r="RGJ55" s="53"/>
      <c r="RGK55" s="53"/>
      <c r="RGL55" s="53"/>
      <c r="RGM55" s="53"/>
      <c r="RGN55" s="53"/>
      <c r="RGO55" s="53"/>
      <c r="RGP55" s="53"/>
      <c r="RGQ55" s="53"/>
      <c r="RGR55" s="53"/>
      <c r="RGS55" s="53"/>
      <c r="RGT55" s="53"/>
      <c r="RGU55" s="53"/>
      <c r="RGV55" s="53"/>
      <c r="RGW55" s="53"/>
      <c r="RGX55" s="53"/>
      <c r="RGY55" s="53"/>
      <c r="RGZ55" s="53"/>
      <c r="RHA55" s="53"/>
      <c r="RHB55" s="53"/>
      <c r="RHC55" s="53"/>
      <c r="RHD55" s="53"/>
      <c r="RHE55" s="53"/>
      <c r="RHF55" s="53"/>
      <c r="RHG55" s="53"/>
      <c r="RHH55" s="53"/>
      <c r="RHI55" s="53"/>
      <c r="RHJ55" s="53"/>
      <c r="RHK55" s="53"/>
      <c r="RHL55" s="53"/>
      <c r="RHM55" s="53"/>
      <c r="RHN55" s="53"/>
      <c r="RHO55" s="53"/>
      <c r="RHP55" s="53"/>
      <c r="RHQ55" s="53"/>
      <c r="RHR55" s="53"/>
      <c r="RHS55" s="53"/>
      <c r="RHT55" s="53"/>
      <c r="RHU55" s="53"/>
      <c r="RHV55" s="53"/>
      <c r="RHW55" s="53"/>
      <c r="RHX55" s="53"/>
      <c r="RHY55" s="53"/>
      <c r="RHZ55" s="53"/>
      <c r="RIA55" s="53"/>
      <c r="RIB55" s="53"/>
      <c r="RIC55" s="53"/>
      <c r="RID55" s="53"/>
      <c r="RIE55" s="53"/>
      <c r="RIF55" s="53"/>
      <c r="RIG55" s="53"/>
      <c r="RIH55" s="53"/>
      <c r="RII55" s="53"/>
      <c r="RIJ55" s="53"/>
      <c r="RIK55" s="53"/>
      <c r="RIL55" s="53"/>
      <c r="RIM55" s="53"/>
      <c r="RIN55" s="53"/>
      <c r="RIO55" s="53"/>
      <c r="RIP55" s="53"/>
      <c r="RIQ55" s="53"/>
      <c r="RIR55" s="53"/>
      <c r="RIS55" s="53"/>
      <c r="RIT55" s="53"/>
      <c r="RIU55" s="53"/>
      <c r="RIV55" s="53"/>
      <c r="RIW55" s="53"/>
      <c r="RIX55" s="53"/>
      <c r="RIY55" s="53"/>
      <c r="RIZ55" s="53"/>
      <c r="RJA55" s="53"/>
      <c r="RJB55" s="53"/>
      <c r="RJC55" s="53"/>
      <c r="RJD55" s="53"/>
      <c r="RJE55" s="53"/>
      <c r="RJF55" s="53"/>
      <c r="RJG55" s="53"/>
      <c r="RJH55" s="53"/>
      <c r="RJI55" s="53"/>
      <c r="RJJ55" s="53"/>
      <c r="RJK55" s="53"/>
      <c r="RJL55" s="53"/>
      <c r="RJM55" s="53"/>
      <c r="RJN55" s="53"/>
      <c r="RJO55" s="53"/>
      <c r="RJP55" s="53"/>
      <c r="RJQ55" s="53"/>
      <c r="RJR55" s="53"/>
      <c r="RJS55" s="53"/>
      <c r="RJT55" s="53"/>
      <c r="RJU55" s="53"/>
      <c r="RJV55" s="53"/>
      <c r="RJW55" s="53"/>
      <c r="RJX55" s="53"/>
      <c r="RJY55" s="53"/>
      <c r="RJZ55" s="53"/>
      <c r="RKA55" s="53"/>
      <c r="RKB55" s="53"/>
      <c r="RKC55" s="53"/>
      <c r="RKD55" s="53"/>
      <c r="RKE55" s="53"/>
      <c r="RKF55" s="53"/>
      <c r="RKG55" s="53"/>
      <c r="RKH55" s="53"/>
      <c r="RKI55" s="53"/>
      <c r="RKJ55" s="53"/>
      <c r="RKK55" s="53"/>
      <c r="RKL55" s="53"/>
      <c r="RKM55" s="53"/>
      <c r="RKN55" s="53"/>
      <c r="RKO55" s="53"/>
      <c r="RKP55" s="53"/>
      <c r="RKQ55" s="53"/>
      <c r="RKR55" s="53"/>
      <c r="RKS55" s="53"/>
      <c r="RKT55" s="53"/>
      <c r="RKU55" s="53"/>
      <c r="RKV55" s="53"/>
      <c r="RKW55" s="53"/>
      <c r="RKX55" s="53"/>
      <c r="RKY55" s="53"/>
      <c r="RKZ55" s="53"/>
      <c r="RLA55" s="53"/>
      <c r="RLB55" s="53"/>
      <c r="RLC55" s="53"/>
      <c r="RLD55" s="53"/>
      <c r="RLE55" s="53"/>
      <c r="RLF55" s="53"/>
      <c r="RLG55" s="53"/>
      <c r="RLH55" s="53"/>
      <c r="RLI55" s="53"/>
      <c r="RLJ55" s="53"/>
      <c r="RLK55" s="53"/>
      <c r="RLL55" s="53"/>
      <c r="RLM55" s="53"/>
      <c r="RLN55" s="53"/>
      <c r="RLO55" s="53"/>
      <c r="RLP55" s="53"/>
      <c r="RLQ55" s="53"/>
      <c r="RLR55" s="53"/>
      <c r="RLS55" s="53"/>
      <c r="RLT55" s="53"/>
      <c r="RLU55" s="53"/>
      <c r="RLV55" s="53"/>
      <c r="RLW55" s="53"/>
      <c r="RLX55" s="53"/>
      <c r="RLY55" s="53"/>
      <c r="RLZ55" s="53"/>
      <c r="RMA55" s="53"/>
      <c r="RMB55" s="53"/>
      <c r="RMC55" s="53"/>
      <c r="RMD55" s="53"/>
      <c r="RME55" s="53"/>
      <c r="RMF55" s="53"/>
      <c r="RMG55" s="53"/>
      <c r="RMH55" s="53"/>
      <c r="RMI55" s="53"/>
      <c r="RMJ55" s="53"/>
      <c r="RMK55" s="53"/>
      <c r="RML55" s="53"/>
      <c r="RMM55" s="53"/>
      <c r="RMN55" s="53"/>
      <c r="RMO55" s="53"/>
      <c r="RMP55" s="53"/>
      <c r="RMQ55" s="53"/>
      <c r="RMR55" s="53"/>
      <c r="RMS55" s="53"/>
      <c r="RMT55" s="53"/>
      <c r="RMU55" s="53"/>
      <c r="RMV55" s="53"/>
      <c r="RMW55" s="53"/>
      <c r="RMX55" s="53"/>
      <c r="RMY55" s="53"/>
      <c r="RMZ55" s="53"/>
      <c r="RNA55" s="53"/>
      <c r="RNB55" s="53"/>
      <c r="RNC55" s="53"/>
      <c r="RND55" s="53"/>
      <c r="RNE55" s="53"/>
      <c r="RNF55" s="53"/>
      <c r="RNG55" s="53"/>
      <c r="RNH55" s="53"/>
      <c r="RNI55" s="53"/>
      <c r="RNJ55" s="53"/>
      <c r="RNK55" s="53"/>
      <c r="RNL55" s="53"/>
      <c r="RNM55" s="53"/>
      <c r="RNN55" s="53"/>
      <c r="RNO55" s="53"/>
      <c r="RNP55" s="53"/>
      <c r="RNQ55" s="53"/>
      <c r="RNR55" s="53"/>
      <c r="RNS55" s="53"/>
      <c r="RNT55" s="53"/>
      <c r="RNU55" s="53"/>
      <c r="RNV55" s="53"/>
      <c r="RNW55" s="53"/>
      <c r="RNX55" s="53"/>
      <c r="RNY55" s="53"/>
      <c r="RNZ55" s="53"/>
      <c r="ROA55" s="53"/>
      <c r="ROB55" s="53"/>
      <c r="ROC55" s="53"/>
      <c r="ROD55" s="53"/>
      <c r="ROE55" s="53"/>
      <c r="ROF55" s="53"/>
      <c r="ROG55" s="53"/>
      <c r="ROH55" s="53"/>
      <c r="ROI55" s="53"/>
      <c r="ROJ55" s="53"/>
      <c r="ROK55" s="53"/>
      <c r="ROL55" s="53"/>
      <c r="ROM55" s="53"/>
      <c r="RON55" s="53"/>
      <c r="ROO55" s="53"/>
      <c r="ROP55" s="53"/>
      <c r="ROQ55" s="53"/>
      <c r="ROR55" s="53"/>
      <c r="ROS55" s="53"/>
      <c r="ROT55" s="53"/>
      <c r="ROU55" s="53"/>
      <c r="ROV55" s="53"/>
      <c r="ROW55" s="53"/>
      <c r="ROX55" s="53"/>
      <c r="ROY55" s="53"/>
      <c r="ROZ55" s="53"/>
      <c r="RPA55" s="53"/>
      <c r="RPB55" s="53"/>
      <c r="RPC55" s="53"/>
      <c r="RPD55" s="53"/>
      <c r="RPE55" s="53"/>
      <c r="RPF55" s="53"/>
      <c r="RPG55" s="53"/>
      <c r="RPH55" s="53"/>
      <c r="RPI55" s="53"/>
      <c r="RPJ55" s="53"/>
      <c r="RPK55" s="53"/>
      <c r="RPL55" s="53"/>
      <c r="RPM55" s="53"/>
      <c r="RPN55" s="53"/>
      <c r="RPO55" s="53"/>
      <c r="RPP55" s="53"/>
      <c r="RPQ55" s="53"/>
      <c r="RPR55" s="53"/>
      <c r="RPS55" s="53"/>
      <c r="RPT55" s="53"/>
      <c r="RPU55" s="53"/>
      <c r="RPV55" s="53"/>
      <c r="RPW55" s="53"/>
      <c r="RPX55" s="53"/>
      <c r="RPY55" s="53"/>
      <c r="RPZ55" s="53"/>
      <c r="RQA55" s="53"/>
      <c r="RQB55" s="53"/>
      <c r="RQC55" s="53"/>
      <c r="RQD55" s="53"/>
      <c r="RQE55" s="53"/>
      <c r="RQF55" s="53"/>
      <c r="RQG55" s="53"/>
      <c r="RQH55" s="53"/>
      <c r="RQI55" s="53"/>
      <c r="RQJ55" s="53"/>
      <c r="RQK55" s="53"/>
      <c r="RQL55" s="53"/>
      <c r="RQM55" s="53"/>
      <c r="RQN55" s="53"/>
      <c r="RQO55" s="53"/>
      <c r="RQP55" s="53"/>
      <c r="RQQ55" s="53"/>
      <c r="RQR55" s="53"/>
      <c r="RQS55" s="53"/>
      <c r="RQT55" s="53"/>
      <c r="RQU55" s="53"/>
      <c r="RQV55" s="53"/>
      <c r="RQW55" s="53"/>
      <c r="RQX55" s="53"/>
      <c r="RQY55" s="53"/>
      <c r="RQZ55" s="53"/>
      <c r="RRA55" s="53"/>
      <c r="RRB55" s="53"/>
      <c r="RRC55" s="53"/>
      <c r="RRD55" s="53"/>
      <c r="RRE55" s="53"/>
      <c r="RRF55" s="53"/>
      <c r="RRG55" s="53"/>
      <c r="RRH55" s="53"/>
      <c r="RRI55" s="53"/>
      <c r="RRJ55" s="53"/>
      <c r="RRK55" s="53"/>
      <c r="RRL55" s="53"/>
      <c r="RRM55" s="53"/>
      <c r="RRN55" s="53"/>
      <c r="RRO55" s="53"/>
      <c r="RRP55" s="53"/>
      <c r="RRQ55" s="53"/>
      <c r="RRR55" s="53"/>
      <c r="RRS55" s="53"/>
      <c r="RRT55" s="53"/>
      <c r="RRU55" s="53"/>
      <c r="RRV55" s="53"/>
      <c r="RRW55" s="53"/>
      <c r="RRX55" s="53"/>
      <c r="RRY55" s="53"/>
      <c r="RRZ55" s="53"/>
      <c r="RSA55" s="53"/>
      <c r="RSB55" s="53"/>
      <c r="RSC55" s="53"/>
      <c r="RSD55" s="53"/>
      <c r="RSE55" s="53"/>
      <c r="RSF55" s="53"/>
      <c r="RSG55" s="53"/>
      <c r="RSH55" s="53"/>
      <c r="RSI55" s="53"/>
      <c r="RSJ55" s="53"/>
      <c r="RSK55" s="53"/>
      <c r="RSL55" s="53"/>
      <c r="RSM55" s="53"/>
      <c r="RSN55" s="53"/>
      <c r="RSO55" s="53"/>
      <c r="RSP55" s="53"/>
      <c r="RSQ55" s="53"/>
      <c r="RSR55" s="53"/>
      <c r="RSS55" s="53"/>
      <c r="RST55" s="53"/>
      <c r="RSU55" s="53"/>
      <c r="RSV55" s="53"/>
      <c r="RSW55" s="53"/>
      <c r="RSX55" s="53"/>
      <c r="RSY55" s="53"/>
      <c r="RSZ55" s="53"/>
      <c r="RTA55" s="53"/>
      <c r="RTB55" s="53"/>
      <c r="RTC55" s="53"/>
      <c r="RTD55" s="53"/>
      <c r="RTE55" s="53"/>
      <c r="RTF55" s="53"/>
      <c r="RTG55" s="53"/>
      <c r="RTH55" s="53"/>
      <c r="RTI55" s="53"/>
      <c r="RTJ55" s="53"/>
      <c r="RTK55" s="53"/>
      <c r="RTL55" s="53"/>
      <c r="RTM55" s="53"/>
      <c r="RTN55" s="53"/>
      <c r="RTO55" s="53"/>
      <c r="RTP55" s="53"/>
      <c r="RTQ55" s="53"/>
      <c r="RTR55" s="53"/>
      <c r="RTS55" s="53"/>
      <c r="RTT55" s="53"/>
      <c r="RTU55" s="53"/>
      <c r="RTV55" s="53"/>
      <c r="RTW55" s="53"/>
      <c r="RTX55" s="53"/>
      <c r="RTY55" s="53"/>
      <c r="RTZ55" s="53"/>
      <c r="RUA55" s="53"/>
      <c r="RUB55" s="53"/>
      <c r="RUC55" s="53"/>
      <c r="RUD55" s="53"/>
      <c r="RUE55" s="53"/>
      <c r="RUF55" s="53"/>
      <c r="RUG55" s="53"/>
      <c r="RUH55" s="53"/>
      <c r="RUI55" s="53"/>
      <c r="RUJ55" s="53"/>
      <c r="RUK55" s="53"/>
      <c r="RUL55" s="53"/>
      <c r="RUM55" s="53"/>
      <c r="RUN55" s="53"/>
      <c r="RUO55" s="53"/>
      <c r="RUP55" s="53"/>
      <c r="RUQ55" s="53"/>
      <c r="RUR55" s="53"/>
      <c r="RUS55" s="53"/>
      <c r="RUT55" s="53"/>
      <c r="RUU55" s="53"/>
      <c r="RUV55" s="53"/>
      <c r="RUW55" s="53"/>
      <c r="RUX55" s="53"/>
      <c r="RUY55" s="53"/>
      <c r="RUZ55" s="53"/>
      <c r="RVA55" s="53"/>
      <c r="RVB55" s="53"/>
      <c r="RVC55" s="53"/>
      <c r="RVD55" s="53"/>
      <c r="RVE55" s="53"/>
      <c r="RVF55" s="53"/>
      <c r="RVG55" s="53"/>
      <c r="RVH55" s="53"/>
      <c r="RVI55" s="53"/>
      <c r="RVJ55" s="53"/>
      <c r="RVK55" s="53"/>
      <c r="RVL55" s="53"/>
      <c r="RVM55" s="53"/>
      <c r="RVN55" s="53"/>
      <c r="RVO55" s="53"/>
      <c r="RVP55" s="53"/>
      <c r="RVQ55" s="53"/>
      <c r="RVR55" s="53"/>
      <c r="RVS55" s="53"/>
      <c r="RVT55" s="53"/>
      <c r="RVU55" s="53"/>
      <c r="RVV55" s="53"/>
      <c r="RVW55" s="53"/>
      <c r="RVX55" s="53"/>
      <c r="RVY55" s="53"/>
      <c r="RVZ55" s="53"/>
      <c r="RWA55" s="53"/>
      <c r="RWB55" s="53"/>
      <c r="RWC55" s="53"/>
      <c r="RWD55" s="53"/>
      <c r="RWE55" s="53"/>
      <c r="RWF55" s="53"/>
      <c r="RWG55" s="53"/>
      <c r="RWH55" s="53"/>
      <c r="RWI55" s="53"/>
      <c r="RWJ55" s="53"/>
      <c r="RWK55" s="53"/>
      <c r="RWL55" s="53"/>
      <c r="RWM55" s="53"/>
      <c r="RWN55" s="53"/>
      <c r="RWO55" s="53"/>
      <c r="RWP55" s="53"/>
      <c r="RWQ55" s="53"/>
      <c r="RWR55" s="53"/>
      <c r="RWS55" s="53"/>
      <c r="RWT55" s="53"/>
      <c r="RWU55" s="53"/>
      <c r="RWV55" s="53"/>
      <c r="RWW55" s="53"/>
      <c r="RWX55" s="53"/>
      <c r="RWY55" s="53"/>
      <c r="RWZ55" s="53"/>
      <c r="RXA55" s="53"/>
      <c r="RXB55" s="53"/>
      <c r="RXC55" s="53"/>
      <c r="RXD55" s="53"/>
      <c r="RXE55" s="53"/>
      <c r="RXF55" s="53"/>
      <c r="RXG55" s="53"/>
      <c r="RXH55" s="53"/>
      <c r="RXI55" s="53"/>
      <c r="RXJ55" s="53"/>
      <c r="RXK55" s="53"/>
      <c r="RXL55" s="53"/>
      <c r="RXM55" s="53"/>
      <c r="RXN55" s="53"/>
      <c r="RXO55" s="53"/>
      <c r="RXP55" s="53"/>
      <c r="RXQ55" s="53"/>
      <c r="RXR55" s="53"/>
      <c r="RXS55" s="53"/>
      <c r="RXT55" s="53"/>
      <c r="RXU55" s="53"/>
      <c r="RXV55" s="53"/>
      <c r="RXW55" s="53"/>
      <c r="RXX55" s="53"/>
      <c r="RXY55" s="53"/>
      <c r="RXZ55" s="53"/>
      <c r="RYA55" s="53"/>
      <c r="RYB55" s="53"/>
      <c r="RYC55" s="53"/>
      <c r="RYD55" s="53"/>
      <c r="RYE55" s="53"/>
      <c r="RYF55" s="53"/>
      <c r="RYG55" s="53"/>
      <c r="RYH55" s="53"/>
      <c r="RYI55" s="53"/>
      <c r="RYJ55" s="53"/>
      <c r="RYK55" s="53"/>
      <c r="RYL55" s="53"/>
      <c r="RYM55" s="53"/>
      <c r="RYN55" s="53"/>
      <c r="RYO55" s="53"/>
      <c r="RYP55" s="53"/>
      <c r="RYQ55" s="53"/>
      <c r="RYR55" s="53"/>
      <c r="RYS55" s="53"/>
      <c r="RYT55" s="53"/>
      <c r="RYU55" s="53"/>
      <c r="RYV55" s="53"/>
      <c r="RYW55" s="53"/>
      <c r="RYX55" s="53"/>
      <c r="RYY55" s="53"/>
      <c r="RYZ55" s="53"/>
      <c r="RZA55" s="53"/>
      <c r="RZB55" s="53"/>
      <c r="RZC55" s="53"/>
      <c r="RZD55" s="53"/>
      <c r="RZE55" s="53"/>
      <c r="RZF55" s="53"/>
      <c r="RZG55" s="53"/>
      <c r="RZH55" s="53"/>
      <c r="RZI55" s="53"/>
      <c r="RZJ55" s="53"/>
      <c r="RZK55" s="53"/>
      <c r="RZL55" s="53"/>
      <c r="RZM55" s="53"/>
      <c r="RZN55" s="53"/>
      <c r="RZO55" s="53"/>
      <c r="RZP55" s="53"/>
      <c r="RZQ55" s="53"/>
      <c r="RZR55" s="53"/>
      <c r="RZS55" s="53"/>
      <c r="RZT55" s="53"/>
      <c r="RZU55" s="53"/>
      <c r="RZV55" s="53"/>
      <c r="RZW55" s="53"/>
      <c r="RZX55" s="53"/>
      <c r="RZY55" s="53"/>
      <c r="RZZ55" s="53"/>
      <c r="SAA55" s="53"/>
      <c r="SAB55" s="53"/>
      <c r="SAC55" s="53"/>
      <c r="SAD55" s="53"/>
      <c r="SAE55" s="53"/>
      <c r="SAF55" s="53"/>
      <c r="SAG55" s="53"/>
      <c r="SAH55" s="53"/>
      <c r="SAI55" s="53"/>
      <c r="SAJ55" s="53"/>
      <c r="SAK55" s="53"/>
      <c r="SAL55" s="53"/>
      <c r="SAM55" s="53"/>
      <c r="SAN55" s="53"/>
      <c r="SAO55" s="53"/>
      <c r="SAP55" s="53"/>
      <c r="SAQ55" s="53"/>
      <c r="SAR55" s="53"/>
      <c r="SAS55" s="53"/>
      <c r="SAT55" s="53"/>
      <c r="SAU55" s="53"/>
      <c r="SAV55" s="53"/>
      <c r="SAW55" s="53"/>
      <c r="SAX55" s="53"/>
      <c r="SAY55" s="53"/>
      <c r="SAZ55" s="53"/>
      <c r="SBA55" s="53"/>
      <c r="SBB55" s="53"/>
      <c r="SBC55" s="53"/>
      <c r="SBD55" s="53"/>
      <c r="SBE55" s="53"/>
      <c r="SBF55" s="53"/>
      <c r="SBG55" s="53"/>
      <c r="SBH55" s="53"/>
      <c r="SBI55" s="53"/>
      <c r="SBJ55" s="53"/>
      <c r="SBK55" s="53"/>
      <c r="SBL55" s="53"/>
      <c r="SBM55" s="53"/>
      <c r="SBN55" s="53"/>
      <c r="SBO55" s="53"/>
      <c r="SBP55" s="53"/>
      <c r="SBQ55" s="53"/>
      <c r="SBR55" s="53"/>
      <c r="SBS55" s="53"/>
      <c r="SBT55" s="53"/>
      <c r="SBU55" s="53"/>
      <c r="SBV55" s="53"/>
      <c r="SBW55" s="53"/>
      <c r="SBX55" s="53"/>
      <c r="SBY55" s="53"/>
      <c r="SBZ55" s="53"/>
      <c r="SCA55" s="53"/>
      <c r="SCB55" s="53"/>
      <c r="SCC55" s="53"/>
      <c r="SCD55" s="53"/>
      <c r="SCE55" s="53"/>
      <c r="SCF55" s="53"/>
      <c r="SCG55" s="53"/>
      <c r="SCH55" s="53"/>
      <c r="SCI55" s="53"/>
      <c r="SCJ55" s="53"/>
      <c r="SCK55" s="53"/>
      <c r="SCL55" s="53"/>
      <c r="SCM55" s="53"/>
      <c r="SCN55" s="53"/>
      <c r="SCO55" s="53"/>
      <c r="SCP55" s="53"/>
      <c r="SCQ55" s="53"/>
      <c r="SCR55" s="53"/>
      <c r="SCS55" s="53"/>
      <c r="SCT55" s="53"/>
      <c r="SCU55" s="53"/>
      <c r="SCV55" s="53"/>
      <c r="SCW55" s="53"/>
      <c r="SCX55" s="53"/>
      <c r="SCY55" s="53"/>
      <c r="SCZ55" s="53"/>
      <c r="SDA55" s="53"/>
      <c r="SDB55" s="53"/>
      <c r="SDC55" s="53"/>
      <c r="SDD55" s="53"/>
      <c r="SDE55" s="53"/>
      <c r="SDF55" s="53"/>
      <c r="SDG55" s="53"/>
      <c r="SDH55" s="53"/>
      <c r="SDI55" s="53"/>
      <c r="SDJ55" s="53"/>
      <c r="SDK55" s="53"/>
      <c r="SDL55" s="53"/>
      <c r="SDM55" s="53"/>
      <c r="SDN55" s="53"/>
      <c r="SDO55" s="53"/>
      <c r="SDP55" s="53"/>
      <c r="SDQ55" s="53"/>
      <c r="SDR55" s="53"/>
      <c r="SDS55" s="53"/>
      <c r="SDT55" s="53"/>
      <c r="SDU55" s="53"/>
      <c r="SDV55" s="53"/>
      <c r="SDW55" s="53"/>
      <c r="SDX55" s="53"/>
      <c r="SDY55" s="53"/>
      <c r="SDZ55" s="53"/>
      <c r="SEA55" s="53"/>
      <c r="SEB55" s="53"/>
      <c r="SEC55" s="53"/>
      <c r="SED55" s="53"/>
      <c r="SEE55" s="53"/>
      <c r="SEF55" s="53"/>
      <c r="SEG55" s="53"/>
      <c r="SEH55" s="53"/>
      <c r="SEI55" s="53"/>
      <c r="SEJ55" s="53"/>
      <c r="SEK55" s="53"/>
      <c r="SEL55" s="53"/>
      <c r="SEM55" s="53"/>
      <c r="SEN55" s="53"/>
      <c r="SEO55" s="53"/>
      <c r="SEP55" s="53"/>
      <c r="SEQ55" s="53"/>
      <c r="SER55" s="53"/>
      <c r="SES55" s="53"/>
      <c r="SET55" s="53"/>
      <c r="SEU55" s="53"/>
      <c r="SEV55" s="53"/>
      <c r="SEW55" s="53"/>
      <c r="SEX55" s="53"/>
      <c r="SEY55" s="53"/>
      <c r="SEZ55" s="53"/>
      <c r="SFA55" s="53"/>
      <c r="SFB55" s="53"/>
      <c r="SFC55" s="53"/>
      <c r="SFD55" s="53"/>
      <c r="SFE55" s="53"/>
      <c r="SFF55" s="53"/>
      <c r="SFG55" s="53"/>
      <c r="SFH55" s="53"/>
      <c r="SFI55" s="53"/>
      <c r="SFJ55" s="53"/>
      <c r="SFK55" s="53"/>
      <c r="SFL55" s="53"/>
      <c r="SFM55" s="53"/>
      <c r="SFN55" s="53"/>
      <c r="SFO55" s="53"/>
      <c r="SFP55" s="53"/>
      <c r="SFQ55" s="53"/>
      <c r="SFR55" s="53"/>
      <c r="SFS55" s="53"/>
      <c r="SFT55" s="53"/>
      <c r="SFU55" s="53"/>
      <c r="SFV55" s="53"/>
      <c r="SFW55" s="53"/>
      <c r="SFX55" s="53"/>
      <c r="SFY55" s="53"/>
      <c r="SFZ55" s="53"/>
      <c r="SGA55" s="53"/>
      <c r="SGB55" s="53"/>
      <c r="SGC55" s="53"/>
      <c r="SGD55" s="53"/>
      <c r="SGE55" s="53"/>
      <c r="SGF55" s="53"/>
      <c r="SGG55" s="53"/>
      <c r="SGH55" s="53"/>
      <c r="SGI55" s="53"/>
      <c r="SGJ55" s="53"/>
      <c r="SGK55" s="53"/>
      <c r="SGL55" s="53"/>
      <c r="SGM55" s="53"/>
      <c r="SGN55" s="53"/>
      <c r="SGO55" s="53"/>
      <c r="SGP55" s="53"/>
      <c r="SGQ55" s="53"/>
      <c r="SGR55" s="53"/>
      <c r="SGS55" s="53"/>
      <c r="SGT55" s="53"/>
      <c r="SGU55" s="53"/>
      <c r="SGV55" s="53"/>
      <c r="SGW55" s="53"/>
      <c r="SGX55" s="53"/>
      <c r="SGY55" s="53"/>
      <c r="SGZ55" s="53"/>
      <c r="SHA55" s="53"/>
      <c r="SHB55" s="53"/>
      <c r="SHC55" s="53"/>
      <c r="SHD55" s="53"/>
      <c r="SHE55" s="53"/>
      <c r="SHF55" s="53"/>
      <c r="SHG55" s="53"/>
      <c r="SHH55" s="53"/>
      <c r="SHI55" s="53"/>
      <c r="SHJ55" s="53"/>
      <c r="SHK55" s="53"/>
      <c r="SHL55" s="53"/>
      <c r="SHM55" s="53"/>
      <c r="SHN55" s="53"/>
      <c r="SHO55" s="53"/>
      <c r="SHP55" s="53"/>
      <c r="SHQ55" s="53"/>
      <c r="SHR55" s="53"/>
      <c r="SHS55" s="53"/>
      <c r="SHT55" s="53"/>
      <c r="SHU55" s="53"/>
      <c r="SHV55" s="53"/>
      <c r="SHW55" s="53"/>
      <c r="SHX55" s="53"/>
      <c r="SHY55" s="53"/>
      <c r="SHZ55" s="53"/>
      <c r="SIA55" s="53"/>
      <c r="SIB55" s="53"/>
      <c r="SIC55" s="53"/>
      <c r="SID55" s="53"/>
      <c r="SIE55" s="53"/>
      <c r="SIF55" s="53"/>
      <c r="SIG55" s="53"/>
      <c r="SIH55" s="53"/>
      <c r="SII55" s="53"/>
      <c r="SIJ55" s="53"/>
      <c r="SIK55" s="53"/>
      <c r="SIL55" s="53"/>
      <c r="SIM55" s="53"/>
      <c r="SIN55" s="53"/>
      <c r="SIO55" s="53"/>
      <c r="SIP55" s="53"/>
      <c r="SIQ55" s="53"/>
      <c r="SIR55" s="53"/>
      <c r="SIS55" s="53"/>
      <c r="SIT55" s="53"/>
      <c r="SIU55" s="53"/>
      <c r="SIV55" s="53"/>
      <c r="SIW55" s="53"/>
      <c r="SIX55" s="53"/>
      <c r="SIY55" s="53"/>
      <c r="SIZ55" s="53"/>
      <c r="SJA55" s="53"/>
      <c r="SJB55" s="53"/>
      <c r="SJC55" s="53"/>
      <c r="SJD55" s="53"/>
      <c r="SJE55" s="53"/>
      <c r="SJF55" s="53"/>
      <c r="SJG55" s="53"/>
      <c r="SJH55" s="53"/>
      <c r="SJI55" s="53"/>
      <c r="SJJ55" s="53"/>
      <c r="SJK55" s="53"/>
      <c r="SJL55" s="53"/>
      <c r="SJM55" s="53"/>
      <c r="SJN55" s="53"/>
      <c r="SJO55" s="53"/>
      <c r="SJP55" s="53"/>
      <c r="SJQ55" s="53"/>
      <c r="SJR55" s="53"/>
      <c r="SJS55" s="53"/>
      <c r="SJT55" s="53"/>
      <c r="SJU55" s="53"/>
      <c r="SJV55" s="53"/>
      <c r="SJW55" s="53"/>
      <c r="SJX55" s="53"/>
      <c r="SJY55" s="53"/>
      <c r="SJZ55" s="53"/>
      <c r="SKA55" s="53"/>
      <c r="SKB55" s="53"/>
      <c r="SKC55" s="53"/>
      <c r="SKD55" s="53"/>
      <c r="SKE55" s="53"/>
      <c r="SKF55" s="53"/>
      <c r="SKG55" s="53"/>
      <c r="SKH55" s="53"/>
      <c r="SKI55" s="53"/>
      <c r="SKJ55" s="53"/>
      <c r="SKK55" s="53"/>
      <c r="SKL55" s="53"/>
      <c r="SKM55" s="53"/>
      <c r="SKN55" s="53"/>
      <c r="SKO55" s="53"/>
      <c r="SKP55" s="53"/>
      <c r="SKQ55" s="53"/>
      <c r="SKR55" s="53"/>
      <c r="SKS55" s="53"/>
      <c r="SKT55" s="53"/>
      <c r="SKU55" s="53"/>
      <c r="SKV55" s="53"/>
      <c r="SKW55" s="53"/>
      <c r="SKX55" s="53"/>
      <c r="SKY55" s="53"/>
      <c r="SKZ55" s="53"/>
      <c r="SLA55" s="53"/>
      <c r="SLB55" s="53"/>
      <c r="SLC55" s="53"/>
      <c r="SLD55" s="53"/>
      <c r="SLE55" s="53"/>
      <c r="SLF55" s="53"/>
      <c r="SLG55" s="53"/>
      <c r="SLH55" s="53"/>
      <c r="SLI55" s="53"/>
      <c r="SLJ55" s="53"/>
      <c r="SLK55" s="53"/>
      <c r="SLL55" s="53"/>
      <c r="SLM55" s="53"/>
      <c r="SLN55" s="53"/>
      <c r="SLO55" s="53"/>
      <c r="SLP55" s="53"/>
      <c r="SLQ55" s="53"/>
      <c r="SLR55" s="53"/>
      <c r="SLS55" s="53"/>
      <c r="SLT55" s="53"/>
      <c r="SLU55" s="53"/>
      <c r="SLV55" s="53"/>
      <c r="SLW55" s="53"/>
      <c r="SLX55" s="53"/>
      <c r="SLY55" s="53"/>
      <c r="SLZ55" s="53"/>
      <c r="SMA55" s="53"/>
      <c r="SMB55" s="53"/>
      <c r="SMC55" s="53"/>
      <c r="SMD55" s="53"/>
      <c r="SME55" s="53"/>
      <c r="SMF55" s="53"/>
      <c r="SMG55" s="53"/>
      <c r="SMH55" s="53"/>
      <c r="SMI55" s="53"/>
      <c r="SMJ55" s="53"/>
      <c r="SMK55" s="53"/>
      <c r="SML55" s="53"/>
      <c r="SMM55" s="53"/>
      <c r="SMN55" s="53"/>
      <c r="SMO55" s="53"/>
      <c r="SMP55" s="53"/>
      <c r="SMQ55" s="53"/>
      <c r="SMR55" s="53"/>
      <c r="SMS55" s="53"/>
      <c r="SMT55" s="53"/>
      <c r="SMU55" s="53"/>
      <c r="SMV55" s="53"/>
      <c r="SMW55" s="53"/>
      <c r="SMX55" s="53"/>
      <c r="SMY55" s="53"/>
      <c r="SMZ55" s="53"/>
      <c r="SNA55" s="53"/>
      <c r="SNB55" s="53"/>
      <c r="SNC55" s="53"/>
      <c r="SND55" s="53"/>
      <c r="SNE55" s="53"/>
      <c r="SNF55" s="53"/>
      <c r="SNG55" s="53"/>
      <c r="SNH55" s="53"/>
      <c r="SNI55" s="53"/>
      <c r="SNJ55" s="53"/>
      <c r="SNK55" s="53"/>
      <c r="SNL55" s="53"/>
      <c r="SNM55" s="53"/>
      <c r="SNN55" s="53"/>
      <c r="SNO55" s="53"/>
      <c r="SNP55" s="53"/>
      <c r="SNQ55" s="53"/>
      <c r="SNR55" s="53"/>
      <c r="SNS55" s="53"/>
      <c r="SNT55" s="53"/>
      <c r="SNU55" s="53"/>
      <c r="SNV55" s="53"/>
      <c r="SNW55" s="53"/>
      <c r="SNX55" s="53"/>
      <c r="SNY55" s="53"/>
      <c r="SNZ55" s="53"/>
      <c r="SOA55" s="53"/>
      <c r="SOB55" s="53"/>
      <c r="SOC55" s="53"/>
      <c r="SOD55" s="53"/>
      <c r="SOE55" s="53"/>
      <c r="SOF55" s="53"/>
      <c r="SOG55" s="53"/>
      <c r="SOH55" s="53"/>
      <c r="SOI55" s="53"/>
      <c r="SOJ55" s="53"/>
      <c r="SOK55" s="53"/>
      <c r="SOL55" s="53"/>
      <c r="SOM55" s="53"/>
      <c r="SON55" s="53"/>
      <c r="SOO55" s="53"/>
      <c r="SOP55" s="53"/>
      <c r="SOQ55" s="53"/>
      <c r="SOR55" s="53"/>
      <c r="SOS55" s="53"/>
      <c r="SOT55" s="53"/>
      <c r="SOU55" s="53"/>
      <c r="SOV55" s="53"/>
      <c r="SOW55" s="53"/>
      <c r="SOX55" s="53"/>
      <c r="SOY55" s="53"/>
      <c r="SOZ55" s="53"/>
      <c r="SPA55" s="53"/>
      <c r="SPB55" s="53"/>
      <c r="SPC55" s="53"/>
      <c r="SPD55" s="53"/>
      <c r="SPE55" s="53"/>
      <c r="SPF55" s="53"/>
      <c r="SPG55" s="53"/>
      <c r="SPH55" s="53"/>
      <c r="SPI55" s="53"/>
      <c r="SPJ55" s="53"/>
      <c r="SPK55" s="53"/>
      <c r="SPL55" s="53"/>
      <c r="SPM55" s="53"/>
      <c r="SPN55" s="53"/>
      <c r="SPO55" s="53"/>
      <c r="SPP55" s="53"/>
      <c r="SPQ55" s="53"/>
      <c r="SPR55" s="53"/>
      <c r="SPS55" s="53"/>
      <c r="SPT55" s="53"/>
      <c r="SPU55" s="53"/>
      <c r="SPV55" s="53"/>
      <c r="SPW55" s="53"/>
      <c r="SPX55" s="53"/>
      <c r="SPY55" s="53"/>
      <c r="SPZ55" s="53"/>
      <c r="SQA55" s="53"/>
      <c r="SQB55" s="53"/>
      <c r="SQC55" s="53"/>
      <c r="SQD55" s="53"/>
      <c r="SQE55" s="53"/>
      <c r="SQF55" s="53"/>
      <c r="SQG55" s="53"/>
      <c r="SQH55" s="53"/>
      <c r="SQI55" s="53"/>
      <c r="SQJ55" s="53"/>
      <c r="SQK55" s="53"/>
      <c r="SQL55" s="53"/>
      <c r="SQM55" s="53"/>
      <c r="SQN55" s="53"/>
      <c r="SQO55" s="53"/>
      <c r="SQP55" s="53"/>
      <c r="SQQ55" s="53"/>
      <c r="SQR55" s="53"/>
      <c r="SQS55" s="53"/>
      <c r="SQT55" s="53"/>
      <c r="SQU55" s="53"/>
      <c r="SQV55" s="53"/>
      <c r="SQW55" s="53"/>
      <c r="SQX55" s="53"/>
      <c r="SQY55" s="53"/>
      <c r="SQZ55" s="53"/>
      <c r="SRA55" s="53"/>
      <c r="SRB55" s="53"/>
      <c r="SRC55" s="53"/>
      <c r="SRD55" s="53"/>
      <c r="SRE55" s="53"/>
      <c r="SRF55" s="53"/>
      <c r="SRG55" s="53"/>
      <c r="SRH55" s="53"/>
      <c r="SRI55" s="53"/>
      <c r="SRJ55" s="53"/>
      <c r="SRK55" s="53"/>
      <c r="SRL55" s="53"/>
      <c r="SRM55" s="53"/>
      <c r="SRN55" s="53"/>
      <c r="SRO55" s="53"/>
      <c r="SRP55" s="53"/>
      <c r="SRQ55" s="53"/>
      <c r="SRR55" s="53"/>
      <c r="SRS55" s="53"/>
      <c r="SRT55" s="53"/>
      <c r="SRU55" s="53"/>
      <c r="SRV55" s="53"/>
      <c r="SRW55" s="53"/>
      <c r="SRX55" s="53"/>
      <c r="SRY55" s="53"/>
      <c r="SRZ55" s="53"/>
      <c r="SSA55" s="53"/>
      <c r="SSB55" s="53"/>
      <c r="SSC55" s="53"/>
      <c r="SSD55" s="53"/>
      <c r="SSE55" s="53"/>
      <c r="SSF55" s="53"/>
      <c r="SSG55" s="53"/>
      <c r="SSH55" s="53"/>
      <c r="SSI55" s="53"/>
      <c r="SSJ55" s="53"/>
      <c r="SSK55" s="53"/>
      <c r="SSL55" s="53"/>
      <c r="SSM55" s="53"/>
      <c r="SSN55" s="53"/>
      <c r="SSO55" s="53"/>
      <c r="SSP55" s="53"/>
      <c r="SSQ55" s="53"/>
      <c r="SSR55" s="53"/>
      <c r="SSS55" s="53"/>
      <c r="SST55" s="53"/>
      <c r="SSU55" s="53"/>
      <c r="SSV55" s="53"/>
      <c r="SSW55" s="53"/>
      <c r="SSX55" s="53"/>
      <c r="SSY55" s="53"/>
      <c r="SSZ55" s="53"/>
      <c r="STA55" s="53"/>
      <c r="STB55" s="53"/>
      <c r="STC55" s="53"/>
      <c r="STD55" s="53"/>
      <c r="STE55" s="53"/>
      <c r="STF55" s="53"/>
      <c r="STG55" s="53"/>
      <c r="STH55" s="53"/>
      <c r="STI55" s="53"/>
      <c r="STJ55" s="53"/>
      <c r="STK55" s="53"/>
      <c r="STL55" s="53"/>
      <c r="STM55" s="53"/>
      <c r="STN55" s="53"/>
      <c r="STO55" s="53"/>
      <c r="STP55" s="53"/>
      <c r="STQ55" s="53"/>
      <c r="STR55" s="53"/>
      <c r="STS55" s="53"/>
      <c r="STT55" s="53"/>
      <c r="STU55" s="53"/>
      <c r="STV55" s="53"/>
      <c r="STW55" s="53"/>
      <c r="STX55" s="53"/>
      <c r="STY55" s="53"/>
      <c r="STZ55" s="53"/>
      <c r="SUA55" s="53"/>
      <c r="SUB55" s="53"/>
      <c r="SUC55" s="53"/>
      <c r="SUD55" s="53"/>
      <c r="SUE55" s="53"/>
      <c r="SUF55" s="53"/>
      <c r="SUG55" s="53"/>
      <c r="SUH55" s="53"/>
      <c r="SUI55" s="53"/>
      <c r="SUJ55" s="53"/>
      <c r="SUK55" s="53"/>
      <c r="SUL55" s="53"/>
      <c r="SUM55" s="53"/>
      <c r="SUN55" s="53"/>
      <c r="SUO55" s="53"/>
      <c r="SUP55" s="53"/>
      <c r="SUQ55" s="53"/>
      <c r="SUR55" s="53"/>
      <c r="SUS55" s="53"/>
      <c r="SUT55" s="53"/>
      <c r="SUU55" s="53"/>
      <c r="SUV55" s="53"/>
      <c r="SUW55" s="53"/>
      <c r="SUX55" s="53"/>
      <c r="SUY55" s="53"/>
      <c r="SUZ55" s="53"/>
      <c r="SVA55" s="53"/>
      <c r="SVB55" s="53"/>
      <c r="SVC55" s="53"/>
      <c r="SVD55" s="53"/>
      <c r="SVE55" s="53"/>
      <c r="SVF55" s="53"/>
      <c r="SVG55" s="53"/>
      <c r="SVH55" s="53"/>
      <c r="SVI55" s="53"/>
      <c r="SVJ55" s="53"/>
      <c r="SVK55" s="53"/>
      <c r="SVL55" s="53"/>
      <c r="SVM55" s="53"/>
      <c r="SVN55" s="53"/>
      <c r="SVO55" s="53"/>
      <c r="SVP55" s="53"/>
      <c r="SVQ55" s="53"/>
      <c r="SVR55" s="53"/>
      <c r="SVS55" s="53"/>
      <c r="SVT55" s="53"/>
      <c r="SVU55" s="53"/>
      <c r="SVV55" s="53"/>
      <c r="SVW55" s="53"/>
      <c r="SVX55" s="53"/>
      <c r="SVY55" s="53"/>
      <c r="SVZ55" s="53"/>
      <c r="SWA55" s="53"/>
      <c r="SWB55" s="53"/>
      <c r="SWC55" s="53"/>
      <c r="SWD55" s="53"/>
      <c r="SWE55" s="53"/>
      <c r="SWF55" s="53"/>
      <c r="SWG55" s="53"/>
      <c r="SWH55" s="53"/>
      <c r="SWI55" s="53"/>
      <c r="SWJ55" s="53"/>
      <c r="SWK55" s="53"/>
      <c r="SWL55" s="53"/>
      <c r="SWM55" s="53"/>
      <c r="SWN55" s="53"/>
      <c r="SWO55" s="53"/>
      <c r="SWP55" s="53"/>
      <c r="SWQ55" s="53"/>
      <c r="SWR55" s="53"/>
      <c r="SWS55" s="53"/>
      <c r="SWT55" s="53"/>
      <c r="SWU55" s="53"/>
      <c r="SWV55" s="53"/>
      <c r="SWW55" s="53"/>
      <c r="SWX55" s="53"/>
      <c r="SWY55" s="53"/>
      <c r="SWZ55" s="53"/>
      <c r="SXA55" s="53"/>
      <c r="SXB55" s="53"/>
      <c r="SXC55" s="53"/>
      <c r="SXD55" s="53"/>
      <c r="SXE55" s="53"/>
      <c r="SXF55" s="53"/>
      <c r="SXG55" s="53"/>
      <c r="SXH55" s="53"/>
      <c r="SXI55" s="53"/>
      <c r="SXJ55" s="53"/>
      <c r="SXK55" s="53"/>
      <c r="SXL55" s="53"/>
      <c r="SXM55" s="53"/>
      <c r="SXN55" s="53"/>
      <c r="SXO55" s="53"/>
      <c r="SXP55" s="53"/>
      <c r="SXQ55" s="53"/>
      <c r="SXR55" s="53"/>
      <c r="SXS55" s="53"/>
      <c r="SXT55" s="53"/>
      <c r="SXU55" s="53"/>
      <c r="SXV55" s="53"/>
      <c r="SXW55" s="53"/>
      <c r="SXX55" s="53"/>
      <c r="SXY55" s="53"/>
      <c r="SXZ55" s="53"/>
      <c r="SYA55" s="53"/>
      <c r="SYB55" s="53"/>
      <c r="SYC55" s="53"/>
      <c r="SYD55" s="53"/>
      <c r="SYE55" s="53"/>
      <c r="SYF55" s="53"/>
      <c r="SYG55" s="53"/>
      <c r="SYH55" s="53"/>
      <c r="SYI55" s="53"/>
      <c r="SYJ55" s="53"/>
      <c r="SYK55" s="53"/>
      <c r="SYL55" s="53"/>
      <c r="SYM55" s="53"/>
      <c r="SYN55" s="53"/>
      <c r="SYO55" s="53"/>
      <c r="SYP55" s="53"/>
      <c r="SYQ55" s="53"/>
      <c r="SYR55" s="53"/>
      <c r="SYS55" s="53"/>
      <c r="SYT55" s="53"/>
      <c r="SYU55" s="53"/>
      <c r="SYV55" s="53"/>
      <c r="SYW55" s="53"/>
      <c r="SYX55" s="53"/>
      <c r="SYY55" s="53"/>
      <c r="SYZ55" s="53"/>
      <c r="SZA55" s="53"/>
      <c r="SZB55" s="53"/>
      <c r="SZC55" s="53"/>
      <c r="SZD55" s="53"/>
      <c r="SZE55" s="53"/>
      <c r="SZF55" s="53"/>
      <c r="SZG55" s="53"/>
      <c r="SZH55" s="53"/>
      <c r="SZI55" s="53"/>
      <c r="SZJ55" s="53"/>
      <c r="SZK55" s="53"/>
      <c r="SZL55" s="53"/>
      <c r="SZM55" s="53"/>
      <c r="SZN55" s="53"/>
      <c r="SZO55" s="53"/>
      <c r="SZP55" s="53"/>
      <c r="SZQ55" s="53"/>
      <c r="SZR55" s="53"/>
      <c r="SZS55" s="53"/>
      <c r="SZT55" s="53"/>
      <c r="SZU55" s="53"/>
      <c r="SZV55" s="53"/>
      <c r="SZW55" s="53"/>
      <c r="SZX55" s="53"/>
      <c r="SZY55" s="53"/>
      <c r="SZZ55" s="53"/>
      <c r="TAA55" s="53"/>
      <c r="TAB55" s="53"/>
      <c r="TAC55" s="53"/>
      <c r="TAD55" s="53"/>
      <c r="TAE55" s="53"/>
      <c r="TAF55" s="53"/>
      <c r="TAG55" s="53"/>
      <c r="TAH55" s="53"/>
      <c r="TAI55" s="53"/>
      <c r="TAJ55" s="53"/>
      <c r="TAK55" s="53"/>
      <c r="TAL55" s="53"/>
      <c r="TAM55" s="53"/>
      <c r="TAN55" s="53"/>
      <c r="TAO55" s="53"/>
      <c r="TAP55" s="53"/>
      <c r="TAQ55" s="53"/>
      <c r="TAR55" s="53"/>
      <c r="TAS55" s="53"/>
      <c r="TAT55" s="53"/>
      <c r="TAU55" s="53"/>
      <c r="TAV55" s="53"/>
      <c r="TAW55" s="53"/>
      <c r="TAX55" s="53"/>
      <c r="TAY55" s="53"/>
      <c r="TAZ55" s="53"/>
      <c r="TBA55" s="53"/>
      <c r="TBB55" s="53"/>
      <c r="TBC55" s="53"/>
      <c r="TBD55" s="53"/>
      <c r="TBE55" s="53"/>
      <c r="TBF55" s="53"/>
      <c r="TBG55" s="53"/>
      <c r="TBH55" s="53"/>
      <c r="TBI55" s="53"/>
      <c r="TBJ55" s="53"/>
      <c r="TBK55" s="53"/>
      <c r="TBL55" s="53"/>
      <c r="TBM55" s="53"/>
      <c r="TBN55" s="53"/>
      <c r="TBO55" s="53"/>
      <c r="TBP55" s="53"/>
      <c r="TBQ55" s="53"/>
      <c r="TBR55" s="53"/>
      <c r="TBS55" s="53"/>
      <c r="TBT55" s="53"/>
      <c r="TBU55" s="53"/>
      <c r="TBV55" s="53"/>
      <c r="TBW55" s="53"/>
      <c r="TBX55" s="53"/>
      <c r="TBY55" s="53"/>
      <c r="TBZ55" s="53"/>
      <c r="TCA55" s="53"/>
      <c r="TCB55" s="53"/>
      <c r="TCC55" s="53"/>
      <c r="TCD55" s="53"/>
      <c r="TCE55" s="53"/>
      <c r="TCF55" s="53"/>
      <c r="TCG55" s="53"/>
      <c r="TCH55" s="53"/>
      <c r="TCI55" s="53"/>
      <c r="TCJ55" s="53"/>
      <c r="TCK55" s="53"/>
      <c r="TCL55" s="53"/>
      <c r="TCM55" s="53"/>
      <c r="TCN55" s="53"/>
      <c r="TCO55" s="53"/>
      <c r="TCP55" s="53"/>
      <c r="TCQ55" s="53"/>
      <c r="TCR55" s="53"/>
      <c r="TCS55" s="53"/>
      <c r="TCT55" s="53"/>
      <c r="TCU55" s="53"/>
      <c r="TCV55" s="53"/>
      <c r="TCW55" s="53"/>
      <c r="TCX55" s="53"/>
      <c r="TCY55" s="53"/>
      <c r="TCZ55" s="53"/>
      <c r="TDA55" s="53"/>
      <c r="TDB55" s="53"/>
      <c r="TDC55" s="53"/>
      <c r="TDD55" s="53"/>
      <c r="TDE55" s="53"/>
      <c r="TDF55" s="53"/>
      <c r="TDG55" s="53"/>
      <c r="TDH55" s="53"/>
      <c r="TDI55" s="53"/>
      <c r="TDJ55" s="53"/>
      <c r="TDK55" s="53"/>
      <c r="TDL55" s="53"/>
      <c r="TDM55" s="53"/>
      <c r="TDN55" s="53"/>
      <c r="TDO55" s="53"/>
      <c r="TDP55" s="53"/>
      <c r="TDQ55" s="53"/>
      <c r="TDR55" s="53"/>
      <c r="TDS55" s="53"/>
      <c r="TDT55" s="53"/>
      <c r="TDU55" s="53"/>
      <c r="TDV55" s="53"/>
      <c r="TDW55" s="53"/>
      <c r="TDX55" s="53"/>
      <c r="TDY55" s="53"/>
      <c r="TDZ55" s="53"/>
      <c r="TEA55" s="53"/>
      <c r="TEB55" s="53"/>
      <c r="TEC55" s="53"/>
      <c r="TED55" s="53"/>
      <c r="TEE55" s="53"/>
      <c r="TEF55" s="53"/>
      <c r="TEG55" s="53"/>
      <c r="TEH55" s="53"/>
      <c r="TEI55" s="53"/>
      <c r="TEJ55" s="53"/>
      <c r="TEK55" s="53"/>
      <c r="TEL55" s="53"/>
      <c r="TEM55" s="53"/>
      <c r="TEN55" s="53"/>
      <c r="TEO55" s="53"/>
      <c r="TEP55" s="53"/>
      <c r="TEQ55" s="53"/>
      <c r="TER55" s="53"/>
      <c r="TES55" s="53"/>
      <c r="TET55" s="53"/>
      <c r="TEU55" s="53"/>
      <c r="TEV55" s="53"/>
      <c r="TEW55" s="53"/>
      <c r="TEX55" s="53"/>
      <c r="TEY55" s="53"/>
      <c r="TEZ55" s="53"/>
      <c r="TFA55" s="53"/>
      <c r="TFB55" s="53"/>
      <c r="TFC55" s="53"/>
      <c r="TFD55" s="53"/>
      <c r="TFE55" s="53"/>
      <c r="TFF55" s="53"/>
      <c r="TFG55" s="53"/>
      <c r="TFH55" s="53"/>
      <c r="TFI55" s="53"/>
      <c r="TFJ55" s="53"/>
      <c r="TFK55" s="53"/>
      <c r="TFL55" s="53"/>
      <c r="TFM55" s="53"/>
      <c r="TFN55" s="53"/>
      <c r="TFO55" s="53"/>
      <c r="TFP55" s="53"/>
      <c r="TFQ55" s="53"/>
      <c r="TFR55" s="53"/>
      <c r="TFS55" s="53"/>
      <c r="TFT55" s="53"/>
      <c r="TFU55" s="53"/>
      <c r="TFV55" s="53"/>
      <c r="TFW55" s="53"/>
      <c r="TFX55" s="53"/>
      <c r="TFY55" s="53"/>
      <c r="TFZ55" s="53"/>
      <c r="TGA55" s="53"/>
      <c r="TGB55" s="53"/>
      <c r="TGC55" s="53"/>
      <c r="TGD55" s="53"/>
      <c r="TGE55" s="53"/>
      <c r="TGF55" s="53"/>
      <c r="TGG55" s="53"/>
      <c r="TGH55" s="53"/>
      <c r="TGI55" s="53"/>
      <c r="TGJ55" s="53"/>
      <c r="TGK55" s="53"/>
      <c r="TGL55" s="53"/>
      <c r="TGM55" s="53"/>
      <c r="TGN55" s="53"/>
      <c r="TGO55" s="53"/>
      <c r="TGP55" s="53"/>
      <c r="TGQ55" s="53"/>
      <c r="TGR55" s="53"/>
      <c r="TGS55" s="53"/>
      <c r="TGT55" s="53"/>
      <c r="TGU55" s="53"/>
      <c r="TGV55" s="53"/>
      <c r="TGW55" s="53"/>
      <c r="TGX55" s="53"/>
      <c r="TGY55" s="53"/>
      <c r="TGZ55" s="53"/>
      <c r="THA55" s="53"/>
      <c r="THB55" s="53"/>
      <c r="THC55" s="53"/>
      <c r="THD55" s="53"/>
      <c r="THE55" s="53"/>
      <c r="THF55" s="53"/>
      <c r="THG55" s="53"/>
      <c r="THH55" s="53"/>
      <c r="THI55" s="53"/>
      <c r="THJ55" s="53"/>
      <c r="THK55" s="53"/>
      <c r="THL55" s="53"/>
      <c r="THM55" s="53"/>
      <c r="THN55" s="53"/>
      <c r="THO55" s="53"/>
      <c r="THP55" s="53"/>
      <c r="THQ55" s="53"/>
      <c r="THR55" s="53"/>
      <c r="THS55" s="53"/>
      <c r="THT55" s="53"/>
      <c r="THU55" s="53"/>
      <c r="THV55" s="53"/>
      <c r="THW55" s="53"/>
      <c r="THX55" s="53"/>
      <c r="THY55" s="53"/>
      <c r="THZ55" s="53"/>
      <c r="TIA55" s="53"/>
      <c r="TIB55" s="53"/>
      <c r="TIC55" s="53"/>
      <c r="TID55" s="53"/>
      <c r="TIE55" s="53"/>
      <c r="TIF55" s="53"/>
      <c r="TIG55" s="53"/>
      <c r="TIH55" s="53"/>
      <c r="TII55" s="53"/>
      <c r="TIJ55" s="53"/>
      <c r="TIK55" s="53"/>
      <c r="TIL55" s="53"/>
      <c r="TIM55" s="53"/>
      <c r="TIN55" s="53"/>
      <c r="TIO55" s="53"/>
      <c r="TIP55" s="53"/>
      <c r="TIQ55" s="53"/>
      <c r="TIR55" s="53"/>
      <c r="TIS55" s="53"/>
      <c r="TIT55" s="53"/>
      <c r="TIU55" s="53"/>
      <c r="TIV55" s="53"/>
      <c r="TIW55" s="53"/>
      <c r="TIX55" s="53"/>
      <c r="TIY55" s="53"/>
      <c r="TIZ55" s="53"/>
      <c r="TJA55" s="53"/>
      <c r="TJB55" s="53"/>
      <c r="TJC55" s="53"/>
      <c r="TJD55" s="53"/>
      <c r="TJE55" s="53"/>
      <c r="TJF55" s="53"/>
      <c r="TJG55" s="53"/>
      <c r="TJH55" s="53"/>
      <c r="TJI55" s="53"/>
      <c r="TJJ55" s="53"/>
      <c r="TJK55" s="53"/>
      <c r="TJL55" s="53"/>
      <c r="TJM55" s="53"/>
      <c r="TJN55" s="53"/>
      <c r="TJO55" s="53"/>
      <c r="TJP55" s="53"/>
      <c r="TJQ55" s="53"/>
      <c r="TJR55" s="53"/>
      <c r="TJS55" s="53"/>
      <c r="TJT55" s="53"/>
      <c r="TJU55" s="53"/>
      <c r="TJV55" s="53"/>
      <c r="TJW55" s="53"/>
      <c r="TJX55" s="53"/>
      <c r="TJY55" s="53"/>
      <c r="TJZ55" s="53"/>
      <c r="TKA55" s="53"/>
      <c r="TKB55" s="53"/>
      <c r="TKC55" s="53"/>
      <c r="TKD55" s="53"/>
      <c r="TKE55" s="53"/>
      <c r="TKF55" s="53"/>
      <c r="TKG55" s="53"/>
      <c r="TKH55" s="53"/>
      <c r="TKI55" s="53"/>
      <c r="TKJ55" s="53"/>
      <c r="TKK55" s="53"/>
      <c r="TKL55" s="53"/>
      <c r="TKM55" s="53"/>
      <c r="TKN55" s="53"/>
      <c r="TKO55" s="53"/>
      <c r="TKP55" s="53"/>
      <c r="TKQ55" s="53"/>
      <c r="TKR55" s="53"/>
      <c r="TKS55" s="53"/>
      <c r="TKT55" s="53"/>
      <c r="TKU55" s="53"/>
      <c r="TKV55" s="53"/>
      <c r="TKW55" s="53"/>
      <c r="TKX55" s="53"/>
      <c r="TKY55" s="53"/>
      <c r="TKZ55" s="53"/>
      <c r="TLA55" s="53"/>
      <c r="TLB55" s="53"/>
      <c r="TLC55" s="53"/>
      <c r="TLD55" s="53"/>
      <c r="TLE55" s="53"/>
      <c r="TLF55" s="53"/>
      <c r="TLG55" s="53"/>
      <c r="TLH55" s="53"/>
      <c r="TLI55" s="53"/>
      <c r="TLJ55" s="53"/>
      <c r="TLK55" s="53"/>
      <c r="TLL55" s="53"/>
      <c r="TLM55" s="53"/>
      <c r="TLN55" s="53"/>
      <c r="TLO55" s="53"/>
      <c r="TLP55" s="53"/>
      <c r="TLQ55" s="53"/>
      <c r="TLR55" s="53"/>
      <c r="TLS55" s="53"/>
      <c r="TLT55" s="53"/>
      <c r="TLU55" s="53"/>
      <c r="TLV55" s="53"/>
      <c r="TLW55" s="53"/>
      <c r="TLX55" s="53"/>
      <c r="TLY55" s="53"/>
      <c r="TLZ55" s="53"/>
      <c r="TMA55" s="53"/>
      <c r="TMB55" s="53"/>
      <c r="TMC55" s="53"/>
      <c r="TMD55" s="53"/>
      <c r="TME55" s="53"/>
      <c r="TMF55" s="53"/>
      <c r="TMG55" s="53"/>
      <c r="TMH55" s="53"/>
      <c r="TMI55" s="53"/>
      <c r="TMJ55" s="53"/>
      <c r="TMK55" s="53"/>
      <c r="TML55" s="53"/>
      <c r="TMM55" s="53"/>
      <c r="TMN55" s="53"/>
      <c r="TMO55" s="53"/>
      <c r="TMP55" s="53"/>
      <c r="TMQ55" s="53"/>
      <c r="TMR55" s="53"/>
      <c r="TMS55" s="53"/>
      <c r="TMT55" s="53"/>
      <c r="TMU55" s="53"/>
      <c r="TMV55" s="53"/>
      <c r="TMW55" s="53"/>
      <c r="TMX55" s="53"/>
      <c r="TMY55" s="53"/>
      <c r="TMZ55" s="53"/>
      <c r="TNA55" s="53"/>
      <c r="TNB55" s="53"/>
      <c r="TNC55" s="53"/>
      <c r="TND55" s="53"/>
      <c r="TNE55" s="53"/>
      <c r="TNF55" s="53"/>
      <c r="TNG55" s="53"/>
      <c r="TNH55" s="53"/>
      <c r="TNI55" s="53"/>
      <c r="TNJ55" s="53"/>
      <c r="TNK55" s="53"/>
      <c r="TNL55" s="53"/>
      <c r="TNM55" s="53"/>
      <c r="TNN55" s="53"/>
      <c r="TNO55" s="53"/>
      <c r="TNP55" s="53"/>
      <c r="TNQ55" s="53"/>
      <c r="TNR55" s="53"/>
      <c r="TNS55" s="53"/>
      <c r="TNT55" s="53"/>
      <c r="TNU55" s="53"/>
      <c r="TNV55" s="53"/>
      <c r="TNW55" s="53"/>
      <c r="TNX55" s="53"/>
      <c r="TNY55" s="53"/>
      <c r="TNZ55" s="53"/>
      <c r="TOA55" s="53"/>
      <c r="TOB55" s="53"/>
      <c r="TOC55" s="53"/>
      <c r="TOD55" s="53"/>
      <c r="TOE55" s="53"/>
      <c r="TOF55" s="53"/>
      <c r="TOG55" s="53"/>
      <c r="TOH55" s="53"/>
      <c r="TOI55" s="53"/>
      <c r="TOJ55" s="53"/>
      <c r="TOK55" s="53"/>
      <c r="TOL55" s="53"/>
      <c r="TOM55" s="53"/>
      <c r="TON55" s="53"/>
      <c r="TOO55" s="53"/>
      <c r="TOP55" s="53"/>
      <c r="TOQ55" s="53"/>
      <c r="TOR55" s="53"/>
      <c r="TOS55" s="53"/>
      <c r="TOT55" s="53"/>
      <c r="TOU55" s="53"/>
      <c r="TOV55" s="53"/>
      <c r="TOW55" s="53"/>
      <c r="TOX55" s="53"/>
      <c r="TOY55" s="53"/>
      <c r="TOZ55" s="53"/>
      <c r="TPA55" s="53"/>
      <c r="TPB55" s="53"/>
      <c r="TPC55" s="53"/>
      <c r="TPD55" s="53"/>
      <c r="TPE55" s="53"/>
      <c r="TPF55" s="53"/>
      <c r="TPG55" s="53"/>
      <c r="TPH55" s="53"/>
      <c r="TPI55" s="53"/>
      <c r="TPJ55" s="53"/>
      <c r="TPK55" s="53"/>
      <c r="TPL55" s="53"/>
      <c r="TPM55" s="53"/>
      <c r="TPN55" s="53"/>
      <c r="TPO55" s="53"/>
      <c r="TPP55" s="53"/>
      <c r="TPQ55" s="53"/>
      <c r="TPR55" s="53"/>
      <c r="TPS55" s="53"/>
      <c r="TPT55" s="53"/>
      <c r="TPU55" s="53"/>
      <c r="TPV55" s="53"/>
      <c r="TPW55" s="53"/>
      <c r="TPX55" s="53"/>
      <c r="TPY55" s="53"/>
      <c r="TPZ55" s="53"/>
      <c r="TQA55" s="53"/>
      <c r="TQB55" s="53"/>
      <c r="TQC55" s="53"/>
      <c r="TQD55" s="53"/>
      <c r="TQE55" s="53"/>
      <c r="TQF55" s="53"/>
      <c r="TQG55" s="53"/>
      <c r="TQH55" s="53"/>
      <c r="TQI55" s="53"/>
      <c r="TQJ55" s="53"/>
      <c r="TQK55" s="53"/>
      <c r="TQL55" s="53"/>
      <c r="TQM55" s="53"/>
      <c r="TQN55" s="53"/>
      <c r="TQO55" s="53"/>
      <c r="TQP55" s="53"/>
      <c r="TQQ55" s="53"/>
      <c r="TQR55" s="53"/>
      <c r="TQS55" s="53"/>
      <c r="TQT55" s="53"/>
      <c r="TQU55" s="53"/>
      <c r="TQV55" s="53"/>
      <c r="TQW55" s="53"/>
      <c r="TQX55" s="53"/>
      <c r="TQY55" s="53"/>
      <c r="TQZ55" s="53"/>
      <c r="TRA55" s="53"/>
      <c r="TRB55" s="53"/>
      <c r="TRC55" s="53"/>
      <c r="TRD55" s="53"/>
      <c r="TRE55" s="53"/>
      <c r="TRF55" s="53"/>
      <c r="TRG55" s="53"/>
      <c r="TRH55" s="53"/>
      <c r="TRI55" s="53"/>
      <c r="TRJ55" s="53"/>
      <c r="TRK55" s="53"/>
      <c r="TRL55" s="53"/>
      <c r="TRM55" s="53"/>
      <c r="TRN55" s="53"/>
      <c r="TRO55" s="53"/>
      <c r="TRP55" s="53"/>
      <c r="TRQ55" s="53"/>
      <c r="TRR55" s="53"/>
      <c r="TRS55" s="53"/>
      <c r="TRT55" s="53"/>
      <c r="TRU55" s="53"/>
      <c r="TRV55" s="53"/>
      <c r="TRW55" s="53"/>
      <c r="TRX55" s="53"/>
      <c r="TRY55" s="53"/>
      <c r="TRZ55" s="53"/>
      <c r="TSA55" s="53"/>
      <c r="TSB55" s="53"/>
      <c r="TSC55" s="53"/>
      <c r="TSD55" s="53"/>
      <c r="TSE55" s="53"/>
      <c r="TSF55" s="53"/>
      <c r="TSG55" s="53"/>
      <c r="TSH55" s="53"/>
      <c r="TSI55" s="53"/>
      <c r="TSJ55" s="53"/>
      <c r="TSK55" s="53"/>
      <c r="TSL55" s="53"/>
      <c r="TSM55" s="53"/>
      <c r="TSN55" s="53"/>
      <c r="TSO55" s="53"/>
      <c r="TSP55" s="53"/>
      <c r="TSQ55" s="53"/>
      <c r="TSR55" s="53"/>
      <c r="TSS55" s="53"/>
      <c r="TST55" s="53"/>
      <c r="TSU55" s="53"/>
      <c r="TSV55" s="53"/>
      <c r="TSW55" s="53"/>
      <c r="TSX55" s="53"/>
      <c r="TSY55" s="53"/>
      <c r="TSZ55" s="53"/>
      <c r="TTA55" s="53"/>
      <c r="TTB55" s="53"/>
      <c r="TTC55" s="53"/>
      <c r="TTD55" s="53"/>
      <c r="TTE55" s="53"/>
      <c r="TTF55" s="53"/>
      <c r="TTG55" s="53"/>
      <c r="TTH55" s="53"/>
      <c r="TTI55" s="53"/>
      <c r="TTJ55" s="53"/>
      <c r="TTK55" s="53"/>
      <c r="TTL55" s="53"/>
      <c r="TTM55" s="53"/>
      <c r="TTN55" s="53"/>
      <c r="TTO55" s="53"/>
      <c r="TTP55" s="53"/>
      <c r="TTQ55" s="53"/>
      <c r="TTR55" s="53"/>
      <c r="TTS55" s="53"/>
      <c r="TTT55" s="53"/>
      <c r="TTU55" s="53"/>
      <c r="TTV55" s="53"/>
      <c r="TTW55" s="53"/>
      <c r="TTX55" s="53"/>
      <c r="TTY55" s="53"/>
      <c r="TTZ55" s="53"/>
      <c r="TUA55" s="53"/>
      <c r="TUB55" s="53"/>
      <c r="TUC55" s="53"/>
      <c r="TUD55" s="53"/>
      <c r="TUE55" s="53"/>
      <c r="TUF55" s="53"/>
      <c r="TUG55" s="53"/>
      <c r="TUH55" s="53"/>
      <c r="TUI55" s="53"/>
      <c r="TUJ55" s="53"/>
      <c r="TUK55" s="53"/>
      <c r="TUL55" s="53"/>
      <c r="TUM55" s="53"/>
      <c r="TUN55" s="53"/>
      <c r="TUO55" s="53"/>
      <c r="TUP55" s="53"/>
      <c r="TUQ55" s="53"/>
      <c r="TUR55" s="53"/>
      <c r="TUS55" s="53"/>
      <c r="TUT55" s="53"/>
      <c r="TUU55" s="53"/>
      <c r="TUV55" s="53"/>
      <c r="TUW55" s="53"/>
      <c r="TUX55" s="53"/>
      <c r="TUY55" s="53"/>
      <c r="TUZ55" s="53"/>
      <c r="TVA55" s="53"/>
      <c r="TVB55" s="53"/>
      <c r="TVC55" s="53"/>
      <c r="TVD55" s="53"/>
      <c r="TVE55" s="53"/>
      <c r="TVF55" s="53"/>
      <c r="TVG55" s="53"/>
      <c r="TVH55" s="53"/>
      <c r="TVI55" s="53"/>
      <c r="TVJ55" s="53"/>
      <c r="TVK55" s="53"/>
      <c r="TVL55" s="53"/>
      <c r="TVM55" s="53"/>
      <c r="TVN55" s="53"/>
      <c r="TVO55" s="53"/>
      <c r="TVP55" s="53"/>
      <c r="TVQ55" s="53"/>
      <c r="TVR55" s="53"/>
      <c r="TVS55" s="53"/>
      <c r="TVT55" s="53"/>
      <c r="TVU55" s="53"/>
      <c r="TVV55" s="53"/>
      <c r="TVW55" s="53"/>
      <c r="TVX55" s="53"/>
      <c r="TVY55" s="53"/>
      <c r="TVZ55" s="53"/>
      <c r="TWA55" s="53"/>
      <c r="TWB55" s="53"/>
      <c r="TWC55" s="53"/>
      <c r="TWD55" s="53"/>
      <c r="TWE55" s="53"/>
      <c r="TWF55" s="53"/>
      <c r="TWG55" s="53"/>
      <c r="TWH55" s="53"/>
      <c r="TWI55" s="53"/>
      <c r="TWJ55" s="53"/>
      <c r="TWK55" s="53"/>
      <c r="TWL55" s="53"/>
      <c r="TWM55" s="53"/>
      <c r="TWN55" s="53"/>
      <c r="TWO55" s="53"/>
      <c r="TWP55" s="53"/>
      <c r="TWQ55" s="53"/>
      <c r="TWR55" s="53"/>
      <c r="TWS55" s="53"/>
      <c r="TWT55" s="53"/>
      <c r="TWU55" s="53"/>
      <c r="TWV55" s="53"/>
      <c r="TWW55" s="53"/>
      <c r="TWX55" s="53"/>
      <c r="TWY55" s="53"/>
      <c r="TWZ55" s="53"/>
      <c r="TXA55" s="53"/>
      <c r="TXB55" s="53"/>
      <c r="TXC55" s="53"/>
      <c r="TXD55" s="53"/>
      <c r="TXE55" s="53"/>
      <c r="TXF55" s="53"/>
      <c r="TXG55" s="53"/>
      <c r="TXH55" s="53"/>
      <c r="TXI55" s="53"/>
      <c r="TXJ55" s="53"/>
      <c r="TXK55" s="53"/>
      <c r="TXL55" s="53"/>
      <c r="TXM55" s="53"/>
      <c r="TXN55" s="53"/>
      <c r="TXO55" s="53"/>
      <c r="TXP55" s="53"/>
      <c r="TXQ55" s="53"/>
      <c r="TXR55" s="53"/>
      <c r="TXS55" s="53"/>
      <c r="TXT55" s="53"/>
      <c r="TXU55" s="53"/>
      <c r="TXV55" s="53"/>
      <c r="TXW55" s="53"/>
      <c r="TXX55" s="53"/>
      <c r="TXY55" s="53"/>
      <c r="TXZ55" s="53"/>
      <c r="TYA55" s="53"/>
      <c r="TYB55" s="53"/>
      <c r="TYC55" s="53"/>
      <c r="TYD55" s="53"/>
      <c r="TYE55" s="53"/>
      <c r="TYF55" s="53"/>
      <c r="TYG55" s="53"/>
      <c r="TYH55" s="53"/>
      <c r="TYI55" s="53"/>
      <c r="TYJ55" s="53"/>
      <c r="TYK55" s="53"/>
      <c r="TYL55" s="53"/>
      <c r="TYM55" s="53"/>
      <c r="TYN55" s="53"/>
      <c r="TYO55" s="53"/>
      <c r="TYP55" s="53"/>
      <c r="TYQ55" s="53"/>
      <c r="TYR55" s="53"/>
      <c r="TYS55" s="53"/>
      <c r="TYT55" s="53"/>
      <c r="TYU55" s="53"/>
      <c r="TYV55" s="53"/>
      <c r="TYW55" s="53"/>
      <c r="TYX55" s="53"/>
      <c r="TYY55" s="53"/>
      <c r="TYZ55" s="53"/>
      <c r="TZA55" s="53"/>
      <c r="TZB55" s="53"/>
      <c r="TZC55" s="53"/>
      <c r="TZD55" s="53"/>
      <c r="TZE55" s="53"/>
      <c r="TZF55" s="53"/>
      <c r="TZG55" s="53"/>
      <c r="TZH55" s="53"/>
      <c r="TZI55" s="53"/>
      <c r="TZJ55" s="53"/>
      <c r="TZK55" s="53"/>
      <c r="TZL55" s="53"/>
      <c r="TZM55" s="53"/>
      <c r="TZN55" s="53"/>
      <c r="TZO55" s="53"/>
      <c r="TZP55" s="53"/>
      <c r="TZQ55" s="53"/>
      <c r="TZR55" s="53"/>
      <c r="TZS55" s="53"/>
      <c r="TZT55" s="53"/>
      <c r="TZU55" s="53"/>
      <c r="TZV55" s="53"/>
      <c r="TZW55" s="53"/>
      <c r="TZX55" s="53"/>
      <c r="TZY55" s="53"/>
      <c r="TZZ55" s="53"/>
      <c r="UAA55" s="53"/>
      <c r="UAB55" s="53"/>
      <c r="UAC55" s="53"/>
      <c r="UAD55" s="53"/>
      <c r="UAE55" s="53"/>
      <c r="UAF55" s="53"/>
      <c r="UAG55" s="53"/>
      <c r="UAH55" s="53"/>
      <c r="UAI55" s="53"/>
      <c r="UAJ55" s="53"/>
      <c r="UAK55" s="53"/>
      <c r="UAL55" s="53"/>
      <c r="UAM55" s="53"/>
      <c r="UAN55" s="53"/>
      <c r="UAO55" s="53"/>
      <c r="UAP55" s="53"/>
      <c r="UAQ55" s="53"/>
      <c r="UAR55" s="53"/>
      <c r="UAS55" s="53"/>
      <c r="UAT55" s="53"/>
      <c r="UAU55" s="53"/>
      <c r="UAV55" s="53"/>
      <c r="UAW55" s="53"/>
      <c r="UAX55" s="53"/>
      <c r="UAY55" s="53"/>
      <c r="UAZ55" s="53"/>
      <c r="UBA55" s="53"/>
      <c r="UBB55" s="53"/>
      <c r="UBC55" s="53"/>
      <c r="UBD55" s="53"/>
      <c r="UBE55" s="53"/>
      <c r="UBF55" s="53"/>
      <c r="UBG55" s="53"/>
      <c r="UBH55" s="53"/>
      <c r="UBI55" s="53"/>
      <c r="UBJ55" s="53"/>
      <c r="UBK55" s="53"/>
      <c r="UBL55" s="53"/>
      <c r="UBM55" s="53"/>
      <c r="UBN55" s="53"/>
      <c r="UBO55" s="53"/>
      <c r="UBP55" s="53"/>
      <c r="UBQ55" s="53"/>
      <c r="UBR55" s="53"/>
      <c r="UBS55" s="53"/>
      <c r="UBT55" s="53"/>
      <c r="UBU55" s="53"/>
      <c r="UBV55" s="53"/>
      <c r="UBW55" s="53"/>
      <c r="UBX55" s="53"/>
      <c r="UBY55" s="53"/>
      <c r="UBZ55" s="53"/>
      <c r="UCA55" s="53"/>
      <c r="UCB55" s="53"/>
      <c r="UCC55" s="53"/>
      <c r="UCD55" s="53"/>
      <c r="UCE55" s="53"/>
      <c r="UCF55" s="53"/>
      <c r="UCG55" s="53"/>
      <c r="UCH55" s="53"/>
      <c r="UCI55" s="53"/>
      <c r="UCJ55" s="53"/>
      <c r="UCK55" s="53"/>
      <c r="UCL55" s="53"/>
      <c r="UCM55" s="53"/>
      <c r="UCN55" s="53"/>
      <c r="UCO55" s="53"/>
      <c r="UCP55" s="53"/>
      <c r="UCQ55" s="53"/>
      <c r="UCR55" s="53"/>
      <c r="UCS55" s="53"/>
      <c r="UCT55" s="53"/>
      <c r="UCU55" s="53"/>
      <c r="UCV55" s="53"/>
      <c r="UCW55" s="53"/>
      <c r="UCX55" s="53"/>
      <c r="UCY55" s="53"/>
      <c r="UCZ55" s="53"/>
      <c r="UDA55" s="53"/>
      <c r="UDB55" s="53"/>
      <c r="UDC55" s="53"/>
      <c r="UDD55" s="53"/>
      <c r="UDE55" s="53"/>
      <c r="UDF55" s="53"/>
      <c r="UDG55" s="53"/>
      <c r="UDH55" s="53"/>
      <c r="UDI55" s="53"/>
      <c r="UDJ55" s="53"/>
      <c r="UDK55" s="53"/>
      <c r="UDL55" s="53"/>
      <c r="UDM55" s="53"/>
      <c r="UDN55" s="53"/>
      <c r="UDO55" s="53"/>
      <c r="UDP55" s="53"/>
      <c r="UDQ55" s="53"/>
      <c r="UDR55" s="53"/>
      <c r="UDS55" s="53"/>
      <c r="UDT55" s="53"/>
      <c r="UDU55" s="53"/>
      <c r="UDV55" s="53"/>
      <c r="UDW55" s="53"/>
      <c r="UDX55" s="53"/>
      <c r="UDY55" s="53"/>
      <c r="UDZ55" s="53"/>
      <c r="UEA55" s="53"/>
      <c r="UEB55" s="53"/>
      <c r="UEC55" s="53"/>
      <c r="UED55" s="53"/>
      <c r="UEE55" s="53"/>
      <c r="UEF55" s="53"/>
      <c r="UEG55" s="53"/>
      <c r="UEH55" s="53"/>
      <c r="UEI55" s="53"/>
      <c r="UEJ55" s="53"/>
      <c r="UEK55" s="53"/>
      <c r="UEL55" s="53"/>
      <c r="UEM55" s="53"/>
      <c r="UEN55" s="53"/>
      <c r="UEO55" s="53"/>
      <c r="UEP55" s="53"/>
      <c r="UEQ55" s="53"/>
      <c r="UER55" s="53"/>
      <c r="UES55" s="53"/>
      <c r="UET55" s="53"/>
      <c r="UEU55" s="53"/>
      <c r="UEV55" s="53"/>
      <c r="UEW55" s="53"/>
      <c r="UEX55" s="53"/>
      <c r="UEY55" s="53"/>
      <c r="UEZ55" s="53"/>
      <c r="UFA55" s="53"/>
      <c r="UFB55" s="53"/>
      <c r="UFC55" s="53"/>
      <c r="UFD55" s="53"/>
      <c r="UFE55" s="53"/>
      <c r="UFF55" s="53"/>
      <c r="UFG55" s="53"/>
      <c r="UFH55" s="53"/>
      <c r="UFI55" s="53"/>
      <c r="UFJ55" s="53"/>
      <c r="UFK55" s="53"/>
      <c r="UFL55" s="53"/>
      <c r="UFM55" s="53"/>
      <c r="UFN55" s="53"/>
      <c r="UFO55" s="53"/>
      <c r="UFP55" s="53"/>
      <c r="UFQ55" s="53"/>
      <c r="UFR55" s="53"/>
      <c r="UFS55" s="53"/>
      <c r="UFT55" s="53"/>
      <c r="UFU55" s="53"/>
      <c r="UFV55" s="53"/>
      <c r="UFW55" s="53"/>
      <c r="UFX55" s="53"/>
      <c r="UFY55" s="53"/>
      <c r="UFZ55" s="53"/>
      <c r="UGA55" s="53"/>
      <c r="UGB55" s="53"/>
      <c r="UGC55" s="53"/>
      <c r="UGD55" s="53"/>
      <c r="UGE55" s="53"/>
      <c r="UGF55" s="53"/>
      <c r="UGG55" s="53"/>
      <c r="UGH55" s="53"/>
      <c r="UGI55" s="53"/>
      <c r="UGJ55" s="53"/>
      <c r="UGK55" s="53"/>
      <c r="UGL55" s="53"/>
      <c r="UGM55" s="53"/>
      <c r="UGN55" s="53"/>
      <c r="UGO55" s="53"/>
      <c r="UGP55" s="53"/>
      <c r="UGQ55" s="53"/>
      <c r="UGR55" s="53"/>
      <c r="UGS55" s="53"/>
      <c r="UGT55" s="53"/>
      <c r="UGU55" s="53"/>
      <c r="UGV55" s="53"/>
      <c r="UGW55" s="53"/>
      <c r="UGX55" s="53"/>
      <c r="UGY55" s="53"/>
      <c r="UGZ55" s="53"/>
      <c r="UHA55" s="53"/>
      <c r="UHB55" s="53"/>
      <c r="UHC55" s="53"/>
      <c r="UHD55" s="53"/>
      <c r="UHE55" s="53"/>
      <c r="UHF55" s="53"/>
      <c r="UHG55" s="53"/>
      <c r="UHH55" s="53"/>
      <c r="UHI55" s="53"/>
      <c r="UHJ55" s="53"/>
      <c r="UHK55" s="53"/>
      <c r="UHL55" s="53"/>
      <c r="UHM55" s="53"/>
      <c r="UHN55" s="53"/>
      <c r="UHO55" s="53"/>
      <c r="UHP55" s="53"/>
      <c r="UHQ55" s="53"/>
      <c r="UHR55" s="53"/>
      <c r="UHS55" s="53"/>
      <c r="UHT55" s="53"/>
      <c r="UHU55" s="53"/>
      <c r="UHV55" s="53"/>
      <c r="UHW55" s="53"/>
      <c r="UHX55" s="53"/>
      <c r="UHY55" s="53"/>
      <c r="UHZ55" s="53"/>
      <c r="UIA55" s="53"/>
      <c r="UIB55" s="53"/>
      <c r="UIC55" s="53"/>
      <c r="UID55" s="53"/>
      <c r="UIE55" s="53"/>
      <c r="UIF55" s="53"/>
      <c r="UIG55" s="53"/>
      <c r="UIH55" s="53"/>
      <c r="UII55" s="53"/>
      <c r="UIJ55" s="53"/>
      <c r="UIK55" s="53"/>
      <c r="UIL55" s="53"/>
      <c r="UIM55" s="53"/>
      <c r="UIN55" s="53"/>
      <c r="UIO55" s="53"/>
      <c r="UIP55" s="53"/>
      <c r="UIQ55" s="53"/>
      <c r="UIR55" s="53"/>
      <c r="UIS55" s="53"/>
      <c r="UIT55" s="53"/>
      <c r="UIU55" s="53"/>
      <c r="UIV55" s="53"/>
      <c r="UIW55" s="53"/>
      <c r="UIX55" s="53"/>
      <c r="UIY55" s="53"/>
      <c r="UIZ55" s="53"/>
      <c r="UJA55" s="53"/>
      <c r="UJB55" s="53"/>
      <c r="UJC55" s="53"/>
      <c r="UJD55" s="53"/>
      <c r="UJE55" s="53"/>
      <c r="UJF55" s="53"/>
      <c r="UJG55" s="53"/>
      <c r="UJH55" s="53"/>
      <c r="UJI55" s="53"/>
      <c r="UJJ55" s="53"/>
      <c r="UJK55" s="53"/>
      <c r="UJL55" s="53"/>
      <c r="UJM55" s="53"/>
      <c r="UJN55" s="53"/>
      <c r="UJO55" s="53"/>
      <c r="UJP55" s="53"/>
      <c r="UJQ55" s="53"/>
      <c r="UJR55" s="53"/>
      <c r="UJS55" s="53"/>
      <c r="UJT55" s="53"/>
      <c r="UJU55" s="53"/>
      <c r="UJV55" s="53"/>
      <c r="UJW55" s="53"/>
      <c r="UJX55" s="53"/>
      <c r="UJY55" s="53"/>
      <c r="UJZ55" s="53"/>
      <c r="UKA55" s="53"/>
      <c r="UKB55" s="53"/>
      <c r="UKC55" s="53"/>
      <c r="UKD55" s="53"/>
      <c r="UKE55" s="53"/>
      <c r="UKF55" s="53"/>
      <c r="UKG55" s="53"/>
      <c r="UKH55" s="53"/>
      <c r="UKI55" s="53"/>
      <c r="UKJ55" s="53"/>
      <c r="UKK55" s="53"/>
      <c r="UKL55" s="53"/>
      <c r="UKM55" s="53"/>
      <c r="UKN55" s="53"/>
      <c r="UKO55" s="53"/>
      <c r="UKP55" s="53"/>
      <c r="UKQ55" s="53"/>
      <c r="UKR55" s="53"/>
      <c r="UKS55" s="53"/>
      <c r="UKT55" s="53"/>
      <c r="UKU55" s="53"/>
      <c r="UKV55" s="53"/>
      <c r="UKW55" s="53"/>
      <c r="UKX55" s="53"/>
      <c r="UKY55" s="53"/>
      <c r="UKZ55" s="53"/>
      <c r="ULA55" s="53"/>
      <c r="ULB55" s="53"/>
      <c r="ULC55" s="53"/>
      <c r="ULD55" s="53"/>
      <c r="ULE55" s="53"/>
      <c r="ULF55" s="53"/>
      <c r="ULG55" s="53"/>
      <c r="ULH55" s="53"/>
      <c r="ULI55" s="53"/>
      <c r="ULJ55" s="53"/>
      <c r="ULK55" s="53"/>
      <c r="ULL55" s="53"/>
      <c r="ULM55" s="53"/>
      <c r="ULN55" s="53"/>
      <c r="ULO55" s="53"/>
      <c r="ULP55" s="53"/>
      <c r="ULQ55" s="53"/>
      <c r="ULR55" s="53"/>
      <c r="ULS55" s="53"/>
      <c r="ULT55" s="53"/>
      <c r="ULU55" s="53"/>
      <c r="ULV55" s="53"/>
      <c r="ULW55" s="53"/>
      <c r="ULX55" s="53"/>
      <c r="ULY55" s="53"/>
      <c r="ULZ55" s="53"/>
      <c r="UMA55" s="53"/>
      <c r="UMB55" s="53"/>
      <c r="UMC55" s="53"/>
      <c r="UMD55" s="53"/>
      <c r="UME55" s="53"/>
      <c r="UMF55" s="53"/>
      <c r="UMG55" s="53"/>
      <c r="UMH55" s="53"/>
      <c r="UMI55" s="53"/>
      <c r="UMJ55" s="53"/>
      <c r="UMK55" s="53"/>
      <c r="UML55" s="53"/>
      <c r="UMM55" s="53"/>
      <c r="UMN55" s="53"/>
      <c r="UMO55" s="53"/>
      <c r="UMP55" s="53"/>
      <c r="UMQ55" s="53"/>
      <c r="UMR55" s="53"/>
      <c r="UMS55" s="53"/>
      <c r="UMT55" s="53"/>
      <c r="UMU55" s="53"/>
      <c r="UMV55" s="53"/>
      <c r="UMW55" s="53"/>
      <c r="UMX55" s="53"/>
      <c r="UMY55" s="53"/>
      <c r="UMZ55" s="53"/>
      <c r="UNA55" s="53"/>
      <c r="UNB55" s="53"/>
      <c r="UNC55" s="53"/>
      <c r="UND55" s="53"/>
      <c r="UNE55" s="53"/>
      <c r="UNF55" s="53"/>
      <c r="UNG55" s="53"/>
      <c r="UNH55" s="53"/>
      <c r="UNI55" s="53"/>
      <c r="UNJ55" s="53"/>
      <c r="UNK55" s="53"/>
      <c r="UNL55" s="53"/>
      <c r="UNM55" s="53"/>
      <c r="UNN55" s="53"/>
      <c r="UNO55" s="53"/>
      <c r="UNP55" s="53"/>
      <c r="UNQ55" s="53"/>
      <c r="UNR55" s="53"/>
      <c r="UNS55" s="53"/>
      <c r="UNT55" s="53"/>
      <c r="UNU55" s="53"/>
      <c r="UNV55" s="53"/>
      <c r="UNW55" s="53"/>
      <c r="UNX55" s="53"/>
      <c r="UNY55" s="53"/>
      <c r="UNZ55" s="53"/>
      <c r="UOA55" s="53"/>
      <c r="UOB55" s="53"/>
      <c r="UOC55" s="53"/>
      <c r="UOD55" s="53"/>
      <c r="UOE55" s="53"/>
      <c r="UOF55" s="53"/>
      <c r="UOG55" s="53"/>
      <c r="UOH55" s="53"/>
      <c r="UOI55" s="53"/>
      <c r="UOJ55" s="53"/>
      <c r="UOK55" s="53"/>
      <c r="UOL55" s="53"/>
      <c r="UOM55" s="53"/>
      <c r="UON55" s="53"/>
      <c r="UOO55" s="53"/>
      <c r="UOP55" s="53"/>
      <c r="UOQ55" s="53"/>
      <c r="UOR55" s="53"/>
      <c r="UOS55" s="53"/>
      <c r="UOT55" s="53"/>
      <c r="UOU55" s="53"/>
      <c r="UOV55" s="53"/>
      <c r="UOW55" s="53"/>
      <c r="UOX55" s="53"/>
      <c r="UOY55" s="53"/>
      <c r="UOZ55" s="53"/>
      <c r="UPA55" s="53"/>
      <c r="UPB55" s="53"/>
      <c r="UPC55" s="53"/>
      <c r="UPD55" s="53"/>
      <c r="UPE55" s="53"/>
      <c r="UPF55" s="53"/>
      <c r="UPG55" s="53"/>
      <c r="UPH55" s="53"/>
      <c r="UPI55" s="53"/>
      <c r="UPJ55" s="53"/>
      <c r="UPK55" s="53"/>
      <c r="UPL55" s="53"/>
      <c r="UPM55" s="53"/>
      <c r="UPN55" s="53"/>
      <c r="UPO55" s="53"/>
      <c r="UPP55" s="53"/>
      <c r="UPQ55" s="53"/>
      <c r="UPR55" s="53"/>
      <c r="UPS55" s="53"/>
      <c r="UPT55" s="53"/>
      <c r="UPU55" s="53"/>
      <c r="UPV55" s="53"/>
      <c r="UPW55" s="53"/>
      <c r="UPX55" s="53"/>
      <c r="UPY55" s="53"/>
      <c r="UPZ55" s="53"/>
      <c r="UQA55" s="53"/>
      <c r="UQB55" s="53"/>
      <c r="UQC55" s="53"/>
      <c r="UQD55" s="53"/>
      <c r="UQE55" s="53"/>
      <c r="UQF55" s="53"/>
      <c r="UQG55" s="53"/>
      <c r="UQH55" s="53"/>
      <c r="UQI55" s="53"/>
      <c r="UQJ55" s="53"/>
      <c r="UQK55" s="53"/>
      <c r="UQL55" s="53"/>
      <c r="UQM55" s="53"/>
      <c r="UQN55" s="53"/>
      <c r="UQO55" s="53"/>
      <c r="UQP55" s="53"/>
      <c r="UQQ55" s="53"/>
      <c r="UQR55" s="53"/>
      <c r="UQS55" s="53"/>
      <c r="UQT55" s="53"/>
      <c r="UQU55" s="53"/>
      <c r="UQV55" s="53"/>
      <c r="UQW55" s="53"/>
      <c r="UQX55" s="53"/>
      <c r="UQY55" s="53"/>
      <c r="UQZ55" s="53"/>
      <c r="URA55" s="53"/>
      <c r="URB55" s="53"/>
      <c r="URC55" s="53"/>
      <c r="URD55" s="53"/>
      <c r="URE55" s="53"/>
      <c r="URF55" s="53"/>
      <c r="URG55" s="53"/>
      <c r="URH55" s="53"/>
      <c r="URI55" s="53"/>
      <c r="URJ55" s="53"/>
      <c r="URK55" s="53"/>
      <c r="URL55" s="53"/>
      <c r="URM55" s="53"/>
      <c r="URN55" s="53"/>
      <c r="URO55" s="53"/>
      <c r="URP55" s="53"/>
      <c r="URQ55" s="53"/>
      <c r="URR55" s="53"/>
      <c r="URS55" s="53"/>
      <c r="URT55" s="53"/>
      <c r="URU55" s="53"/>
      <c r="URV55" s="53"/>
      <c r="URW55" s="53"/>
      <c r="URX55" s="53"/>
      <c r="URY55" s="53"/>
      <c r="URZ55" s="53"/>
      <c r="USA55" s="53"/>
      <c r="USB55" s="53"/>
      <c r="USC55" s="53"/>
      <c r="USD55" s="53"/>
      <c r="USE55" s="53"/>
      <c r="USF55" s="53"/>
      <c r="USG55" s="53"/>
      <c r="USH55" s="53"/>
      <c r="USI55" s="53"/>
      <c r="USJ55" s="53"/>
      <c r="USK55" s="53"/>
      <c r="USL55" s="53"/>
      <c r="USM55" s="53"/>
      <c r="USN55" s="53"/>
      <c r="USO55" s="53"/>
      <c r="USP55" s="53"/>
      <c r="USQ55" s="53"/>
      <c r="USR55" s="53"/>
      <c r="USS55" s="53"/>
      <c r="UST55" s="53"/>
      <c r="USU55" s="53"/>
      <c r="USV55" s="53"/>
      <c r="USW55" s="53"/>
      <c r="USX55" s="53"/>
      <c r="USY55" s="53"/>
      <c r="USZ55" s="53"/>
      <c r="UTA55" s="53"/>
      <c r="UTB55" s="53"/>
      <c r="UTC55" s="53"/>
      <c r="UTD55" s="53"/>
      <c r="UTE55" s="53"/>
      <c r="UTF55" s="53"/>
      <c r="UTG55" s="53"/>
      <c r="UTH55" s="53"/>
      <c r="UTI55" s="53"/>
      <c r="UTJ55" s="53"/>
      <c r="UTK55" s="53"/>
      <c r="UTL55" s="53"/>
      <c r="UTM55" s="53"/>
      <c r="UTN55" s="53"/>
      <c r="UTO55" s="53"/>
      <c r="UTP55" s="53"/>
      <c r="UTQ55" s="53"/>
      <c r="UTR55" s="53"/>
      <c r="UTS55" s="53"/>
      <c r="UTT55" s="53"/>
      <c r="UTU55" s="53"/>
      <c r="UTV55" s="53"/>
      <c r="UTW55" s="53"/>
      <c r="UTX55" s="53"/>
      <c r="UTY55" s="53"/>
      <c r="UTZ55" s="53"/>
      <c r="UUA55" s="53"/>
      <c r="UUB55" s="53"/>
      <c r="UUC55" s="53"/>
      <c r="UUD55" s="53"/>
      <c r="UUE55" s="53"/>
      <c r="UUF55" s="53"/>
      <c r="UUG55" s="53"/>
      <c r="UUH55" s="53"/>
      <c r="UUI55" s="53"/>
      <c r="UUJ55" s="53"/>
      <c r="UUK55" s="53"/>
      <c r="UUL55" s="53"/>
      <c r="UUM55" s="53"/>
      <c r="UUN55" s="53"/>
      <c r="UUO55" s="53"/>
      <c r="UUP55" s="53"/>
      <c r="UUQ55" s="53"/>
      <c r="UUR55" s="53"/>
      <c r="UUS55" s="53"/>
      <c r="UUT55" s="53"/>
      <c r="UUU55" s="53"/>
      <c r="UUV55" s="53"/>
      <c r="UUW55" s="53"/>
      <c r="UUX55" s="53"/>
      <c r="UUY55" s="53"/>
      <c r="UUZ55" s="53"/>
      <c r="UVA55" s="53"/>
      <c r="UVB55" s="53"/>
      <c r="UVC55" s="53"/>
      <c r="UVD55" s="53"/>
      <c r="UVE55" s="53"/>
      <c r="UVF55" s="53"/>
      <c r="UVG55" s="53"/>
      <c r="UVH55" s="53"/>
      <c r="UVI55" s="53"/>
      <c r="UVJ55" s="53"/>
      <c r="UVK55" s="53"/>
      <c r="UVL55" s="53"/>
      <c r="UVM55" s="53"/>
      <c r="UVN55" s="53"/>
      <c r="UVO55" s="53"/>
      <c r="UVP55" s="53"/>
      <c r="UVQ55" s="53"/>
      <c r="UVR55" s="53"/>
      <c r="UVS55" s="53"/>
      <c r="UVT55" s="53"/>
      <c r="UVU55" s="53"/>
      <c r="UVV55" s="53"/>
      <c r="UVW55" s="53"/>
      <c r="UVX55" s="53"/>
      <c r="UVY55" s="53"/>
      <c r="UVZ55" s="53"/>
      <c r="UWA55" s="53"/>
      <c r="UWB55" s="53"/>
      <c r="UWC55" s="53"/>
      <c r="UWD55" s="53"/>
      <c r="UWE55" s="53"/>
      <c r="UWF55" s="53"/>
      <c r="UWG55" s="53"/>
      <c r="UWH55" s="53"/>
      <c r="UWI55" s="53"/>
      <c r="UWJ55" s="53"/>
      <c r="UWK55" s="53"/>
      <c r="UWL55" s="53"/>
      <c r="UWM55" s="53"/>
      <c r="UWN55" s="53"/>
      <c r="UWO55" s="53"/>
      <c r="UWP55" s="53"/>
      <c r="UWQ55" s="53"/>
      <c r="UWR55" s="53"/>
      <c r="UWS55" s="53"/>
      <c r="UWT55" s="53"/>
      <c r="UWU55" s="53"/>
      <c r="UWV55" s="53"/>
      <c r="UWW55" s="53"/>
      <c r="UWX55" s="53"/>
      <c r="UWY55" s="53"/>
      <c r="UWZ55" s="53"/>
      <c r="UXA55" s="53"/>
      <c r="UXB55" s="53"/>
      <c r="UXC55" s="53"/>
      <c r="UXD55" s="53"/>
      <c r="UXE55" s="53"/>
      <c r="UXF55" s="53"/>
      <c r="UXG55" s="53"/>
      <c r="UXH55" s="53"/>
      <c r="UXI55" s="53"/>
      <c r="UXJ55" s="53"/>
      <c r="UXK55" s="53"/>
      <c r="UXL55" s="53"/>
      <c r="UXM55" s="53"/>
      <c r="UXN55" s="53"/>
      <c r="UXO55" s="53"/>
      <c r="UXP55" s="53"/>
      <c r="UXQ55" s="53"/>
      <c r="UXR55" s="53"/>
      <c r="UXS55" s="53"/>
      <c r="UXT55" s="53"/>
      <c r="UXU55" s="53"/>
      <c r="UXV55" s="53"/>
      <c r="UXW55" s="53"/>
      <c r="UXX55" s="53"/>
      <c r="UXY55" s="53"/>
      <c r="UXZ55" s="53"/>
      <c r="UYA55" s="53"/>
      <c r="UYB55" s="53"/>
      <c r="UYC55" s="53"/>
      <c r="UYD55" s="53"/>
      <c r="UYE55" s="53"/>
      <c r="UYF55" s="53"/>
      <c r="UYG55" s="53"/>
      <c r="UYH55" s="53"/>
      <c r="UYI55" s="53"/>
      <c r="UYJ55" s="53"/>
      <c r="UYK55" s="53"/>
      <c r="UYL55" s="53"/>
      <c r="UYM55" s="53"/>
      <c r="UYN55" s="53"/>
      <c r="UYO55" s="53"/>
      <c r="UYP55" s="53"/>
      <c r="UYQ55" s="53"/>
      <c r="UYR55" s="53"/>
      <c r="UYS55" s="53"/>
      <c r="UYT55" s="53"/>
      <c r="UYU55" s="53"/>
      <c r="UYV55" s="53"/>
      <c r="UYW55" s="53"/>
      <c r="UYX55" s="53"/>
      <c r="UYY55" s="53"/>
      <c r="UYZ55" s="53"/>
      <c r="UZA55" s="53"/>
      <c r="UZB55" s="53"/>
      <c r="UZC55" s="53"/>
      <c r="UZD55" s="53"/>
      <c r="UZE55" s="53"/>
      <c r="UZF55" s="53"/>
      <c r="UZG55" s="53"/>
      <c r="UZH55" s="53"/>
      <c r="UZI55" s="53"/>
      <c r="UZJ55" s="53"/>
      <c r="UZK55" s="53"/>
      <c r="UZL55" s="53"/>
      <c r="UZM55" s="53"/>
      <c r="UZN55" s="53"/>
      <c r="UZO55" s="53"/>
      <c r="UZP55" s="53"/>
      <c r="UZQ55" s="53"/>
      <c r="UZR55" s="53"/>
      <c r="UZS55" s="53"/>
      <c r="UZT55" s="53"/>
      <c r="UZU55" s="53"/>
      <c r="UZV55" s="53"/>
      <c r="UZW55" s="53"/>
      <c r="UZX55" s="53"/>
      <c r="UZY55" s="53"/>
      <c r="UZZ55" s="53"/>
      <c r="VAA55" s="53"/>
      <c r="VAB55" s="53"/>
      <c r="VAC55" s="53"/>
      <c r="VAD55" s="53"/>
      <c r="VAE55" s="53"/>
      <c r="VAF55" s="53"/>
      <c r="VAG55" s="53"/>
      <c r="VAH55" s="53"/>
      <c r="VAI55" s="53"/>
      <c r="VAJ55" s="53"/>
      <c r="VAK55" s="53"/>
      <c r="VAL55" s="53"/>
      <c r="VAM55" s="53"/>
      <c r="VAN55" s="53"/>
      <c r="VAO55" s="53"/>
      <c r="VAP55" s="53"/>
      <c r="VAQ55" s="53"/>
      <c r="VAR55" s="53"/>
      <c r="VAS55" s="53"/>
      <c r="VAT55" s="53"/>
      <c r="VAU55" s="53"/>
      <c r="VAV55" s="53"/>
      <c r="VAW55" s="53"/>
      <c r="VAX55" s="53"/>
      <c r="VAY55" s="53"/>
      <c r="VAZ55" s="53"/>
      <c r="VBA55" s="53"/>
      <c r="VBB55" s="53"/>
      <c r="VBC55" s="53"/>
      <c r="VBD55" s="53"/>
      <c r="VBE55" s="53"/>
      <c r="VBF55" s="53"/>
      <c r="VBG55" s="53"/>
      <c r="VBH55" s="53"/>
      <c r="VBI55" s="53"/>
      <c r="VBJ55" s="53"/>
      <c r="VBK55" s="53"/>
      <c r="VBL55" s="53"/>
      <c r="VBM55" s="53"/>
      <c r="VBN55" s="53"/>
      <c r="VBO55" s="53"/>
      <c r="VBP55" s="53"/>
      <c r="VBQ55" s="53"/>
      <c r="VBR55" s="53"/>
      <c r="VBS55" s="53"/>
      <c r="VBT55" s="53"/>
      <c r="VBU55" s="53"/>
      <c r="VBV55" s="53"/>
      <c r="VBW55" s="53"/>
      <c r="VBX55" s="53"/>
      <c r="VBY55" s="53"/>
      <c r="VBZ55" s="53"/>
      <c r="VCA55" s="53"/>
      <c r="VCB55" s="53"/>
      <c r="VCC55" s="53"/>
      <c r="VCD55" s="53"/>
      <c r="VCE55" s="53"/>
      <c r="VCF55" s="53"/>
      <c r="VCG55" s="53"/>
      <c r="VCH55" s="53"/>
      <c r="VCI55" s="53"/>
      <c r="VCJ55" s="53"/>
      <c r="VCK55" s="53"/>
      <c r="VCL55" s="53"/>
      <c r="VCM55" s="53"/>
      <c r="VCN55" s="53"/>
      <c r="VCO55" s="53"/>
      <c r="VCP55" s="53"/>
      <c r="VCQ55" s="53"/>
      <c r="VCR55" s="53"/>
      <c r="VCS55" s="53"/>
      <c r="VCT55" s="53"/>
      <c r="VCU55" s="53"/>
      <c r="VCV55" s="53"/>
      <c r="VCW55" s="53"/>
      <c r="VCX55" s="53"/>
      <c r="VCY55" s="53"/>
      <c r="VCZ55" s="53"/>
      <c r="VDA55" s="53"/>
      <c r="VDB55" s="53"/>
      <c r="VDC55" s="53"/>
      <c r="VDD55" s="53"/>
      <c r="VDE55" s="53"/>
      <c r="VDF55" s="53"/>
      <c r="VDG55" s="53"/>
      <c r="VDH55" s="53"/>
      <c r="VDI55" s="53"/>
      <c r="VDJ55" s="53"/>
      <c r="VDK55" s="53"/>
      <c r="VDL55" s="53"/>
      <c r="VDM55" s="53"/>
      <c r="VDN55" s="53"/>
      <c r="VDO55" s="53"/>
      <c r="VDP55" s="53"/>
      <c r="VDQ55" s="53"/>
      <c r="VDR55" s="53"/>
      <c r="VDS55" s="53"/>
      <c r="VDT55" s="53"/>
      <c r="VDU55" s="53"/>
      <c r="VDV55" s="53"/>
      <c r="VDW55" s="53"/>
      <c r="VDX55" s="53"/>
      <c r="VDY55" s="53"/>
      <c r="VDZ55" s="53"/>
      <c r="VEA55" s="53"/>
      <c r="VEB55" s="53"/>
      <c r="VEC55" s="53"/>
      <c r="VED55" s="53"/>
      <c r="VEE55" s="53"/>
      <c r="VEF55" s="53"/>
      <c r="VEG55" s="53"/>
      <c r="VEH55" s="53"/>
      <c r="VEI55" s="53"/>
      <c r="VEJ55" s="53"/>
      <c r="VEK55" s="53"/>
      <c r="VEL55" s="53"/>
      <c r="VEM55" s="53"/>
      <c r="VEN55" s="53"/>
      <c r="VEO55" s="53"/>
      <c r="VEP55" s="53"/>
      <c r="VEQ55" s="53"/>
      <c r="VER55" s="53"/>
      <c r="VES55" s="53"/>
      <c r="VET55" s="53"/>
      <c r="VEU55" s="53"/>
      <c r="VEV55" s="53"/>
      <c r="VEW55" s="53"/>
      <c r="VEX55" s="53"/>
      <c r="VEY55" s="53"/>
      <c r="VEZ55" s="53"/>
      <c r="VFA55" s="53"/>
      <c r="VFB55" s="53"/>
      <c r="VFC55" s="53"/>
      <c r="VFD55" s="53"/>
      <c r="VFE55" s="53"/>
      <c r="VFF55" s="53"/>
      <c r="VFG55" s="53"/>
      <c r="VFH55" s="53"/>
      <c r="VFI55" s="53"/>
      <c r="VFJ55" s="53"/>
      <c r="VFK55" s="53"/>
      <c r="VFL55" s="53"/>
      <c r="VFM55" s="53"/>
      <c r="VFN55" s="53"/>
      <c r="VFO55" s="53"/>
      <c r="VFP55" s="53"/>
      <c r="VFQ55" s="53"/>
      <c r="VFR55" s="53"/>
      <c r="VFS55" s="53"/>
      <c r="VFT55" s="53"/>
      <c r="VFU55" s="53"/>
      <c r="VFV55" s="53"/>
      <c r="VFW55" s="53"/>
      <c r="VFX55" s="53"/>
      <c r="VFY55" s="53"/>
      <c r="VFZ55" s="53"/>
      <c r="VGA55" s="53"/>
      <c r="VGB55" s="53"/>
      <c r="VGC55" s="53"/>
      <c r="VGD55" s="53"/>
      <c r="VGE55" s="53"/>
      <c r="VGF55" s="53"/>
      <c r="VGG55" s="53"/>
      <c r="VGH55" s="53"/>
      <c r="VGI55" s="53"/>
      <c r="VGJ55" s="53"/>
      <c r="VGK55" s="53"/>
      <c r="VGL55" s="53"/>
      <c r="VGM55" s="53"/>
      <c r="VGN55" s="53"/>
      <c r="VGO55" s="53"/>
      <c r="VGP55" s="53"/>
      <c r="VGQ55" s="53"/>
      <c r="VGR55" s="53"/>
      <c r="VGS55" s="53"/>
      <c r="VGT55" s="53"/>
      <c r="VGU55" s="53"/>
      <c r="VGV55" s="53"/>
      <c r="VGW55" s="53"/>
      <c r="VGX55" s="53"/>
      <c r="VGY55" s="53"/>
      <c r="VGZ55" s="53"/>
      <c r="VHA55" s="53"/>
      <c r="VHB55" s="53"/>
      <c r="VHC55" s="53"/>
      <c r="VHD55" s="53"/>
      <c r="VHE55" s="53"/>
      <c r="VHF55" s="53"/>
      <c r="VHG55" s="53"/>
      <c r="VHH55" s="53"/>
      <c r="VHI55" s="53"/>
      <c r="VHJ55" s="53"/>
      <c r="VHK55" s="53"/>
      <c r="VHL55" s="53"/>
      <c r="VHM55" s="53"/>
      <c r="VHN55" s="53"/>
      <c r="VHO55" s="53"/>
      <c r="VHP55" s="53"/>
      <c r="VHQ55" s="53"/>
      <c r="VHR55" s="53"/>
      <c r="VHS55" s="53"/>
      <c r="VHT55" s="53"/>
      <c r="VHU55" s="53"/>
      <c r="VHV55" s="53"/>
      <c r="VHW55" s="53"/>
      <c r="VHX55" s="53"/>
      <c r="VHY55" s="53"/>
      <c r="VHZ55" s="53"/>
      <c r="VIA55" s="53"/>
      <c r="VIB55" s="53"/>
      <c r="VIC55" s="53"/>
      <c r="VID55" s="53"/>
      <c r="VIE55" s="53"/>
      <c r="VIF55" s="53"/>
      <c r="VIG55" s="53"/>
      <c r="VIH55" s="53"/>
      <c r="VII55" s="53"/>
      <c r="VIJ55" s="53"/>
      <c r="VIK55" s="53"/>
      <c r="VIL55" s="53"/>
      <c r="VIM55" s="53"/>
      <c r="VIN55" s="53"/>
      <c r="VIO55" s="53"/>
      <c r="VIP55" s="53"/>
      <c r="VIQ55" s="53"/>
      <c r="VIR55" s="53"/>
      <c r="VIS55" s="53"/>
      <c r="VIT55" s="53"/>
      <c r="VIU55" s="53"/>
      <c r="VIV55" s="53"/>
      <c r="VIW55" s="53"/>
      <c r="VIX55" s="53"/>
      <c r="VIY55" s="53"/>
      <c r="VIZ55" s="53"/>
      <c r="VJA55" s="53"/>
      <c r="VJB55" s="53"/>
      <c r="VJC55" s="53"/>
      <c r="VJD55" s="53"/>
      <c r="VJE55" s="53"/>
      <c r="VJF55" s="53"/>
      <c r="VJG55" s="53"/>
      <c r="VJH55" s="53"/>
      <c r="VJI55" s="53"/>
      <c r="VJJ55" s="53"/>
      <c r="VJK55" s="53"/>
      <c r="VJL55" s="53"/>
      <c r="VJM55" s="53"/>
      <c r="VJN55" s="53"/>
      <c r="VJO55" s="53"/>
      <c r="VJP55" s="53"/>
      <c r="VJQ55" s="53"/>
      <c r="VJR55" s="53"/>
      <c r="VJS55" s="53"/>
      <c r="VJT55" s="53"/>
      <c r="VJU55" s="53"/>
      <c r="VJV55" s="53"/>
      <c r="VJW55" s="53"/>
      <c r="VJX55" s="53"/>
      <c r="VJY55" s="53"/>
      <c r="VJZ55" s="53"/>
      <c r="VKA55" s="53"/>
      <c r="VKB55" s="53"/>
      <c r="VKC55" s="53"/>
      <c r="VKD55" s="53"/>
      <c r="VKE55" s="53"/>
      <c r="VKF55" s="53"/>
      <c r="VKG55" s="53"/>
      <c r="VKH55" s="53"/>
      <c r="VKI55" s="53"/>
      <c r="VKJ55" s="53"/>
      <c r="VKK55" s="53"/>
      <c r="VKL55" s="53"/>
      <c r="VKM55" s="53"/>
      <c r="VKN55" s="53"/>
      <c r="VKO55" s="53"/>
      <c r="VKP55" s="53"/>
      <c r="VKQ55" s="53"/>
      <c r="VKR55" s="53"/>
      <c r="VKS55" s="53"/>
      <c r="VKT55" s="53"/>
      <c r="VKU55" s="53"/>
      <c r="VKV55" s="53"/>
      <c r="VKW55" s="53"/>
      <c r="VKX55" s="53"/>
      <c r="VKY55" s="53"/>
      <c r="VKZ55" s="53"/>
      <c r="VLA55" s="53"/>
      <c r="VLB55" s="53"/>
      <c r="VLC55" s="53"/>
      <c r="VLD55" s="53"/>
      <c r="VLE55" s="53"/>
      <c r="VLF55" s="53"/>
      <c r="VLG55" s="53"/>
      <c r="VLH55" s="53"/>
      <c r="VLI55" s="53"/>
      <c r="VLJ55" s="53"/>
      <c r="VLK55" s="53"/>
      <c r="VLL55" s="53"/>
      <c r="VLM55" s="53"/>
      <c r="VLN55" s="53"/>
      <c r="VLO55" s="53"/>
      <c r="VLP55" s="53"/>
      <c r="VLQ55" s="53"/>
      <c r="VLR55" s="53"/>
      <c r="VLS55" s="53"/>
      <c r="VLT55" s="53"/>
      <c r="VLU55" s="53"/>
      <c r="VLV55" s="53"/>
      <c r="VLW55" s="53"/>
      <c r="VLX55" s="53"/>
      <c r="VLY55" s="53"/>
      <c r="VLZ55" s="53"/>
      <c r="VMA55" s="53"/>
      <c r="VMB55" s="53"/>
      <c r="VMC55" s="53"/>
      <c r="VMD55" s="53"/>
      <c r="VME55" s="53"/>
      <c r="VMF55" s="53"/>
      <c r="VMG55" s="53"/>
      <c r="VMH55" s="53"/>
      <c r="VMI55" s="53"/>
      <c r="VMJ55" s="53"/>
      <c r="VMK55" s="53"/>
      <c r="VML55" s="53"/>
      <c r="VMM55" s="53"/>
      <c r="VMN55" s="53"/>
      <c r="VMO55" s="53"/>
      <c r="VMP55" s="53"/>
      <c r="VMQ55" s="53"/>
      <c r="VMR55" s="53"/>
      <c r="VMS55" s="53"/>
      <c r="VMT55" s="53"/>
      <c r="VMU55" s="53"/>
      <c r="VMV55" s="53"/>
      <c r="VMW55" s="53"/>
      <c r="VMX55" s="53"/>
      <c r="VMY55" s="53"/>
      <c r="VMZ55" s="53"/>
      <c r="VNA55" s="53"/>
      <c r="VNB55" s="53"/>
      <c r="VNC55" s="53"/>
      <c r="VND55" s="53"/>
      <c r="VNE55" s="53"/>
      <c r="VNF55" s="53"/>
      <c r="VNG55" s="53"/>
      <c r="VNH55" s="53"/>
      <c r="VNI55" s="53"/>
      <c r="VNJ55" s="53"/>
      <c r="VNK55" s="53"/>
      <c r="VNL55" s="53"/>
      <c r="VNM55" s="53"/>
      <c r="VNN55" s="53"/>
      <c r="VNO55" s="53"/>
      <c r="VNP55" s="53"/>
      <c r="VNQ55" s="53"/>
      <c r="VNR55" s="53"/>
      <c r="VNS55" s="53"/>
      <c r="VNT55" s="53"/>
      <c r="VNU55" s="53"/>
      <c r="VNV55" s="53"/>
      <c r="VNW55" s="53"/>
      <c r="VNX55" s="53"/>
      <c r="VNY55" s="53"/>
      <c r="VNZ55" s="53"/>
      <c r="VOA55" s="53"/>
      <c r="VOB55" s="53"/>
      <c r="VOC55" s="53"/>
      <c r="VOD55" s="53"/>
      <c r="VOE55" s="53"/>
      <c r="VOF55" s="53"/>
      <c r="VOG55" s="53"/>
      <c r="VOH55" s="53"/>
      <c r="VOI55" s="53"/>
      <c r="VOJ55" s="53"/>
      <c r="VOK55" s="53"/>
      <c r="VOL55" s="53"/>
      <c r="VOM55" s="53"/>
      <c r="VON55" s="53"/>
      <c r="VOO55" s="53"/>
      <c r="VOP55" s="53"/>
      <c r="VOQ55" s="53"/>
      <c r="VOR55" s="53"/>
      <c r="VOS55" s="53"/>
      <c r="VOT55" s="53"/>
      <c r="VOU55" s="53"/>
      <c r="VOV55" s="53"/>
      <c r="VOW55" s="53"/>
      <c r="VOX55" s="53"/>
      <c r="VOY55" s="53"/>
      <c r="VOZ55" s="53"/>
      <c r="VPA55" s="53"/>
      <c r="VPB55" s="53"/>
      <c r="VPC55" s="53"/>
      <c r="VPD55" s="53"/>
      <c r="VPE55" s="53"/>
      <c r="VPF55" s="53"/>
      <c r="VPG55" s="53"/>
      <c r="VPH55" s="53"/>
      <c r="VPI55" s="53"/>
      <c r="VPJ55" s="53"/>
      <c r="VPK55" s="53"/>
      <c r="VPL55" s="53"/>
      <c r="VPM55" s="53"/>
      <c r="VPN55" s="53"/>
      <c r="VPO55" s="53"/>
      <c r="VPP55" s="53"/>
      <c r="VPQ55" s="53"/>
      <c r="VPR55" s="53"/>
      <c r="VPS55" s="53"/>
      <c r="VPT55" s="53"/>
      <c r="VPU55" s="53"/>
      <c r="VPV55" s="53"/>
      <c r="VPW55" s="53"/>
      <c r="VPX55" s="53"/>
      <c r="VPY55" s="53"/>
      <c r="VPZ55" s="53"/>
      <c r="VQA55" s="53"/>
      <c r="VQB55" s="53"/>
      <c r="VQC55" s="53"/>
      <c r="VQD55" s="53"/>
      <c r="VQE55" s="53"/>
      <c r="VQF55" s="53"/>
      <c r="VQG55" s="53"/>
      <c r="VQH55" s="53"/>
      <c r="VQI55" s="53"/>
      <c r="VQJ55" s="53"/>
      <c r="VQK55" s="53"/>
      <c r="VQL55" s="53"/>
      <c r="VQM55" s="53"/>
      <c r="VQN55" s="53"/>
      <c r="VQO55" s="53"/>
      <c r="VQP55" s="53"/>
      <c r="VQQ55" s="53"/>
      <c r="VQR55" s="53"/>
      <c r="VQS55" s="53"/>
      <c r="VQT55" s="53"/>
      <c r="VQU55" s="53"/>
      <c r="VQV55" s="53"/>
      <c r="VQW55" s="53"/>
      <c r="VQX55" s="53"/>
      <c r="VQY55" s="53"/>
      <c r="VQZ55" s="53"/>
      <c r="VRA55" s="53"/>
      <c r="VRB55" s="53"/>
      <c r="VRC55" s="53"/>
      <c r="VRD55" s="53"/>
      <c r="VRE55" s="53"/>
      <c r="VRF55" s="53"/>
      <c r="VRG55" s="53"/>
      <c r="VRH55" s="53"/>
      <c r="VRI55" s="53"/>
      <c r="VRJ55" s="53"/>
      <c r="VRK55" s="53"/>
      <c r="VRL55" s="53"/>
      <c r="VRM55" s="53"/>
      <c r="VRN55" s="53"/>
      <c r="VRO55" s="53"/>
      <c r="VRP55" s="53"/>
      <c r="VRQ55" s="53"/>
      <c r="VRR55" s="53"/>
      <c r="VRS55" s="53"/>
      <c r="VRT55" s="53"/>
      <c r="VRU55" s="53"/>
      <c r="VRV55" s="53"/>
      <c r="VRW55" s="53"/>
      <c r="VRX55" s="53"/>
      <c r="VRY55" s="53"/>
      <c r="VRZ55" s="53"/>
      <c r="VSA55" s="53"/>
      <c r="VSB55" s="53"/>
      <c r="VSC55" s="53"/>
      <c r="VSD55" s="53"/>
      <c r="VSE55" s="53"/>
      <c r="VSF55" s="53"/>
      <c r="VSG55" s="53"/>
      <c r="VSH55" s="53"/>
      <c r="VSI55" s="53"/>
      <c r="VSJ55" s="53"/>
      <c r="VSK55" s="53"/>
      <c r="VSL55" s="53"/>
      <c r="VSM55" s="53"/>
      <c r="VSN55" s="53"/>
      <c r="VSO55" s="53"/>
      <c r="VSP55" s="53"/>
      <c r="VSQ55" s="53"/>
      <c r="VSR55" s="53"/>
      <c r="VSS55" s="53"/>
      <c r="VST55" s="53"/>
      <c r="VSU55" s="53"/>
      <c r="VSV55" s="53"/>
      <c r="VSW55" s="53"/>
      <c r="VSX55" s="53"/>
      <c r="VSY55" s="53"/>
      <c r="VSZ55" s="53"/>
      <c r="VTA55" s="53"/>
      <c r="VTB55" s="53"/>
      <c r="VTC55" s="53"/>
      <c r="VTD55" s="53"/>
      <c r="VTE55" s="53"/>
      <c r="VTF55" s="53"/>
      <c r="VTG55" s="53"/>
      <c r="VTH55" s="53"/>
      <c r="VTI55" s="53"/>
      <c r="VTJ55" s="53"/>
      <c r="VTK55" s="53"/>
      <c r="VTL55" s="53"/>
      <c r="VTM55" s="53"/>
      <c r="VTN55" s="53"/>
      <c r="VTO55" s="53"/>
      <c r="VTP55" s="53"/>
      <c r="VTQ55" s="53"/>
      <c r="VTR55" s="53"/>
      <c r="VTS55" s="53"/>
      <c r="VTT55" s="53"/>
      <c r="VTU55" s="53"/>
      <c r="VTV55" s="53"/>
      <c r="VTW55" s="53"/>
      <c r="VTX55" s="53"/>
      <c r="VTY55" s="53"/>
      <c r="VTZ55" s="53"/>
      <c r="VUA55" s="53"/>
      <c r="VUB55" s="53"/>
      <c r="VUC55" s="53"/>
      <c r="VUD55" s="53"/>
      <c r="VUE55" s="53"/>
      <c r="VUF55" s="53"/>
      <c r="VUG55" s="53"/>
      <c r="VUH55" s="53"/>
      <c r="VUI55" s="53"/>
      <c r="VUJ55" s="53"/>
      <c r="VUK55" s="53"/>
      <c r="VUL55" s="53"/>
      <c r="VUM55" s="53"/>
      <c r="VUN55" s="53"/>
      <c r="VUO55" s="53"/>
      <c r="VUP55" s="53"/>
      <c r="VUQ55" s="53"/>
      <c r="VUR55" s="53"/>
      <c r="VUS55" s="53"/>
      <c r="VUT55" s="53"/>
      <c r="VUU55" s="53"/>
      <c r="VUV55" s="53"/>
      <c r="VUW55" s="53"/>
      <c r="VUX55" s="53"/>
      <c r="VUY55" s="53"/>
      <c r="VUZ55" s="53"/>
      <c r="VVA55" s="53"/>
      <c r="VVB55" s="53"/>
      <c r="VVC55" s="53"/>
      <c r="VVD55" s="53"/>
      <c r="VVE55" s="53"/>
      <c r="VVF55" s="53"/>
      <c r="VVG55" s="53"/>
      <c r="VVH55" s="53"/>
      <c r="VVI55" s="53"/>
      <c r="VVJ55" s="53"/>
      <c r="VVK55" s="53"/>
      <c r="VVL55" s="53"/>
      <c r="VVM55" s="53"/>
      <c r="VVN55" s="53"/>
      <c r="VVO55" s="53"/>
      <c r="VVP55" s="53"/>
      <c r="VVQ55" s="53"/>
      <c r="VVR55" s="53"/>
      <c r="VVS55" s="53"/>
      <c r="VVT55" s="53"/>
      <c r="VVU55" s="53"/>
      <c r="VVV55" s="53"/>
      <c r="VVW55" s="53"/>
      <c r="VVX55" s="53"/>
      <c r="VVY55" s="53"/>
      <c r="VVZ55" s="53"/>
      <c r="VWA55" s="53"/>
      <c r="VWB55" s="53"/>
      <c r="VWC55" s="53"/>
      <c r="VWD55" s="53"/>
      <c r="VWE55" s="53"/>
      <c r="VWF55" s="53"/>
      <c r="VWG55" s="53"/>
      <c r="VWH55" s="53"/>
      <c r="VWI55" s="53"/>
      <c r="VWJ55" s="53"/>
      <c r="VWK55" s="53"/>
      <c r="VWL55" s="53"/>
      <c r="VWM55" s="53"/>
      <c r="VWN55" s="53"/>
      <c r="VWO55" s="53"/>
      <c r="VWP55" s="53"/>
      <c r="VWQ55" s="53"/>
      <c r="VWR55" s="53"/>
      <c r="VWS55" s="53"/>
      <c r="VWT55" s="53"/>
      <c r="VWU55" s="53"/>
      <c r="VWV55" s="53"/>
      <c r="VWW55" s="53"/>
      <c r="VWX55" s="53"/>
      <c r="VWY55" s="53"/>
      <c r="VWZ55" s="53"/>
      <c r="VXA55" s="53"/>
      <c r="VXB55" s="53"/>
      <c r="VXC55" s="53"/>
      <c r="VXD55" s="53"/>
      <c r="VXE55" s="53"/>
      <c r="VXF55" s="53"/>
      <c r="VXG55" s="53"/>
      <c r="VXH55" s="53"/>
      <c r="VXI55" s="53"/>
      <c r="VXJ55" s="53"/>
      <c r="VXK55" s="53"/>
      <c r="VXL55" s="53"/>
      <c r="VXM55" s="53"/>
      <c r="VXN55" s="53"/>
      <c r="VXO55" s="53"/>
      <c r="VXP55" s="53"/>
      <c r="VXQ55" s="53"/>
      <c r="VXR55" s="53"/>
      <c r="VXS55" s="53"/>
      <c r="VXT55" s="53"/>
      <c r="VXU55" s="53"/>
      <c r="VXV55" s="53"/>
      <c r="VXW55" s="53"/>
      <c r="VXX55" s="53"/>
      <c r="VXY55" s="53"/>
      <c r="VXZ55" s="53"/>
      <c r="VYA55" s="53"/>
      <c r="VYB55" s="53"/>
      <c r="VYC55" s="53"/>
      <c r="VYD55" s="53"/>
      <c r="VYE55" s="53"/>
      <c r="VYF55" s="53"/>
      <c r="VYG55" s="53"/>
      <c r="VYH55" s="53"/>
      <c r="VYI55" s="53"/>
      <c r="VYJ55" s="53"/>
      <c r="VYK55" s="53"/>
      <c r="VYL55" s="53"/>
      <c r="VYM55" s="53"/>
      <c r="VYN55" s="53"/>
      <c r="VYO55" s="53"/>
      <c r="VYP55" s="53"/>
      <c r="VYQ55" s="53"/>
      <c r="VYR55" s="53"/>
      <c r="VYS55" s="53"/>
      <c r="VYT55" s="53"/>
      <c r="VYU55" s="53"/>
      <c r="VYV55" s="53"/>
      <c r="VYW55" s="53"/>
      <c r="VYX55" s="53"/>
      <c r="VYY55" s="53"/>
      <c r="VYZ55" s="53"/>
      <c r="VZA55" s="53"/>
      <c r="VZB55" s="53"/>
      <c r="VZC55" s="53"/>
      <c r="VZD55" s="53"/>
      <c r="VZE55" s="53"/>
      <c r="VZF55" s="53"/>
      <c r="VZG55" s="53"/>
      <c r="VZH55" s="53"/>
      <c r="VZI55" s="53"/>
      <c r="VZJ55" s="53"/>
      <c r="VZK55" s="53"/>
      <c r="VZL55" s="53"/>
      <c r="VZM55" s="53"/>
      <c r="VZN55" s="53"/>
      <c r="VZO55" s="53"/>
      <c r="VZP55" s="53"/>
      <c r="VZQ55" s="53"/>
      <c r="VZR55" s="53"/>
      <c r="VZS55" s="53"/>
      <c r="VZT55" s="53"/>
      <c r="VZU55" s="53"/>
      <c r="VZV55" s="53"/>
      <c r="VZW55" s="53"/>
      <c r="VZX55" s="53"/>
      <c r="VZY55" s="53"/>
      <c r="VZZ55" s="53"/>
      <c r="WAA55" s="53"/>
      <c r="WAB55" s="53"/>
      <c r="WAC55" s="53"/>
      <c r="WAD55" s="53"/>
      <c r="WAE55" s="53"/>
      <c r="WAF55" s="53"/>
      <c r="WAG55" s="53"/>
      <c r="WAH55" s="53"/>
      <c r="WAI55" s="53"/>
      <c r="WAJ55" s="53"/>
      <c r="WAK55" s="53"/>
      <c r="WAL55" s="53"/>
      <c r="WAM55" s="53"/>
      <c r="WAN55" s="53"/>
      <c r="WAO55" s="53"/>
      <c r="WAP55" s="53"/>
      <c r="WAQ55" s="53"/>
      <c r="WAR55" s="53"/>
      <c r="WAS55" s="53"/>
      <c r="WAT55" s="53"/>
      <c r="WAU55" s="53"/>
      <c r="WAV55" s="53"/>
      <c r="WAW55" s="53"/>
      <c r="WAX55" s="53"/>
      <c r="WAY55" s="53"/>
      <c r="WAZ55" s="53"/>
      <c r="WBA55" s="53"/>
      <c r="WBB55" s="53"/>
      <c r="WBC55" s="53"/>
      <c r="WBD55" s="53"/>
      <c r="WBE55" s="53"/>
      <c r="WBF55" s="53"/>
      <c r="WBG55" s="53"/>
      <c r="WBH55" s="53"/>
      <c r="WBI55" s="53"/>
      <c r="WBJ55" s="53"/>
      <c r="WBK55" s="53"/>
      <c r="WBL55" s="53"/>
      <c r="WBM55" s="53"/>
      <c r="WBN55" s="53"/>
      <c r="WBO55" s="53"/>
      <c r="WBP55" s="53"/>
      <c r="WBQ55" s="53"/>
      <c r="WBR55" s="53"/>
      <c r="WBS55" s="53"/>
      <c r="WBT55" s="53"/>
      <c r="WBU55" s="53"/>
      <c r="WBV55" s="53"/>
      <c r="WBW55" s="53"/>
      <c r="WBX55" s="53"/>
      <c r="WBY55" s="53"/>
      <c r="WBZ55" s="53"/>
      <c r="WCA55" s="53"/>
      <c r="WCB55" s="53"/>
      <c r="WCC55" s="53"/>
      <c r="WCD55" s="53"/>
      <c r="WCE55" s="53"/>
      <c r="WCF55" s="53"/>
      <c r="WCG55" s="53"/>
      <c r="WCH55" s="53"/>
      <c r="WCI55" s="53"/>
      <c r="WCJ55" s="53"/>
      <c r="WCK55" s="53"/>
      <c r="WCL55" s="53"/>
      <c r="WCM55" s="53"/>
      <c r="WCN55" s="53"/>
      <c r="WCO55" s="53"/>
      <c r="WCP55" s="53"/>
      <c r="WCQ55" s="53"/>
      <c r="WCR55" s="53"/>
      <c r="WCS55" s="53"/>
      <c r="WCT55" s="53"/>
      <c r="WCU55" s="53"/>
      <c r="WCV55" s="53"/>
      <c r="WCW55" s="53"/>
      <c r="WCX55" s="53"/>
      <c r="WCY55" s="53"/>
      <c r="WCZ55" s="53"/>
      <c r="WDA55" s="53"/>
      <c r="WDB55" s="53"/>
      <c r="WDC55" s="53"/>
      <c r="WDD55" s="53"/>
      <c r="WDE55" s="53"/>
      <c r="WDF55" s="53"/>
      <c r="WDG55" s="53"/>
      <c r="WDH55" s="53"/>
      <c r="WDI55" s="53"/>
      <c r="WDJ55" s="53"/>
      <c r="WDK55" s="53"/>
      <c r="WDL55" s="53"/>
      <c r="WDM55" s="53"/>
      <c r="WDN55" s="53"/>
      <c r="WDO55" s="53"/>
      <c r="WDP55" s="53"/>
      <c r="WDQ55" s="53"/>
      <c r="WDR55" s="53"/>
      <c r="WDS55" s="53"/>
      <c r="WDT55" s="53"/>
      <c r="WDU55" s="53"/>
      <c r="WDV55" s="53"/>
      <c r="WDW55" s="53"/>
      <c r="WDX55" s="53"/>
      <c r="WDY55" s="53"/>
      <c r="WDZ55" s="53"/>
      <c r="WEA55" s="53"/>
      <c r="WEB55" s="53"/>
      <c r="WEC55" s="53"/>
      <c r="WED55" s="53"/>
      <c r="WEE55" s="53"/>
      <c r="WEF55" s="53"/>
      <c r="WEG55" s="53"/>
      <c r="WEH55" s="53"/>
      <c r="WEI55" s="53"/>
      <c r="WEJ55" s="53"/>
      <c r="WEK55" s="53"/>
      <c r="WEL55" s="53"/>
      <c r="WEM55" s="53"/>
      <c r="WEN55" s="53"/>
      <c r="WEO55" s="53"/>
      <c r="WEP55" s="53"/>
      <c r="WEQ55" s="53"/>
      <c r="WER55" s="53"/>
      <c r="WES55" s="53"/>
      <c r="WET55" s="53"/>
      <c r="WEU55" s="53"/>
      <c r="WEV55" s="53"/>
      <c r="WEW55" s="53"/>
      <c r="WEX55" s="53"/>
      <c r="WEY55" s="53"/>
      <c r="WEZ55" s="53"/>
      <c r="WFA55" s="53"/>
      <c r="WFB55" s="53"/>
      <c r="WFC55" s="53"/>
      <c r="WFD55" s="53"/>
      <c r="WFE55" s="53"/>
      <c r="WFF55" s="53"/>
      <c r="WFG55" s="53"/>
      <c r="WFH55" s="53"/>
      <c r="WFI55" s="53"/>
      <c r="WFJ55" s="53"/>
      <c r="WFK55" s="53"/>
      <c r="WFL55" s="53"/>
      <c r="WFM55" s="53"/>
      <c r="WFN55" s="53"/>
      <c r="WFO55" s="53"/>
      <c r="WFP55" s="53"/>
      <c r="WFQ55" s="53"/>
      <c r="WFR55" s="53"/>
      <c r="WFS55" s="53"/>
      <c r="WFT55" s="53"/>
      <c r="WFU55" s="53"/>
      <c r="WFV55" s="53"/>
      <c r="WFW55" s="53"/>
      <c r="WFX55" s="53"/>
      <c r="WFY55" s="53"/>
      <c r="WFZ55" s="53"/>
      <c r="WGA55" s="53"/>
      <c r="WGB55" s="53"/>
      <c r="WGC55" s="53"/>
      <c r="WGD55" s="53"/>
      <c r="WGE55" s="53"/>
      <c r="WGF55" s="53"/>
      <c r="WGG55" s="53"/>
      <c r="WGH55" s="53"/>
      <c r="WGI55" s="53"/>
      <c r="WGJ55" s="53"/>
      <c r="WGK55" s="53"/>
      <c r="WGL55" s="53"/>
      <c r="WGM55" s="53"/>
      <c r="WGN55" s="53"/>
      <c r="WGO55" s="53"/>
      <c r="WGP55" s="53"/>
      <c r="WGQ55" s="53"/>
      <c r="WGR55" s="53"/>
      <c r="WGS55" s="53"/>
      <c r="WGT55" s="53"/>
      <c r="WGU55" s="53"/>
      <c r="WGV55" s="53"/>
      <c r="WGW55" s="53"/>
      <c r="WGX55" s="53"/>
      <c r="WGY55" s="53"/>
      <c r="WGZ55" s="53"/>
      <c r="WHA55" s="53"/>
      <c r="WHB55" s="53"/>
      <c r="WHC55" s="53"/>
      <c r="WHD55" s="53"/>
      <c r="WHE55" s="53"/>
      <c r="WHF55" s="53"/>
      <c r="WHG55" s="53"/>
      <c r="WHH55" s="53"/>
      <c r="WHI55" s="53"/>
      <c r="WHJ55" s="53"/>
      <c r="WHK55" s="53"/>
      <c r="WHL55" s="53"/>
      <c r="WHM55" s="53"/>
      <c r="WHN55" s="53"/>
      <c r="WHO55" s="53"/>
      <c r="WHP55" s="53"/>
      <c r="WHQ55" s="53"/>
      <c r="WHR55" s="53"/>
      <c r="WHS55" s="53"/>
      <c r="WHT55" s="53"/>
      <c r="WHU55" s="53"/>
      <c r="WHV55" s="53"/>
      <c r="WHW55" s="53"/>
      <c r="WHX55" s="53"/>
      <c r="WHY55" s="53"/>
      <c r="WHZ55" s="53"/>
      <c r="WIA55" s="53"/>
      <c r="WIB55" s="53"/>
      <c r="WIC55" s="53"/>
      <c r="WID55" s="53"/>
      <c r="WIE55" s="53"/>
      <c r="WIF55" s="53"/>
      <c r="WIG55" s="53"/>
      <c r="WIH55" s="53"/>
      <c r="WII55" s="53"/>
      <c r="WIJ55" s="53"/>
      <c r="WIK55" s="53"/>
      <c r="WIL55" s="53"/>
      <c r="WIM55" s="53"/>
      <c r="WIN55" s="53"/>
      <c r="WIO55" s="53"/>
      <c r="WIP55" s="53"/>
      <c r="WIQ55" s="53"/>
      <c r="WIR55" s="53"/>
      <c r="WIS55" s="53"/>
      <c r="WIT55" s="53"/>
      <c r="WIU55" s="53"/>
      <c r="WIV55" s="53"/>
      <c r="WIW55" s="53"/>
      <c r="WIX55" s="53"/>
      <c r="WIY55" s="53"/>
      <c r="WIZ55" s="53"/>
      <c r="WJA55" s="53"/>
      <c r="WJB55" s="53"/>
      <c r="WJC55" s="53"/>
      <c r="WJD55" s="53"/>
      <c r="WJE55" s="53"/>
      <c r="WJF55" s="53"/>
      <c r="WJG55" s="53"/>
      <c r="WJH55" s="53"/>
      <c r="WJI55" s="53"/>
      <c r="WJJ55" s="53"/>
      <c r="WJK55" s="53"/>
      <c r="WJL55" s="53"/>
      <c r="WJM55" s="53"/>
      <c r="WJN55" s="53"/>
      <c r="WJO55" s="53"/>
      <c r="WJP55" s="53"/>
      <c r="WJQ55" s="53"/>
      <c r="WJR55" s="53"/>
      <c r="WJS55" s="53"/>
      <c r="WJT55" s="53"/>
      <c r="WJU55" s="53"/>
      <c r="WJV55" s="53"/>
      <c r="WJW55" s="53"/>
      <c r="WJX55" s="53"/>
      <c r="WJY55" s="53"/>
      <c r="WJZ55" s="53"/>
      <c r="WKA55" s="53"/>
      <c r="WKB55" s="53"/>
      <c r="WKC55" s="53"/>
      <c r="WKD55" s="53"/>
      <c r="WKE55" s="53"/>
      <c r="WKF55" s="53"/>
      <c r="WKG55" s="53"/>
      <c r="WKH55" s="53"/>
      <c r="WKI55" s="53"/>
      <c r="WKJ55" s="53"/>
      <c r="WKK55" s="53"/>
      <c r="WKL55" s="53"/>
      <c r="WKM55" s="53"/>
      <c r="WKN55" s="53"/>
      <c r="WKO55" s="53"/>
      <c r="WKP55" s="53"/>
      <c r="WKQ55" s="53"/>
      <c r="WKR55" s="53"/>
      <c r="WKS55" s="53"/>
      <c r="WKT55" s="53"/>
      <c r="WKU55" s="53"/>
      <c r="WKV55" s="53"/>
      <c r="WKW55" s="53"/>
      <c r="WKX55" s="53"/>
      <c r="WKY55" s="53"/>
      <c r="WKZ55" s="53"/>
      <c r="WLA55" s="53"/>
      <c r="WLB55" s="53"/>
      <c r="WLC55" s="53"/>
      <c r="WLD55" s="53"/>
      <c r="WLE55" s="53"/>
      <c r="WLF55" s="53"/>
      <c r="WLG55" s="53"/>
      <c r="WLH55" s="53"/>
      <c r="WLI55" s="53"/>
      <c r="WLJ55" s="53"/>
      <c r="WLK55" s="53"/>
      <c r="WLL55" s="53"/>
      <c r="WLM55" s="53"/>
      <c r="WLN55" s="53"/>
      <c r="WLO55" s="53"/>
      <c r="WLP55" s="53"/>
      <c r="WLQ55" s="53"/>
      <c r="WLR55" s="53"/>
      <c r="WLS55" s="53"/>
      <c r="WLT55" s="53"/>
      <c r="WLU55" s="53"/>
      <c r="WLV55" s="53"/>
      <c r="WLW55" s="53"/>
      <c r="WLX55" s="53"/>
      <c r="WLY55" s="53"/>
      <c r="WLZ55" s="53"/>
      <c r="WMA55" s="53"/>
      <c r="WMB55" s="53"/>
      <c r="WMC55" s="53"/>
      <c r="WMD55" s="53"/>
      <c r="WME55" s="53"/>
      <c r="WMF55" s="53"/>
      <c r="WMG55" s="53"/>
      <c r="WMH55" s="53"/>
      <c r="WMI55" s="53"/>
      <c r="WMJ55" s="53"/>
      <c r="WMK55" s="53"/>
      <c r="WML55" s="53"/>
      <c r="WMM55" s="53"/>
      <c r="WMN55" s="53"/>
      <c r="WMO55" s="53"/>
      <c r="WMP55" s="53"/>
      <c r="WMQ55" s="53"/>
      <c r="WMR55" s="53"/>
      <c r="WMS55" s="53"/>
      <c r="WMT55" s="53"/>
      <c r="WMU55" s="53"/>
      <c r="WMV55" s="53"/>
      <c r="WMW55" s="53"/>
      <c r="WMX55" s="53"/>
      <c r="WMY55" s="53"/>
      <c r="WMZ55" s="53"/>
      <c r="WNA55" s="53"/>
      <c r="WNB55" s="53"/>
      <c r="WNC55" s="53"/>
      <c r="WND55" s="53"/>
      <c r="WNE55" s="53"/>
      <c r="WNF55" s="53"/>
      <c r="WNG55" s="53"/>
      <c r="WNH55" s="53"/>
      <c r="WNI55" s="53"/>
      <c r="WNJ55" s="53"/>
      <c r="WNK55" s="53"/>
      <c r="WNL55" s="53"/>
      <c r="WNM55" s="53"/>
      <c r="WNN55" s="53"/>
      <c r="WNO55" s="53"/>
      <c r="WNP55" s="53"/>
      <c r="WNQ55" s="53"/>
      <c r="WNR55" s="53"/>
      <c r="WNS55" s="53"/>
      <c r="WNT55" s="53"/>
      <c r="WNU55" s="53"/>
      <c r="WNV55" s="53"/>
      <c r="WNW55" s="53"/>
      <c r="WNX55" s="53"/>
      <c r="WNY55" s="53"/>
      <c r="WNZ55" s="53"/>
      <c r="WOA55" s="53"/>
      <c r="WOB55" s="53"/>
      <c r="WOC55" s="53"/>
      <c r="WOD55" s="53"/>
      <c r="WOE55" s="53"/>
      <c r="WOF55" s="53"/>
      <c r="WOG55" s="53"/>
      <c r="WOH55" s="53"/>
      <c r="WOI55" s="53"/>
      <c r="WOJ55" s="53"/>
      <c r="WOK55" s="53"/>
      <c r="WOL55" s="53"/>
      <c r="WOM55" s="53"/>
      <c r="WON55" s="53"/>
      <c r="WOO55" s="53"/>
      <c r="WOP55" s="53"/>
      <c r="WOQ55" s="53"/>
      <c r="WOR55" s="53"/>
      <c r="WOS55" s="53"/>
      <c r="WOT55" s="53"/>
      <c r="WOU55" s="53"/>
      <c r="WOV55" s="53"/>
      <c r="WOW55" s="53"/>
      <c r="WOX55" s="53"/>
      <c r="WOY55" s="53"/>
      <c r="WOZ55" s="53"/>
      <c r="WPA55" s="53"/>
      <c r="WPB55" s="53"/>
      <c r="WPC55" s="53"/>
      <c r="WPD55" s="53"/>
      <c r="WPE55" s="53"/>
      <c r="WPF55" s="53"/>
      <c r="WPG55" s="53"/>
      <c r="WPH55" s="53"/>
      <c r="WPI55" s="53"/>
      <c r="WPJ55" s="53"/>
      <c r="WPK55" s="53"/>
      <c r="WPL55" s="53"/>
      <c r="WPM55" s="53"/>
      <c r="WPN55" s="53"/>
      <c r="WPO55" s="53"/>
      <c r="WPP55" s="53"/>
      <c r="WPQ55" s="53"/>
      <c r="WPR55" s="53"/>
      <c r="WPS55" s="53"/>
      <c r="WPT55" s="53"/>
      <c r="WPU55" s="53"/>
      <c r="WPV55" s="53"/>
      <c r="WPW55" s="53"/>
      <c r="WPX55" s="53"/>
      <c r="WPY55" s="53"/>
      <c r="WPZ55" s="53"/>
      <c r="WQA55" s="53"/>
      <c r="WQB55" s="53"/>
      <c r="WQC55" s="53"/>
      <c r="WQD55" s="53"/>
      <c r="WQE55" s="53"/>
      <c r="WQF55" s="53"/>
      <c r="WQG55" s="53"/>
      <c r="WQH55" s="53"/>
      <c r="WQI55" s="53"/>
      <c r="WQJ55" s="53"/>
      <c r="WQK55" s="53"/>
      <c r="WQL55" s="53"/>
      <c r="WQM55" s="53"/>
      <c r="WQN55" s="53"/>
      <c r="WQO55" s="53"/>
      <c r="WQP55" s="53"/>
      <c r="WQQ55" s="53"/>
      <c r="WQR55" s="53"/>
      <c r="WQS55" s="53"/>
      <c r="WQT55" s="53"/>
      <c r="WQU55" s="53"/>
      <c r="WQV55" s="53"/>
      <c r="WQW55" s="53"/>
      <c r="WQX55" s="53"/>
      <c r="WQY55" s="53"/>
      <c r="WQZ55" s="53"/>
      <c r="WRA55" s="53"/>
      <c r="WRB55" s="53"/>
      <c r="WRC55" s="53"/>
      <c r="WRD55" s="53"/>
      <c r="WRE55" s="53"/>
      <c r="WRF55" s="53"/>
      <c r="WRG55" s="53"/>
      <c r="WRH55" s="53"/>
      <c r="WRI55" s="53"/>
      <c r="WRJ55" s="53"/>
      <c r="WRK55" s="53"/>
      <c r="WRL55" s="53"/>
      <c r="WRM55" s="53"/>
      <c r="WRN55" s="53"/>
      <c r="WRO55" s="53"/>
      <c r="WRP55" s="53"/>
      <c r="WRQ55" s="53"/>
      <c r="WRR55" s="53"/>
      <c r="WRS55" s="53"/>
      <c r="WRT55" s="53"/>
      <c r="WRU55" s="53"/>
      <c r="WRV55" s="53"/>
      <c r="WRW55" s="53"/>
      <c r="WRX55" s="53"/>
      <c r="WRY55" s="53"/>
      <c r="WRZ55" s="53"/>
      <c r="WSA55" s="53"/>
      <c r="WSB55" s="53"/>
      <c r="WSC55" s="53"/>
      <c r="WSD55" s="53"/>
      <c r="WSE55" s="53"/>
      <c r="WSF55" s="53"/>
      <c r="WSG55" s="53"/>
      <c r="WSH55" s="53"/>
      <c r="WSI55" s="53"/>
      <c r="WSJ55" s="53"/>
      <c r="WSK55" s="53"/>
      <c r="WSL55" s="53"/>
      <c r="WSM55" s="53"/>
      <c r="WSN55" s="53"/>
      <c r="WSO55" s="53"/>
      <c r="WSP55" s="53"/>
      <c r="WSQ55" s="53"/>
      <c r="WSR55" s="53"/>
      <c r="WSS55" s="53"/>
      <c r="WST55" s="53"/>
      <c r="WSU55" s="53"/>
      <c r="WSV55" s="53"/>
      <c r="WSW55" s="53"/>
      <c r="WSX55" s="53"/>
      <c r="WSY55" s="53"/>
      <c r="WSZ55" s="53"/>
      <c r="WTA55" s="53"/>
      <c r="WTB55" s="53"/>
      <c r="WTC55" s="53"/>
      <c r="WTD55" s="53"/>
      <c r="WTE55" s="53"/>
      <c r="WTF55" s="53"/>
      <c r="WTG55" s="53"/>
      <c r="WTH55" s="53"/>
      <c r="WTI55" s="53"/>
      <c r="WTJ55" s="53"/>
      <c r="WTK55" s="53"/>
      <c r="WTL55" s="53"/>
      <c r="WTM55" s="53"/>
      <c r="WTN55" s="53"/>
      <c r="WTO55" s="53"/>
      <c r="WTP55" s="53"/>
      <c r="WTQ55" s="53"/>
      <c r="WTR55" s="53"/>
      <c r="WTS55" s="53"/>
      <c r="WTT55" s="53"/>
      <c r="WTU55" s="53"/>
      <c r="WTV55" s="53"/>
      <c r="WTW55" s="53"/>
      <c r="WTX55" s="53"/>
      <c r="WTY55" s="53"/>
      <c r="WTZ55" s="53"/>
      <c r="WUA55" s="53"/>
      <c r="WUB55" s="53"/>
      <c r="WUC55" s="53"/>
      <c r="WUD55" s="53"/>
      <c r="WUE55" s="53"/>
      <c r="WUF55" s="53"/>
      <c r="WUG55" s="53"/>
      <c r="WUH55" s="53"/>
      <c r="WUI55" s="53"/>
      <c r="WUJ55" s="53"/>
      <c r="WUK55" s="53"/>
      <c r="WUL55" s="53"/>
      <c r="WUM55" s="53"/>
      <c r="WUN55" s="53"/>
      <c r="WUO55" s="53"/>
      <c r="WUP55" s="53"/>
      <c r="WUQ55" s="53"/>
      <c r="WUR55" s="53"/>
      <c r="WUS55" s="53"/>
      <c r="WUT55" s="53"/>
      <c r="WUU55" s="53"/>
      <c r="WUV55" s="53"/>
      <c r="WUW55" s="53"/>
      <c r="WUX55" s="53"/>
      <c r="WUY55" s="53"/>
      <c r="WUZ55" s="53"/>
      <c r="WVA55" s="53"/>
      <c r="WVB55" s="53"/>
      <c r="WVC55" s="53"/>
      <c r="WVD55" s="53"/>
      <c r="WVE55" s="53"/>
      <c r="WVF55" s="53"/>
      <c r="WVG55" s="53"/>
      <c r="WVH55" s="53"/>
      <c r="WVI55" s="53"/>
      <c r="WVJ55" s="53"/>
      <c r="WVK55" s="53"/>
      <c r="WVL55" s="53"/>
      <c r="WVM55" s="53"/>
      <c r="WVN55" s="53"/>
      <c r="WVO55" s="53"/>
      <c r="WVP55" s="53"/>
      <c r="WVQ55" s="53"/>
      <c r="WVR55" s="53"/>
      <c r="WVS55" s="53"/>
      <c r="WVT55" s="53"/>
      <c r="WVU55" s="53"/>
      <c r="WVV55" s="53"/>
      <c r="WVW55" s="53"/>
      <c r="WVX55" s="53"/>
      <c r="WVY55" s="53"/>
      <c r="WVZ55" s="53"/>
      <c r="WWA55" s="53"/>
      <c r="WWB55" s="53"/>
      <c r="WWC55" s="53"/>
      <c r="WWD55" s="53"/>
      <c r="WWE55" s="53"/>
      <c r="WWF55" s="53"/>
      <c r="WWG55" s="53"/>
      <c r="WWH55" s="53"/>
      <c r="WWI55" s="53"/>
      <c r="WWJ55" s="53"/>
      <c r="WWK55" s="53"/>
      <c r="WWL55" s="53"/>
      <c r="WWM55" s="53"/>
      <c r="WWN55" s="53"/>
      <c r="WWO55" s="53"/>
      <c r="WWP55" s="53"/>
      <c r="WWQ55" s="53"/>
      <c r="WWR55" s="53"/>
      <c r="WWS55" s="53"/>
      <c r="WWT55" s="53"/>
      <c r="WWU55" s="53"/>
      <c r="WWV55" s="53"/>
      <c r="WWW55" s="53"/>
      <c r="WWX55" s="53"/>
      <c r="WWY55" s="53"/>
      <c r="WWZ55" s="53"/>
      <c r="WXA55" s="53"/>
      <c r="WXB55" s="53"/>
      <c r="WXC55" s="53"/>
      <c r="WXD55" s="53"/>
      <c r="WXE55" s="53"/>
      <c r="WXF55" s="53"/>
      <c r="WXG55" s="53"/>
      <c r="WXH55" s="53"/>
      <c r="WXI55" s="53"/>
      <c r="WXJ55" s="53"/>
      <c r="WXK55" s="53"/>
      <c r="WXL55" s="53"/>
      <c r="WXM55" s="53"/>
      <c r="WXN55" s="53"/>
      <c r="WXO55" s="53"/>
      <c r="WXP55" s="53"/>
      <c r="WXQ55" s="53"/>
      <c r="WXR55" s="53"/>
      <c r="WXS55" s="53"/>
      <c r="WXT55" s="53"/>
      <c r="WXU55" s="53"/>
      <c r="WXV55" s="53"/>
      <c r="WXW55" s="53"/>
      <c r="WXX55" s="53"/>
      <c r="WXY55" s="53"/>
      <c r="WXZ55" s="53"/>
      <c r="WYA55" s="53"/>
      <c r="WYB55" s="53"/>
      <c r="WYC55" s="53"/>
      <c r="WYD55" s="53"/>
      <c r="WYE55" s="53"/>
      <c r="WYF55" s="53"/>
      <c r="WYG55" s="53"/>
      <c r="WYH55" s="53"/>
      <c r="WYI55" s="53"/>
      <c r="WYJ55" s="53"/>
      <c r="WYK55" s="53"/>
      <c r="WYL55" s="53"/>
      <c r="WYM55" s="53"/>
      <c r="WYN55" s="53"/>
      <c r="WYO55" s="53"/>
      <c r="WYP55" s="53"/>
      <c r="WYQ55" s="53"/>
      <c r="WYR55" s="53"/>
      <c r="WYS55" s="53"/>
      <c r="WYT55" s="53"/>
      <c r="WYU55" s="53"/>
      <c r="WYV55" s="53"/>
      <c r="WYW55" s="53"/>
      <c r="WYX55" s="53"/>
      <c r="WYY55" s="53"/>
      <c r="WYZ55" s="53"/>
      <c r="WZA55" s="53"/>
      <c r="WZB55" s="53"/>
      <c r="WZC55" s="53"/>
      <c r="WZD55" s="53"/>
      <c r="WZE55" s="53"/>
      <c r="WZF55" s="53"/>
      <c r="WZG55" s="53"/>
      <c r="WZH55" s="53"/>
      <c r="WZI55" s="53"/>
      <c r="WZJ55" s="53"/>
      <c r="WZK55" s="53"/>
      <c r="WZL55" s="53"/>
      <c r="WZM55" s="53"/>
      <c r="WZN55" s="53"/>
      <c r="WZO55" s="53"/>
      <c r="WZP55" s="53"/>
      <c r="WZQ55" s="53"/>
      <c r="WZR55" s="53"/>
      <c r="WZS55" s="53"/>
      <c r="WZT55" s="53"/>
      <c r="WZU55" s="53"/>
      <c r="WZV55" s="53"/>
      <c r="WZW55" s="53"/>
      <c r="WZX55" s="53"/>
      <c r="WZY55" s="53"/>
      <c r="WZZ55" s="53"/>
      <c r="XAA55" s="53"/>
      <c r="XAB55" s="53"/>
      <c r="XAC55" s="53"/>
      <c r="XAD55" s="53"/>
      <c r="XAE55" s="53"/>
      <c r="XAF55" s="53"/>
      <c r="XAG55" s="53"/>
      <c r="XAH55" s="53"/>
      <c r="XAI55" s="53"/>
      <c r="XAJ55" s="53"/>
      <c r="XAK55" s="53"/>
      <c r="XAL55" s="53"/>
      <c r="XAM55" s="53"/>
      <c r="XAN55" s="53"/>
      <c r="XAO55" s="53"/>
      <c r="XAP55" s="53"/>
      <c r="XAQ55" s="53"/>
      <c r="XAR55" s="53"/>
      <c r="XAS55" s="53"/>
      <c r="XAT55" s="53"/>
      <c r="XAU55" s="53"/>
      <c r="XAV55" s="53"/>
      <c r="XAW55" s="53"/>
      <c r="XAX55" s="53"/>
      <c r="XAY55" s="53"/>
      <c r="XAZ55" s="53"/>
      <c r="XBA55" s="53"/>
      <c r="XBB55" s="53"/>
      <c r="XBC55" s="53"/>
      <c r="XBD55" s="53"/>
      <c r="XBE55" s="53"/>
      <c r="XBF55" s="53"/>
      <c r="XBG55" s="53"/>
      <c r="XBH55" s="53"/>
      <c r="XBI55" s="53"/>
      <c r="XBJ55" s="53"/>
      <c r="XBK55" s="53"/>
      <c r="XBL55" s="53"/>
      <c r="XBM55" s="53"/>
      <c r="XBN55" s="53"/>
      <c r="XBO55" s="53"/>
      <c r="XBP55" s="53"/>
      <c r="XBQ55" s="53"/>
      <c r="XBR55" s="53"/>
      <c r="XBS55" s="53"/>
      <c r="XBT55" s="53"/>
      <c r="XBU55" s="53"/>
      <c r="XBV55" s="53"/>
      <c r="XBW55" s="53"/>
      <c r="XBX55" s="53"/>
      <c r="XBY55" s="53"/>
      <c r="XBZ55" s="53"/>
      <c r="XCA55" s="53"/>
      <c r="XCB55" s="53"/>
      <c r="XCC55" s="53"/>
      <c r="XCD55" s="53"/>
      <c r="XCE55" s="53"/>
      <c r="XCF55" s="53"/>
      <c r="XCG55" s="53"/>
      <c r="XCH55" s="53"/>
      <c r="XCI55" s="53"/>
      <c r="XCJ55" s="53"/>
      <c r="XCK55" s="53"/>
      <c r="XCL55" s="53"/>
      <c r="XCM55" s="53"/>
      <c r="XCN55" s="53"/>
      <c r="XCO55" s="53"/>
      <c r="XCP55" s="53"/>
      <c r="XCQ55" s="53"/>
      <c r="XCR55" s="53"/>
      <c r="XCS55" s="53"/>
      <c r="XCT55" s="53"/>
      <c r="XCU55" s="53"/>
      <c r="XCV55" s="53"/>
      <c r="XCW55" s="53"/>
      <c r="XCX55" s="53"/>
      <c r="XCY55" s="53"/>
      <c r="XCZ55" s="53"/>
      <c r="XDA55" s="53"/>
      <c r="XDB55" s="53"/>
      <c r="XDC55" s="53"/>
      <c r="XDD55" s="53"/>
      <c r="XDE55" s="53"/>
      <c r="XDF55" s="53"/>
      <c r="XDG55" s="53"/>
      <c r="XDH55" s="53"/>
      <c r="XDI55" s="53"/>
      <c r="XDJ55" s="53"/>
      <c r="XDK55" s="53"/>
      <c r="XDL55" s="53"/>
      <c r="XDM55" s="53"/>
      <c r="XDN55" s="53"/>
      <c r="XDO55" s="53"/>
      <c r="XDP55" s="53"/>
      <c r="XDQ55" s="53"/>
      <c r="XDR55" s="53"/>
      <c r="XDS55" s="53"/>
      <c r="XDT55" s="53"/>
      <c r="XDU55" s="53"/>
      <c r="XDV55" s="53"/>
      <c r="XDW55" s="53"/>
      <c r="XDX55" s="53"/>
      <c r="XDY55" s="53"/>
      <c r="XDZ55" s="53"/>
      <c r="XEA55" s="53"/>
      <c r="XEB55" s="53"/>
      <c r="XEC55" s="53"/>
      <c r="XED55" s="53"/>
      <c r="XEE55" s="53"/>
      <c r="XEF55" s="53"/>
      <c r="XEG55" s="53"/>
      <c r="XEH55" s="53"/>
      <c r="XEI55" s="53"/>
      <c r="XEJ55" s="53"/>
      <c r="XEK55" s="53"/>
      <c r="XEL55" s="53"/>
      <c r="XEM55" s="53"/>
      <c r="XEN55" s="53"/>
      <c r="XEO55" s="53"/>
      <c r="XEP55" s="53"/>
      <c r="XEQ55" s="53"/>
    </row>
    <row r="56" s="30" customFormat="1" ht="131.1" customHeight="1" spans="1:1024 1025:16371">
      <c r="A56" s="47">
        <v>54</v>
      </c>
      <c r="B56" s="75" t="s">
        <v>40</v>
      </c>
      <c r="C56" s="76" t="s">
        <v>16867</v>
      </c>
      <c r="D56" s="49" t="s">
        <v>16868</v>
      </c>
      <c r="E56" s="49" t="s">
        <v>16869</v>
      </c>
      <c r="F56" s="49"/>
      <c r="G56" s="48" t="s">
        <v>483</v>
      </c>
      <c r="H56" s="77"/>
      <c r="I56" s="78" t="s">
        <v>16763</v>
      </c>
      <c r="J56" s="58"/>
      <c r="K56" s="17" t="s">
        <v>7197</v>
      </c>
    </row>
    <row r="57" s="30" customFormat="1" ht="27.95" customHeight="1" spans="1:1024 1025:16371">
      <c r="A57" s="37">
        <v>55</v>
      </c>
      <c r="B57" s="65" t="s">
        <v>40</v>
      </c>
      <c r="C57" s="44" t="s">
        <v>16870</v>
      </c>
      <c r="D57" s="39" t="s">
        <v>16871</v>
      </c>
      <c r="E57" s="39" t="s">
        <v>16872</v>
      </c>
      <c r="F57" s="39"/>
      <c r="G57" s="38" t="s">
        <v>44</v>
      </c>
      <c r="H57" s="57"/>
      <c r="I57" s="45" t="s">
        <v>16763</v>
      </c>
      <c r="J57" s="58"/>
    </row>
    <row r="58" s="30" customFormat="1" ht="27.95" customHeight="1" spans="1:1024 1025:16371">
      <c r="A58" s="37">
        <v>56</v>
      </c>
      <c r="B58" s="67" t="s">
        <v>40</v>
      </c>
      <c r="C58" s="44" t="s">
        <v>16873</v>
      </c>
      <c r="D58" s="68" t="s">
        <v>16874</v>
      </c>
      <c r="E58" s="69" t="s">
        <v>16875</v>
      </c>
      <c r="F58" s="70"/>
      <c r="G58" s="70" t="s">
        <v>51</v>
      </c>
      <c r="H58" s="71"/>
      <c r="I58" s="45" t="s">
        <v>16763</v>
      </c>
      <c r="J58" s="58"/>
    </row>
    <row r="59" s="30" customFormat="1" ht="22.5" spans="1:1024 1025:16371">
      <c r="A59" s="37">
        <v>57</v>
      </c>
      <c r="B59" s="65" t="s">
        <v>356</v>
      </c>
      <c r="C59" s="44" t="s">
        <v>16876</v>
      </c>
      <c r="D59" s="39" t="s">
        <v>16877</v>
      </c>
      <c r="E59" s="39" t="s">
        <v>16878</v>
      </c>
      <c r="F59" s="44" t="s">
        <v>16879</v>
      </c>
      <c r="G59" s="38" t="s">
        <v>62</v>
      </c>
      <c r="H59" s="57" t="s">
        <v>16880</v>
      </c>
      <c r="I59" s="45" t="s">
        <v>16763</v>
      </c>
      <c r="J59" s="58"/>
    </row>
    <row r="60" s="30" customFormat="1" ht="57" customHeight="1" spans="1:1024 1025:16371">
      <c r="A60" s="47">
        <v>58</v>
      </c>
      <c r="B60" s="80" t="s">
        <v>38</v>
      </c>
      <c r="C60" s="76" t="s">
        <v>16881</v>
      </c>
      <c r="D60" s="81" t="s">
        <v>16882</v>
      </c>
      <c r="E60" s="82" t="s">
        <v>16883</v>
      </c>
      <c r="F60" s="83"/>
      <c r="G60" s="83" t="s">
        <v>3398</v>
      </c>
      <c r="H60" s="84"/>
      <c r="I60" s="48"/>
      <c r="J60" s="58"/>
      <c r="K60" s="17" t="s">
        <v>7201</v>
      </c>
    </row>
    <row r="61" s="30" customFormat="1" ht="63" customHeight="1" spans="1:1024 1025:16371">
      <c r="A61" s="47">
        <v>59</v>
      </c>
      <c r="B61" s="75" t="s">
        <v>38</v>
      </c>
      <c r="C61" s="76" t="s">
        <v>16884</v>
      </c>
      <c r="D61" s="49" t="s">
        <v>16885</v>
      </c>
      <c r="E61" s="49" t="s">
        <v>16886</v>
      </c>
      <c r="F61" s="49" t="s">
        <v>16887</v>
      </c>
      <c r="G61" s="48" t="s">
        <v>3578</v>
      </c>
      <c r="H61" s="77" t="s">
        <v>57</v>
      </c>
      <c r="I61" s="78" t="s">
        <v>16763</v>
      </c>
      <c r="J61" s="79"/>
      <c r="K61" s="17" t="s">
        <v>7201</v>
      </c>
    </row>
    <row r="62" s="30" customFormat="1" ht="48" customHeight="1" spans="1:1024 1025:16371">
      <c r="A62" s="47">
        <v>60</v>
      </c>
      <c r="B62" s="75" t="s">
        <v>38</v>
      </c>
      <c r="C62" s="76" t="s">
        <v>16888</v>
      </c>
      <c r="D62" s="49" t="s">
        <v>16889</v>
      </c>
      <c r="E62" s="49" t="s">
        <v>16890</v>
      </c>
      <c r="F62" s="48"/>
      <c r="G62" s="48" t="s">
        <v>3398</v>
      </c>
      <c r="H62" s="77"/>
      <c r="I62" s="78"/>
      <c r="J62" s="79"/>
      <c r="K62" s="17" t="s">
        <v>7201</v>
      </c>
    </row>
    <row r="63" s="30" customFormat="1" ht="48" customHeight="1" spans="1:1024 1025:16371">
      <c r="A63" s="47">
        <v>61</v>
      </c>
      <c r="B63" s="85" t="s">
        <v>356</v>
      </c>
      <c r="C63" s="76" t="s">
        <v>16891</v>
      </c>
      <c r="D63" s="81" t="s">
        <v>16892</v>
      </c>
      <c r="E63" s="81" t="s">
        <v>16893</v>
      </c>
      <c r="F63" s="81"/>
      <c r="G63" s="83" t="s">
        <v>3398</v>
      </c>
      <c r="H63" s="86"/>
      <c r="I63" s="78" t="s">
        <v>16763</v>
      </c>
      <c r="J63" s="79"/>
      <c r="K63" s="17" t="s">
        <v>7201</v>
      </c>
    </row>
    <row r="64" s="30" customFormat="1" ht="48" customHeight="1" spans="1:1024 1025:16371">
      <c r="A64" s="47">
        <v>62</v>
      </c>
      <c r="B64" s="85" t="s">
        <v>356</v>
      </c>
      <c r="C64" s="76" t="s">
        <v>16894</v>
      </c>
      <c r="D64" s="81" t="s">
        <v>16895</v>
      </c>
      <c r="E64" s="81" t="s">
        <v>16896</v>
      </c>
      <c r="F64" s="81"/>
      <c r="G64" s="83" t="s">
        <v>3398</v>
      </c>
      <c r="H64" s="86" t="s">
        <v>16897</v>
      </c>
      <c r="I64" s="78" t="s">
        <v>16763</v>
      </c>
      <c r="J64" s="79"/>
      <c r="K64" s="17" t="s">
        <v>7201</v>
      </c>
    </row>
    <row r="65" s="30" customFormat="1" ht="48" customHeight="1" spans="1:1024 1025:16371">
      <c r="A65" s="47">
        <v>63</v>
      </c>
      <c r="B65" s="75" t="s">
        <v>95</v>
      </c>
      <c r="C65" s="76" t="s">
        <v>16898</v>
      </c>
      <c r="D65" s="49" t="s">
        <v>16899</v>
      </c>
      <c r="E65" s="76" t="s">
        <v>16900</v>
      </c>
      <c r="F65" s="48"/>
      <c r="G65" s="48" t="s">
        <v>3578</v>
      </c>
      <c r="H65" s="87"/>
      <c r="I65" s="48"/>
      <c r="J65" s="79"/>
      <c r="K65" s="17" t="s">
        <v>7201</v>
      </c>
    </row>
    <row r="66" s="30" customFormat="1" ht="45" customHeight="1" spans="1:1024 1025:16371">
      <c r="A66" s="37">
        <v>64</v>
      </c>
      <c r="B66" s="88" t="s">
        <v>38</v>
      </c>
      <c r="C66" s="44" t="s">
        <v>16901</v>
      </c>
      <c r="D66" s="39" t="s">
        <v>16902</v>
      </c>
      <c r="E66" s="39" t="s">
        <v>16903</v>
      </c>
      <c r="F66" s="39" t="s">
        <v>3785</v>
      </c>
      <c r="G66" s="38" t="s">
        <v>3695</v>
      </c>
      <c r="H66" s="57"/>
      <c r="I66" s="45"/>
      <c r="J66" s="58"/>
    </row>
    <row r="67" s="30" customFormat="1" ht="56.1" customHeight="1" spans="1:1024 1025:16371">
      <c r="A67" s="37">
        <v>65</v>
      </c>
      <c r="B67" s="88" t="s">
        <v>356</v>
      </c>
      <c r="C67" s="44" t="s">
        <v>16904</v>
      </c>
      <c r="D67" s="68" t="s">
        <v>16905</v>
      </c>
      <c r="E67" s="68" t="s">
        <v>16906</v>
      </c>
      <c r="F67" s="68"/>
      <c r="G67" s="70" t="s">
        <v>51</v>
      </c>
      <c r="H67" s="89"/>
      <c r="I67" s="45" t="s">
        <v>16763</v>
      </c>
      <c r="J67" s="58"/>
    </row>
    <row r="68" s="30" customFormat="1" ht="24.95" customHeight="1" spans="1:1024 1025:16371">
      <c r="A68" s="37">
        <v>66</v>
      </c>
      <c r="B68" s="67" t="s">
        <v>356</v>
      </c>
      <c r="C68" s="44" t="s">
        <v>16907</v>
      </c>
      <c r="D68" s="68" t="s">
        <v>16908</v>
      </c>
      <c r="E68" s="69" t="s">
        <v>16909</v>
      </c>
      <c r="F68" s="70"/>
      <c r="G68" s="70" t="s">
        <v>51</v>
      </c>
      <c r="H68" s="71"/>
      <c r="I68" s="38"/>
      <c r="J68" s="58"/>
    </row>
    <row r="69" s="30" customFormat="1" ht="66" customHeight="1" spans="1:1024 1025:16371">
      <c r="A69" s="37">
        <v>67</v>
      </c>
      <c r="B69" s="65" t="s">
        <v>95</v>
      </c>
      <c r="C69" s="44" t="s">
        <v>16910</v>
      </c>
      <c r="D69" s="39" t="s">
        <v>16911</v>
      </c>
      <c r="E69" s="39" t="s">
        <v>16912</v>
      </c>
      <c r="F69" s="39" t="s">
        <v>16913</v>
      </c>
      <c r="G69" s="38" t="s">
        <v>51</v>
      </c>
      <c r="H69" s="57"/>
      <c r="I69" s="45" t="s">
        <v>16763</v>
      </c>
      <c r="J69" s="58"/>
    </row>
    <row r="70" s="30" customFormat="1" ht="47.1" customHeight="1" spans="1:1024 1025:16371">
      <c r="A70" s="37">
        <v>68</v>
      </c>
      <c r="B70" s="65" t="s">
        <v>38</v>
      </c>
      <c r="C70" s="44" t="s">
        <v>16914</v>
      </c>
      <c r="D70" s="39" t="s">
        <v>16915</v>
      </c>
      <c r="E70" s="39" t="s">
        <v>16916</v>
      </c>
      <c r="F70" s="38"/>
      <c r="G70" s="38" t="s">
        <v>51</v>
      </c>
      <c r="H70" s="57"/>
      <c r="I70" s="45" t="s">
        <v>16763</v>
      </c>
      <c r="J70" s="58"/>
    </row>
    <row r="71" s="30" customFormat="1" ht="33" customHeight="1" spans="1:1024 1025:16371">
      <c r="A71" s="37">
        <v>69</v>
      </c>
      <c r="B71" s="88" t="s">
        <v>95</v>
      </c>
      <c r="C71" s="44" t="s">
        <v>16917</v>
      </c>
      <c r="D71" s="68" t="s">
        <v>16918</v>
      </c>
      <c r="E71" s="68" t="s">
        <v>16919</v>
      </c>
      <c r="F71" s="68" t="s">
        <v>16920</v>
      </c>
      <c r="G71" s="70" t="s">
        <v>51</v>
      </c>
      <c r="H71" s="89"/>
      <c r="I71" s="45" t="s">
        <v>16763</v>
      </c>
      <c r="J71" s="58"/>
    </row>
    <row r="72" s="30" customFormat="1" ht="48.95" customHeight="1" spans="1:1024 1025:16371">
      <c r="A72" s="37">
        <v>70</v>
      </c>
      <c r="B72" s="88" t="s">
        <v>95</v>
      </c>
      <c r="C72" s="44" t="s">
        <v>16921</v>
      </c>
      <c r="D72" s="68" t="s">
        <v>16922</v>
      </c>
      <c r="E72" s="68" t="s">
        <v>16923</v>
      </c>
      <c r="F72" s="68" t="s">
        <v>16924</v>
      </c>
      <c r="G72" s="70" t="s">
        <v>51</v>
      </c>
      <c r="H72" s="89"/>
      <c r="I72" s="45"/>
      <c r="J72" s="58"/>
    </row>
    <row r="73" s="30" customFormat="1" ht="30" customHeight="1" spans="1:1024 1025:16371">
      <c r="A73" s="37">
        <v>71</v>
      </c>
      <c r="B73" s="88" t="s">
        <v>95</v>
      </c>
      <c r="C73" s="44" t="s">
        <v>16925</v>
      </c>
      <c r="D73" s="72" t="s">
        <v>16926</v>
      </c>
      <c r="E73" s="39" t="s">
        <v>16927</v>
      </c>
      <c r="F73" s="39" t="s">
        <v>16928</v>
      </c>
      <c r="G73" s="38" t="s">
        <v>51</v>
      </c>
      <c r="H73" s="57"/>
      <c r="I73" s="45" t="s">
        <v>16763</v>
      </c>
      <c r="J73" s="58"/>
    </row>
    <row r="74" s="30" customFormat="1" ht="69.95" customHeight="1" spans="1:1024 1025:16371">
      <c r="A74" s="37">
        <v>72</v>
      </c>
      <c r="B74" s="65" t="s">
        <v>38</v>
      </c>
      <c r="C74" s="44" t="s">
        <v>16929</v>
      </c>
      <c r="D74" s="39" t="s">
        <v>16930</v>
      </c>
      <c r="E74" s="39" t="s">
        <v>16931</v>
      </c>
      <c r="F74" s="38"/>
      <c r="G74" s="38" t="s">
        <v>51</v>
      </c>
      <c r="H74" s="57"/>
      <c r="I74" s="45" t="s">
        <v>16763</v>
      </c>
      <c r="J74" s="58"/>
    </row>
    <row r="75" s="30" customFormat="1" ht="45" customHeight="1" spans="1:1024 1025:16371">
      <c r="A75" s="37">
        <v>73</v>
      </c>
      <c r="B75" s="67" t="s">
        <v>95</v>
      </c>
      <c r="C75" s="44" t="s">
        <v>16932</v>
      </c>
      <c r="D75" s="39" t="s">
        <v>16933</v>
      </c>
      <c r="E75" s="90" t="s">
        <v>16934</v>
      </c>
      <c r="F75" s="91" t="s">
        <v>16935</v>
      </c>
      <c r="G75" s="38" t="s">
        <v>6419</v>
      </c>
      <c r="H75" s="57"/>
      <c r="I75" s="45" t="s">
        <v>16763</v>
      </c>
      <c r="J75" s="58"/>
    </row>
    <row r="76" s="30" customFormat="1" ht="39.95" customHeight="1" spans="1:1024 1025:16371">
      <c r="A76" s="37">
        <v>74</v>
      </c>
      <c r="B76" s="88" t="s">
        <v>95</v>
      </c>
      <c r="C76" s="44" t="s">
        <v>16936</v>
      </c>
      <c r="D76" s="39" t="s">
        <v>16937</v>
      </c>
      <c r="E76" s="39" t="s">
        <v>16938</v>
      </c>
      <c r="F76" s="39"/>
      <c r="G76" s="38" t="s">
        <v>51</v>
      </c>
      <c r="H76" s="57"/>
      <c r="I76" s="45" t="s">
        <v>16763</v>
      </c>
      <c r="J76" s="58"/>
    </row>
    <row r="77" s="30" customFormat="1" ht="61" customHeight="1" spans="1:1024 1025:16371">
      <c r="A77" s="47">
        <v>75</v>
      </c>
      <c r="B77" s="85" t="s">
        <v>95</v>
      </c>
      <c r="C77" s="76" t="s">
        <v>16939</v>
      </c>
      <c r="D77" s="49" t="s">
        <v>16940</v>
      </c>
      <c r="E77" s="49" t="s">
        <v>16941</v>
      </c>
      <c r="F77" s="49"/>
      <c r="G77" s="48" t="s">
        <v>51</v>
      </c>
      <c r="H77" s="77"/>
      <c r="I77" s="78" t="s">
        <v>16763</v>
      </c>
      <c r="J77" s="58"/>
      <c r="K77" s="17" t="s">
        <v>7203</v>
      </c>
    </row>
    <row r="78" s="30" customFormat="1" ht="26.1" customHeight="1" spans="1:1024 1025:16371">
      <c r="A78" s="47">
        <v>76</v>
      </c>
      <c r="B78" s="85" t="s">
        <v>95</v>
      </c>
      <c r="C78" s="76" t="s">
        <v>16942</v>
      </c>
      <c r="D78" s="49" t="s">
        <v>16943</v>
      </c>
      <c r="E78" s="49" t="s">
        <v>16944</v>
      </c>
      <c r="F78" s="49"/>
      <c r="G78" s="48" t="s">
        <v>51</v>
      </c>
      <c r="H78" s="77"/>
      <c r="I78" s="78" t="s">
        <v>16763</v>
      </c>
      <c r="J78" s="58"/>
      <c r="K78" s="17" t="s">
        <v>7203</v>
      </c>
    </row>
    <row r="79" s="31" customFormat="1" ht="36" spans="1:1024 1025:16371">
      <c r="A79" s="47">
        <v>77</v>
      </c>
      <c r="B79" s="85" t="s">
        <v>356</v>
      </c>
      <c r="C79" s="76" t="s">
        <v>16945</v>
      </c>
      <c r="D79" s="49" t="s">
        <v>16946</v>
      </c>
      <c r="E79" s="49" t="s">
        <v>16947</v>
      </c>
      <c r="F79" s="49"/>
      <c r="G79" s="48" t="s">
        <v>51</v>
      </c>
      <c r="H79" s="77"/>
      <c r="I79" s="78" t="s">
        <v>16763</v>
      </c>
      <c r="J79" s="79"/>
      <c r="K79" s="17" t="s">
        <v>7197</v>
      </c>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c r="DA79" s="53"/>
      <c r="DB79" s="53"/>
      <c r="DC79" s="53"/>
      <c r="DD79" s="53"/>
      <c r="DE79" s="53"/>
      <c r="DF79" s="53"/>
      <c r="DG79" s="53"/>
      <c r="DH79" s="53"/>
      <c r="DI79" s="53"/>
      <c r="DJ79" s="53"/>
      <c r="DK79" s="53"/>
      <c r="DL79" s="53"/>
      <c r="DM79" s="53"/>
      <c r="DN79" s="53"/>
      <c r="DO79" s="53"/>
      <c r="DP79" s="53"/>
      <c r="DQ79" s="53"/>
      <c r="DR79" s="53"/>
      <c r="DS79" s="53"/>
      <c r="DT79" s="53"/>
      <c r="DU79" s="53"/>
      <c r="DV79" s="53"/>
      <c r="DW79" s="53"/>
      <c r="DX79" s="53"/>
      <c r="DY79" s="53"/>
      <c r="DZ79" s="53"/>
      <c r="EA79" s="53"/>
      <c r="EB79" s="53"/>
      <c r="EC79" s="53"/>
      <c r="ED79" s="53"/>
      <c r="EE79" s="53"/>
      <c r="EF79" s="53"/>
      <c r="EG79" s="53"/>
      <c r="EH79" s="53"/>
      <c r="EI79" s="53"/>
      <c r="EJ79" s="53"/>
      <c r="EK79" s="53"/>
      <c r="EL79" s="53"/>
      <c r="EM79" s="53"/>
      <c r="EN79" s="53"/>
      <c r="EO79" s="53"/>
      <c r="EP79" s="53"/>
      <c r="EQ79" s="53"/>
      <c r="ER79" s="53"/>
      <c r="ES79" s="53"/>
      <c r="ET79" s="53"/>
      <c r="EU79" s="53"/>
      <c r="EV79" s="53"/>
      <c r="EW79" s="53"/>
      <c r="EX79" s="53"/>
      <c r="EY79" s="53"/>
      <c r="EZ79" s="53"/>
      <c r="FA79" s="53"/>
      <c r="FB79" s="53"/>
      <c r="FC79" s="53"/>
      <c r="FD79" s="53"/>
      <c r="FE79" s="53"/>
      <c r="FF79" s="53"/>
      <c r="FG79" s="53"/>
      <c r="FH79" s="53"/>
      <c r="FI79" s="53"/>
      <c r="FJ79" s="53"/>
      <c r="FK79" s="53"/>
      <c r="FL79" s="53"/>
      <c r="FM79" s="53"/>
      <c r="FN79" s="53"/>
      <c r="FO79" s="53"/>
      <c r="FP79" s="53"/>
      <c r="FQ79" s="53"/>
      <c r="FR79" s="53"/>
      <c r="FS79" s="53"/>
      <c r="FT79" s="53"/>
      <c r="FU79" s="53"/>
      <c r="FV79" s="53"/>
      <c r="FW79" s="53"/>
      <c r="FX79" s="53"/>
      <c r="FY79" s="53"/>
      <c r="FZ79" s="53"/>
      <c r="GA79" s="53"/>
      <c r="GB79" s="53"/>
      <c r="GC79" s="53"/>
      <c r="GD79" s="53"/>
      <c r="GE79" s="53"/>
      <c r="GF79" s="53"/>
      <c r="GG79" s="53"/>
      <c r="GH79" s="53"/>
      <c r="GI79" s="53"/>
      <c r="GJ79" s="53"/>
      <c r="GK79" s="53"/>
      <c r="GL79" s="53"/>
      <c r="GM79" s="53"/>
      <c r="GN79" s="53"/>
      <c r="GO79" s="53"/>
      <c r="GP79" s="53"/>
      <c r="GQ79" s="53"/>
      <c r="GR79" s="53"/>
      <c r="GS79" s="53"/>
      <c r="GT79" s="53"/>
      <c r="GU79" s="53"/>
      <c r="GV79" s="53"/>
      <c r="GW79" s="53"/>
      <c r="GX79" s="53"/>
      <c r="GY79" s="53"/>
      <c r="GZ79" s="53"/>
      <c r="HA79" s="53"/>
      <c r="HB79" s="53"/>
      <c r="HC79" s="53"/>
      <c r="HD79" s="53"/>
      <c r="HE79" s="53"/>
      <c r="HF79" s="53"/>
      <c r="HG79" s="53"/>
      <c r="HH79" s="53"/>
      <c r="HI79" s="53"/>
      <c r="HJ79" s="53"/>
      <c r="HK79" s="53"/>
      <c r="HL79" s="53"/>
      <c r="HM79" s="53"/>
      <c r="HN79" s="53"/>
      <c r="HO79" s="53"/>
      <c r="HP79" s="53"/>
      <c r="HQ79" s="53"/>
      <c r="HR79" s="53"/>
      <c r="HS79" s="53"/>
      <c r="HT79" s="53"/>
      <c r="HU79" s="53"/>
      <c r="HV79" s="53"/>
      <c r="HW79" s="53"/>
      <c r="HX79" s="53"/>
      <c r="HY79" s="53"/>
      <c r="HZ79" s="53"/>
      <c r="IA79" s="53"/>
      <c r="IB79" s="53"/>
      <c r="IC79" s="53"/>
      <c r="ID79" s="53"/>
      <c r="IE79" s="53"/>
      <c r="IF79" s="53"/>
      <c r="IG79" s="53"/>
      <c r="IH79" s="53"/>
      <c r="II79" s="53"/>
      <c r="IJ79" s="53"/>
      <c r="IK79" s="53"/>
      <c r="IL79" s="53"/>
      <c r="IM79" s="53"/>
      <c r="IN79" s="53"/>
      <c r="IO79" s="53"/>
      <c r="IP79" s="53"/>
      <c r="IQ79" s="53"/>
      <c r="IR79" s="53"/>
      <c r="IS79" s="53"/>
      <c r="IT79" s="53"/>
      <c r="IU79" s="53"/>
      <c r="IV79" s="53"/>
      <c r="IW79" s="53"/>
      <c r="IX79" s="53"/>
      <c r="IY79" s="53"/>
      <c r="IZ79" s="53"/>
      <c r="JA79" s="53"/>
      <c r="JB79" s="53"/>
      <c r="JC79" s="53"/>
      <c r="JD79" s="53"/>
      <c r="JE79" s="53"/>
      <c r="JF79" s="53"/>
      <c r="JG79" s="53"/>
      <c r="JH79" s="53"/>
      <c r="JI79" s="53"/>
      <c r="JJ79" s="53"/>
      <c r="JK79" s="53"/>
      <c r="JL79" s="53"/>
      <c r="JM79" s="53"/>
      <c r="JN79" s="53"/>
      <c r="JO79" s="53"/>
      <c r="JP79" s="53"/>
      <c r="JQ79" s="53"/>
      <c r="JR79" s="53"/>
      <c r="JS79" s="53"/>
      <c r="JT79" s="53"/>
      <c r="JU79" s="53"/>
      <c r="JV79" s="53"/>
      <c r="JW79" s="53"/>
      <c r="JX79" s="53"/>
      <c r="JY79" s="53"/>
      <c r="JZ79" s="53"/>
      <c r="KA79" s="53"/>
      <c r="KB79" s="53"/>
      <c r="KC79" s="53"/>
      <c r="KD79" s="53"/>
      <c r="KE79" s="53"/>
      <c r="KF79" s="53"/>
      <c r="KG79" s="53"/>
      <c r="KH79" s="53"/>
      <c r="KI79" s="53"/>
      <c r="KJ79" s="53"/>
      <c r="KK79" s="53"/>
      <c r="KL79" s="53"/>
      <c r="KM79" s="53"/>
      <c r="KN79" s="53"/>
      <c r="KO79" s="53"/>
      <c r="KP79" s="53"/>
      <c r="KQ79" s="53"/>
      <c r="KR79" s="53"/>
      <c r="KS79" s="53"/>
      <c r="KT79" s="53"/>
      <c r="KU79" s="53"/>
      <c r="KV79" s="53"/>
      <c r="KW79" s="53"/>
      <c r="KX79" s="53"/>
      <c r="KY79" s="53"/>
      <c r="KZ79" s="53"/>
      <c r="LA79" s="53"/>
      <c r="LB79" s="53"/>
      <c r="LC79" s="53"/>
      <c r="LD79" s="53"/>
      <c r="LE79" s="53"/>
      <c r="LF79" s="53"/>
      <c r="LG79" s="53"/>
      <c r="LH79" s="53"/>
      <c r="LI79" s="53"/>
      <c r="LJ79" s="53"/>
      <c r="LK79" s="53"/>
      <c r="LL79" s="53"/>
      <c r="LM79" s="53"/>
      <c r="LN79" s="53"/>
      <c r="LO79" s="53"/>
      <c r="LP79" s="53"/>
      <c r="LQ79" s="53"/>
      <c r="LR79" s="53"/>
      <c r="LS79" s="53"/>
      <c r="LT79" s="53"/>
      <c r="LU79" s="53"/>
      <c r="LV79" s="53"/>
      <c r="LW79" s="53"/>
      <c r="LX79" s="53"/>
      <c r="LY79" s="53"/>
      <c r="LZ79" s="53"/>
      <c r="MA79" s="53"/>
      <c r="MB79" s="53"/>
      <c r="MC79" s="53"/>
      <c r="MD79" s="53"/>
      <c r="ME79" s="53"/>
      <c r="MF79" s="53"/>
      <c r="MG79" s="53"/>
      <c r="MH79" s="53"/>
      <c r="MI79" s="53"/>
      <c r="MJ79" s="53"/>
      <c r="MK79" s="53"/>
      <c r="ML79" s="53"/>
      <c r="MM79" s="53"/>
      <c r="MN79" s="53"/>
      <c r="MO79" s="53"/>
      <c r="MP79" s="53"/>
      <c r="MQ79" s="53"/>
      <c r="MR79" s="53"/>
      <c r="MS79" s="53"/>
      <c r="MT79" s="53"/>
      <c r="MU79" s="53"/>
      <c r="MV79" s="53"/>
      <c r="MW79" s="53"/>
      <c r="MX79" s="53"/>
      <c r="MY79" s="53"/>
      <c r="MZ79" s="53"/>
      <c r="NA79" s="53"/>
      <c r="NB79" s="53"/>
      <c r="NC79" s="53"/>
      <c r="ND79" s="53"/>
      <c r="NE79" s="53"/>
      <c r="NF79" s="53"/>
      <c r="NG79" s="53"/>
      <c r="NH79" s="53"/>
      <c r="NI79" s="53"/>
      <c r="NJ79" s="53"/>
      <c r="NK79" s="53"/>
      <c r="NL79" s="53"/>
      <c r="NM79" s="53"/>
      <c r="NN79" s="53"/>
      <c r="NO79" s="53"/>
      <c r="NP79" s="53"/>
      <c r="NQ79" s="53"/>
      <c r="NR79" s="53"/>
      <c r="NS79" s="53"/>
      <c r="NT79" s="53"/>
      <c r="NU79" s="53"/>
      <c r="NV79" s="53"/>
      <c r="NW79" s="53"/>
      <c r="NX79" s="53"/>
      <c r="NY79" s="53"/>
      <c r="NZ79" s="53"/>
      <c r="OA79" s="53"/>
      <c r="OB79" s="53"/>
      <c r="OC79" s="53"/>
      <c r="OD79" s="53"/>
      <c r="OE79" s="53"/>
      <c r="OF79" s="53"/>
      <c r="OG79" s="53"/>
      <c r="OH79" s="53"/>
      <c r="OI79" s="53"/>
      <c r="OJ79" s="53"/>
      <c r="OK79" s="53"/>
      <c r="OL79" s="53"/>
      <c r="OM79" s="53"/>
      <c r="ON79" s="53"/>
      <c r="OO79" s="53"/>
      <c r="OP79" s="53"/>
      <c r="OQ79" s="53"/>
      <c r="OR79" s="53"/>
      <c r="OS79" s="53"/>
      <c r="OT79" s="53"/>
      <c r="OU79" s="53"/>
      <c r="OV79" s="53"/>
      <c r="OW79" s="53"/>
      <c r="OX79" s="53"/>
      <c r="OY79" s="53"/>
      <c r="OZ79" s="53"/>
      <c r="PA79" s="53"/>
      <c r="PB79" s="53"/>
      <c r="PC79" s="53"/>
      <c r="PD79" s="53"/>
      <c r="PE79" s="53"/>
      <c r="PF79" s="53"/>
      <c r="PG79" s="53"/>
      <c r="PH79" s="53"/>
      <c r="PI79" s="53"/>
      <c r="PJ79" s="53"/>
      <c r="PK79" s="53"/>
      <c r="PL79" s="53"/>
      <c r="PM79" s="53"/>
      <c r="PN79" s="53"/>
      <c r="PO79" s="53"/>
      <c r="PP79" s="53"/>
      <c r="PQ79" s="53"/>
      <c r="PR79" s="53"/>
      <c r="PS79" s="53"/>
      <c r="PT79" s="53"/>
      <c r="PU79" s="53"/>
      <c r="PV79" s="53"/>
      <c r="PW79" s="53"/>
      <c r="PX79" s="53"/>
      <c r="PY79" s="53"/>
      <c r="PZ79" s="53"/>
      <c r="QA79" s="53"/>
      <c r="QB79" s="53"/>
      <c r="QC79" s="53"/>
      <c r="QD79" s="53"/>
      <c r="QE79" s="53"/>
      <c r="QF79" s="53"/>
      <c r="QG79" s="53"/>
      <c r="QH79" s="53"/>
      <c r="QI79" s="53"/>
      <c r="QJ79" s="53"/>
      <c r="QK79" s="53"/>
      <c r="QL79" s="53"/>
      <c r="QM79" s="53"/>
      <c r="QN79" s="53"/>
      <c r="QO79" s="53"/>
      <c r="QP79" s="53"/>
      <c r="QQ79" s="53"/>
      <c r="QR79" s="53"/>
      <c r="QS79" s="53"/>
      <c r="QT79" s="53"/>
      <c r="QU79" s="53"/>
      <c r="QV79" s="53"/>
      <c r="QW79" s="53"/>
      <c r="QX79" s="53"/>
      <c r="QY79" s="53"/>
      <c r="QZ79" s="53"/>
      <c r="RA79" s="53"/>
      <c r="RB79" s="53"/>
      <c r="RC79" s="53"/>
      <c r="RD79" s="53"/>
      <c r="RE79" s="53"/>
      <c r="RF79" s="53"/>
      <c r="RG79" s="53"/>
      <c r="RH79" s="53"/>
      <c r="RI79" s="53"/>
      <c r="RJ79" s="53"/>
      <c r="RK79" s="53"/>
      <c r="RL79" s="53"/>
      <c r="RM79" s="53"/>
      <c r="RN79" s="53"/>
      <c r="RO79" s="53"/>
      <c r="RP79" s="53"/>
      <c r="RQ79" s="53"/>
      <c r="RR79" s="53"/>
      <c r="RS79" s="53"/>
      <c r="RT79" s="53"/>
      <c r="RU79" s="53"/>
      <c r="RV79" s="53"/>
      <c r="RW79" s="53"/>
      <c r="RX79" s="53"/>
      <c r="RY79" s="53"/>
      <c r="RZ79" s="53"/>
      <c r="SA79" s="53"/>
      <c r="SB79" s="53"/>
      <c r="SC79" s="53"/>
      <c r="SD79" s="53"/>
      <c r="SE79" s="53"/>
      <c r="SF79" s="53"/>
      <c r="SG79" s="53"/>
      <c r="SH79" s="53"/>
      <c r="SI79" s="53"/>
      <c r="SJ79" s="53"/>
      <c r="SK79" s="53"/>
      <c r="SL79" s="53"/>
      <c r="SM79" s="53"/>
      <c r="SN79" s="53"/>
      <c r="SO79" s="53"/>
      <c r="SP79" s="53"/>
      <c r="SQ79" s="53"/>
      <c r="SR79" s="53"/>
      <c r="SS79" s="53"/>
      <c r="ST79" s="53"/>
      <c r="SU79" s="53"/>
      <c r="SV79" s="53"/>
      <c r="SW79" s="53"/>
      <c r="SX79" s="53"/>
      <c r="SY79" s="53"/>
      <c r="SZ79" s="53"/>
      <c r="TA79" s="53"/>
      <c r="TB79" s="53"/>
      <c r="TC79" s="53"/>
      <c r="TD79" s="53"/>
      <c r="TE79" s="53"/>
      <c r="TF79" s="53"/>
      <c r="TG79" s="53"/>
      <c r="TH79" s="53"/>
      <c r="TI79" s="53"/>
      <c r="TJ79" s="53"/>
      <c r="TK79" s="53"/>
      <c r="TL79" s="53"/>
      <c r="TM79" s="53"/>
      <c r="TN79" s="53"/>
      <c r="TO79" s="53"/>
      <c r="TP79" s="53"/>
      <c r="TQ79" s="53"/>
      <c r="TR79" s="53"/>
      <c r="TS79" s="53"/>
      <c r="TT79" s="53"/>
      <c r="TU79" s="53"/>
      <c r="TV79" s="53"/>
      <c r="TW79" s="53"/>
      <c r="TX79" s="53"/>
      <c r="TY79" s="53"/>
      <c r="TZ79" s="53"/>
      <c r="UA79" s="53"/>
      <c r="UB79" s="53"/>
      <c r="UC79" s="53"/>
      <c r="UD79" s="53"/>
      <c r="UE79" s="53"/>
      <c r="UF79" s="53"/>
      <c r="UG79" s="53"/>
      <c r="UH79" s="53"/>
      <c r="UI79" s="53"/>
      <c r="UJ79" s="53"/>
      <c r="UK79" s="53"/>
      <c r="UL79" s="53"/>
      <c r="UM79" s="53"/>
      <c r="UN79" s="53"/>
      <c r="UO79" s="53"/>
      <c r="UP79" s="53"/>
      <c r="UQ79" s="53"/>
      <c r="UR79" s="53"/>
      <c r="US79" s="53"/>
      <c r="UT79" s="53"/>
      <c r="UU79" s="53"/>
      <c r="UV79" s="53"/>
      <c r="UW79" s="53"/>
      <c r="UX79" s="53"/>
      <c r="UY79" s="53"/>
      <c r="UZ79" s="53"/>
      <c r="VA79" s="53"/>
      <c r="VB79" s="53"/>
      <c r="VC79" s="53"/>
      <c r="VD79" s="53"/>
      <c r="VE79" s="53"/>
      <c r="VF79" s="53"/>
      <c r="VG79" s="53"/>
      <c r="VH79" s="53"/>
      <c r="VI79" s="53"/>
      <c r="VJ79" s="53"/>
      <c r="VK79" s="53"/>
      <c r="VL79" s="53"/>
      <c r="VM79" s="53"/>
      <c r="VN79" s="53"/>
      <c r="VO79" s="53"/>
      <c r="VP79" s="53"/>
      <c r="VQ79" s="53"/>
      <c r="VR79" s="53"/>
      <c r="VS79" s="53"/>
      <c r="VT79" s="53"/>
      <c r="VU79" s="53"/>
      <c r="VV79" s="53"/>
      <c r="VW79" s="53"/>
      <c r="VX79" s="53"/>
      <c r="VY79" s="53"/>
      <c r="VZ79" s="53"/>
      <c r="WA79" s="53"/>
      <c r="WB79" s="53"/>
      <c r="WC79" s="53"/>
      <c r="WD79" s="53"/>
      <c r="WE79" s="53"/>
      <c r="WF79" s="53"/>
      <c r="WG79" s="53"/>
      <c r="WH79" s="53"/>
      <c r="WI79" s="53"/>
      <c r="WJ79" s="53"/>
      <c r="WK79" s="53"/>
      <c r="WL79" s="53"/>
      <c r="WM79" s="53"/>
      <c r="WN79" s="53"/>
      <c r="WO79" s="53"/>
      <c r="WP79" s="53"/>
      <c r="WQ79" s="53"/>
      <c r="WR79" s="53"/>
      <c r="WS79" s="53"/>
      <c r="WT79" s="53"/>
      <c r="WU79" s="53"/>
      <c r="WV79" s="53"/>
      <c r="WW79" s="53"/>
      <c r="WX79" s="53"/>
      <c r="WY79" s="53"/>
      <c r="WZ79" s="53"/>
      <c r="XA79" s="53"/>
      <c r="XB79" s="53"/>
      <c r="XC79" s="53"/>
      <c r="XD79" s="53"/>
      <c r="XE79" s="53"/>
      <c r="XF79" s="53"/>
      <c r="XG79" s="53"/>
      <c r="XH79" s="53"/>
      <c r="XI79" s="53"/>
      <c r="XJ79" s="53"/>
      <c r="XK79" s="53"/>
      <c r="XL79" s="53"/>
      <c r="XM79" s="53"/>
      <c r="XN79" s="53"/>
      <c r="XO79" s="53"/>
      <c r="XP79" s="53"/>
      <c r="XQ79" s="53"/>
      <c r="XR79" s="53"/>
      <c r="XS79" s="53"/>
      <c r="XT79" s="53"/>
      <c r="XU79" s="53"/>
      <c r="XV79" s="53"/>
      <c r="XW79" s="53"/>
      <c r="XX79" s="53"/>
      <c r="XY79" s="53"/>
      <c r="XZ79" s="53"/>
      <c r="YA79" s="53"/>
      <c r="YB79" s="53"/>
      <c r="YC79" s="53"/>
      <c r="YD79" s="53"/>
      <c r="YE79" s="53"/>
      <c r="YF79" s="53"/>
      <c r="YG79" s="53"/>
      <c r="YH79" s="53"/>
      <c r="YI79" s="53"/>
      <c r="YJ79" s="53"/>
      <c r="YK79" s="53"/>
      <c r="YL79" s="53"/>
      <c r="YM79" s="53"/>
      <c r="YN79" s="53"/>
      <c r="YO79" s="53"/>
      <c r="YP79" s="53"/>
      <c r="YQ79" s="53"/>
      <c r="YR79" s="53"/>
      <c r="YS79" s="53"/>
      <c r="YT79" s="53"/>
      <c r="YU79" s="53"/>
      <c r="YV79" s="53"/>
      <c r="YW79" s="53"/>
      <c r="YX79" s="53"/>
      <c r="YY79" s="53"/>
      <c r="YZ79" s="53"/>
      <c r="ZA79" s="53"/>
      <c r="ZB79" s="53"/>
      <c r="ZC79" s="53"/>
      <c r="ZD79" s="53"/>
      <c r="ZE79" s="53"/>
      <c r="ZF79" s="53"/>
      <c r="ZG79" s="53"/>
      <c r="ZH79" s="53"/>
      <c r="ZI79" s="53"/>
      <c r="ZJ79" s="53"/>
      <c r="ZK79" s="53"/>
      <c r="ZL79" s="53"/>
      <c r="ZM79" s="53"/>
      <c r="ZN79" s="53"/>
      <c r="ZO79" s="53"/>
      <c r="ZP79" s="53"/>
      <c r="ZQ79" s="53"/>
      <c r="ZR79" s="53"/>
      <c r="ZS79" s="53"/>
      <c r="ZT79" s="53"/>
      <c r="ZU79" s="53"/>
      <c r="ZV79" s="53"/>
      <c r="ZW79" s="53"/>
      <c r="ZX79" s="53"/>
      <c r="ZY79" s="53"/>
      <c r="ZZ79" s="53"/>
      <c r="AAA79" s="53"/>
      <c r="AAB79" s="53"/>
      <c r="AAC79" s="53"/>
      <c r="AAD79" s="53"/>
      <c r="AAE79" s="53"/>
      <c r="AAF79" s="53"/>
      <c r="AAG79" s="53"/>
      <c r="AAH79" s="53"/>
      <c r="AAI79" s="53"/>
      <c r="AAJ79" s="53"/>
      <c r="AAK79" s="53"/>
      <c r="AAL79" s="53"/>
      <c r="AAM79" s="53"/>
      <c r="AAN79" s="53"/>
      <c r="AAO79" s="53"/>
      <c r="AAP79" s="53"/>
      <c r="AAQ79" s="53"/>
      <c r="AAR79" s="53"/>
      <c r="AAS79" s="53"/>
      <c r="AAT79" s="53"/>
      <c r="AAU79" s="53"/>
      <c r="AAV79" s="53"/>
      <c r="AAW79" s="53"/>
      <c r="AAX79" s="53"/>
      <c r="AAY79" s="53"/>
      <c r="AAZ79" s="53"/>
      <c r="ABA79" s="53"/>
      <c r="ABB79" s="53"/>
      <c r="ABC79" s="53"/>
      <c r="ABD79" s="53"/>
      <c r="ABE79" s="53"/>
      <c r="ABF79" s="53"/>
      <c r="ABG79" s="53"/>
      <c r="ABH79" s="53"/>
      <c r="ABI79" s="53"/>
      <c r="ABJ79" s="53"/>
      <c r="ABK79" s="53"/>
      <c r="ABL79" s="53"/>
      <c r="ABM79" s="53"/>
      <c r="ABN79" s="53"/>
      <c r="ABO79" s="53"/>
      <c r="ABP79" s="53"/>
      <c r="ABQ79" s="53"/>
      <c r="ABR79" s="53"/>
      <c r="ABS79" s="53"/>
      <c r="ABT79" s="53"/>
      <c r="ABU79" s="53"/>
      <c r="ABV79" s="53"/>
      <c r="ABW79" s="53"/>
      <c r="ABX79" s="53"/>
      <c r="ABY79" s="53"/>
      <c r="ABZ79" s="53"/>
      <c r="ACA79" s="53"/>
      <c r="ACB79" s="53"/>
      <c r="ACC79" s="53"/>
      <c r="ACD79" s="53"/>
      <c r="ACE79" s="53"/>
      <c r="ACF79" s="53"/>
      <c r="ACG79" s="53"/>
      <c r="ACH79" s="53"/>
      <c r="ACI79" s="53"/>
      <c r="ACJ79" s="53"/>
      <c r="ACK79" s="53"/>
      <c r="ACL79" s="53"/>
      <c r="ACM79" s="53"/>
      <c r="ACN79" s="53"/>
      <c r="ACO79" s="53"/>
      <c r="ACP79" s="53"/>
      <c r="ACQ79" s="53"/>
      <c r="ACR79" s="53"/>
      <c r="ACS79" s="53"/>
      <c r="ACT79" s="53"/>
      <c r="ACU79" s="53"/>
      <c r="ACV79" s="53"/>
      <c r="ACW79" s="53"/>
      <c r="ACX79" s="53"/>
      <c r="ACY79" s="53"/>
      <c r="ACZ79" s="53"/>
      <c r="ADA79" s="53"/>
      <c r="ADB79" s="53"/>
      <c r="ADC79" s="53"/>
      <c r="ADD79" s="53"/>
      <c r="ADE79" s="53"/>
      <c r="ADF79" s="53"/>
      <c r="ADG79" s="53"/>
      <c r="ADH79" s="53"/>
      <c r="ADI79" s="53"/>
      <c r="ADJ79" s="53"/>
      <c r="ADK79" s="53"/>
      <c r="ADL79" s="53"/>
      <c r="ADM79" s="53"/>
      <c r="ADN79" s="53"/>
      <c r="ADO79" s="53"/>
      <c r="ADP79" s="53"/>
      <c r="ADQ79" s="53"/>
      <c r="ADR79" s="53"/>
      <c r="ADS79" s="53"/>
      <c r="ADT79" s="53"/>
      <c r="ADU79" s="53"/>
      <c r="ADV79" s="53"/>
      <c r="ADW79" s="53"/>
      <c r="ADX79" s="53"/>
      <c r="ADY79" s="53"/>
      <c r="ADZ79" s="53"/>
      <c r="AEA79" s="53"/>
      <c r="AEB79" s="53"/>
      <c r="AEC79" s="53"/>
      <c r="AED79" s="53"/>
      <c r="AEE79" s="53"/>
      <c r="AEF79" s="53"/>
      <c r="AEG79" s="53"/>
      <c r="AEH79" s="53"/>
      <c r="AEI79" s="53"/>
      <c r="AEJ79" s="53"/>
      <c r="AEK79" s="53"/>
      <c r="AEL79" s="53"/>
      <c r="AEM79" s="53"/>
      <c r="AEN79" s="53"/>
      <c r="AEO79" s="53"/>
      <c r="AEP79" s="53"/>
      <c r="AEQ79" s="53"/>
      <c r="AER79" s="53"/>
      <c r="AES79" s="53"/>
      <c r="AET79" s="53"/>
      <c r="AEU79" s="53"/>
      <c r="AEV79" s="53"/>
      <c r="AEW79" s="53"/>
      <c r="AEX79" s="53"/>
      <c r="AEY79" s="53"/>
      <c r="AEZ79" s="53"/>
      <c r="AFA79" s="53"/>
      <c r="AFB79" s="53"/>
      <c r="AFC79" s="53"/>
      <c r="AFD79" s="53"/>
      <c r="AFE79" s="53"/>
      <c r="AFF79" s="53"/>
      <c r="AFG79" s="53"/>
      <c r="AFH79" s="53"/>
      <c r="AFI79" s="53"/>
      <c r="AFJ79" s="53"/>
      <c r="AFK79" s="53"/>
      <c r="AFL79" s="53"/>
      <c r="AFM79" s="53"/>
      <c r="AFN79" s="53"/>
      <c r="AFO79" s="53"/>
      <c r="AFP79" s="53"/>
      <c r="AFQ79" s="53"/>
      <c r="AFR79" s="53"/>
      <c r="AFS79" s="53"/>
      <c r="AFT79" s="53"/>
      <c r="AFU79" s="53"/>
      <c r="AFV79" s="53"/>
      <c r="AFW79" s="53"/>
      <c r="AFX79" s="53"/>
      <c r="AFY79" s="53"/>
      <c r="AFZ79" s="53"/>
      <c r="AGA79" s="53"/>
      <c r="AGB79" s="53"/>
      <c r="AGC79" s="53"/>
      <c r="AGD79" s="53"/>
      <c r="AGE79" s="53"/>
      <c r="AGF79" s="53"/>
      <c r="AGG79" s="53"/>
      <c r="AGH79" s="53"/>
      <c r="AGI79" s="53"/>
      <c r="AGJ79" s="53"/>
      <c r="AGK79" s="53"/>
      <c r="AGL79" s="53"/>
      <c r="AGM79" s="53"/>
      <c r="AGN79" s="53"/>
      <c r="AGO79" s="53"/>
      <c r="AGP79" s="53"/>
      <c r="AGQ79" s="53"/>
      <c r="AGR79" s="53"/>
      <c r="AGS79" s="53"/>
      <c r="AGT79" s="53"/>
      <c r="AGU79" s="53"/>
      <c r="AGV79" s="53"/>
      <c r="AGW79" s="53"/>
      <c r="AGX79" s="53"/>
      <c r="AGY79" s="53"/>
      <c r="AGZ79" s="53"/>
      <c r="AHA79" s="53"/>
      <c r="AHB79" s="53"/>
      <c r="AHC79" s="53"/>
      <c r="AHD79" s="53"/>
      <c r="AHE79" s="53"/>
      <c r="AHF79" s="53"/>
      <c r="AHG79" s="53"/>
      <c r="AHH79" s="53"/>
      <c r="AHI79" s="53"/>
      <c r="AHJ79" s="53"/>
      <c r="AHK79" s="53"/>
      <c r="AHL79" s="53"/>
      <c r="AHM79" s="53"/>
      <c r="AHN79" s="53"/>
      <c r="AHO79" s="53"/>
      <c r="AHP79" s="53"/>
      <c r="AHQ79" s="53"/>
      <c r="AHR79" s="53"/>
      <c r="AHS79" s="53"/>
      <c r="AHT79" s="53"/>
      <c r="AHU79" s="53"/>
      <c r="AHV79" s="53"/>
      <c r="AHW79" s="53"/>
      <c r="AHX79" s="53"/>
      <c r="AHY79" s="53"/>
      <c r="AHZ79" s="53"/>
      <c r="AIA79" s="53"/>
      <c r="AIB79" s="53"/>
      <c r="AIC79" s="53"/>
      <c r="AID79" s="53"/>
      <c r="AIE79" s="53"/>
      <c r="AIF79" s="53"/>
      <c r="AIG79" s="53"/>
      <c r="AIH79" s="53"/>
      <c r="AII79" s="53"/>
      <c r="AIJ79" s="53"/>
      <c r="AIK79" s="53"/>
      <c r="AIL79" s="53"/>
      <c r="AIM79" s="53"/>
      <c r="AIN79" s="53"/>
      <c r="AIO79" s="53"/>
      <c r="AIP79" s="53"/>
      <c r="AIQ79" s="53"/>
      <c r="AIR79" s="53"/>
      <c r="AIS79" s="53"/>
      <c r="AIT79" s="53"/>
      <c r="AIU79" s="53"/>
      <c r="AIV79" s="53"/>
      <c r="AIW79" s="53"/>
      <c r="AIX79" s="53"/>
      <c r="AIY79" s="53"/>
      <c r="AIZ79" s="53"/>
      <c r="AJA79" s="53"/>
      <c r="AJB79" s="53"/>
      <c r="AJC79" s="53"/>
      <c r="AJD79" s="53"/>
      <c r="AJE79" s="53"/>
      <c r="AJF79" s="53"/>
      <c r="AJG79" s="53"/>
      <c r="AJH79" s="53"/>
      <c r="AJI79" s="53"/>
      <c r="AJJ79" s="53"/>
      <c r="AJK79" s="53"/>
      <c r="AJL79" s="53"/>
      <c r="AJM79" s="53"/>
      <c r="AJN79" s="53"/>
      <c r="AJO79" s="53"/>
      <c r="AJP79" s="53"/>
      <c r="AJQ79" s="53"/>
      <c r="AJR79" s="53"/>
      <c r="AJS79" s="53"/>
      <c r="AJT79" s="53"/>
      <c r="AJU79" s="53"/>
      <c r="AJV79" s="53"/>
      <c r="AJW79" s="53"/>
      <c r="AJX79" s="53"/>
      <c r="AJY79" s="53"/>
      <c r="AJZ79" s="53"/>
      <c r="AKA79" s="53"/>
      <c r="AKB79" s="53"/>
      <c r="AKC79" s="53"/>
      <c r="AKD79" s="53"/>
      <c r="AKE79" s="53"/>
      <c r="AKF79" s="53"/>
      <c r="AKG79" s="53"/>
      <c r="AKH79" s="53"/>
      <c r="AKI79" s="53"/>
      <c r="AKJ79" s="53"/>
      <c r="AKK79" s="53"/>
      <c r="AKL79" s="53"/>
      <c r="AKM79" s="53"/>
      <c r="AKN79" s="53"/>
      <c r="AKO79" s="53"/>
      <c r="AKP79" s="53"/>
      <c r="AKQ79" s="53"/>
      <c r="AKR79" s="53"/>
      <c r="AKS79" s="53"/>
      <c r="AKT79" s="53"/>
      <c r="AKU79" s="53"/>
      <c r="AKV79" s="53"/>
      <c r="AKW79" s="53"/>
      <c r="AKX79" s="53"/>
      <c r="AKY79" s="53"/>
      <c r="AKZ79" s="53"/>
      <c r="ALA79" s="53"/>
      <c r="ALB79" s="53"/>
      <c r="ALC79" s="53"/>
      <c r="ALD79" s="53"/>
      <c r="ALE79" s="53"/>
      <c r="ALF79" s="53"/>
      <c r="ALG79" s="53"/>
      <c r="ALH79" s="53"/>
      <c r="ALI79" s="53"/>
      <c r="ALJ79" s="53"/>
      <c r="ALK79" s="53"/>
      <c r="ALL79" s="53"/>
      <c r="ALM79" s="53"/>
      <c r="ALN79" s="53"/>
      <c r="ALO79" s="53"/>
      <c r="ALP79" s="53"/>
      <c r="ALQ79" s="53"/>
      <c r="ALR79" s="53"/>
      <c r="ALS79" s="53"/>
      <c r="ALT79" s="53"/>
      <c r="ALU79" s="53"/>
      <c r="ALV79" s="53"/>
      <c r="ALW79" s="53"/>
      <c r="ALX79" s="53"/>
      <c r="ALY79" s="53"/>
      <c r="ALZ79" s="53"/>
      <c r="AMA79" s="53"/>
      <c r="AMB79" s="53"/>
      <c r="AMC79" s="53"/>
      <c r="AMD79" s="53"/>
      <c r="AME79" s="53"/>
      <c r="AMF79" s="53"/>
      <c r="AMG79" s="53"/>
      <c r="AMH79" s="53"/>
      <c r="AMI79" s="53"/>
      <c r="AMJ79" s="53"/>
      <c r="AMK79" s="53"/>
      <c r="AML79" s="53"/>
      <c r="AMM79" s="53"/>
      <c r="AMN79" s="53"/>
      <c r="AMO79" s="53"/>
      <c r="AMP79" s="53"/>
      <c r="AMQ79" s="53"/>
      <c r="AMR79" s="53"/>
      <c r="AMS79" s="53"/>
      <c r="AMT79" s="53"/>
      <c r="AMU79" s="53"/>
      <c r="AMV79" s="53"/>
      <c r="AMW79" s="53"/>
      <c r="AMX79" s="53"/>
      <c r="AMY79" s="53"/>
      <c r="AMZ79" s="53"/>
      <c r="ANA79" s="53"/>
      <c r="ANB79" s="53"/>
      <c r="ANC79" s="53"/>
      <c r="AND79" s="53"/>
      <c r="ANE79" s="53"/>
      <c r="ANF79" s="53"/>
      <c r="ANG79" s="53"/>
      <c r="ANH79" s="53"/>
      <c r="ANI79" s="53"/>
      <c r="ANJ79" s="53"/>
      <c r="ANK79" s="53"/>
      <c r="ANL79" s="53"/>
      <c r="ANM79" s="53"/>
      <c r="ANN79" s="53"/>
      <c r="ANO79" s="53"/>
      <c r="ANP79" s="53"/>
      <c r="ANQ79" s="53"/>
      <c r="ANR79" s="53"/>
      <c r="ANS79" s="53"/>
      <c r="ANT79" s="53"/>
      <c r="ANU79" s="53"/>
      <c r="ANV79" s="53"/>
      <c r="ANW79" s="53"/>
      <c r="ANX79" s="53"/>
      <c r="ANY79" s="53"/>
      <c r="ANZ79" s="53"/>
      <c r="AOA79" s="53"/>
      <c r="AOB79" s="53"/>
      <c r="AOC79" s="53"/>
      <c r="AOD79" s="53"/>
      <c r="AOE79" s="53"/>
      <c r="AOF79" s="53"/>
      <c r="AOG79" s="53"/>
      <c r="AOH79" s="53"/>
      <c r="AOI79" s="53"/>
      <c r="AOJ79" s="53"/>
      <c r="AOK79" s="53"/>
      <c r="AOL79" s="53"/>
      <c r="AOM79" s="53"/>
      <c r="AON79" s="53"/>
      <c r="AOO79" s="53"/>
      <c r="AOP79" s="53"/>
      <c r="AOQ79" s="53"/>
      <c r="AOR79" s="53"/>
      <c r="AOS79" s="53"/>
      <c r="AOT79" s="53"/>
      <c r="AOU79" s="53"/>
      <c r="AOV79" s="53"/>
      <c r="AOW79" s="53"/>
      <c r="AOX79" s="53"/>
      <c r="AOY79" s="53"/>
      <c r="AOZ79" s="53"/>
      <c r="APA79" s="53"/>
      <c r="APB79" s="53"/>
      <c r="APC79" s="53"/>
      <c r="APD79" s="53"/>
      <c r="APE79" s="53"/>
      <c r="APF79" s="53"/>
      <c r="APG79" s="53"/>
      <c r="APH79" s="53"/>
      <c r="API79" s="53"/>
      <c r="APJ79" s="53"/>
      <c r="APK79" s="53"/>
      <c r="APL79" s="53"/>
      <c r="APM79" s="53"/>
      <c r="APN79" s="53"/>
      <c r="APO79" s="53"/>
      <c r="APP79" s="53"/>
      <c r="APQ79" s="53"/>
      <c r="APR79" s="53"/>
      <c r="APS79" s="53"/>
      <c r="APT79" s="53"/>
      <c r="APU79" s="53"/>
      <c r="APV79" s="53"/>
      <c r="APW79" s="53"/>
      <c r="APX79" s="53"/>
      <c r="APY79" s="53"/>
      <c r="APZ79" s="53"/>
      <c r="AQA79" s="53"/>
      <c r="AQB79" s="53"/>
      <c r="AQC79" s="53"/>
      <c r="AQD79" s="53"/>
      <c r="AQE79" s="53"/>
      <c r="AQF79" s="53"/>
      <c r="AQG79" s="53"/>
      <c r="AQH79" s="53"/>
      <c r="AQI79" s="53"/>
      <c r="AQJ79" s="53"/>
      <c r="AQK79" s="53"/>
      <c r="AQL79" s="53"/>
      <c r="AQM79" s="53"/>
      <c r="AQN79" s="53"/>
      <c r="AQO79" s="53"/>
      <c r="AQP79" s="53"/>
      <c r="AQQ79" s="53"/>
      <c r="AQR79" s="53"/>
      <c r="AQS79" s="53"/>
      <c r="AQT79" s="53"/>
      <c r="AQU79" s="53"/>
      <c r="AQV79" s="53"/>
      <c r="AQW79" s="53"/>
      <c r="AQX79" s="53"/>
      <c r="AQY79" s="53"/>
      <c r="AQZ79" s="53"/>
      <c r="ARA79" s="53"/>
      <c r="ARB79" s="53"/>
      <c r="ARC79" s="53"/>
      <c r="ARD79" s="53"/>
      <c r="ARE79" s="53"/>
      <c r="ARF79" s="53"/>
      <c r="ARG79" s="53"/>
      <c r="ARH79" s="53"/>
      <c r="ARI79" s="53"/>
      <c r="ARJ79" s="53"/>
      <c r="ARK79" s="53"/>
      <c r="ARL79" s="53"/>
      <c r="ARM79" s="53"/>
      <c r="ARN79" s="53"/>
      <c r="ARO79" s="53"/>
      <c r="ARP79" s="53"/>
      <c r="ARQ79" s="53"/>
      <c r="ARR79" s="53"/>
      <c r="ARS79" s="53"/>
      <c r="ART79" s="53"/>
      <c r="ARU79" s="53"/>
      <c r="ARV79" s="53"/>
      <c r="ARW79" s="53"/>
      <c r="ARX79" s="53"/>
      <c r="ARY79" s="53"/>
      <c r="ARZ79" s="53"/>
      <c r="ASA79" s="53"/>
      <c r="ASB79" s="53"/>
      <c r="ASC79" s="53"/>
      <c r="ASD79" s="53"/>
      <c r="ASE79" s="53"/>
      <c r="ASF79" s="53"/>
      <c r="ASG79" s="53"/>
      <c r="ASH79" s="53"/>
      <c r="ASI79" s="53"/>
      <c r="ASJ79" s="53"/>
      <c r="ASK79" s="53"/>
      <c r="ASL79" s="53"/>
      <c r="ASM79" s="53"/>
      <c r="ASN79" s="53"/>
      <c r="ASO79" s="53"/>
      <c r="ASP79" s="53"/>
      <c r="ASQ79" s="53"/>
      <c r="ASR79" s="53"/>
      <c r="ASS79" s="53"/>
      <c r="AST79" s="53"/>
      <c r="ASU79" s="53"/>
      <c r="ASV79" s="53"/>
      <c r="ASW79" s="53"/>
      <c r="ASX79" s="53"/>
      <c r="ASY79" s="53"/>
      <c r="ASZ79" s="53"/>
      <c r="ATA79" s="53"/>
      <c r="ATB79" s="53"/>
      <c r="ATC79" s="53"/>
      <c r="ATD79" s="53"/>
      <c r="ATE79" s="53"/>
      <c r="ATF79" s="53"/>
      <c r="ATG79" s="53"/>
      <c r="ATH79" s="53"/>
      <c r="ATI79" s="53"/>
      <c r="ATJ79" s="53"/>
      <c r="ATK79" s="53"/>
      <c r="ATL79" s="53"/>
      <c r="ATM79" s="53"/>
      <c r="ATN79" s="53"/>
      <c r="ATO79" s="53"/>
      <c r="ATP79" s="53"/>
      <c r="ATQ79" s="53"/>
      <c r="ATR79" s="53"/>
      <c r="ATS79" s="53"/>
      <c r="ATT79" s="53"/>
      <c r="ATU79" s="53"/>
      <c r="ATV79" s="53"/>
      <c r="ATW79" s="53"/>
      <c r="ATX79" s="53"/>
      <c r="ATY79" s="53"/>
      <c r="ATZ79" s="53"/>
      <c r="AUA79" s="53"/>
      <c r="AUB79" s="53"/>
      <c r="AUC79" s="53"/>
      <c r="AUD79" s="53"/>
      <c r="AUE79" s="53"/>
      <c r="AUF79" s="53"/>
      <c r="AUG79" s="53"/>
      <c r="AUH79" s="53"/>
      <c r="AUI79" s="53"/>
      <c r="AUJ79" s="53"/>
      <c r="AUK79" s="53"/>
      <c r="AUL79" s="53"/>
      <c r="AUM79" s="53"/>
      <c r="AUN79" s="53"/>
      <c r="AUO79" s="53"/>
      <c r="AUP79" s="53"/>
      <c r="AUQ79" s="53"/>
      <c r="AUR79" s="53"/>
      <c r="AUS79" s="53"/>
      <c r="AUT79" s="53"/>
      <c r="AUU79" s="53"/>
      <c r="AUV79" s="53"/>
      <c r="AUW79" s="53"/>
      <c r="AUX79" s="53"/>
      <c r="AUY79" s="53"/>
      <c r="AUZ79" s="53"/>
      <c r="AVA79" s="53"/>
      <c r="AVB79" s="53"/>
      <c r="AVC79" s="53"/>
      <c r="AVD79" s="53"/>
      <c r="AVE79" s="53"/>
      <c r="AVF79" s="53"/>
      <c r="AVG79" s="53"/>
      <c r="AVH79" s="53"/>
      <c r="AVI79" s="53"/>
      <c r="AVJ79" s="53"/>
      <c r="AVK79" s="53"/>
      <c r="AVL79" s="53"/>
      <c r="AVM79" s="53"/>
      <c r="AVN79" s="53"/>
      <c r="AVO79" s="53"/>
      <c r="AVP79" s="53"/>
      <c r="AVQ79" s="53"/>
      <c r="AVR79" s="53"/>
      <c r="AVS79" s="53"/>
      <c r="AVT79" s="53"/>
      <c r="AVU79" s="53"/>
      <c r="AVV79" s="53"/>
      <c r="AVW79" s="53"/>
      <c r="AVX79" s="53"/>
      <c r="AVY79" s="53"/>
      <c r="AVZ79" s="53"/>
      <c r="AWA79" s="53"/>
      <c r="AWB79" s="53"/>
      <c r="AWC79" s="53"/>
      <c r="AWD79" s="53"/>
      <c r="AWE79" s="53"/>
      <c r="AWF79" s="53"/>
      <c r="AWG79" s="53"/>
      <c r="AWH79" s="53"/>
      <c r="AWI79" s="53"/>
      <c r="AWJ79" s="53"/>
      <c r="AWK79" s="53"/>
      <c r="AWL79" s="53"/>
      <c r="AWM79" s="53"/>
      <c r="AWN79" s="53"/>
      <c r="AWO79" s="53"/>
      <c r="AWP79" s="53"/>
      <c r="AWQ79" s="53"/>
      <c r="AWR79" s="53"/>
      <c r="AWS79" s="53"/>
      <c r="AWT79" s="53"/>
      <c r="AWU79" s="53"/>
      <c r="AWV79" s="53"/>
      <c r="AWW79" s="53"/>
      <c r="AWX79" s="53"/>
      <c r="AWY79" s="53"/>
      <c r="AWZ79" s="53"/>
      <c r="AXA79" s="53"/>
      <c r="AXB79" s="53"/>
      <c r="AXC79" s="53"/>
      <c r="AXD79" s="53"/>
      <c r="AXE79" s="53"/>
      <c r="AXF79" s="53"/>
      <c r="AXG79" s="53"/>
      <c r="AXH79" s="53"/>
      <c r="AXI79" s="53"/>
      <c r="AXJ79" s="53"/>
      <c r="AXK79" s="53"/>
      <c r="AXL79" s="53"/>
      <c r="AXM79" s="53"/>
      <c r="AXN79" s="53"/>
      <c r="AXO79" s="53"/>
      <c r="AXP79" s="53"/>
      <c r="AXQ79" s="53"/>
      <c r="AXR79" s="53"/>
      <c r="AXS79" s="53"/>
      <c r="AXT79" s="53"/>
      <c r="AXU79" s="53"/>
      <c r="AXV79" s="53"/>
      <c r="AXW79" s="53"/>
      <c r="AXX79" s="53"/>
      <c r="AXY79" s="53"/>
      <c r="AXZ79" s="53"/>
      <c r="AYA79" s="53"/>
      <c r="AYB79" s="53"/>
      <c r="AYC79" s="53"/>
      <c r="AYD79" s="53"/>
      <c r="AYE79" s="53"/>
      <c r="AYF79" s="53"/>
      <c r="AYG79" s="53"/>
      <c r="AYH79" s="53"/>
      <c r="AYI79" s="53"/>
      <c r="AYJ79" s="53"/>
      <c r="AYK79" s="53"/>
      <c r="AYL79" s="53"/>
      <c r="AYM79" s="53"/>
      <c r="AYN79" s="53"/>
      <c r="AYO79" s="53"/>
      <c r="AYP79" s="53"/>
      <c r="AYQ79" s="53"/>
      <c r="AYR79" s="53"/>
      <c r="AYS79" s="53"/>
      <c r="AYT79" s="53"/>
      <c r="AYU79" s="53"/>
      <c r="AYV79" s="53"/>
      <c r="AYW79" s="53"/>
      <c r="AYX79" s="53"/>
      <c r="AYY79" s="53"/>
      <c r="AYZ79" s="53"/>
      <c r="AZA79" s="53"/>
      <c r="AZB79" s="53"/>
      <c r="AZC79" s="53"/>
      <c r="AZD79" s="53"/>
      <c r="AZE79" s="53"/>
      <c r="AZF79" s="53"/>
      <c r="AZG79" s="53"/>
      <c r="AZH79" s="53"/>
      <c r="AZI79" s="53"/>
      <c r="AZJ79" s="53"/>
      <c r="AZK79" s="53"/>
      <c r="AZL79" s="53"/>
      <c r="AZM79" s="53"/>
      <c r="AZN79" s="53"/>
      <c r="AZO79" s="53"/>
      <c r="AZP79" s="53"/>
      <c r="AZQ79" s="53"/>
      <c r="AZR79" s="53"/>
      <c r="AZS79" s="53"/>
      <c r="AZT79" s="53"/>
      <c r="AZU79" s="53"/>
      <c r="AZV79" s="53"/>
      <c r="AZW79" s="53"/>
      <c r="AZX79" s="53"/>
      <c r="AZY79" s="53"/>
      <c r="AZZ79" s="53"/>
      <c r="BAA79" s="53"/>
      <c r="BAB79" s="53"/>
      <c r="BAC79" s="53"/>
      <c r="BAD79" s="53"/>
      <c r="BAE79" s="53"/>
      <c r="BAF79" s="53"/>
      <c r="BAG79" s="53"/>
      <c r="BAH79" s="53"/>
      <c r="BAI79" s="53"/>
      <c r="BAJ79" s="53"/>
      <c r="BAK79" s="53"/>
      <c r="BAL79" s="53"/>
      <c r="BAM79" s="53"/>
      <c r="BAN79" s="53"/>
      <c r="BAO79" s="53"/>
      <c r="BAP79" s="53"/>
      <c r="BAQ79" s="53"/>
      <c r="BAR79" s="53"/>
      <c r="BAS79" s="53"/>
      <c r="BAT79" s="53"/>
      <c r="BAU79" s="53"/>
      <c r="BAV79" s="53"/>
      <c r="BAW79" s="53"/>
      <c r="BAX79" s="53"/>
      <c r="BAY79" s="53"/>
      <c r="BAZ79" s="53"/>
      <c r="BBA79" s="53"/>
      <c r="BBB79" s="53"/>
      <c r="BBC79" s="53"/>
      <c r="BBD79" s="53"/>
      <c r="BBE79" s="53"/>
      <c r="BBF79" s="53"/>
      <c r="BBG79" s="53"/>
      <c r="BBH79" s="53"/>
      <c r="BBI79" s="53"/>
      <c r="BBJ79" s="53"/>
      <c r="BBK79" s="53"/>
      <c r="BBL79" s="53"/>
      <c r="BBM79" s="53"/>
      <c r="BBN79" s="53"/>
      <c r="BBO79" s="53"/>
      <c r="BBP79" s="53"/>
      <c r="BBQ79" s="53"/>
      <c r="BBR79" s="53"/>
      <c r="BBS79" s="53"/>
      <c r="BBT79" s="53"/>
      <c r="BBU79" s="53"/>
      <c r="BBV79" s="53"/>
      <c r="BBW79" s="53"/>
      <c r="BBX79" s="53"/>
      <c r="BBY79" s="53"/>
      <c r="BBZ79" s="53"/>
      <c r="BCA79" s="53"/>
      <c r="BCB79" s="53"/>
      <c r="BCC79" s="53"/>
      <c r="BCD79" s="53"/>
      <c r="BCE79" s="53"/>
      <c r="BCF79" s="53"/>
      <c r="BCG79" s="53"/>
      <c r="BCH79" s="53"/>
      <c r="BCI79" s="53"/>
      <c r="BCJ79" s="53"/>
      <c r="BCK79" s="53"/>
      <c r="BCL79" s="53"/>
      <c r="BCM79" s="53"/>
      <c r="BCN79" s="53"/>
      <c r="BCO79" s="53"/>
      <c r="BCP79" s="53"/>
      <c r="BCQ79" s="53"/>
      <c r="BCR79" s="53"/>
      <c r="BCS79" s="53"/>
      <c r="BCT79" s="53"/>
      <c r="BCU79" s="53"/>
      <c r="BCV79" s="53"/>
      <c r="BCW79" s="53"/>
      <c r="BCX79" s="53"/>
      <c r="BCY79" s="53"/>
      <c r="BCZ79" s="53"/>
      <c r="BDA79" s="53"/>
      <c r="BDB79" s="53"/>
      <c r="BDC79" s="53"/>
      <c r="BDD79" s="53"/>
      <c r="BDE79" s="53"/>
      <c r="BDF79" s="53"/>
      <c r="BDG79" s="53"/>
      <c r="BDH79" s="53"/>
      <c r="BDI79" s="53"/>
      <c r="BDJ79" s="53"/>
      <c r="BDK79" s="53"/>
      <c r="BDL79" s="53"/>
      <c r="BDM79" s="53"/>
      <c r="BDN79" s="53"/>
      <c r="BDO79" s="53"/>
      <c r="BDP79" s="53"/>
      <c r="BDQ79" s="53"/>
      <c r="BDR79" s="53"/>
      <c r="BDS79" s="53"/>
      <c r="BDT79" s="53"/>
      <c r="BDU79" s="53"/>
      <c r="BDV79" s="53"/>
      <c r="BDW79" s="53"/>
      <c r="BDX79" s="53"/>
      <c r="BDY79" s="53"/>
      <c r="BDZ79" s="53"/>
      <c r="BEA79" s="53"/>
      <c r="BEB79" s="53"/>
      <c r="BEC79" s="53"/>
      <c r="BED79" s="53"/>
      <c r="BEE79" s="53"/>
      <c r="BEF79" s="53"/>
      <c r="BEG79" s="53"/>
      <c r="BEH79" s="53"/>
      <c r="BEI79" s="53"/>
      <c r="BEJ79" s="53"/>
      <c r="BEK79" s="53"/>
      <c r="BEL79" s="53"/>
      <c r="BEM79" s="53"/>
      <c r="BEN79" s="53"/>
      <c r="BEO79" s="53"/>
      <c r="BEP79" s="53"/>
      <c r="BEQ79" s="53"/>
      <c r="BER79" s="53"/>
      <c r="BES79" s="53"/>
      <c r="BET79" s="53"/>
      <c r="BEU79" s="53"/>
      <c r="BEV79" s="53"/>
      <c r="BEW79" s="53"/>
      <c r="BEX79" s="53"/>
      <c r="BEY79" s="53"/>
      <c r="BEZ79" s="53"/>
      <c r="BFA79" s="53"/>
      <c r="BFB79" s="53"/>
      <c r="BFC79" s="53"/>
      <c r="BFD79" s="53"/>
      <c r="BFE79" s="53"/>
      <c r="BFF79" s="53"/>
      <c r="BFG79" s="53"/>
      <c r="BFH79" s="53"/>
      <c r="BFI79" s="53"/>
      <c r="BFJ79" s="53"/>
      <c r="BFK79" s="53"/>
      <c r="BFL79" s="53"/>
      <c r="BFM79" s="53"/>
      <c r="BFN79" s="53"/>
      <c r="BFO79" s="53"/>
      <c r="BFP79" s="53"/>
      <c r="BFQ79" s="53"/>
      <c r="BFR79" s="53"/>
      <c r="BFS79" s="53"/>
      <c r="BFT79" s="53"/>
      <c r="BFU79" s="53"/>
      <c r="BFV79" s="53"/>
      <c r="BFW79" s="53"/>
      <c r="BFX79" s="53"/>
      <c r="BFY79" s="53"/>
      <c r="BFZ79" s="53"/>
      <c r="BGA79" s="53"/>
      <c r="BGB79" s="53"/>
      <c r="BGC79" s="53"/>
      <c r="BGD79" s="53"/>
      <c r="BGE79" s="53"/>
      <c r="BGF79" s="53"/>
      <c r="BGG79" s="53"/>
      <c r="BGH79" s="53"/>
      <c r="BGI79" s="53"/>
      <c r="BGJ79" s="53"/>
      <c r="BGK79" s="53"/>
      <c r="BGL79" s="53"/>
      <c r="BGM79" s="53"/>
      <c r="BGN79" s="53"/>
      <c r="BGO79" s="53"/>
      <c r="BGP79" s="53"/>
      <c r="BGQ79" s="53"/>
      <c r="BGR79" s="53"/>
      <c r="BGS79" s="53"/>
      <c r="BGT79" s="53"/>
      <c r="BGU79" s="53"/>
      <c r="BGV79" s="53"/>
      <c r="BGW79" s="53"/>
      <c r="BGX79" s="53"/>
      <c r="BGY79" s="53"/>
      <c r="BGZ79" s="53"/>
      <c r="BHA79" s="53"/>
      <c r="BHB79" s="53"/>
      <c r="BHC79" s="53"/>
      <c r="BHD79" s="53"/>
      <c r="BHE79" s="53"/>
      <c r="BHF79" s="53"/>
      <c r="BHG79" s="53"/>
      <c r="BHH79" s="53"/>
      <c r="BHI79" s="53"/>
      <c r="BHJ79" s="53"/>
      <c r="BHK79" s="53"/>
      <c r="BHL79" s="53"/>
      <c r="BHM79" s="53"/>
      <c r="BHN79" s="53"/>
      <c r="BHO79" s="53"/>
      <c r="BHP79" s="53"/>
      <c r="BHQ79" s="53"/>
      <c r="BHR79" s="53"/>
      <c r="BHS79" s="53"/>
      <c r="BHT79" s="53"/>
      <c r="BHU79" s="53"/>
      <c r="BHV79" s="53"/>
      <c r="BHW79" s="53"/>
      <c r="BHX79" s="53"/>
      <c r="BHY79" s="53"/>
      <c r="BHZ79" s="53"/>
      <c r="BIA79" s="53"/>
      <c r="BIB79" s="53"/>
      <c r="BIC79" s="53"/>
      <c r="BID79" s="53"/>
      <c r="BIE79" s="53"/>
      <c r="BIF79" s="53"/>
      <c r="BIG79" s="53"/>
      <c r="BIH79" s="53"/>
      <c r="BII79" s="53"/>
      <c r="BIJ79" s="53"/>
      <c r="BIK79" s="53"/>
      <c r="BIL79" s="53"/>
      <c r="BIM79" s="53"/>
      <c r="BIN79" s="53"/>
      <c r="BIO79" s="53"/>
      <c r="BIP79" s="53"/>
      <c r="BIQ79" s="53"/>
      <c r="BIR79" s="53"/>
      <c r="BIS79" s="53"/>
      <c r="BIT79" s="53"/>
      <c r="BIU79" s="53"/>
      <c r="BIV79" s="53"/>
      <c r="BIW79" s="53"/>
      <c r="BIX79" s="53"/>
      <c r="BIY79" s="53"/>
      <c r="BIZ79" s="53"/>
      <c r="BJA79" s="53"/>
      <c r="BJB79" s="53"/>
      <c r="BJC79" s="53"/>
      <c r="BJD79" s="53"/>
      <c r="BJE79" s="53"/>
      <c r="BJF79" s="53"/>
      <c r="BJG79" s="53"/>
      <c r="BJH79" s="53"/>
      <c r="BJI79" s="53"/>
      <c r="BJJ79" s="53"/>
      <c r="BJK79" s="53"/>
      <c r="BJL79" s="53"/>
      <c r="BJM79" s="53"/>
      <c r="BJN79" s="53"/>
      <c r="BJO79" s="53"/>
      <c r="BJP79" s="53"/>
      <c r="BJQ79" s="53"/>
      <c r="BJR79" s="53"/>
      <c r="BJS79" s="53"/>
      <c r="BJT79" s="53"/>
      <c r="BJU79" s="53"/>
      <c r="BJV79" s="53"/>
      <c r="BJW79" s="53"/>
      <c r="BJX79" s="53"/>
      <c r="BJY79" s="53"/>
      <c r="BJZ79" s="53"/>
      <c r="BKA79" s="53"/>
      <c r="BKB79" s="53"/>
      <c r="BKC79" s="53"/>
      <c r="BKD79" s="53"/>
      <c r="BKE79" s="53"/>
      <c r="BKF79" s="53"/>
      <c r="BKG79" s="53"/>
      <c r="BKH79" s="53"/>
      <c r="BKI79" s="53"/>
      <c r="BKJ79" s="53"/>
      <c r="BKK79" s="53"/>
      <c r="BKL79" s="53"/>
      <c r="BKM79" s="53"/>
      <c r="BKN79" s="53"/>
      <c r="BKO79" s="53"/>
      <c r="BKP79" s="53"/>
      <c r="BKQ79" s="53"/>
      <c r="BKR79" s="53"/>
      <c r="BKS79" s="53"/>
      <c r="BKT79" s="53"/>
      <c r="BKU79" s="53"/>
      <c r="BKV79" s="53"/>
      <c r="BKW79" s="53"/>
      <c r="BKX79" s="53"/>
      <c r="BKY79" s="53"/>
      <c r="BKZ79" s="53"/>
      <c r="BLA79" s="53"/>
      <c r="BLB79" s="53"/>
      <c r="BLC79" s="53"/>
      <c r="BLD79" s="53"/>
      <c r="BLE79" s="53"/>
      <c r="BLF79" s="53"/>
      <c r="BLG79" s="53"/>
      <c r="BLH79" s="53"/>
      <c r="BLI79" s="53"/>
      <c r="BLJ79" s="53"/>
      <c r="BLK79" s="53"/>
      <c r="BLL79" s="53"/>
      <c r="BLM79" s="53"/>
      <c r="BLN79" s="53"/>
      <c r="BLO79" s="53"/>
      <c r="BLP79" s="53"/>
      <c r="BLQ79" s="53"/>
      <c r="BLR79" s="53"/>
      <c r="BLS79" s="53"/>
      <c r="BLT79" s="53"/>
      <c r="BLU79" s="53"/>
      <c r="BLV79" s="53"/>
      <c r="BLW79" s="53"/>
      <c r="BLX79" s="53"/>
      <c r="BLY79" s="53"/>
      <c r="BLZ79" s="53"/>
      <c r="BMA79" s="53"/>
      <c r="BMB79" s="53"/>
      <c r="BMC79" s="53"/>
      <c r="BMD79" s="53"/>
      <c r="BME79" s="53"/>
      <c r="BMF79" s="53"/>
      <c r="BMG79" s="53"/>
      <c r="BMH79" s="53"/>
      <c r="BMI79" s="53"/>
      <c r="BMJ79" s="53"/>
      <c r="BMK79" s="53"/>
      <c r="BML79" s="53"/>
      <c r="BMM79" s="53"/>
      <c r="BMN79" s="53"/>
      <c r="BMO79" s="53"/>
      <c r="BMP79" s="53"/>
      <c r="BMQ79" s="53"/>
      <c r="BMR79" s="53"/>
      <c r="BMS79" s="53"/>
      <c r="BMT79" s="53"/>
      <c r="BMU79" s="53"/>
      <c r="BMV79" s="53"/>
      <c r="BMW79" s="53"/>
      <c r="BMX79" s="53"/>
      <c r="BMY79" s="53"/>
      <c r="BMZ79" s="53"/>
      <c r="BNA79" s="53"/>
      <c r="BNB79" s="53"/>
      <c r="BNC79" s="53"/>
      <c r="BND79" s="53"/>
      <c r="BNE79" s="53"/>
      <c r="BNF79" s="53"/>
      <c r="BNG79" s="53"/>
      <c r="BNH79" s="53"/>
      <c r="BNI79" s="53"/>
      <c r="BNJ79" s="53"/>
      <c r="BNK79" s="53"/>
      <c r="BNL79" s="53"/>
      <c r="BNM79" s="53"/>
      <c r="BNN79" s="53"/>
      <c r="BNO79" s="53"/>
      <c r="BNP79" s="53"/>
      <c r="BNQ79" s="53"/>
      <c r="BNR79" s="53"/>
      <c r="BNS79" s="53"/>
      <c r="BNT79" s="53"/>
      <c r="BNU79" s="53"/>
      <c r="BNV79" s="53"/>
      <c r="BNW79" s="53"/>
      <c r="BNX79" s="53"/>
      <c r="BNY79" s="53"/>
      <c r="BNZ79" s="53"/>
      <c r="BOA79" s="53"/>
      <c r="BOB79" s="53"/>
      <c r="BOC79" s="53"/>
      <c r="BOD79" s="53"/>
      <c r="BOE79" s="53"/>
      <c r="BOF79" s="53"/>
      <c r="BOG79" s="53"/>
      <c r="BOH79" s="53"/>
      <c r="BOI79" s="53"/>
      <c r="BOJ79" s="53"/>
      <c r="BOK79" s="53"/>
      <c r="BOL79" s="53"/>
      <c r="BOM79" s="53"/>
      <c r="BON79" s="53"/>
      <c r="BOO79" s="53"/>
      <c r="BOP79" s="53"/>
      <c r="BOQ79" s="53"/>
      <c r="BOR79" s="53"/>
      <c r="BOS79" s="53"/>
      <c r="BOT79" s="53"/>
      <c r="BOU79" s="53"/>
      <c r="BOV79" s="53"/>
      <c r="BOW79" s="53"/>
      <c r="BOX79" s="53"/>
      <c r="BOY79" s="53"/>
      <c r="BOZ79" s="53"/>
      <c r="BPA79" s="53"/>
      <c r="BPB79" s="53"/>
      <c r="BPC79" s="53"/>
      <c r="BPD79" s="53"/>
      <c r="BPE79" s="53"/>
      <c r="BPF79" s="53"/>
      <c r="BPG79" s="53"/>
      <c r="BPH79" s="53"/>
      <c r="BPI79" s="53"/>
      <c r="BPJ79" s="53"/>
      <c r="BPK79" s="53"/>
      <c r="BPL79" s="53"/>
      <c r="BPM79" s="53"/>
      <c r="BPN79" s="53"/>
      <c r="BPO79" s="53"/>
      <c r="BPP79" s="53"/>
      <c r="BPQ79" s="53"/>
      <c r="BPR79" s="53"/>
      <c r="BPS79" s="53"/>
      <c r="BPT79" s="53"/>
      <c r="BPU79" s="53"/>
      <c r="BPV79" s="53"/>
      <c r="BPW79" s="53"/>
      <c r="BPX79" s="53"/>
      <c r="BPY79" s="53"/>
      <c r="BPZ79" s="53"/>
      <c r="BQA79" s="53"/>
      <c r="BQB79" s="53"/>
      <c r="BQC79" s="53"/>
      <c r="BQD79" s="53"/>
      <c r="BQE79" s="53"/>
      <c r="BQF79" s="53"/>
      <c r="BQG79" s="53"/>
      <c r="BQH79" s="53"/>
      <c r="BQI79" s="53"/>
      <c r="BQJ79" s="53"/>
      <c r="BQK79" s="53"/>
      <c r="BQL79" s="53"/>
      <c r="BQM79" s="53"/>
      <c r="BQN79" s="53"/>
      <c r="BQO79" s="53"/>
      <c r="BQP79" s="53"/>
      <c r="BQQ79" s="53"/>
      <c r="BQR79" s="53"/>
      <c r="BQS79" s="53"/>
      <c r="BQT79" s="53"/>
      <c r="BQU79" s="53"/>
      <c r="BQV79" s="53"/>
      <c r="BQW79" s="53"/>
      <c r="BQX79" s="53"/>
      <c r="BQY79" s="53"/>
      <c r="BQZ79" s="53"/>
      <c r="BRA79" s="53"/>
      <c r="BRB79" s="53"/>
      <c r="BRC79" s="53"/>
      <c r="BRD79" s="53"/>
      <c r="BRE79" s="53"/>
      <c r="BRF79" s="53"/>
      <c r="BRG79" s="53"/>
      <c r="BRH79" s="53"/>
      <c r="BRI79" s="53"/>
      <c r="BRJ79" s="53"/>
      <c r="BRK79" s="53"/>
      <c r="BRL79" s="53"/>
      <c r="BRM79" s="53"/>
      <c r="BRN79" s="53"/>
      <c r="BRO79" s="53"/>
      <c r="BRP79" s="53"/>
      <c r="BRQ79" s="53"/>
      <c r="BRR79" s="53"/>
      <c r="BRS79" s="53"/>
      <c r="BRT79" s="53"/>
      <c r="BRU79" s="53"/>
      <c r="BRV79" s="53"/>
      <c r="BRW79" s="53"/>
      <c r="BRX79" s="53"/>
      <c r="BRY79" s="53"/>
      <c r="BRZ79" s="53"/>
      <c r="BSA79" s="53"/>
      <c r="BSB79" s="53"/>
      <c r="BSC79" s="53"/>
      <c r="BSD79" s="53"/>
      <c r="BSE79" s="53"/>
      <c r="BSF79" s="53"/>
      <c r="BSG79" s="53"/>
      <c r="BSH79" s="53"/>
      <c r="BSI79" s="53"/>
      <c r="BSJ79" s="53"/>
      <c r="BSK79" s="53"/>
      <c r="BSL79" s="53"/>
      <c r="BSM79" s="53"/>
      <c r="BSN79" s="53"/>
      <c r="BSO79" s="53"/>
      <c r="BSP79" s="53"/>
      <c r="BSQ79" s="53"/>
      <c r="BSR79" s="53"/>
      <c r="BSS79" s="53"/>
      <c r="BST79" s="53"/>
      <c r="BSU79" s="53"/>
      <c r="BSV79" s="53"/>
      <c r="BSW79" s="53"/>
      <c r="BSX79" s="53"/>
      <c r="BSY79" s="53"/>
      <c r="BSZ79" s="53"/>
      <c r="BTA79" s="53"/>
      <c r="BTB79" s="53"/>
      <c r="BTC79" s="53"/>
      <c r="BTD79" s="53"/>
      <c r="BTE79" s="53"/>
      <c r="BTF79" s="53"/>
      <c r="BTG79" s="53"/>
      <c r="BTH79" s="53"/>
      <c r="BTI79" s="53"/>
      <c r="BTJ79" s="53"/>
      <c r="BTK79" s="53"/>
      <c r="BTL79" s="53"/>
      <c r="BTM79" s="53"/>
      <c r="BTN79" s="53"/>
      <c r="BTO79" s="53"/>
      <c r="BTP79" s="53"/>
      <c r="BTQ79" s="53"/>
      <c r="BTR79" s="53"/>
      <c r="BTS79" s="53"/>
      <c r="BTT79" s="53"/>
      <c r="BTU79" s="53"/>
      <c r="BTV79" s="53"/>
      <c r="BTW79" s="53"/>
      <c r="BTX79" s="53"/>
      <c r="BTY79" s="53"/>
      <c r="BTZ79" s="53"/>
      <c r="BUA79" s="53"/>
      <c r="BUB79" s="53"/>
      <c r="BUC79" s="53"/>
      <c r="BUD79" s="53"/>
      <c r="BUE79" s="53"/>
      <c r="BUF79" s="53"/>
      <c r="BUG79" s="53"/>
      <c r="BUH79" s="53"/>
      <c r="BUI79" s="53"/>
      <c r="BUJ79" s="53"/>
      <c r="BUK79" s="53"/>
      <c r="BUL79" s="53"/>
      <c r="BUM79" s="53"/>
      <c r="BUN79" s="53"/>
      <c r="BUO79" s="53"/>
      <c r="BUP79" s="53"/>
      <c r="BUQ79" s="53"/>
      <c r="BUR79" s="53"/>
      <c r="BUS79" s="53"/>
      <c r="BUT79" s="53"/>
      <c r="BUU79" s="53"/>
      <c r="BUV79" s="53"/>
      <c r="BUW79" s="53"/>
      <c r="BUX79" s="53"/>
      <c r="BUY79" s="53"/>
      <c r="BUZ79" s="53"/>
      <c r="BVA79" s="53"/>
      <c r="BVB79" s="53"/>
      <c r="BVC79" s="53"/>
      <c r="BVD79" s="53"/>
      <c r="BVE79" s="53"/>
      <c r="BVF79" s="53"/>
      <c r="BVG79" s="53"/>
      <c r="BVH79" s="53"/>
      <c r="BVI79" s="53"/>
      <c r="BVJ79" s="53"/>
      <c r="BVK79" s="53"/>
      <c r="BVL79" s="53"/>
      <c r="BVM79" s="53"/>
      <c r="BVN79" s="53"/>
      <c r="BVO79" s="53"/>
      <c r="BVP79" s="53"/>
      <c r="BVQ79" s="53"/>
      <c r="BVR79" s="53"/>
      <c r="BVS79" s="53"/>
      <c r="BVT79" s="53"/>
      <c r="BVU79" s="53"/>
      <c r="BVV79" s="53"/>
      <c r="BVW79" s="53"/>
      <c r="BVX79" s="53"/>
      <c r="BVY79" s="53"/>
      <c r="BVZ79" s="53"/>
      <c r="BWA79" s="53"/>
      <c r="BWB79" s="53"/>
      <c r="BWC79" s="53"/>
      <c r="BWD79" s="53"/>
      <c r="BWE79" s="53"/>
      <c r="BWF79" s="53"/>
      <c r="BWG79" s="53"/>
      <c r="BWH79" s="53"/>
      <c r="BWI79" s="53"/>
      <c r="BWJ79" s="53"/>
      <c r="BWK79" s="53"/>
      <c r="BWL79" s="53"/>
      <c r="BWM79" s="53"/>
      <c r="BWN79" s="53"/>
      <c r="BWO79" s="53"/>
      <c r="BWP79" s="53"/>
      <c r="BWQ79" s="53"/>
      <c r="BWR79" s="53"/>
      <c r="BWS79" s="53"/>
      <c r="BWT79" s="53"/>
      <c r="BWU79" s="53"/>
      <c r="BWV79" s="53"/>
      <c r="BWW79" s="53"/>
      <c r="BWX79" s="53"/>
      <c r="BWY79" s="53"/>
      <c r="BWZ79" s="53"/>
      <c r="BXA79" s="53"/>
      <c r="BXB79" s="53"/>
      <c r="BXC79" s="53"/>
      <c r="BXD79" s="53"/>
      <c r="BXE79" s="53"/>
      <c r="BXF79" s="53"/>
      <c r="BXG79" s="53"/>
      <c r="BXH79" s="53"/>
      <c r="BXI79" s="53"/>
      <c r="BXJ79" s="53"/>
      <c r="BXK79" s="53"/>
      <c r="BXL79" s="53"/>
      <c r="BXM79" s="53"/>
      <c r="BXN79" s="53"/>
      <c r="BXO79" s="53"/>
      <c r="BXP79" s="53"/>
      <c r="BXQ79" s="53"/>
      <c r="BXR79" s="53"/>
      <c r="BXS79" s="53"/>
      <c r="BXT79" s="53"/>
      <c r="BXU79" s="53"/>
      <c r="BXV79" s="53"/>
      <c r="BXW79" s="53"/>
      <c r="BXX79" s="53"/>
      <c r="BXY79" s="53"/>
      <c r="BXZ79" s="53"/>
      <c r="BYA79" s="53"/>
      <c r="BYB79" s="53"/>
      <c r="BYC79" s="53"/>
      <c r="BYD79" s="53"/>
      <c r="BYE79" s="53"/>
      <c r="BYF79" s="53"/>
      <c r="BYG79" s="53"/>
      <c r="BYH79" s="53"/>
      <c r="BYI79" s="53"/>
      <c r="BYJ79" s="53"/>
      <c r="BYK79" s="53"/>
      <c r="BYL79" s="53"/>
      <c r="BYM79" s="53"/>
      <c r="BYN79" s="53"/>
      <c r="BYO79" s="53"/>
      <c r="BYP79" s="53"/>
      <c r="BYQ79" s="53"/>
      <c r="BYR79" s="53"/>
      <c r="BYS79" s="53"/>
      <c r="BYT79" s="53"/>
      <c r="BYU79" s="53"/>
      <c r="BYV79" s="53"/>
      <c r="BYW79" s="53"/>
      <c r="BYX79" s="53"/>
      <c r="BYY79" s="53"/>
      <c r="BYZ79" s="53"/>
      <c r="BZA79" s="53"/>
      <c r="BZB79" s="53"/>
      <c r="BZC79" s="53"/>
      <c r="BZD79" s="53"/>
      <c r="BZE79" s="53"/>
      <c r="BZF79" s="53"/>
      <c r="BZG79" s="53"/>
      <c r="BZH79" s="53"/>
      <c r="BZI79" s="53"/>
      <c r="BZJ79" s="53"/>
      <c r="BZK79" s="53"/>
      <c r="BZL79" s="53"/>
      <c r="BZM79" s="53"/>
      <c r="BZN79" s="53"/>
      <c r="BZO79" s="53"/>
      <c r="BZP79" s="53"/>
      <c r="BZQ79" s="53"/>
      <c r="BZR79" s="53"/>
      <c r="BZS79" s="53"/>
      <c r="BZT79" s="53"/>
      <c r="BZU79" s="53"/>
      <c r="BZV79" s="53"/>
      <c r="BZW79" s="53"/>
      <c r="BZX79" s="53"/>
      <c r="BZY79" s="53"/>
      <c r="BZZ79" s="53"/>
      <c r="CAA79" s="53"/>
      <c r="CAB79" s="53"/>
      <c r="CAC79" s="53"/>
      <c r="CAD79" s="53"/>
      <c r="CAE79" s="53"/>
      <c r="CAF79" s="53"/>
      <c r="CAG79" s="53"/>
      <c r="CAH79" s="53"/>
      <c r="CAI79" s="53"/>
      <c r="CAJ79" s="53"/>
      <c r="CAK79" s="53"/>
      <c r="CAL79" s="53"/>
      <c r="CAM79" s="53"/>
      <c r="CAN79" s="53"/>
      <c r="CAO79" s="53"/>
      <c r="CAP79" s="53"/>
      <c r="CAQ79" s="53"/>
      <c r="CAR79" s="53"/>
      <c r="CAS79" s="53"/>
      <c r="CAT79" s="53"/>
      <c r="CAU79" s="53"/>
      <c r="CAV79" s="53"/>
      <c r="CAW79" s="53"/>
      <c r="CAX79" s="53"/>
      <c r="CAY79" s="53"/>
      <c r="CAZ79" s="53"/>
      <c r="CBA79" s="53"/>
      <c r="CBB79" s="53"/>
      <c r="CBC79" s="53"/>
      <c r="CBD79" s="53"/>
      <c r="CBE79" s="53"/>
      <c r="CBF79" s="53"/>
      <c r="CBG79" s="53"/>
      <c r="CBH79" s="53"/>
      <c r="CBI79" s="53"/>
      <c r="CBJ79" s="53"/>
      <c r="CBK79" s="53"/>
      <c r="CBL79" s="53"/>
      <c r="CBM79" s="53"/>
      <c r="CBN79" s="53"/>
      <c r="CBO79" s="53"/>
      <c r="CBP79" s="53"/>
      <c r="CBQ79" s="53"/>
      <c r="CBR79" s="53"/>
      <c r="CBS79" s="53"/>
      <c r="CBT79" s="53"/>
      <c r="CBU79" s="53"/>
      <c r="CBV79" s="53"/>
      <c r="CBW79" s="53"/>
      <c r="CBX79" s="53"/>
      <c r="CBY79" s="53"/>
      <c r="CBZ79" s="53"/>
      <c r="CCA79" s="53"/>
      <c r="CCB79" s="53"/>
      <c r="CCC79" s="53"/>
      <c r="CCD79" s="53"/>
      <c r="CCE79" s="53"/>
      <c r="CCF79" s="53"/>
      <c r="CCG79" s="53"/>
      <c r="CCH79" s="53"/>
      <c r="CCI79" s="53"/>
      <c r="CCJ79" s="53"/>
      <c r="CCK79" s="53"/>
      <c r="CCL79" s="53"/>
      <c r="CCM79" s="53"/>
      <c r="CCN79" s="53"/>
      <c r="CCO79" s="53"/>
      <c r="CCP79" s="53"/>
      <c r="CCQ79" s="53"/>
      <c r="CCR79" s="53"/>
      <c r="CCS79" s="53"/>
      <c r="CCT79" s="53"/>
      <c r="CCU79" s="53"/>
      <c r="CCV79" s="53"/>
      <c r="CCW79" s="53"/>
      <c r="CCX79" s="53"/>
      <c r="CCY79" s="53"/>
      <c r="CCZ79" s="53"/>
      <c r="CDA79" s="53"/>
      <c r="CDB79" s="53"/>
      <c r="CDC79" s="53"/>
      <c r="CDD79" s="53"/>
      <c r="CDE79" s="53"/>
      <c r="CDF79" s="53"/>
      <c r="CDG79" s="53"/>
      <c r="CDH79" s="53"/>
      <c r="CDI79" s="53"/>
      <c r="CDJ79" s="53"/>
      <c r="CDK79" s="53"/>
      <c r="CDL79" s="53"/>
      <c r="CDM79" s="53"/>
      <c r="CDN79" s="53"/>
      <c r="CDO79" s="53"/>
      <c r="CDP79" s="53"/>
      <c r="CDQ79" s="53"/>
      <c r="CDR79" s="53"/>
      <c r="CDS79" s="53"/>
      <c r="CDT79" s="53"/>
      <c r="CDU79" s="53"/>
      <c r="CDV79" s="53"/>
      <c r="CDW79" s="53"/>
      <c r="CDX79" s="53"/>
      <c r="CDY79" s="53"/>
      <c r="CDZ79" s="53"/>
      <c r="CEA79" s="53"/>
      <c r="CEB79" s="53"/>
      <c r="CEC79" s="53"/>
      <c r="CED79" s="53"/>
      <c r="CEE79" s="53"/>
      <c r="CEF79" s="53"/>
      <c r="CEG79" s="53"/>
      <c r="CEH79" s="53"/>
      <c r="CEI79" s="53"/>
      <c r="CEJ79" s="53"/>
      <c r="CEK79" s="53"/>
      <c r="CEL79" s="53"/>
      <c r="CEM79" s="53"/>
      <c r="CEN79" s="53"/>
      <c r="CEO79" s="53"/>
      <c r="CEP79" s="53"/>
      <c r="CEQ79" s="53"/>
      <c r="CER79" s="53"/>
      <c r="CES79" s="53"/>
      <c r="CET79" s="53"/>
      <c r="CEU79" s="53"/>
      <c r="CEV79" s="53"/>
      <c r="CEW79" s="53"/>
      <c r="CEX79" s="53"/>
      <c r="CEY79" s="53"/>
      <c r="CEZ79" s="53"/>
      <c r="CFA79" s="53"/>
      <c r="CFB79" s="53"/>
      <c r="CFC79" s="53"/>
      <c r="CFD79" s="53"/>
      <c r="CFE79" s="53"/>
      <c r="CFF79" s="53"/>
      <c r="CFG79" s="53"/>
      <c r="CFH79" s="53"/>
      <c r="CFI79" s="53"/>
      <c r="CFJ79" s="53"/>
      <c r="CFK79" s="53"/>
      <c r="CFL79" s="53"/>
      <c r="CFM79" s="53"/>
      <c r="CFN79" s="53"/>
      <c r="CFO79" s="53"/>
      <c r="CFP79" s="53"/>
      <c r="CFQ79" s="53"/>
      <c r="CFR79" s="53"/>
      <c r="CFS79" s="53"/>
      <c r="CFT79" s="53"/>
      <c r="CFU79" s="53"/>
      <c r="CFV79" s="53"/>
      <c r="CFW79" s="53"/>
      <c r="CFX79" s="53"/>
      <c r="CFY79" s="53"/>
      <c r="CFZ79" s="53"/>
      <c r="CGA79" s="53"/>
      <c r="CGB79" s="53"/>
      <c r="CGC79" s="53"/>
      <c r="CGD79" s="53"/>
      <c r="CGE79" s="53"/>
      <c r="CGF79" s="53"/>
      <c r="CGG79" s="53"/>
      <c r="CGH79" s="53"/>
      <c r="CGI79" s="53"/>
      <c r="CGJ79" s="53"/>
      <c r="CGK79" s="53"/>
      <c r="CGL79" s="53"/>
      <c r="CGM79" s="53"/>
      <c r="CGN79" s="53"/>
      <c r="CGO79" s="53"/>
      <c r="CGP79" s="53"/>
      <c r="CGQ79" s="53"/>
      <c r="CGR79" s="53"/>
      <c r="CGS79" s="53"/>
      <c r="CGT79" s="53"/>
      <c r="CGU79" s="53"/>
      <c r="CGV79" s="53"/>
      <c r="CGW79" s="53"/>
      <c r="CGX79" s="53"/>
      <c r="CGY79" s="53"/>
      <c r="CGZ79" s="53"/>
      <c r="CHA79" s="53"/>
      <c r="CHB79" s="53"/>
      <c r="CHC79" s="53"/>
      <c r="CHD79" s="53"/>
      <c r="CHE79" s="53"/>
      <c r="CHF79" s="53"/>
      <c r="CHG79" s="53"/>
      <c r="CHH79" s="53"/>
      <c r="CHI79" s="53"/>
      <c r="CHJ79" s="53"/>
      <c r="CHK79" s="53"/>
      <c r="CHL79" s="53"/>
      <c r="CHM79" s="53"/>
      <c r="CHN79" s="53"/>
      <c r="CHO79" s="53"/>
      <c r="CHP79" s="53"/>
      <c r="CHQ79" s="53"/>
      <c r="CHR79" s="53"/>
      <c r="CHS79" s="53"/>
      <c r="CHT79" s="53"/>
      <c r="CHU79" s="53"/>
      <c r="CHV79" s="53"/>
      <c r="CHW79" s="53"/>
      <c r="CHX79" s="53"/>
      <c r="CHY79" s="53"/>
      <c r="CHZ79" s="53"/>
      <c r="CIA79" s="53"/>
      <c r="CIB79" s="53"/>
      <c r="CIC79" s="53"/>
      <c r="CID79" s="53"/>
      <c r="CIE79" s="53"/>
      <c r="CIF79" s="53"/>
      <c r="CIG79" s="53"/>
      <c r="CIH79" s="53"/>
      <c r="CII79" s="53"/>
      <c r="CIJ79" s="53"/>
      <c r="CIK79" s="53"/>
      <c r="CIL79" s="53"/>
      <c r="CIM79" s="53"/>
      <c r="CIN79" s="53"/>
      <c r="CIO79" s="53"/>
      <c r="CIP79" s="53"/>
      <c r="CIQ79" s="53"/>
      <c r="CIR79" s="53"/>
      <c r="CIS79" s="53"/>
      <c r="CIT79" s="53"/>
      <c r="CIU79" s="53"/>
      <c r="CIV79" s="53"/>
      <c r="CIW79" s="53"/>
      <c r="CIX79" s="53"/>
      <c r="CIY79" s="53"/>
      <c r="CIZ79" s="53"/>
      <c r="CJA79" s="53"/>
      <c r="CJB79" s="53"/>
      <c r="CJC79" s="53"/>
      <c r="CJD79" s="53"/>
      <c r="CJE79" s="53"/>
      <c r="CJF79" s="53"/>
      <c r="CJG79" s="53"/>
      <c r="CJH79" s="53"/>
      <c r="CJI79" s="53"/>
      <c r="CJJ79" s="53"/>
      <c r="CJK79" s="53"/>
      <c r="CJL79" s="53"/>
      <c r="CJM79" s="53"/>
      <c r="CJN79" s="53"/>
      <c r="CJO79" s="53"/>
      <c r="CJP79" s="53"/>
      <c r="CJQ79" s="53"/>
      <c r="CJR79" s="53"/>
      <c r="CJS79" s="53"/>
      <c r="CJT79" s="53"/>
      <c r="CJU79" s="53"/>
      <c r="CJV79" s="53"/>
      <c r="CJW79" s="53"/>
      <c r="CJX79" s="53"/>
      <c r="CJY79" s="53"/>
      <c r="CJZ79" s="53"/>
      <c r="CKA79" s="53"/>
      <c r="CKB79" s="53"/>
      <c r="CKC79" s="53"/>
      <c r="CKD79" s="53"/>
      <c r="CKE79" s="53"/>
      <c r="CKF79" s="53"/>
      <c r="CKG79" s="53"/>
      <c r="CKH79" s="53"/>
      <c r="CKI79" s="53"/>
      <c r="CKJ79" s="53"/>
      <c r="CKK79" s="53"/>
      <c r="CKL79" s="53"/>
      <c r="CKM79" s="53"/>
      <c r="CKN79" s="53"/>
      <c r="CKO79" s="53"/>
      <c r="CKP79" s="53"/>
      <c r="CKQ79" s="53"/>
      <c r="CKR79" s="53"/>
      <c r="CKS79" s="53"/>
      <c r="CKT79" s="53"/>
      <c r="CKU79" s="53"/>
      <c r="CKV79" s="53"/>
      <c r="CKW79" s="53"/>
      <c r="CKX79" s="53"/>
      <c r="CKY79" s="53"/>
      <c r="CKZ79" s="53"/>
      <c r="CLA79" s="53"/>
      <c r="CLB79" s="53"/>
      <c r="CLC79" s="53"/>
      <c r="CLD79" s="53"/>
      <c r="CLE79" s="53"/>
      <c r="CLF79" s="53"/>
      <c r="CLG79" s="53"/>
      <c r="CLH79" s="53"/>
      <c r="CLI79" s="53"/>
      <c r="CLJ79" s="53"/>
      <c r="CLK79" s="53"/>
      <c r="CLL79" s="53"/>
      <c r="CLM79" s="53"/>
      <c r="CLN79" s="53"/>
      <c r="CLO79" s="53"/>
      <c r="CLP79" s="53"/>
      <c r="CLQ79" s="53"/>
      <c r="CLR79" s="53"/>
      <c r="CLS79" s="53"/>
      <c r="CLT79" s="53"/>
      <c r="CLU79" s="53"/>
      <c r="CLV79" s="53"/>
      <c r="CLW79" s="53"/>
      <c r="CLX79" s="53"/>
      <c r="CLY79" s="53"/>
      <c r="CLZ79" s="53"/>
      <c r="CMA79" s="53"/>
      <c r="CMB79" s="53"/>
      <c r="CMC79" s="53"/>
      <c r="CMD79" s="53"/>
      <c r="CME79" s="53"/>
      <c r="CMF79" s="53"/>
      <c r="CMG79" s="53"/>
      <c r="CMH79" s="53"/>
      <c r="CMI79" s="53"/>
      <c r="CMJ79" s="53"/>
      <c r="CMK79" s="53"/>
      <c r="CML79" s="53"/>
      <c r="CMM79" s="53"/>
      <c r="CMN79" s="53"/>
      <c r="CMO79" s="53"/>
      <c r="CMP79" s="53"/>
      <c r="CMQ79" s="53"/>
      <c r="CMR79" s="53"/>
      <c r="CMS79" s="53"/>
      <c r="CMT79" s="53"/>
      <c r="CMU79" s="53"/>
      <c r="CMV79" s="53"/>
      <c r="CMW79" s="53"/>
      <c r="CMX79" s="53"/>
      <c r="CMY79" s="53"/>
      <c r="CMZ79" s="53"/>
      <c r="CNA79" s="53"/>
      <c r="CNB79" s="53"/>
      <c r="CNC79" s="53"/>
      <c r="CND79" s="53"/>
      <c r="CNE79" s="53"/>
      <c r="CNF79" s="53"/>
      <c r="CNG79" s="53"/>
      <c r="CNH79" s="53"/>
      <c r="CNI79" s="53"/>
      <c r="CNJ79" s="53"/>
      <c r="CNK79" s="53"/>
      <c r="CNL79" s="53"/>
      <c r="CNM79" s="53"/>
      <c r="CNN79" s="53"/>
      <c r="CNO79" s="53"/>
      <c r="CNP79" s="53"/>
      <c r="CNQ79" s="53"/>
      <c r="CNR79" s="53"/>
      <c r="CNS79" s="53"/>
      <c r="CNT79" s="53"/>
      <c r="CNU79" s="53"/>
      <c r="CNV79" s="53"/>
      <c r="CNW79" s="53"/>
      <c r="CNX79" s="53"/>
      <c r="CNY79" s="53"/>
      <c r="CNZ79" s="53"/>
      <c r="COA79" s="53"/>
      <c r="COB79" s="53"/>
      <c r="COC79" s="53"/>
      <c r="COD79" s="53"/>
      <c r="COE79" s="53"/>
      <c r="COF79" s="53"/>
      <c r="COG79" s="53"/>
      <c r="COH79" s="53"/>
      <c r="COI79" s="53"/>
      <c r="COJ79" s="53"/>
      <c r="COK79" s="53"/>
      <c r="COL79" s="53"/>
      <c r="COM79" s="53"/>
      <c r="CON79" s="53"/>
      <c r="COO79" s="53"/>
      <c r="COP79" s="53"/>
      <c r="COQ79" s="53"/>
      <c r="COR79" s="53"/>
      <c r="COS79" s="53"/>
      <c r="COT79" s="53"/>
      <c r="COU79" s="53"/>
      <c r="COV79" s="53"/>
      <c r="COW79" s="53"/>
      <c r="COX79" s="53"/>
      <c r="COY79" s="53"/>
      <c r="COZ79" s="53"/>
      <c r="CPA79" s="53"/>
      <c r="CPB79" s="53"/>
      <c r="CPC79" s="53"/>
      <c r="CPD79" s="53"/>
      <c r="CPE79" s="53"/>
      <c r="CPF79" s="53"/>
      <c r="CPG79" s="53"/>
      <c r="CPH79" s="53"/>
      <c r="CPI79" s="53"/>
      <c r="CPJ79" s="53"/>
      <c r="CPK79" s="53"/>
      <c r="CPL79" s="53"/>
      <c r="CPM79" s="53"/>
      <c r="CPN79" s="53"/>
      <c r="CPO79" s="53"/>
      <c r="CPP79" s="53"/>
      <c r="CPQ79" s="53"/>
      <c r="CPR79" s="53"/>
      <c r="CPS79" s="53"/>
      <c r="CPT79" s="53"/>
      <c r="CPU79" s="53"/>
      <c r="CPV79" s="53"/>
      <c r="CPW79" s="53"/>
      <c r="CPX79" s="53"/>
      <c r="CPY79" s="53"/>
      <c r="CPZ79" s="53"/>
      <c r="CQA79" s="53"/>
      <c r="CQB79" s="53"/>
      <c r="CQC79" s="53"/>
      <c r="CQD79" s="53"/>
      <c r="CQE79" s="53"/>
      <c r="CQF79" s="53"/>
      <c r="CQG79" s="53"/>
      <c r="CQH79" s="53"/>
      <c r="CQI79" s="53"/>
      <c r="CQJ79" s="53"/>
      <c r="CQK79" s="53"/>
      <c r="CQL79" s="53"/>
      <c r="CQM79" s="53"/>
      <c r="CQN79" s="53"/>
      <c r="CQO79" s="53"/>
      <c r="CQP79" s="53"/>
      <c r="CQQ79" s="53"/>
      <c r="CQR79" s="53"/>
      <c r="CQS79" s="53"/>
      <c r="CQT79" s="53"/>
      <c r="CQU79" s="53"/>
      <c r="CQV79" s="53"/>
      <c r="CQW79" s="53"/>
      <c r="CQX79" s="53"/>
      <c r="CQY79" s="53"/>
      <c r="CQZ79" s="53"/>
      <c r="CRA79" s="53"/>
      <c r="CRB79" s="53"/>
      <c r="CRC79" s="53"/>
      <c r="CRD79" s="53"/>
      <c r="CRE79" s="53"/>
      <c r="CRF79" s="53"/>
      <c r="CRG79" s="53"/>
      <c r="CRH79" s="53"/>
      <c r="CRI79" s="53"/>
      <c r="CRJ79" s="53"/>
      <c r="CRK79" s="53"/>
      <c r="CRL79" s="53"/>
      <c r="CRM79" s="53"/>
      <c r="CRN79" s="53"/>
      <c r="CRO79" s="53"/>
      <c r="CRP79" s="53"/>
      <c r="CRQ79" s="53"/>
      <c r="CRR79" s="53"/>
      <c r="CRS79" s="53"/>
      <c r="CRT79" s="53"/>
      <c r="CRU79" s="53"/>
      <c r="CRV79" s="53"/>
      <c r="CRW79" s="53"/>
      <c r="CRX79" s="53"/>
      <c r="CRY79" s="53"/>
      <c r="CRZ79" s="53"/>
      <c r="CSA79" s="53"/>
      <c r="CSB79" s="53"/>
      <c r="CSC79" s="53"/>
      <c r="CSD79" s="53"/>
      <c r="CSE79" s="53"/>
      <c r="CSF79" s="53"/>
      <c r="CSG79" s="53"/>
      <c r="CSH79" s="53"/>
      <c r="CSI79" s="53"/>
      <c r="CSJ79" s="53"/>
      <c r="CSK79" s="53"/>
      <c r="CSL79" s="53"/>
      <c r="CSM79" s="53"/>
      <c r="CSN79" s="53"/>
      <c r="CSO79" s="53"/>
      <c r="CSP79" s="53"/>
      <c r="CSQ79" s="53"/>
      <c r="CSR79" s="53"/>
      <c r="CSS79" s="53"/>
      <c r="CST79" s="53"/>
      <c r="CSU79" s="53"/>
      <c r="CSV79" s="53"/>
      <c r="CSW79" s="53"/>
      <c r="CSX79" s="53"/>
      <c r="CSY79" s="53"/>
      <c r="CSZ79" s="53"/>
      <c r="CTA79" s="53"/>
      <c r="CTB79" s="53"/>
      <c r="CTC79" s="53"/>
      <c r="CTD79" s="53"/>
      <c r="CTE79" s="53"/>
      <c r="CTF79" s="53"/>
      <c r="CTG79" s="53"/>
      <c r="CTH79" s="53"/>
      <c r="CTI79" s="53"/>
      <c r="CTJ79" s="53"/>
      <c r="CTK79" s="53"/>
      <c r="CTL79" s="53"/>
      <c r="CTM79" s="53"/>
      <c r="CTN79" s="53"/>
      <c r="CTO79" s="53"/>
      <c r="CTP79" s="53"/>
      <c r="CTQ79" s="53"/>
      <c r="CTR79" s="53"/>
      <c r="CTS79" s="53"/>
      <c r="CTT79" s="53"/>
      <c r="CTU79" s="53"/>
      <c r="CTV79" s="53"/>
      <c r="CTW79" s="53"/>
      <c r="CTX79" s="53"/>
      <c r="CTY79" s="53"/>
      <c r="CTZ79" s="53"/>
      <c r="CUA79" s="53"/>
      <c r="CUB79" s="53"/>
      <c r="CUC79" s="53"/>
      <c r="CUD79" s="53"/>
      <c r="CUE79" s="53"/>
      <c r="CUF79" s="53"/>
      <c r="CUG79" s="53"/>
      <c r="CUH79" s="53"/>
      <c r="CUI79" s="53"/>
      <c r="CUJ79" s="53"/>
      <c r="CUK79" s="53"/>
      <c r="CUL79" s="53"/>
      <c r="CUM79" s="53"/>
      <c r="CUN79" s="53"/>
      <c r="CUO79" s="53"/>
      <c r="CUP79" s="53"/>
      <c r="CUQ79" s="53"/>
      <c r="CUR79" s="53"/>
      <c r="CUS79" s="53"/>
      <c r="CUT79" s="53"/>
      <c r="CUU79" s="53"/>
      <c r="CUV79" s="53"/>
      <c r="CUW79" s="53"/>
      <c r="CUX79" s="53"/>
      <c r="CUY79" s="53"/>
      <c r="CUZ79" s="53"/>
      <c r="CVA79" s="53"/>
      <c r="CVB79" s="53"/>
      <c r="CVC79" s="53"/>
      <c r="CVD79" s="53"/>
      <c r="CVE79" s="53"/>
      <c r="CVF79" s="53"/>
      <c r="CVG79" s="53"/>
      <c r="CVH79" s="53"/>
      <c r="CVI79" s="53"/>
      <c r="CVJ79" s="53"/>
      <c r="CVK79" s="53"/>
      <c r="CVL79" s="53"/>
      <c r="CVM79" s="53"/>
      <c r="CVN79" s="53"/>
      <c r="CVO79" s="53"/>
      <c r="CVP79" s="53"/>
      <c r="CVQ79" s="53"/>
      <c r="CVR79" s="53"/>
      <c r="CVS79" s="53"/>
      <c r="CVT79" s="53"/>
      <c r="CVU79" s="53"/>
      <c r="CVV79" s="53"/>
      <c r="CVW79" s="53"/>
      <c r="CVX79" s="53"/>
      <c r="CVY79" s="53"/>
      <c r="CVZ79" s="53"/>
      <c r="CWA79" s="53"/>
      <c r="CWB79" s="53"/>
      <c r="CWC79" s="53"/>
      <c r="CWD79" s="53"/>
      <c r="CWE79" s="53"/>
      <c r="CWF79" s="53"/>
      <c r="CWG79" s="53"/>
      <c r="CWH79" s="53"/>
      <c r="CWI79" s="53"/>
      <c r="CWJ79" s="53"/>
      <c r="CWK79" s="53"/>
      <c r="CWL79" s="53"/>
      <c r="CWM79" s="53"/>
      <c r="CWN79" s="53"/>
      <c r="CWO79" s="53"/>
      <c r="CWP79" s="53"/>
      <c r="CWQ79" s="53"/>
      <c r="CWR79" s="53"/>
      <c r="CWS79" s="53"/>
      <c r="CWT79" s="53"/>
      <c r="CWU79" s="53"/>
      <c r="CWV79" s="53"/>
      <c r="CWW79" s="53"/>
      <c r="CWX79" s="53"/>
      <c r="CWY79" s="53"/>
      <c r="CWZ79" s="53"/>
      <c r="CXA79" s="53"/>
      <c r="CXB79" s="53"/>
      <c r="CXC79" s="53"/>
      <c r="CXD79" s="53"/>
      <c r="CXE79" s="53"/>
      <c r="CXF79" s="53"/>
      <c r="CXG79" s="53"/>
      <c r="CXH79" s="53"/>
      <c r="CXI79" s="53"/>
      <c r="CXJ79" s="53"/>
      <c r="CXK79" s="53"/>
      <c r="CXL79" s="53"/>
      <c r="CXM79" s="53"/>
      <c r="CXN79" s="53"/>
      <c r="CXO79" s="53"/>
      <c r="CXP79" s="53"/>
      <c r="CXQ79" s="53"/>
      <c r="CXR79" s="53"/>
      <c r="CXS79" s="53"/>
      <c r="CXT79" s="53"/>
      <c r="CXU79" s="53"/>
      <c r="CXV79" s="53"/>
      <c r="CXW79" s="53"/>
      <c r="CXX79" s="53"/>
      <c r="CXY79" s="53"/>
      <c r="CXZ79" s="53"/>
      <c r="CYA79" s="53"/>
      <c r="CYB79" s="53"/>
      <c r="CYC79" s="53"/>
      <c r="CYD79" s="53"/>
      <c r="CYE79" s="53"/>
      <c r="CYF79" s="53"/>
      <c r="CYG79" s="53"/>
      <c r="CYH79" s="53"/>
      <c r="CYI79" s="53"/>
      <c r="CYJ79" s="53"/>
      <c r="CYK79" s="53"/>
      <c r="CYL79" s="53"/>
      <c r="CYM79" s="53"/>
      <c r="CYN79" s="53"/>
      <c r="CYO79" s="53"/>
      <c r="CYP79" s="53"/>
      <c r="CYQ79" s="53"/>
      <c r="CYR79" s="53"/>
      <c r="CYS79" s="53"/>
      <c r="CYT79" s="53"/>
      <c r="CYU79" s="53"/>
      <c r="CYV79" s="53"/>
      <c r="CYW79" s="53"/>
      <c r="CYX79" s="53"/>
      <c r="CYY79" s="53"/>
      <c r="CYZ79" s="53"/>
      <c r="CZA79" s="53"/>
      <c r="CZB79" s="53"/>
      <c r="CZC79" s="53"/>
      <c r="CZD79" s="53"/>
      <c r="CZE79" s="53"/>
      <c r="CZF79" s="53"/>
      <c r="CZG79" s="53"/>
      <c r="CZH79" s="53"/>
      <c r="CZI79" s="53"/>
      <c r="CZJ79" s="53"/>
      <c r="CZK79" s="53"/>
      <c r="CZL79" s="53"/>
      <c r="CZM79" s="53"/>
      <c r="CZN79" s="53"/>
      <c r="CZO79" s="53"/>
      <c r="CZP79" s="53"/>
      <c r="CZQ79" s="53"/>
      <c r="CZR79" s="53"/>
      <c r="CZS79" s="53"/>
      <c r="CZT79" s="53"/>
      <c r="CZU79" s="53"/>
      <c r="CZV79" s="53"/>
      <c r="CZW79" s="53"/>
      <c r="CZX79" s="53"/>
      <c r="CZY79" s="53"/>
      <c r="CZZ79" s="53"/>
      <c r="DAA79" s="53"/>
      <c r="DAB79" s="53"/>
      <c r="DAC79" s="53"/>
      <c r="DAD79" s="53"/>
      <c r="DAE79" s="53"/>
      <c r="DAF79" s="53"/>
      <c r="DAG79" s="53"/>
      <c r="DAH79" s="53"/>
      <c r="DAI79" s="53"/>
      <c r="DAJ79" s="53"/>
      <c r="DAK79" s="53"/>
      <c r="DAL79" s="53"/>
      <c r="DAM79" s="53"/>
      <c r="DAN79" s="53"/>
      <c r="DAO79" s="53"/>
      <c r="DAP79" s="53"/>
      <c r="DAQ79" s="53"/>
      <c r="DAR79" s="53"/>
      <c r="DAS79" s="53"/>
      <c r="DAT79" s="53"/>
      <c r="DAU79" s="53"/>
      <c r="DAV79" s="53"/>
      <c r="DAW79" s="53"/>
      <c r="DAX79" s="53"/>
      <c r="DAY79" s="53"/>
      <c r="DAZ79" s="53"/>
      <c r="DBA79" s="53"/>
      <c r="DBB79" s="53"/>
      <c r="DBC79" s="53"/>
      <c r="DBD79" s="53"/>
      <c r="DBE79" s="53"/>
      <c r="DBF79" s="53"/>
      <c r="DBG79" s="53"/>
      <c r="DBH79" s="53"/>
      <c r="DBI79" s="53"/>
      <c r="DBJ79" s="53"/>
      <c r="DBK79" s="53"/>
      <c r="DBL79" s="53"/>
      <c r="DBM79" s="53"/>
      <c r="DBN79" s="53"/>
      <c r="DBO79" s="53"/>
      <c r="DBP79" s="53"/>
      <c r="DBQ79" s="53"/>
      <c r="DBR79" s="53"/>
      <c r="DBS79" s="53"/>
      <c r="DBT79" s="53"/>
      <c r="DBU79" s="53"/>
      <c r="DBV79" s="53"/>
      <c r="DBW79" s="53"/>
      <c r="DBX79" s="53"/>
      <c r="DBY79" s="53"/>
      <c r="DBZ79" s="53"/>
      <c r="DCA79" s="53"/>
      <c r="DCB79" s="53"/>
      <c r="DCC79" s="53"/>
      <c r="DCD79" s="53"/>
      <c r="DCE79" s="53"/>
      <c r="DCF79" s="53"/>
      <c r="DCG79" s="53"/>
      <c r="DCH79" s="53"/>
      <c r="DCI79" s="53"/>
      <c r="DCJ79" s="53"/>
      <c r="DCK79" s="53"/>
      <c r="DCL79" s="53"/>
      <c r="DCM79" s="53"/>
      <c r="DCN79" s="53"/>
      <c r="DCO79" s="53"/>
      <c r="DCP79" s="53"/>
      <c r="DCQ79" s="53"/>
      <c r="DCR79" s="53"/>
      <c r="DCS79" s="53"/>
      <c r="DCT79" s="53"/>
      <c r="DCU79" s="53"/>
      <c r="DCV79" s="53"/>
      <c r="DCW79" s="53"/>
      <c r="DCX79" s="53"/>
      <c r="DCY79" s="53"/>
      <c r="DCZ79" s="53"/>
      <c r="DDA79" s="53"/>
      <c r="DDB79" s="53"/>
      <c r="DDC79" s="53"/>
      <c r="DDD79" s="53"/>
      <c r="DDE79" s="53"/>
      <c r="DDF79" s="53"/>
      <c r="DDG79" s="53"/>
      <c r="DDH79" s="53"/>
      <c r="DDI79" s="53"/>
      <c r="DDJ79" s="53"/>
      <c r="DDK79" s="53"/>
      <c r="DDL79" s="53"/>
      <c r="DDM79" s="53"/>
      <c r="DDN79" s="53"/>
      <c r="DDO79" s="53"/>
      <c r="DDP79" s="53"/>
      <c r="DDQ79" s="53"/>
      <c r="DDR79" s="53"/>
      <c r="DDS79" s="53"/>
      <c r="DDT79" s="53"/>
      <c r="DDU79" s="53"/>
      <c r="DDV79" s="53"/>
      <c r="DDW79" s="53"/>
      <c r="DDX79" s="53"/>
      <c r="DDY79" s="53"/>
      <c r="DDZ79" s="53"/>
      <c r="DEA79" s="53"/>
      <c r="DEB79" s="53"/>
      <c r="DEC79" s="53"/>
      <c r="DED79" s="53"/>
      <c r="DEE79" s="53"/>
      <c r="DEF79" s="53"/>
      <c r="DEG79" s="53"/>
      <c r="DEH79" s="53"/>
      <c r="DEI79" s="53"/>
      <c r="DEJ79" s="53"/>
      <c r="DEK79" s="53"/>
      <c r="DEL79" s="53"/>
      <c r="DEM79" s="53"/>
      <c r="DEN79" s="53"/>
      <c r="DEO79" s="53"/>
      <c r="DEP79" s="53"/>
      <c r="DEQ79" s="53"/>
      <c r="DER79" s="53"/>
      <c r="DES79" s="53"/>
      <c r="DET79" s="53"/>
      <c r="DEU79" s="53"/>
      <c r="DEV79" s="53"/>
      <c r="DEW79" s="53"/>
      <c r="DEX79" s="53"/>
      <c r="DEY79" s="53"/>
      <c r="DEZ79" s="53"/>
      <c r="DFA79" s="53"/>
      <c r="DFB79" s="53"/>
      <c r="DFC79" s="53"/>
      <c r="DFD79" s="53"/>
      <c r="DFE79" s="53"/>
      <c r="DFF79" s="53"/>
      <c r="DFG79" s="53"/>
      <c r="DFH79" s="53"/>
      <c r="DFI79" s="53"/>
      <c r="DFJ79" s="53"/>
      <c r="DFK79" s="53"/>
      <c r="DFL79" s="53"/>
      <c r="DFM79" s="53"/>
      <c r="DFN79" s="53"/>
      <c r="DFO79" s="53"/>
      <c r="DFP79" s="53"/>
      <c r="DFQ79" s="53"/>
      <c r="DFR79" s="53"/>
      <c r="DFS79" s="53"/>
      <c r="DFT79" s="53"/>
      <c r="DFU79" s="53"/>
      <c r="DFV79" s="53"/>
      <c r="DFW79" s="53"/>
      <c r="DFX79" s="53"/>
      <c r="DFY79" s="53"/>
      <c r="DFZ79" s="53"/>
      <c r="DGA79" s="53"/>
      <c r="DGB79" s="53"/>
      <c r="DGC79" s="53"/>
      <c r="DGD79" s="53"/>
      <c r="DGE79" s="53"/>
      <c r="DGF79" s="53"/>
      <c r="DGG79" s="53"/>
      <c r="DGH79" s="53"/>
      <c r="DGI79" s="53"/>
      <c r="DGJ79" s="53"/>
      <c r="DGK79" s="53"/>
      <c r="DGL79" s="53"/>
      <c r="DGM79" s="53"/>
      <c r="DGN79" s="53"/>
      <c r="DGO79" s="53"/>
      <c r="DGP79" s="53"/>
      <c r="DGQ79" s="53"/>
      <c r="DGR79" s="53"/>
      <c r="DGS79" s="53"/>
      <c r="DGT79" s="53"/>
      <c r="DGU79" s="53"/>
      <c r="DGV79" s="53"/>
      <c r="DGW79" s="53"/>
      <c r="DGX79" s="53"/>
      <c r="DGY79" s="53"/>
      <c r="DGZ79" s="53"/>
      <c r="DHA79" s="53"/>
      <c r="DHB79" s="53"/>
      <c r="DHC79" s="53"/>
      <c r="DHD79" s="53"/>
      <c r="DHE79" s="53"/>
      <c r="DHF79" s="53"/>
      <c r="DHG79" s="53"/>
      <c r="DHH79" s="53"/>
      <c r="DHI79" s="53"/>
      <c r="DHJ79" s="53"/>
      <c r="DHK79" s="53"/>
      <c r="DHL79" s="53"/>
      <c r="DHM79" s="53"/>
      <c r="DHN79" s="53"/>
      <c r="DHO79" s="53"/>
      <c r="DHP79" s="53"/>
      <c r="DHQ79" s="53"/>
      <c r="DHR79" s="53"/>
      <c r="DHS79" s="53"/>
      <c r="DHT79" s="53"/>
      <c r="DHU79" s="53"/>
      <c r="DHV79" s="53"/>
      <c r="DHW79" s="53"/>
      <c r="DHX79" s="53"/>
      <c r="DHY79" s="53"/>
      <c r="DHZ79" s="53"/>
      <c r="DIA79" s="53"/>
      <c r="DIB79" s="53"/>
      <c r="DIC79" s="53"/>
      <c r="DID79" s="53"/>
      <c r="DIE79" s="53"/>
      <c r="DIF79" s="53"/>
      <c r="DIG79" s="53"/>
      <c r="DIH79" s="53"/>
      <c r="DII79" s="53"/>
      <c r="DIJ79" s="53"/>
      <c r="DIK79" s="53"/>
      <c r="DIL79" s="53"/>
      <c r="DIM79" s="53"/>
      <c r="DIN79" s="53"/>
      <c r="DIO79" s="53"/>
      <c r="DIP79" s="53"/>
      <c r="DIQ79" s="53"/>
      <c r="DIR79" s="53"/>
      <c r="DIS79" s="53"/>
      <c r="DIT79" s="53"/>
      <c r="DIU79" s="53"/>
      <c r="DIV79" s="53"/>
      <c r="DIW79" s="53"/>
      <c r="DIX79" s="53"/>
      <c r="DIY79" s="53"/>
      <c r="DIZ79" s="53"/>
      <c r="DJA79" s="53"/>
      <c r="DJB79" s="53"/>
      <c r="DJC79" s="53"/>
      <c r="DJD79" s="53"/>
      <c r="DJE79" s="53"/>
      <c r="DJF79" s="53"/>
      <c r="DJG79" s="53"/>
      <c r="DJH79" s="53"/>
      <c r="DJI79" s="53"/>
      <c r="DJJ79" s="53"/>
      <c r="DJK79" s="53"/>
      <c r="DJL79" s="53"/>
      <c r="DJM79" s="53"/>
      <c r="DJN79" s="53"/>
      <c r="DJO79" s="53"/>
      <c r="DJP79" s="53"/>
      <c r="DJQ79" s="53"/>
      <c r="DJR79" s="53"/>
      <c r="DJS79" s="53"/>
      <c r="DJT79" s="53"/>
      <c r="DJU79" s="53"/>
      <c r="DJV79" s="53"/>
      <c r="DJW79" s="53"/>
      <c r="DJX79" s="53"/>
      <c r="DJY79" s="53"/>
      <c r="DJZ79" s="53"/>
      <c r="DKA79" s="53"/>
      <c r="DKB79" s="53"/>
      <c r="DKC79" s="53"/>
      <c r="DKD79" s="53"/>
      <c r="DKE79" s="53"/>
      <c r="DKF79" s="53"/>
      <c r="DKG79" s="53"/>
      <c r="DKH79" s="53"/>
      <c r="DKI79" s="53"/>
      <c r="DKJ79" s="53"/>
      <c r="DKK79" s="53"/>
      <c r="DKL79" s="53"/>
      <c r="DKM79" s="53"/>
      <c r="DKN79" s="53"/>
      <c r="DKO79" s="53"/>
      <c r="DKP79" s="53"/>
      <c r="DKQ79" s="53"/>
      <c r="DKR79" s="53"/>
      <c r="DKS79" s="53"/>
      <c r="DKT79" s="53"/>
      <c r="DKU79" s="53"/>
      <c r="DKV79" s="53"/>
      <c r="DKW79" s="53"/>
      <c r="DKX79" s="53"/>
      <c r="DKY79" s="53"/>
      <c r="DKZ79" s="53"/>
      <c r="DLA79" s="53"/>
      <c r="DLB79" s="53"/>
      <c r="DLC79" s="53"/>
      <c r="DLD79" s="53"/>
      <c r="DLE79" s="53"/>
      <c r="DLF79" s="53"/>
      <c r="DLG79" s="53"/>
      <c r="DLH79" s="53"/>
      <c r="DLI79" s="53"/>
      <c r="DLJ79" s="53"/>
      <c r="DLK79" s="53"/>
      <c r="DLL79" s="53"/>
      <c r="DLM79" s="53"/>
      <c r="DLN79" s="53"/>
      <c r="DLO79" s="53"/>
      <c r="DLP79" s="53"/>
      <c r="DLQ79" s="53"/>
      <c r="DLR79" s="53"/>
      <c r="DLS79" s="53"/>
      <c r="DLT79" s="53"/>
      <c r="DLU79" s="53"/>
      <c r="DLV79" s="53"/>
      <c r="DLW79" s="53"/>
      <c r="DLX79" s="53"/>
      <c r="DLY79" s="53"/>
      <c r="DLZ79" s="53"/>
      <c r="DMA79" s="53"/>
      <c r="DMB79" s="53"/>
      <c r="DMC79" s="53"/>
      <c r="DMD79" s="53"/>
      <c r="DME79" s="53"/>
      <c r="DMF79" s="53"/>
      <c r="DMG79" s="53"/>
      <c r="DMH79" s="53"/>
      <c r="DMI79" s="53"/>
      <c r="DMJ79" s="53"/>
      <c r="DMK79" s="53"/>
      <c r="DML79" s="53"/>
      <c r="DMM79" s="53"/>
      <c r="DMN79" s="53"/>
      <c r="DMO79" s="53"/>
      <c r="DMP79" s="53"/>
      <c r="DMQ79" s="53"/>
      <c r="DMR79" s="53"/>
      <c r="DMS79" s="53"/>
      <c r="DMT79" s="53"/>
      <c r="DMU79" s="53"/>
      <c r="DMV79" s="53"/>
      <c r="DMW79" s="53"/>
      <c r="DMX79" s="53"/>
      <c r="DMY79" s="53"/>
      <c r="DMZ79" s="53"/>
      <c r="DNA79" s="53"/>
      <c r="DNB79" s="53"/>
      <c r="DNC79" s="53"/>
      <c r="DND79" s="53"/>
      <c r="DNE79" s="53"/>
      <c r="DNF79" s="53"/>
      <c r="DNG79" s="53"/>
      <c r="DNH79" s="53"/>
      <c r="DNI79" s="53"/>
      <c r="DNJ79" s="53"/>
      <c r="DNK79" s="53"/>
      <c r="DNL79" s="53"/>
      <c r="DNM79" s="53"/>
      <c r="DNN79" s="53"/>
      <c r="DNO79" s="53"/>
      <c r="DNP79" s="53"/>
      <c r="DNQ79" s="53"/>
      <c r="DNR79" s="53"/>
      <c r="DNS79" s="53"/>
      <c r="DNT79" s="53"/>
      <c r="DNU79" s="53"/>
      <c r="DNV79" s="53"/>
      <c r="DNW79" s="53"/>
      <c r="DNX79" s="53"/>
      <c r="DNY79" s="53"/>
      <c r="DNZ79" s="53"/>
      <c r="DOA79" s="53"/>
      <c r="DOB79" s="53"/>
      <c r="DOC79" s="53"/>
      <c r="DOD79" s="53"/>
      <c r="DOE79" s="53"/>
      <c r="DOF79" s="53"/>
      <c r="DOG79" s="53"/>
      <c r="DOH79" s="53"/>
      <c r="DOI79" s="53"/>
      <c r="DOJ79" s="53"/>
      <c r="DOK79" s="53"/>
      <c r="DOL79" s="53"/>
      <c r="DOM79" s="53"/>
      <c r="DON79" s="53"/>
      <c r="DOO79" s="53"/>
      <c r="DOP79" s="53"/>
      <c r="DOQ79" s="53"/>
      <c r="DOR79" s="53"/>
      <c r="DOS79" s="53"/>
      <c r="DOT79" s="53"/>
      <c r="DOU79" s="53"/>
      <c r="DOV79" s="53"/>
      <c r="DOW79" s="53"/>
      <c r="DOX79" s="53"/>
      <c r="DOY79" s="53"/>
      <c r="DOZ79" s="53"/>
      <c r="DPA79" s="53"/>
      <c r="DPB79" s="53"/>
      <c r="DPC79" s="53"/>
      <c r="DPD79" s="53"/>
      <c r="DPE79" s="53"/>
      <c r="DPF79" s="53"/>
      <c r="DPG79" s="53"/>
      <c r="DPH79" s="53"/>
      <c r="DPI79" s="53"/>
      <c r="DPJ79" s="53"/>
      <c r="DPK79" s="53"/>
      <c r="DPL79" s="53"/>
      <c r="DPM79" s="53"/>
      <c r="DPN79" s="53"/>
      <c r="DPO79" s="53"/>
      <c r="DPP79" s="53"/>
      <c r="DPQ79" s="53"/>
      <c r="DPR79" s="53"/>
      <c r="DPS79" s="53"/>
      <c r="DPT79" s="53"/>
      <c r="DPU79" s="53"/>
      <c r="DPV79" s="53"/>
      <c r="DPW79" s="53"/>
      <c r="DPX79" s="53"/>
      <c r="DPY79" s="53"/>
      <c r="DPZ79" s="53"/>
      <c r="DQA79" s="53"/>
      <c r="DQB79" s="53"/>
      <c r="DQC79" s="53"/>
      <c r="DQD79" s="53"/>
      <c r="DQE79" s="53"/>
      <c r="DQF79" s="53"/>
      <c r="DQG79" s="53"/>
      <c r="DQH79" s="53"/>
      <c r="DQI79" s="53"/>
      <c r="DQJ79" s="53"/>
      <c r="DQK79" s="53"/>
      <c r="DQL79" s="53"/>
      <c r="DQM79" s="53"/>
      <c r="DQN79" s="53"/>
      <c r="DQO79" s="53"/>
      <c r="DQP79" s="53"/>
      <c r="DQQ79" s="53"/>
      <c r="DQR79" s="53"/>
      <c r="DQS79" s="53"/>
      <c r="DQT79" s="53"/>
      <c r="DQU79" s="53"/>
      <c r="DQV79" s="53"/>
      <c r="DQW79" s="53"/>
      <c r="DQX79" s="53"/>
      <c r="DQY79" s="53"/>
      <c r="DQZ79" s="53"/>
      <c r="DRA79" s="53"/>
      <c r="DRB79" s="53"/>
      <c r="DRC79" s="53"/>
      <c r="DRD79" s="53"/>
      <c r="DRE79" s="53"/>
      <c r="DRF79" s="53"/>
      <c r="DRG79" s="53"/>
      <c r="DRH79" s="53"/>
      <c r="DRI79" s="53"/>
      <c r="DRJ79" s="53"/>
      <c r="DRK79" s="53"/>
      <c r="DRL79" s="53"/>
      <c r="DRM79" s="53"/>
      <c r="DRN79" s="53"/>
      <c r="DRO79" s="53"/>
      <c r="DRP79" s="53"/>
      <c r="DRQ79" s="53"/>
      <c r="DRR79" s="53"/>
      <c r="DRS79" s="53"/>
      <c r="DRT79" s="53"/>
      <c r="DRU79" s="53"/>
      <c r="DRV79" s="53"/>
      <c r="DRW79" s="53"/>
      <c r="DRX79" s="53"/>
      <c r="DRY79" s="53"/>
      <c r="DRZ79" s="53"/>
      <c r="DSA79" s="53"/>
      <c r="DSB79" s="53"/>
      <c r="DSC79" s="53"/>
      <c r="DSD79" s="53"/>
      <c r="DSE79" s="53"/>
      <c r="DSF79" s="53"/>
      <c r="DSG79" s="53"/>
      <c r="DSH79" s="53"/>
      <c r="DSI79" s="53"/>
      <c r="DSJ79" s="53"/>
      <c r="DSK79" s="53"/>
      <c r="DSL79" s="53"/>
      <c r="DSM79" s="53"/>
      <c r="DSN79" s="53"/>
      <c r="DSO79" s="53"/>
      <c r="DSP79" s="53"/>
      <c r="DSQ79" s="53"/>
      <c r="DSR79" s="53"/>
      <c r="DSS79" s="53"/>
      <c r="DST79" s="53"/>
      <c r="DSU79" s="53"/>
      <c r="DSV79" s="53"/>
      <c r="DSW79" s="53"/>
      <c r="DSX79" s="53"/>
      <c r="DSY79" s="53"/>
      <c r="DSZ79" s="53"/>
      <c r="DTA79" s="53"/>
      <c r="DTB79" s="53"/>
      <c r="DTC79" s="53"/>
      <c r="DTD79" s="53"/>
      <c r="DTE79" s="53"/>
      <c r="DTF79" s="53"/>
      <c r="DTG79" s="53"/>
      <c r="DTH79" s="53"/>
      <c r="DTI79" s="53"/>
      <c r="DTJ79" s="53"/>
      <c r="DTK79" s="53"/>
      <c r="DTL79" s="53"/>
      <c r="DTM79" s="53"/>
      <c r="DTN79" s="53"/>
      <c r="DTO79" s="53"/>
      <c r="DTP79" s="53"/>
      <c r="DTQ79" s="53"/>
      <c r="DTR79" s="53"/>
      <c r="DTS79" s="53"/>
      <c r="DTT79" s="53"/>
      <c r="DTU79" s="53"/>
      <c r="DTV79" s="53"/>
      <c r="DTW79" s="53"/>
      <c r="DTX79" s="53"/>
      <c r="DTY79" s="53"/>
      <c r="DTZ79" s="53"/>
      <c r="DUA79" s="53"/>
      <c r="DUB79" s="53"/>
      <c r="DUC79" s="53"/>
      <c r="DUD79" s="53"/>
      <c r="DUE79" s="53"/>
      <c r="DUF79" s="53"/>
      <c r="DUG79" s="53"/>
      <c r="DUH79" s="53"/>
      <c r="DUI79" s="53"/>
      <c r="DUJ79" s="53"/>
      <c r="DUK79" s="53"/>
      <c r="DUL79" s="53"/>
      <c r="DUM79" s="53"/>
      <c r="DUN79" s="53"/>
      <c r="DUO79" s="53"/>
      <c r="DUP79" s="53"/>
      <c r="DUQ79" s="53"/>
      <c r="DUR79" s="53"/>
      <c r="DUS79" s="53"/>
      <c r="DUT79" s="53"/>
      <c r="DUU79" s="53"/>
      <c r="DUV79" s="53"/>
      <c r="DUW79" s="53"/>
      <c r="DUX79" s="53"/>
      <c r="DUY79" s="53"/>
      <c r="DUZ79" s="53"/>
      <c r="DVA79" s="53"/>
      <c r="DVB79" s="53"/>
      <c r="DVC79" s="53"/>
      <c r="DVD79" s="53"/>
      <c r="DVE79" s="53"/>
      <c r="DVF79" s="53"/>
      <c r="DVG79" s="53"/>
      <c r="DVH79" s="53"/>
      <c r="DVI79" s="53"/>
      <c r="DVJ79" s="53"/>
      <c r="DVK79" s="53"/>
      <c r="DVL79" s="53"/>
      <c r="DVM79" s="53"/>
      <c r="DVN79" s="53"/>
      <c r="DVO79" s="53"/>
      <c r="DVP79" s="53"/>
      <c r="DVQ79" s="53"/>
      <c r="DVR79" s="53"/>
      <c r="DVS79" s="53"/>
      <c r="DVT79" s="53"/>
      <c r="DVU79" s="53"/>
      <c r="DVV79" s="53"/>
      <c r="DVW79" s="53"/>
      <c r="DVX79" s="53"/>
      <c r="DVY79" s="53"/>
      <c r="DVZ79" s="53"/>
      <c r="DWA79" s="53"/>
      <c r="DWB79" s="53"/>
      <c r="DWC79" s="53"/>
      <c r="DWD79" s="53"/>
      <c r="DWE79" s="53"/>
      <c r="DWF79" s="53"/>
      <c r="DWG79" s="53"/>
      <c r="DWH79" s="53"/>
      <c r="DWI79" s="53"/>
      <c r="DWJ79" s="53"/>
      <c r="DWK79" s="53"/>
      <c r="DWL79" s="53"/>
      <c r="DWM79" s="53"/>
      <c r="DWN79" s="53"/>
      <c r="DWO79" s="53"/>
      <c r="DWP79" s="53"/>
      <c r="DWQ79" s="53"/>
      <c r="DWR79" s="53"/>
      <c r="DWS79" s="53"/>
      <c r="DWT79" s="53"/>
      <c r="DWU79" s="53"/>
      <c r="DWV79" s="53"/>
      <c r="DWW79" s="53"/>
      <c r="DWX79" s="53"/>
      <c r="DWY79" s="53"/>
      <c r="DWZ79" s="53"/>
      <c r="DXA79" s="53"/>
      <c r="DXB79" s="53"/>
      <c r="DXC79" s="53"/>
      <c r="DXD79" s="53"/>
      <c r="DXE79" s="53"/>
      <c r="DXF79" s="53"/>
      <c r="DXG79" s="53"/>
      <c r="DXH79" s="53"/>
      <c r="DXI79" s="53"/>
      <c r="DXJ79" s="53"/>
      <c r="DXK79" s="53"/>
      <c r="DXL79" s="53"/>
      <c r="DXM79" s="53"/>
      <c r="DXN79" s="53"/>
      <c r="DXO79" s="53"/>
      <c r="DXP79" s="53"/>
      <c r="DXQ79" s="53"/>
      <c r="DXR79" s="53"/>
      <c r="DXS79" s="53"/>
      <c r="DXT79" s="53"/>
      <c r="DXU79" s="53"/>
      <c r="DXV79" s="53"/>
      <c r="DXW79" s="53"/>
      <c r="DXX79" s="53"/>
      <c r="DXY79" s="53"/>
      <c r="DXZ79" s="53"/>
      <c r="DYA79" s="53"/>
      <c r="DYB79" s="53"/>
      <c r="DYC79" s="53"/>
      <c r="DYD79" s="53"/>
      <c r="DYE79" s="53"/>
      <c r="DYF79" s="53"/>
      <c r="DYG79" s="53"/>
      <c r="DYH79" s="53"/>
      <c r="DYI79" s="53"/>
      <c r="DYJ79" s="53"/>
      <c r="DYK79" s="53"/>
      <c r="DYL79" s="53"/>
      <c r="DYM79" s="53"/>
      <c r="DYN79" s="53"/>
      <c r="DYO79" s="53"/>
      <c r="DYP79" s="53"/>
      <c r="DYQ79" s="53"/>
      <c r="DYR79" s="53"/>
      <c r="DYS79" s="53"/>
      <c r="DYT79" s="53"/>
      <c r="DYU79" s="53"/>
      <c r="DYV79" s="53"/>
      <c r="DYW79" s="53"/>
      <c r="DYX79" s="53"/>
      <c r="DYY79" s="53"/>
      <c r="DYZ79" s="53"/>
      <c r="DZA79" s="53"/>
      <c r="DZB79" s="53"/>
      <c r="DZC79" s="53"/>
      <c r="DZD79" s="53"/>
      <c r="DZE79" s="53"/>
      <c r="DZF79" s="53"/>
      <c r="DZG79" s="53"/>
      <c r="DZH79" s="53"/>
      <c r="DZI79" s="53"/>
      <c r="DZJ79" s="53"/>
      <c r="DZK79" s="53"/>
      <c r="DZL79" s="53"/>
      <c r="DZM79" s="53"/>
      <c r="DZN79" s="53"/>
      <c r="DZO79" s="53"/>
      <c r="DZP79" s="53"/>
      <c r="DZQ79" s="53"/>
      <c r="DZR79" s="53"/>
      <c r="DZS79" s="53"/>
      <c r="DZT79" s="53"/>
      <c r="DZU79" s="53"/>
      <c r="DZV79" s="53"/>
      <c r="DZW79" s="53"/>
      <c r="DZX79" s="53"/>
      <c r="DZY79" s="53"/>
      <c r="DZZ79" s="53"/>
      <c r="EAA79" s="53"/>
      <c r="EAB79" s="53"/>
      <c r="EAC79" s="53"/>
      <c r="EAD79" s="53"/>
      <c r="EAE79" s="53"/>
      <c r="EAF79" s="53"/>
      <c r="EAG79" s="53"/>
      <c r="EAH79" s="53"/>
      <c r="EAI79" s="53"/>
      <c r="EAJ79" s="53"/>
      <c r="EAK79" s="53"/>
      <c r="EAL79" s="53"/>
      <c r="EAM79" s="53"/>
      <c r="EAN79" s="53"/>
      <c r="EAO79" s="53"/>
      <c r="EAP79" s="53"/>
      <c r="EAQ79" s="53"/>
      <c r="EAR79" s="53"/>
      <c r="EAS79" s="53"/>
      <c r="EAT79" s="53"/>
      <c r="EAU79" s="53"/>
      <c r="EAV79" s="53"/>
      <c r="EAW79" s="53"/>
      <c r="EAX79" s="53"/>
      <c r="EAY79" s="53"/>
      <c r="EAZ79" s="53"/>
      <c r="EBA79" s="53"/>
      <c r="EBB79" s="53"/>
      <c r="EBC79" s="53"/>
      <c r="EBD79" s="53"/>
      <c r="EBE79" s="53"/>
      <c r="EBF79" s="53"/>
      <c r="EBG79" s="53"/>
      <c r="EBH79" s="53"/>
      <c r="EBI79" s="53"/>
      <c r="EBJ79" s="53"/>
      <c r="EBK79" s="53"/>
      <c r="EBL79" s="53"/>
      <c r="EBM79" s="53"/>
      <c r="EBN79" s="53"/>
      <c r="EBO79" s="53"/>
      <c r="EBP79" s="53"/>
      <c r="EBQ79" s="53"/>
      <c r="EBR79" s="53"/>
      <c r="EBS79" s="53"/>
      <c r="EBT79" s="53"/>
      <c r="EBU79" s="53"/>
      <c r="EBV79" s="53"/>
      <c r="EBW79" s="53"/>
      <c r="EBX79" s="53"/>
      <c r="EBY79" s="53"/>
      <c r="EBZ79" s="53"/>
      <c r="ECA79" s="53"/>
      <c r="ECB79" s="53"/>
      <c r="ECC79" s="53"/>
      <c r="ECD79" s="53"/>
      <c r="ECE79" s="53"/>
      <c r="ECF79" s="53"/>
      <c r="ECG79" s="53"/>
      <c r="ECH79" s="53"/>
      <c r="ECI79" s="53"/>
      <c r="ECJ79" s="53"/>
      <c r="ECK79" s="53"/>
      <c r="ECL79" s="53"/>
      <c r="ECM79" s="53"/>
      <c r="ECN79" s="53"/>
      <c r="ECO79" s="53"/>
      <c r="ECP79" s="53"/>
      <c r="ECQ79" s="53"/>
      <c r="ECR79" s="53"/>
      <c r="ECS79" s="53"/>
      <c r="ECT79" s="53"/>
      <c r="ECU79" s="53"/>
      <c r="ECV79" s="53"/>
      <c r="ECW79" s="53"/>
      <c r="ECX79" s="53"/>
      <c r="ECY79" s="53"/>
      <c r="ECZ79" s="53"/>
      <c r="EDA79" s="53"/>
      <c r="EDB79" s="53"/>
      <c r="EDC79" s="53"/>
      <c r="EDD79" s="53"/>
      <c r="EDE79" s="53"/>
      <c r="EDF79" s="53"/>
      <c r="EDG79" s="53"/>
      <c r="EDH79" s="53"/>
      <c r="EDI79" s="53"/>
      <c r="EDJ79" s="53"/>
      <c r="EDK79" s="53"/>
      <c r="EDL79" s="53"/>
      <c r="EDM79" s="53"/>
      <c r="EDN79" s="53"/>
      <c r="EDO79" s="53"/>
      <c r="EDP79" s="53"/>
      <c r="EDQ79" s="53"/>
      <c r="EDR79" s="53"/>
      <c r="EDS79" s="53"/>
      <c r="EDT79" s="53"/>
      <c r="EDU79" s="53"/>
      <c r="EDV79" s="53"/>
      <c r="EDW79" s="53"/>
      <c r="EDX79" s="53"/>
      <c r="EDY79" s="53"/>
      <c r="EDZ79" s="53"/>
      <c r="EEA79" s="53"/>
      <c r="EEB79" s="53"/>
      <c r="EEC79" s="53"/>
      <c r="EED79" s="53"/>
      <c r="EEE79" s="53"/>
      <c r="EEF79" s="53"/>
      <c r="EEG79" s="53"/>
      <c r="EEH79" s="53"/>
      <c r="EEI79" s="53"/>
      <c r="EEJ79" s="53"/>
      <c r="EEK79" s="53"/>
      <c r="EEL79" s="53"/>
      <c r="EEM79" s="53"/>
      <c r="EEN79" s="53"/>
      <c r="EEO79" s="53"/>
      <c r="EEP79" s="53"/>
      <c r="EEQ79" s="53"/>
      <c r="EER79" s="53"/>
      <c r="EES79" s="53"/>
      <c r="EET79" s="53"/>
      <c r="EEU79" s="53"/>
      <c r="EEV79" s="53"/>
      <c r="EEW79" s="53"/>
      <c r="EEX79" s="53"/>
      <c r="EEY79" s="53"/>
      <c r="EEZ79" s="53"/>
      <c r="EFA79" s="53"/>
      <c r="EFB79" s="53"/>
      <c r="EFC79" s="53"/>
      <c r="EFD79" s="53"/>
      <c r="EFE79" s="53"/>
      <c r="EFF79" s="53"/>
      <c r="EFG79" s="53"/>
      <c r="EFH79" s="53"/>
      <c r="EFI79" s="53"/>
      <c r="EFJ79" s="53"/>
      <c r="EFK79" s="53"/>
      <c r="EFL79" s="53"/>
      <c r="EFM79" s="53"/>
      <c r="EFN79" s="53"/>
      <c r="EFO79" s="53"/>
      <c r="EFP79" s="53"/>
      <c r="EFQ79" s="53"/>
      <c r="EFR79" s="53"/>
      <c r="EFS79" s="53"/>
      <c r="EFT79" s="53"/>
      <c r="EFU79" s="53"/>
      <c r="EFV79" s="53"/>
      <c r="EFW79" s="53"/>
      <c r="EFX79" s="53"/>
      <c r="EFY79" s="53"/>
      <c r="EFZ79" s="53"/>
      <c r="EGA79" s="53"/>
      <c r="EGB79" s="53"/>
      <c r="EGC79" s="53"/>
      <c r="EGD79" s="53"/>
      <c r="EGE79" s="53"/>
      <c r="EGF79" s="53"/>
      <c r="EGG79" s="53"/>
      <c r="EGH79" s="53"/>
      <c r="EGI79" s="53"/>
      <c r="EGJ79" s="53"/>
      <c r="EGK79" s="53"/>
      <c r="EGL79" s="53"/>
      <c r="EGM79" s="53"/>
      <c r="EGN79" s="53"/>
      <c r="EGO79" s="53"/>
      <c r="EGP79" s="53"/>
      <c r="EGQ79" s="53"/>
      <c r="EGR79" s="53"/>
      <c r="EGS79" s="53"/>
      <c r="EGT79" s="53"/>
      <c r="EGU79" s="53"/>
      <c r="EGV79" s="53"/>
      <c r="EGW79" s="53"/>
      <c r="EGX79" s="53"/>
      <c r="EGY79" s="53"/>
      <c r="EGZ79" s="53"/>
      <c r="EHA79" s="53"/>
      <c r="EHB79" s="53"/>
      <c r="EHC79" s="53"/>
      <c r="EHD79" s="53"/>
      <c r="EHE79" s="53"/>
      <c r="EHF79" s="53"/>
      <c r="EHG79" s="53"/>
      <c r="EHH79" s="53"/>
      <c r="EHI79" s="53"/>
      <c r="EHJ79" s="53"/>
      <c r="EHK79" s="53"/>
      <c r="EHL79" s="53"/>
      <c r="EHM79" s="53"/>
      <c r="EHN79" s="53"/>
      <c r="EHO79" s="53"/>
      <c r="EHP79" s="53"/>
      <c r="EHQ79" s="53"/>
      <c r="EHR79" s="53"/>
      <c r="EHS79" s="53"/>
      <c r="EHT79" s="53"/>
      <c r="EHU79" s="53"/>
      <c r="EHV79" s="53"/>
      <c r="EHW79" s="53"/>
      <c r="EHX79" s="53"/>
      <c r="EHY79" s="53"/>
      <c r="EHZ79" s="53"/>
      <c r="EIA79" s="53"/>
      <c r="EIB79" s="53"/>
      <c r="EIC79" s="53"/>
      <c r="EID79" s="53"/>
      <c r="EIE79" s="53"/>
      <c r="EIF79" s="53"/>
      <c r="EIG79" s="53"/>
      <c r="EIH79" s="53"/>
      <c r="EII79" s="53"/>
      <c r="EIJ79" s="53"/>
      <c r="EIK79" s="53"/>
      <c r="EIL79" s="53"/>
      <c r="EIM79" s="53"/>
      <c r="EIN79" s="53"/>
      <c r="EIO79" s="53"/>
      <c r="EIP79" s="53"/>
      <c r="EIQ79" s="53"/>
      <c r="EIR79" s="53"/>
      <c r="EIS79" s="53"/>
      <c r="EIT79" s="53"/>
      <c r="EIU79" s="53"/>
      <c r="EIV79" s="53"/>
      <c r="EIW79" s="53"/>
      <c r="EIX79" s="53"/>
      <c r="EIY79" s="53"/>
      <c r="EIZ79" s="53"/>
      <c r="EJA79" s="53"/>
      <c r="EJB79" s="53"/>
      <c r="EJC79" s="53"/>
      <c r="EJD79" s="53"/>
      <c r="EJE79" s="53"/>
      <c r="EJF79" s="53"/>
      <c r="EJG79" s="53"/>
      <c r="EJH79" s="53"/>
      <c r="EJI79" s="53"/>
      <c r="EJJ79" s="53"/>
      <c r="EJK79" s="53"/>
      <c r="EJL79" s="53"/>
      <c r="EJM79" s="53"/>
      <c r="EJN79" s="53"/>
      <c r="EJO79" s="53"/>
      <c r="EJP79" s="53"/>
      <c r="EJQ79" s="53"/>
      <c r="EJR79" s="53"/>
      <c r="EJS79" s="53"/>
      <c r="EJT79" s="53"/>
      <c r="EJU79" s="53"/>
      <c r="EJV79" s="53"/>
      <c r="EJW79" s="53"/>
      <c r="EJX79" s="53"/>
      <c r="EJY79" s="53"/>
      <c r="EJZ79" s="53"/>
      <c r="EKA79" s="53"/>
      <c r="EKB79" s="53"/>
      <c r="EKC79" s="53"/>
      <c r="EKD79" s="53"/>
      <c r="EKE79" s="53"/>
      <c r="EKF79" s="53"/>
      <c r="EKG79" s="53"/>
      <c r="EKH79" s="53"/>
      <c r="EKI79" s="53"/>
      <c r="EKJ79" s="53"/>
      <c r="EKK79" s="53"/>
      <c r="EKL79" s="53"/>
      <c r="EKM79" s="53"/>
      <c r="EKN79" s="53"/>
      <c r="EKO79" s="53"/>
      <c r="EKP79" s="53"/>
      <c r="EKQ79" s="53"/>
      <c r="EKR79" s="53"/>
      <c r="EKS79" s="53"/>
      <c r="EKT79" s="53"/>
      <c r="EKU79" s="53"/>
      <c r="EKV79" s="53"/>
      <c r="EKW79" s="53"/>
      <c r="EKX79" s="53"/>
      <c r="EKY79" s="53"/>
      <c r="EKZ79" s="53"/>
      <c r="ELA79" s="53"/>
      <c r="ELB79" s="53"/>
      <c r="ELC79" s="53"/>
      <c r="ELD79" s="53"/>
      <c r="ELE79" s="53"/>
      <c r="ELF79" s="53"/>
      <c r="ELG79" s="53"/>
      <c r="ELH79" s="53"/>
      <c r="ELI79" s="53"/>
      <c r="ELJ79" s="53"/>
      <c r="ELK79" s="53"/>
      <c r="ELL79" s="53"/>
      <c r="ELM79" s="53"/>
      <c r="ELN79" s="53"/>
      <c r="ELO79" s="53"/>
      <c r="ELP79" s="53"/>
      <c r="ELQ79" s="53"/>
      <c r="ELR79" s="53"/>
      <c r="ELS79" s="53"/>
      <c r="ELT79" s="53"/>
      <c r="ELU79" s="53"/>
      <c r="ELV79" s="53"/>
      <c r="ELW79" s="53"/>
      <c r="ELX79" s="53"/>
      <c r="ELY79" s="53"/>
      <c r="ELZ79" s="53"/>
      <c r="EMA79" s="53"/>
      <c r="EMB79" s="53"/>
      <c r="EMC79" s="53"/>
      <c r="EMD79" s="53"/>
      <c r="EME79" s="53"/>
      <c r="EMF79" s="53"/>
      <c r="EMG79" s="53"/>
      <c r="EMH79" s="53"/>
      <c r="EMI79" s="53"/>
      <c r="EMJ79" s="53"/>
      <c r="EMK79" s="53"/>
      <c r="EML79" s="53"/>
      <c r="EMM79" s="53"/>
      <c r="EMN79" s="53"/>
      <c r="EMO79" s="53"/>
      <c r="EMP79" s="53"/>
      <c r="EMQ79" s="53"/>
      <c r="EMR79" s="53"/>
      <c r="EMS79" s="53"/>
      <c r="EMT79" s="53"/>
      <c r="EMU79" s="53"/>
      <c r="EMV79" s="53"/>
      <c r="EMW79" s="53"/>
      <c r="EMX79" s="53"/>
      <c r="EMY79" s="53"/>
      <c r="EMZ79" s="53"/>
      <c r="ENA79" s="53"/>
      <c r="ENB79" s="53"/>
      <c r="ENC79" s="53"/>
      <c r="END79" s="53"/>
      <c r="ENE79" s="53"/>
      <c r="ENF79" s="53"/>
      <c r="ENG79" s="53"/>
      <c r="ENH79" s="53"/>
      <c r="ENI79" s="53"/>
      <c r="ENJ79" s="53"/>
      <c r="ENK79" s="53"/>
      <c r="ENL79" s="53"/>
      <c r="ENM79" s="53"/>
      <c r="ENN79" s="53"/>
      <c r="ENO79" s="53"/>
      <c r="ENP79" s="53"/>
      <c r="ENQ79" s="53"/>
      <c r="ENR79" s="53"/>
      <c r="ENS79" s="53"/>
      <c r="ENT79" s="53"/>
      <c r="ENU79" s="53"/>
      <c r="ENV79" s="53"/>
      <c r="ENW79" s="53"/>
      <c r="ENX79" s="53"/>
      <c r="ENY79" s="53"/>
      <c r="ENZ79" s="53"/>
      <c r="EOA79" s="53"/>
      <c r="EOB79" s="53"/>
      <c r="EOC79" s="53"/>
      <c r="EOD79" s="53"/>
      <c r="EOE79" s="53"/>
      <c r="EOF79" s="53"/>
      <c r="EOG79" s="53"/>
      <c r="EOH79" s="53"/>
      <c r="EOI79" s="53"/>
      <c r="EOJ79" s="53"/>
      <c r="EOK79" s="53"/>
      <c r="EOL79" s="53"/>
      <c r="EOM79" s="53"/>
      <c r="EON79" s="53"/>
      <c r="EOO79" s="53"/>
      <c r="EOP79" s="53"/>
      <c r="EOQ79" s="53"/>
      <c r="EOR79" s="53"/>
      <c r="EOS79" s="53"/>
      <c r="EOT79" s="53"/>
      <c r="EOU79" s="53"/>
      <c r="EOV79" s="53"/>
      <c r="EOW79" s="53"/>
      <c r="EOX79" s="53"/>
      <c r="EOY79" s="53"/>
      <c r="EOZ79" s="53"/>
      <c r="EPA79" s="53"/>
      <c r="EPB79" s="53"/>
      <c r="EPC79" s="53"/>
      <c r="EPD79" s="53"/>
      <c r="EPE79" s="53"/>
      <c r="EPF79" s="53"/>
      <c r="EPG79" s="53"/>
      <c r="EPH79" s="53"/>
      <c r="EPI79" s="53"/>
      <c r="EPJ79" s="53"/>
      <c r="EPK79" s="53"/>
      <c r="EPL79" s="53"/>
      <c r="EPM79" s="53"/>
      <c r="EPN79" s="53"/>
      <c r="EPO79" s="53"/>
      <c r="EPP79" s="53"/>
      <c r="EPQ79" s="53"/>
      <c r="EPR79" s="53"/>
      <c r="EPS79" s="53"/>
      <c r="EPT79" s="53"/>
      <c r="EPU79" s="53"/>
      <c r="EPV79" s="53"/>
      <c r="EPW79" s="53"/>
      <c r="EPX79" s="53"/>
      <c r="EPY79" s="53"/>
      <c r="EPZ79" s="53"/>
      <c r="EQA79" s="53"/>
      <c r="EQB79" s="53"/>
      <c r="EQC79" s="53"/>
      <c r="EQD79" s="53"/>
      <c r="EQE79" s="53"/>
      <c r="EQF79" s="53"/>
      <c r="EQG79" s="53"/>
      <c r="EQH79" s="53"/>
      <c r="EQI79" s="53"/>
      <c r="EQJ79" s="53"/>
      <c r="EQK79" s="53"/>
      <c r="EQL79" s="53"/>
      <c r="EQM79" s="53"/>
      <c r="EQN79" s="53"/>
      <c r="EQO79" s="53"/>
      <c r="EQP79" s="53"/>
      <c r="EQQ79" s="53"/>
      <c r="EQR79" s="53"/>
      <c r="EQS79" s="53"/>
      <c r="EQT79" s="53"/>
      <c r="EQU79" s="53"/>
      <c r="EQV79" s="53"/>
      <c r="EQW79" s="53"/>
      <c r="EQX79" s="53"/>
      <c r="EQY79" s="53"/>
      <c r="EQZ79" s="53"/>
      <c r="ERA79" s="53"/>
      <c r="ERB79" s="53"/>
      <c r="ERC79" s="53"/>
      <c r="ERD79" s="53"/>
      <c r="ERE79" s="53"/>
      <c r="ERF79" s="53"/>
      <c r="ERG79" s="53"/>
      <c r="ERH79" s="53"/>
      <c r="ERI79" s="53"/>
      <c r="ERJ79" s="53"/>
      <c r="ERK79" s="53"/>
      <c r="ERL79" s="53"/>
      <c r="ERM79" s="53"/>
      <c r="ERN79" s="53"/>
      <c r="ERO79" s="53"/>
      <c r="ERP79" s="53"/>
      <c r="ERQ79" s="53"/>
      <c r="ERR79" s="53"/>
      <c r="ERS79" s="53"/>
      <c r="ERT79" s="53"/>
      <c r="ERU79" s="53"/>
      <c r="ERV79" s="53"/>
      <c r="ERW79" s="53"/>
      <c r="ERX79" s="53"/>
      <c r="ERY79" s="53"/>
      <c r="ERZ79" s="53"/>
      <c r="ESA79" s="53"/>
      <c r="ESB79" s="53"/>
      <c r="ESC79" s="53"/>
      <c r="ESD79" s="53"/>
      <c r="ESE79" s="53"/>
      <c r="ESF79" s="53"/>
      <c r="ESG79" s="53"/>
      <c r="ESH79" s="53"/>
      <c r="ESI79" s="53"/>
      <c r="ESJ79" s="53"/>
      <c r="ESK79" s="53"/>
      <c r="ESL79" s="53"/>
      <c r="ESM79" s="53"/>
      <c r="ESN79" s="53"/>
      <c r="ESO79" s="53"/>
      <c r="ESP79" s="53"/>
      <c r="ESQ79" s="53"/>
      <c r="ESR79" s="53"/>
      <c r="ESS79" s="53"/>
      <c r="EST79" s="53"/>
      <c r="ESU79" s="53"/>
      <c r="ESV79" s="53"/>
      <c r="ESW79" s="53"/>
      <c r="ESX79" s="53"/>
      <c r="ESY79" s="53"/>
      <c r="ESZ79" s="53"/>
      <c r="ETA79" s="53"/>
      <c r="ETB79" s="53"/>
      <c r="ETC79" s="53"/>
      <c r="ETD79" s="53"/>
      <c r="ETE79" s="53"/>
      <c r="ETF79" s="53"/>
      <c r="ETG79" s="53"/>
      <c r="ETH79" s="53"/>
      <c r="ETI79" s="53"/>
      <c r="ETJ79" s="53"/>
      <c r="ETK79" s="53"/>
      <c r="ETL79" s="53"/>
      <c r="ETM79" s="53"/>
      <c r="ETN79" s="53"/>
      <c r="ETO79" s="53"/>
      <c r="ETP79" s="53"/>
      <c r="ETQ79" s="53"/>
      <c r="ETR79" s="53"/>
      <c r="ETS79" s="53"/>
      <c r="ETT79" s="53"/>
      <c r="ETU79" s="53"/>
      <c r="ETV79" s="53"/>
      <c r="ETW79" s="53"/>
      <c r="ETX79" s="53"/>
      <c r="ETY79" s="53"/>
      <c r="ETZ79" s="53"/>
      <c r="EUA79" s="53"/>
      <c r="EUB79" s="53"/>
      <c r="EUC79" s="53"/>
      <c r="EUD79" s="53"/>
      <c r="EUE79" s="53"/>
      <c r="EUF79" s="53"/>
      <c r="EUG79" s="53"/>
      <c r="EUH79" s="53"/>
      <c r="EUI79" s="53"/>
      <c r="EUJ79" s="53"/>
      <c r="EUK79" s="53"/>
      <c r="EUL79" s="53"/>
      <c r="EUM79" s="53"/>
      <c r="EUN79" s="53"/>
      <c r="EUO79" s="53"/>
      <c r="EUP79" s="53"/>
      <c r="EUQ79" s="53"/>
      <c r="EUR79" s="53"/>
      <c r="EUS79" s="53"/>
      <c r="EUT79" s="53"/>
      <c r="EUU79" s="53"/>
      <c r="EUV79" s="53"/>
      <c r="EUW79" s="53"/>
      <c r="EUX79" s="53"/>
      <c r="EUY79" s="53"/>
      <c r="EUZ79" s="53"/>
      <c r="EVA79" s="53"/>
      <c r="EVB79" s="53"/>
      <c r="EVC79" s="53"/>
      <c r="EVD79" s="53"/>
      <c r="EVE79" s="53"/>
      <c r="EVF79" s="53"/>
      <c r="EVG79" s="53"/>
      <c r="EVH79" s="53"/>
      <c r="EVI79" s="53"/>
      <c r="EVJ79" s="53"/>
      <c r="EVK79" s="53"/>
      <c r="EVL79" s="53"/>
      <c r="EVM79" s="53"/>
      <c r="EVN79" s="53"/>
      <c r="EVO79" s="53"/>
      <c r="EVP79" s="53"/>
      <c r="EVQ79" s="53"/>
      <c r="EVR79" s="53"/>
      <c r="EVS79" s="53"/>
      <c r="EVT79" s="53"/>
      <c r="EVU79" s="53"/>
      <c r="EVV79" s="53"/>
      <c r="EVW79" s="53"/>
      <c r="EVX79" s="53"/>
      <c r="EVY79" s="53"/>
      <c r="EVZ79" s="53"/>
      <c r="EWA79" s="53"/>
      <c r="EWB79" s="53"/>
      <c r="EWC79" s="53"/>
      <c r="EWD79" s="53"/>
      <c r="EWE79" s="53"/>
      <c r="EWF79" s="53"/>
      <c r="EWG79" s="53"/>
      <c r="EWH79" s="53"/>
      <c r="EWI79" s="53"/>
      <c r="EWJ79" s="53"/>
      <c r="EWK79" s="53"/>
      <c r="EWL79" s="53"/>
      <c r="EWM79" s="53"/>
      <c r="EWN79" s="53"/>
      <c r="EWO79" s="53"/>
      <c r="EWP79" s="53"/>
      <c r="EWQ79" s="53"/>
      <c r="EWR79" s="53"/>
      <c r="EWS79" s="53"/>
      <c r="EWT79" s="53"/>
      <c r="EWU79" s="53"/>
      <c r="EWV79" s="53"/>
      <c r="EWW79" s="53"/>
      <c r="EWX79" s="53"/>
      <c r="EWY79" s="53"/>
      <c r="EWZ79" s="53"/>
      <c r="EXA79" s="53"/>
      <c r="EXB79" s="53"/>
      <c r="EXC79" s="53"/>
      <c r="EXD79" s="53"/>
      <c r="EXE79" s="53"/>
      <c r="EXF79" s="53"/>
      <c r="EXG79" s="53"/>
      <c r="EXH79" s="53"/>
      <c r="EXI79" s="53"/>
      <c r="EXJ79" s="53"/>
      <c r="EXK79" s="53"/>
      <c r="EXL79" s="53"/>
      <c r="EXM79" s="53"/>
      <c r="EXN79" s="53"/>
      <c r="EXO79" s="53"/>
      <c r="EXP79" s="53"/>
      <c r="EXQ79" s="53"/>
      <c r="EXR79" s="53"/>
      <c r="EXS79" s="53"/>
      <c r="EXT79" s="53"/>
      <c r="EXU79" s="53"/>
      <c r="EXV79" s="53"/>
      <c r="EXW79" s="53"/>
      <c r="EXX79" s="53"/>
      <c r="EXY79" s="53"/>
      <c r="EXZ79" s="53"/>
      <c r="EYA79" s="53"/>
      <c r="EYB79" s="53"/>
      <c r="EYC79" s="53"/>
      <c r="EYD79" s="53"/>
      <c r="EYE79" s="53"/>
      <c r="EYF79" s="53"/>
      <c r="EYG79" s="53"/>
      <c r="EYH79" s="53"/>
      <c r="EYI79" s="53"/>
      <c r="EYJ79" s="53"/>
      <c r="EYK79" s="53"/>
      <c r="EYL79" s="53"/>
      <c r="EYM79" s="53"/>
      <c r="EYN79" s="53"/>
      <c r="EYO79" s="53"/>
      <c r="EYP79" s="53"/>
      <c r="EYQ79" s="53"/>
      <c r="EYR79" s="53"/>
      <c r="EYS79" s="53"/>
      <c r="EYT79" s="53"/>
      <c r="EYU79" s="53"/>
      <c r="EYV79" s="53"/>
      <c r="EYW79" s="53"/>
      <c r="EYX79" s="53"/>
      <c r="EYY79" s="53"/>
      <c r="EYZ79" s="53"/>
      <c r="EZA79" s="53"/>
      <c r="EZB79" s="53"/>
      <c r="EZC79" s="53"/>
      <c r="EZD79" s="53"/>
      <c r="EZE79" s="53"/>
      <c r="EZF79" s="53"/>
      <c r="EZG79" s="53"/>
      <c r="EZH79" s="53"/>
      <c r="EZI79" s="53"/>
      <c r="EZJ79" s="53"/>
      <c r="EZK79" s="53"/>
      <c r="EZL79" s="53"/>
      <c r="EZM79" s="53"/>
      <c r="EZN79" s="53"/>
      <c r="EZO79" s="53"/>
      <c r="EZP79" s="53"/>
      <c r="EZQ79" s="53"/>
      <c r="EZR79" s="53"/>
      <c r="EZS79" s="53"/>
      <c r="EZT79" s="53"/>
      <c r="EZU79" s="53"/>
      <c r="EZV79" s="53"/>
      <c r="EZW79" s="53"/>
      <c r="EZX79" s="53"/>
      <c r="EZY79" s="53"/>
      <c r="EZZ79" s="53"/>
      <c r="FAA79" s="53"/>
      <c r="FAB79" s="53"/>
      <c r="FAC79" s="53"/>
      <c r="FAD79" s="53"/>
      <c r="FAE79" s="53"/>
      <c r="FAF79" s="53"/>
      <c r="FAG79" s="53"/>
      <c r="FAH79" s="53"/>
      <c r="FAI79" s="53"/>
      <c r="FAJ79" s="53"/>
      <c r="FAK79" s="53"/>
      <c r="FAL79" s="53"/>
      <c r="FAM79" s="53"/>
      <c r="FAN79" s="53"/>
      <c r="FAO79" s="53"/>
      <c r="FAP79" s="53"/>
      <c r="FAQ79" s="53"/>
      <c r="FAR79" s="53"/>
      <c r="FAS79" s="53"/>
      <c r="FAT79" s="53"/>
      <c r="FAU79" s="53"/>
      <c r="FAV79" s="53"/>
      <c r="FAW79" s="53"/>
      <c r="FAX79" s="53"/>
      <c r="FAY79" s="53"/>
      <c r="FAZ79" s="53"/>
      <c r="FBA79" s="53"/>
      <c r="FBB79" s="53"/>
      <c r="FBC79" s="53"/>
      <c r="FBD79" s="53"/>
      <c r="FBE79" s="53"/>
      <c r="FBF79" s="53"/>
      <c r="FBG79" s="53"/>
      <c r="FBH79" s="53"/>
      <c r="FBI79" s="53"/>
      <c r="FBJ79" s="53"/>
      <c r="FBK79" s="53"/>
      <c r="FBL79" s="53"/>
      <c r="FBM79" s="53"/>
      <c r="FBN79" s="53"/>
      <c r="FBO79" s="53"/>
      <c r="FBP79" s="53"/>
      <c r="FBQ79" s="53"/>
      <c r="FBR79" s="53"/>
      <c r="FBS79" s="53"/>
      <c r="FBT79" s="53"/>
      <c r="FBU79" s="53"/>
      <c r="FBV79" s="53"/>
      <c r="FBW79" s="53"/>
      <c r="FBX79" s="53"/>
      <c r="FBY79" s="53"/>
      <c r="FBZ79" s="53"/>
      <c r="FCA79" s="53"/>
      <c r="FCB79" s="53"/>
      <c r="FCC79" s="53"/>
      <c r="FCD79" s="53"/>
      <c r="FCE79" s="53"/>
      <c r="FCF79" s="53"/>
      <c r="FCG79" s="53"/>
      <c r="FCH79" s="53"/>
      <c r="FCI79" s="53"/>
      <c r="FCJ79" s="53"/>
      <c r="FCK79" s="53"/>
      <c r="FCL79" s="53"/>
      <c r="FCM79" s="53"/>
      <c r="FCN79" s="53"/>
      <c r="FCO79" s="53"/>
      <c r="FCP79" s="53"/>
      <c r="FCQ79" s="53"/>
      <c r="FCR79" s="53"/>
      <c r="FCS79" s="53"/>
      <c r="FCT79" s="53"/>
      <c r="FCU79" s="53"/>
      <c r="FCV79" s="53"/>
      <c r="FCW79" s="53"/>
      <c r="FCX79" s="53"/>
      <c r="FCY79" s="53"/>
      <c r="FCZ79" s="53"/>
      <c r="FDA79" s="53"/>
      <c r="FDB79" s="53"/>
      <c r="FDC79" s="53"/>
      <c r="FDD79" s="53"/>
      <c r="FDE79" s="53"/>
      <c r="FDF79" s="53"/>
      <c r="FDG79" s="53"/>
      <c r="FDH79" s="53"/>
      <c r="FDI79" s="53"/>
      <c r="FDJ79" s="53"/>
      <c r="FDK79" s="53"/>
      <c r="FDL79" s="53"/>
      <c r="FDM79" s="53"/>
      <c r="FDN79" s="53"/>
      <c r="FDO79" s="53"/>
      <c r="FDP79" s="53"/>
      <c r="FDQ79" s="53"/>
      <c r="FDR79" s="53"/>
      <c r="FDS79" s="53"/>
      <c r="FDT79" s="53"/>
      <c r="FDU79" s="53"/>
      <c r="FDV79" s="53"/>
      <c r="FDW79" s="53"/>
      <c r="FDX79" s="53"/>
      <c r="FDY79" s="53"/>
      <c r="FDZ79" s="53"/>
      <c r="FEA79" s="53"/>
      <c r="FEB79" s="53"/>
      <c r="FEC79" s="53"/>
      <c r="FED79" s="53"/>
      <c r="FEE79" s="53"/>
      <c r="FEF79" s="53"/>
      <c r="FEG79" s="53"/>
      <c r="FEH79" s="53"/>
      <c r="FEI79" s="53"/>
      <c r="FEJ79" s="53"/>
      <c r="FEK79" s="53"/>
      <c r="FEL79" s="53"/>
      <c r="FEM79" s="53"/>
      <c r="FEN79" s="53"/>
      <c r="FEO79" s="53"/>
      <c r="FEP79" s="53"/>
      <c r="FEQ79" s="53"/>
      <c r="FER79" s="53"/>
      <c r="FES79" s="53"/>
      <c r="FET79" s="53"/>
      <c r="FEU79" s="53"/>
      <c r="FEV79" s="53"/>
      <c r="FEW79" s="53"/>
      <c r="FEX79" s="53"/>
      <c r="FEY79" s="53"/>
      <c r="FEZ79" s="53"/>
      <c r="FFA79" s="53"/>
      <c r="FFB79" s="53"/>
      <c r="FFC79" s="53"/>
      <c r="FFD79" s="53"/>
      <c r="FFE79" s="53"/>
      <c r="FFF79" s="53"/>
      <c r="FFG79" s="53"/>
      <c r="FFH79" s="53"/>
      <c r="FFI79" s="53"/>
      <c r="FFJ79" s="53"/>
      <c r="FFK79" s="53"/>
      <c r="FFL79" s="53"/>
      <c r="FFM79" s="53"/>
      <c r="FFN79" s="53"/>
      <c r="FFO79" s="53"/>
      <c r="FFP79" s="53"/>
      <c r="FFQ79" s="53"/>
      <c r="FFR79" s="53"/>
      <c r="FFS79" s="53"/>
      <c r="FFT79" s="53"/>
      <c r="FFU79" s="53"/>
      <c r="FFV79" s="53"/>
      <c r="FFW79" s="53"/>
      <c r="FFX79" s="53"/>
      <c r="FFY79" s="53"/>
      <c r="FFZ79" s="53"/>
      <c r="FGA79" s="53"/>
      <c r="FGB79" s="53"/>
      <c r="FGC79" s="53"/>
      <c r="FGD79" s="53"/>
      <c r="FGE79" s="53"/>
      <c r="FGF79" s="53"/>
      <c r="FGG79" s="53"/>
      <c r="FGH79" s="53"/>
      <c r="FGI79" s="53"/>
      <c r="FGJ79" s="53"/>
      <c r="FGK79" s="53"/>
      <c r="FGL79" s="53"/>
      <c r="FGM79" s="53"/>
      <c r="FGN79" s="53"/>
      <c r="FGO79" s="53"/>
      <c r="FGP79" s="53"/>
      <c r="FGQ79" s="53"/>
      <c r="FGR79" s="53"/>
      <c r="FGS79" s="53"/>
      <c r="FGT79" s="53"/>
      <c r="FGU79" s="53"/>
      <c r="FGV79" s="53"/>
      <c r="FGW79" s="53"/>
      <c r="FGX79" s="53"/>
      <c r="FGY79" s="53"/>
      <c r="FGZ79" s="53"/>
      <c r="FHA79" s="53"/>
      <c r="FHB79" s="53"/>
      <c r="FHC79" s="53"/>
      <c r="FHD79" s="53"/>
      <c r="FHE79" s="53"/>
      <c r="FHF79" s="53"/>
      <c r="FHG79" s="53"/>
      <c r="FHH79" s="53"/>
      <c r="FHI79" s="53"/>
      <c r="FHJ79" s="53"/>
      <c r="FHK79" s="53"/>
      <c r="FHL79" s="53"/>
      <c r="FHM79" s="53"/>
      <c r="FHN79" s="53"/>
      <c r="FHO79" s="53"/>
      <c r="FHP79" s="53"/>
      <c r="FHQ79" s="53"/>
      <c r="FHR79" s="53"/>
      <c r="FHS79" s="53"/>
      <c r="FHT79" s="53"/>
      <c r="FHU79" s="53"/>
      <c r="FHV79" s="53"/>
      <c r="FHW79" s="53"/>
      <c r="FHX79" s="53"/>
      <c r="FHY79" s="53"/>
      <c r="FHZ79" s="53"/>
      <c r="FIA79" s="53"/>
      <c r="FIB79" s="53"/>
      <c r="FIC79" s="53"/>
      <c r="FID79" s="53"/>
      <c r="FIE79" s="53"/>
      <c r="FIF79" s="53"/>
      <c r="FIG79" s="53"/>
      <c r="FIH79" s="53"/>
      <c r="FII79" s="53"/>
      <c r="FIJ79" s="53"/>
      <c r="FIK79" s="53"/>
      <c r="FIL79" s="53"/>
      <c r="FIM79" s="53"/>
      <c r="FIN79" s="53"/>
      <c r="FIO79" s="53"/>
      <c r="FIP79" s="53"/>
      <c r="FIQ79" s="53"/>
      <c r="FIR79" s="53"/>
      <c r="FIS79" s="53"/>
      <c r="FIT79" s="53"/>
      <c r="FIU79" s="53"/>
      <c r="FIV79" s="53"/>
      <c r="FIW79" s="53"/>
      <c r="FIX79" s="53"/>
      <c r="FIY79" s="53"/>
      <c r="FIZ79" s="53"/>
      <c r="FJA79" s="53"/>
      <c r="FJB79" s="53"/>
      <c r="FJC79" s="53"/>
      <c r="FJD79" s="53"/>
      <c r="FJE79" s="53"/>
      <c r="FJF79" s="53"/>
      <c r="FJG79" s="53"/>
      <c r="FJH79" s="53"/>
      <c r="FJI79" s="53"/>
      <c r="FJJ79" s="53"/>
      <c r="FJK79" s="53"/>
      <c r="FJL79" s="53"/>
      <c r="FJM79" s="53"/>
      <c r="FJN79" s="53"/>
      <c r="FJO79" s="53"/>
      <c r="FJP79" s="53"/>
      <c r="FJQ79" s="53"/>
      <c r="FJR79" s="53"/>
      <c r="FJS79" s="53"/>
      <c r="FJT79" s="53"/>
      <c r="FJU79" s="53"/>
      <c r="FJV79" s="53"/>
      <c r="FJW79" s="53"/>
      <c r="FJX79" s="53"/>
      <c r="FJY79" s="53"/>
      <c r="FJZ79" s="53"/>
      <c r="FKA79" s="53"/>
      <c r="FKB79" s="53"/>
      <c r="FKC79" s="53"/>
      <c r="FKD79" s="53"/>
      <c r="FKE79" s="53"/>
      <c r="FKF79" s="53"/>
      <c r="FKG79" s="53"/>
      <c r="FKH79" s="53"/>
      <c r="FKI79" s="53"/>
      <c r="FKJ79" s="53"/>
      <c r="FKK79" s="53"/>
      <c r="FKL79" s="53"/>
      <c r="FKM79" s="53"/>
      <c r="FKN79" s="53"/>
      <c r="FKO79" s="53"/>
      <c r="FKP79" s="53"/>
      <c r="FKQ79" s="53"/>
      <c r="FKR79" s="53"/>
      <c r="FKS79" s="53"/>
      <c r="FKT79" s="53"/>
      <c r="FKU79" s="53"/>
      <c r="FKV79" s="53"/>
      <c r="FKW79" s="53"/>
      <c r="FKX79" s="53"/>
      <c r="FKY79" s="53"/>
      <c r="FKZ79" s="53"/>
      <c r="FLA79" s="53"/>
      <c r="FLB79" s="53"/>
      <c r="FLC79" s="53"/>
      <c r="FLD79" s="53"/>
      <c r="FLE79" s="53"/>
      <c r="FLF79" s="53"/>
      <c r="FLG79" s="53"/>
      <c r="FLH79" s="53"/>
      <c r="FLI79" s="53"/>
      <c r="FLJ79" s="53"/>
      <c r="FLK79" s="53"/>
      <c r="FLL79" s="53"/>
      <c r="FLM79" s="53"/>
      <c r="FLN79" s="53"/>
      <c r="FLO79" s="53"/>
      <c r="FLP79" s="53"/>
      <c r="FLQ79" s="53"/>
      <c r="FLR79" s="53"/>
      <c r="FLS79" s="53"/>
      <c r="FLT79" s="53"/>
      <c r="FLU79" s="53"/>
      <c r="FLV79" s="53"/>
      <c r="FLW79" s="53"/>
      <c r="FLX79" s="53"/>
      <c r="FLY79" s="53"/>
      <c r="FLZ79" s="53"/>
      <c r="FMA79" s="53"/>
      <c r="FMB79" s="53"/>
      <c r="FMC79" s="53"/>
      <c r="FMD79" s="53"/>
      <c r="FME79" s="53"/>
      <c r="FMF79" s="53"/>
      <c r="FMG79" s="53"/>
      <c r="FMH79" s="53"/>
      <c r="FMI79" s="53"/>
      <c r="FMJ79" s="53"/>
      <c r="FMK79" s="53"/>
      <c r="FML79" s="53"/>
      <c r="FMM79" s="53"/>
      <c r="FMN79" s="53"/>
      <c r="FMO79" s="53"/>
      <c r="FMP79" s="53"/>
      <c r="FMQ79" s="53"/>
      <c r="FMR79" s="53"/>
      <c r="FMS79" s="53"/>
      <c r="FMT79" s="53"/>
      <c r="FMU79" s="53"/>
      <c r="FMV79" s="53"/>
      <c r="FMW79" s="53"/>
      <c r="FMX79" s="53"/>
      <c r="FMY79" s="53"/>
      <c r="FMZ79" s="53"/>
      <c r="FNA79" s="53"/>
      <c r="FNB79" s="53"/>
      <c r="FNC79" s="53"/>
      <c r="FND79" s="53"/>
      <c r="FNE79" s="53"/>
      <c r="FNF79" s="53"/>
      <c r="FNG79" s="53"/>
      <c r="FNH79" s="53"/>
      <c r="FNI79" s="53"/>
      <c r="FNJ79" s="53"/>
      <c r="FNK79" s="53"/>
      <c r="FNL79" s="53"/>
      <c r="FNM79" s="53"/>
      <c r="FNN79" s="53"/>
      <c r="FNO79" s="53"/>
      <c r="FNP79" s="53"/>
      <c r="FNQ79" s="53"/>
      <c r="FNR79" s="53"/>
      <c r="FNS79" s="53"/>
      <c r="FNT79" s="53"/>
      <c r="FNU79" s="53"/>
      <c r="FNV79" s="53"/>
      <c r="FNW79" s="53"/>
      <c r="FNX79" s="53"/>
      <c r="FNY79" s="53"/>
      <c r="FNZ79" s="53"/>
      <c r="FOA79" s="53"/>
      <c r="FOB79" s="53"/>
      <c r="FOC79" s="53"/>
      <c r="FOD79" s="53"/>
      <c r="FOE79" s="53"/>
      <c r="FOF79" s="53"/>
      <c r="FOG79" s="53"/>
      <c r="FOH79" s="53"/>
      <c r="FOI79" s="53"/>
      <c r="FOJ79" s="53"/>
      <c r="FOK79" s="53"/>
      <c r="FOL79" s="53"/>
      <c r="FOM79" s="53"/>
      <c r="FON79" s="53"/>
      <c r="FOO79" s="53"/>
      <c r="FOP79" s="53"/>
      <c r="FOQ79" s="53"/>
      <c r="FOR79" s="53"/>
      <c r="FOS79" s="53"/>
      <c r="FOT79" s="53"/>
      <c r="FOU79" s="53"/>
      <c r="FOV79" s="53"/>
      <c r="FOW79" s="53"/>
      <c r="FOX79" s="53"/>
      <c r="FOY79" s="53"/>
      <c r="FOZ79" s="53"/>
      <c r="FPA79" s="53"/>
      <c r="FPB79" s="53"/>
      <c r="FPC79" s="53"/>
      <c r="FPD79" s="53"/>
      <c r="FPE79" s="53"/>
      <c r="FPF79" s="53"/>
      <c r="FPG79" s="53"/>
      <c r="FPH79" s="53"/>
      <c r="FPI79" s="53"/>
      <c r="FPJ79" s="53"/>
      <c r="FPK79" s="53"/>
      <c r="FPL79" s="53"/>
      <c r="FPM79" s="53"/>
      <c r="FPN79" s="53"/>
      <c r="FPO79" s="53"/>
      <c r="FPP79" s="53"/>
      <c r="FPQ79" s="53"/>
      <c r="FPR79" s="53"/>
      <c r="FPS79" s="53"/>
      <c r="FPT79" s="53"/>
      <c r="FPU79" s="53"/>
      <c r="FPV79" s="53"/>
      <c r="FPW79" s="53"/>
      <c r="FPX79" s="53"/>
      <c r="FPY79" s="53"/>
      <c r="FPZ79" s="53"/>
      <c r="FQA79" s="53"/>
      <c r="FQB79" s="53"/>
      <c r="FQC79" s="53"/>
      <c r="FQD79" s="53"/>
      <c r="FQE79" s="53"/>
      <c r="FQF79" s="53"/>
      <c r="FQG79" s="53"/>
      <c r="FQH79" s="53"/>
      <c r="FQI79" s="53"/>
      <c r="FQJ79" s="53"/>
      <c r="FQK79" s="53"/>
      <c r="FQL79" s="53"/>
      <c r="FQM79" s="53"/>
      <c r="FQN79" s="53"/>
      <c r="FQO79" s="53"/>
      <c r="FQP79" s="53"/>
      <c r="FQQ79" s="53"/>
      <c r="FQR79" s="53"/>
      <c r="FQS79" s="53"/>
      <c r="FQT79" s="53"/>
      <c r="FQU79" s="53"/>
      <c r="FQV79" s="53"/>
      <c r="FQW79" s="53"/>
      <c r="FQX79" s="53"/>
      <c r="FQY79" s="53"/>
      <c r="FQZ79" s="53"/>
      <c r="FRA79" s="53"/>
      <c r="FRB79" s="53"/>
      <c r="FRC79" s="53"/>
      <c r="FRD79" s="53"/>
      <c r="FRE79" s="53"/>
      <c r="FRF79" s="53"/>
      <c r="FRG79" s="53"/>
      <c r="FRH79" s="53"/>
      <c r="FRI79" s="53"/>
      <c r="FRJ79" s="53"/>
      <c r="FRK79" s="53"/>
      <c r="FRL79" s="53"/>
      <c r="FRM79" s="53"/>
      <c r="FRN79" s="53"/>
      <c r="FRO79" s="53"/>
      <c r="FRP79" s="53"/>
      <c r="FRQ79" s="53"/>
      <c r="FRR79" s="53"/>
      <c r="FRS79" s="53"/>
      <c r="FRT79" s="53"/>
      <c r="FRU79" s="53"/>
      <c r="FRV79" s="53"/>
      <c r="FRW79" s="53"/>
      <c r="FRX79" s="53"/>
      <c r="FRY79" s="53"/>
      <c r="FRZ79" s="53"/>
      <c r="FSA79" s="53"/>
      <c r="FSB79" s="53"/>
      <c r="FSC79" s="53"/>
      <c r="FSD79" s="53"/>
      <c r="FSE79" s="53"/>
      <c r="FSF79" s="53"/>
      <c r="FSG79" s="53"/>
      <c r="FSH79" s="53"/>
      <c r="FSI79" s="53"/>
      <c r="FSJ79" s="53"/>
      <c r="FSK79" s="53"/>
      <c r="FSL79" s="53"/>
      <c r="FSM79" s="53"/>
      <c r="FSN79" s="53"/>
      <c r="FSO79" s="53"/>
      <c r="FSP79" s="53"/>
      <c r="FSQ79" s="53"/>
      <c r="FSR79" s="53"/>
      <c r="FSS79" s="53"/>
      <c r="FST79" s="53"/>
      <c r="FSU79" s="53"/>
      <c r="FSV79" s="53"/>
      <c r="FSW79" s="53"/>
      <c r="FSX79" s="53"/>
      <c r="FSY79" s="53"/>
      <c r="FSZ79" s="53"/>
      <c r="FTA79" s="53"/>
      <c r="FTB79" s="53"/>
      <c r="FTC79" s="53"/>
      <c r="FTD79" s="53"/>
      <c r="FTE79" s="53"/>
      <c r="FTF79" s="53"/>
      <c r="FTG79" s="53"/>
      <c r="FTH79" s="53"/>
      <c r="FTI79" s="53"/>
      <c r="FTJ79" s="53"/>
      <c r="FTK79" s="53"/>
      <c r="FTL79" s="53"/>
      <c r="FTM79" s="53"/>
      <c r="FTN79" s="53"/>
      <c r="FTO79" s="53"/>
      <c r="FTP79" s="53"/>
      <c r="FTQ79" s="53"/>
      <c r="FTR79" s="53"/>
      <c r="FTS79" s="53"/>
      <c r="FTT79" s="53"/>
      <c r="FTU79" s="53"/>
      <c r="FTV79" s="53"/>
      <c r="FTW79" s="53"/>
      <c r="FTX79" s="53"/>
      <c r="FTY79" s="53"/>
      <c r="FTZ79" s="53"/>
      <c r="FUA79" s="53"/>
      <c r="FUB79" s="53"/>
      <c r="FUC79" s="53"/>
      <c r="FUD79" s="53"/>
      <c r="FUE79" s="53"/>
      <c r="FUF79" s="53"/>
      <c r="FUG79" s="53"/>
      <c r="FUH79" s="53"/>
      <c r="FUI79" s="53"/>
      <c r="FUJ79" s="53"/>
      <c r="FUK79" s="53"/>
      <c r="FUL79" s="53"/>
      <c r="FUM79" s="53"/>
      <c r="FUN79" s="53"/>
      <c r="FUO79" s="53"/>
      <c r="FUP79" s="53"/>
      <c r="FUQ79" s="53"/>
      <c r="FUR79" s="53"/>
      <c r="FUS79" s="53"/>
      <c r="FUT79" s="53"/>
      <c r="FUU79" s="53"/>
      <c r="FUV79" s="53"/>
      <c r="FUW79" s="53"/>
      <c r="FUX79" s="53"/>
      <c r="FUY79" s="53"/>
      <c r="FUZ79" s="53"/>
      <c r="FVA79" s="53"/>
      <c r="FVB79" s="53"/>
      <c r="FVC79" s="53"/>
      <c r="FVD79" s="53"/>
      <c r="FVE79" s="53"/>
      <c r="FVF79" s="53"/>
      <c r="FVG79" s="53"/>
      <c r="FVH79" s="53"/>
      <c r="FVI79" s="53"/>
      <c r="FVJ79" s="53"/>
      <c r="FVK79" s="53"/>
      <c r="FVL79" s="53"/>
      <c r="FVM79" s="53"/>
      <c r="FVN79" s="53"/>
      <c r="FVO79" s="53"/>
      <c r="FVP79" s="53"/>
      <c r="FVQ79" s="53"/>
      <c r="FVR79" s="53"/>
      <c r="FVS79" s="53"/>
      <c r="FVT79" s="53"/>
      <c r="FVU79" s="53"/>
      <c r="FVV79" s="53"/>
      <c r="FVW79" s="53"/>
      <c r="FVX79" s="53"/>
      <c r="FVY79" s="53"/>
      <c r="FVZ79" s="53"/>
      <c r="FWA79" s="53"/>
      <c r="FWB79" s="53"/>
      <c r="FWC79" s="53"/>
      <c r="FWD79" s="53"/>
      <c r="FWE79" s="53"/>
      <c r="FWF79" s="53"/>
      <c r="FWG79" s="53"/>
      <c r="FWH79" s="53"/>
      <c r="FWI79" s="53"/>
      <c r="FWJ79" s="53"/>
      <c r="FWK79" s="53"/>
      <c r="FWL79" s="53"/>
      <c r="FWM79" s="53"/>
      <c r="FWN79" s="53"/>
      <c r="FWO79" s="53"/>
      <c r="FWP79" s="53"/>
      <c r="FWQ79" s="53"/>
      <c r="FWR79" s="53"/>
      <c r="FWS79" s="53"/>
      <c r="FWT79" s="53"/>
      <c r="FWU79" s="53"/>
      <c r="FWV79" s="53"/>
      <c r="FWW79" s="53"/>
      <c r="FWX79" s="53"/>
      <c r="FWY79" s="53"/>
      <c r="FWZ79" s="53"/>
      <c r="FXA79" s="53"/>
      <c r="FXB79" s="53"/>
      <c r="FXC79" s="53"/>
      <c r="FXD79" s="53"/>
      <c r="FXE79" s="53"/>
      <c r="FXF79" s="53"/>
      <c r="FXG79" s="53"/>
      <c r="FXH79" s="53"/>
      <c r="FXI79" s="53"/>
      <c r="FXJ79" s="53"/>
      <c r="FXK79" s="53"/>
      <c r="FXL79" s="53"/>
      <c r="FXM79" s="53"/>
      <c r="FXN79" s="53"/>
      <c r="FXO79" s="53"/>
      <c r="FXP79" s="53"/>
      <c r="FXQ79" s="53"/>
      <c r="FXR79" s="53"/>
      <c r="FXS79" s="53"/>
      <c r="FXT79" s="53"/>
      <c r="FXU79" s="53"/>
      <c r="FXV79" s="53"/>
      <c r="FXW79" s="53"/>
      <c r="FXX79" s="53"/>
      <c r="FXY79" s="53"/>
      <c r="FXZ79" s="53"/>
      <c r="FYA79" s="53"/>
      <c r="FYB79" s="53"/>
      <c r="FYC79" s="53"/>
      <c r="FYD79" s="53"/>
      <c r="FYE79" s="53"/>
      <c r="FYF79" s="53"/>
      <c r="FYG79" s="53"/>
      <c r="FYH79" s="53"/>
      <c r="FYI79" s="53"/>
      <c r="FYJ79" s="53"/>
      <c r="FYK79" s="53"/>
      <c r="FYL79" s="53"/>
      <c r="FYM79" s="53"/>
      <c r="FYN79" s="53"/>
      <c r="FYO79" s="53"/>
      <c r="FYP79" s="53"/>
      <c r="FYQ79" s="53"/>
      <c r="FYR79" s="53"/>
      <c r="FYS79" s="53"/>
      <c r="FYT79" s="53"/>
      <c r="FYU79" s="53"/>
      <c r="FYV79" s="53"/>
      <c r="FYW79" s="53"/>
      <c r="FYX79" s="53"/>
      <c r="FYY79" s="53"/>
      <c r="FYZ79" s="53"/>
      <c r="FZA79" s="53"/>
      <c r="FZB79" s="53"/>
      <c r="FZC79" s="53"/>
      <c r="FZD79" s="53"/>
      <c r="FZE79" s="53"/>
      <c r="FZF79" s="53"/>
      <c r="FZG79" s="53"/>
      <c r="FZH79" s="53"/>
      <c r="FZI79" s="53"/>
      <c r="FZJ79" s="53"/>
      <c r="FZK79" s="53"/>
      <c r="FZL79" s="53"/>
      <c r="FZM79" s="53"/>
      <c r="FZN79" s="53"/>
      <c r="FZO79" s="53"/>
      <c r="FZP79" s="53"/>
      <c r="FZQ79" s="53"/>
      <c r="FZR79" s="53"/>
      <c r="FZS79" s="53"/>
      <c r="FZT79" s="53"/>
      <c r="FZU79" s="53"/>
      <c r="FZV79" s="53"/>
      <c r="FZW79" s="53"/>
      <c r="FZX79" s="53"/>
      <c r="FZY79" s="53"/>
      <c r="FZZ79" s="53"/>
      <c r="GAA79" s="53"/>
      <c r="GAB79" s="53"/>
      <c r="GAC79" s="53"/>
      <c r="GAD79" s="53"/>
      <c r="GAE79" s="53"/>
      <c r="GAF79" s="53"/>
      <c r="GAG79" s="53"/>
      <c r="GAH79" s="53"/>
      <c r="GAI79" s="53"/>
      <c r="GAJ79" s="53"/>
      <c r="GAK79" s="53"/>
      <c r="GAL79" s="53"/>
      <c r="GAM79" s="53"/>
      <c r="GAN79" s="53"/>
      <c r="GAO79" s="53"/>
      <c r="GAP79" s="53"/>
      <c r="GAQ79" s="53"/>
      <c r="GAR79" s="53"/>
      <c r="GAS79" s="53"/>
      <c r="GAT79" s="53"/>
      <c r="GAU79" s="53"/>
      <c r="GAV79" s="53"/>
      <c r="GAW79" s="53"/>
      <c r="GAX79" s="53"/>
      <c r="GAY79" s="53"/>
      <c r="GAZ79" s="53"/>
      <c r="GBA79" s="53"/>
      <c r="GBB79" s="53"/>
      <c r="GBC79" s="53"/>
      <c r="GBD79" s="53"/>
      <c r="GBE79" s="53"/>
      <c r="GBF79" s="53"/>
      <c r="GBG79" s="53"/>
      <c r="GBH79" s="53"/>
      <c r="GBI79" s="53"/>
      <c r="GBJ79" s="53"/>
      <c r="GBK79" s="53"/>
      <c r="GBL79" s="53"/>
      <c r="GBM79" s="53"/>
      <c r="GBN79" s="53"/>
      <c r="GBO79" s="53"/>
      <c r="GBP79" s="53"/>
      <c r="GBQ79" s="53"/>
      <c r="GBR79" s="53"/>
      <c r="GBS79" s="53"/>
      <c r="GBT79" s="53"/>
      <c r="GBU79" s="53"/>
      <c r="GBV79" s="53"/>
      <c r="GBW79" s="53"/>
      <c r="GBX79" s="53"/>
      <c r="GBY79" s="53"/>
      <c r="GBZ79" s="53"/>
      <c r="GCA79" s="53"/>
      <c r="GCB79" s="53"/>
      <c r="GCC79" s="53"/>
      <c r="GCD79" s="53"/>
      <c r="GCE79" s="53"/>
      <c r="GCF79" s="53"/>
      <c r="GCG79" s="53"/>
      <c r="GCH79" s="53"/>
      <c r="GCI79" s="53"/>
      <c r="GCJ79" s="53"/>
      <c r="GCK79" s="53"/>
      <c r="GCL79" s="53"/>
      <c r="GCM79" s="53"/>
      <c r="GCN79" s="53"/>
      <c r="GCO79" s="53"/>
      <c r="GCP79" s="53"/>
      <c r="GCQ79" s="53"/>
      <c r="GCR79" s="53"/>
      <c r="GCS79" s="53"/>
      <c r="GCT79" s="53"/>
      <c r="GCU79" s="53"/>
      <c r="GCV79" s="53"/>
      <c r="GCW79" s="53"/>
      <c r="GCX79" s="53"/>
      <c r="GCY79" s="53"/>
      <c r="GCZ79" s="53"/>
      <c r="GDA79" s="53"/>
      <c r="GDB79" s="53"/>
      <c r="GDC79" s="53"/>
      <c r="GDD79" s="53"/>
      <c r="GDE79" s="53"/>
      <c r="GDF79" s="53"/>
      <c r="GDG79" s="53"/>
      <c r="GDH79" s="53"/>
      <c r="GDI79" s="53"/>
      <c r="GDJ79" s="53"/>
      <c r="GDK79" s="53"/>
      <c r="GDL79" s="53"/>
      <c r="GDM79" s="53"/>
      <c r="GDN79" s="53"/>
      <c r="GDO79" s="53"/>
      <c r="GDP79" s="53"/>
      <c r="GDQ79" s="53"/>
      <c r="GDR79" s="53"/>
      <c r="GDS79" s="53"/>
      <c r="GDT79" s="53"/>
      <c r="GDU79" s="53"/>
      <c r="GDV79" s="53"/>
      <c r="GDW79" s="53"/>
      <c r="GDX79" s="53"/>
      <c r="GDY79" s="53"/>
      <c r="GDZ79" s="53"/>
      <c r="GEA79" s="53"/>
      <c r="GEB79" s="53"/>
      <c r="GEC79" s="53"/>
      <c r="GED79" s="53"/>
      <c r="GEE79" s="53"/>
      <c r="GEF79" s="53"/>
      <c r="GEG79" s="53"/>
      <c r="GEH79" s="53"/>
      <c r="GEI79" s="53"/>
      <c r="GEJ79" s="53"/>
      <c r="GEK79" s="53"/>
      <c r="GEL79" s="53"/>
      <c r="GEM79" s="53"/>
      <c r="GEN79" s="53"/>
      <c r="GEO79" s="53"/>
      <c r="GEP79" s="53"/>
      <c r="GEQ79" s="53"/>
      <c r="GER79" s="53"/>
      <c r="GES79" s="53"/>
      <c r="GET79" s="53"/>
      <c r="GEU79" s="53"/>
      <c r="GEV79" s="53"/>
      <c r="GEW79" s="53"/>
      <c r="GEX79" s="53"/>
      <c r="GEY79" s="53"/>
      <c r="GEZ79" s="53"/>
      <c r="GFA79" s="53"/>
      <c r="GFB79" s="53"/>
      <c r="GFC79" s="53"/>
      <c r="GFD79" s="53"/>
      <c r="GFE79" s="53"/>
      <c r="GFF79" s="53"/>
      <c r="GFG79" s="53"/>
      <c r="GFH79" s="53"/>
      <c r="GFI79" s="53"/>
      <c r="GFJ79" s="53"/>
      <c r="GFK79" s="53"/>
      <c r="GFL79" s="53"/>
      <c r="GFM79" s="53"/>
      <c r="GFN79" s="53"/>
      <c r="GFO79" s="53"/>
      <c r="GFP79" s="53"/>
      <c r="GFQ79" s="53"/>
      <c r="GFR79" s="53"/>
      <c r="GFS79" s="53"/>
      <c r="GFT79" s="53"/>
      <c r="GFU79" s="53"/>
      <c r="GFV79" s="53"/>
      <c r="GFW79" s="53"/>
      <c r="GFX79" s="53"/>
      <c r="GFY79" s="53"/>
      <c r="GFZ79" s="53"/>
      <c r="GGA79" s="53"/>
      <c r="GGB79" s="53"/>
      <c r="GGC79" s="53"/>
      <c r="GGD79" s="53"/>
      <c r="GGE79" s="53"/>
      <c r="GGF79" s="53"/>
      <c r="GGG79" s="53"/>
      <c r="GGH79" s="53"/>
      <c r="GGI79" s="53"/>
      <c r="GGJ79" s="53"/>
      <c r="GGK79" s="53"/>
      <c r="GGL79" s="53"/>
      <c r="GGM79" s="53"/>
      <c r="GGN79" s="53"/>
      <c r="GGO79" s="53"/>
      <c r="GGP79" s="53"/>
      <c r="GGQ79" s="53"/>
      <c r="GGR79" s="53"/>
      <c r="GGS79" s="53"/>
      <c r="GGT79" s="53"/>
      <c r="GGU79" s="53"/>
      <c r="GGV79" s="53"/>
      <c r="GGW79" s="53"/>
      <c r="GGX79" s="53"/>
      <c r="GGY79" s="53"/>
      <c r="GGZ79" s="53"/>
      <c r="GHA79" s="53"/>
      <c r="GHB79" s="53"/>
      <c r="GHC79" s="53"/>
      <c r="GHD79" s="53"/>
      <c r="GHE79" s="53"/>
      <c r="GHF79" s="53"/>
      <c r="GHG79" s="53"/>
      <c r="GHH79" s="53"/>
      <c r="GHI79" s="53"/>
      <c r="GHJ79" s="53"/>
      <c r="GHK79" s="53"/>
      <c r="GHL79" s="53"/>
      <c r="GHM79" s="53"/>
      <c r="GHN79" s="53"/>
      <c r="GHO79" s="53"/>
      <c r="GHP79" s="53"/>
      <c r="GHQ79" s="53"/>
      <c r="GHR79" s="53"/>
      <c r="GHS79" s="53"/>
      <c r="GHT79" s="53"/>
      <c r="GHU79" s="53"/>
      <c r="GHV79" s="53"/>
      <c r="GHW79" s="53"/>
      <c r="GHX79" s="53"/>
      <c r="GHY79" s="53"/>
      <c r="GHZ79" s="53"/>
      <c r="GIA79" s="53"/>
      <c r="GIB79" s="53"/>
      <c r="GIC79" s="53"/>
      <c r="GID79" s="53"/>
      <c r="GIE79" s="53"/>
      <c r="GIF79" s="53"/>
      <c r="GIG79" s="53"/>
      <c r="GIH79" s="53"/>
      <c r="GII79" s="53"/>
      <c r="GIJ79" s="53"/>
      <c r="GIK79" s="53"/>
      <c r="GIL79" s="53"/>
      <c r="GIM79" s="53"/>
      <c r="GIN79" s="53"/>
      <c r="GIO79" s="53"/>
      <c r="GIP79" s="53"/>
      <c r="GIQ79" s="53"/>
      <c r="GIR79" s="53"/>
      <c r="GIS79" s="53"/>
      <c r="GIT79" s="53"/>
      <c r="GIU79" s="53"/>
      <c r="GIV79" s="53"/>
      <c r="GIW79" s="53"/>
      <c r="GIX79" s="53"/>
      <c r="GIY79" s="53"/>
      <c r="GIZ79" s="53"/>
      <c r="GJA79" s="53"/>
      <c r="GJB79" s="53"/>
      <c r="GJC79" s="53"/>
      <c r="GJD79" s="53"/>
      <c r="GJE79" s="53"/>
      <c r="GJF79" s="53"/>
      <c r="GJG79" s="53"/>
      <c r="GJH79" s="53"/>
      <c r="GJI79" s="53"/>
      <c r="GJJ79" s="53"/>
      <c r="GJK79" s="53"/>
      <c r="GJL79" s="53"/>
      <c r="GJM79" s="53"/>
      <c r="GJN79" s="53"/>
      <c r="GJO79" s="53"/>
      <c r="GJP79" s="53"/>
      <c r="GJQ79" s="53"/>
      <c r="GJR79" s="53"/>
      <c r="GJS79" s="53"/>
      <c r="GJT79" s="53"/>
      <c r="GJU79" s="53"/>
      <c r="GJV79" s="53"/>
      <c r="GJW79" s="53"/>
      <c r="GJX79" s="53"/>
      <c r="GJY79" s="53"/>
      <c r="GJZ79" s="53"/>
      <c r="GKA79" s="53"/>
      <c r="GKB79" s="53"/>
      <c r="GKC79" s="53"/>
      <c r="GKD79" s="53"/>
      <c r="GKE79" s="53"/>
      <c r="GKF79" s="53"/>
      <c r="GKG79" s="53"/>
      <c r="GKH79" s="53"/>
      <c r="GKI79" s="53"/>
      <c r="GKJ79" s="53"/>
      <c r="GKK79" s="53"/>
      <c r="GKL79" s="53"/>
      <c r="GKM79" s="53"/>
      <c r="GKN79" s="53"/>
      <c r="GKO79" s="53"/>
      <c r="GKP79" s="53"/>
      <c r="GKQ79" s="53"/>
      <c r="GKR79" s="53"/>
      <c r="GKS79" s="53"/>
      <c r="GKT79" s="53"/>
      <c r="GKU79" s="53"/>
      <c r="GKV79" s="53"/>
      <c r="GKW79" s="53"/>
      <c r="GKX79" s="53"/>
      <c r="GKY79" s="53"/>
      <c r="GKZ79" s="53"/>
      <c r="GLA79" s="53"/>
      <c r="GLB79" s="53"/>
      <c r="GLC79" s="53"/>
      <c r="GLD79" s="53"/>
      <c r="GLE79" s="53"/>
      <c r="GLF79" s="53"/>
      <c r="GLG79" s="53"/>
      <c r="GLH79" s="53"/>
      <c r="GLI79" s="53"/>
      <c r="GLJ79" s="53"/>
      <c r="GLK79" s="53"/>
      <c r="GLL79" s="53"/>
      <c r="GLM79" s="53"/>
      <c r="GLN79" s="53"/>
      <c r="GLO79" s="53"/>
      <c r="GLP79" s="53"/>
      <c r="GLQ79" s="53"/>
      <c r="GLR79" s="53"/>
      <c r="GLS79" s="53"/>
      <c r="GLT79" s="53"/>
      <c r="GLU79" s="53"/>
      <c r="GLV79" s="53"/>
      <c r="GLW79" s="53"/>
      <c r="GLX79" s="53"/>
      <c r="GLY79" s="53"/>
      <c r="GLZ79" s="53"/>
      <c r="GMA79" s="53"/>
      <c r="GMB79" s="53"/>
      <c r="GMC79" s="53"/>
      <c r="GMD79" s="53"/>
      <c r="GME79" s="53"/>
      <c r="GMF79" s="53"/>
      <c r="GMG79" s="53"/>
      <c r="GMH79" s="53"/>
      <c r="GMI79" s="53"/>
      <c r="GMJ79" s="53"/>
      <c r="GMK79" s="53"/>
      <c r="GML79" s="53"/>
      <c r="GMM79" s="53"/>
      <c r="GMN79" s="53"/>
      <c r="GMO79" s="53"/>
      <c r="GMP79" s="53"/>
      <c r="GMQ79" s="53"/>
      <c r="GMR79" s="53"/>
      <c r="GMS79" s="53"/>
      <c r="GMT79" s="53"/>
      <c r="GMU79" s="53"/>
      <c r="GMV79" s="53"/>
      <c r="GMW79" s="53"/>
      <c r="GMX79" s="53"/>
      <c r="GMY79" s="53"/>
      <c r="GMZ79" s="53"/>
      <c r="GNA79" s="53"/>
      <c r="GNB79" s="53"/>
      <c r="GNC79" s="53"/>
      <c r="GND79" s="53"/>
      <c r="GNE79" s="53"/>
      <c r="GNF79" s="53"/>
      <c r="GNG79" s="53"/>
      <c r="GNH79" s="53"/>
      <c r="GNI79" s="53"/>
      <c r="GNJ79" s="53"/>
      <c r="GNK79" s="53"/>
      <c r="GNL79" s="53"/>
      <c r="GNM79" s="53"/>
      <c r="GNN79" s="53"/>
      <c r="GNO79" s="53"/>
      <c r="GNP79" s="53"/>
      <c r="GNQ79" s="53"/>
      <c r="GNR79" s="53"/>
      <c r="GNS79" s="53"/>
      <c r="GNT79" s="53"/>
      <c r="GNU79" s="53"/>
      <c r="GNV79" s="53"/>
      <c r="GNW79" s="53"/>
      <c r="GNX79" s="53"/>
      <c r="GNY79" s="53"/>
      <c r="GNZ79" s="53"/>
      <c r="GOA79" s="53"/>
      <c r="GOB79" s="53"/>
      <c r="GOC79" s="53"/>
      <c r="GOD79" s="53"/>
      <c r="GOE79" s="53"/>
      <c r="GOF79" s="53"/>
      <c r="GOG79" s="53"/>
      <c r="GOH79" s="53"/>
      <c r="GOI79" s="53"/>
      <c r="GOJ79" s="53"/>
      <c r="GOK79" s="53"/>
      <c r="GOL79" s="53"/>
      <c r="GOM79" s="53"/>
      <c r="GON79" s="53"/>
      <c r="GOO79" s="53"/>
      <c r="GOP79" s="53"/>
      <c r="GOQ79" s="53"/>
      <c r="GOR79" s="53"/>
      <c r="GOS79" s="53"/>
      <c r="GOT79" s="53"/>
      <c r="GOU79" s="53"/>
      <c r="GOV79" s="53"/>
      <c r="GOW79" s="53"/>
      <c r="GOX79" s="53"/>
      <c r="GOY79" s="53"/>
      <c r="GOZ79" s="53"/>
      <c r="GPA79" s="53"/>
      <c r="GPB79" s="53"/>
      <c r="GPC79" s="53"/>
      <c r="GPD79" s="53"/>
      <c r="GPE79" s="53"/>
      <c r="GPF79" s="53"/>
      <c r="GPG79" s="53"/>
      <c r="GPH79" s="53"/>
      <c r="GPI79" s="53"/>
      <c r="GPJ79" s="53"/>
      <c r="GPK79" s="53"/>
      <c r="GPL79" s="53"/>
      <c r="GPM79" s="53"/>
      <c r="GPN79" s="53"/>
      <c r="GPO79" s="53"/>
      <c r="GPP79" s="53"/>
      <c r="GPQ79" s="53"/>
      <c r="GPR79" s="53"/>
      <c r="GPS79" s="53"/>
      <c r="GPT79" s="53"/>
      <c r="GPU79" s="53"/>
      <c r="GPV79" s="53"/>
      <c r="GPW79" s="53"/>
      <c r="GPX79" s="53"/>
      <c r="GPY79" s="53"/>
      <c r="GPZ79" s="53"/>
      <c r="GQA79" s="53"/>
      <c r="GQB79" s="53"/>
      <c r="GQC79" s="53"/>
      <c r="GQD79" s="53"/>
      <c r="GQE79" s="53"/>
      <c r="GQF79" s="53"/>
      <c r="GQG79" s="53"/>
      <c r="GQH79" s="53"/>
      <c r="GQI79" s="53"/>
      <c r="GQJ79" s="53"/>
      <c r="GQK79" s="53"/>
      <c r="GQL79" s="53"/>
      <c r="GQM79" s="53"/>
      <c r="GQN79" s="53"/>
      <c r="GQO79" s="53"/>
      <c r="GQP79" s="53"/>
      <c r="GQQ79" s="53"/>
      <c r="GQR79" s="53"/>
      <c r="GQS79" s="53"/>
      <c r="GQT79" s="53"/>
      <c r="GQU79" s="53"/>
      <c r="GQV79" s="53"/>
      <c r="GQW79" s="53"/>
      <c r="GQX79" s="53"/>
      <c r="GQY79" s="53"/>
      <c r="GQZ79" s="53"/>
      <c r="GRA79" s="53"/>
      <c r="GRB79" s="53"/>
      <c r="GRC79" s="53"/>
      <c r="GRD79" s="53"/>
      <c r="GRE79" s="53"/>
      <c r="GRF79" s="53"/>
      <c r="GRG79" s="53"/>
      <c r="GRH79" s="53"/>
      <c r="GRI79" s="53"/>
      <c r="GRJ79" s="53"/>
      <c r="GRK79" s="53"/>
      <c r="GRL79" s="53"/>
      <c r="GRM79" s="53"/>
      <c r="GRN79" s="53"/>
      <c r="GRO79" s="53"/>
      <c r="GRP79" s="53"/>
      <c r="GRQ79" s="53"/>
      <c r="GRR79" s="53"/>
      <c r="GRS79" s="53"/>
      <c r="GRT79" s="53"/>
      <c r="GRU79" s="53"/>
      <c r="GRV79" s="53"/>
      <c r="GRW79" s="53"/>
      <c r="GRX79" s="53"/>
      <c r="GRY79" s="53"/>
      <c r="GRZ79" s="53"/>
      <c r="GSA79" s="53"/>
      <c r="GSB79" s="53"/>
      <c r="GSC79" s="53"/>
      <c r="GSD79" s="53"/>
      <c r="GSE79" s="53"/>
      <c r="GSF79" s="53"/>
      <c r="GSG79" s="53"/>
      <c r="GSH79" s="53"/>
      <c r="GSI79" s="53"/>
      <c r="GSJ79" s="53"/>
      <c r="GSK79" s="53"/>
      <c r="GSL79" s="53"/>
      <c r="GSM79" s="53"/>
      <c r="GSN79" s="53"/>
      <c r="GSO79" s="53"/>
      <c r="GSP79" s="53"/>
      <c r="GSQ79" s="53"/>
      <c r="GSR79" s="53"/>
      <c r="GSS79" s="53"/>
      <c r="GST79" s="53"/>
      <c r="GSU79" s="53"/>
      <c r="GSV79" s="53"/>
      <c r="GSW79" s="53"/>
      <c r="GSX79" s="53"/>
      <c r="GSY79" s="53"/>
      <c r="GSZ79" s="53"/>
      <c r="GTA79" s="53"/>
      <c r="GTB79" s="53"/>
      <c r="GTC79" s="53"/>
      <c r="GTD79" s="53"/>
      <c r="GTE79" s="53"/>
      <c r="GTF79" s="53"/>
      <c r="GTG79" s="53"/>
      <c r="GTH79" s="53"/>
      <c r="GTI79" s="53"/>
      <c r="GTJ79" s="53"/>
      <c r="GTK79" s="53"/>
      <c r="GTL79" s="53"/>
      <c r="GTM79" s="53"/>
      <c r="GTN79" s="53"/>
      <c r="GTO79" s="53"/>
      <c r="GTP79" s="53"/>
      <c r="GTQ79" s="53"/>
      <c r="GTR79" s="53"/>
      <c r="GTS79" s="53"/>
      <c r="GTT79" s="53"/>
      <c r="GTU79" s="53"/>
      <c r="GTV79" s="53"/>
      <c r="GTW79" s="53"/>
      <c r="GTX79" s="53"/>
      <c r="GTY79" s="53"/>
      <c r="GTZ79" s="53"/>
      <c r="GUA79" s="53"/>
      <c r="GUB79" s="53"/>
      <c r="GUC79" s="53"/>
      <c r="GUD79" s="53"/>
      <c r="GUE79" s="53"/>
      <c r="GUF79" s="53"/>
      <c r="GUG79" s="53"/>
      <c r="GUH79" s="53"/>
      <c r="GUI79" s="53"/>
      <c r="GUJ79" s="53"/>
      <c r="GUK79" s="53"/>
      <c r="GUL79" s="53"/>
      <c r="GUM79" s="53"/>
      <c r="GUN79" s="53"/>
      <c r="GUO79" s="53"/>
      <c r="GUP79" s="53"/>
      <c r="GUQ79" s="53"/>
      <c r="GUR79" s="53"/>
      <c r="GUS79" s="53"/>
      <c r="GUT79" s="53"/>
      <c r="GUU79" s="53"/>
      <c r="GUV79" s="53"/>
      <c r="GUW79" s="53"/>
      <c r="GUX79" s="53"/>
      <c r="GUY79" s="53"/>
      <c r="GUZ79" s="53"/>
      <c r="GVA79" s="53"/>
      <c r="GVB79" s="53"/>
      <c r="GVC79" s="53"/>
      <c r="GVD79" s="53"/>
      <c r="GVE79" s="53"/>
      <c r="GVF79" s="53"/>
      <c r="GVG79" s="53"/>
      <c r="GVH79" s="53"/>
      <c r="GVI79" s="53"/>
      <c r="GVJ79" s="53"/>
      <c r="GVK79" s="53"/>
      <c r="GVL79" s="53"/>
      <c r="GVM79" s="53"/>
      <c r="GVN79" s="53"/>
      <c r="GVO79" s="53"/>
      <c r="GVP79" s="53"/>
      <c r="GVQ79" s="53"/>
      <c r="GVR79" s="53"/>
      <c r="GVS79" s="53"/>
      <c r="GVT79" s="53"/>
      <c r="GVU79" s="53"/>
      <c r="GVV79" s="53"/>
      <c r="GVW79" s="53"/>
      <c r="GVX79" s="53"/>
      <c r="GVY79" s="53"/>
      <c r="GVZ79" s="53"/>
      <c r="GWA79" s="53"/>
      <c r="GWB79" s="53"/>
      <c r="GWC79" s="53"/>
      <c r="GWD79" s="53"/>
      <c r="GWE79" s="53"/>
      <c r="GWF79" s="53"/>
      <c r="GWG79" s="53"/>
      <c r="GWH79" s="53"/>
      <c r="GWI79" s="53"/>
      <c r="GWJ79" s="53"/>
      <c r="GWK79" s="53"/>
      <c r="GWL79" s="53"/>
      <c r="GWM79" s="53"/>
      <c r="GWN79" s="53"/>
      <c r="GWO79" s="53"/>
      <c r="GWP79" s="53"/>
      <c r="GWQ79" s="53"/>
      <c r="GWR79" s="53"/>
      <c r="GWS79" s="53"/>
      <c r="GWT79" s="53"/>
      <c r="GWU79" s="53"/>
      <c r="GWV79" s="53"/>
      <c r="GWW79" s="53"/>
      <c r="GWX79" s="53"/>
      <c r="GWY79" s="53"/>
      <c r="GWZ79" s="53"/>
      <c r="GXA79" s="53"/>
      <c r="GXB79" s="53"/>
      <c r="GXC79" s="53"/>
      <c r="GXD79" s="53"/>
      <c r="GXE79" s="53"/>
      <c r="GXF79" s="53"/>
      <c r="GXG79" s="53"/>
      <c r="GXH79" s="53"/>
      <c r="GXI79" s="53"/>
      <c r="GXJ79" s="53"/>
      <c r="GXK79" s="53"/>
      <c r="GXL79" s="53"/>
      <c r="GXM79" s="53"/>
      <c r="GXN79" s="53"/>
      <c r="GXO79" s="53"/>
      <c r="GXP79" s="53"/>
      <c r="GXQ79" s="53"/>
      <c r="GXR79" s="53"/>
      <c r="GXS79" s="53"/>
      <c r="GXT79" s="53"/>
      <c r="GXU79" s="53"/>
      <c r="GXV79" s="53"/>
      <c r="GXW79" s="53"/>
      <c r="GXX79" s="53"/>
      <c r="GXY79" s="53"/>
      <c r="GXZ79" s="53"/>
      <c r="GYA79" s="53"/>
      <c r="GYB79" s="53"/>
      <c r="GYC79" s="53"/>
      <c r="GYD79" s="53"/>
      <c r="GYE79" s="53"/>
      <c r="GYF79" s="53"/>
      <c r="GYG79" s="53"/>
      <c r="GYH79" s="53"/>
      <c r="GYI79" s="53"/>
      <c r="GYJ79" s="53"/>
      <c r="GYK79" s="53"/>
      <c r="GYL79" s="53"/>
      <c r="GYM79" s="53"/>
      <c r="GYN79" s="53"/>
      <c r="GYO79" s="53"/>
      <c r="GYP79" s="53"/>
      <c r="GYQ79" s="53"/>
      <c r="GYR79" s="53"/>
      <c r="GYS79" s="53"/>
      <c r="GYT79" s="53"/>
      <c r="GYU79" s="53"/>
      <c r="GYV79" s="53"/>
      <c r="GYW79" s="53"/>
      <c r="GYX79" s="53"/>
      <c r="GYY79" s="53"/>
      <c r="GYZ79" s="53"/>
      <c r="GZA79" s="53"/>
      <c r="GZB79" s="53"/>
      <c r="GZC79" s="53"/>
      <c r="GZD79" s="53"/>
      <c r="GZE79" s="53"/>
      <c r="GZF79" s="53"/>
      <c r="GZG79" s="53"/>
      <c r="GZH79" s="53"/>
      <c r="GZI79" s="53"/>
      <c r="GZJ79" s="53"/>
      <c r="GZK79" s="53"/>
      <c r="GZL79" s="53"/>
      <c r="GZM79" s="53"/>
      <c r="GZN79" s="53"/>
      <c r="GZO79" s="53"/>
      <c r="GZP79" s="53"/>
      <c r="GZQ79" s="53"/>
      <c r="GZR79" s="53"/>
      <c r="GZS79" s="53"/>
      <c r="GZT79" s="53"/>
      <c r="GZU79" s="53"/>
      <c r="GZV79" s="53"/>
      <c r="GZW79" s="53"/>
      <c r="GZX79" s="53"/>
      <c r="GZY79" s="53"/>
      <c r="GZZ79" s="53"/>
      <c r="HAA79" s="53"/>
      <c r="HAB79" s="53"/>
      <c r="HAC79" s="53"/>
      <c r="HAD79" s="53"/>
      <c r="HAE79" s="53"/>
      <c r="HAF79" s="53"/>
      <c r="HAG79" s="53"/>
      <c r="HAH79" s="53"/>
      <c r="HAI79" s="53"/>
      <c r="HAJ79" s="53"/>
      <c r="HAK79" s="53"/>
      <c r="HAL79" s="53"/>
      <c r="HAM79" s="53"/>
      <c r="HAN79" s="53"/>
      <c r="HAO79" s="53"/>
      <c r="HAP79" s="53"/>
      <c r="HAQ79" s="53"/>
      <c r="HAR79" s="53"/>
      <c r="HAS79" s="53"/>
      <c r="HAT79" s="53"/>
      <c r="HAU79" s="53"/>
      <c r="HAV79" s="53"/>
      <c r="HAW79" s="53"/>
      <c r="HAX79" s="53"/>
      <c r="HAY79" s="53"/>
      <c r="HAZ79" s="53"/>
      <c r="HBA79" s="53"/>
      <c r="HBB79" s="53"/>
      <c r="HBC79" s="53"/>
      <c r="HBD79" s="53"/>
      <c r="HBE79" s="53"/>
      <c r="HBF79" s="53"/>
      <c r="HBG79" s="53"/>
      <c r="HBH79" s="53"/>
      <c r="HBI79" s="53"/>
      <c r="HBJ79" s="53"/>
      <c r="HBK79" s="53"/>
      <c r="HBL79" s="53"/>
      <c r="HBM79" s="53"/>
      <c r="HBN79" s="53"/>
      <c r="HBO79" s="53"/>
      <c r="HBP79" s="53"/>
      <c r="HBQ79" s="53"/>
      <c r="HBR79" s="53"/>
      <c r="HBS79" s="53"/>
      <c r="HBT79" s="53"/>
      <c r="HBU79" s="53"/>
      <c r="HBV79" s="53"/>
      <c r="HBW79" s="53"/>
      <c r="HBX79" s="53"/>
      <c r="HBY79" s="53"/>
      <c r="HBZ79" s="53"/>
      <c r="HCA79" s="53"/>
      <c r="HCB79" s="53"/>
      <c r="HCC79" s="53"/>
      <c r="HCD79" s="53"/>
      <c r="HCE79" s="53"/>
      <c r="HCF79" s="53"/>
      <c r="HCG79" s="53"/>
      <c r="HCH79" s="53"/>
      <c r="HCI79" s="53"/>
      <c r="HCJ79" s="53"/>
      <c r="HCK79" s="53"/>
      <c r="HCL79" s="53"/>
      <c r="HCM79" s="53"/>
      <c r="HCN79" s="53"/>
      <c r="HCO79" s="53"/>
      <c r="HCP79" s="53"/>
      <c r="HCQ79" s="53"/>
      <c r="HCR79" s="53"/>
      <c r="HCS79" s="53"/>
      <c r="HCT79" s="53"/>
      <c r="HCU79" s="53"/>
      <c r="HCV79" s="53"/>
      <c r="HCW79" s="53"/>
      <c r="HCX79" s="53"/>
      <c r="HCY79" s="53"/>
      <c r="HCZ79" s="53"/>
      <c r="HDA79" s="53"/>
      <c r="HDB79" s="53"/>
      <c r="HDC79" s="53"/>
      <c r="HDD79" s="53"/>
      <c r="HDE79" s="53"/>
      <c r="HDF79" s="53"/>
      <c r="HDG79" s="53"/>
      <c r="HDH79" s="53"/>
      <c r="HDI79" s="53"/>
      <c r="HDJ79" s="53"/>
      <c r="HDK79" s="53"/>
      <c r="HDL79" s="53"/>
      <c r="HDM79" s="53"/>
      <c r="HDN79" s="53"/>
      <c r="HDO79" s="53"/>
      <c r="HDP79" s="53"/>
      <c r="HDQ79" s="53"/>
      <c r="HDR79" s="53"/>
      <c r="HDS79" s="53"/>
      <c r="HDT79" s="53"/>
      <c r="HDU79" s="53"/>
      <c r="HDV79" s="53"/>
      <c r="HDW79" s="53"/>
      <c r="HDX79" s="53"/>
      <c r="HDY79" s="53"/>
      <c r="HDZ79" s="53"/>
      <c r="HEA79" s="53"/>
      <c r="HEB79" s="53"/>
      <c r="HEC79" s="53"/>
      <c r="HED79" s="53"/>
      <c r="HEE79" s="53"/>
      <c r="HEF79" s="53"/>
      <c r="HEG79" s="53"/>
      <c r="HEH79" s="53"/>
      <c r="HEI79" s="53"/>
      <c r="HEJ79" s="53"/>
      <c r="HEK79" s="53"/>
      <c r="HEL79" s="53"/>
      <c r="HEM79" s="53"/>
      <c r="HEN79" s="53"/>
      <c r="HEO79" s="53"/>
      <c r="HEP79" s="53"/>
      <c r="HEQ79" s="53"/>
      <c r="HER79" s="53"/>
      <c r="HES79" s="53"/>
      <c r="HET79" s="53"/>
      <c r="HEU79" s="53"/>
      <c r="HEV79" s="53"/>
      <c r="HEW79" s="53"/>
      <c r="HEX79" s="53"/>
      <c r="HEY79" s="53"/>
      <c r="HEZ79" s="53"/>
      <c r="HFA79" s="53"/>
      <c r="HFB79" s="53"/>
      <c r="HFC79" s="53"/>
      <c r="HFD79" s="53"/>
      <c r="HFE79" s="53"/>
      <c r="HFF79" s="53"/>
      <c r="HFG79" s="53"/>
      <c r="HFH79" s="53"/>
      <c r="HFI79" s="53"/>
      <c r="HFJ79" s="53"/>
      <c r="HFK79" s="53"/>
      <c r="HFL79" s="53"/>
      <c r="HFM79" s="53"/>
      <c r="HFN79" s="53"/>
      <c r="HFO79" s="53"/>
      <c r="HFP79" s="53"/>
      <c r="HFQ79" s="53"/>
      <c r="HFR79" s="53"/>
      <c r="HFS79" s="53"/>
      <c r="HFT79" s="53"/>
      <c r="HFU79" s="53"/>
      <c r="HFV79" s="53"/>
      <c r="HFW79" s="53"/>
      <c r="HFX79" s="53"/>
      <c r="HFY79" s="53"/>
      <c r="HFZ79" s="53"/>
      <c r="HGA79" s="53"/>
      <c r="HGB79" s="53"/>
      <c r="HGC79" s="53"/>
      <c r="HGD79" s="53"/>
      <c r="HGE79" s="53"/>
      <c r="HGF79" s="53"/>
      <c r="HGG79" s="53"/>
      <c r="HGH79" s="53"/>
      <c r="HGI79" s="53"/>
      <c r="HGJ79" s="53"/>
      <c r="HGK79" s="53"/>
      <c r="HGL79" s="53"/>
      <c r="HGM79" s="53"/>
      <c r="HGN79" s="53"/>
      <c r="HGO79" s="53"/>
      <c r="HGP79" s="53"/>
      <c r="HGQ79" s="53"/>
      <c r="HGR79" s="53"/>
      <c r="HGS79" s="53"/>
      <c r="HGT79" s="53"/>
      <c r="HGU79" s="53"/>
      <c r="HGV79" s="53"/>
      <c r="HGW79" s="53"/>
      <c r="HGX79" s="53"/>
      <c r="HGY79" s="53"/>
      <c r="HGZ79" s="53"/>
      <c r="HHA79" s="53"/>
      <c r="HHB79" s="53"/>
      <c r="HHC79" s="53"/>
      <c r="HHD79" s="53"/>
      <c r="HHE79" s="53"/>
      <c r="HHF79" s="53"/>
      <c r="HHG79" s="53"/>
      <c r="HHH79" s="53"/>
      <c r="HHI79" s="53"/>
      <c r="HHJ79" s="53"/>
      <c r="HHK79" s="53"/>
      <c r="HHL79" s="53"/>
      <c r="HHM79" s="53"/>
      <c r="HHN79" s="53"/>
      <c r="HHO79" s="53"/>
      <c r="HHP79" s="53"/>
      <c r="HHQ79" s="53"/>
      <c r="HHR79" s="53"/>
      <c r="HHS79" s="53"/>
      <c r="HHT79" s="53"/>
      <c r="HHU79" s="53"/>
      <c r="HHV79" s="53"/>
      <c r="HHW79" s="53"/>
      <c r="HHX79" s="53"/>
      <c r="HHY79" s="53"/>
      <c r="HHZ79" s="53"/>
      <c r="HIA79" s="53"/>
      <c r="HIB79" s="53"/>
      <c r="HIC79" s="53"/>
      <c r="HID79" s="53"/>
      <c r="HIE79" s="53"/>
      <c r="HIF79" s="53"/>
      <c r="HIG79" s="53"/>
      <c r="HIH79" s="53"/>
      <c r="HII79" s="53"/>
      <c r="HIJ79" s="53"/>
      <c r="HIK79" s="53"/>
      <c r="HIL79" s="53"/>
      <c r="HIM79" s="53"/>
      <c r="HIN79" s="53"/>
      <c r="HIO79" s="53"/>
      <c r="HIP79" s="53"/>
      <c r="HIQ79" s="53"/>
      <c r="HIR79" s="53"/>
      <c r="HIS79" s="53"/>
      <c r="HIT79" s="53"/>
      <c r="HIU79" s="53"/>
      <c r="HIV79" s="53"/>
      <c r="HIW79" s="53"/>
      <c r="HIX79" s="53"/>
      <c r="HIY79" s="53"/>
      <c r="HIZ79" s="53"/>
      <c r="HJA79" s="53"/>
      <c r="HJB79" s="53"/>
      <c r="HJC79" s="53"/>
      <c r="HJD79" s="53"/>
      <c r="HJE79" s="53"/>
      <c r="HJF79" s="53"/>
      <c r="HJG79" s="53"/>
      <c r="HJH79" s="53"/>
      <c r="HJI79" s="53"/>
      <c r="HJJ79" s="53"/>
      <c r="HJK79" s="53"/>
      <c r="HJL79" s="53"/>
      <c r="HJM79" s="53"/>
      <c r="HJN79" s="53"/>
      <c r="HJO79" s="53"/>
      <c r="HJP79" s="53"/>
      <c r="HJQ79" s="53"/>
      <c r="HJR79" s="53"/>
      <c r="HJS79" s="53"/>
      <c r="HJT79" s="53"/>
      <c r="HJU79" s="53"/>
      <c r="HJV79" s="53"/>
      <c r="HJW79" s="53"/>
      <c r="HJX79" s="53"/>
      <c r="HJY79" s="53"/>
      <c r="HJZ79" s="53"/>
      <c r="HKA79" s="53"/>
      <c r="HKB79" s="53"/>
      <c r="HKC79" s="53"/>
      <c r="HKD79" s="53"/>
      <c r="HKE79" s="53"/>
      <c r="HKF79" s="53"/>
      <c r="HKG79" s="53"/>
      <c r="HKH79" s="53"/>
      <c r="HKI79" s="53"/>
      <c r="HKJ79" s="53"/>
      <c r="HKK79" s="53"/>
      <c r="HKL79" s="53"/>
      <c r="HKM79" s="53"/>
      <c r="HKN79" s="53"/>
      <c r="HKO79" s="53"/>
      <c r="HKP79" s="53"/>
      <c r="HKQ79" s="53"/>
      <c r="HKR79" s="53"/>
      <c r="HKS79" s="53"/>
      <c r="HKT79" s="53"/>
      <c r="HKU79" s="53"/>
      <c r="HKV79" s="53"/>
      <c r="HKW79" s="53"/>
      <c r="HKX79" s="53"/>
      <c r="HKY79" s="53"/>
      <c r="HKZ79" s="53"/>
      <c r="HLA79" s="53"/>
      <c r="HLB79" s="53"/>
      <c r="HLC79" s="53"/>
      <c r="HLD79" s="53"/>
      <c r="HLE79" s="53"/>
      <c r="HLF79" s="53"/>
      <c r="HLG79" s="53"/>
      <c r="HLH79" s="53"/>
      <c r="HLI79" s="53"/>
      <c r="HLJ79" s="53"/>
      <c r="HLK79" s="53"/>
      <c r="HLL79" s="53"/>
      <c r="HLM79" s="53"/>
      <c r="HLN79" s="53"/>
      <c r="HLO79" s="53"/>
      <c r="HLP79" s="53"/>
      <c r="HLQ79" s="53"/>
      <c r="HLR79" s="53"/>
      <c r="HLS79" s="53"/>
      <c r="HLT79" s="53"/>
      <c r="HLU79" s="53"/>
      <c r="HLV79" s="53"/>
      <c r="HLW79" s="53"/>
      <c r="HLX79" s="53"/>
      <c r="HLY79" s="53"/>
      <c r="HLZ79" s="53"/>
      <c r="HMA79" s="53"/>
      <c r="HMB79" s="53"/>
      <c r="HMC79" s="53"/>
      <c r="HMD79" s="53"/>
      <c r="HME79" s="53"/>
      <c r="HMF79" s="53"/>
      <c r="HMG79" s="53"/>
      <c r="HMH79" s="53"/>
      <c r="HMI79" s="53"/>
      <c r="HMJ79" s="53"/>
      <c r="HMK79" s="53"/>
      <c r="HML79" s="53"/>
      <c r="HMM79" s="53"/>
      <c r="HMN79" s="53"/>
      <c r="HMO79" s="53"/>
      <c r="HMP79" s="53"/>
      <c r="HMQ79" s="53"/>
      <c r="HMR79" s="53"/>
      <c r="HMS79" s="53"/>
      <c r="HMT79" s="53"/>
      <c r="HMU79" s="53"/>
      <c r="HMV79" s="53"/>
      <c r="HMW79" s="53"/>
      <c r="HMX79" s="53"/>
      <c r="HMY79" s="53"/>
      <c r="HMZ79" s="53"/>
      <c r="HNA79" s="53"/>
      <c r="HNB79" s="53"/>
      <c r="HNC79" s="53"/>
      <c r="HND79" s="53"/>
      <c r="HNE79" s="53"/>
      <c r="HNF79" s="53"/>
      <c r="HNG79" s="53"/>
      <c r="HNH79" s="53"/>
      <c r="HNI79" s="53"/>
      <c r="HNJ79" s="53"/>
      <c r="HNK79" s="53"/>
      <c r="HNL79" s="53"/>
      <c r="HNM79" s="53"/>
      <c r="HNN79" s="53"/>
      <c r="HNO79" s="53"/>
      <c r="HNP79" s="53"/>
      <c r="HNQ79" s="53"/>
      <c r="HNR79" s="53"/>
      <c r="HNS79" s="53"/>
      <c r="HNT79" s="53"/>
      <c r="HNU79" s="53"/>
      <c r="HNV79" s="53"/>
      <c r="HNW79" s="53"/>
      <c r="HNX79" s="53"/>
      <c r="HNY79" s="53"/>
      <c r="HNZ79" s="53"/>
      <c r="HOA79" s="53"/>
      <c r="HOB79" s="53"/>
      <c r="HOC79" s="53"/>
      <c r="HOD79" s="53"/>
      <c r="HOE79" s="53"/>
      <c r="HOF79" s="53"/>
      <c r="HOG79" s="53"/>
      <c r="HOH79" s="53"/>
      <c r="HOI79" s="53"/>
      <c r="HOJ79" s="53"/>
      <c r="HOK79" s="53"/>
      <c r="HOL79" s="53"/>
      <c r="HOM79" s="53"/>
      <c r="HON79" s="53"/>
      <c r="HOO79" s="53"/>
      <c r="HOP79" s="53"/>
      <c r="HOQ79" s="53"/>
      <c r="HOR79" s="53"/>
      <c r="HOS79" s="53"/>
      <c r="HOT79" s="53"/>
      <c r="HOU79" s="53"/>
      <c r="HOV79" s="53"/>
      <c r="HOW79" s="53"/>
      <c r="HOX79" s="53"/>
      <c r="HOY79" s="53"/>
      <c r="HOZ79" s="53"/>
      <c r="HPA79" s="53"/>
      <c r="HPB79" s="53"/>
      <c r="HPC79" s="53"/>
      <c r="HPD79" s="53"/>
      <c r="HPE79" s="53"/>
      <c r="HPF79" s="53"/>
      <c r="HPG79" s="53"/>
      <c r="HPH79" s="53"/>
      <c r="HPI79" s="53"/>
      <c r="HPJ79" s="53"/>
      <c r="HPK79" s="53"/>
      <c r="HPL79" s="53"/>
      <c r="HPM79" s="53"/>
      <c r="HPN79" s="53"/>
      <c r="HPO79" s="53"/>
      <c r="HPP79" s="53"/>
      <c r="HPQ79" s="53"/>
      <c r="HPR79" s="53"/>
      <c r="HPS79" s="53"/>
      <c r="HPT79" s="53"/>
      <c r="HPU79" s="53"/>
      <c r="HPV79" s="53"/>
      <c r="HPW79" s="53"/>
      <c r="HPX79" s="53"/>
      <c r="HPY79" s="53"/>
      <c r="HPZ79" s="53"/>
      <c r="HQA79" s="53"/>
      <c r="HQB79" s="53"/>
      <c r="HQC79" s="53"/>
      <c r="HQD79" s="53"/>
      <c r="HQE79" s="53"/>
      <c r="HQF79" s="53"/>
      <c r="HQG79" s="53"/>
      <c r="HQH79" s="53"/>
      <c r="HQI79" s="53"/>
      <c r="HQJ79" s="53"/>
      <c r="HQK79" s="53"/>
      <c r="HQL79" s="53"/>
      <c r="HQM79" s="53"/>
      <c r="HQN79" s="53"/>
      <c r="HQO79" s="53"/>
      <c r="HQP79" s="53"/>
      <c r="HQQ79" s="53"/>
      <c r="HQR79" s="53"/>
      <c r="HQS79" s="53"/>
      <c r="HQT79" s="53"/>
      <c r="HQU79" s="53"/>
      <c r="HQV79" s="53"/>
      <c r="HQW79" s="53"/>
      <c r="HQX79" s="53"/>
      <c r="HQY79" s="53"/>
      <c r="HQZ79" s="53"/>
      <c r="HRA79" s="53"/>
      <c r="HRB79" s="53"/>
      <c r="HRC79" s="53"/>
      <c r="HRD79" s="53"/>
      <c r="HRE79" s="53"/>
      <c r="HRF79" s="53"/>
      <c r="HRG79" s="53"/>
      <c r="HRH79" s="53"/>
      <c r="HRI79" s="53"/>
      <c r="HRJ79" s="53"/>
      <c r="HRK79" s="53"/>
      <c r="HRL79" s="53"/>
      <c r="HRM79" s="53"/>
      <c r="HRN79" s="53"/>
      <c r="HRO79" s="53"/>
      <c r="HRP79" s="53"/>
      <c r="HRQ79" s="53"/>
      <c r="HRR79" s="53"/>
      <c r="HRS79" s="53"/>
      <c r="HRT79" s="53"/>
      <c r="HRU79" s="53"/>
      <c r="HRV79" s="53"/>
      <c r="HRW79" s="53"/>
      <c r="HRX79" s="53"/>
      <c r="HRY79" s="53"/>
      <c r="HRZ79" s="53"/>
      <c r="HSA79" s="53"/>
      <c r="HSB79" s="53"/>
      <c r="HSC79" s="53"/>
      <c r="HSD79" s="53"/>
      <c r="HSE79" s="53"/>
      <c r="HSF79" s="53"/>
      <c r="HSG79" s="53"/>
      <c r="HSH79" s="53"/>
      <c r="HSI79" s="53"/>
      <c r="HSJ79" s="53"/>
      <c r="HSK79" s="53"/>
      <c r="HSL79" s="53"/>
      <c r="HSM79" s="53"/>
      <c r="HSN79" s="53"/>
      <c r="HSO79" s="53"/>
      <c r="HSP79" s="53"/>
      <c r="HSQ79" s="53"/>
      <c r="HSR79" s="53"/>
      <c r="HSS79" s="53"/>
      <c r="HST79" s="53"/>
      <c r="HSU79" s="53"/>
      <c r="HSV79" s="53"/>
      <c r="HSW79" s="53"/>
      <c r="HSX79" s="53"/>
      <c r="HSY79" s="53"/>
      <c r="HSZ79" s="53"/>
      <c r="HTA79" s="53"/>
      <c r="HTB79" s="53"/>
      <c r="HTC79" s="53"/>
      <c r="HTD79" s="53"/>
      <c r="HTE79" s="53"/>
      <c r="HTF79" s="53"/>
      <c r="HTG79" s="53"/>
      <c r="HTH79" s="53"/>
      <c r="HTI79" s="53"/>
      <c r="HTJ79" s="53"/>
      <c r="HTK79" s="53"/>
      <c r="HTL79" s="53"/>
      <c r="HTM79" s="53"/>
      <c r="HTN79" s="53"/>
      <c r="HTO79" s="53"/>
      <c r="HTP79" s="53"/>
      <c r="HTQ79" s="53"/>
      <c r="HTR79" s="53"/>
      <c r="HTS79" s="53"/>
      <c r="HTT79" s="53"/>
      <c r="HTU79" s="53"/>
      <c r="HTV79" s="53"/>
      <c r="HTW79" s="53"/>
      <c r="HTX79" s="53"/>
      <c r="HTY79" s="53"/>
      <c r="HTZ79" s="53"/>
      <c r="HUA79" s="53"/>
      <c r="HUB79" s="53"/>
      <c r="HUC79" s="53"/>
      <c r="HUD79" s="53"/>
      <c r="HUE79" s="53"/>
      <c r="HUF79" s="53"/>
      <c r="HUG79" s="53"/>
      <c r="HUH79" s="53"/>
      <c r="HUI79" s="53"/>
      <c r="HUJ79" s="53"/>
      <c r="HUK79" s="53"/>
      <c r="HUL79" s="53"/>
      <c r="HUM79" s="53"/>
      <c r="HUN79" s="53"/>
      <c r="HUO79" s="53"/>
      <c r="HUP79" s="53"/>
      <c r="HUQ79" s="53"/>
      <c r="HUR79" s="53"/>
      <c r="HUS79" s="53"/>
      <c r="HUT79" s="53"/>
      <c r="HUU79" s="53"/>
      <c r="HUV79" s="53"/>
      <c r="HUW79" s="53"/>
      <c r="HUX79" s="53"/>
      <c r="HUY79" s="53"/>
      <c r="HUZ79" s="53"/>
      <c r="HVA79" s="53"/>
      <c r="HVB79" s="53"/>
      <c r="HVC79" s="53"/>
      <c r="HVD79" s="53"/>
      <c r="HVE79" s="53"/>
      <c r="HVF79" s="53"/>
      <c r="HVG79" s="53"/>
      <c r="HVH79" s="53"/>
      <c r="HVI79" s="53"/>
      <c r="HVJ79" s="53"/>
      <c r="HVK79" s="53"/>
      <c r="HVL79" s="53"/>
      <c r="HVM79" s="53"/>
      <c r="HVN79" s="53"/>
      <c r="HVO79" s="53"/>
      <c r="HVP79" s="53"/>
      <c r="HVQ79" s="53"/>
      <c r="HVR79" s="53"/>
      <c r="HVS79" s="53"/>
      <c r="HVT79" s="53"/>
      <c r="HVU79" s="53"/>
      <c r="HVV79" s="53"/>
      <c r="HVW79" s="53"/>
      <c r="HVX79" s="53"/>
      <c r="HVY79" s="53"/>
      <c r="HVZ79" s="53"/>
      <c r="HWA79" s="53"/>
      <c r="HWB79" s="53"/>
      <c r="HWC79" s="53"/>
      <c r="HWD79" s="53"/>
      <c r="HWE79" s="53"/>
      <c r="HWF79" s="53"/>
      <c r="HWG79" s="53"/>
      <c r="HWH79" s="53"/>
      <c r="HWI79" s="53"/>
      <c r="HWJ79" s="53"/>
      <c r="HWK79" s="53"/>
      <c r="HWL79" s="53"/>
      <c r="HWM79" s="53"/>
      <c r="HWN79" s="53"/>
      <c r="HWO79" s="53"/>
      <c r="HWP79" s="53"/>
      <c r="HWQ79" s="53"/>
      <c r="HWR79" s="53"/>
      <c r="HWS79" s="53"/>
      <c r="HWT79" s="53"/>
      <c r="HWU79" s="53"/>
      <c r="HWV79" s="53"/>
      <c r="HWW79" s="53"/>
      <c r="HWX79" s="53"/>
      <c r="HWY79" s="53"/>
      <c r="HWZ79" s="53"/>
      <c r="HXA79" s="53"/>
      <c r="HXB79" s="53"/>
      <c r="HXC79" s="53"/>
      <c r="HXD79" s="53"/>
      <c r="HXE79" s="53"/>
      <c r="HXF79" s="53"/>
      <c r="HXG79" s="53"/>
      <c r="HXH79" s="53"/>
      <c r="HXI79" s="53"/>
      <c r="HXJ79" s="53"/>
      <c r="HXK79" s="53"/>
      <c r="HXL79" s="53"/>
      <c r="HXM79" s="53"/>
      <c r="HXN79" s="53"/>
      <c r="HXO79" s="53"/>
      <c r="HXP79" s="53"/>
      <c r="HXQ79" s="53"/>
      <c r="HXR79" s="53"/>
      <c r="HXS79" s="53"/>
      <c r="HXT79" s="53"/>
      <c r="HXU79" s="53"/>
      <c r="HXV79" s="53"/>
      <c r="HXW79" s="53"/>
      <c r="HXX79" s="53"/>
      <c r="HXY79" s="53"/>
      <c r="HXZ79" s="53"/>
      <c r="HYA79" s="53"/>
      <c r="HYB79" s="53"/>
      <c r="HYC79" s="53"/>
      <c r="HYD79" s="53"/>
      <c r="HYE79" s="53"/>
      <c r="HYF79" s="53"/>
      <c r="HYG79" s="53"/>
      <c r="HYH79" s="53"/>
      <c r="HYI79" s="53"/>
      <c r="HYJ79" s="53"/>
      <c r="HYK79" s="53"/>
      <c r="HYL79" s="53"/>
      <c r="HYM79" s="53"/>
      <c r="HYN79" s="53"/>
      <c r="HYO79" s="53"/>
      <c r="HYP79" s="53"/>
      <c r="HYQ79" s="53"/>
      <c r="HYR79" s="53"/>
      <c r="HYS79" s="53"/>
      <c r="HYT79" s="53"/>
      <c r="HYU79" s="53"/>
      <c r="HYV79" s="53"/>
      <c r="HYW79" s="53"/>
      <c r="HYX79" s="53"/>
      <c r="HYY79" s="53"/>
      <c r="HYZ79" s="53"/>
      <c r="HZA79" s="53"/>
      <c r="HZB79" s="53"/>
      <c r="HZC79" s="53"/>
      <c r="HZD79" s="53"/>
      <c r="HZE79" s="53"/>
      <c r="HZF79" s="53"/>
      <c r="HZG79" s="53"/>
      <c r="HZH79" s="53"/>
      <c r="HZI79" s="53"/>
      <c r="HZJ79" s="53"/>
      <c r="HZK79" s="53"/>
      <c r="HZL79" s="53"/>
      <c r="HZM79" s="53"/>
      <c r="HZN79" s="53"/>
      <c r="HZO79" s="53"/>
      <c r="HZP79" s="53"/>
      <c r="HZQ79" s="53"/>
      <c r="HZR79" s="53"/>
      <c r="HZS79" s="53"/>
      <c r="HZT79" s="53"/>
      <c r="HZU79" s="53"/>
      <c r="HZV79" s="53"/>
      <c r="HZW79" s="53"/>
      <c r="HZX79" s="53"/>
      <c r="HZY79" s="53"/>
      <c r="HZZ79" s="53"/>
      <c r="IAA79" s="53"/>
      <c r="IAB79" s="53"/>
      <c r="IAC79" s="53"/>
      <c r="IAD79" s="53"/>
      <c r="IAE79" s="53"/>
      <c r="IAF79" s="53"/>
      <c r="IAG79" s="53"/>
      <c r="IAH79" s="53"/>
      <c r="IAI79" s="53"/>
      <c r="IAJ79" s="53"/>
      <c r="IAK79" s="53"/>
      <c r="IAL79" s="53"/>
      <c r="IAM79" s="53"/>
      <c r="IAN79" s="53"/>
      <c r="IAO79" s="53"/>
      <c r="IAP79" s="53"/>
      <c r="IAQ79" s="53"/>
      <c r="IAR79" s="53"/>
      <c r="IAS79" s="53"/>
      <c r="IAT79" s="53"/>
      <c r="IAU79" s="53"/>
      <c r="IAV79" s="53"/>
      <c r="IAW79" s="53"/>
      <c r="IAX79" s="53"/>
      <c r="IAY79" s="53"/>
      <c r="IAZ79" s="53"/>
      <c r="IBA79" s="53"/>
      <c r="IBB79" s="53"/>
      <c r="IBC79" s="53"/>
      <c r="IBD79" s="53"/>
      <c r="IBE79" s="53"/>
      <c r="IBF79" s="53"/>
      <c r="IBG79" s="53"/>
      <c r="IBH79" s="53"/>
      <c r="IBI79" s="53"/>
      <c r="IBJ79" s="53"/>
      <c r="IBK79" s="53"/>
      <c r="IBL79" s="53"/>
      <c r="IBM79" s="53"/>
      <c r="IBN79" s="53"/>
      <c r="IBO79" s="53"/>
      <c r="IBP79" s="53"/>
      <c r="IBQ79" s="53"/>
      <c r="IBR79" s="53"/>
      <c r="IBS79" s="53"/>
      <c r="IBT79" s="53"/>
      <c r="IBU79" s="53"/>
      <c r="IBV79" s="53"/>
      <c r="IBW79" s="53"/>
      <c r="IBX79" s="53"/>
      <c r="IBY79" s="53"/>
      <c r="IBZ79" s="53"/>
      <c r="ICA79" s="53"/>
      <c r="ICB79" s="53"/>
      <c r="ICC79" s="53"/>
      <c r="ICD79" s="53"/>
      <c r="ICE79" s="53"/>
      <c r="ICF79" s="53"/>
      <c r="ICG79" s="53"/>
      <c r="ICH79" s="53"/>
      <c r="ICI79" s="53"/>
      <c r="ICJ79" s="53"/>
      <c r="ICK79" s="53"/>
      <c r="ICL79" s="53"/>
      <c r="ICM79" s="53"/>
      <c r="ICN79" s="53"/>
      <c r="ICO79" s="53"/>
      <c r="ICP79" s="53"/>
      <c r="ICQ79" s="53"/>
      <c r="ICR79" s="53"/>
      <c r="ICS79" s="53"/>
      <c r="ICT79" s="53"/>
      <c r="ICU79" s="53"/>
      <c r="ICV79" s="53"/>
      <c r="ICW79" s="53"/>
      <c r="ICX79" s="53"/>
      <c r="ICY79" s="53"/>
      <c r="ICZ79" s="53"/>
      <c r="IDA79" s="53"/>
      <c r="IDB79" s="53"/>
      <c r="IDC79" s="53"/>
      <c r="IDD79" s="53"/>
      <c r="IDE79" s="53"/>
      <c r="IDF79" s="53"/>
      <c r="IDG79" s="53"/>
      <c r="IDH79" s="53"/>
      <c r="IDI79" s="53"/>
      <c r="IDJ79" s="53"/>
      <c r="IDK79" s="53"/>
      <c r="IDL79" s="53"/>
      <c r="IDM79" s="53"/>
      <c r="IDN79" s="53"/>
      <c r="IDO79" s="53"/>
      <c r="IDP79" s="53"/>
      <c r="IDQ79" s="53"/>
      <c r="IDR79" s="53"/>
      <c r="IDS79" s="53"/>
      <c r="IDT79" s="53"/>
      <c r="IDU79" s="53"/>
      <c r="IDV79" s="53"/>
      <c r="IDW79" s="53"/>
      <c r="IDX79" s="53"/>
      <c r="IDY79" s="53"/>
      <c r="IDZ79" s="53"/>
      <c r="IEA79" s="53"/>
      <c r="IEB79" s="53"/>
      <c r="IEC79" s="53"/>
      <c r="IED79" s="53"/>
      <c r="IEE79" s="53"/>
      <c r="IEF79" s="53"/>
      <c r="IEG79" s="53"/>
      <c r="IEH79" s="53"/>
      <c r="IEI79" s="53"/>
      <c r="IEJ79" s="53"/>
      <c r="IEK79" s="53"/>
      <c r="IEL79" s="53"/>
      <c r="IEM79" s="53"/>
      <c r="IEN79" s="53"/>
      <c r="IEO79" s="53"/>
      <c r="IEP79" s="53"/>
      <c r="IEQ79" s="53"/>
      <c r="IER79" s="53"/>
      <c r="IES79" s="53"/>
      <c r="IET79" s="53"/>
      <c r="IEU79" s="53"/>
      <c r="IEV79" s="53"/>
      <c r="IEW79" s="53"/>
      <c r="IEX79" s="53"/>
      <c r="IEY79" s="53"/>
      <c r="IEZ79" s="53"/>
      <c r="IFA79" s="53"/>
      <c r="IFB79" s="53"/>
      <c r="IFC79" s="53"/>
      <c r="IFD79" s="53"/>
      <c r="IFE79" s="53"/>
      <c r="IFF79" s="53"/>
      <c r="IFG79" s="53"/>
      <c r="IFH79" s="53"/>
      <c r="IFI79" s="53"/>
      <c r="IFJ79" s="53"/>
      <c r="IFK79" s="53"/>
      <c r="IFL79" s="53"/>
      <c r="IFM79" s="53"/>
      <c r="IFN79" s="53"/>
      <c r="IFO79" s="53"/>
      <c r="IFP79" s="53"/>
      <c r="IFQ79" s="53"/>
      <c r="IFR79" s="53"/>
      <c r="IFS79" s="53"/>
      <c r="IFT79" s="53"/>
      <c r="IFU79" s="53"/>
      <c r="IFV79" s="53"/>
      <c r="IFW79" s="53"/>
      <c r="IFX79" s="53"/>
      <c r="IFY79" s="53"/>
      <c r="IFZ79" s="53"/>
      <c r="IGA79" s="53"/>
      <c r="IGB79" s="53"/>
      <c r="IGC79" s="53"/>
      <c r="IGD79" s="53"/>
      <c r="IGE79" s="53"/>
      <c r="IGF79" s="53"/>
      <c r="IGG79" s="53"/>
      <c r="IGH79" s="53"/>
      <c r="IGI79" s="53"/>
      <c r="IGJ79" s="53"/>
      <c r="IGK79" s="53"/>
      <c r="IGL79" s="53"/>
      <c r="IGM79" s="53"/>
      <c r="IGN79" s="53"/>
      <c r="IGO79" s="53"/>
      <c r="IGP79" s="53"/>
      <c r="IGQ79" s="53"/>
      <c r="IGR79" s="53"/>
      <c r="IGS79" s="53"/>
      <c r="IGT79" s="53"/>
      <c r="IGU79" s="53"/>
      <c r="IGV79" s="53"/>
      <c r="IGW79" s="53"/>
      <c r="IGX79" s="53"/>
      <c r="IGY79" s="53"/>
      <c r="IGZ79" s="53"/>
      <c r="IHA79" s="53"/>
      <c r="IHB79" s="53"/>
      <c r="IHC79" s="53"/>
      <c r="IHD79" s="53"/>
      <c r="IHE79" s="53"/>
      <c r="IHF79" s="53"/>
      <c r="IHG79" s="53"/>
      <c r="IHH79" s="53"/>
      <c r="IHI79" s="53"/>
      <c r="IHJ79" s="53"/>
      <c r="IHK79" s="53"/>
      <c r="IHL79" s="53"/>
      <c r="IHM79" s="53"/>
      <c r="IHN79" s="53"/>
      <c r="IHO79" s="53"/>
      <c r="IHP79" s="53"/>
      <c r="IHQ79" s="53"/>
      <c r="IHR79" s="53"/>
      <c r="IHS79" s="53"/>
      <c r="IHT79" s="53"/>
      <c r="IHU79" s="53"/>
      <c r="IHV79" s="53"/>
      <c r="IHW79" s="53"/>
      <c r="IHX79" s="53"/>
      <c r="IHY79" s="53"/>
      <c r="IHZ79" s="53"/>
      <c r="IIA79" s="53"/>
      <c r="IIB79" s="53"/>
      <c r="IIC79" s="53"/>
      <c r="IID79" s="53"/>
      <c r="IIE79" s="53"/>
      <c r="IIF79" s="53"/>
      <c r="IIG79" s="53"/>
      <c r="IIH79" s="53"/>
      <c r="III79" s="53"/>
      <c r="IIJ79" s="53"/>
      <c r="IIK79" s="53"/>
      <c r="IIL79" s="53"/>
      <c r="IIM79" s="53"/>
      <c r="IIN79" s="53"/>
      <c r="IIO79" s="53"/>
      <c r="IIP79" s="53"/>
      <c r="IIQ79" s="53"/>
      <c r="IIR79" s="53"/>
      <c r="IIS79" s="53"/>
      <c r="IIT79" s="53"/>
      <c r="IIU79" s="53"/>
      <c r="IIV79" s="53"/>
      <c r="IIW79" s="53"/>
      <c r="IIX79" s="53"/>
      <c r="IIY79" s="53"/>
      <c r="IIZ79" s="53"/>
      <c r="IJA79" s="53"/>
      <c r="IJB79" s="53"/>
      <c r="IJC79" s="53"/>
      <c r="IJD79" s="53"/>
      <c r="IJE79" s="53"/>
      <c r="IJF79" s="53"/>
      <c r="IJG79" s="53"/>
      <c r="IJH79" s="53"/>
      <c r="IJI79" s="53"/>
      <c r="IJJ79" s="53"/>
      <c r="IJK79" s="53"/>
      <c r="IJL79" s="53"/>
      <c r="IJM79" s="53"/>
      <c r="IJN79" s="53"/>
      <c r="IJO79" s="53"/>
      <c r="IJP79" s="53"/>
      <c r="IJQ79" s="53"/>
      <c r="IJR79" s="53"/>
      <c r="IJS79" s="53"/>
      <c r="IJT79" s="53"/>
      <c r="IJU79" s="53"/>
      <c r="IJV79" s="53"/>
      <c r="IJW79" s="53"/>
      <c r="IJX79" s="53"/>
      <c r="IJY79" s="53"/>
      <c r="IJZ79" s="53"/>
      <c r="IKA79" s="53"/>
      <c r="IKB79" s="53"/>
      <c r="IKC79" s="53"/>
      <c r="IKD79" s="53"/>
      <c r="IKE79" s="53"/>
      <c r="IKF79" s="53"/>
      <c r="IKG79" s="53"/>
      <c r="IKH79" s="53"/>
      <c r="IKI79" s="53"/>
      <c r="IKJ79" s="53"/>
      <c r="IKK79" s="53"/>
      <c r="IKL79" s="53"/>
      <c r="IKM79" s="53"/>
      <c r="IKN79" s="53"/>
      <c r="IKO79" s="53"/>
      <c r="IKP79" s="53"/>
      <c r="IKQ79" s="53"/>
      <c r="IKR79" s="53"/>
      <c r="IKS79" s="53"/>
      <c r="IKT79" s="53"/>
      <c r="IKU79" s="53"/>
      <c r="IKV79" s="53"/>
      <c r="IKW79" s="53"/>
      <c r="IKX79" s="53"/>
      <c r="IKY79" s="53"/>
      <c r="IKZ79" s="53"/>
      <c r="ILA79" s="53"/>
      <c r="ILB79" s="53"/>
      <c r="ILC79" s="53"/>
      <c r="ILD79" s="53"/>
      <c r="ILE79" s="53"/>
      <c r="ILF79" s="53"/>
      <c r="ILG79" s="53"/>
      <c r="ILH79" s="53"/>
      <c r="ILI79" s="53"/>
      <c r="ILJ79" s="53"/>
      <c r="ILK79" s="53"/>
      <c r="ILL79" s="53"/>
      <c r="ILM79" s="53"/>
      <c r="ILN79" s="53"/>
      <c r="ILO79" s="53"/>
      <c r="ILP79" s="53"/>
      <c r="ILQ79" s="53"/>
      <c r="ILR79" s="53"/>
      <c r="ILS79" s="53"/>
      <c r="ILT79" s="53"/>
      <c r="ILU79" s="53"/>
      <c r="ILV79" s="53"/>
      <c r="ILW79" s="53"/>
      <c r="ILX79" s="53"/>
      <c r="ILY79" s="53"/>
      <c r="ILZ79" s="53"/>
      <c r="IMA79" s="53"/>
      <c r="IMB79" s="53"/>
      <c r="IMC79" s="53"/>
      <c r="IMD79" s="53"/>
      <c r="IME79" s="53"/>
      <c r="IMF79" s="53"/>
      <c r="IMG79" s="53"/>
      <c r="IMH79" s="53"/>
      <c r="IMI79" s="53"/>
      <c r="IMJ79" s="53"/>
      <c r="IMK79" s="53"/>
      <c r="IML79" s="53"/>
      <c r="IMM79" s="53"/>
      <c r="IMN79" s="53"/>
      <c r="IMO79" s="53"/>
      <c r="IMP79" s="53"/>
      <c r="IMQ79" s="53"/>
      <c r="IMR79" s="53"/>
      <c r="IMS79" s="53"/>
      <c r="IMT79" s="53"/>
      <c r="IMU79" s="53"/>
      <c r="IMV79" s="53"/>
      <c r="IMW79" s="53"/>
      <c r="IMX79" s="53"/>
      <c r="IMY79" s="53"/>
      <c r="IMZ79" s="53"/>
      <c r="INA79" s="53"/>
      <c r="INB79" s="53"/>
      <c r="INC79" s="53"/>
      <c r="IND79" s="53"/>
      <c r="INE79" s="53"/>
      <c r="INF79" s="53"/>
      <c r="ING79" s="53"/>
      <c r="INH79" s="53"/>
      <c r="INI79" s="53"/>
      <c r="INJ79" s="53"/>
      <c r="INK79" s="53"/>
      <c r="INL79" s="53"/>
      <c r="INM79" s="53"/>
      <c r="INN79" s="53"/>
      <c r="INO79" s="53"/>
      <c r="INP79" s="53"/>
      <c r="INQ79" s="53"/>
      <c r="INR79" s="53"/>
      <c r="INS79" s="53"/>
      <c r="INT79" s="53"/>
      <c r="INU79" s="53"/>
      <c r="INV79" s="53"/>
      <c r="INW79" s="53"/>
      <c r="INX79" s="53"/>
      <c r="INY79" s="53"/>
      <c r="INZ79" s="53"/>
      <c r="IOA79" s="53"/>
      <c r="IOB79" s="53"/>
      <c r="IOC79" s="53"/>
      <c r="IOD79" s="53"/>
      <c r="IOE79" s="53"/>
      <c r="IOF79" s="53"/>
      <c r="IOG79" s="53"/>
      <c r="IOH79" s="53"/>
      <c r="IOI79" s="53"/>
      <c r="IOJ79" s="53"/>
      <c r="IOK79" s="53"/>
      <c r="IOL79" s="53"/>
      <c r="IOM79" s="53"/>
      <c r="ION79" s="53"/>
      <c r="IOO79" s="53"/>
      <c r="IOP79" s="53"/>
      <c r="IOQ79" s="53"/>
      <c r="IOR79" s="53"/>
      <c r="IOS79" s="53"/>
      <c r="IOT79" s="53"/>
      <c r="IOU79" s="53"/>
      <c r="IOV79" s="53"/>
      <c r="IOW79" s="53"/>
      <c r="IOX79" s="53"/>
      <c r="IOY79" s="53"/>
      <c r="IOZ79" s="53"/>
      <c r="IPA79" s="53"/>
      <c r="IPB79" s="53"/>
      <c r="IPC79" s="53"/>
      <c r="IPD79" s="53"/>
      <c r="IPE79" s="53"/>
      <c r="IPF79" s="53"/>
      <c r="IPG79" s="53"/>
      <c r="IPH79" s="53"/>
      <c r="IPI79" s="53"/>
      <c r="IPJ79" s="53"/>
      <c r="IPK79" s="53"/>
      <c r="IPL79" s="53"/>
      <c r="IPM79" s="53"/>
      <c r="IPN79" s="53"/>
      <c r="IPO79" s="53"/>
      <c r="IPP79" s="53"/>
      <c r="IPQ79" s="53"/>
      <c r="IPR79" s="53"/>
      <c r="IPS79" s="53"/>
      <c r="IPT79" s="53"/>
      <c r="IPU79" s="53"/>
      <c r="IPV79" s="53"/>
      <c r="IPW79" s="53"/>
      <c r="IPX79" s="53"/>
      <c r="IPY79" s="53"/>
      <c r="IPZ79" s="53"/>
      <c r="IQA79" s="53"/>
      <c r="IQB79" s="53"/>
      <c r="IQC79" s="53"/>
      <c r="IQD79" s="53"/>
      <c r="IQE79" s="53"/>
      <c r="IQF79" s="53"/>
      <c r="IQG79" s="53"/>
      <c r="IQH79" s="53"/>
      <c r="IQI79" s="53"/>
      <c r="IQJ79" s="53"/>
      <c r="IQK79" s="53"/>
      <c r="IQL79" s="53"/>
      <c r="IQM79" s="53"/>
      <c r="IQN79" s="53"/>
      <c r="IQO79" s="53"/>
      <c r="IQP79" s="53"/>
      <c r="IQQ79" s="53"/>
      <c r="IQR79" s="53"/>
      <c r="IQS79" s="53"/>
      <c r="IQT79" s="53"/>
      <c r="IQU79" s="53"/>
      <c r="IQV79" s="53"/>
      <c r="IQW79" s="53"/>
      <c r="IQX79" s="53"/>
      <c r="IQY79" s="53"/>
      <c r="IQZ79" s="53"/>
      <c r="IRA79" s="53"/>
      <c r="IRB79" s="53"/>
      <c r="IRC79" s="53"/>
      <c r="IRD79" s="53"/>
      <c r="IRE79" s="53"/>
      <c r="IRF79" s="53"/>
      <c r="IRG79" s="53"/>
      <c r="IRH79" s="53"/>
      <c r="IRI79" s="53"/>
      <c r="IRJ79" s="53"/>
      <c r="IRK79" s="53"/>
      <c r="IRL79" s="53"/>
      <c r="IRM79" s="53"/>
      <c r="IRN79" s="53"/>
      <c r="IRO79" s="53"/>
      <c r="IRP79" s="53"/>
      <c r="IRQ79" s="53"/>
      <c r="IRR79" s="53"/>
      <c r="IRS79" s="53"/>
      <c r="IRT79" s="53"/>
      <c r="IRU79" s="53"/>
      <c r="IRV79" s="53"/>
      <c r="IRW79" s="53"/>
      <c r="IRX79" s="53"/>
      <c r="IRY79" s="53"/>
      <c r="IRZ79" s="53"/>
      <c r="ISA79" s="53"/>
      <c r="ISB79" s="53"/>
      <c r="ISC79" s="53"/>
      <c r="ISD79" s="53"/>
      <c r="ISE79" s="53"/>
      <c r="ISF79" s="53"/>
      <c r="ISG79" s="53"/>
      <c r="ISH79" s="53"/>
      <c r="ISI79" s="53"/>
      <c r="ISJ79" s="53"/>
      <c r="ISK79" s="53"/>
      <c r="ISL79" s="53"/>
      <c r="ISM79" s="53"/>
      <c r="ISN79" s="53"/>
      <c r="ISO79" s="53"/>
      <c r="ISP79" s="53"/>
      <c r="ISQ79" s="53"/>
      <c r="ISR79" s="53"/>
      <c r="ISS79" s="53"/>
      <c r="IST79" s="53"/>
      <c r="ISU79" s="53"/>
      <c r="ISV79" s="53"/>
      <c r="ISW79" s="53"/>
      <c r="ISX79" s="53"/>
      <c r="ISY79" s="53"/>
      <c r="ISZ79" s="53"/>
      <c r="ITA79" s="53"/>
      <c r="ITB79" s="53"/>
      <c r="ITC79" s="53"/>
      <c r="ITD79" s="53"/>
      <c r="ITE79" s="53"/>
      <c r="ITF79" s="53"/>
      <c r="ITG79" s="53"/>
      <c r="ITH79" s="53"/>
      <c r="ITI79" s="53"/>
      <c r="ITJ79" s="53"/>
      <c r="ITK79" s="53"/>
      <c r="ITL79" s="53"/>
      <c r="ITM79" s="53"/>
      <c r="ITN79" s="53"/>
      <c r="ITO79" s="53"/>
      <c r="ITP79" s="53"/>
      <c r="ITQ79" s="53"/>
      <c r="ITR79" s="53"/>
      <c r="ITS79" s="53"/>
      <c r="ITT79" s="53"/>
      <c r="ITU79" s="53"/>
      <c r="ITV79" s="53"/>
      <c r="ITW79" s="53"/>
      <c r="ITX79" s="53"/>
      <c r="ITY79" s="53"/>
      <c r="ITZ79" s="53"/>
      <c r="IUA79" s="53"/>
      <c r="IUB79" s="53"/>
      <c r="IUC79" s="53"/>
      <c r="IUD79" s="53"/>
      <c r="IUE79" s="53"/>
      <c r="IUF79" s="53"/>
      <c r="IUG79" s="53"/>
      <c r="IUH79" s="53"/>
      <c r="IUI79" s="53"/>
      <c r="IUJ79" s="53"/>
      <c r="IUK79" s="53"/>
      <c r="IUL79" s="53"/>
      <c r="IUM79" s="53"/>
      <c r="IUN79" s="53"/>
      <c r="IUO79" s="53"/>
      <c r="IUP79" s="53"/>
      <c r="IUQ79" s="53"/>
      <c r="IUR79" s="53"/>
      <c r="IUS79" s="53"/>
      <c r="IUT79" s="53"/>
      <c r="IUU79" s="53"/>
      <c r="IUV79" s="53"/>
      <c r="IUW79" s="53"/>
      <c r="IUX79" s="53"/>
      <c r="IUY79" s="53"/>
      <c r="IUZ79" s="53"/>
      <c r="IVA79" s="53"/>
      <c r="IVB79" s="53"/>
      <c r="IVC79" s="53"/>
      <c r="IVD79" s="53"/>
      <c r="IVE79" s="53"/>
      <c r="IVF79" s="53"/>
      <c r="IVG79" s="53"/>
      <c r="IVH79" s="53"/>
      <c r="IVI79" s="53"/>
      <c r="IVJ79" s="53"/>
      <c r="IVK79" s="53"/>
      <c r="IVL79" s="53"/>
      <c r="IVM79" s="53"/>
      <c r="IVN79" s="53"/>
      <c r="IVO79" s="53"/>
      <c r="IVP79" s="53"/>
      <c r="IVQ79" s="53"/>
      <c r="IVR79" s="53"/>
      <c r="IVS79" s="53"/>
      <c r="IVT79" s="53"/>
      <c r="IVU79" s="53"/>
      <c r="IVV79" s="53"/>
      <c r="IVW79" s="53"/>
      <c r="IVX79" s="53"/>
      <c r="IVY79" s="53"/>
      <c r="IVZ79" s="53"/>
      <c r="IWA79" s="53"/>
      <c r="IWB79" s="53"/>
      <c r="IWC79" s="53"/>
      <c r="IWD79" s="53"/>
      <c r="IWE79" s="53"/>
      <c r="IWF79" s="53"/>
      <c r="IWG79" s="53"/>
      <c r="IWH79" s="53"/>
      <c r="IWI79" s="53"/>
      <c r="IWJ79" s="53"/>
      <c r="IWK79" s="53"/>
      <c r="IWL79" s="53"/>
      <c r="IWM79" s="53"/>
      <c r="IWN79" s="53"/>
      <c r="IWO79" s="53"/>
      <c r="IWP79" s="53"/>
      <c r="IWQ79" s="53"/>
      <c r="IWR79" s="53"/>
      <c r="IWS79" s="53"/>
      <c r="IWT79" s="53"/>
      <c r="IWU79" s="53"/>
      <c r="IWV79" s="53"/>
      <c r="IWW79" s="53"/>
      <c r="IWX79" s="53"/>
      <c r="IWY79" s="53"/>
      <c r="IWZ79" s="53"/>
      <c r="IXA79" s="53"/>
      <c r="IXB79" s="53"/>
      <c r="IXC79" s="53"/>
      <c r="IXD79" s="53"/>
      <c r="IXE79" s="53"/>
      <c r="IXF79" s="53"/>
      <c r="IXG79" s="53"/>
      <c r="IXH79" s="53"/>
      <c r="IXI79" s="53"/>
      <c r="IXJ79" s="53"/>
      <c r="IXK79" s="53"/>
      <c r="IXL79" s="53"/>
      <c r="IXM79" s="53"/>
      <c r="IXN79" s="53"/>
      <c r="IXO79" s="53"/>
      <c r="IXP79" s="53"/>
      <c r="IXQ79" s="53"/>
      <c r="IXR79" s="53"/>
      <c r="IXS79" s="53"/>
      <c r="IXT79" s="53"/>
      <c r="IXU79" s="53"/>
      <c r="IXV79" s="53"/>
      <c r="IXW79" s="53"/>
      <c r="IXX79" s="53"/>
      <c r="IXY79" s="53"/>
      <c r="IXZ79" s="53"/>
      <c r="IYA79" s="53"/>
      <c r="IYB79" s="53"/>
      <c r="IYC79" s="53"/>
      <c r="IYD79" s="53"/>
      <c r="IYE79" s="53"/>
      <c r="IYF79" s="53"/>
      <c r="IYG79" s="53"/>
      <c r="IYH79" s="53"/>
      <c r="IYI79" s="53"/>
      <c r="IYJ79" s="53"/>
      <c r="IYK79" s="53"/>
      <c r="IYL79" s="53"/>
      <c r="IYM79" s="53"/>
      <c r="IYN79" s="53"/>
      <c r="IYO79" s="53"/>
      <c r="IYP79" s="53"/>
      <c r="IYQ79" s="53"/>
      <c r="IYR79" s="53"/>
      <c r="IYS79" s="53"/>
      <c r="IYT79" s="53"/>
      <c r="IYU79" s="53"/>
      <c r="IYV79" s="53"/>
      <c r="IYW79" s="53"/>
      <c r="IYX79" s="53"/>
      <c r="IYY79" s="53"/>
      <c r="IYZ79" s="53"/>
      <c r="IZA79" s="53"/>
      <c r="IZB79" s="53"/>
      <c r="IZC79" s="53"/>
      <c r="IZD79" s="53"/>
      <c r="IZE79" s="53"/>
      <c r="IZF79" s="53"/>
      <c r="IZG79" s="53"/>
      <c r="IZH79" s="53"/>
      <c r="IZI79" s="53"/>
      <c r="IZJ79" s="53"/>
      <c r="IZK79" s="53"/>
      <c r="IZL79" s="53"/>
      <c r="IZM79" s="53"/>
      <c r="IZN79" s="53"/>
      <c r="IZO79" s="53"/>
      <c r="IZP79" s="53"/>
      <c r="IZQ79" s="53"/>
      <c r="IZR79" s="53"/>
      <c r="IZS79" s="53"/>
      <c r="IZT79" s="53"/>
      <c r="IZU79" s="53"/>
      <c r="IZV79" s="53"/>
      <c r="IZW79" s="53"/>
      <c r="IZX79" s="53"/>
      <c r="IZY79" s="53"/>
      <c r="IZZ79" s="53"/>
      <c r="JAA79" s="53"/>
      <c r="JAB79" s="53"/>
      <c r="JAC79" s="53"/>
      <c r="JAD79" s="53"/>
      <c r="JAE79" s="53"/>
      <c r="JAF79" s="53"/>
      <c r="JAG79" s="53"/>
      <c r="JAH79" s="53"/>
      <c r="JAI79" s="53"/>
      <c r="JAJ79" s="53"/>
      <c r="JAK79" s="53"/>
      <c r="JAL79" s="53"/>
      <c r="JAM79" s="53"/>
      <c r="JAN79" s="53"/>
      <c r="JAO79" s="53"/>
      <c r="JAP79" s="53"/>
      <c r="JAQ79" s="53"/>
      <c r="JAR79" s="53"/>
      <c r="JAS79" s="53"/>
      <c r="JAT79" s="53"/>
      <c r="JAU79" s="53"/>
      <c r="JAV79" s="53"/>
      <c r="JAW79" s="53"/>
      <c r="JAX79" s="53"/>
      <c r="JAY79" s="53"/>
      <c r="JAZ79" s="53"/>
      <c r="JBA79" s="53"/>
      <c r="JBB79" s="53"/>
      <c r="JBC79" s="53"/>
      <c r="JBD79" s="53"/>
      <c r="JBE79" s="53"/>
      <c r="JBF79" s="53"/>
      <c r="JBG79" s="53"/>
      <c r="JBH79" s="53"/>
      <c r="JBI79" s="53"/>
      <c r="JBJ79" s="53"/>
      <c r="JBK79" s="53"/>
      <c r="JBL79" s="53"/>
      <c r="JBM79" s="53"/>
      <c r="JBN79" s="53"/>
      <c r="JBO79" s="53"/>
      <c r="JBP79" s="53"/>
      <c r="JBQ79" s="53"/>
      <c r="JBR79" s="53"/>
      <c r="JBS79" s="53"/>
      <c r="JBT79" s="53"/>
      <c r="JBU79" s="53"/>
      <c r="JBV79" s="53"/>
      <c r="JBW79" s="53"/>
      <c r="JBX79" s="53"/>
      <c r="JBY79" s="53"/>
      <c r="JBZ79" s="53"/>
      <c r="JCA79" s="53"/>
      <c r="JCB79" s="53"/>
      <c r="JCC79" s="53"/>
      <c r="JCD79" s="53"/>
      <c r="JCE79" s="53"/>
      <c r="JCF79" s="53"/>
      <c r="JCG79" s="53"/>
      <c r="JCH79" s="53"/>
      <c r="JCI79" s="53"/>
      <c r="JCJ79" s="53"/>
      <c r="JCK79" s="53"/>
      <c r="JCL79" s="53"/>
      <c r="JCM79" s="53"/>
      <c r="JCN79" s="53"/>
      <c r="JCO79" s="53"/>
      <c r="JCP79" s="53"/>
      <c r="JCQ79" s="53"/>
      <c r="JCR79" s="53"/>
      <c r="JCS79" s="53"/>
      <c r="JCT79" s="53"/>
      <c r="JCU79" s="53"/>
      <c r="JCV79" s="53"/>
      <c r="JCW79" s="53"/>
      <c r="JCX79" s="53"/>
      <c r="JCY79" s="53"/>
      <c r="JCZ79" s="53"/>
      <c r="JDA79" s="53"/>
      <c r="JDB79" s="53"/>
      <c r="JDC79" s="53"/>
      <c r="JDD79" s="53"/>
      <c r="JDE79" s="53"/>
      <c r="JDF79" s="53"/>
      <c r="JDG79" s="53"/>
      <c r="JDH79" s="53"/>
      <c r="JDI79" s="53"/>
      <c r="JDJ79" s="53"/>
      <c r="JDK79" s="53"/>
      <c r="JDL79" s="53"/>
      <c r="JDM79" s="53"/>
      <c r="JDN79" s="53"/>
      <c r="JDO79" s="53"/>
      <c r="JDP79" s="53"/>
      <c r="JDQ79" s="53"/>
      <c r="JDR79" s="53"/>
      <c r="JDS79" s="53"/>
      <c r="JDT79" s="53"/>
      <c r="JDU79" s="53"/>
      <c r="JDV79" s="53"/>
      <c r="JDW79" s="53"/>
      <c r="JDX79" s="53"/>
      <c r="JDY79" s="53"/>
      <c r="JDZ79" s="53"/>
      <c r="JEA79" s="53"/>
      <c r="JEB79" s="53"/>
      <c r="JEC79" s="53"/>
      <c r="JED79" s="53"/>
      <c r="JEE79" s="53"/>
      <c r="JEF79" s="53"/>
      <c r="JEG79" s="53"/>
      <c r="JEH79" s="53"/>
      <c r="JEI79" s="53"/>
      <c r="JEJ79" s="53"/>
      <c r="JEK79" s="53"/>
      <c r="JEL79" s="53"/>
      <c r="JEM79" s="53"/>
      <c r="JEN79" s="53"/>
      <c r="JEO79" s="53"/>
      <c r="JEP79" s="53"/>
      <c r="JEQ79" s="53"/>
      <c r="JER79" s="53"/>
      <c r="JES79" s="53"/>
      <c r="JET79" s="53"/>
      <c r="JEU79" s="53"/>
      <c r="JEV79" s="53"/>
      <c r="JEW79" s="53"/>
      <c r="JEX79" s="53"/>
      <c r="JEY79" s="53"/>
      <c r="JEZ79" s="53"/>
      <c r="JFA79" s="53"/>
      <c r="JFB79" s="53"/>
      <c r="JFC79" s="53"/>
      <c r="JFD79" s="53"/>
      <c r="JFE79" s="53"/>
      <c r="JFF79" s="53"/>
      <c r="JFG79" s="53"/>
      <c r="JFH79" s="53"/>
      <c r="JFI79" s="53"/>
      <c r="JFJ79" s="53"/>
      <c r="JFK79" s="53"/>
      <c r="JFL79" s="53"/>
      <c r="JFM79" s="53"/>
      <c r="JFN79" s="53"/>
      <c r="JFO79" s="53"/>
      <c r="JFP79" s="53"/>
      <c r="JFQ79" s="53"/>
      <c r="JFR79" s="53"/>
      <c r="JFS79" s="53"/>
      <c r="JFT79" s="53"/>
      <c r="JFU79" s="53"/>
      <c r="JFV79" s="53"/>
      <c r="JFW79" s="53"/>
      <c r="JFX79" s="53"/>
      <c r="JFY79" s="53"/>
      <c r="JFZ79" s="53"/>
      <c r="JGA79" s="53"/>
      <c r="JGB79" s="53"/>
      <c r="JGC79" s="53"/>
      <c r="JGD79" s="53"/>
      <c r="JGE79" s="53"/>
      <c r="JGF79" s="53"/>
      <c r="JGG79" s="53"/>
      <c r="JGH79" s="53"/>
      <c r="JGI79" s="53"/>
      <c r="JGJ79" s="53"/>
      <c r="JGK79" s="53"/>
      <c r="JGL79" s="53"/>
      <c r="JGM79" s="53"/>
      <c r="JGN79" s="53"/>
      <c r="JGO79" s="53"/>
      <c r="JGP79" s="53"/>
      <c r="JGQ79" s="53"/>
      <c r="JGR79" s="53"/>
      <c r="JGS79" s="53"/>
      <c r="JGT79" s="53"/>
      <c r="JGU79" s="53"/>
      <c r="JGV79" s="53"/>
      <c r="JGW79" s="53"/>
      <c r="JGX79" s="53"/>
      <c r="JGY79" s="53"/>
      <c r="JGZ79" s="53"/>
      <c r="JHA79" s="53"/>
      <c r="JHB79" s="53"/>
      <c r="JHC79" s="53"/>
      <c r="JHD79" s="53"/>
      <c r="JHE79" s="53"/>
      <c r="JHF79" s="53"/>
      <c r="JHG79" s="53"/>
      <c r="JHH79" s="53"/>
      <c r="JHI79" s="53"/>
      <c r="JHJ79" s="53"/>
      <c r="JHK79" s="53"/>
      <c r="JHL79" s="53"/>
      <c r="JHM79" s="53"/>
      <c r="JHN79" s="53"/>
      <c r="JHO79" s="53"/>
      <c r="JHP79" s="53"/>
      <c r="JHQ79" s="53"/>
      <c r="JHR79" s="53"/>
      <c r="JHS79" s="53"/>
      <c r="JHT79" s="53"/>
      <c r="JHU79" s="53"/>
      <c r="JHV79" s="53"/>
      <c r="JHW79" s="53"/>
      <c r="JHX79" s="53"/>
      <c r="JHY79" s="53"/>
      <c r="JHZ79" s="53"/>
      <c r="JIA79" s="53"/>
      <c r="JIB79" s="53"/>
      <c r="JIC79" s="53"/>
      <c r="JID79" s="53"/>
      <c r="JIE79" s="53"/>
      <c r="JIF79" s="53"/>
      <c r="JIG79" s="53"/>
      <c r="JIH79" s="53"/>
      <c r="JII79" s="53"/>
      <c r="JIJ79" s="53"/>
      <c r="JIK79" s="53"/>
      <c r="JIL79" s="53"/>
      <c r="JIM79" s="53"/>
      <c r="JIN79" s="53"/>
      <c r="JIO79" s="53"/>
      <c r="JIP79" s="53"/>
      <c r="JIQ79" s="53"/>
      <c r="JIR79" s="53"/>
      <c r="JIS79" s="53"/>
      <c r="JIT79" s="53"/>
      <c r="JIU79" s="53"/>
      <c r="JIV79" s="53"/>
      <c r="JIW79" s="53"/>
      <c r="JIX79" s="53"/>
      <c r="JIY79" s="53"/>
      <c r="JIZ79" s="53"/>
      <c r="JJA79" s="53"/>
      <c r="JJB79" s="53"/>
      <c r="JJC79" s="53"/>
      <c r="JJD79" s="53"/>
      <c r="JJE79" s="53"/>
      <c r="JJF79" s="53"/>
      <c r="JJG79" s="53"/>
      <c r="JJH79" s="53"/>
      <c r="JJI79" s="53"/>
      <c r="JJJ79" s="53"/>
      <c r="JJK79" s="53"/>
      <c r="JJL79" s="53"/>
      <c r="JJM79" s="53"/>
      <c r="JJN79" s="53"/>
      <c r="JJO79" s="53"/>
      <c r="JJP79" s="53"/>
      <c r="JJQ79" s="53"/>
      <c r="JJR79" s="53"/>
      <c r="JJS79" s="53"/>
      <c r="JJT79" s="53"/>
      <c r="JJU79" s="53"/>
      <c r="JJV79" s="53"/>
      <c r="JJW79" s="53"/>
      <c r="JJX79" s="53"/>
      <c r="JJY79" s="53"/>
      <c r="JJZ79" s="53"/>
      <c r="JKA79" s="53"/>
      <c r="JKB79" s="53"/>
      <c r="JKC79" s="53"/>
      <c r="JKD79" s="53"/>
      <c r="JKE79" s="53"/>
      <c r="JKF79" s="53"/>
      <c r="JKG79" s="53"/>
      <c r="JKH79" s="53"/>
      <c r="JKI79" s="53"/>
      <c r="JKJ79" s="53"/>
      <c r="JKK79" s="53"/>
      <c r="JKL79" s="53"/>
      <c r="JKM79" s="53"/>
      <c r="JKN79" s="53"/>
      <c r="JKO79" s="53"/>
      <c r="JKP79" s="53"/>
      <c r="JKQ79" s="53"/>
      <c r="JKR79" s="53"/>
      <c r="JKS79" s="53"/>
      <c r="JKT79" s="53"/>
      <c r="JKU79" s="53"/>
      <c r="JKV79" s="53"/>
      <c r="JKW79" s="53"/>
      <c r="JKX79" s="53"/>
      <c r="JKY79" s="53"/>
      <c r="JKZ79" s="53"/>
      <c r="JLA79" s="53"/>
      <c r="JLB79" s="53"/>
      <c r="JLC79" s="53"/>
      <c r="JLD79" s="53"/>
      <c r="JLE79" s="53"/>
      <c r="JLF79" s="53"/>
      <c r="JLG79" s="53"/>
      <c r="JLH79" s="53"/>
      <c r="JLI79" s="53"/>
      <c r="JLJ79" s="53"/>
      <c r="JLK79" s="53"/>
      <c r="JLL79" s="53"/>
      <c r="JLM79" s="53"/>
      <c r="JLN79" s="53"/>
      <c r="JLO79" s="53"/>
      <c r="JLP79" s="53"/>
      <c r="JLQ79" s="53"/>
      <c r="JLR79" s="53"/>
      <c r="JLS79" s="53"/>
      <c r="JLT79" s="53"/>
      <c r="JLU79" s="53"/>
      <c r="JLV79" s="53"/>
      <c r="JLW79" s="53"/>
      <c r="JLX79" s="53"/>
      <c r="JLY79" s="53"/>
      <c r="JLZ79" s="53"/>
      <c r="JMA79" s="53"/>
      <c r="JMB79" s="53"/>
      <c r="JMC79" s="53"/>
      <c r="JMD79" s="53"/>
      <c r="JME79" s="53"/>
      <c r="JMF79" s="53"/>
      <c r="JMG79" s="53"/>
      <c r="JMH79" s="53"/>
      <c r="JMI79" s="53"/>
      <c r="JMJ79" s="53"/>
      <c r="JMK79" s="53"/>
      <c r="JML79" s="53"/>
      <c r="JMM79" s="53"/>
      <c r="JMN79" s="53"/>
      <c r="JMO79" s="53"/>
      <c r="JMP79" s="53"/>
      <c r="JMQ79" s="53"/>
      <c r="JMR79" s="53"/>
      <c r="JMS79" s="53"/>
      <c r="JMT79" s="53"/>
      <c r="JMU79" s="53"/>
      <c r="JMV79" s="53"/>
      <c r="JMW79" s="53"/>
      <c r="JMX79" s="53"/>
      <c r="JMY79" s="53"/>
      <c r="JMZ79" s="53"/>
      <c r="JNA79" s="53"/>
      <c r="JNB79" s="53"/>
      <c r="JNC79" s="53"/>
      <c r="JND79" s="53"/>
      <c r="JNE79" s="53"/>
      <c r="JNF79" s="53"/>
      <c r="JNG79" s="53"/>
      <c r="JNH79" s="53"/>
      <c r="JNI79" s="53"/>
      <c r="JNJ79" s="53"/>
      <c r="JNK79" s="53"/>
      <c r="JNL79" s="53"/>
      <c r="JNM79" s="53"/>
      <c r="JNN79" s="53"/>
      <c r="JNO79" s="53"/>
      <c r="JNP79" s="53"/>
      <c r="JNQ79" s="53"/>
      <c r="JNR79" s="53"/>
      <c r="JNS79" s="53"/>
      <c r="JNT79" s="53"/>
      <c r="JNU79" s="53"/>
      <c r="JNV79" s="53"/>
      <c r="JNW79" s="53"/>
      <c r="JNX79" s="53"/>
      <c r="JNY79" s="53"/>
      <c r="JNZ79" s="53"/>
      <c r="JOA79" s="53"/>
      <c r="JOB79" s="53"/>
      <c r="JOC79" s="53"/>
      <c r="JOD79" s="53"/>
      <c r="JOE79" s="53"/>
      <c r="JOF79" s="53"/>
      <c r="JOG79" s="53"/>
      <c r="JOH79" s="53"/>
      <c r="JOI79" s="53"/>
      <c r="JOJ79" s="53"/>
      <c r="JOK79" s="53"/>
      <c r="JOL79" s="53"/>
      <c r="JOM79" s="53"/>
      <c r="JON79" s="53"/>
      <c r="JOO79" s="53"/>
      <c r="JOP79" s="53"/>
      <c r="JOQ79" s="53"/>
      <c r="JOR79" s="53"/>
      <c r="JOS79" s="53"/>
      <c r="JOT79" s="53"/>
      <c r="JOU79" s="53"/>
      <c r="JOV79" s="53"/>
      <c r="JOW79" s="53"/>
      <c r="JOX79" s="53"/>
      <c r="JOY79" s="53"/>
      <c r="JOZ79" s="53"/>
      <c r="JPA79" s="53"/>
      <c r="JPB79" s="53"/>
      <c r="JPC79" s="53"/>
      <c r="JPD79" s="53"/>
      <c r="JPE79" s="53"/>
      <c r="JPF79" s="53"/>
      <c r="JPG79" s="53"/>
      <c r="JPH79" s="53"/>
      <c r="JPI79" s="53"/>
      <c r="JPJ79" s="53"/>
      <c r="JPK79" s="53"/>
      <c r="JPL79" s="53"/>
      <c r="JPM79" s="53"/>
      <c r="JPN79" s="53"/>
      <c r="JPO79" s="53"/>
      <c r="JPP79" s="53"/>
      <c r="JPQ79" s="53"/>
      <c r="JPR79" s="53"/>
      <c r="JPS79" s="53"/>
      <c r="JPT79" s="53"/>
      <c r="JPU79" s="53"/>
      <c r="JPV79" s="53"/>
      <c r="JPW79" s="53"/>
      <c r="JPX79" s="53"/>
      <c r="JPY79" s="53"/>
      <c r="JPZ79" s="53"/>
      <c r="JQA79" s="53"/>
      <c r="JQB79" s="53"/>
      <c r="JQC79" s="53"/>
      <c r="JQD79" s="53"/>
      <c r="JQE79" s="53"/>
      <c r="JQF79" s="53"/>
      <c r="JQG79" s="53"/>
      <c r="JQH79" s="53"/>
      <c r="JQI79" s="53"/>
      <c r="JQJ79" s="53"/>
      <c r="JQK79" s="53"/>
      <c r="JQL79" s="53"/>
      <c r="JQM79" s="53"/>
      <c r="JQN79" s="53"/>
      <c r="JQO79" s="53"/>
      <c r="JQP79" s="53"/>
      <c r="JQQ79" s="53"/>
      <c r="JQR79" s="53"/>
      <c r="JQS79" s="53"/>
      <c r="JQT79" s="53"/>
      <c r="JQU79" s="53"/>
      <c r="JQV79" s="53"/>
      <c r="JQW79" s="53"/>
      <c r="JQX79" s="53"/>
      <c r="JQY79" s="53"/>
      <c r="JQZ79" s="53"/>
      <c r="JRA79" s="53"/>
      <c r="JRB79" s="53"/>
      <c r="JRC79" s="53"/>
      <c r="JRD79" s="53"/>
      <c r="JRE79" s="53"/>
      <c r="JRF79" s="53"/>
      <c r="JRG79" s="53"/>
      <c r="JRH79" s="53"/>
      <c r="JRI79" s="53"/>
      <c r="JRJ79" s="53"/>
      <c r="JRK79" s="53"/>
      <c r="JRL79" s="53"/>
      <c r="JRM79" s="53"/>
      <c r="JRN79" s="53"/>
      <c r="JRO79" s="53"/>
      <c r="JRP79" s="53"/>
      <c r="JRQ79" s="53"/>
      <c r="JRR79" s="53"/>
      <c r="JRS79" s="53"/>
      <c r="JRT79" s="53"/>
      <c r="JRU79" s="53"/>
      <c r="JRV79" s="53"/>
      <c r="JRW79" s="53"/>
      <c r="JRX79" s="53"/>
      <c r="JRY79" s="53"/>
      <c r="JRZ79" s="53"/>
      <c r="JSA79" s="53"/>
      <c r="JSB79" s="53"/>
      <c r="JSC79" s="53"/>
      <c r="JSD79" s="53"/>
      <c r="JSE79" s="53"/>
      <c r="JSF79" s="53"/>
      <c r="JSG79" s="53"/>
      <c r="JSH79" s="53"/>
      <c r="JSI79" s="53"/>
      <c r="JSJ79" s="53"/>
      <c r="JSK79" s="53"/>
      <c r="JSL79" s="53"/>
      <c r="JSM79" s="53"/>
      <c r="JSN79" s="53"/>
      <c r="JSO79" s="53"/>
      <c r="JSP79" s="53"/>
      <c r="JSQ79" s="53"/>
      <c r="JSR79" s="53"/>
      <c r="JSS79" s="53"/>
      <c r="JST79" s="53"/>
      <c r="JSU79" s="53"/>
      <c r="JSV79" s="53"/>
      <c r="JSW79" s="53"/>
      <c r="JSX79" s="53"/>
      <c r="JSY79" s="53"/>
      <c r="JSZ79" s="53"/>
      <c r="JTA79" s="53"/>
      <c r="JTB79" s="53"/>
      <c r="JTC79" s="53"/>
      <c r="JTD79" s="53"/>
      <c r="JTE79" s="53"/>
      <c r="JTF79" s="53"/>
      <c r="JTG79" s="53"/>
      <c r="JTH79" s="53"/>
      <c r="JTI79" s="53"/>
      <c r="JTJ79" s="53"/>
      <c r="JTK79" s="53"/>
      <c r="JTL79" s="53"/>
      <c r="JTM79" s="53"/>
      <c r="JTN79" s="53"/>
      <c r="JTO79" s="53"/>
      <c r="JTP79" s="53"/>
      <c r="JTQ79" s="53"/>
      <c r="JTR79" s="53"/>
      <c r="JTS79" s="53"/>
      <c r="JTT79" s="53"/>
      <c r="JTU79" s="53"/>
      <c r="JTV79" s="53"/>
      <c r="JTW79" s="53"/>
      <c r="JTX79" s="53"/>
      <c r="JTY79" s="53"/>
      <c r="JTZ79" s="53"/>
      <c r="JUA79" s="53"/>
      <c r="JUB79" s="53"/>
      <c r="JUC79" s="53"/>
      <c r="JUD79" s="53"/>
      <c r="JUE79" s="53"/>
      <c r="JUF79" s="53"/>
      <c r="JUG79" s="53"/>
      <c r="JUH79" s="53"/>
      <c r="JUI79" s="53"/>
      <c r="JUJ79" s="53"/>
      <c r="JUK79" s="53"/>
      <c r="JUL79" s="53"/>
      <c r="JUM79" s="53"/>
      <c r="JUN79" s="53"/>
      <c r="JUO79" s="53"/>
      <c r="JUP79" s="53"/>
      <c r="JUQ79" s="53"/>
      <c r="JUR79" s="53"/>
      <c r="JUS79" s="53"/>
      <c r="JUT79" s="53"/>
      <c r="JUU79" s="53"/>
      <c r="JUV79" s="53"/>
      <c r="JUW79" s="53"/>
      <c r="JUX79" s="53"/>
      <c r="JUY79" s="53"/>
      <c r="JUZ79" s="53"/>
      <c r="JVA79" s="53"/>
      <c r="JVB79" s="53"/>
      <c r="JVC79" s="53"/>
      <c r="JVD79" s="53"/>
      <c r="JVE79" s="53"/>
      <c r="JVF79" s="53"/>
      <c r="JVG79" s="53"/>
      <c r="JVH79" s="53"/>
      <c r="JVI79" s="53"/>
      <c r="JVJ79" s="53"/>
      <c r="JVK79" s="53"/>
      <c r="JVL79" s="53"/>
      <c r="JVM79" s="53"/>
      <c r="JVN79" s="53"/>
      <c r="JVO79" s="53"/>
      <c r="JVP79" s="53"/>
      <c r="JVQ79" s="53"/>
      <c r="JVR79" s="53"/>
      <c r="JVS79" s="53"/>
      <c r="JVT79" s="53"/>
      <c r="JVU79" s="53"/>
      <c r="JVV79" s="53"/>
      <c r="JVW79" s="53"/>
      <c r="JVX79" s="53"/>
      <c r="JVY79" s="53"/>
      <c r="JVZ79" s="53"/>
      <c r="JWA79" s="53"/>
      <c r="JWB79" s="53"/>
      <c r="JWC79" s="53"/>
      <c r="JWD79" s="53"/>
      <c r="JWE79" s="53"/>
      <c r="JWF79" s="53"/>
      <c r="JWG79" s="53"/>
      <c r="JWH79" s="53"/>
      <c r="JWI79" s="53"/>
      <c r="JWJ79" s="53"/>
      <c r="JWK79" s="53"/>
      <c r="JWL79" s="53"/>
      <c r="JWM79" s="53"/>
      <c r="JWN79" s="53"/>
      <c r="JWO79" s="53"/>
      <c r="JWP79" s="53"/>
      <c r="JWQ79" s="53"/>
      <c r="JWR79" s="53"/>
      <c r="JWS79" s="53"/>
      <c r="JWT79" s="53"/>
      <c r="JWU79" s="53"/>
      <c r="JWV79" s="53"/>
      <c r="JWW79" s="53"/>
      <c r="JWX79" s="53"/>
      <c r="JWY79" s="53"/>
      <c r="JWZ79" s="53"/>
      <c r="JXA79" s="53"/>
      <c r="JXB79" s="53"/>
      <c r="JXC79" s="53"/>
      <c r="JXD79" s="53"/>
      <c r="JXE79" s="53"/>
      <c r="JXF79" s="53"/>
      <c r="JXG79" s="53"/>
      <c r="JXH79" s="53"/>
      <c r="JXI79" s="53"/>
      <c r="JXJ79" s="53"/>
      <c r="JXK79" s="53"/>
      <c r="JXL79" s="53"/>
      <c r="JXM79" s="53"/>
      <c r="JXN79" s="53"/>
      <c r="JXO79" s="53"/>
      <c r="JXP79" s="53"/>
      <c r="JXQ79" s="53"/>
      <c r="JXR79" s="53"/>
      <c r="JXS79" s="53"/>
      <c r="JXT79" s="53"/>
      <c r="JXU79" s="53"/>
      <c r="JXV79" s="53"/>
      <c r="JXW79" s="53"/>
      <c r="JXX79" s="53"/>
      <c r="JXY79" s="53"/>
      <c r="JXZ79" s="53"/>
      <c r="JYA79" s="53"/>
      <c r="JYB79" s="53"/>
      <c r="JYC79" s="53"/>
      <c r="JYD79" s="53"/>
      <c r="JYE79" s="53"/>
      <c r="JYF79" s="53"/>
      <c r="JYG79" s="53"/>
      <c r="JYH79" s="53"/>
      <c r="JYI79" s="53"/>
      <c r="JYJ79" s="53"/>
      <c r="JYK79" s="53"/>
      <c r="JYL79" s="53"/>
      <c r="JYM79" s="53"/>
      <c r="JYN79" s="53"/>
      <c r="JYO79" s="53"/>
      <c r="JYP79" s="53"/>
      <c r="JYQ79" s="53"/>
      <c r="JYR79" s="53"/>
      <c r="JYS79" s="53"/>
      <c r="JYT79" s="53"/>
      <c r="JYU79" s="53"/>
      <c r="JYV79" s="53"/>
      <c r="JYW79" s="53"/>
      <c r="JYX79" s="53"/>
      <c r="JYY79" s="53"/>
      <c r="JYZ79" s="53"/>
      <c r="JZA79" s="53"/>
      <c r="JZB79" s="53"/>
      <c r="JZC79" s="53"/>
      <c r="JZD79" s="53"/>
      <c r="JZE79" s="53"/>
      <c r="JZF79" s="53"/>
      <c r="JZG79" s="53"/>
      <c r="JZH79" s="53"/>
      <c r="JZI79" s="53"/>
      <c r="JZJ79" s="53"/>
      <c r="JZK79" s="53"/>
      <c r="JZL79" s="53"/>
      <c r="JZM79" s="53"/>
      <c r="JZN79" s="53"/>
      <c r="JZO79" s="53"/>
      <c r="JZP79" s="53"/>
      <c r="JZQ79" s="53"/>
      <c r="JZR79" s="53"/>
      <c r="JZS79" s="53"/>
      <c r="JZT79" s="53"/>
      <c r="JZU79" s="53"/>
      <c r="JZV79" s="53"/>
      <c r="JZW79" s="53"/>
      <c r="JZX79" s="53"/>
      <c r="JZY79" s="53"/>
      <c r="JZZ79" s="53"/>
      <c r="KAA79" s="53"/>
      <c r="KAB79" s="53"/>
      <c r="KAC79" s="53"/>
      <c r="KAD79" s="53"/>
      <c r="KAE79" s="53"/>
      <c r="KAF79" s="53"/>
      <c r="KAG79" s="53"/>
      <c r="KAH79" s="53"/>
      <c r="KAI79" s="53"/>
      <c r="KAJ79" s="53"/>
      <c r="KAK79" s="53"/>
      <c r="KAL79" s="53"/>
      <c r="KAM79" s="53"/>
      <c r="KAN79" s="53"/>
      <c r="KAO79" s="53"/>
      <c r="KAP79" s="53"/>
      <c r="KAQ79" s="53"/>
      <c r="KAR79" s="53"/>
      <c r="KAS79" s="53"/>
      <c r="KAT79" s="53"/>
      <c r="KAU79" s="53"/>
      <c r="KAV79" s="53"/>
      <c r="KAW79" s="53"/>
      <c r="KAX79" s="53"/>
      <c r="KAY79" s="53"/>
      <c r="KAZ79" s="53"/>
      <c r="KBA79" s="53"/>
      <c r="KBB79" s="53"/>
      <c r="KBC79" s="53"/>
      <c r="KBD79" s="53"/>
      <c r="KBE79" s="53"/>
      <c r="KBF79" s="53"/>
      <c r="KBG79" s="53"/>
      <c r="KBH79" s="53"/>
      <c r="KBI79" s="53"/>
      <c r="KBJ79" s="53"/>
      <c r="KBK79" s="53"/>
      <c r="KBL79" s="53"/>
      <c r="KBM79" s="53"/>
      <c r="KBN79" s="53"/>
      <c r="KBO79" s="53"/>
      <c r="KBP79" s="53"/>
      <c r="KBQ79" s="53"/>
      <c r="KBR79" s="53"/>
      <c r="KBS79" s="53"/>
      <c r="KBT79" s="53"/>
      <c r="KBU79" s="53"/>
      <c r="KBV79" s="53"/>
      <c r="KBW79" s="53"/>
      <c r="KBX79" s="53"/>
      <c r="KBY79" s="53"/>
      <c r="KBZ79" s="53"/>
      <c r="KCA79" s="53"/>
      <c r="KCB79" s="53"/>
      <c r="KCC79" s="53"/>
      <c r="KCD79" s="53"/>
      <c r="KCE79" s="53"/>
      <c r="KCF79" s="53"/>
      <c r="KCG79" s="53"/>
      <c r="KCH79" s="53"/>
      <c r="KCI79" s="53"/>
      <c r="KCJ79" s="53"/>
      <c r="KCK79" s="53"/>
      <c r="KCL79" s="53"/>
      <c r="KCM79" s="53"/>
      <c r="KCN79" s="53"/>
      <c r="KCO79" s="53"/>
      <c r="KCP79" s="53"/>
      <c r="KCQ79" s="53"/>
      <c r="KCR79" s="53"/>
      <c r="KCS79" s="53"/>
      <c r="KCT79" s="53"/>
      <c r="KCU79" s="53"/>
      <c r="KCV79" s="53"/>
      <c r="KCW79" s="53"/>
      <c r="KCX79" s="53"/>
      <c r="KCY79" s="53"/>
      <c r="KCZ79" s="53"/>
      <c r="KDA79" s="53"/>
      <c r="KDB79" s="53"/>
      <c r="KDC79" s="53"/>
      <c r="KDD79" s="53"/>
      <c r="KDE79" s="53"/>
      <c r="KDF79" s="53"/>
      <c r="KDG79" s="53"/>
      <c r="KDH79" s="53"/>
      <c r="KDI79" s="53"/>
      <c r="KDJ79" s="53"/>
      <c r="KDK79" s="53"/>
      <c r="KDL79" s="53"/>
      <c r="KDM79" s="53"/>
      <c r="KDN79" s="53"/>
      <c r="KDO79" s="53"/>
      <c r="KDP79" s="53"/>
      <c r="KDQ79" s="53"/>
      <c r="KDR79" s="53"/>
      <c r="KDS79" s="53"/>
      <c r="KDT79" s="53"/>
      <c r="KDU79" s="53"/>
      <c r="KDV79" s="53"/>
      <c r="KDW79" s="53"/>
      <c r="KDX79" s="53"/>
      <c r="KDY79" s="53"/>
      <c r="KDZ79" s="53"/>
      <c r="KEA79" s="53"/>
      <c r="KEB79" s="53"/>
      <c r="KEC79" s="53"/>
      <c r="KED79" s="53"/>
      <c r="KEE79" s="53"/>
      <c r="KEF79" s="53"/>
      <c r="KEG79" s="53"/>
      <c r="KEH79" s="53"/>
      <c r="KEI79" s="53"/>
      <c r="KEJ79" s="53"/>
      <c r="KEK79" s="53"/>
      <c r="KEL79" s="53"/>
      <c r="KEM79" s="53"/>
      <c r="KEN79" s="53"/>
      <c r="KEO79" s="53"/>
      <c r="KEP79" s="53"/>
      <c r="KEQ79" s="53"/>
      <c r="KER79" s="53"/>
      <c r="KES79" s="53"/>
      <c r="KET79" s="53"/>
      <c r="KEU79" s="53"/>
      <c r="KEV79" s="53"/>
      <c r="KEW79" s="53"/>
      <c r="KEX79" s="53"/>
      <c r="KEY79" s="53"/>
      <c r="KEZ79" s="53"/>
      <c r="KFA79" s="53"/>
      <c r="KFB79" s="53"/>
      <c r="KFC79" s="53"/>
      <c r="KFD79" s="53"/>
      <c r="KFE79" s="53"/>
      <c r="KFF79" s="53"/>
      <c r="KFG79" s="53"/>
      <c r="KFH79" s="53"/>
      <c r="KFI79" s="53"/>
      <c r="KFJ79" s="53"/>
      <c r="KFK79" s="53"/>
      <c r="KFL79" s="53"/>
      <c r="KFM79" s="53"/>
      <c r="KFN79" s="53"/>
      <c r="KFO79" s="53"/>
      <c r="KFP79" s="53"/>
      <c r="KFQ79" s="53"/>
      <c r="KFR79" s="53"/>
      <c r="KFS79" s="53"/>
      <c r="KFT79" s="53"/>
      <c r="KFU79" s="53"/>
      <c r="KFV79" s="53"/>
      <c r="KFW79" s="53"/>
      <c r="KFX79" s="53"/>
      <c r="KFY79" s="53"/>
      <c r="KFZ79" s="53"/>
      <c r="KGA79" s="53"/>
      <c r="KGB79" s="53"/>
      <c r="KGC79" s="53"/>
      <c r="KGD79" s="53"/>
      <c r="KGE79" s="53"/>
      <c r="KGF79" s="53"/>
      <c r="KGG79" s="53"/>
      <c r="KGH79" s="53"/>
      <c r="KGI79" s="53"/>
      <c r="KGJ79" s="53"/>
      <c r="KGK79" s="53"/>
      <c r="KGL79" s="53"/>
      <c r="KGM79" s="53"/>
      <c r="KGN79" s="53"/>
      <c r="KGO79" s="53"/>
      <c r="KGP79" s="53"/>
      <c r="KGQ79" s="53"/>
      <c r="KGR79" s="53"/>
      <c r="KGS79" s="53"/>
      <c r="KGT79" s="53"/>
      <c r="KGU79" s="53"/>
      <c r="KGV79" s="53"/>
      <c r="KGW79" s="53"/>
      <c r="KGX79" s="53"/>
      <c r="KGY79" s="53"/>
      <c r="KGZ79" s="53"/>
      <c r="KHA79" s="53"/>
      <c r="KHB79" s="53"/>
      <c r="KHC79" s="53"/>
      <c r="KHD79" s="53"/>
      <c r="KHE79" s="53"/>
      <c r="KHF79" s="53"/>
      <c r="KHG79" s="53"/>
      <c r="KHH79" s="53"/>
      <c r="KHI79" s="53"/>
      <c r="KHJ79" s="53"/>
      <c r="KHK79" s="53"/>
      <c r="KHL79" s="53"/>
      <c r="KHM79" s="53"/>
      <c r="KHN79" s="53"/>
      <c r="KHO79" s="53"/>
      <c r="KHP79" s="53"/>
      <c r="KHQ79" s="53"/>
      <c r="KHR79" s="53"/>
      <c r="KHS79" s="53"/>
      <c r="KHT79" s="53"/>
      <c r="KHU79" s="53"/>
      <c r="KHV79" s="53"/>
      <c r="KHW79" s="53"/>
      <c r="KHX79" s="53"/>
      <c r="KHY79" s="53"/>
      <c r="KHZ79" s="53"/>
      <c r="KIA79" s="53"/>
      <c r="KIB79" s="53"/>
      <c r="KIC79" s="53"/>
      <c r="KID79" s="53"/>
      <c r="KIE79" s="53"/>
      <c r="KIF79" s="53"/>
      <c r="KIG79" s="53"/>
      <c r="KIH79" s="53"/>
      <c r="KII79" s="53"/>
      <c r="KIJ79" s="53"/>
      <c r="KIK79" s="53"/>
      <c r="KIL79" s="53"/>
      <c r="KIM79" s="53"/>
      <c r="KIN79" s="53"/>
      <c r="KIO79" s="53"/>
      <c r="KIP79" s="53"/>
      <c r="KIQ79" s="53"/>
      <c r="KIR79" s="53"/>
      <c r="KIS79" s="53"/>
      <c r="KIT79" s="53"/>
      <c r="KIU79" s="53"/>
      <c r="KIV79" s="53"/>
      <c r="KIW79" s="53"/>
      <c r="KIX79" s="53"/>
      <c r="KIY79" s="53"/>
      <c r="KIZ79" s="53"/>
      <c r="KJA79" s="53"/>
      <c r="KJB79" s="53"/>
      <c r="KJC79" s="53"/>
      <c r="KJD79" s="53"/>
      <c r="KJE79" s="53"/>
      <c r="KJF79" s="53"/>
      <c r="KJG79" s="53"/>
      <c r="KJH79" s="53"/>
      <c r="KJI79" s="53"/>
      <c r="KJJ79" s="53"/>
      <c r="KJK79" s="53"/>
      <c r="KJL79" s="53"/>
      <c r="KJM79" s="53"/>
      <c r="KJN79" s="53"/>
      <c r="KJO79" s="53"/>
      <c r="KJP79" s="53"/>
      <c r="KJQ79" s="53"/>
      <c r="KJR79" s="53"/>
      <c r="KJS79" s="53"/>
      <c r="KJT79" s="53"/>
      <c r="KJU79" s="53"/>
      <c r="KJV79" s="53"/>
      <c r="KJW79" s="53"/>
      <c r="KJX79" s="53"/>
      <c r="KJY79" s="53"/>
      <c r="KJZ79" s="53"/>
      <c r="KKA79" s="53"/>
      <c r="KKB79" s="53"/>
      <c r="KKC79" s="53"/>
      <c r="KKD79" s="53"/>
      <c r="KKE79" s="53"/>
      <c r="KKF79" s="53"/>
      <c r="KKG79" s="53"/>
      <c r="KKH79" s="53"/>
      <c r="KKI79" s="53"/>
      <c r="KKJ79" s="53"/>
      <c r="KKK79" s="53"/>
      <c r="KKL79" s="53"/>
      <c r="KKM79" s="53"/>
      <c r="KKN79" s="53"/>
      <c r="KKO79" s="53"/>
      <c r="KKP79" s="53"/>
      <c r="KKQ79" s="53"/>
      <c r="KKR79" s="53"/>
      <c r="KKS79" s="53"/>
      <c r="KKT79" s="53"/>
      <c r="KKU79" s="53"/>
      <c r="KKV79" s="53"/>
      <c r="KKW79" s="53"/>
      <c r="KKX79" s="53"/>
      <c r="KKY79" s="53"/>
      <c r="KKZ79" s="53"/>
      <c r="KLA79" s="53"/>
      <c r="KLB79" s="53"/>
      <c r="KLC79" s="53"/>
      <c r="KLD79" s="53"/>
      <c r="KLE79" s="53"/>
      <c r="KLF79" s="53"/>
      <c r="KLG79" s="53"/>
      <c r="KLH79" s="53"/>
      <c r="KLI79" s="53"/>
      <c r="KLJ79" s="53"/>
      <c r="KLK79" s="53"/>
      <c r="KLL79" s="53"/>
      <c r="KLM79" s="53"/>
      <c r="KLN79" s="53"/>
      <c r="KLO79" s="53"/>
      <c r="KLP79" s="53"/>
      <c r="KLQ79" s="53"/>
      <c r="KLR79" s="53"/>
      <c r="KLS79" s="53"/>
      <c r="KLT79" s="53"/>
      <c r="KLU79" s="53"/>
      <c r="KLV79" s="53"/>
      <c r="KLW79" s="53"/>
      <c r="KLX79" s="53"/>
      <c r="KLY79" s="53"/>
      <c r="KLZ79" s="53"/>
      <c r="KMA79" s="53"/>
      <c r="KMB79" s="53"/>
      <c r="KMC79" s="53"/>
      <c r="KMD79" s="53"/>
      <c r="KME79" s="53"/>
      <c r="KMF79" s="53"/>
      <c r="KMG79" s="53"/>
      <c r="KMH79" s="53"/>
      <c r="KMI79" s="53"/>
      <c r="KMJ79" s="53"/>
      <c r="KMK79" s="53"/>
      <c r="KML79" s="53"/>
      <c r="KMM79" s="53"/>
      <c r="KMN79" s="53"/>
      <c r="KMO79" s="53"/>
      <c r="KMP79" s="53"/>
      <c r="KMQ79" s="53"/>
      <c r="KMR79" s="53"/>
      <c r="KMS79" s="53"/>
      <c r="KMT79" s="53"/>
      <c r="KMU79" s="53"/>
      <c r="KMV79" s="53"/>
      <c r="KMW79" s="53"/>
      <c r="KMX79" s="53"/>
      <c r="KMY79" s="53"/>
      <c r="KMZ79" s="53"/>
      <c r="KNA79" s="53"/>
      <c r="KNB79" s="53"/>
      <c r="KNC79" s="53"/>
      <c r="KND79" s="53"/>
      <c r="KNE79" s="53"/>
      <c r="KNF79" s="53"/>
      <c r="KNG79" s="53"/>
      <c r="KNH79" s="53"/>
      <c r="KNI79" s="53"/>
      <c r="KNJ79" s="53"/>
      <c r="KNK79" s="53"/>
      <c r="KNL79" s="53"/>
      <c r="KNM79" s="53"/>
      <c r="KNN79" s="53"/>
      <c r="KNO79" s="53"/>
      <c r="KNP79" s="53"/>
      <c r="KNQ79" s="53"/>
      <c r="KNR79" s="53"/>
      <c r="KNS79" s="53"/>
      <c r="KNT79" s="53"/>
      <c r="KNU79" s="53"/>
      <c r="KNV79" s="53"/>
      <c r="KNW79" s="53"/>
      <c r="KNX79" s="53"/>
      <c r="KNY79" s="53"/>
      <c r="KNZ79" s="53"/>
      <c r="KOA79" s="53"/>
      <c r="KOB79" s="53"/>
      <c r="KOC79" s="53"/>
      <c r="KOD79" s="53"/>
      <c r="KOE79" s="53"/>
      <c r="KOF79" s="53"/>
      <c r="KOG79" s="53"/>
      <c r="KOH79" s="53"/>
      <c r="KOI79" s="53"/>
      <c r="KOJ79" s="53"/>
      <c r="KOK79" s="53"/>
      <c r="KOL79" s="53"/>
      <c r="KOM79" s="53"/>
      <c r="KON79" s="53"/>
      <c r="KOO79" s="53"/>
      <c r="KOP79" s="53"/>
      <c r="KOQ79" s="53"/>
      <c r="KOR79" s="53"/>
      <c r="KOS79" s="53"/>
      <c r="KOT79" s="53"/>
      <c r="KOU79" s="53"/>
      <c r="KOV79" s="53"/>
      <c r="KOW79" s="53"/>
      <c r="KOX79" s="53"/>
      <c r="KOY79" s="53"/>
      <c r="KOZ79" s="53"/>
      <c r="KPA79" s="53"/>
      <c r="KPB79" s="53"/>
      <c r="KPC79" s="53"/>
      <c r="KPD79" s="53"/>
      <c r="KPE79" s="53"/>
      <c r="KPF79" s="53"/>
      <c r="KPG79" s="53"/>
      <c r="KPH79" s="53"/>
      <c r="KPI79" s="53"/>
      <c r="KPJ79" s="53"/>
      <c r="KPK79" s="53"/>
      <c r="KPL79" s="53"/>
      <c r="KPM79" s="53"/>
      <c r="KPN79" s="53"/>
      <c r="KPO79" s="53"/>
      <c r="KPP79" s="53"/>
      <c r="KPQ79" s="53"/>
      <c r="KPR79" s="53"/>
      <c r="KPS79" s="53"/>
      <c r="KPT79" s="53"/>
      <c r="KPU79" s="53"/>
      <c r="KPV79" s="53"/>
      <c r="KPW79" s="53"/>
      <c r="KPX79" s="53"/>
      <c r="KPY79" s="53"/>
      <c r="KPZ79" s="53"/>
      <c r="KQA79" s="53"/>
      <c r="KQB79" s="53"/>
      <c r="KQC79" s="53"/>
      <c r="KQD79" s="53"/>
      <c r="KQE79" s="53"/>
      <c r="KQF79" s="53"/>
      <c r="KQG79" s="53"/>
      <c r="KQH79" s="53"/>
      <c r="KQI79" s="53"/>
      <c r="KQJ79" s="53"/>
      <c r="KQK79" s="53"/>
      <c r="KQL79" s="53"/>
      <c r="KQM79" s="53"/>
      <c r="KQN79" s="53"/>
      <c r="KQO79" s="53"/>
      <c r="KQP79" s="53"/>
      <c r="KQQ79" s="53"/>
      <c r="KQR79" s="53"/>
      <c r="KQS79" s="53"/>
      <c r="KQT79" s="53"/>
      <c r="KQU79" s="53"/>
      <c r="KQV79" s="53"/>
      <c r="KQW79" s="53"/>
      <c r="KQX79" s="53"/>
      <c r="KQY79" s="53"/>
      <c r="KQZ79" s="53"/>
      <c r="KRA79" s="53"/>
      <c r="KRB79" s="53"/>
      <c r="KRC79" s="53"/>
      <c r="KRD79" s="53"/>
      <c r="KRE79" s="53"/>
      <c r="KRF79" s="53"/>
      <c r="KRG79" s="53"/>
      <c r="KRH79" s="53"/>
      <c r="KRI79" s="53"/>
      <c r="KRJ79" s="53"/>
      <c r="KRK79" s="53"/>
      <c r="KRL79" s="53"/>
      <c r="KRM79" s="53"/>
      <c r="KRN79" s="53"/>
      <c r="KRO79" s="53"/>
      <c r="KRP79" s="53"/>
      <c r="KRQ79" s="53"/>
      <c r="KRR79" s="53"/>
      <c r="KRS79" s="53"/>
      <c r="KRT79" s="53"/>
      <c r="KRU79" s="53"/>
      <c r="KRV79" s="53"/>
      <c r="KRW79" s="53"/>
      <c r="KRX79" s="53"/>
      <c r="KRY79" s="53"/>
      <c r="KRZ79" s="53"/>
      <c r="KSA79" s="53"/>
      <c r="KSB79" s="53"/>
      <c r="KSC79" s="53"/>
      <c r="KSD79" s="53"/>
      <c r="KSE79" s="53"/>
      <c r="KSF79" s="53"/>
      <c r="KSG79" s="53"/>
      <c r="KSH79" s="53"/>
      <c r="KSI79" s="53"/>
      <c r="KSJ79" s="53"/>
      <c r="KSK79" s="53"/>
      <c r="KSL79" s="53"/>
      <c r="KSM79" s="53"/>
      <c r="KSN79" s="53"/>
      <c r="KSO79" s="53"/>
      <c r="KSP79" s="53"/>
      <c r="KSQ79" s="53"/>
      <c r="KSR79" s="53"/>
      <c r="KSS79" s="53"/>
      <c r="KST79" s="53"/>
      <c r="KSU79" s="53"/>
      <c r="KSV79" s="53"/>
      <c r="KSW79" s="53"/>
      <c r="KSX79" s="53"/>
      <c r="KSY79" s="53"/>
      <c r="KSZ79" s="53"/>
      <c r="KTA79" s="53"/>
      <c r="KTB79" s="53"/>
      <c r="KTC79" s="53"/>
      <c r="KTD79" s="53"/>
      <c r="KTE79" s="53"/>
      <c r="KTF79" s="53"/>
      <c r="KTG79" s="53"/>
      <c r="KTH79" s="53"/>
      <c r="KTI79" s="53"/>
      <c r="KTJ79" s="53"/>
      <c r="KTK79" s="53"/>
      <c r="KTL79" s="53"/>
      <c r="KTM79" s="53"/>
      <c r="KTN79" s="53"/>
      <c r="KTO79" s="53"/>
      <c r="KTP79" s="53"/>
      <c r="KTQ79" s="53"/>
      <c r="KTR79" s="53"/>
      <c r="KTS79" s="53"/>
      <c r="KTT79" s="53"/>
      <c r="KTU79" s="53"/>
      <c r="KTV79" s="53"/>
      <c r="KTW79" s="53"/>
      <c r="KTX79" s="53"/>
      <c r="KTY79" s="53"/>
      <c r="KTZ79" s="53"/>
      <c r="KUA79" s="53"/>
      <c r="KUB79" s="53"/>
      <c r="KUC79" s="53"/>
      <c r="KUD79" s="53"/>
      <c r="KUE79" s="53"/>
      <c r="KUF79" s="53"/>
      <c r="KUG79" s="53"/>
      <c r="KUH79" s="53"/>
      <c r="KUI79" s="53"/>
      <c r="KUJ79" s="53"/>
      <c r="KUK79" s="53"/>
      <c r="KUL79" s="53"/>
      <c r="KUM79" s="53"/>
      <c r="KUN79" s="53"/>
      <c r="KUO79" s="53"/>
      <c r="KUP79" s="53"/>
      <c r="KUQ79" s="53"/>
      <c r="KUR79" s="53"/>
      <c r="KUS79" s="53"/>
      <c r="KUT79" s="53"/>
      <c r="KUU79" s="53"/>
      <c r="KUV79" s="53"/>
      <c r="KUW79" s="53"/>
      <c r="KUX79" s="53"/>
      <c r="KUY79" s="53"/>
      <c r="KUZ79" s="53"/>
      <c r="KVA79" s="53"/>
      <c r="KVB79" s="53"/>
      <c r="KVC79" s="53"/>
      <c r="KVD79" s="53"/>
      <c r="KVE79" s="53"/>
      <c r="KVF79" s="53"/>
      <c r="KVG79" s="53"/>
      <c r="KVH79" s="53"/>
      <c r="KVI79" s="53"/>
      <c r="KVJ79" s="53"/>
      <c r="KVK79" s="53"/>
      <c r="KVL79" s="53"/>
      <c r="KVM79" s="53"/>
      <c r="KVN79" s="53"/>
      <c r="KVO79" s="53"/>
      <c r="KVP79" s="53"/>
      <c r="KVQ79" s="53"/>
      <c r="KVR79" s="53"/>
      <c r="KVS79" s="53"/>
      <c r="KVT79" s="53"/>
      <c r="KVU79" s="53"/>
      <c r="KVV79" s="53"/>
      <c r="KVW79" s="53"/>
      <c r="KVX79" s="53"/>
      <c r="KVY79" s="53"/>
      <c r="KVZ79" s="53"/>
      <c r="KWA79" s="53"/>
      <c r="KWB79" s="53"/>
      <c r="KWC79" s="53"/>
      <c r="KWD79" s="53"/>
      <c r="KWE79" s="53"/>
      <c r="KWF79" s="53"/>
      <c r="KWG79" s="53"/>
      <c r="KWH79" s="53"/>
      <c r="KWI79" s="53"/>
      <c r="KWJ79" s="53"/>
      <c r="KWK79" s="53"/>
      <c r="KWL79" s="53"/>
      <c r="KWM79" s="53"/>
      <c r="KWN79" s="53"/>
      <c r="KWO79" s="53"/>
      <c r="KWP79" s="53"/>
      <c r="KWQ79" s="53"/>
      <c r="KWR79" s="53"/>
      <c r="KWS79" s="53"/>
      <c r="KWT79" s="53"/>
      <c r="KWU79" s="53"/>
      <c r="KWV79" s="53"/>
      <c r="KWW79" s="53"/>
      <c r="KWX79" s="53"/>
      <c r="KWY79" s="53"/>
      <c r="KWZ79" s="53"/>
      <c r="KXA79" s="53"/>
      <c r="KXB79" s="53"/>
      <c r="KXC79" s="53"/>
      <c r="KXD79" s="53"/>
      <c r="KXE79" s="53"/>
      <c r="KXF79" s="53"/>
      <c r="KXG79" s="53"/>
      <c r="KXH79" s="53"/>
      <c r="KXI79" s="53"/>
      <c r="KXJ79" s="53"/>
      <c r="KXK79" s="53"/>
      <c r="KXL79" s="53"/>
      <c r="KXM79" s="53"/>
      <c r="KXN79" s="53"/>
      <c r="KXO79" s="53"/>
      <c r="KXP79" s="53"/>
      <c r="KXQ79" s="53"/>
      <c r="KXR79" s="53"/>
      <c r="KXS79" s="53"/>
      <c r="KXT79" s="53"/>
      <c r="KXU79" s="53"/>
      <c r="KXV79" s="53"/>
      <c r="KXW79" s="53"/>
      <c r="KXX79" s="53"/>
      <c r="KXY79" s="53"/>
      <c r="KXZ79" s="53"/>
      <c r="KYA79" s="53"/>
      <c r="KYB79" s="53"/>
      <c r="KYC79" s="53"/>
      <c r="KYD79" s="53"/>
      <c r="KYE79" s="53"/>
      <c r="KYF79" s="53"/>
      <c r="KYG79" s="53"/>
      <c r="KYH79" s="53"/>
      <c r="KYI79" s="53"/>
      <c r="KYJ79" s="53"/>
      <c r="KYK79" s="53"/>
      <c r="KYL79" s="53"/>
      <c r="KYM79" s="53"/>
      <c r="KYN79" s="53"/>
      <c r="KYO79" s="53"/>
      <c r="KYP79" s="53"/>
      <c r="KYQ79" s="53"/>
      <c r="KYR79" s="53"/>
      <c r="KYS79" s="53"/>
      <c r="KYT79" s="53"/>
      <c r="KYU79" s="53"/>
      <c r="KYV79" s="53"/>
      <c r="KYW79" s="53"/>
      <c r="KYX79" s="53"/>
      <c r="KYY79" s="53"/>
      <c r="KYZ79" s="53"/>
      <c r="KZA79" s="53"/>
      <c r="KZB79" s="53"/>
      <c r="KZC79" s="53"/>
      <c r="KZD79" s="53"/>
      <c r="KZE79" s="53"/>
      <c r="KZF79" s="53"/>
      <c r="KZG79" s="53"/>
      <c r="KZH79" s="53"/>
      <c r="KZI79" s="53"/>
      <c r="KZJ79" s="53"/>
      <c r="KZK79" s="53"/>
      <c r="KZL79" s="53"/>
      <c r="KZM79" s="53"/>
      <c r="KZN79" s="53"/>
      <c r="KZO79" s="53"/>
      <c r="KZP79" s="53"/>
      <c r="KZQ79" s="53"/>
      <c r="KZR79" s="53"/>
      <c r="KZS79" s="53"/>
      <c r="KZT79" s="53"/>
      <c r="KZU79" s="53"/>
      <c r="KZV79" s="53"/>
      <c r="KZW79" s="53"/>
      <c r="KZX79" s="53"/>
      <c r="KZY79" s="53"/>
      <c r="KZZ79" s="53"/>
      <c r="LAA79" s="53"/>
      <c r="LAB79" s="53"/>
      <c r="LAC79" s="53"/>
      <c r="LAD79" s="53"/>
      <c r="LAE79" s="53"/>
      <c r="LAF79" s="53"/>
      <c r="LAG79" s="53"/>
      <c r="LAH79" s="53"/>
      <c r="LAI79" s="53"/>
      <c r="LAJ79" s="53"/>
      <c r="LAK79" s="53"/>
      <c r="LAL79" s="53"/>
      <c r="LAM79" s="53"/>
      <c r="LAN79" s="53"/>
      <c r="LAO79" s="53"/>
      <c r="LAP79" s="53"/>
      <c r="LAQ79" s="53"/>
      <c r="LAR79" s="53"/>
      <c r="LAS79" s="53"/>
      <c r="LAT79" s="53"/>
      <c r="LAU79" s="53"/>
      <c r="LAV79" s="53"/>
      <c r="LAW79" s="53"/>
      <c r="LAX79" s="53"/>
      <c r="LAY79" s="53"/>
      <c r="LAZ79" s="53"/>
      <c r="LBA79" s="53"/>
      <c r="LBB79" s="53"/>
      <c r="LBC79" s="53"/>
      <c r="LBD79" s="53"/>
      <c r="LBE79" s="53"/>
      <c r="LBF79" s="53"/>
      <c r="LBG79" s="53"/>
      <c r="LBH79" s="53"/>
      <c r="LBI79" s="53"/>
      <c r="LBJ79" s="53"/>
      <c r="LBK79" s="53"/>
      <c r="LBL79" s="53"/>
      <c r="LBM79" s="53"/>
      <c r="LBN79" s="53"/>
      <c r="LBO79" s="53"/>
      <c r="LBP79" s="53"/>
      <c r="LBQ79" s="53"/>
      <c r="LBR79" s="53"/>
      <c r="LBS79" s="53"/>
      <c r="LBT79" s="53"/>
      <c r="LBU79" s="53"/>
      <c r="LBV79" s="53"/>
      <c r="LBW79" s="53"/>
      <c r="LBX79" s="53"/>
      <c r="LBY79" s="53"/>
      <c r="LBZ79" s="53"/>
      <c r="LCA79" s="53"/>
      <c r="LCB79" s="53"/>
      <c r="LCC79" s="53"/>
      <c r="LCD79" s="53"/>
      <c r="LCE79" s="53"/>
      <c r="LCF79" s="53"/>
      <c r="LCG79" s="53"/>
      <c r="LCH79" s="53"/>
      <c r="LCI79" s="53"/>
      <c r="LCJ79" s="53"/>
      <c r="LCK79" s="53"/>
      <c r="LCL79" s="53"/>
      <c r="LCM79" s="53"/>
      <c r="LCN79" s="53"/>
      <c r="LCO79" s="53"/>
      <c r="LCP79" s="53"/>
      <c r="LCQ79" s="53"/>
      <c r="LCR79" s="53"/>
      <c r="LCS79" s="53"/>
      <c r="LCT79" s="53"/>
      <c r="LCU79" s="53"/>
      <c r="LCV79" s="53"/>
      <c r="LCW79" s="53"/>
      <c r="LCX79" s="53"/>
      <c r="LCY79" s="53"/>
      <c r="LCZ79" s="53"/>
      <c r="LDA79" s="53"/>
      <c r="LDB79" s="53"/>
      <c r="LDC79" s="53"/>
      <c r="LDD79" s="53"/>
      <c r="LDE79" s="53"/>
      <c r="LDF79" s="53"/>
      <c r="LDG79" s="53"/>
      <c r="LDH79" s="53"/>
      <c r="LDI79" s="53"/>
      <c r="LDJ79" s="53"/>
      <c r="LDK79" s="53"/>
      <c r="LDL79" s="53"/>
      <c r="LDM79" s="53"/>
      <c r="LDN79" s="53"/>
      <c r="LDO79" s="53"/>
      <c r="LDP79" s="53"/>
      <c r="LDQ79" s="53"/>
      <c r="LDR79" s="53"/>
      <c r="LDS79" s="53"/>
      <c r="LDT79" s="53"/>
      <c r="LDU79" s="53"/>
      <c r="LDV79" s="53"/>
      <c r="LDW79" s="53"/>
      <c r="LDX79" s="53"/>
      <c r="LDY79" s="53"/>
      <c r="LDZ79" s="53"/>
      <c r="LEA79" s="53"/>
      <c r="LEB79" s="53"/>
      <c r="LEC79" s="53"/>
      <c r="LED79" s="53"/>
      <c r="LEE79" s="53"/>
      <c r="LEF79" s="53"/>
      <c r="LEG79" s="53"/>
      <c r="LEH79" s="53"/>
      <c r="LEI79" s="53"/>
      <c r="LEJ79" s="53"/>
      <c r="LEK79" s="53"/>
      <c r="LEL79" s="53"/>
      <c r="LEM79" s="53"/>
      <c r="LEN79" s="53"/>
      <c r="LEO79" s="53"/>
      <c r="LEP79" s="53"/>
      <c r="LEQ79" s="53"/>
      <c r="LER79" s="53"/>
      <c r="LES79" s="53"/>
      <c r="LET79" s="53"/>
      <c r="LEU79" s="53"/>
      <c r="LEV79" s="53"/>
      <c r="LEW79" s="53"/>
      <c r="LEX79" s="53"/>
      <c r="LEY79" s="53"/>
      <c r="LEZ79" s="53"/>
      <c r="LFA79" s="53"/>
      <c r="LFB79" s="53"/>
      <c r="LFC79" s="53"/>
      <c r="LFD79" s="53"/>
      <c r="LFE79" s="53"/>
      <c r="LFF79" s="53"/>
      <c r="LFG79" s="53"/>
      <c r="LFH79" s="53"/>
      <c r="LFI79" s="53"/>
      <c r="LFJ79" s="53"/>
      <c r="LFK79" s="53"/>
      <c r="LFL79" s="53"/>
      <c r="LFM79" s="53"/>
      <c r="LFN79" s="53"/>
      <c r="LFO79" s="53"/>
      <c r="LFP79" s="53"/>
      <c r="LFQ79" s="53"/>
      <c r="LFR79" s="53"/>
      <c r="LFS79" s="53"/>
      <c r="LFT79" s="53"/>
      <c r="LFU79" s="53"/>
      <c r="LFV79" s="53"/>
      <c r="LFW79" s="53"/>
      <c r="LFX79" s="53"/>
      <c r="LFY79" s="53"/>
      <c r="LFZ79" s="53"/>
      <c r="LGA79" s="53"/>
      <c r="LGB79" s="53"/>
      <c r="LGC79" s="53"/>
      <c r="LGD79" s="53"/>
      <c r="LGE79" s="53"/>
      <c r="LGF79" s="53"/>
      <c r="LGG79" s="53"/>
      <c r="LGH79" s="53"/>
      <c r="LGI79" s="53"/>
      <c r="LGJ79" s="53"/>
      <c r="LGK79" s="53"/>
      <c r="LGL79" s="53"/>
      <c r="LGM79" s="53"/>
      <c r="LGN79" s="53"/>
      <c r="LGO79" s="53"/>
      <c r="LGP79" s="53"/>
      <c r="LGQ79" s="53"/>
      <c r="LGR79" s="53"/>
      <c r="LGS79" s="53"/>
      <c r="LGT79" s="53"/>
      <c r="LGU79" s="53"/>
      <c r="LGV79" s="53"/>
      <c r="LGW79" s="53"/>
      <c r="LGX79" s="53"/>
      <c r="LGY79" s="53"/>
      <c r="LGZ79" s="53"/>
      <c r="LHA79" s="53"/>
      <c r="LHB79" s="53"/>
      <c r="LHC79" s="53"/>
      <c r="LHD79" s="53"/>
      <c r="LHE79" s="53"/>
      <c r="LHF79" s="53"/>
      <c r="LHG79" s="53"/>
      <c r="LHH79" s="53"/>
      <c r="LHI79" s="53"/>
      <c r="LHJ79" s="53"/>
      <c r="LHK79" s="53"/>
      <c r="LHL79" s="53"/>
      <c r="LHM79" s="53"/>
      <c r="LHN79" s="53"/>
      <c r="LHO79" s="53"/>
      <c r="LHP79" s="53"/>
      <c r="LHQ79" s="53"/>
      <c r="LHR79" s="53"/>
      <c r="LHS79" s="53"/>
      <c r="LHT79" s="53"/>
      <c r="LHU79" s="53"/>
      <c r="LHV79" s="53"/>
      <c r="LHW79" s="53"/>
      <c r="LHX79" s="53"/>
      <c r="LHY79" s="53"/>
      <c r="LHZ79" s="53"/>
      <c r="LIA79" s="53"/>
      <c r="LIB79" s="53"/>
      <c r="LIC79" s="53"/>
      <c r="LID79" s="53"/>
      <c r="LIE79" s="53"/>
      <c r="LIF79" s="53"/>
      <c r="LIG79" s="53"/>
      <c r="LIH79" s="53"/>
      <c r="LII79" s="53"/>
      <c r="LIJ79" s="53"/>
      <c r="LIK79" s="53"/>
      <c r="LIL79" s="53"/>
      <c r="LIM79" s="53"/>
      <c r="LIN79" s="53"/>
      <c r="LIO79" s="53"/>
      <c r="LIP79" s="53"/>
      <c r="LIQ79" s="53"/>
      <c r="LIR79" s="53"/>
      <c r="LIS79" s="53"/>
      <c r="LIT79" s="53"/>
      <c r="LIU79" s="53"/>
      <c r="LIV79" s="53"/>
      <c r="LIW79" s="53"/>
      <c r="LIX79" s="53"/>
      <c r="LIY79" s="53"/>
      <c r="LIZ79" s="53"/>
      <c r="LJA79" s="53"/>
      <c r="LJB79" s="53"/>
      <c r="LJC79" s="53"/>
      <c r="LJD79" s="53"/>
      <c r="LJE79" s="53"/>
      <c r="LJF79" s="53"/>
      <c r="LJG79" s="53"/>
      <c r="LJH79" s="53"/>
      <c r="LJI79" s="53"/>
      <c r="LJJ79" s="53"/>
      <c r="LJK79" s="53"/>
      <c r="LJL79" s="53"/>
      <c r="LJM79" s="53"/>
      <c r="LJN79" s="53"/>
      <c r="LJO79" s="53"/>
      <c r="LJP79" s="53"/>
      <c r="LJQ79" s="53"/>
      <c r="LJR79" s="53"/>
      <c r="LJS79" s="53"/>
      <c r="LJT79" s="53"/>
      <c r="LJU79" s="53"/>
      <c r="LJV79" s="53"/>
      <c r="LJW79" s="53"/>
      <c r="LJX79" s="53"/>
      <c r="LJY79" s="53"/>
      <c r="LJZ79" s="53"/>
      <c r="LKA79" s="53"/>
      <c r="LKB79" s="53"/>
      <c r="LKC79" s="53"/>
      <c r="LKD79" s="53"/>
      <c r="LKE79" s="53"/>
      <c r="LKF79" s="53"/>
      <c r="LKG79" s="53"/>
      <c r="LKH79" s="53"/>
      <c r="LKI79" s="53"/>
      <c r="LKJ79" s="53"/>
      <c r="LKK79" s="53"/>
      <c r="LKL79" s="53"/>
      <c r="LKM79" s="53"/>
      <c r="LKN79" s="53"/>
      <c r="LKO79" s="53"/>
      <c r="LKP79" s="53"/>
      <c r="LKQ79" s="53"/>
      <c r="LKR79" s="53"/>
      <c r="LKS79" s="53"/>
      <c r="LKT79" s="53"/>
      <c r="LKU79" s="53"/>
      <c r="LKV79" s="53"/>
      <c r="LKW79" s="53"/>
      <c r="LKX79" s="53"/>
      <c r="LKY79" s="53"/>
      <c r="LKZ79" s="53"/>
      <c r="LLA79" s="53"/>
      <c r="LLB79" s="53"/>
      <c r="LLC79" s="53"/>
      <c r="LLD79" s="53"/>
      <c r="LLE79" s="53"/>
      <c r="LLF79" s="53"/>
      <c r="LLG79" s="53"/>
      <c r="LLH79" s="53"/>
      <c r="LLI79" s="53"/>
      <c r="LLJ79" s="53"/>
      <c r="LLK79" s="53"/>
      <c r="LLL79" s="53"/>
      <c r="LLM79" s="53"/>
      <c r="LLN79" s="53"/>
      <c r="LLO79" s="53"/>
      <c r="LLP79" s="53"/>
      <c r="LLQ79" s="53"/>
      <c r="LLR79" s="53"/>
      <c r="LLS79" s="53"/>
      <c r="LLT79" s="53"/>
      <c r="LLU79" s="53"/>
      <c r="LLV79" s="53"/>
      <c r="LLW79" s="53"/>
      <c r="LLX79" s="53"/>
      <c r="LLY79" s="53"/>
      <c r="LLZ79" s="53"/>
      <c r="LMA79" s="53"/>
      <c r="LMB79" s="53"/>
      <c r="LMC79" s="53"/>
      <c r="LMD79" s="53"/>
      <c r="LME79" s="53"/>
      <c r="LMF79" s="53"/>
      <c r="LMG79" s="53"/>
      <c r="LMH79" s="53"/>
      <c r="LMI79" s="53"/>
      <c r="LMJ79" s="53"/>
      <c r="LMK79" s="53"/>
      <c r="LML79" s="53"/>
      <c r="LMM79" s="53"/>
      <c r="LMN79" s="53"/>
      <c r="LMO79" s="53"/>
      <c r="LMP79" s="53"/>
      <c r="LMQ79" s="53"/>
      <c r="LMR79" s="53"/>
      <c r="LMS79" s="53"/>
      <c r="LMT79" s="53"/>
      <c r="LMU79" s="53"/>
      <c r="LMV79" s="53"/>
      <c r="LMW79" s="53"/>
      <c r="LMX79" s="53"/>
      <c r="LMY79" s="53"/>
      <c r="LMZ79" s="53"/>
      <c r="LNA79" s="53"/>
      <c r="LNB79" s="53"/>
      <c r="LNC79" s="53"/>
      <c r="LND79" s="53"/>
      <c r="LNE79" s="53"/>
      <c r="LNF79" s="53"/>
      <c r="LNG79" s="53"/>
      <c r="LNH79" s="53"/>
      <c r="LNI79" s="53"/>
      <c r="LNJ79" s="53"/>
      <c r="LNK79" s="53"/>
      <c r="LNL79" s="53"/>
      <c r="LNM79" s="53"/>
      <c r="LNN79" s="53"/>
      <c r="LNO79" s="53"/>
      <c r="LNP79" s="53"/>
      <c r="LNQ79" s="53"/>
      <c r="LNR79" s="53"/>
      <c r="LNS79" s="53"/>
      <c r="LNT79" s="53"/>
      <c r="LNU79" s="53"/>
      <c r="LNV79" s="53"/>
      <c r="LNW79" s="53"/>
      <c r="LNX79" s="53"/>
      <c r="LNY79" s="53"/>
      <c r="LNZ79" s="53"/>
      <c r="LOA79" s="53"/>
      <c r="LOB79" s="53"/>
      <c r="LOC79" s="53"/>
      <c r="LOD79" s="53"/>
      <c r="LOE79" s="53"/>
      <c r="LOF79" s="53"/>
      <c r="LOG79" s="53"/>
      <c r="LOH79" s="53"/>
      <c r="LOI79" s="53"/>
      <c r="LOJ79" s="53"/>
      <c r="LOK79" s="53"/>
      <c r="LOL79" s="53"/>
      <c r="LOM79" s="53"/>
      <c r="LON79" s="53"/>
      <c r="LOO79" s="53"/>
      <c r="LOP79" s="53"/>
      <c r="LOQ79" s="53"/>
      <c r="LOR79" s="53"/>
      <c r="LOS79" s="53"/>
      <c r="LOT79" s="53"/>
      <c r="LOU79" s="53"/>
      <c r="LOV79" s="53"/>
      <c r="LOW79" s="53"/>
      <c r="LOX79" s="53"/>
      <c r="LOY79" s="53"/>
      <c r="LOZ79" s="53"/>
      <c r="LPA79" s="53"/>
      <c r="LPB79" s="53"/>
      <c r="LPC79" s="53"/>
      <c r="LPD79" s="53"/>
      <c r="LPE79" s="53"/>
      <c r="LPF79" s="53"/>
      <c r="LPG79" s="53"/>
      <c r="LPH79" s="53"/>
      <c r="LPI79" s="53"/>
      <c r="LPJ79" s="53"/>
      <c r="LPK79" s="53"/>
      <c r="LPL79" s="53"/>
      <c r="LPM79" s="53"/>
      <c r="LPN79" s="53"/>
      <c r="LPO79" s="53"/>
      <c r="LPP79" s="53"/>
      <c r="LPQ79" s="53"/>
      <c r="LPR79" s="53"/>
      <c r="LPS79" s="53"/>
      <c r="LPT79" s="53"/>
      <c r="LPU79" s="53"/>
      <c r="LPV79" s="53"/>
      <c r="LPW79" s="53"/>
      <c r="LPX79" s="53"/>
      <c r="LPY79" s="53"/>
      <c r="LPZ79" s="53"/>
      <c r="LQA79" s="53"/>
      <c r="LQB79" s="53"/>
      <c r="LQC79" s="53"/>
      <c r="LQD79" s="53"/>
      <c r="LQE79" s="53"/>
      <c r="LQF79" s="53"/>
      <c r="LQG79" s="53"/>
      <c r="LQH79" s="53"/>
      <c r="LQI79" s="53"/>
      <c r="LQJ79" s="53"/>
      <c r="LQK79" s="53"/>
      <c r="LQL79" s="53"/>
      <c r="LQM79" s="53"/>
      <c r="LQN79" s="53"/>
      <c r="LQO79" s="53"/>
      <c r="LQP79" s="53"/>
      <c r="LQQ79" s="53"/>
      <c r="LQR79" s="53"/>
      <c r="LQS79" s="53"/>
      <c r="LQT79" s="53"/>
      <c r="LQU79" s="53"/>
      <c r="LQV79" s="53"/>
      <c r="LQW79" s="53"/>
      <c r="LQX79" s="53"/>
      <c r="LQY79" s="53"/>
      <c r="LQZ79" s="53"/>
      <c r="LRA79" s="53"/>
      <c r="LRB79" s="53"/>
      <c r="LRC79" s="53"/>
      <c r="LRD79" s="53"/>
      <c r="LRE79" s="53"/>
      <c r="LRF79" s="53"/>
      <c r="LRG79" s="53"/>
      <c r="LRH79" s="53"/>
      <c r="LRI79" s="53"/>
      <c r="LRJ79" s="53"/>
      <c r="LRK79" s="53"/>
      <c r="LRL79" s="53"/>
      <c r="LRM79" s="53"/>
      <c r="LRN79" s="53"/>
      <c r="LRO79" s="53"/>
      <c r="LRP79" s="53"/>
      <c r="LRQ79" s="53"/>
      <c r="LRR79" s="53"/>
      <c r="LRS79" s="53"/>
      <c r="LRT79" s="53"/>
      <c r="LRU79" s="53"/>
      <c r="LRV79" s="53"/>
      <c r="LRW79" s="53"/>
      <c r="LRX79" s="53"/>
      <c r="LRY79" s="53"/>
      <c r="LRZ79" s="53"/>
      <c r="LSA79" s="53"/>
      <c r="LSB79" s="53"/>
      <c r="LSC79" s="53"/>
      <c r="LSD79" s="53"/>
      <c r="LSE79" s="53"/>
      <c r="LSF79" s="53"/>
      <c r="LSG79" s="53"/>
      <c r="LSH79" s="53"/>
      <c r="LSI79" s="53"/>
      <c r="LSJ79" s="53"/>
      <c r="LSK79" s="53"/>
      <c r="LSL79" s="53"/>
      <c r="LSM79" s="53"/>
      <c r="LSN79" s="53"/>
      <c r="LSO79" s="53"/>
      <c r="LSP79" s="53"/>
      <c r="LSQ79" s="53"/>
      <c r="LSR79" s="53"/>
      <c r="LSS79" s="53"/>
      <c r="LST79" s="53"/>
      <c r="LSU79" s="53"/>
      <c r="LSV79" s="53"/>
      <c r="LSW79" s="53"/>
      <c r="LSX79" s="53"/>
      <c r="LSY79" s="53"/>
      <c r="LSZ79" s="53"/>
      <c r="LTA79" s="53"/>
      <c r="LTB79" s="53"/>
      <c r="LTC79" s="53"/>
      <c r="LTD79" s="53"/>
      <c r="LTE79" s="53"/>
      <c r="LTF79" s="53"/>
      <c r="LTG79" s="53"/>
      <c r="LTH79" s="53"/>
      <c r="LTI79" s="53"/>
      <c r="LTJ79" s="53"/>
      <c r="LTK79" s="53"/>
      <c r="LTL79" s="53"/>
      <c r="LTM79" s="53"/>
      <c r="LTN79" s="53"/>
      <c r="LTO79" s="53"/>
      <c r="LTP79" s="53"/>
      <c r="LTQ79" s="53"/>
      <c r="LTR79" s="53"/>
      <c r="LTS79" s="53"/>
      <c r="LTT79" s="53"/>
      <c r="LTU79" s="53"/>
      <c r="LTV79" s="53"/>
      <c r="LTW79" s="53"/>
      <c r="LTX79" s="53"/>
      <c r="LTY79" s="53"/>
      <c r="LTZ79" s="53"/>
      <c r="LUA79" s="53"/>
      <c r="LUB79" s="53"/>
      <c r="LUC79" s="53"/>
      <c r="LUD79" s="53"/>
      <c r="LUE79" s="53"/>
      <c r="LUF79" s="53"/>
      <c r="LUG79" s="53"/>
      <c r="LUH79" s="53"/>
      <c r="LUI79" s="53"/>
      <c r="LUJ79" s="53"/>
      <c r="LUK79" s="53"/>
      <c r="LUL79" s="53"/>
      <c r="LUM79" s="53"/>
      <c r="LUN79" s="53"/>
      <c r="LUO79" s="53"/>
      <c r="LUP79" s="53"/>
      <c r="LUQ79" s="53"/>
      <c r="LUR79" s="53"/>
      <c r="LUS79" s="53"/>
      <c r="LUT79" s="53"/>
      <c r="LUU79" s="53"/>
      <c r="LUV79" s="53"/>
      <c r="LUW79" s="53"/>
      <c r="LUX79" s="53"/>
      <c r="LUY79" s="53"/>
      <c r="LUZ79" s="53"/>
      <c r="LVA79" s="53"/>
      <c r="LVB79" s="53"/>
      <c r="LVC79" s="53"/>
      <c r="LVD79" s="53"/>
      <c r="LVE79" s="53"/>
      <c r="LVF79" s="53"/>
      <c r="LVG79" s="53"/>
      <c r="LVH79" s="53"/>
      <c r="LVI79" s="53"/>
      <c r="LVJ79" s="53"/>
      <c r="LVK79" s="53"/>
      <c r="LVL79" s="53"/>
      <c r="LVM79" s="53"/>
      <c r="LVN79" s="53"/>
      <c r="LVO79" s="53"/>
      <c r="LVP79" s="53"/>
      <c r="LVQ79" s="53"/>
      <c r="LVR79" s="53"/>
      <c r="LVS79" s="53"/>
      <c r="LVT79" s="53"/>
      <c r="LVU79" s="53"/>
      <c r="LVV79" s="53"/>
      <c r="LVW79" s="53"/>
      <c r="LVX79" s="53"/>
      <c r="LVY79" s="53"/>
      <c r="LVZ79" s="53"/>
      <c r="LWA79" s="53"/>
      <c r="LWB79" s="53"/>
      <c r="LWC79" s="53"/>
      <c r="LWD79" s="53"/>
      <c r="LWE79" s="53"/>
      <c r="LWF79" s="53"/>
      <c r="LWG79" s="53"/>
      <c r="LWH79" s="53"/>
      <c r="LWI79" s="53"/>
      <c r="LWJ79" s="53"/>
      <c r="LWK79" s="53"/>
      <c r="LWL79" s="53"/>
      <c r="LWM79" s="53"/>
      <c r="LWN79" s="53"/>
      <c r="LWO79" s="53"/>
      <c r="LWP79" s="53"/>
      <c r="LWQ79" s="53"/>
      <c r="LWR79" s="53"/>
      <c r="LWS79" s="53"/>
      <c r="LWT79" s="53"/>
      <c r="LWU79" s="53"/>
      <c r="LWV79" s="53"/>
      <c r="LWW79" s="53"/>
      <c r="LWX79" s="53"/>
      <c r="LWY79" s="53"/>
      <c r="LWZ79" s="53"/>
      <c r="LXA79" s="53"/>
      <c r="LXB79" s="53"/>
      <c r="LXC79" s="53"/>
      <c r="LXD79" s="53"/>
      <c r="LXE79" s="53"/>
      <c r="LXF79" s="53"/>
      <c r="LXG79" s="53"/>
      <c r="LXH79" s="53"/>
      <c r="LXI79" s="53"/>
      <c r="LXJ79" s="53"/>
      <c r="LXK79" s="53"/>
      <c r="LXL79" s="53"/>
      <c r="LXM79" s="53"/>
      <c r="LXN79" s="53"/>
      <c r="LXO79" s="53"/>
      <c r="LXP79" s="53"/>
      <c r="LXQ79" s="53"/>
      <c r="LXR79" s="53"/>
      <c r="LXS79" s="53"/>
      <c r="LXT79" s="53"/>
      <c r="LXU79" s="53"/>
      <c r="LXV79" s="53"/>
      <c r="LXW79" s="53"/>
      <c r="LXX79" s="53"/>
      <c r="LXY79" s="53"/>
      <c r="LXZ79" s="53"/>
      <c r="LYA79" s="53"/>
      <c r="LYB79" s="53"/>
      <c r="LYC79" s="53"/>
      <c r="LYD79" s="53"/>
      <c r="LYE79" s="53"/>
      <c r="LYF79" s="53"/>
      <c r="LYG79" s="53"/>
      <c r="LYH79" s="53"/>
      <c r="LYI79" s="53"/>
      <c r="LYJ79" s="53"/>
      <c r="LYK79" s="53"/>
      <c r="LYL79" s="53"/>
      <c r="LYM79" s="53"/>
      <c r="LYN79" s="53"/>
      <c r="LYO79" s="53"/>
      <c r="LYP79" s="53"/>
      <c r="LYQ79" s="53"/>
      <c r="LYR79" s="53"/>
      <c r="LYS79" s="53"/>
      <c r="LYT79" s="53"/>
      <c r="LYU79" s="53"/>
      <c r="LYV79" s="53"/>
      <c r="LYW79" s="53"/>
      <c r="LYX79" s="53"/>
      <c r="LYY79" s="53"/>
      <c r="LYZ79" s="53"/>
      <c r="LZA79" s="53"/>
      <c r="LZB79" s="53"/>
      <c r="LZC79" s="53"/>
      <c r="LZD79" s="53"/>
      <c r="LZE79" s="53"/>
      <c r="LZF79" s="53"/>
      <c r="LZG79" s="53"/>
      <c r="LZH79" s="53"/>
      <c r="LZI79" s="53"/>
      <c r="LZJ79" s="53"/>
      <c r="LZK79" s="53"/>
      <c r="LZL79" s="53"/>
      <c r="LZM79" s="53"/>
      <c r="LZN79" s="53"/>
      <c r="LZO79" s="53"/>
      <c r="LZP79" s="53"/>
      <c r="LZQ79" s="53"/>
      <c r="LZR79" s="53"/>
      <c r="LZS79" s="53"/>
      <c r="LZT79" s="53"/>
      <c r="LZU79" s="53"/>
      <c r="LZV79" s="53"/>
      <c r="LZW79" s="53"/>
      <c r="LZX79" s="53"/>
      <c r="LZY79" s="53"/>
      <c r="LZZ79" s="53"/>
      <c r="MAA79" s="53"/>
      <c r="MAB79" s="53"/>
      <c r="MAC79" s="53"/>
      <c r="MAD79" s="53"/>
      <c r="MAE79" s="53"/>
      <c r="MAF79" s="53"/>
      <c r="MAG79" s="53"/>
      <c r="MAH79" s="53"/>
      <c r="MAI79" s="53"/>
      <c r="MAJ79" s="53"/>
      <c r="MAK79" s="53"/>
      <c r="MAL79" s="53"/>
      <c r="MAM79" s="53"/>
      <c r="MAN79" s="53"/>
      <c r="MAO79" s="53"/>
      <c r="MAP79" s="53"/>
      <c r="MAQ79" s="53"/>
      <c r="MAR79" s="53"/>
      <c r="MAS79" s="53"/>
      <c r="MAT79" s="53"/>
      <c r="MAU79" s="53"/>
      <c r="MAV79" s="53"/>
      <c r="MAW79" s="53"/>
      <c r="MAX79" s="53"/>
      <c r="MAY79" s="53"/>
      <c r="MAZ79" s="53"/>
      <c r="MBA79" s="53"/>
      <c r="MBB79" s="53"/>
      <c r="MBC79" s="53"/>
      <c r="MBD79" s="53"/>
      <c r="MBE79" s="53"/>
      <c r="MBF79" s="53"/>
      <c r="MBG79" s="53"/>
      <c r="MBH79" s="53"/>
      <c r="MBI79" s="53"/>
      <c r="MBJ79" s="53"/>
      <c r="MBK79" s="53"/>
      <c r="MBL79" s="53"/>
      <c r="MBM79" s="53"/>
      <c r="MBN79" s="53"/>
      <c r="MBO79" s="53"/>
      <c r="MBP79" s="53"/>
      <c r="MBQ79" s="53"/>
      <c r="MBR79" s="53"/>
      <c r="MBS79" s="53"/>
      <c r="MBT79" s="53"/>
      <c r="MBU79" s="53"/>
      <c r="MBV79" s="53"/>
      <c r="MBW79" s="53"/>
      <c r="MBX79" s="53"/>
      <c r="MBY79" s="53"/>
      <c r="MBZ79" s="53"/>
      <c r="MCA79" s="53"/>
      <c r="MCB79" s="53"/>
      <c r="MCC79" s="53"/>
      <c r="MCD79" s="53"/>
      <c r="MCE79" s="53"/>
      <c r="MCF79" s="53"/>
      <c r="MCG79" s="53"/>
      <c r="MCH79" s="53"/>
      <c r="MCI79" s="53"/>
      <c r="MCJ79" s="53"/>
      <c r="MCK79" s="53"/>
      <c r="MCL79" s="53"/>
      <c r="MCM79" s="53"/>
      <c r="MCN79" s="53"/>
      <c r="MCO79" s="53"/>
      <c r="MCP79" s="53"/>
      <c r="MCQ79" s="53"/>
      <c r="MCR79" s="53"/>
      <c r="MCS79" s="53"/>
      <c r="MCT79" s="53"/>
      <c r="MCU79" s="53"/>
      <c r="MCV79" s="53"/>
      <c r="MCW79" s="53"/>
      <c r="MCX79" s="53"/>
      <c r="MCY79" s="53"/>
      <c r="MCZ79" s="53"/>
      <c r="MDA79" s="53"/>
      <c r="MDB79" s="53"/>
      <c r="MDC79" s="53"/>
      <c r="MDD79" s="53"/>
      <c r="MDE79" s="53"/>
      <c r="MDF79" s="53"/>
      <c r="MDG79" s="53"/>
      <c r="MDH79" s="53"/>
      <c r="MDI79" s="53"/>
      <c r="MDJ79" s="53"/>
      <c r="MDK79" s="53"/>
      <c r="MDL79" s="53"/>
      <c r="MDM79" s="53"/>
      <c r="MDN79" s="53"/>
      <c r="MDO79" s="53"/>
      <c r="MDP79" s="53"/>
      <c r="MDQ79" s="53"/>
      <c r="MDR79" s="53"/>
      <c r="MDS79" s="53"/>
      <c r="MDT79" s="53"/>
      <c r="MDU79" s="53"/>
      <c r="MDV79" s="53"/>
      <c r="MDW79" s="53"/>
      <c r="MDX79" s="53"/>
      <c r="MDY79" s="53"/>
      <c r="MDZ79" s="53"/>
      <c r="MEA79" s="53"/>
      <c r="MEB79" s="53"/>
      <c r="MEC79" s="53"/>
      <c r="MED79" s="53"/>
      <c r="MEE79" s="53"/>
      <c r="MEF79" s="53"/>
      <c r="MEG79" s="53"/>
      <c r="MEH79" s="53"/>
      <c r="MEI79" s="53"/>
      <c r="MEJ79" s="53"/>
      <c r="MEK79" s="53"/>
      <c r="MEL79" s="53"/>
      <c r="MEM79" s="53"/>
      <c r="MEN79" s="53"/>
      <c r="MEO79" s="53"/>
      <c r="MEP79" s="53"/>
      <c r="MEQ79" s="53"/>
      <c r="MER79" s="53"/>
      <c r="MES79" s="53"/>
      <c r="MET79" s="53"/>
      <c r="MEU79" s="53"/>
      <c r="MEV79" s="53"/>
      <c r="MEW79" s="53"/>
      <c r="MEX79" s="53"/>
      <c r="MEY79" s="53"/>
      <c r="MEZ79" s="53"/>
      <c r="MFA79" s="53"/>
      <c r="MFB79" s="53"/>
      <c r="MFC79" s="53"/>
      <c r="MFD79" s="53"/>
      <c r="MFE79" s="53"/>
      <c r="MFF79" s="53"/>
      <c r="MFG79" s="53"/>
      <c r="MFH79" s="53"/>
      <c r="MFI79" s="53"/>
      <c r="MFJ79" s="53"/>
      <c r="MFK79" s="53"/>
      <c r="MFL79" s="53"/>
      <c r="MFM79" s="53"/>
      <c r="MFN79" s="53"/>
      <c r="MFO79" s="53"/>
      <c r="MFP79" s="53"/>
      <c r="MFQ79" s="53"/>
      <c r="MFR79" s="53"/>
      <c r="MFS79" s="53"/>
      <c r="MFT79" s="53"/>
      <c r="MFU79" s="53"/>
      <c r="MFV79" s="53"/>
      <c r="MFW79" s="53"/>
      <c r="MFX79" s="53"/>
      <c r="MFY79" s="53"/>
      <c r="MFZ79" s="53"/>
      <c r="MGA79" s="53"/>
      <c r="MGB79" s="53"/>
      <c r="MGC79" s="53"/>
      <c r="MGD79" s="53"/>
      <c r="MGE79" s="53"/>
      <c r="MGF79" s="53"/>
      <c r="MGG79" s="53"/>
      <c r="MGH79" s="53"/>
      <c r="MGI79" s="53"/>
      <c r="MGJ79" s="53"/>
      <c r="MGK79" s="53"/>
      <c r="MGL79" s="53"/>
      <c r="MGM79" s="53"/>
      <c r="MGN79" s="53"/>
      <c r="MGO79" s="53"/>
      <c r="MGP79" s="53"/>
      <c r="MGQ79" s="53"/>
      <c r="MGR79" s="53"/>
      <c r="MGS79" s="53"/>
      <c r="MGT79" s="53"/>
      <c r="MGU79" s="53"/>
      <c r="MGV79" s="53"/>
      <c r="MGW79" s="53"/>
      <c r="MGX79" s="53"/>
      <c r="MGY79" s="53"/>
      <c r="MGZ79" s="53"/>
      <c r="MHA79" s="53"/>
      <c r="MHB79" s="53"/>
      <c r="MHC79" s="53"/>
      <c r="MHD79" s="53"/>
      <c r="MHE79" s="53"/>
      <c r="MHF79" s="53"/>
      <c r="MHG79" s="53"/>
      <c r="MHH79" s="53"/>
      <c r="MHI79" s="53"/>
      <c r="MHJ79" s="53"/>
      <c r="MHK79" s="53"/>
      <c r="MHL79" s="53"/>
      <c r="MHM79" s="53"/>
      <c r="MHN79" s="53"/>
      <c r="MHO79" s="53"/>
      <c r="MHP79" s="53"/>
      <c r="MHQ79" s="53"/>
      <c r="MHR79" s="53"/>
      <c r="MHS79" s="53"/>
      <c r="MHT79" s="53"/>
      <c r="MHU79" s="53"/>
      <c r="MHV79" s="53"/>
      <c r="MHW79" s="53"/>
      <c r="MHX79" s="53"/>
      <c r="MHY79" s="53"/>
      <c r="MHZ79" s="53"/>
      <c r="MIA79" s="53"/>
      <c r="MIB79" s="53"/>
      <c r="MIC79" s="53"/>
      <c r="MID79" s="53"/>
      <c r="MIE79" s="53"/>
      <c r="MIF79" s="53"/>
      <c r="MIG79" s="53"/>
      <c r="MIH79" s="53"/>
      <c r="MII79" s="53"/>
      <c r="MIJ79" s="53"/>
      <c r="MIK79" s="53"/>
      <c r="MIL79" s="53"/>
      <c r="MIM79" s="53"/>
      <c r="MIN79" s="53"/>
      <c r="MIO79" s="53"/>
      <c r="MIP79" s="53"/>
      <c r="MIQ79" s="53"/>
      <c r="MIR79" s="53"/>
      <c r="MIS79" s="53"/>
      <c r="MIT79" s="53"/>
      <c r="MIU79" s="53"/>
      <c r="MIV79" s="53"/>
      <c r="MIW79" s="53"/>
      <c r="MIX79" s="53"/>
      <c r="MIY79" s="53"/>
      <c r="MIZ79" s="53"/>
      <c r="MJA79" s="53"/>
      <c r="MJB79" s="53"/>
      <c r="MJC79" s="53"/>
      <c r="MJD79" s="53"/>
      <c r="MJE79" s="53"/>
      <c r="MJF79" s="53"/>
      <c r="MJG79" s="53"/>
      <c r="MJH79" s="53"/>
      <c r="MJI79" s="53"/>
      <c r="MJJ79" s="53"/>
      <c r="MJK79" s="53"/>
      <c r="MJL79" s="53"/>
      <c r="MJM79" s="53"/>
      <c r="MJN79" s="53"/>
      <c r="MJO79" s="53"/>
      <c r="MJP79" s="53"/>
      <c r="MJQ79" s="53"/>
      <c r="MJR79" s="53"/>
      <c r="MJS79" s="53"/>
      <c r="MJT79" s="53"/>
      <c r="MJU79" s="53"/>
      <c r="MJV79" s="53"/>
      <c r="MJW79" s="53"/>
      <c r="MJX79" s="53"/>
      <c r="MJY79" s="53"/>
      <c r="MJZ79" s="53"/>
      <c r="MKA79" s="53"/>
      <c r="MKB79" s="53"/>
      <c r="MKC79" s="53"/>
      <c r="MKD79" s="53"/>
      <c r="MKE79" s="53"/>
      <c r="MKF79" s="53"/>
      <c r="MKG79" s="53"/>
      <c r="MKH79" s="53"/>
      <c r="MKI79" s="53"/>
      <c r="MKJ79" s="53"/>
      <c r="MKK79" s="53"/>
      <c r="MKL79" s="53"/>
      <c r="MKM79" s="53"/>
      <c r="MKN79" s="53"/>
      <c r="MKO79" s="53"/>
      <c r="MKP79" s="53"/>
      <c r="MKQ79" s="53"/>
      <c r="MKR79" s="53"/>
      <c r="MKS79" s="53"/>
      <c r="MKT79" s="53"/>
      <c r="MKU79" s="53"/>
      <c r="MKV79" s="53"/>
      <c r="MKW79" s="53"/>
      <c r="MKX79" s="53"/>
      <c r="MKY79" s="53"/>
      <c r="MKZ79" s="53"/>
      <c r="MLA79" s="53"/>
      <c r="MLB79" s="53"/>
      <c r="MLC79" s="53"/>
      <c r="MLD79" s="53"/>
      <c r="MLE79" s="53"/>
      <c r="MLF79" s="53"/>
      <c r="MLG79" s="53"/>
      <c r="MLH79" s="53"/>
      <c r="MLI79" s="53"/>
      <c r="MLJ79" s="53"/>
      <c r="MLK79" s="53"/>
      <c r="MLL79" s="53"/>
      <c r="MLM79" s="53"/>
      <c r="MLN79" s="53"/>
      <c r="MLO79" s="53"/>
      <c r="MLP79" s="53"/>
      <c r="MLQ79" s="53"/>
      <c r="MLR79" s="53"/>
      <c r="MLS79" s="53"/>
      <c r="MLT79" s="53"/>
      <c r="MLU79" s="53"/>
      <c r="MLV79" s="53"/>
      <c r="MLW79" s="53"/>
      <c r="MLX79" s="53"/>
      <c r="MLY79" s="53"/>
      <c r="MLZ79" s="53"/>
      <c r="MMA79" s="53"/>
      <c r="MMB79" s="53"/>
      <c r="MMC79" s="53"/>
      <c r="MMD79" s="53"/>
      <c r="MME79" s="53"/>
      <c r="MMF79" s="53"/>
      <c r="MMG79" s="53"/>
      <c r="MMH79" s="53"/>
      <c r="MMI79" s="53"/>
      <c r="MMJ79" s="53"/>
      <c r="MMK79" s="53"/>
      <c r="MML79" s="53"/>
      <c r="MMM79" s="53"/>
      <c r="MMN79" s="53"/>
      <c r="MMO79" s="53"/>
      <c r="MMP79" s="53"/>
      <c r="MMQ79" s="53"/>
      <c r="MMR79" s="53"/>
      <c r="MMS79" s="53"/>
      <c r="MMT79" s="53"/>
      <c r="MMU79" s="53"/>
      <c r="MMV79" s="53"/>
      <c r="MMW79" s="53"/>
      <c r="MMX79" s="53"/>
      <c r="MMY79" s="53"/>
      <c r="MMZ79" s="53"/>
      <c r="MNA79" s="53"/>
      <c r="MNB79" s="53"/>
      <c r="MNC79" s="53"/>
      <c r="MND79" s="53"/>
      <c r="MNE79" s="53"/>
      <c r="MNF79" s="53"/>
      <c r="MNG79" s="53"/>
      <c r="MNH79" s="53"/>
      <c r="MNI79" s="53"/>
      <c r="MNJ79" s="53"/>
      <c r="MNK79" s="53"/>
      <c r="MNL79" s="53"/>
      <c r="MNM79" s="53"/>
      <c r="MNN79" s="53"/>
      <c r="MNO79" s="53"/>
      <c r="MNP79" s="53"/>
      <c r="MNQ79" s="53"/>
      <c r="MNR79" s="53"/>
      <c r="MNS79" s="53"/>
      <c r="MNT79" s="53"/>
      <c r="MNU79" s="53"/>
      <c r="MNV79" s="53"/>
      <c r="MNW79" s="53"/>
      <c r="MNX79" s="53"/>
      <c r="MNY79" s="53"/>
      <c r="MNZ79" s="53"/>
      <c r="MOA79" s="53"/>
      <c r="MOB79" s="53"/>
      <c r="MOC79" s="53"/>
      <c r="MOD79" s="53"/>
      <c r="MOE79" s="53"/>
      <c r="MOF79" s="53"/>
      <c r="MOG79" s="53"/>
      <c r="MOH79" s="53"/>
      <c r="MOI79" s="53"/>
      <c r="MOJ79" s="53"/>
      <c r="MOK79" s="53"/>
      <c r="MOL79" s="53"/>
      <c r="MOM79" s="53"/>
      <c r="MON79" s="53"/>
      <c r="MOO79" s="53"/>
      <c r="MOP79" s="53"/>
      <c r="MOQ79" s="53"/>
      <c r="MOR79" s="53"/>
      <c r="MOS79" s="53"/>
      <c r="MOT79" s="53"/>
      <c r="MOU79" s="53"/>
      <c r="MOV79" s="53"/>
      <c r="MOW79" s="53"/>
      <c r="MOX79" s="53"/>
      <c r="MOY79" s="53"/>
      <c r="MOZ79" s="53"/>
      <c r="MPA79" s="53"/>
      <c r="MPB79" s="53"/>
      <c r="MPC79" s="53"/>
      <c r="MPD79" s="53"/>
      <c r="MPE79" s="53"/>
      <c r="MPF79" s="53"/>
      <c r="MPG79" s="53"/>
      <c r="MPH79" s="53"/>
      <c r="MPI79" s="53"/>
      <c r="MPJ79" s="53"/>
      <c r="MPK79" s="53"/>
      <c r="MPL79" s="53"/>
      <c r="MPM79" s="53"/>
      <c r="MPN79" s="53"/>
      <c r="MPO79" s="53"/>
      <c r="MPP79" s="53"/>
      <c r="MPQ79" s="53"/>
      <c r="MPR79" s="53"/>
      <c r="MPS79" s="53"/>
      <c r="MPT79" s="53"/>
      <c r="MPU79" s="53"/>
      <c r="MPV79" s="53"/>
      <c r="MPW79" s="53"/>
      <c r="MPX79" s="53"/>
      <c r="MPY79" s="53"/>
      <c r="MPZ79" s="53"/>
      <c r="MQA79" s="53"/>
      <c r="MQB79" s="53"/>
      <c r="MQC79" s="53"/>
      <c r="MQD79" s="53"/>
      <c r="MQE79" s="53"/>
      <c r="MQF79" s="53"/>
      <c r="MQG79" s="53"/>
      <c r="MQH79" s="53"/>
      <c r="MQI79" s="53"/>
      <c r="MQJ79" s="53"/>
      <c r="MQK79" s="53"/>
      <c r="MQL79" s="53"/>
      <c r="MQM79" s="53"/>
      <c r="MQN79" s="53"/>
      <c r="MQO79" s="53"/>
      <c r="MQP79" s="53"/>
      <c r="MQQ79" s="53"/>
      <c r="MQR79" s="53"/>
      <c r="MQS79" s="53"/>
      <c r="MQT79" s="53"/>
      <c r="MQU79" s="53"/>
      <c r="MQV79" s="53"/>
      <c r="MQW79" s="53"/>
      <c r="MQX79" s="53"/>
      <c r="MQY79" s="53"/>
      <c r="MQZ79" s="53"/>
      <c r="MRA79" s="53"/>
      <c r="MRB79" s="53"/>
      <c r="MRC79" s="53"/>
      <c r="MRD79" s="53"/>
      <c r="MRE79" s="53"/>
      <c r="MRF79" s="53"/>
      <c r="MRG79" s="53"/>
      <c r="MRH79" s="53"/>
      <c r="MRI79" s="53"/>
      <c r="MRJ79" s="53"/>
      <c r="MRK79" s="53"/>
      <c r="MRL79" s="53"/>
      <c r="MRM79" s="53"/>
      <c r="MRN79" s="53"/>
      <c r="MRO79" s="53"/>
      <c r="MRP79" s="53"/>
      <c r="MRQ79" s="53"/>
      <c r="MRR79" s="53"/>
      <c r="MRS79" s="53"/>
      <c r="MRT79" s="53"/>
      <c r="MRU79" s="53"/>
      <c r="MRV79" s="53"/>
      <c r="MRW79" s="53"/>
      <c r="MRX79" s="53"/>
      <c r="MRY79" s="53"/>
      <c r="MRZ79" s="53"/>
      <c r="MSA79" s="53"/>
      <c r="MSB79" s="53"/>
      <c r="MSC79" s="53"/>
      <c r="MSD79" s="53"/>
      <c r="MSE79" s="53"/>
      <c r="MSF79" s="53"/>
      <c r="MSG79" s="53"/>
      <c r="MSH79" s="53"/>
      <c r="MSI79" s="53"/>
      <c r="MSJ79" s="53"/>
      <c r="MSK79" s="53"/>
      <c r="MSL79" s="53"/>
      <c r="MSM79" s="53"/>
      <c r="MSN79" s="53"/>
      <c r="MSO79" s="53"/>
      <c r="MSP79" s="53"/>
      <c r="MSQ79" s="53"/>
      <c r="MSR79" s="53"/>
      <c r="MSS79" s="53"/>
      <c r="MST79" s="53"/>
      <c r="MSU79" s="53"/>
      <c r="MSV79" s="53"/>
      <c r="MSW79" s="53"/>
      <c r="MSX79" s="53"/>
      <c r="MSY79" s="53"/>
      <c r="MSZ79" s="53"/>
      <c r="MTA79" s="53"/>
      <c r="MTB79" s="53"/>
      <c r="MTC79" s="53"/>
      <c r="MTD79" s="53"/>
      <c r="MTE79" s="53"/>
      <c r="MTF79" s="53"/>
      <c r="MTG79" s="53"/>
      <c r="MTH79" s="53"/>
      <c r="MTI79" s="53"/>
      <c r="MTJ79" s="53"/>
      <c r="MTK79" s="53"/>
      <c r="MTL79" s="53"/>
      <c r="MTM79" s="53"/>
      <c r="MTN79" s="53"/>
      <c r="MTO79" s="53"/>
      <c r="MTP79" s="53"/>
      <c r="MTQ79" s="53"/>
      <c r="MTR79" s="53"/>
      <c r="MTS79" s="53"/>
      <c r="MTT79" s="53"/>
      <c r="MTU79" s="53"/>
      <c r="MTV79" s="53"/>
      <c r="MTW79" s="53"/>
      <c r="MTX79" s="53"/>
      <c r="MTY79" s="53"/>
      <c r="MTZ79" s="53"/>
      <c r="MUA79" s="53"/>
      <c r="MUB79" s="53"/>
      <c r="MUC79" s="53"/>
      <c r="MUD79" s="53"/>
      <c r="MUE79" s="53"/>
      <c r="MUF79" s="53"/>
      <c r="MUG79" s="53"/>
      <c r="MUH79" s="53"/>
      <c r="MUI79" s="53"/>
      <c r="MUJ79" s="53"/>
      <c r="MUK79" s="53"/>
      <c r="MUL79" s="53"/>
      <c r="MUM79" s="53"/>
      <c r="MUN79" s="53"/>
      <c r="MUO79" s="53"/>
      <c r="MUP79" s="53"/>
      <c r="MUQ79" s="53"/>
      <c r="MUR79" s="53"/>
      <c r="MUS79" s="53"/>
      <c r="MUT79" s="53"/>
      <c r="MUU79" s="53"/>
      <c r="MUV79" s="53"/>
      <c r="MUW79" s="53"/>
      <c r="MUX79" s="53"/>
      <c r="MUY79" s="53"/>
      <c r="MUZ79" s="53"/>
      <c r="MVA79" s="53"/>
      <c r="MVB79" s="53"/>
      <c r="MVC79" s="53"/>
      <c r="MVD79" s="53"/>
      <c r="MVE79" s="53"/>
      <c r="MVF79" s="53"/>
      <c r="MVG79" s="53"/>
      <c r="MVH79" s="53"/>
      <c r="MVI79" s="53"/>
      <c r="MVJ79" s="53"/>
      <c r="MVK79" s="53"/>
      <c r="MVL79" s="53"/>
      <c r="MVM79" s="53"/>
      <c r="MVN79" s="53"/>
      <c r="MVO79" s="53"/>
      <c r="MVP79" s="53"/>
      <c r="MVQ79" s="53"/>
      <c r="MVR79" s="53"/>
      <c r="MVS79" s="53"/>
      <c r="MVT79" s="53"/>
      <c r="MVU79" s="53"/>
      <c r="MVV79" s="53"/>
      <c r="MVW79" s="53"/>
      <c r="MVX79" s="53"/>
      <c r="MVY79" s="53"/>
      <c r="MVZ79" s="53"/>
      <c r="MWA79" s="53"/>
      <c r="MWB79" s="53"/>
      <c r="MWC79" s="53"/>
      <c r="MWD79" s="53"/>
      <c r="MWE79" s="53"/>
      <c r="MWF79" s="53"/>
      <c r="MWG79" s="53"/>
      <c r="MWH79" s="53"/>
      <c r="MWI79" s="53"/>
      <c r="MWJ79" s="53"/>
      <c r="MWK79" s="53"/>
      <c r="MWL79" s="53"/>
      <c r="MWM79" s="53"/>
      <c r="MWN79" s="53"/>
      <c r="MWO79" s="53"/>
      <c r="MWP79" s="53"/>
      <c r="MWQ79" s="53"/>
      <c r="MWR79" s="53"/>
      <c r="MWS79" s="53"/>
      <c r="MWT79" s="53"/>
      <c r="MWU79" s="53"/>
      <c r="MWV79" s="53"/>
      <c r="MWW79" s="53"/>
      <c r="MWX79" s="53"/>
      <c r="MWY79" s="53"/>
      <c r="MWZ79" s="53"/>
      <c r="MXA79" s="53"/>
      <c r="MXB79" s="53"/>
      <c r="MXC79" s="53"/>
      <c r="MXD79" s="53"/>
      <c r="MXE79" s="53"/>
      <c r="MXF79" s="53"/>
      <c r="MXG79" s="53"/>
      <c r="MXH79" s="53"/>
      <c r="MXI79" s="53"/>
      <c r="MXJ79" s="53"/>
      <c r="MXK79" s="53"/>
      <c r="MXL79" s="53"/>
      <c r="MXM79" s="53"/>
      <c r="MXN79" s="53"/>
      <c r="MXO79" s="53"/>
      <c r="MXP79" s="53"/>
      <c r="MXQ79" s="53"/>
      <c r="MXR79" s="53"/>
      <c r="MXS79" s="53"/>
      <c r="MXT79" s="53"/>
      <c r="MXU79" s="53"/>
      <c r="MXV79" s="53"/>
      <c r="MXW79" s="53"/>
      <c r="MXX79" s="53"/>
      <c r="MXY79" s="53"/>
      <c r="MXZ79" s="53"/>
      <c r="MYA79" s="53"/>
      <c r="MYB79" s="53"/>
      <c r="MYC79" s="53"/>
      <c r="MYD79" s="53"/>
      <c r="MYE79" s="53"/>
      <c r="MYF79" s="53"/>
      <c r="MYG79" s="53"/>
      <c r="MYH79" s="53"/>
      <c r="MYI79" s="53"/>
      <c r="MYJ79" s="53"/>
      <c r="MYK79" s="53"/>
      <c r="MYL79" s="53"/>
      <c r="MYM79" s="53"/>
      <c r="MYN79" s="53"/>
      <c r="MYO79" s="53"/>
      <c r="MYP79" s="53"/>
      <c r="MYQ79" s="53"/>
      <c r="MYR79" s="53"/>
      <c r="MYS79" s="53"/>
      <c r="MYT79" s="53"/>
      <c r="MYU79" s="53"/>
      <c r="MYV79" s="53"/>
      <c r="MYW79" s="53"/>
      <c r="MYX79" s="53"/>
      <c r="MYY79" s="53"/>
      <c r="MYZ79" s="53"/>
      <c r="MZA79" s="53"/>
      <c r="MZB79" s="53"/>
      <c r="MZC79" s="53"/>
      <c r="MZD79" s="53"/>
      <c r="MZE79" s="53"/>
      <c r="MZF79" s="53"/>
      <c r="MZG79" s="53"/>
      <c r="MZH79" s="53"/>
      <c r="MZI79" s="53"/>
      <c r="MZJ79" s="53"/>
      <c r="MZK79" s="53"/>
      <c r="MZL79" s="53"/>
      <c r="MZM79" s="53"/>
      <c r="MZN79" s="53"/>
      <c r="MZO79" s="53"/>
      <c r="MZP79" s="53"/>
      <c r="MZQ79" s="53"/>
      <c r="MZR79" s="53"/>
      <c r="MZS79" s="53"/>
      <c r="MZT79" s="53"/>
      <c r="MZU79" s="53"/>
      <c r="MZV79" s="53"/>
      <c r="MZW79" s="53"/>
      <c r="MZX79" s="53"/>
      <c r="MZY79" s="53"/>
      <c r="MZZ79" s="53"/>
      <c r="NAA79" s="53"/>
      <c r="NAB79" s="53"/>
      <c r="NAC79" s="53"/>
      <c r="NAD79" s="53"/>
      <c r="NAE79" s="53"/>
      <c r="NAF79" s="53"/>
      <c r="NAG79" s="53"/>
      <c r="NAH79" s="53"/>
      <c r="NAI79" s="53"/>
      <c r="NAJ79" s="53"/>
      <c r="NAK79" s="53"/>
      <c r="NAL79" s="53"/>
      <c r="NAM79" s="53"/>
      <c r="NAN79" s="53"/>
      <c r="NAO79" s="53"/>
      <c r="NAP79" s="53"/>
      <c r="NAQ79" s="53"/>
      <c r="NAR79" s="53"/>
      <c r="NAS79" s="53"/>
      <c r="NAT79" s="53"/>
      <c r="NAU79" s="53"/>
      <c r="NAV79" s="53"/>
      <c r="NAW79" s="53"/>
      <c r="NAX79" s="53"/>
      <c r="NAY79" s="53"/>
      <c r="NAZ79" s="53"/>
      <c r="NBA79" s="53"/>
      <c r="NBB79" s="53"/>
      <c r="NBC79" s="53"/>
      <c r="NBD79" s="53"/>
      <c r="NBE79" s="53"/>
      <c r="NBF79" s="53"/>
      <c r="NBG79" s="53"/>
      <c r="NBH79" s="53"/>
      <c r="NBI79" s="53"/>
      <c r="NBJ79" s="53"/>
      <c r="NBK79" s="53"/>
      <c r="NBL79" s="53"/>
      <c r="NBM79" s="53"/>
      <c r="NBN79" s="53"/>
      <c r="NBO79" s="53"/>
      <c r="NBP79" s="53"/>
      <c r="NBQ79" s="53"/>
      <c r="NBR79" s="53"/>
      <c r="NBS79" s="53"/>
      <c r="NBT79" s="53"/>
      <c r="NBU79" s="53"/>
      <c r="NBV79" s="53"/>
      <c r="NBW79" s="53"/>
      <c r="NBX79" s="53"/>
      <c r="NBY79" s="53"/>
      <c r="NBZ79" s="53"/>
      <c r="NCA79" s="53"/>
      <c r="NCB79" s="53"/>
      <c r="NCC79" s="53"/>
      <c r="NCD79" s="53"/>
      <c r="NCE79" s="53"/>
      <c r="NCF79" s="53"/>
      <c r="NCG79" s="53"/>
      <c r="NCH79" s="53"/>
      <c r="NCI79" s="53"/>
      <c r="NCJ79" s="53"/>
      <c r="NCK79" s="53"/>
      <c r="NCL79" s="53"/>
      <c r="NCM79" s="53"/>
      <c r="NCN79" s="53"/>
      <c r="NCO79" s="53"/>
      <c r="NCP79" s="53"/>
      <c r="NCQ79" s="53"/>
      <c r="NCR79" s="53"/>
      <c r="NCS79" s="53"/>
      <c r="NCT79" s="53"/>
      <c r="NCU79" s="53"/>
      <c r="NCV79" s="53"/>
      <c r="NCW79" s="53"/>
      <c r="NCX79" s="53"/>
      <c r="NCY79" s="53"/>
      <c r="NCZ79" s="53"/>
      <c r="NDA79" s="53"/>
      <c r="NDB79" s="53"/>
      <c r="NDC79" s="53"/>
      <c r="NDD79" s="53"/>
      <c r="NDE79" s="53"/>
      <c r="NDF79" s="53"/>
      <c r="NDG79" s="53"/>
      <c r="NDH79" s="53"/>
      <c r="NDI79" s="53"/>
      <c r="NDJ79" s="53"/>
      <c r="NDK79" s="53"/>
      <c r="NDL79" s="53"/>
      <c r="NDM79" s="53"/>
      <c r="NDN79" s="53"/>
      <c r="NDO79" s="53"/>
      <c r="NDP79" s="53"/>
      <c r="NDQ79" s="53"/>
      <c r="NDR79" s="53"/>
      <c r="NDS79" s="53"/>
      <c r="NDT79" s="53"/>
      <c r="NDU79" s="53"/>
      <c r="NDV79" s="53"/>
      <c r="NDW79" s="53"/>
      <c r="NDX79" s="53"/>
      <c r="NDY79" s="53"/>
      <c r="NDZ79" s="53"/>
      <c r="NEA79" s="53"/>
      <c r="NEB79" s="53"/>
      <c r="NEC79" s="53"/>
      <c r="NED79" s="53"/>
      <c r="NEE79" s="53"/>
      <c r="NEF79" s="53"/>
      <c r="NEG79" s="53"/>
      <c r="NEH79" s="53"/>
      <c r="NEI79" s="53"/>
      <c r="NEJ79" s="53"/>
      <c r="NEK79" s="53"/>
      <c r="NEL79" s="53"/>
      <c r="NEM79" s="53"/>
      <c r="NEN79" s="53"/>
      <c r="NEO79" s="53"/>
      <c r="NEP79" s="53"/>
      <c r="NEQ79" s="53"/>
      <c r="NER79" s="53"/>
      <c r="NES79" s="53"/>
      <c r="NET79" s="53"/>
      <c r="NEU79" s="53"/>
      <c r="NEV79" s="53"/>
      <c r="NEW79" s="53"/>
      <c r="NEX79" s="53"/>
      <c r="NEY79" s="53"/>
      <c r="NEZ79" s="53"/>
      <c r="NFA79" s="53"/>
      <c r="NFB79" s="53"/>
      <c r="NFC79" s="53"/>
      <c r="NFD79" s="53"/>
      <c r="NFE79" s="53"/>
      <c r="NFF79" s="53"/>
      <c r="NFG79" s="53"/>
      <c r="NFH79" s="53"/>
      <c r="NFI79" s="53"/>
      <c r="NFJ79" s="53"/>
      <c r="NFK79" s="53"/>
      <c r="NFL79" s="53"/>
      <c r="NFM79" s="53"/>
      <c r="NFN79" s="53"/>
      <c r="NFO79" s="53"/>
      <c r="NFP79" s="53"/>
      <c r="NFQ79" s="53"/>
      <c r="NFR79" s="53"/>
      <c r="NFS79" s="53"/>
      <c r="NFT79" s="53"/>
      <c r="NFU79" s="53"/>
      <c r="NFV79" s="53"/>
      <c r="NFW79" s="53"/>
      <c r="NFX79" s="53"/>
      <c r="NFY79" s="53"/>
      <c r="NFZ79" s="53"/>
      <c r="NGA79" s="53"/>
      <c r="NGB79" s="53"/>
      <c r="NGC79" s="53"/>
      <c r="NGD79" s="53"/>
      <c r="NGE79" s="53"/>
      <c r="NGF79" s="53"/>
      <c r="NGG79" s="53"/>
      <c r="NGH79" s="53"/>
      <c r="NGI79" s="53"/>
      <c r="NGJ79" s="53"/>
      <c r="NGK79" s="53"/>
      <c r="NGL79" s="53"/>
      <c r="NGM79" s="53"/>
      <c r="NGN79" s="53"/>
      <c r="NGO79" s="53"/>
      <c r="NGP79" s="53"/>
      <c r="NGQ79" s="53"/>
      <c r="NGR79" s="53"/>
      <c r="NGS79" s="53"/>
      <c r="NGT79" s="53"/>
      <c r="NGU79" s="53"/>
      <c r="NGV79" s="53"/>
      <c r="NGW79" s="53"/>
      <c r="NGX79" s="53"/>
      <c r="NGY79" s="53"/>
      <c r="NGZ79" s="53"/>
      <c r="NHA79" s="53"/>
      <c r="NHB79" s="53"/>
      <c r="NHC79" s="53"/>
      <c r="NHD79" s="53"/>
      <c r="NHE79" s="53"/>
      <c r="NHF79" s="53"/>
      <c r="NHG79" s="53"/>
      <c r="NHH79" s="53"/>
      <c r="NHI79" s="53"/>
      <c r="NHJ79" s="53"/>
      <c r="NHK79" s="53"/>
      <c r="NHL79" s="53"/>
      <c r="NHM79" s="53"/>
      <c r="NHN79" s="53"/>
      <c r="NHO79" s="53"/>
      <c r="NHP79" s="53"/>
      <c r="NHQ79" s="53"/>
      <c r="NHR79" s="53"/>
      <c r="NHS79" s="53"/>
      <c r="NHT79" s="53"/>
      <c r="NHU79" s="53"/>
      <c r="NHV79" s="53"/>
      <c r="NHW79" s="53"/>
      <c r="NHX79" s="53"/>
      <c r="NHY79" s="53"/>
      <c r="NHZ79" s="53"/>
      <c r="NIA79" s="53"/>
      <c r="NIB79" s="53"/>
      <c r="NIC79" s="53"/>
      <c r="NID79" s="53"/>
      <c r="NIE79" s="53"/>
      <c r="NIF79" s="53"/>
      <c r="NIG79" s="53"/>
      <c r="NIH79" s="53"/>
      <c r="NII79" s="53"/>
      <c r="NIJ79" s="53"/>
      <c r="NIK79" s="53"/>
      <c r="NIL79" s="53"/>
      <c r="NIM79" s="53"/>
      <c r="NIN79" s="53"/>
      <c r="NIO79" s="53"/>
      <c r="NIP79" s="53"/>
      <c r="NIQ79" s="53"/>
      <c r="NIR79" s="53"/>
      <c r="NIS79" s="53"/>
      <c r="NIT79" s="53"/>
      <c r="NIU79" s="53"/>
      <c r="NIV79" s="53"/>
      <c r="NIW79" s="53"/>
      <c r="NIX79" s="53"/>
      <c r="NIY79" s="53"/>
      <c r="NIZ79" s="53"/>
      <c r="NJA79" s="53"/>
      <c r="NJB79" s="53"/>
      <c r="NJC79" s="53"/>
      <c r="NJD79" s="53"/>
      <c r="NJE79" s="53"/>
      <c r="NJF79" s="53"/>
      <c r="NJG79" s="53"/>
      <c r="NJH79" s="53"/>
      <c r="NJI79" s="53"/>
      <c r="NJJ79" s="53"/>
      <c r="NJK79" s="53"/>
      <c r="NJL79" s="53"/>
      <c r="NJM79" s="53"/>
      <c r="NJN79" s="53"/>
      <c r="NJO79" s="53"/>
      <c r="NJP79" s="53"/>
      <c r="NJQ79" s="53"/>
      <c r="NJR79" s="53"/>
      <c r="NJS79" s="53"/>
      <c r="NJT79" s="53"/>
      <c r="NJU79" s="53"/>
      <c r="NJV79" s="53"/>
      <c r="NJW79" s="53"/>
      <c r="NJX79" s="53"/>
      <c r="NJY79" s="53"/>
      <c r="NJZ79" s="53"/>
      <c r="NKA79" s="53"/>
      <c r="NKB79" s="53"/>
      <c r="NKC79" s="53"/>
      <c r="NKD79" s="53"/>
      <c r="NKE79" s="53"/>
      <c r="NKF79" s="53"/>
      <c r="NKG79" s="53"/>
      <c r="NKH79" s="53"/>
      <c r="NKI79" s="53"/>
      <c r="NKJ79" s="53"/>
      <c r="NKK79" s="53"/>
      <c r="NKL79" s="53"/>
      <c r="NKM79" s="53"/>
      <c r="NKN79" s="53"/>
      <c r="NKO79" s="53"/>
      <c r="NKP79" s="53"/>
      <c r="NKQ79" s="53"/>
      <c r="NKR79" s="53"/>
      <c r="NKS79" s="53"/>
      <c r="NKT79" s="53"/>
      <c r="NKU79" s="53"/>
      <c r="NKV79" s="53"/>
      <c r="NKW79" s="53"/>
      <c r="NKX79" s="53"/>
      <c r="NKY79" s="53"/>
      <c r="NKZ79" s="53"/>
      <c r="NLA79" s="53"/>
      <c r="NLB79" s="53"/>
      <c r="NLC79" s="53"/>
      <c r="NLD79" s="53"/>
      <c r="NLE79" s="53"/>
      <c r="NLF79" s="53"/>
      <c r="NLG79" s="53"/>
      <c r="NLH79" s="53"/>
      <c r="NLI79" s="53"/>
      <c r="NLJ79" s="53"/>
      <c r="NLK79" s="53"/>
      <c r="NLL79" s="53"/>
      <c r="NLM79" s="53"/>
      <c r="NLN79" s="53"/>
      <c r="NLO79" s="53"/>
      <c r="NLP79" s="53"/>
      <c r="NLQ79" s="53"/>
      <c r="NLR79" s="53"/>
      <c r="NLS79" s="53"/>
      <c r="NLT79" s="53"/>
      <c r="NLU79" s="53"/>
      <c r="NLV79" s="53"/>
      <c r="NLW79" s="53"/>
      <c r="NLX79" s="53"/>
      <c r="NLY79" s="53"/>
      <c r="NLZ79" s="53"/>
      <c r="NMA79" s="53"/>
      <c r="NMB79" s="53"/>
      <c r="NMC79" s="53"/>
      <c r="NMD79" s="53"/>
      <c r="NME79" s="53"/>
      <c r="NMF79" s="53"/>
      <c r="NMG79" s="53"/>
      <c r="NMH79" s="53"/>
      <c r="NMI79" s="53"/>
      <c r="NMJ79" s="53"/>
      <c r="NMK79" s="53"/>
      <c r="NML79" s="53"/>
      <c r="NMM79" s="53"/>
      <c r="NMN79" s="53"/>
      <c r="NMO79" s="53"/>
      <c r="NMP79" s="53"/>
      <c r="NMQ79" s="53"/>
      <c r="NMR79" s="53"/>
      <c r="NMS79" s="53"/>
      <c r="NMT79" s="53"/>
      <c r="NMU79" s="53"/>
      <c r="NMV79" s="53"/>
      <c r="NMW79" s="53"/>
      <c r="NMX79" s="53"/>
      <c r="NMY79" s="53"/>
      <c r="NMZ79" s="53"/>
      <c r="NNA79" s="53"/>
      <c r="NNB79" s="53"/>
      <c r="NNC79" s="53"/>
      <c r="NND79" s="53"/>
      <c r="NNE79" s="53"/>
      <c r="NNF79" s="53"/>
      <c r="NNG79" s="53"/>
      <c r="NNH79" s="53"/>
      <c r="NNI79" s="53"/>
      <c r="NNJ79" s="53"/>
      <c r="NNK79" s="53"/>
      <c r="NNL79" s="53"/>
      <c r="NNM79" s="53"/>
      <c r="NNN79" s="53"/>
      <c r="NNO79" s="53"/>
      <c r="NNP79" s="53"/>
      <c r="NNQ79" s="53"/>
      <c r="NNR79" s="53"/>
      <c r="NNS79" s="53"/>
      <c r="NNT79" s="53"/>
      <c r="NNU79" s="53"/>
      <c r="NNV79" s="53"/>
      <c r="NNW79" s="53"/>
      <c r="NNX79" s="53"/>
      <c r="NNY79" s="53"/>
      <c r="NNZ79" s="53"/>
      <c r="NOA79" s="53"/>
      <c r="NOB79" s="53"/>
      <c r="NOC79" s="53"/>
      <c r="NOD79" s="53"/>
      <c r="NOE79" s="53"/>
      <c r="NOF79" s="53"/>
      <c r="NOG79" s="53"/>
      <c r="NOH79" s="53"/>
      <c r="NOI79" s="53"/>
      <c r="NOJ79" s="53"/>
      <c r="NOK79" s="53"/>
      <c r="NOL79" s="53"/>
      <c r="NOM79" s="53"/>
      <c r="NON79" s="53"/>
      <c r="NOO79" s="53"/>
      <c r="NOP79" s="53"/>
      <c r="NOQ79" s="53"/>
      <c r="NOR79" s="53"/>
      <c r="NOS79" s="53"/>
      <c r="NOT79" s="53"/>
      <c r="NOU79" s="53"/>
      <c r="NOV79" s="53"/>
      <c r="NOW79" s="53"/>
      <c r="NOX79" s="53"/>
      <c r="NOY79" s="53"/>
      <c r="NOZ79" s="53"/>
      <c r="NPA79" s="53"/>
      <c r="NPB79" s="53"/>
      <c r="NPC79" s="53"/>
      <c r="NPD79" s="53"/>
      <c r="NPE79" s="53"/>
      <c r="NPF79" s="53"/>
      <c r="NPG79" s="53"/>
      <c r="NPH79" s="53"/>
      <c r="NPI79" s="53"/>
      <c r="NPJ79" s="53"/>
      <c r="NPK79" s="53"/>
      <c r="NPL79" s="53"/>
      <c r="NPM79" s="53"/>
      <c r="NPN79" s="53"/>
      <c r="NPO79" s="53"/>
      <c r="NPP79" s="53"/>
      <c r="NPQ79" s="53"/>
      <c r="NPR79" s="53"/>
      <c r="NPS79" s="53"/>
      <c r="NPT79" s="53"/>
      <c r="NPU79" s="53"/>
      <c r="NPV79" s="53"/>
      <c r="NPW79" s="53"/>
      <c r="NPX79" s="53"/>
      <c r="NPY79" s="53"/>
      <c r="NPZ79" s="53"/>
      <c r="NQA79" s="53"/>
      <c r="NQB79" s="53"/>
      <c r="NQC79" s="53"/>
      <c r="NQD79" s="53"/>
      <c r="NQE79" s="53"/>
      <c r="NQF79" s="53"/>
      <c r="NQG79" s="53"/>
      <c r="NQH79" s="53"/>
      <c r="NQI79" s="53"/>
      <c r="NQJ79" s="53"/>
      <c r="NQK79" s="53"/>
      <c r="NQL79" s="53"/>
      <c r="NQM79" s="53"/>
      <c r="NQN79" s="53"/>
      <c r="NQO79" s="53"/>
      <c r="NQP79" s="53"/>
      <c r="NQQ79" s="53"/>
      <c r="NQR79" s="53"/>
      <c r="NQS79" s="53"/>
      <c r="NQT79" s="53"/>
      <c r="NQU79" s="53"/>
      <c r="NQV79" s="53"/>
      <c r="NQW79" s="53"/>
      <c r="NQX79" s="53"/>
      <c r="NQY79" s="53"/>
      <c r="NQZ79" s="53"/>
      <c r="NRA79" s="53"/>
      <c r="NRB79" s="53"/>
      <c r="NRC79" s="53"/>
      <c r="NRD79" s="53"/>
      <c r="NRE79" s="53"/>
      <c r="NRF79" s="53"/>
      <c r="NRG79" s="53"/>
      <c r="NRH79" s="53"/>
      <c r="NRI79" s="53"/>
      <c r="NRJ79" s="53"/>
      <c r="NRK79" s="53"/>
      <c r="NRL79" s="53"/>
      <c r="NRM79" s="53"/>
      <c r="NRN79" s="53"/>
      <c r="NRO79" s="53"/>
      <c r="NRP79" s="53"/>
      <c r="NRQ79" s="53"/>
      <c r="NRR79" s="53"/>
      <c r="NRS79" s="53"/>
      <c r="NRT79" s="53"/>
      <c r="NRU79" s="53"/>
      <c r="NRV79" s="53"/>
      <c r="NRW79" s="53"/>
      <c r="NRX79" s="53"/>
      <c r="NRY79" s="53"/>
      <c r="NRZ79" s="53"/>
      <c r="NSA79" s="53"/>
      <c r="NSB79" s="53"/>
      <c r="NSC79" s="53"/>
      <c r="NSD79" s="53"/>
      <c r="NSE79" s="53"/>
      <c r="NSF79" s="53"/>
      <c r="NSG79" s="53"/>
      <c r="NSH79" s="53"/>
      <c r="NSI79" s="53"/>
      <c r="NSJ79" s="53"/>
      <c r="NSK79" s="53"/>
      <c r="NSL79" s="53"/>
      <c r="NSM79" s="53"/>
      <c r="NSN79" s="53"/>
      <c r="NSO79" s="53"/>
      <c r="NSP79" s="53"/>
      <c r="NSQ79" s="53"/>
      <c r="NSR79" s="53"/>
      <c r="NSS79" s="53"/>
      <c r="NST79" s="53"/>
      <c r="NSU79" s="53"/>
      <c r="NSV79" s="53"/>
      <c r="NSW79" s="53"/>
      <c r="NSX79" s="53"/>
      <c r="NSY79" s="53"/>
      <c r="NSZ79" s="53"/>
      <c r="NTA79" s="53"/>
      <c r="NTB79" s="53"/>
      <c r="NTC79" s="53"/>
      <c r="NTD79" s="53"/>
      <c r="NTE79" s="53"/>
      <c r="NTF79" s="53"/>
      <c r="NTG79" s="53"/>
      <c r="NTH79" s="53"/>
      <c r="NTI79" s="53"/>
      <c r="NTJ79" s="53"/>
      <c r="NTK79" s="53"/>
      <c r="NTL79" s="53"/>
      <c r="NTM79" s="53"/>
      <c r="NTN79" s="53"/>
      <c r="NTO79" s="53"/>
      <c r="NTP79" s="53"/>
      <c r="NTQ79" s="53"/>
      <c r="NTR79" s="53"/>
      <c r="NTS79" s="53"/>
      <c r="NTT79" s="53"/>
      <c r="NTU79" s="53"/>
      <c r="NTV79" s="53"/>
      <c r="NTW79" s="53"/>
      <c r="NTX79" s="53"/>
      <c r="NTY79" s="53"/>
      <c r="NTZ79" s="53"/>
      <c r="NUA79" s="53"/>
      <c r="NUB79" s="53"/>
      <c r="NUC79" s="53"/>
      <c r="NUD79" s="53"/>
      <c r="NUE79" s="53"/>
      <c r="NUF79" s="53"/>
      <c r="NUG79" s="53"/>
      <c r="NUH79" s="53"/>
      <c r="NUI79" s="53"/>
      <c r="NUJ79" s="53"/>
      <c r="NUK79" s="53"/>
      <c r="NUL79" s="53"/>
      <c r="NUM79" s="53"/>
      <c r="NUN79" s="53"/>
      <c r="NUO79" s="53"/>
      <c r="NUP79" s="53"/>
      <c r="NUQ79" s="53"/>
      <c r="NUR79" s="53"/>
      <c r="NUS79" s="53"/>
      <c r="NUT79" s="53"/>
      <c r="NUU79" s="53"/>
      <c r="NUV79" s="53"/>
      <c r="NUW79" s="53"/>
      <c r="NUX79" s="53"/>
      <c r="NUY79" s="53"/>
      <c r="NUZ79" s="53"/>
      <c r="NVA79" s="53"/>
      <c r="NVB79" s="53"/>
      <c r="NVC79" s="53"/>
      <c r="NVD79" s="53"/>
      <c r="NVE79" s="53"/>
      <c r="NVF79" s="53"/>
      <c r="NVG79" s="53"/>
      <c r="NVH79" s="53"/>
      <c r="NVI79" s="53"/>
      <c r="NVJ79" s="53"/>
      <c r="NVK79" s="53"/>
      <c r="NVL79" s="53"/>
      <c r="NVM79" s="53"/>
      <c r="NVN79" s="53"/>
      <c r="NVO79" s="53"/>
      <c r="NVP79" s="53"/>
      <c r="NVQ79" s="53"/>
      <c r="NVR79" s="53"/>
      <c r="NVS79" s="53"/>
      <c r="NVT79" s="53"/>
      <c r="NVU79" s="53"/>
      <c r="NVV79" s="53"/>
      <c r="NVW79" s="53"/>
      <c r="NVX79" s="53"/>
      <c r="NVY79" s="53"/>
      <c r="NVZ79" s="53"/>
      <c r="NWA79" s="53"/>
      <c r="NWB79" s="53"/>
      <c r="NWC79" s="53"/>
      <c r="NWD79" s="53"/>
      <c r="NWE79" s="53"/>
      <c r="NWF79" s="53"/>
      <c r="NWG79" s="53"/>
      <c r="NWH79" s="53"/>
      <c r="NWI79" s="53"/>
      <c r="NWJ79" s="53"/>
      <c r="NWK79" s="53"/>
      <c r="NWL79" s="53"/>
      <c r="NWM79" s="53"/>
      <c r="NWN79" s="53"/>
      <c r="NWO79" s="53"/>
      <c r="NWP79" s="53"/>
      <c r="NWQ79" s="53"/>
      <c r="NWR79" s="53"/>
      <c r="NWS79" s="53"/>
      <c r="NWT79" s="53"/>
      <c r="NWU79" s="53"/>
      <c r="NWV79" s="53"/>
      <c r="NWW79" s="53"/>
      <c r="NWX79" s="53"/>
      <c r="NWY79" s="53"/>
      <c r="NWZ79" s="53"/>
      <c r="NXA79" s="53"/>
      <c r="NXB79" s="53"/>
      <c r="NXC79" s="53"/>
      <c r="NXD79" s="53"/>
      <c r="NXE79" s="53"/>
      <c r="NXF79" s="53"/>
      <c r="NXG79" s="53"/>
      <c r="NXH79" s="53"/>
      <c r="NXI79" s="53"/>
      <c r="NXJ79" s="53"/>
      <c r="NXK79" s="53"/>
      <c r="NXL79" s="53"/>
      <c r="NXM79" s="53"/>
      <c r="NXN79" s="53"/>
      <c r="NXO79" s="53"/>
      <c r="NXP79" s="53"/>
      <c r="NXQ79" s="53"/>
      <c r="NXR79" s="53"/>
      <c r="NXS79" s="53"/>
      <c r="NXT79" s="53"/>
      <c r="NXU79" s="53"/>
      <c r="NXV79" s="53"/>
      <c r="NXW79" s="53"/>
      <c r="NXX79" s="53"/>
      <c r="NXY79" s="53"/>
      <c r="NXZ79" s="53"/>
      <c r="NYA79" s="53"/>
      <c r="NYB79" s="53"/>
      <c r="NYC79" s="53"/>
      <c r="NYD79" s="53"/>
      <c r="NYE79" s="53"/>
      <c r="NYF79" s="53"/>
      <c r="NYG79" s="53"/>
      <c r="NYH79" s="53"/>
      <c r="NYI79" s="53"/>
      <c r="NYJ79" s="53"/>
      <c r="NYK79" s="53"/>
      <c r="NYL79" s="53"/>
      <c r="NYM79" s="53"/>
      <c r="NYN79" s="53"/>
      <c r="NYO79" s="53"/>
      <c r="NYP79" s="53"/>
      <c r="NYQ79" s="53"/>
      <c r="NYR79" s="53"/>
      <c r="NYS79" s="53"/>
      <c r="NYT79" s="53"/>
      <c r="NYU79" s="53"/>
      <c r="NYV79" s="53"/>
      <c r="NYW79" s="53"/>
      <c r="NYX79" s="53"/>
      <c r="NYY79" s="53"/>
      <c r="NYZ79" s="53"/>
      <c r="NZA79" s="53"/>
      <c r="NZB79" s="53"/>
      <c r="NZC79" s="53"/>
      <c r="NZD79" s="53"/>
      <c r="NZE79" s="53"/>
      <c r="NZF79" s="53"/>
      <c r="NZG79" s="53"/>
      <c r="NZH79" s="53"/>
      <c r="NZI79" s="53"/>
      <c r="NZJ79" s="53"/>
      <c r="NZK79" s="53"/>
      <c r="NZL79" s="53"/>
      <c r="NZM79" s="53"/>
      <c r="NZN79" s="53"/>
      <c r="NZO79" s="53"/>
      <c r="NZP79" s="53"/>
      <c r="NZQ79" s="53"/>
      <c r="NZR79" s="53"/>
      <c r="NZS79" s="53"/>
      <c r="NZT79" s="53"/>
      <c r="NZU79" s="53"/>
      <c r="NZV79" s="53"/>
      <c r="NZW79" s="53"/>
      <c r="NZX79" s="53"/>
      <c r="NZY79" s="53"/>
      <c r="NZZ79" s="53"/>
      <c r="OAA79" s="53"/>
      <c r="OAB79" s="53"/>
      <c r="OAC79" s="53"/>
      <c r="OAD79" s="53"/>
      <c r="OAE79" s="53"/>
      <c r="OAF79" s="53"/>
      <c r="OAG79" s="53"/>
      <c r="OAH79" s="53"/>
      <c r="OAI79" s="53"/>
      <c r="OAJ79" s="53"/>
      <c r="OAK79" s="53"/>
      <c r="OAL79" s="53"/>
      <c r="OAM79" s="53"/>
      <c r="OAN79" s="53"/>
      <c r="OAO79" s="53"/>
      <c r="OAP79" s="53"/>
      <c r="OAQ79" s="53"/>
      <c r="OAR79" s="53"/>
      <c r="OAS79" s="53"/>
      <c r="OAT79" s="53"/>
      <c r="OAU79" s="53"/>
      <c r="OAV79" s="53"/>
      <c r="OAW79" s="53"/>
      <c r="OAX79" s="53"/>
      <c r="OAY79" s="53"/>
      <c r="OAZ79" s="53"/>
      <c r="OBA79" s="53"/>
      <c r="OBB79" s="53"/>
      <c r="OBC79" s="53"/>
      <c r="OBD79" s="53"/>
      <c r="OBE79" s="53"/>
      <c r="OBF79" s="53"/>
      <c r="OBG79" s="53"/>
      <c r="OBH79" s="53"/>
      <c r="OBI79" s="53"/>
      <c r="OBJ79" s="53"/>
      <c r="OBK79" s="53"/>
      <c r="OBL79" s="53"/>
      <c r="OBM79" s="53"/>
      <c r="OBN79" s="53"/>
      <c r="OBO79" s="53"/>
      <c r="OBP79" s="53"/>
      <c r="OBQ79" s="53"/>
      <c r="OBR79" s="53"/>
      <c r="OBS79" s="53"/>
      <c r="OBT79" s="53"/>
      <c r="OBU79" s="53"/>
      <c r="OBV79" s="53"/>
      <c r="OBW79" s="53"/>
      <c r="OBX79" s="53"/>
      <c r="OBY79" s="53"/>
      <c r="OBZ79" s="53"/>
      <c r="OCA79" s="53"/>
      <c r="OCB79" s="53"/>
      <c r="OCC79" s="53"/>
      <c r="OCD79" s="53"/>
      <c r="OCE79" s="53"/>
      <c r="OCF79" s="53"/>
      <c r="OCG79" s="53"/>
      <c r="OCH79" s="53"/>
      <c r="OCI79" s="53"/>
      <c r="OCJ79" s="53"/>
      <c r="OCK79" s="53"/>
      <c r="OCL79" s="53"/>
      <c r="OCM79" s="53"/>
      <c r="OCN79" s="53"/>
      <c r="OCO79" s="53"/>
      <c r="OCP79" s="53"/>
      <c r="OCQ79" s="53"/>
      <c r="OCR79" s="53"/>
      <c r="OCS79" s="53"/>
      <c r="OCT79" s="53"/>
      <c r="OCU79" s="53"/>
      <c r="OCV79" s="53"/>
      <c r="OCW79" s="53"/>
      <c r="OCX79" s="53"/>
      <c r="OCY79" s="53"/>
      <c r="OCZ79" s="53"/>
      <c r="ODA79" s="53"/>
      <c r="ODB79" s="53"/>
      <c r="ODC79" s="53"/>
      <c r="ODD79" s="53"/>
      <c r="ODE79" s="53"/>
      <c r="ODF79" s="53"/>
      <c r="ODG79" s="53"/>
      <c r="ODH79" s="53"/>
      <c r="ODI79" s="53"/>
      <c r="ODJ79" s="53"/>
      <c r="ODK79" s="53"/>
      <c r="ODL79" s="53"/>
      <c r="ODM79" s="53"/>
      <c r="ODN79" s="53"/>
      <c r="ODO79" s="53"/>
      <c r="ODP79" s="53"/>
      <c r="ODQ79" s="53"/>
      <c r="ODR79" s="53"/>
      <c r="ODS79" s="53"/>
      <c r="ODT79" s="53"/>
      <c r="ODU79" s="53"/>
      <c r="ODV79" s="53"/>
      <c r="ODW79" s="53"/>
      <c r="ODX79" s="53"/>
      <c r="ODY79" s="53"/>
      <c r="ODZ79" s="53"/>
      <c r="OEA79" s="53"/>
      <c r="OEB79" s="53"/>
      <c r="OEC79" s="53"/>
      <c r="OED79" s="53"/>
      <c r="OEE79" s="53"/>
      <c r="OEF79" s="53"/>
      <c r="OEG79" s="53"/>
      <c r="OEH79" s="53"/>
      <c r="OEI79" s="53"/>
      <c r="OEJ79" s="53"/>
      <c r="OEK79" s="53"/>
      <c r="OEL79" s="53"/>
      <c r="OEM79" s="53"/>
      <c r="OEN79" s="53"/>
      <c r="OEO79" s="53"/>
      <c r="OEP79" s="53"/>
      <c r="OEQ79" s="53"/>
      <c r="OER79" s="53"/>
      <c r="OES79" s="53"/>
      <c r="OET79" s="53"/>
      <c r="OEU79" s="53"/>
      <c r="OEV79" s="53"/>
      <c r="OEW79" s="53"/>
      <c r="OEX79" s="53"/>
      <c r="OEY79" s="53"/>
      <c r="OEZ79" s="53"/>
      <c r="OFA79" s="53"/>
      <c r="OFB79" s="53"/>
      <c r="OFC79" s="53"/>
      <c r="OFD79" s="53"/>
      <c r="OFE79" s="53"/>
      <c r="OFF79" s="53"/>
      <c r="OFG79" s="53"/>
      <c r="OFH79" s="53"/>
      <c r="OFI79" s="53"/>
      <c r="OFJ79" s="53"/>
      <c r="OFK79" s="53"/>
      <c r="OFL79" s="53"/>
      <c r="OFM79" s="53"/>
      <c r="OFN79" s="53"/>
      <c r="OFO79" s="53"/>
      <c r="OFP79" s="53"/>
      <c r="OFQ79" s="53"/>
      <c r="OFR79" s="53"/>
      <c r="OFS79" s="53"/>
      <c r="OFT79" s="53"/>
      <c r="OFU79" s="53"/>
      <c r="OFV79" s="53"/>
      <c r="OFW79" s="53"/>
      <c r="OFX79" s="53"/>
      <c r="OFY79" s="53"/>
      <c r="OFZ79" s="53"/>
      <c r="OGA79" s="53"/>
      <c r="OGB79" s="53"/>
      <c r="OGC79" s="53"/>
      <c r="OGD79" s="53"/>
      <c r="OGE79" s="53"/>
      <c r="OGF79" s="53"/>
      <c r="OGG79" s="53"/>
      <c r="OGH79" s="53"/>
      <c r="OGI79" s="53"/>
      <c r="OGJ79" s="53"/>
      <c r="OGK79" s="53"/>
      <c r="OGL79" s="53"/>
      <c r="OGM79" s="53"/>
      <c r="OGN79" s="53"/>
      <c r="OGO79" s="53"/>
      <c r="OGP79" s="53"/>
      <c r="OGQ79" s="53"/>
      <c r="OGR79" s="53"/>
      <c r="OGS79" s="53"/>
      <c r="OGT79" s="53"/>
      <c r="OGU79" s="53"/>
      <c r="OGV79" s="53"/>
      <c r="OGW79" s="53"/>
      <c r="OGX79" s="53"/>
      <c r="OGY79" s="53"/>
      <c r="OGZ79" s="53"/>
      <c r="OHA79" s="53"/>
      <c r="OHB79" s="53"/>
      <c r="OHC79" s="53"/>
      <c r="OHD79" s="53"/>
      <c r="OHE79" s="53"/>
      <c r="OHF79" s="53"/>
      <c r="OHG79" s="53"/>
      <c r="OHH79" s="53"/>
      <c r="OHI79" s="53"/>
      <c r="OHJ79" s="53"/>
      <c r="OHK79" s="53"/>
      <c r="OHL79" s="53"/>
      <c r="OHM79" s="53"/>
      <c r="OHN79" s="53"/>
      <c r="OHO79" s="53"/>
      <c r="OHP79" s="53"/>
      <c r="OHQ79" s="53"/>
      <c r="OHR79" s="53"/>
      <c r="OHS79" s="53"/>
      <c r="OHT79" s="53"/>
      <c r="OHU79" s="53"/>
      <c r="OHV79" s="53"/>
      <c r="OHW79" s="53"/>
      <c r="OHX79" s="53"/>
      <c r="OHY79" s="53"/>
      <c r="OHZ79" s="53"/>
      <c r="OIA79" s="53"/>
      <c r="OIB79" s="53"/>
      <c r="OIC79" s="53"/>
      <c r="OID79" s="53"/>
      <c r="OIE79" s="53"/>
      <c r="OIF79" s="53"/>
      <c r="OIG79" s="53"/>
      <c r="OIH79" s="53"/>
      <c r="OII79" s="53"/>
      <c r="OIJ79" s="53"/>
      <c r="OIK79" s="53"/>
      <c r="OIL79" s="53"/>
      <c r="OIM79" s="53"/>
      <c r="OIN79" s="53"/>
      <c r="OIO79" s="53"/>
      <c r="OIP79" s="53"/>
      <c r="OIQ79" s="53"/>
      <c r="OIR79" s="53"/>
      <c r="OIS79" s="53"/>
      <c r="OIT79" s="53"/>
      <c r="OIU79" s="53"/>
      <c r="OIV79" s="53"/>
      <c r="OIW79" s="53"/>
      <c r="OIX79" s="53"/>
      <c r="OIY79" s="53"/>
      <c r="OIZ79" s="53"/>
      <c r="OJA79" s="53"/>
      <c r="OJB79" s="53"/>
      <c r="OJC79" s="53"/>
      <c r="OJD79" s="53"/>
      <c r="OJE79" s="53"/>
      <c r="OJF79" s="53"/>
      <c r="OJG79" s="53"/>
      <c r="OJH79" s="53"/>
      <c r="OJI79" s="53"/>
      <c r="OJJ79" s="53"/>
      <c r="OJK79" s="53"/>
      <c r="OJL79" s="53"/>
      <c r="OJM79" s="53"/>
      <c r="OJN79" s="53"/>
      <c r="OJO79" s="53"/>
      <c r="OJP79" s="53"/>
      <c r="OJQ79" s="53"/>
      <c r="OJR79" s="53"/>
      <c r="OJS79" s="53"/>
      <c r="OJT79" s="53"/>
      <c r="OJU79" s="53"/>
      <c r="OJV79" s="53"/>
      <c r="OJW79" s="53"/>
      <c r="OJX79" s="53"/>
      <c r="OJY79" s="53"/>
      <c r="OJZ79" s="53"/>
      <c r="OKA79" s="53"/>
      <c r="OKB79" s="53"/>
      <c r="OKC79" s="53"/>
      <c r="OKD79" s="53"/>
      <c r="OKE79" s="53"/>
      <c r="OKF79" s="53"/>
      <c r="OKG79" s="53"/>
      <c r="OKH79" s="53"/>
      <c r="OKI79" s="53"/>
      <c r="OKJ79" s="53"/>
      <c r="OKK79" s="53"/>
      <c r="OKL79" s="53"/>
      <c r="OKM79" s="53"/>
      <c r="OKN79" s="53"/>
      <c r="OKO79" s="53"/>
      <c r="OKP79" s="53"/>
      <c r="OKQ79" s="53"/>
      <c r="OKR79" s="53"/>
      <c r="OKS79" s="53"/>
      <c r="OKT79" s="53"/>
      <c r="OKU79" s="53"/>
      <c r="OKV79" s="53"/>
      <c r="OKW79" s="53"/>
      <c r="OKX79" s="53"/>
      <c r="OKY79" s="53"/>
      <c r="OKZ79" s="53"/>
      <c r="OLA79" s="53"/>
      <c r="OLB79" s="53"/>
      <c r="OLC79" s="53"/>
      <c r="OLD79" s="53"/>
      <c r="OLE79" s="53"/>
      <c r="OLF79" s="53"/>
      <c r="OLG79" s="53"/>
      <c r="OLH79" s="53"/>
      <c r="OLI79" s="53"/>
      <c r="OLJ79" s="53"/>
      <c r="OLK79" s="53"/>
      <c r="OLL79" s="53"/>
      <c r="OLM79" s="53"/>
      <c r="OLN79" s="53"/>
      <c r="OLO79" s="53"/>
      <c r="OLP79" s="53"/>
      <c r="OLQ79" s="53"/>
      <c r="OLR79" s="53"/>
      <c r="OLS79" s="53"/>
      <c r="OLT79" s="53"/>
      <c r="OLU79" s="53"/>
      <c r="OLV79" s="53"/>
      <c r="OLW79" s="53"/>
      <c r="OLX79" s="53"/>
      <c r="OLY79" s="53"/>
      <c r="OLZ79" s="53"/>
      <c r="OMA79" s="53"/>
      <c r="OMB79" s="53"/>
      <c r="OMC79" s="53"/>
      <c r="OMD79" s="53"/>
      <c r="OME79" s="53"/>
      <c r="OMF79" s="53"/>
      <c r="OMG79" s="53"/>
      <c r="OMH79" s="53"/>
      <c r="OMI79" s="53"/>
      <c r="OMJ79" s="53"/>
      <c r="OMK79" s="53"/>
      <c r="OML79" s="53"/>
      <c r="OMM79" s="53"/>
      <c r="OMN79" s="53"/>
      <c r="OMO79" s="53"/>
      <c r="OMP79" s="53"/>
      <c r="OMQ79" s="53"/>
      <c r="OMR79" s="53"/>
      <c r="OMS79" s="53"/>
      <c r="OMT79" s="53"/>
      <c r="OMU79" s="53"/>
      <c r="OMV79" s="53"/>
      <c r="OMW79" s="53"/>
      <c r="OMX79" s="53"/>
      <c r="OMY79" s="53"/>
      <c r="OMZ79" s="53"/>
      <c r="ONA79" s="53"/>
      <c r="ONB79" s="53"/>
      <c r="ONC79" s="53"/>
      <c r="OND79" s="53"/>
      <c r="ONE79" s="53"/>
      <c r="ONF79" s="53"/>
      <c r="ONG79" s="53"/>
      <c r="ONH79" s="53"/>
      <c r="ONI79" s="53"/>
      <c r="ONJ79" s="53"/>
      <c r="ONK79" s="53"/>
      <c r="ONL79" s="53"/>
      <c r="ONM79" s="53"/>
      <c r="ONN79" s="53"/>
      <c r="ONO79" s="53"/>
      <c r="ONP79" s="53"/>
      <c r="ONQ79" s="53"/>
      <c r="ONR79" s="53"/>
      <c r="ONS79" s="53"/>
      <c r="ONT79" s="53"/>
      <c r="ONU79" s="53"/>
      <c r="ONV79" s="53"/>
      <c r="ONW79" s="53"/>
      <c r="ONX79" s="53"/>
      <c r="ONY79" s="53"/>
      <c r="ONZ79" s="53"/>
      <c r="OOA79" s="53"/>
      <c r="OOB79" s="53"/>
      <c r="OOC79" s="53"/>
      <c r="OOD79" s="53"/>
      <c r="OOE79" s="53"/>
      <c r="OOF79" s="53"/>
      <c r="OOG79" s="53"/>
      <c r="OOH79" s="53"/>
      <c r="OOI79" s="53"/>
      <c r="OOJ79" s="53"/>
      <c r="OOK79" s="53"/>
      <c r="OOL79" s="53"/>
      <c r="OOM79" s="53"/>
      <c r="OON79" s="53"/>
      <c r="OOO79" s="53"/>
      <c r="OOP79" s="53"/>
      <c r="OOQ79" s="53"/>
      <c r="OOR79" s="53"/>
      <c r="OOS79" s="53"/>
      <c r="OOT79" s="53"/>
      <c r="OOU79" s="53"/>
      <c r="OOV79" s="53"/>
      <c r="OOW79" s="53"/>
      <c r="OOX79" s="53"/>
      <c r="OOY79" s="53"/>
      <c r="OOZ79" s="53"/>
      <c r="OPA79" s="53"/>
      <c r="OPB79" s="53"/>
      <c r="OPC79" s="53"/>
      <c r="OPD79" s="53"/>
      <c r="OPE79" s="53"/>
      <c r="OPF79" s="53"/>
      <c r="OPG79" s="53"/>
      <c r="OPH79" s="53"/>
      <c r="OPI79" s="53"/>
      <c r="OPJ79" s="53"/>
      <c r="OPK79" s="53"/>
      <c r="OPL79" s="53"/>
      <c r="OPM79" s="53"/>
      <c r="OPN79" s="53"/>
      <c r="OPO79" s="53"/>
      <c r="OPP79" s="53"/>
      <c r="OPQ79" s="53"/>
      <c r="OPR79" s="53"/>
      <c r="OPS79" s="53"/>
      <c r="OPT79" s="53"/>
      <c r="OPU79" s="53"/>
      <c r="OPV79" s="53"/>
      <c r="OPW79" s="53"/>
      <c r="OPX79" s="53"/>
      <c r="OPY79" s="53"/>
      <c r="OPZ79" s="53"/>
      <c r="OQA79" s="53"/>
      <c r="OQB79" s="53"/>
      <c r="OQC79" s="53"/>
      <c r="OQD79" s="53"/>
      <c r="OQE79" s="53"/>
      <c r="OQF79" s="53"/>
      <c r="OQG79" s="53"/>
      <c r="OQH79" s="53"/>
      <c r="OQI79" s="53"/>
      <c r="OQJ79" s="53"/>
      <c r="OQK79" s="53"/>
      <c r="OQL79" s="53"/>
      <c r="OQM79" s="53"/>
      <c r="OQN79" s="53"/>
      <c r="OQO79" s="53"/>
      <c r="OQP79" s="53"/>
      <c r="OQQ79" s="53"/>
      <c r="OQR79" s="53"/>
      <c r="OQS79" s="53"/>
      <c r="OQT79" s="53"/>
      <c r="OQU79" s="53"/>
      <c r="OQV79" s="53"/>
      <c r="OQW79" s="53"/>
      <c r="OQX79" s="53"/>
      <c r="OQY79" s="53"/>
      <c r="OQZ79" s="53"/>
      <c r="ORA79" s="53"/>
      <c r="ORB79" s="53"/>
      <c r="ORC79" s="53"/>
      <c r="ORD79" s="53"/>
      <c r="ORE79" s="53"/>
      <c r="ORF79" s="53"/>
      <c r="ORG79" s="53"/>
      <c r="ORH79" s="53"/>
      <c r="ORI79" s="53"/>
      <c r="ORJ79" s="53"/>
      <c r="ORK79" s="53"/>
      <c r="ORL79" s="53"/>
      <c r="ORM79" s="53"/>
      <c r="ORN79" s="53"/>
      <c r="ORO79" s="53"/>
      <c r="ORP79" s="53"/>
      <c r="ORQ79" s="53"/>
      <c r="ORR79" s="53"/>
      <c r="ORS79" s="53"/>
      <c r="ORT79" s="53"/>
      <c r="ORU79" s="53"/>
      <c r="ORV79" s="53"/>
      <c r="ORW79" s="53"/>
      <c r="ORX79" s="53"/>
      <c r="ORY79" s="53"/>
      <c r="ORZ79" s="53"/>
      <c r="OSA79" s="53"/>
      <c r="OSB79" s="53"/>
      <c r="OSC79" s="53"/>
      <c r="OSD79" s="53"/>
      <c r="OSE79" s="53"/>
      <c r="OSF79" s="53"/>
      <c r="OSG79" s="53"/>
      <c r="OSH79" s="53"/>
      <c r="OSI79" s="53"/>
      <c r="OSJ79" s="53"/>
      <c r="OSK79" s="53"/>
      <c r="OSL79" s="53"/>
      <c r="OSM79" s="53"/>
      <c r="OSN79" s="53"/>
      <c r="OSO79" s="53"/>
      <c r="OSP79" s="53"/>
      <c r="OSQ79" s="53"/>
      <c r="OSR79" s="53"/>
      <c r="OSS79" s="53"/>
      <c r="OST79" s="53"/>
      <c r="OSU79" s="53"/>
      <c r="OSV79" s="53"/>
      <c r="OSW79" s="53"/>
      <c r="OSX79" s="53"/>
      <c r="OSY79" s="53"/>
      <c r="OSZ79" s="53"/>
      <c r="OTA79" s="53"/>
      <c r="OTB79" s="53"/>
      <c r="OTC79" s="53"/>
      <c r="OTD79" s="53"/>
      <c r="OTE79" s="53"/>
      <c r="OTF79" s="53"/>
      <c r="OTG79" s="53"/>
      <c r="OTH79" s="53"/>
      <c r="OTI79" s="53"/>
      <c r="OTJ79" s="53"/>
      <c r="OTK79" s="53"/>
      <c r="OTL79" s="53"/>
      <c r="OTM79" s="53"/>
      <c r="OTN79" s="53"/>
      <c r="OTO79" s="53"/>
      <c r="OTP79" s="53"/>
      <c r="OTQ79" s="53"/>
      <c r="OTR79" s="53"/>
      <c r="OTS79" s="53"/>
      <c r="OTT79" s="53"/>
      <c r="OTU79" s="53"/>
      <c r="OTV79" s="53"/>
      <c r="OTW79" s="53"/>
      <c r="OTX79" s="53"/>
      <c r="OTY79" s="53"/>
      <c r="OTZ79" s="53"/>
      <c r="OUA79" s="53"/>
      <c r="OUB79" s="53"/>
      <c r="OUC79" s="53"/>
      <c r="OUD79" s="53"/>
      <c r="OUE79" s="53"/>
      <c r="OUF79" s="53"/>
      <c r="OUG79" s="53"/>
      <c r="OUH79" s="53"/>
      <c r="OUI79" s="53"/>
      <c r="OUJ79" s="53"/>
      <c r="OUK79" s="53"/>
      <c r="OUL79" s="53"/>
      <c r="OUM79" s="53"/>
      <c r="OUN79" s="53"/>
      <c r="OUO79" s="53"/>
      <c r="OUP79" s="53"/>
      <c r="OUQ79" s="53"/>
      <c r="OUR79" s="53"/>
      <c r="OUS79" s="53"/>
      <c r="OUT79" s="53"/>
      <c r="OUU79" s="53"/>
      <c r="OUV79" s="53"/>
      <c r="OUW79" s="53"/>
      <c r="OUX79" s="53"/>
      <c r="OUY79" s="53"/>
      <c r="OUZ79" s="53"/>
      <c r="OVA79" s="53"/>
      <c r="OVB79" s="53"/>
      <c r="OVC79" s="53"/>
      <c r="OVD79" s="53"/>
      <c r="OVE79" s="53"/>
      <c r="OVF79" s="53"/>
      <c r="OVG79" s="53"/>
      <c r="OVH79" s="53"/>
      <c r="OVI79" s="53"/>
      <c r="OVJ79" s="53"/>
      <c r="OVK79" s="53"/>
      <c r="OVL79" s="53"/>
      <c r="OVM79" s="53"/>
      <c r="OVN79" s="53"/>
      <c r="OVO79" s="53"/>
      <c r="OVP79" s="53"/>
      <c r="OVQ79" s="53"/>
      <c r="OVR79" s="53"/>
      <c r="OVS79" s="53"/>
      <c r="OVT79" s="53"/>
      <c r="OVU79" s="53"/>
      <c r="OVV79" s="53"/>
      <c r="OVW79" s="53"/>
      <c r="OVX79" s="53"/>
      <c r="OVY79" s="53"/>
      <c r="OVZ79" s="53"/>
      <c r="OWA79" s="53"/>
      <c r="OWB79" s="53"/>
      <c r="OWC79" s="53"/>
      <c r="OWD79" s="53"/>
      <c r="OWE79" s="53"/>
      <c r="OWF79" s="53"/>
      <c r="OWG79" s="53"/>
      <c r="OWH79" s="53"/>
      <c r="OWI79" s="53"/>
      <c r="OWJ79" s="53"/>
      <c r="OWK79" s="53"/>
      <c r="OWL79" s="53"/>
      <c r="OWM79" s="53"/>
      <c r="OWN79" s="53"/>
      <c r="OWO79" s="53"/>
      <c r="OWP79" s="53"/>
      <c r="OWQ79" s="53"/>
      <c r="OWR79" s="53"/>
      <c r="OWS79" s="53"/>
      <c r="OWT79" s="53"/>
      <c r="OWU79" s="53"/>
      <c r="OWV79" s="53"/>
      <c r="OWW79" s="53"/>
      <c r="OWX79" s="53"/>
      <c r="OWY79" s="53"/>
      <c r="OWZ79" s="53"/>
      <c r="OXA79" s="53"/>
      <c r="OXB79" s="53"/>
      <c r="OXC79" s="53"/>
      <c r="OXD79" s="53"/>
      <c r="OXE79" s="53"/>
      <c r="OXF79" s="53"/>
      <c r="OXG79" s="53"/>
      <c r="OXH79" s="53"/>
      <c r="OXI79" s="53"/>
      <c r="OXJ79" s="53"/>
      <c r="OXK79" s="53"/>
      <c r="OXL79" s="53"/>
      <c r="OXM79" s="53"/>
      <c r="OXN79" s="53"/>
      <c r="OXO79" s="53"/>
      <c r="OXP79" s="53"/>
      <c r="OXQ79" s="53"/>
      <c r="OXR79" s="53"/>
      <c r="OXS79" s="53"/>
      <c r="OXT79" s="53"/>
      <c r="OXU79" s="53"/>
      <c r="OXV79" s="53"/>
      <c r="OXW79" s="53"/>
      <c r="OXX79" s="53"/>
      <c r="OXY79" s="53"/>
      <c r="OXZ79" s="53"/>
      <c r="OYA79" s="53"/>
      <c r="OYB79" s="53"/>
      <c r="OYC79" s="53"/>
      <c r="OYD79" s="53"/>
      <c r="OYE79" s="53"/>
      <c r="OYF79" s="53"/>
      <c r="OYG79" s="53"/>
      <c r="OYH79" s="53"/>
      <c r="OYI79" s="53"/>
      <c r="OYJ79" s="53"/>
      <c r="OYK79" s="53"/>
      <c r="OYL79" s="53"/>
      <c r="OYM79" s="53"/>
      <c r="OYN79" s="53"/>
      <c r="OYO79" s="53"/>
      <c r="OYP79" s="53"/>
      <c r="OYQ79" s="53"/>
      <c r="OYR79" s="53"/>
      <c r="OYS79" s="53"/>
      <c r="OYT79" s="53"/>
      <c r="OYU79" s="53"/>
      <c r="OYV79" s="53"/>
      <c r="OYW79" s="53"/>
      <c r="OYX79" s="53"/>
      <c r="OYY79" s="53"/>
      <c r="OYZ79" s="53"/>
      <c r="OZA79" s="53"/>
      <c r="OZB79" s="53"/>
      <c r="OZC79" s="53"/>
      <c r="OZD79" s="53"/>
      <c r="OZE79" s="53"/>
      <c r="OZF79" s="53"/>
      <c r="OZG79" s="53"/>
      <c r="OZH79" s="53"/>
      <c r="OZI79" s="53"/>
      <c r="OZJ79" s="53"/>
      <c r="OZK79" s="53"/>
      <c r="OZL79" s="53"/>
      <c r="OZM79" s="53"/>
      <c r="OZN79" s="53"/>
      <c r="OZO79" s="53"/>
      <c r="OZP79" s="53"/>
      <c r="OZQ79" s="53"/>
      <c r="OZR79" s="53"/>
      <c r="OZS79" s="53"/>
      <c r="OZT79" s="53"/>
      <c r="OZU79" s="53"/>
      <c r="OZV79" s="53"/>
      <c r="OZW79" s="53"/>
      <c r="OZX79" s="53"/>
      <c r="OZY79" s="53"/>
      <c r="OZZ79" s="53"/>
      <c r="PAA79" s="53"/>
      <c r="PAB79" s="53"/>
      <c r="PAC79" s="53"/>
      <c r="PAD79" s="53"/>
      <c r="PAE79" s="53"/>
      <c r="PAF79" s="53"/>
      <c r="PAG79" s="53"/>
      <c r="PAH79" s="53"/>
      <c r="PAI79" s="53"/>
      <c r="PAJ79" s="53"/>
      <c r="PAK79" s="53"/>
      <c r="PAL79" s="53"/>
      <c r="PAM79" s="53"/>
      <c r="PAN79" s="53"/>
      <c r="PAO79" s="53"/>
      <c r="PAP79" s="53"/>
      <c r="PAQ79" s="53"/>
      <c r="PAR79" s="53"/>
      <c r="PAS79" s="53"/>
      <c r="PAT79" s="53"/>
      <c r="PAU79" s="53"/>
      <c r="PAV79" s="53"/>
      <c r="PAW79" s="53"/>
      <c r="PAX79" s="53"/>
      <c r="PAY79" s="53"/>
      <c r="PAZ79" s="53"/>
      <c r="PBA79" s="53"/>
      <c r="PBB79" s="53"/>
      <c r="PBC79" s="53"/>
      <c r="PBD79" s="53"/>
      <c r="PBE79" s="53"/>
      <c r="PBF79" s="53"/>
      <c r="PBG79" s="53"/>
      <c r="PBH79" s="53"/>
      <c r="PBI79" s="53"/>
      <c r="PBJ79" s="53"/>
      <c r="PBK79" s="53"/>
      <c r="PBL79" s="53"/>
      <c r="PBM79" s="53"/>
      <c r="PBN79" s="53"/>
      <c r="PBO79" s="53"/>
      <c r="PBP79" s="53"/>
      <c r="PBQ79" s="53"/>
      <c r="PBR79" s="53"/>
      <c r="PBS79" s="53"/>
      <c r="PBT79" s="53"/>
      <c r="PBU79" s="53"/>
      <c r="PBV79" s="53"/>
      <c r="PBW79" s="53"/>
      <c r="PBX79" s="53"/>
      <c r="PBY79" s="53"/>
      <c r="PBZ79" s="53"/>
      <c r="PCA79" s="53"/>
      <c r="PCB79" s="53"/>
      <c r="PCC79" s="53"/>
      <c r="PCD79" s="53"/>
      <c r="PCE79" s="53"/>
      <c r="PCF79" s="53"/>
      <c r="PCG79" s="53"/>
      <c r="PCH79" s="53"/>
      <c r="PCI79" s="53"/>
      <c r="PCJ79" s="53"/>
      <c r="PCK79" s="53"/>
      <c r="PCL79" s="53"/>
      <c r="PCM79" s="53"/>
      <c r="PCN79" s="53"/>
      <c r="PCO79" s="53"/>
      <c r="PCP79" s="53"/>
      <c r="PCQ79" s="53"/>
      <c r="PCR79" s="53"/>
      <c r="PCS79" s="53"/>
      <c r="PCT79" s="53"/>
      <c r="PCU79" s="53"/>
      <c r="PCV79" s="53"/>
      <c r="PCW79" s="53"/>
      <c r="PCX79" s="53"/>
      <c r="PCY79" s="53"/>
      <c r="PCZ79" s="53"/>
      <c r="PDA79" s="53"/>
      <c r="PDB79" s="53"/>
      <c r="PDC79" s="53"/>
      <c r="PDD79" s="53"/>
      <c r="PDE79" s="53"/>
      <c r="PDF79" s="53"/>
      <c r="PDG79" s="53"/>
      <c r="PDH79" s="53"/>
      <c r="PDI79" s="53"/>
      <c r="PDJ79" s="53"/>
      <c r="PDK79" s="53"/>
      <c r="PDL79" s="53"/>
      <c r="PDM79" s="53"/>
      <c r="PDN79" s="53"/>
      <c r="PDO79" s="53"/>
      <c r="PDP79" s="53"/>
      <c r="PDQ79" s="53"/>
      <c r="PDR79" s="53"/>
      <c r="PDS79" s="53"/>
      <c r="PDT79" s="53"/>
      <c r="PDU79" s="53"/>
      <c r="PDV79" s="53"/>
      <c r="PDW79" s="53"/>
      <c r="PDX79" s="53"/>
      <c r="PDY79" s="53"/>
      <c r="PDZ79" s="53"/>
      <c r="PEA79" s="53"/>
      <c r="PEB79" s="53"/>
      <c r="PEC79" s="53"/>
      <c r="PED79" s="53"/>
      <c r="PEE79" s="53"/>
      <c r="PEF79" s="53"/>
      <c r="PEG79" s="53"/>
      <c r="PEH79" s="53"/>
      <c r="PEI79" s="53"/>
      <c r="PEJ79" s="53"/>
      <c r="PEK79" s="53"/>
      <c r="PEL79" s="53"/>
      <c r="PEM79" s="53"/>
      <c r="PEN79" s="53"/>
      <c r="PEO79" s="53"/>
      <c r="PEP79" s="53"/>
      <c r="PEQ79" s="53"/>
      <c r="PER79" s="53"/>
      <c r="PES79" s="53"/>
      <c r="PET79" s="53"/>
      <c r="PEU79" s="53"/>
      <c r="PEV79" s="53"/>
      <c r="PEW79" s="53"/>
      <c r="PEX79" s="53"/>
      <c r="PEY79" s="53"/>
      <c r="PEZ79" s="53"/>
      <c r="PFA79" s="53"/>
      <c r="PFB79" s="53"/>
      <c r="PFC79" s="53"/>
      <c r="PFD79" s="53"/>
      <c r="PFE79" s="53"/>
      <c r="PFF79" s="53"/>
      <c r="PFG79" s="53"/>
      <c r="PFH79" s="53"/>
      <c r="PFI79" s="53"/>
      <c r="PFJ79" s="53"/>
      <c r="PFK79" s="53"/>
      <c r="PFL79" s="53"/>
      <c r="PFM79" s="53"/>
      <c r="PFN79" s="53"/>
      <c r="PFO79" s="53"/>
      <c r="PFP79" s="53"/>
      <c r="PFQ79" s="53"/>
      <c r="PFR79" s="53"/>
      <c r="PFS79" s="53"/>
      <c r="PFT79" s="53"/>
      <c r="PFU79" s="53"/>
      <c r="PFV79" s="53"/>
      <c r="PFW79" s="53"/>
      <c r="PFX79" s="53"/>
      <c r="PFY79" s="53"/>
      <c r="PFZ79" s="53"/>
      <c r="PGA79" s="53"/>
      <c r="PGB79" s="53"/>
      <c r="PGC79" s="53"/>
      <c r="PGD79" s="53"/>
      <c r="PGE79" s="53"/>
      <c r="PGF79" s="53"/>
      <c r="PGG79" s="53"/>
      <c r="PGH79" s="53"/>
      <c r="PGI79" s="53"/>
      <c r="PGJ79" s="53"/>
      <c r="PGK79" s="53"/>
      <c r="PGL79" s="53"/>
      <c r="PGM79" s="53"/>
      <c r="PGN79" s="53"/>
      <c r="PGO79" s="53"/>
      <c r="PGP79" s="53"/>
      <c r="PGQ79" s="53"/>
      <c r="PGR79" s="53"/>
      <c r="PGS79" s="53"/>
      <c r="PGT79" s="53"/>
      <c r="PGU79" s="53"/>
      <c r="PGV79" s="53"/>
      <c r="PGW79" s="53"/>
      <c r="PGX79" s="53"/>
      <c r="PGY79" s="53"/>
      <c r="PGZ79" s="53"/>
      <c r="PHA79" s="53"/>
      <c r="PHB79" s="53"/>
      <c r="PHC79" s="53"/>
      <c r="PHD79" s="53"/>
      <c r="PHE79" s="53"/>
      <c r="PHF79" s="53"/>
      <c r="PHG79" s="53"/>
      <c r="PHH79" s="53"/>
      <c r="PHI79" s="53"/>
      <c r="PHJ79" s="53"/>
      <c r="PHK79" s="53"/>
      <c r="PHL79" s="53"/>
      <c r="PHM79" s="53"/>
      <c r="PHN79" s="53"/>
      <c r="PHO79" s="53"/>
      <c r="PHP79" s="53"/>
      <c r="PHQ79" s="53"/>
      <c r="PHR79" s="53"/>
      <c r="PHS79" s="53"/>
      <c r="PHT79" s="53"/>
      <c r="PHU79" s="53"/>
      <c r="PHV79" s="53"/>
      <c r="PHW79" s="53"/>
      <c r="PHX79" s="53"/>
      <c r="PHY79" s="53"/>
      <c r="PHZ79" s="53"/>
      <c r="PIA79" s="53"/>
      <c r="PIB79" s="53"/>
      <c r="PIC79" s="53"/>
      <c r="PID79" s="53"/>
      <c r="PIE79" s="53"/>
      <c r="PIF79" s="53"/>
      <c r="PIG79" s="53"/>
      <c r="PIH79" s="53"/>
      <c r="PII79" s="53"/>
      <c r="PIJ79" s="53"/>
      <c r="PIK79" s="53"/>
      <c r="PIL79" s="53"/>
      <c r="PIM79" s="53"/>
      <c r="PIN79" s="53"/>
      <c r="PIO79" s="53"/>
      <c r="PIP79" s="53"/>
      <c r="PIQ79" s="53"/>
      <c r="PIR79" s="53"/>
      <c r="PIS79" s="53"/>
      <c r="PIT79" s="53"/>
      <c r="PIU79" s="53"/>
      <c r="PIV79" s="53"/>
      <c r="PIW79" s="53"/>
      <c r="PIX79" s="53"/>
      <c r="PIY79" s="53"/>
      <c r="PIZ79" s="53"/>
      <c r="PJA79" s="53"/>
      <c r="PJB79" s="53"/>
      <c r="PJC79" s="53"/>
      <c r="PJD79" s="53"/>
      <c r="PJE79" s="53"/>
      <c r="PJF79" s="53"/>
      <c r="PJG79" s="53"/>
      <c r="PJH79" s="53"/>
      <c r="PJI79" s="53"/>
      <c r="PJJ79" s="53"/>
      <c r="PJK79" s="53"/>
      <c r="PJL79" s="53"/>
      <c r="PJM79" s="53"/>
      <c r="PJN79" s="53"/>
      <c r="PJO79" s="53"/>
      <c r="PJP79" s="53"/>
      <c r="PJQ79" s="53"/>
      <c r="PJR79" s="53"/>
      <c r="PJS79" s="53"/>
      <c r="PJT79" s="53"/>
      <c r="PJU79" s="53"/>
      <c r="PJV79" s="53"/>
      <c r="PJW79" s="53"/>
      <c r="PJX79" s="53"/>
      <c r="PJY79" s="53"/>
      <c r="PJZ79" s="53"/>
      <c r="PKA79" s="53"/>
      <c r="PKB79" s="53"/>
      <c r="PKC79" s="53"/>
      <c r="PKD79" s="53"/>
      <c r="PKE79" s="53"/>
      <c r="PKF79" s="53"/>
      <c r="PKG79" s="53"/>
      <c r="PKH79" s="53"/>
      <c r="PKI79" s="53"/>
      <c r="PKJ79" s="53"/>
      <c r="PKK79" s="53"/>
      <c r="PKL79" s="53"/>
      <c r="PKM79" s="53"/>
      <c r="PKN79" s="53"/>
      <c r="PKO79" s="53"/>
      <c r="PKP79" s="53"/>
      <c r="PKQ79" s="53"/>
      <c r="PKR79" s="53"/>
      <c r="PKS79" s="53"/>
      <c r="PKT79" s="53"/>
      <c r="PKU79" s="53"/>
      <c r="PKV79" s="53"/>
      <c r="PKW79" s="53"/>
      <c r="PKX79" s="53"/>
      <c r="PKY79" s="53"/>
      <c r="PKZ79" s="53"/>
      <c r="PLA79" s="53"/>
      <c r="PLB79" s="53"/>
      <c r="PLC79" s="53"/>
      <c r="PLD79" s="53"/>
      <c r="PLE79" s="53"/>
      <c r="PLF79" s="53"/>
      <c r="PLG79" s="53"/>
      <c r="PLH79" s="53"/>
      <c r="PLI79" s="53"/>
      <c r="PLJ79" s="53"/>
      <c r="PLK79" s="53"/>
      <c r="PLL79" s="53"/>
      <c r="PLM79" s="53"/>
      <c r="PLN79" s="53"/>
      <c r="PLO79" s="53"/>
      <c r="PLP79" s="53"/>
      <c r="PLQ79" s="53"/>
      <c r="PLR79" s="53"/>
      <c r="PLS79" s="53"/>
      <c r="PLT79" s="53"/>
      <c r="PLU79" s="53"/>
      <c r="PLV79" s="53"/>
      <c r="PLW79" s="53"/>
      <c r="PLX79" s="53"/>
      <c r="PLY79" s="53"/>
      <c r="PLZ79" s="53"/>
      <c r="PMA79" s="53"/>
      <c r="PMB79" s="53"/>
      <c r="PMC79" s="53"/>
      <c r="PMD79" s="53"/>
      <c r="PME79" s="53"/>
      <c r="PMF79" s="53"/>
      <c r="PMG79" s="53"/>
      <c r="PMH79" s="53"/>
      <c r="PMI79" s="53"/>
      <c r="PMJ79" s="53"/>
      <c r="PMK79" s="53"/>
      <c r="PML79" s="53"/>
      <c r="PMM79" s="53"/>
      <c r="PMN79" s="53"/>
      <c r="PMO79" s="53"/>
      <c r="PMP79" s="53"/>
      <c r="PMQ79" s="53"/>
      <c r="PMR79" s="53"/>
      <c r="PMS79" s="53"/>
      <c r="PMT79" s="53"/>
      <c r="PMU79" s="53"/>
      <c r="PMV79" s="53"/>
      <c r="PMW79" s="53"/>
      <c r="PMX79" s="53"/>
      <c r="PMY79" s="53"/>
      <c r="PMZ79" s="53"/>
      <c r="PNA79" s="53"/>
      <c r="PNB79" s="53"/>
      <c r="PNC79" s="53"/>
      <c r="PND79" s="53"/>
      <c r="PNE79" s="53"/>
      <c r="PNF79" s="53"/>
      <c r="PNG79" s="53"/>
      <c r="PNH79" s="53"/>
      <c r="PNI79" s="53"/>
      <c r="PNJ79" s="53"/>
      <c r="PNK79" s="53"/>
      <c r="PNL79" s="53"/>
      <c r="PNM79" s="53"/>
      <c r="PNN79" s="53"/>
      <c r="PNO79" s="53"/>
      <c r="PNP79" s="53"/>
      <c r="PNQ79" s="53"/>
      <c r="PNR79" s="53"/>
      <c r="PNS79" s="53"/>
      <c r="PNT79" s="53"/>
      <c r="PNU79" s="53"/>
      <c r="PNV79" s="53"/>
      <c r="PNW79" s="53"/>
      <c r="PNX79" s="53"/>
      <c r="PNY79" s="53"/>
      <c r="PNZ79" s="53"/>
      <c r="POA79" s="53"/>
      <c r="POB79" s="53"/>
      <c r="POC79" s="53"/>
      <c r="POD79" s="53"/>
      <c r="POE79" s="53"/>
      <c r="POF79" s="53"/>
      <c r="POG79" s="53"/>
      <c r="POH79" s="53"/>
      <c r="POI79" s="53"/>
      <c r="POJ79" s="53"/>
      <c r="POK79" s="53"/>
      <c r="POL79" s="53"/>
      <c r="POM79" s="53"/>
      <c r="PON79" s="53"/>
      <c r="POO79" s="53"/>
      <c r="POP79" s="53"/>
      <c r="POQ79" s="53"/>
      <c r="POR79" s="53"/>
      <c r="POS79" s="53"/>
      <c r="POT79" s="53"/>
      <c r="POU79" s="53"/>
      <c r="POV79" s="53"/>
      <c r="POW79" s="53"/>
      <c r="POX79" s="53"/>
      <c r="POY79" s="53"/>
      <c r="POZ79" s="53"/>
      <c r="PPA79" s="53"/>
      <c r="PPB79" s="53"/>
      <c r="PPC79" s="53"/>
      <c r="PPD79" s="53"/>
      <c r="PPE79" s="53"/>
      <c r="PPF79" s="53"/>
      <c r="PPG79" s="53"/>
      <c r="PPH79" s="53"/>
      <c r="PPI79" s="53"/>
      <c r="PPJ79" s="53"/>
      <c r="PPK79" s="53"/>
      <c r="PPL79" s="53"/>
      <c r="PPM79" s="53"/>
      <c r="PPN79" s="53"/>
      <c r="PPO79" s="53"/>
      <c r="PPP79" s="53"/>
      <c r="PPQ79" s="53"/>
      <c r="PPR79" s="53"/>
      <c r="PPS79" s="53"/>
      <c r="PPT79" s="53"/>
      <c r="PPU79" s="53"/>
      <c r="PPV79" s="53"/>
      <c r="PPW79" s="53"/>
      <c r="PPX79" s="53"/>
      <c r="PPY79" s="53"/>
      <c r="PPZ79" s="53"/>
      <c r="PQA79" s="53"/>
      <c r="PQB79" s="53"/>
      <c r="PQC79" s="53"/>
      <c r="PQD79" s="53"/>
      <c r="PQE79" s="53"/>
      <c r="PQF79" s="53"/>
      <c r="PQG79" s="53"/>
      <c r="PQH79" s="53"/>
      <c r="PQI79" s="53"/>
      <c r="PQJ79" s="53"/>
      <c r="PQK79" s="53"/>
      <c r="PQL79" s="53"/>
      <c r="PQM79" s="53"/>
      <c r="PQN79" s="53"/>
      <c r="PQO79" s="53"/>
      <c r="PQP79" s="53"/>
      <c r="PQQ79" s="53"/>
      <c r="PQR79" s="53"/>
      <c r="PQS79" s="53"/>
      <c r="PQT79" s="53"/>
      <c r="PQU79" s="53"/>
      <c r="PQV79" s="53"/>
      <c r="PQW79" s="53"/>
      <c r="PQX79" s="53"/>
      <c r="PQY79" s="53"/>
      <c r="PQZ79" s="53"/>
      <c r="PRA79" s="53"/>
      <c r="PRB79" s="53"/>
      <c r="PRC79" s="53"/>
      <c r="PRD79" s="53"/>
      <c r="PRE79" s="53"/>
      <c r="PRF79" s="53"/>
      <c r="PRG79" s="53"/>
      <c r="PRH79" s="53"/>
      <c r="PRI79" s="53"/>
      <c r="PRJ79" s="53"/>
      <c r="PRK79" s="53"/>
      <c r="PRL79" s="53"/>
      <c r="PRM79" s="53"/>
      <c r="PRN79" s="53"/>
      <c r="PRO79" s="53"/>
      <c r="PRP79" s="53"/>
      <c r="PRQ79" s="53"/>
      <c r="PRR79" s="53"/>
      <c r="PRS79" s="53"/>
      <c r="PRT79" s="53"/>
      <c r="PRU79" s="53"/>
      <c r="PRV79" s="53"/>
      <c r="PRW79" s="53"/>
      <c r="PRX79" s="53"/>
      <c r="PRY79" s="53"/>
      <c r="PRZ79" s="53"/>
      <c r="PSA79" s="53"/>
      <c r="PSB79" s="53"/>
      <c r="PSC79" s="53"/>
      <c r="PSD79" s="53"/>
      <c r="PSE79" s="53"/>
      <c r="PSF79" s="53"/>
      <c r="PSG79" s="53"/>
      <c r="PSH79" s="53"/>
      <c r="PSI79" s="53"/>
      <c r="PSJ79" s="53"/>
      <c r="PSK79" s="53"/>
      <c r="PSL79" s="53"/>
      <c r="PSM79" s="53"/>
      <c r="PSN79" s="53"/>
      <c r="PSO79" s="53"/>
      <c r="PSP79" s="53"/>
      <c r="PSQ79" s="53"/>
      <c r="PSR79" s="53"/>
      <c r="PSS79" s="53"/>
      <c r="PST79" s="53"/>
      <c r="PSU79" s="53"/>
      <c r="PSV79" s="53"/>
      <c r="PSW79" s="53"/>
      <c r="PSX79" s="53"/>
      <c r="PSY79" s="53"/>
      <c r="PSZ79" s="53"/>
      <c r="PTA79" s="53"/>
      <c r="PTB79" s="53"/>
      <c r="PTC79" s="53"/>
      <c r="PTD79" s="53"/>
      <c r="PTE79" s="53"/>
      <c r="PTF79" s="53"/>
      <c r="PTG79" s="53"/>
      <c r="PTH79" s="53"/>
      <c r="PTI79" s="53"/>
      <c r="PTJ79" s="53"/>
      <c r="PTK79" s="53"/>
      <c r="PTL79" s="53"/>
      <c r="PTM79" s="53"/>
      <c r="PTN79" s="53"/>
      <c r="PTO79" s="53"/>
      <c r="PTP79" s="53"/>
      <c r="PTQ79" s="53"/>
      <c r="PTR79" s="53"/>
      <c r="PTS79" s="53"/>
      <c r="PTT79" s="53"/>
      <c r="PTU79" s="53"/>
      <c r="PTV79" s="53"/>
      <c r="PTW79" s="53"/>
      <c r="PTX79" s="53"/>
      <c r="PTY79" s="53"/>
      <c r="PTZ79" s="53"/>
      <c r="PUA79" s="53"/>
      <c r="PUB79" s="53"/>
      <c r="PUC79" s="53"/>
      <c r="PUD79" s="53"/>
      <c r="PUE79" s="53"/>
      <c r="PUF79" s="53"/>
      <c r="PUG79" s="53"/>
      <c r="PUH79" s="53"/>
      <c r="PUI79" s="53"/>
      <c r="PUJ79" s="53"/>
      <c r="PUK79" s="53"/>
      <c r="PUL79" s="53"/>
      <c r="PUM79" s="53"/>
      <c r="PUN79" s="53"/>
      <c r="PUO79" s="53"/>
      <c r="PUP79" s="53"/>
      <c r="PUQ79" s="53"/>
      <c r="PUR79" s="53"/>
      <c r="PUS79" s="53"/>
      <c r="PUT79" s="53"/>
      <c r="PUU79" s="53"/>
      <c r="PUV79" s="53"/>
      <c r="PUW79" s="53"/>
      <c r="PUX79" s="53"/>
      <c r="PUY79" s="53"/>
      <c r="PUZ79" s="53"/>
      <c r="PVA79" s="53"/>
      <c r="PVB79" s="53"/>
      <c r="PVC79" s="53"/>
      <c r="PVD79" s="53"/>
      <c r="PVE79" s="53"/>
      <c r="PVF79" s="53"/>
      <c r="PVG79" s="53"/>
      <c r="PVH79" s="53"/>
      <c r="PVI79" s="53"/>
      <c r="PVJ79" s="53"/>
      <c r="PVK79" s="53"/>
      <c r="PVL79" s="53"/>
      <c r="PVM79" s="53"/>
      <c r="PVN79" s="53"/>
      <c r="PVO79" s="53"/>
      <c r="PVP79" s="53"/>
      <c r="PVQ79" s="53"/>
      <c r="PVR79" s="53"/>
      <c r="PVS79" s="53"/>
      <c r="PVT79" s="53"/>
      <c r="PVU79" s="53"/>
      <c r="PVV79" s="53"/>
      <c r="PVW79" s="53"/>
      <c r="PVX79" s="53"/>
      <c r="PVY79" s="53"/>
      <c r="PVZ79" s="53"/>
      <c r="PWA79" s="53"/>
      <c r="PWB79" s="53"/>
      <c r="PWC79" s="53"/>
      <c r="PWD79" s="53"/>
      <c r="PWE79" s="53"/>
      <c r="PWF79" s="53"/>
      <c r="PWG79" s="53"/>
      <c r="PWH79" s="53"/>
      <c r="PWI79" s="53"/>
      <c r="PWJ79" s="53"/>
      <c r="PWK79" s="53"/>
      <c r="PWL79" s="53"/>
      <c r="PWM79" s="53"/>
      <c r="PWN79" s="53"/>
      <c r="PWO79" s="53"/>
      <c r="PWP79" s="53"/>
      <c r="PWQ79" s="53"/>
      <c r="PWR79" s="53"/>
      <c r="PWS79" s="53"/>
      <c r="PWT79" s="53"/>
      <c r="PWU79" s="53"/>
      <c r="PWV79" s="53"/>
      <c r="PWW79" s="53"/>
      <c r="PWX79" s="53"/>
      <c r="PWY79" s="53"/>
      <c r="PWZ79" s="53"/>
      <c r="PXA79" s="53"/>
      <c r="PXB79" s="53"/>
      <c r="PXC79" s="53"/>
      <c r="PXD79" s="53"/>
      <c r="PXE79" s="53"/>
      <c r="PXF79" s="53"/>
      <c r="PXG79" s="53"/>
      <c r="PXH79" s="53"/>
      <c r="PXI79" s="53"/>
      <c r="PXJ79" s="53"/>
      <c r="PXK79" s="53"/>
      <c r="PXL79" s="53"/>
      <c r="PXM79" s="53"/>
      <c r="PXN79" s="53"/>
      <c r="PXO79" s="53"/>
      <c r="PXP79" s="53"/>
      <c r="PXQ79" s="53"/>
      <c r="PXR79" s="53"/>
      <c r="PXS79" s="53"/>
      <c r="PXT79" s="53"/>
      <c r="PXU79" s="53"/>
      <c r="PXV79" s="53"/>
      <c r="PXW79" s="53"/>
      <c r="PXX79" s="53"/>
      <c r="PXY79" s="53"/>
      <c r="PXZ79" s="53"/>
      <c r="PYA79" s="53"/>
      <c r="PYB79" s="53"/>
      <c r="PYC79" s="53"/>
      <c r="PYD79" s="53"/>
      <c r="PYE79" s="53"/>
      <c r="PYF79" s="53"/>
      <c r="PYG79" s="53"/>
      <c r="PYH79" s="53"/>
      <c r="PYI79" s="53"/>
      <c r="PYJ79" s="53"/>
      <c r="PYK79" s="53"/>
      <c r="PYL79" s="53"/>
      <c r="PYM79" s="53"/>
      <c r="PYN79" s="53"/>
      <c r="PYO79" s="53"/>
      <c r="PYP79" s="53"/>
      <c r="PYQ79" s="53"/>
      <c r="PYR79" s="53"/>
      <c r="PYS79" s="53"/>
      <c r="PYT79" s="53"/>
      <c r="PYU79" s="53"/>
      <c r="PYV79" s="53"/>
      <c r="PYW79" s="53"/>
      <c r="PYX79" s="53"/>
      <c r="PYY79" s="53"/>
      <c r="PYZ79" s="53"/>
      <c r="PZA79" s="53"/>
      <c r="PZB79" s="53"/>
      <c r="PZC79" s="53"/>
      <c r="PZD79" s="53"/>
      <c r="PZE79" s="53"/>
      <c r="PZF79" s="53"/>
      <c r="PZG79" s="53"/>
      <c r="PZH79" s="53"/>
      <c r="PZI79" s="53"/>
      <c r="PZJ79" s="53"/>
      <c r="PZK79" s="53"/>
      <c r="PZL79" s="53"/>
      <c r="PZM79" s="53"/>
      <c r="PZN79" s="53"/>
      <c r="PZO79" s="53"/>
      <c r="PZP79" s="53"/>
      <c r="PZQ79" s="53"/>
      <c r="PZR79" s="53"/>
      <c r="PZS79" s="53"/>
      <c r="PZT79" s="53"/>
      <c r="PZU79" s="53"/>
      <c r="PZV79" s="53"/>
      <c r="PZW79" s="53"/>
      <c r="PZX79" s="53"/>
      <c r="PZY79" s="53"/>
      <c r="PZZ79" s="53"/>
      <c r="QAA79" s="53"/>
      <c r="QAB79" s="53"/>
      <c r="QAC79" s="53"/>
      <c r="QAD79" s="53"/>
      <c r="QAE79" s="53"/>
      <c r="QAF79" s="53"/>
      <c r="QAG79" s="53"/>
      <c r="QAH79" s="53"/>
      <c r="QAI79" s="53"/>
      <c r="QAJ79" s="53"/>
      <c r="QAK79" s="53"/>
      <c r="QAL79" s="53"/>
      <c r="QAM79" s="53"/>
      <c r="QAN79" s="53"/>
      <c r="QAO79" s="53"/>
      <c r="QAP79" s="53"/>
      <c r="QAQ79" s="53"/>
      <c r="QAR79" s="53"/>
      <c r="QAS79" s="53"/>
      <c r="QAT79" s="53"/>
      <c r="QAU79" s="53"/>
      <c r="QAV79" s="53"/>
      <c r="QAW79" s="53"/>
      <c r="QAX79" s="53"/>
      <c r="QAY79" s="53"/>
      <c r="QAZ79" s="53"/>
      <c r="QBA79" s="53"/>
      <c r="QBB79" s="53"/>
      <c r="QBC79" s="53"/>
      <c r="QBD79" s="53"/>
      <c r="QBE79" s="53"/>
      <c r="QBF79" s="53"/>
      <c r="QBG79" s="53"/>
      <c r="QBH79" s="53"/>
      <c r="QBI79" s="53"/>
      <c r="QBJ79" s="53"/>
      <c r="QBK79" s="53"/>
      <c r="QBL79" s="53"/>
      <c r="QBM79" s="53"/>
      <c r="QBN79" s="53"/>
      <c r="QBO79" s="53"/>
      <c r="QBP79" s="53"/>
      <c r="QBQ79" s="53"/>
      <c r="QBR79" s="53"/>
      <c r="QBS79" s="53"/>
      <c r="QBT79" s="53"/>
      <c r="QBU79" s="53"/>
      <c r="QBV79" s="53"/>
      <c r="QBW79" s="53"/>
      <c r="QBX79" s="53"/>
      <c r="QBY79" s="53"/>
      <c r="QBZ79" s="53"/>
      <c r="QCA79" s="53"/>
      <c r="QCB79" s="53"/>
      <c r="QCC79" s="53"/>
      <c r="QCD79" s="53"/>
      <c r="QCE79" s="53"/>
      <c r="QCF79" s="53"/>
      <c r="QCG79" s="53"/>
      <c r="QCH79" s="53"/>
      <c r="QCI79" s="53"/>
      <c r="QCJ79" s="53"/>
      <c r="QCK79" s="53"/>
      <c r="QCL79" s="53"/>
      <c r="QCM79" s="53"/>
      <c r="QCN79" s="53"/>
      <c r="QCO79" s="53"/>
      <c r="QCP79" s="53"/>
      <c r="QCQ79" s="53"/>
      <c r="QCR79" s="53"/>
      <c r="QCS79" s="53"/>
      <c r="QCT79" s="53"/>
      <c r="QCU79" s="53"/>
      <c r="QCV79" s="53"/>
      <c r="QCW79" s="53"/>
      <c r="QCX79" s="53"/>
      <c r="QCY79" s="53"/>
      <c r="QCZ79" s="53"/>
      <c r="QDA79" s="53"/>
      <c r="QDB79" s="53"/>
      <c r="QDC79" s="53"/>
      <c r="QDD79" s="53"/>
      <c r="QDE79" s="53"/>
      <c r="QDF79" s="53"/>
      <c r="QDG79" s="53"/>
      <c r="QDH79" s="53"/>
      <c r="QDI79" s="53"/>
      <c r="QDJ79" s="53"/>
      <c r="QDK79" s="53"/>
      <c r="QDL79" s="53"/>
      <c r="QDM79" s="53"/>
      <c r="QDN79" s="53"/>
      <c r="QDO79" s="53"/>
      <c r="QDP79" s="53"/>
      <c r="QDQ79" s="53"/>
      <c r="QDR79" s="53"/>
      <c r="QDS79" s="53"/>
      <c r="QDT79" s="53"/>
      <c r="QDU79" s="53"/>
      <c r="QDV79" s="53"/>
      <c r="QDW79" s="53"/>
      <c r="QDX79" s="53"/>
      <c r="QDY79" s="53"/>
      <c r="QDZ79" s="53"/>
      <c r="QEA79" s="53"/>
      <c r="QEB79" s="53"/>
      <c r="QEC79" s="53"/>
      <c r="QED79" s="53"/>
      <c r="QEE79" s="53"/>
      <c r="QEF79" s="53"/>
      <c r="QEG79" s="53"/>
      <c r="QEH79" s="53"/>
      <c r="QEI79" s="53"/>
      <c r="QEJ79" s="53"/>
      <c r="QEK79" s="53"/>
      <c r="QEL79" s="53"/>
      <c r="QEM79" s="53"/>
      <c r="QEN79" s="53"/>
      <c r="QEO79" s="53"/>
      <c r="QEP79" s="53"/>
      <c r="QEQ79" s="53"/>
      <c r="QER79" s="53"/>
      <c r="QES79" s="53"/>
      <c r="QET79" s="53"/>
      <c r="QEU79" s="53"/>
      <c r="QEV79" s="53"/>
      <c r="QEW79" s="53"/>
      <c r="QEX79" s="53"/>
      <c r="QEY79" s="53"/>
      <c r="QEZ79" s="53"/>
      <c r="QFA79" s="53"/>
      <c r="QFB79" s="53"/>
      <c r="QFC79" s="53"/>
      <c r="QFD79" s="53"/>
      <c r="QFE79" s="53"/>
      <c r="QFF79" s="53"/>
      <c r="QFG79" s="53"/>
      <c r="QFH79" s="53"/>
      <c r="QFI79" s="53"/>
      <c r="QFJ79" s="53"/>
      <c r="QFK79" s="53"/>
      <c r="QFL79" s="53"/>
      <c r="QFM79" s="53"/>
      <c r="QFN79" s="53"/>
      <c r="QFO79" s="53"/>
      <c r="QFP79" s="53"/>
      <c r="QFQ79" s="53"/>
      <c r="QFR79" s="53"/>
      <c r="QFS79" s="53"/>
      <c r="QFT79" s="53"/>
      <c r="QFU79" s="53"/>
      <c r="QFV79" s="53"/>
      <c r="QFW79" s="53"/>
      <c r="QFX79" s="53"/>
      <c r="QFY79" s="53"/>
      <c r="QFZ79" s="53"/>
      <c r="QGA79" s="53"/>
      <c r="QGB79" s="53"/>
      <c r="QGC79" s="53"/>
      <c r="QGD79" s="53"/>
      <c r="QGE79" s="53"/>
      <c r="QGF79" s="53"/>
      <c r="QGG79" s="53"/>
      <c r="QGH79" s="53"/>
      <c r="QGI79" s="53"/>
      <c r="QGJ79" s="53"/>
      <c r="QGK79" s="53"/>
      <c r="QGL79" s="53"/>
      <c r="QGM79" s="53"/>
      <c r="QGN79" s="53"/>
      <c r="QGO79" s="53"/>
      <c r="QGP79" s="53"/>
      <c r="QGQ79" s="53"/>
      <c r="QGR79" s="53"/>
      <c r="QGS79" s="53"/>
      <c r="QGT79" s="53"/>
      <c r="QGU79" s="53"/>
      <c r="QGV79" s="53"/>
      <c r="QGW79" s="53"/>
      <c r="QGX79" s="53"/>
      <c r="QGY79" s="53"/>
      <c r="QGZ79" s="53"/>
      <c r="QHA79" s="53"/>
      <c r="QHB79" s="53"/>
      <c r="QHC79" s="53"/>
      <c r="QHD79" s="53"/>
      <c r="QHE79" s="53"/>
      <c r="QHF79" s="53"/>
      <c r="QHG79" s="53"/>
      <c r="QHH79" s="53"/>
      <c r="QHI79" s="53"/>
      <c r="QHJ79" s="53"/>
      <c r="QHK79" s="53"/>
      <c r="QHL79" s="53"/>
      <c r="QHM79" s="53"/>
      <c r="QHN79" s="53"/>
      <c r="QHO79" s="53"/>
      <c r="QHP79" s="53"/>
      <c r="QHQ79" s="53"/>
      <c r="QHR79" s="53"/>
      <c r="QHS79" s="53"/>
      <c r="QHT79" s="53"/>
      <c r="QHU79" s="53"/>
      <c r="QHV79" s="53"/>
      <c r="QHW79" s="53"/>
      <c r="QHX79" s="53"/>
      <c r="QHY79" s="53"/>
      <c r="QHZ79" s="53"/>
      <c r="QIA79" s="53"/>
      <c r="QIB79" s="53"/>
      <c r="QIC79" s="53"/>
      <c r="QID79" s="53"/>
      <c r="QIE79" s="53"/>
      <c r="QIF79" s="53"/>
      <c r="QIG79" s="53"/>
      <c r="QIH79" s="53"/>
      <c r="QII79" s="53"/>
      <c r="QIJ79" s="53"/>
      <c r="QIK79" s="53"/>
      <c r="QIL79" s="53"/>
      <c r="QIM79" s="53"/>
      <c r="QIN79" s="53"/>
      <c r="QIO79" s="53"/>
      <c r="QIP79" s="53"/>
      <c r="QIQ79" s="53"/>
      <c r="QIR79" s="53"/>
      <c r="QIS79" s="53"/>
      <c r="QIT79" s="53"/>
      <c r="QIU79" s="53"/>
      <c r="QIV79" s="53"/>
      <c r="QIW79" s="53"/>
      <c r="QIX79" s="53"/>
      <c r="QIY79" s="53"/>
      <c r="QIZ79" s="53"/>
      <c r="QJA79" s="53"/>
      <c r="QJB79" s="53"/>
      <c r="QJC79" s="53"/>
      <c r="QJD79" s="53"/>
      <c r="QJE79" s="53"/>
      <c r="QJF79" s="53"/>
      <c r="QJG79" s="53"/>
      <c r="QJH79" s="53"/>
      <c r="QJI79" s="53"/>
      <c r="QJJ79" s="53"/>
      <c r="QJK79" s="53"/>
      <c r="QJL79" s="53"/>
      <c r="QJM79" s="53"/>
      <c r="QJN79" s="53"/>
      <c r="QJO79" s="53"/>
      <c r="QJP79" s="53"/>
      <c r="QJQ79" s="53"/>
      <c r="QJR79" s="53"/>
      <c r="QJS79" s="53"/>
      <c r="QJT79" s="53"/>
      <c r="QJU79" s="53"/>
      <c r="QJV79" s="53"/>
      <c r="QJW79" s="53"/>
      <c r="QJX79" s="53"/>
      <c r="QJY79" s="53"/>
      <c r="QJZ79" s="53"/>
      <c r="QKA79" s="53"/>
      <c r="QKB79" s="53"/>
      <c r="QKC79" s="53"/>
      <c r="QKD79" s="53"/>
      <c r="QKE79" s="53"/>
      <c r="QKF79" s="53"/>
      <c r="QKG79" s="53"/>
      <c r="QKH79" s="53"/>
      <c r="QKI79" s="53"/>
      <c r="QKJ79" s="53"/>
      <c r="QKK79" s="53"/>
      <c r="QKL79" s="53"/>
      <c r="QKM79" s="53"/>
      <c r="QKN79" s="53"/>
      <c r="QKO79" s="53"/>
      <c r="QKP79" s="53"/>
      <c r="QKQ79" s="53"/>
      <c r="QKR79" s="53"/>
      <c r="QKS79" s="53"/>
      <c r="QKT79" s="53"/>
      <c r="QKU79" s="53"/>
      <c r="QKV79" s="53"/>
      <c r="QKW79" s="53"/>
      <c r="QKX79" s="53"/>
      <c r="QKY79" s="53"/>
      <c r="QKZ79" s="53"/>
      <c r="QLA79" s="53"/>
      <c r="QLB79" s="53"/>
      <c r="QLC79" s="53"/>
      <c r="QLD79" s="53"/>
      <c r="QLE79" s="53"/>
      <c r="QLF79" s="53"/>
      <c r="QLG79" s="53"/>
      <c r="QLH79" s="53"/>
      <c r="QLI79" s="53"/>
      <c r="QLJ79" s="53"/>
      <c r="QLK79" s="53"/>
      <c r="QLL79" s="53"/>
      <c r="QLM79" s="53"/>
      <c r="QLN79" s="53"/>
      <c r="QLO79" s="53"/>
      <c r="QLP79" s="53"/>
      <c r="QLQ79" s="53"/>
      <c r="QLR79" s="53"/>
      <c r="QLS79" s="53"/>
      <c r="QLT79" s="53"/>
      <c r="QLU79" s="53"/>
      <c r="QLV79" s="53"/>
      <c r="QLW79" s="53"/>
      <c r="QLX79" s="53"/>
      <c r="QLY79" s="53"/>
      <c r="QLZ79" s="53"/>
      <c r="QMA79" s="53"/>
      <c r="QMB79" s="53"/>
      <c r="QMC79" s="53"/>
      <c r="QMD79" s="53"/>
      <c r="QME79" s="53"/>
      <c r="QMF79" s="53"/>
      <c r="QMG79" s="53"/>
      <c r="QMH79" s="53"/>
      <c r="QMI79" s="53"/>
      <c r="QMJ79" s="53"/>
      <c r="QMK79" s="53"/>
      <c r="QML79" s="53"/>
      <c r="QMM79" s="53"/>
      <c r="QMN79" s="53"/>
      <c r="QMO79" s="53"/>
      <c r="QMP79" s="53"/>
      <c r="QMQ79" s="53"/>
      <c r="QMR79" s="53"/>
      <c r="QMS79" s="53"/>
      <c r="QMT79" s="53"/>
      <c r="QMU79" s="53"/>
      <c r="QMV79" s="53"/>
      <c r="QMW79" s="53"/>
      <c r="QMX79" s="53"/>
      <c r="QMY79" s="53"/>
      <c r="QMZ79" s="53"/>
      <c r="QNA79" s="53"/>
      <c r="QNB79" s="53"/>
      <c r="QNC79" s="53"/>
      <c r="QND79" s="53"/>
      <c r="QNE79" s="53"/>
      <c r="QNF79" s="53"/>
      <c r="QNG79" s="53"/>
      <c r="QNH79" s="53"/>
      <c r="QNI79" s="53"/>
      <c r="QNJ79" s="53"/>
      <c r="QNK79" s="53"/>
      <c r="QNL79" s="53"/>
      <c r="QNM79" s="53"/>
      <c r="QNN79" s="53"/>
      <c r="QNO79" s="53"/>
      <c r="QNP79" s="53"/>
      <c r="QNQ79" s="53"/>
      <c r="QNR79" s="53"/>
      <c r="QNS79" s="53"/>
      <c r="QNT79" s="53"/>
      <c r="QNU79" s="53"/>
      <c r="QNV79" s="53"/>
      <c r="QNW79" s="53"/>
      <c r="QNX79" s="53"/>
      <c r="QNY79" s="53"/>
      <c r="QNZ79" s="53"/>
      <c r="QOA79" s="53"/>
      <c r="QOB79" s="53"/>
      <c r="QOC79" s="53"/>
      <c r="QOD79" s="53"/>
      <c r="QOE79" s="53"/>
      <c r="QOF79" s="53"/>
      <c r="QOG79" s="53"/>
      <c r="QOH79" s="53"/>
      <c r="QOI79" s="53"/>
      <c r="QOJ79" s="53"/>
      <c r="QOK79" s="53"/>
      <c r="QOL79" s="53"/>
      <c r="QOM79" s="53"/>
      <c r="QON79" s="53"/>
      <c r="QOO79" s="53"/>
      <c r="QOP79" s="53"/>
      <c r="QOQ79" s="53"/>
      <c r="QOR79" s="53"/>
      <c r="QOS79" s="53"/>
      <c r="QOT79" s="53"/>
      <c r="QOU79" s="53"/>
      <c r="QOV79" s="53"/>
      <c r="QOW79" s="53"/>
      <c r="QOX79" s="53"/>
      <c r="QOY79" s="53"/>
      <c r="QOZ79" s="53"/>
      <c r="QPA79" s="53"/>
      <c r="QPB79" s="53"/>
      <c r="QPC79" s="53"/>
      <c r="QPD79" s="53"/>
      <c r="QPE79" s="53"/>
      <c r="QPF79" s="53"/>
      <c r="QPG79" s="53"/>
      <c r="QPH79" s="53"/>
      <c r="QPI79" s="53"/>
      <c r="QPJ79" s="53"/>
      <c r="QPK79" s="53"/>
      <c r="QPL79" s="53"/>
      <c r="QPM79" s="53"/>
      <c r="QPN79" s="53"/>
      <c r="QPO79" s="53"/>
      <c r="QPP79" s="53"/>
      <c r="QPQ79" s="53"/>
      <c r="QPR79" s="53"/>
      <c r="QPS79" s="53"/>
      <c r="QPT79" s="53"/>
      <c r="QPU79" s="53"/>
      <c r="QPV79" s="53"/>
      <c r="QPW79" s="53"/>
      <c r="QPX79" s="53"/>
      <c r="QPY79" s="53"/>
      <c r="QPZ79" s="53"/>
      <c r="QQA79" s="53"/>
      <c r="QQB79" s="53"/>
      <c r="QQC79" s="53"/>
      <c r="QQD79" s="53"/>
      <c r="QQE79" s="53"/>
      <c r="QQF79" s="53"/>
      <c r="QQG79" s="53"/>
      <c r="QQH79" s="53"/>
      <c r="QQI79" s="53"/>
      <c r="QQJ79" s="53"/>
      <c r="QQK79" s="53"/>
      <c r="QQL79" s="53"/>
      <c r="QQM79" s="53"/>
      <c r="QQN79" s="53"/>
      <c r="QQO79" s="53"/>
      <c r="QQP79" s="53"/>
      <c r="QQQ79" s="53"/>
      <c r="QQR79" s="53"/>
      <c r="QQS79" s="53"/>
      <c r="QQT79" s="53"/>
      <c r="QQU79" s="53"/>
      <c r="QQV79" s="53"/>
      <c r="QQW79" s="53"/>
      <c r="QQX79" s="53"/>
      <c r="QQY79" s="53"/>
      <c r="QQZ79" s="53"/>
      <c r="QRA79" s="53"/>
      <c r="QRB79" s="53"/>
      <c r="QRC79" s="53"/>
      <c r="QRD79" s="53"/>
      <c r="QRE79" s="53"/>
      <c r="QRF79" s="53"/>
      <c r="QRG79" s="53"/>
      <c r="QRH79" s="53"/>
      <c r="QRI79" s="53"/>
      <c r="QRJ79" s="53"/>
      <c r="QRK79" s="53"/>
      <c r="QRL79" s="53"/>
      <c r="QRM79" s="53"/>
      <c r="QRN79" s="53"/>
      <c r="QRO79" s="53"/>
      <c r="QRP79" s="53"/>
      <c r="QRQ79" s="53"/>
      <c r="QRR79" s="53"/>
      <c r="QRS79" s="53"/>
      <c r="QRT79" s="53"/>
      <c r="QRU79" s="53"/>
      <c r="QRV79" s="53"/>
      <c r="QRW79" s="53"/>
      <c r="QRX79" s="53"/>
      <c r="QRY79" s="53"/>
      <c r="QRZ79" s="53"/>
      <c r="QSA79" s="53"/>
      <c r="QSB79" s="53"/>
      <c r="QSC79" s="53"/>
      <c r="QSD79" s="53"/>
      <c r="QSE79" s="53"/>
      <c r="QSF79" s="53"/>
      <c r="QSG79" s="53"/>
      <c r="QSH79" s="53"/>
      <c r="QSI79" s="53"/>
      <c r="QSJ79" s="53"/>
      <c r="QSK79" s="53"/>
      <c r="QSL79" s="53"/>
      <c r="QSM79" s="53"/>
      <c r="QSN79" s="53"/>
      <c r="QSO79" s="53"/>
      <c r="QSP79" s="53"/>
      <c r="QSQ79" s="53"/>
      <c r="QSR79" s="53"/>
      <c r="QSS79" s="53"/>
      <c r="QST79" s="53"/>
      <c r="QSU79" s="53"/>
      <c r="QSV79" s="53"/>
      <c r="QSW79" s="53"/>
      <c r="QSX79" s="53"/>
      <c r="QSY79" s="53"/>
      <c r="QSZ79" s="53"/>
      <c r="QTA79" s="53"/>
      <c r="QTB79" s="53"/>
      <c r="QTC79" s="53"/>
      <c r="QTD79" s="53"/>
      <c r="QTE79" s="53"/>
      <c r="QTF79" s="53"/>
      <c r="QTG79" s="53"/>
      <c r="QTH79" s="53"/>
      <c r="QTI79" s="53"/>
      <c r="QTJ79" s="53"/>
      <c r="QTK79" s="53"/>
      <c r="QTL79" s="53"/>
      <c r="QTM79" s="53"/>
      <c r="QTN79" s="53"/>
      <c r="QTO79" s="53"/>
      <c r="QTP79" s="53"/>
      <c r="QTQ79" s="53"/>
      <c r="QTR79" s="53"/>
      <c r="QTS79" s="53"/>
      <c r="QTT79" s="53"/>
      <c r="QTU79" s="53"/>
      <c r="QTV79" s="53"/>
      <c r="QTW79" s="53"/>
      <c r="QTX79" s="53"/>
      <c r="QTY79" s="53"/>
      <c r="QTZ79" s="53"/>
      <c r="QUA79" s="53"/>
      <c r="QUB79" s="53"/>
      <c r="QUC79" s="53"/>
      <c r="QUD79" s="53"/>
      <c r="QUE79" s="53"/>
      <c r="QUF79" s="53"/>
      <c r="QUG79" s="53"/>
      <c r="QUH79" s="53"/>
      <c r="QUI79" s="53"/>
      <c r="QUJ79" s="53"/>
      <c r="QUK79" s="53"/>
      <c r="QUL79" s="53"/>
      <c r="QUM79" s="53"/>
      <c r="QUN79" s="53"/>
      <c r="QUO79" s="53"/>
      <c r="QUP79" s="53"/>
      <c r="QUQ79" s="53"/>
      <c r="QUR79" s="53"/>
      <c r="QUS79" s="53"/>
      <c r="QUT79" s="53"/>
      <c r="QUU79" s="53"/>
      <c r="QUV79" s="53"/>
      <c r="QUW79" s="53"/>
      <c r="QUX79" s="53"/>
      <c r="QUY79" s="53"/>
      <c r="QUZ79" s="53"/>
      <c r="QVA79" s="53"/>
      <c r="QVB79" s="53"/>
      <c r="QVC79" s="53"/>
      <c r="QVD79" s="53"/>
      <c r="QVE79" s="53"/>
      <c r="QVF79" s="53"/>
      <c r="QVG79" s="53"/>
      <c r="QVH79" s="53"/>
      <c r="QVI79" s="53"/>
      <c r="QVJ79" s="53"/>
      <c r="QVK79" s="53"/>
      <c r="QVL79" s="53"/>
      <c r="QVM79" s="53"/>
      <c r="QVN79" s="53"/>
      <c r="QVO79" s="53"/>
      <c r="QVP79" s="53"/>
      <c r="QVQ79" s="53"/>
      <c r="QVR79" s="53"/>
      <c r="QVS79" s="53"/>
      <c r="QVT79" s="53"/>
      <c r="QVU79" s="53"/>
      <c r="QVV79" s="53"/>
      <c r="QVW79" s="53"/>
      <c r="QVX79" s="53"/>
      <c r="QVY79" s="53"/>
      <c r="QVZ79" s="53"/>
      <c r="QWA79" s="53"/>
      <c r="QWB79" s="53"/>
      <c r="QWC79" s="53"/>
      <c r="QWD79" s="53"/>
      <c r="QWE79" s="53"/>
      <c r="QWF79" s="53"/>
      <c r="QWG79" s="53"/>
      <c r="QWH79" s="53"/>
      <c r="QWI79" s="53"/>
      <c r="QWJ79" s="53"/>
      <c r="QWK79" s="53"/>
      <c r="QWL79" s="53"/>
      <c r="QWM79" s="53"/>
      <c r="QWN79" s="53"/>
      <c r="QWO79" s="53"/>
      <c r="QWP79" s="53"/>
      <c r="QWQ79" s="53"/>
      <c r="QWR79" s="53"/>
      <c r="QWS79" s="53"/>
      <c r="QWT79" s="53"/>
      <c r="QWU79" s="53"/>
      <c r="QWV79" s="53"/>
      <c r="QWW79" s="53"/>
      <c r="QWX79" s="53"/>
      <c r="QWY79" s="53"/>
      <c r="QWZ79" s="53"/>
      <c r="QXA79" s="53"/>
      <c r="QXB79" s="53"/>
      <c r="QXC79" s="53"/>
      <c r="QXD79" s="53"/>
      <c r="QXE79" s="53"/>
      <c r="QXF79" s="53"/>
      <c r="QXG79" s="53"/>
      <c r="QXH79" s="53"/>
      <c r="QXI79" s="53"/>
      <c r="QXJ79" s="53"/>
      <c r="QXK79" s="53"/>
      <c r="QXL79" s="53"/>
      <c r="QXM79" s="53"/>
      <c r="QXN79" s="53"/>
      <c r="QXO79" s="53"/>
      <c r="QXP79" s="53"/>
      <c r="QXQ79" s="53"/>
      <c r="QXR79" s="53"/>
      <c r="QXS79" s="53"/>
      <c r="QXT79" s="53"/>
      <c r="QXU79" s="53"/>
      <c r="QXV79" s="53"/>
      <c r="QXW79" s="53"/>
      <c r="QXX79" s="53"/>
      <c r="QXY79" s="53"/>
      <c r="QXZ79" s="53"/>
      <c r="QYA79" s="53"/>
      <c r="QYB79" s="53"/>
      <c r="QYC79" s="53"/>
      <c r="QYD79" s="53"/>
      <c r="QYE79" s="53"/>
      <c r="QYF79" s="53"/>
      <c r="QYG79" s="53"/>
      <c r="QYH79" s="53"/>
      <c r="QYI79" s="53"/>
      <c r="QYJ79" s="53"/>
      <c r="QYK79" s="53"/>
      <c r="QYL79" s="53"/>
      <c r="QYM79" s="53"/>
      <c r="QYN79" s="53"/>
      <c r="QYO79" s="53"/>
      <c r="QYP79" s="53"/>
      <c r="QYQ79" s="53"/>
      <c r="QYR79" s="53"/>
      <c r="QYS79" s="53"/>
      <c r="QYT79" s="53"/>
      <c r="QYU79" s="53"/>
      <c r="QYV79" s="53"/>
      <c r="QYW79" s="53"/>
      <c r="QYX79" s="53"/>
      <c r="QYY79" s="53"/>
      <c r="QYZ79" s="53"/>
      <c r="QZA79" s="53"/>
      <c r="QZB79" s="53"/>
      <c r="QZC79" s="53"/>
      <c r="QZD79" s="53"/>
      <c r="QZE79" s="53"/>
      <c r="QZF79" s="53"/>
      <c r="QZG79" s="53"/>
      <c r="QZH79" s="53"/>
      <c r="QZI79" s="53"/>
      <c r="QZJ79" s="53"/>
      <c r="QZK79" s="53"/>
      <c r="QZL79" s="53"/>
      <c r="QZM79" s="53"/>
      <c r="QZN79" s="53"/>
      <c r="QZO79" s="53"/>
      <c r="QZP79" s="53"/>
      <c r="QZQ79" s="53"/>
      <c r="QZR79" s="53"/>
      <c r="QZS79" s="53"/>
      <c r="QZT79" s="53"/>
      <c r="QZU79" s="53"/>
      <c r="QZV79" s="53"/>
      <c r="QZW79" s="53"/>
      <c r="QZX79" s="53"/>
      <c r="QZY79" s="53"/>
      <c r="QZZ79" s="53"/>
      <c r="RAA79" s="53"/>
      <c r="RAB79" s="53"/>
      <c r="RAC79" s="53"/>
      <c r="RAD79" s="53"/>
      <c r="RAE79" s="53"/>
      <c r="RAF79" s="53"/>
      <c r="RAG79" s="53"/>
      <c r="RAH79" s="53"/>
      <c r="RAI79" s="53"/>
      <c r="RAJ79" s="53"/>
      <c r="RAK79" s="53"/>
      <c r="RAL79" s="53"/>
      <c r="RAM79" s="53"/>
      <c r="RAN79" s="53"/>
      <c r="RAO79" s="53"/>
      <c r="RAP79" s="53"/>
      <c r="RAQ79" s="53"/>
      <c r="RAR79" s="53"/>
      <c r="RAS79" s="53"/>
      <c r="RAT79" s="53"/>
      <c r="RAU79" s="53"/>
      <c r="RAV79" s="53"/>
      <c r="RAW79" s="53"/>
      <c r="RAX79" s="53"/>
      <c r="RAY79" s="53"/>
      <c r="RAZ79" s="53"/>
      <c r="RBA79" s="53"/>
      <c r="RBB79" s="53"/>
      <c r="RBC79" s="53"/>
      <c r="RBD79" s="53"/>
      <c r="RBE79" s="53"/>
      <c r="RBF79" s="53"/>
      <c r="RBG79" s="53"/>
      <c r="RBH79" s="53"/>
      <c r="RBI79" s="53"/>
      <c r="RBJ79" s="53"/>
      <c r="RBK79" s="53"/>
      <c r="RBL79" s="53"/>
      <c r="RBM79" s="53"/>
      <c r="RBN79" s="53"/>
      <c r="RBO79" s="53"/>
      <c r="RBP79" s="53"/>
      <c r="RBQ79" s="53"/>
      <c r="RBR79" s="53"/>
      <c r="RBS79" s="53"/>
      <c r="RBT79" s="53"/>
      <c r="RBU79" s="53"/>
      <c r="RBV79" s="53"/>
      <c r="RBW79" s="53"/>
      <c r="RBX79" s="53"/>
      <c r="RBY79" s="53"/>
      <c r="RBZ79" s="53"/>
      <c r="RCA79" s="53"/>
      <c r="RCB79" s="53"/>
      <c r="RCC79" s="53"/>
      <c r="RCD79" s="53"/>
      <c r="RCE79" s="53"/>
      <c r="RCF79" s="53"/>
      <c r="RCG79" s="53"/>
      <c r="RCH79" s="53"/>
      <c r="RCI79" s="53"/>
      <c r="RCJ79" s="53"/>
      <c r="RCK79" s="53"/>
      <c r="RCL79" s="53"/>
      <c r="RCM79" s="53"/>
      <c r="RCN79" s="53"/>
      <c r="RCO79" s="53"/>
      <c r="RCP79" s="53"/>
      <c r="RCQ79" s="53"/>
      <c r="RCR79" s="53"/>
      <c r="RCS79" s="53"/>
      <c r="RCT79" s="53"/>
      <c r="RCU79" s="53"/>
      <c r="RCV79" s="53"/>
      <c r="RCW79" s="53"/>
      <c r="RCX79" s="53"/>
      <c r="RCY79" s="53"/>
      <c r="RCZ79" s="53"/>
      <c r="RDA79" s="53"/>
      <c r="RDB79" s="53"/>
      <c r="RDC79" s="53"/>
      <c r="RDD79" s="53"/>
      <c r="RDE79" s="53"/>
      <c r="RDF79" s="53"/>
      <c r="RDG79" s="53"/>
      <c r="RDH79" s="53"/>
      <c r="RDI79" s="53"/>
      <c r="RDJ79" s="53"/>
      <c r="RDK79" s="53"/>
      <c r="RDL79" s="53"/>
      <c r="RDM79" s="53"/>
      <c r="RDN79" s="53"/>
      <c r="RDO79" s="53"/>
      <c r="RDP79" s="53"/>
      <c r="RDQ79" s="53"/>
      <c r="RDR79" s="53"/>
      <c r="RDS79" s="53"/>
      <c r="RDT79" s="53"/>
      <c r="RDU79" s="53"/>
      <c r="RDV79" s="53"/>
      <c r="RDW79" s="53"/>
      <c r="RDX79" s="53"/>
      <c r="RDY79" s="53"/>
      <c r="RDZ79" s="53"/>
      <c r="REA79" s="53"/>
      <c r="REB79" s="53"/>
      <c r="REC79" s="53"/>
      <c r="RED79" s="53"/>
      <c r="REE79" s="53"/>
      <c r="REF79" s="53"/>
      <c r="REG79" s="53"/>
      <c r="REH79" s="53"/>
      <c r="REI79" s="53"/>
      <c r="REJ79" s="53"/>
      <c r="REK79" s="53"/>
      <c r="REL79" s="53"/>
      <c r="REM79" s="53"/>
      <c r="REN79" s="53"/>
      <c r="REO79" s="53"/>
      <c r="REP79" s="53"/>
      <c r="REQ79" s="53"/>
      <c r="RER79" s="53"/>
      <c r="RES79" s="53"/>
      <c r="RET79" s="53"/>
      <c r="REU79" s="53"/>
      <c r="REV79" s="53"/>
      <c r="REW79" s="53"/>
      <c r="REX79" s="53"/>
      <c r="REY79" s="53"/>
      <c r="REZ79" s="53"/>
      <c r="RFA79" s="53"/>
      <c r="RFB79" s="53"/>
      <c r="RFC79" s="53"/>
      <c r="RFD79" s="53"/>
      <c r="RFE79" s="53"/>
      <c r="RFF79" s="53"/>
      <c r="RFG79" s="53"/>
      <c r="RFH79" s="53"/>
      <c r="RFI79" s="53"/>
      <c r="RFJ79" s="53"/>
      <c r="RFK79" s="53"/>
      <c r="RFL79" s="53"/>
      <c r="RFM79" s="53"/>
      <c r="RFN79" s="53"/>
      <c r="RFO79" s="53"/>
      <c r="RFP79" s="53"/>
      <c r="RFQ79" s="53"/>
      <c r="RFR79" s="53"/>
      <c r="RFS79" s="53"/>
      <c r="RFT79" s="53"/>
      <c r="RFU79" s="53"/>
      <c r="RFV79" s="53"/>
      <c r="RFW79" s="53"/>
      <c r="RFX79" s="53"/>
      <c r="RFY79" s="53"/>
      <c r="RFZ79" s="53"/>
      <c r="RGA79" s="53"/>
      <c r="RGB79" s="53"/>
      <c r="RGC79" s="53"/>
      <c r="RGD79" s="53"/>
      <c r="RGE79" s="53"/>
      <c r="RGF79" s="53"/>
      <c r="RGG79" s="53"/>
      <c r="RGH79" s="53"/>
      <c r="RGI79" s="53"/>
      <c r="RGJ79" s="53"/>
      <c r="RGK79" s="53"/>
      <c r="RGL79" s="53"/>
      <c r="RGM79" s="53"/>
      <c r="RGN79" s="53"/>
      <c r="RGO79" s="53"/>
      <c r="RGP79" s="53"/>
      <c r="RGQ79" s="53"/>
      <c r="RGR79" s="53"/>
      <c r="RGS79" s="53"/>
      <c r="RGT79" s="53"/>
      <c r="RGU79" s="53"/>
      <c r="RGV79" s="53"/>
      <c r="RGW79" s="53"/>
      <c r="RGX79" s="53"/>
      <c r="RGY79" s="53"/>
      <c r="RGZ79" s="53"/>
      <c r="RHA79" s="53"/>
      <c r="RHB79" s="53"/>
      <c r="RHC79" s="53"/>
      <c r="RHD79" s="53"/>
      <c r="RHE79" s="53"/>
      <c r="RHF79" s="53"/>
      <c r="RHG79" s="53"/>
      <c r="RHH79" s="53"/>
      <c r="RHI79" s="53"/>
      <c r="RHJ79" s="53"/>
      <c r="RHK79" s="53"/>
      <c r="RHL79" s="53"/>
      <c r="RHM79" s="53"/>
      <c r="RHN79" s="53"/>
      <c r="RHO79" s="53"/>
      <c r="RHP79" s="53"/>
      <c r="RHQ79" s="53"/>
      <c r="RHR79" s="53"/>
      <c r="RHS79" s="53"/>
      <c r="RHT79" s="53"/>
      <c r="RHU79" s="53"/>
      <c r="RHV79" s="53"/>
      <c r="RHW79" s="53"/>
      <c r="RHX79" s="53"/>
      <c r="RHY79" s="53"/>
      <c r="RHZ79" s="53"/>
      <c r="RIA79" s="53"/>
      <c r="RIB79" s="53"/>
      <c r="RIC79" s="53"/>
      <c r="RID79" s="53"/>
      <c r="RIE79" s="53"/>
      <c r="RIF79" s="53"/>
      <c r="RIG79" s="53"/>
      <c r="RIH79" s="53"/>
      <c r="RII79" s="53"/>
      <c r="RIJ79" s="53"/>
      <c r="RIK79" s="53"/>
      <c r="RIL79" s="53"/>
      <c r="RIM79" s="53"/>
      <c r="RIN79" s="53"/>
      <c r="RIO79" s="53"/>
      <c r="RIP79" s="53"/>
      <c r="RIQ79" s="53"/>
      <c r="RIR79" s="53"/>
      <c r="RIS79" s="53"/>
      <c r="RIT79" s="53"/>
      <c r="RIU79" s="53"/>
      <c r="RIV79" s="53"/>
      <c r="RIW79" s="53"/>
      <c r="RIX79" s="53"/>
      <c r="RIY79" s="53"/>
      <c r="RIZ79" s="53"/>
      <c r="RJA79" s="53"/>
      <c r="RJB79" s="53"/>
      <c r="RJC79" s="53"/>
      <c r="RJD79" s="53"/>
      <c r="RJE79" s="53"/>
      <c r="RJF79" s="53"/>
      <c r="RJG79" s="53"/>
      <c r="RJH79" s="53"/>
      <c r="RJI79" s="53"/>
      <c r="RJJ79" s="53"/>
      <c r="RJK79" s="53"/>
      <c r="RJL79" s="53"/>
      <c r="RJM79" s="53"/>
      <c r="RJN79" s="53"/>
      <c r="RJO79" s="53"/>
      <c r="RJP79" s="53"/>
      <c r="RJQ79" s="53"/>
      <c r="RJR79" s="53"/>
      <c r="RJS79" s="53"/>
      <c r="RJT79" s="53"/>
      <c r="RJU79" s="53"/>
      <c r="RJV79" s="53"/>
      <c r="RJW79" s="53"/>
      <c r="RJX79" s="53"/>
      <c r="RJY79" s="53"/>
      <c r="RJZ79" s="53"/>
      <c r="RKA79" s="53"/>
      <c r="RKB79" s="53"/>
      <c r="RKC79" s="53"/>
      <c r="RKD79" s="53"/>
      <c r="RKE79" s="53"/>
      <c r="RKF79" s="53"/>
      <c r="RKG79" s="53"/>
      <c r="RKH79" s="53"/>
      <c r="RKI79" s="53"/>
      <c r="RKJ79" s="53"/>
      <c r="RKK79" s="53"/>
      <c r="RKL79" s="53"/>
      <c r="RKM79" s="53"/>
      <c r="RKN79" s="53"/>
      <c r="RKO79" s="53"/>
      <c r="RKP79" s="53"/>
      <c r="RKQ79" s="53"/>
      <c r="RKR79" s="53"/>
      <c r="RKS79" s="53"/>
      <c r="RKT79" s="53"/>
      <c r="RKU79" s="53"/>
      <c r="RKV79" s="53"/>
      <c r="RKW79" s="53"/>
      <c r="RKX79" s="53"/>
      <c r="RKY79" s="53"/>
      <c r="RKZ79" s="53"/>
      <c r="RLA79" s="53"/>
      <c r="RLB79" s="53"/>
      <c r="RLC79" s="53"/>
      <c r="RLD79" s="53"/>
      <c r="RLE79" s="53"/>
      <c r="RLF79" s="53"/>
      <c r="RLG79" s="53"/>
      <c r="RLH79" s="53"/>
      <c r="RLI79" s="53"/>
      <c r="RLJ79" s="53"/>
      <c r="RLK79" s="53"/>
      <c r="RLL79" s="53"/>
      <c r="RLM79" s="53"/>
      <c r="RLN79" s="53"/>
      <c r="RLO79" s="53"/>
      <c r="RLP79" s="53"/>
      <c r="RLQ79" s="53"/>
      <c r="RLR79" s="53"/>
      <c r="RLS79" s="53"/>
      <c r="RLT79" s="53"/>
      <c r="RLU79" s="53"/>
      <c r="RLV79" s="53"/>
      <c r="RLW79" s="53"/>
      <c r="RLX79" s="53"/>
      <c r="RLY79" s="53"/>
      <c r="RLZ79" s="53"/>
      <c r="RMA79" s="53"/>
      <c r="RMB79" s="53"/>
      <c r="RMC79" s="53"/>
      <c r="RMD79" s="53"/>
      <c r="RME79" s="53"/>
      <c r="RMF79" s="53"/>
      <c r="RMG79" s="53"/>
      <c r="RMH79" s="53"/>
      <c r="RMI79" s="53"/>
      <c r="RMJ79" s="53"/>
      <c r="RMK79" s="53"/>
      <c r="RML79" s="53"/>
      <c r="RMM79" s="53"/>
      <c r="RMN79" s="53"/>
      <c r="RMO79" s="53"/>
      <c r="RMP79" s="53"/>
      <c r="RMQ79" s="53"/>
      <c r="RMR79" s="53"/>
      <c r="RMS79" s="53"/>
      <c r="RMT79" s="53"/>
      <c r="RMU79" s="53"/>
      <c r="RMV79" s="53"/>
      <c r="RMW79" s="53"/>
      <c r="RMX79" s="53"/>
      <c r="RMY79" s="53"/>
      <c r="RMZ79" s="53"/>
      <c r="RNA79" s="53"/>
      <c r="RNB79" s="53"/>
      <c r="RNC79" s="53"/>
      <c r="RND79" s="53"/>
      <c r="RNE79" s="53"/>
      <c r="RNF79" s="53"/>
      <c r="RNG79" s="53"/>
      <c r="RNH79" s="53"/>
      <c r="RNI79" s="53"/>
      <c r="RNJ79" s="53"/>
      <c r="RNK79" s="53"/>
      <c r="RNL79" s="53"/>
      <c r="RNM79" s="53"/>
      <c r="RNN79" s="53"/>
      <c r="RNO79" s="53"/>
      <c r="RNP79" s="53"/>
      <c r="RNQ79" s="53"/>
      <c r="RNR79" s="53"/>
      <c r="RNS79" s="53"/>
      <c r="RNT79" s="53"/>
      <c r="RNU79" s="53"/>
      <c r="RNV79" s="53"/>
      <c r="RNW79" s="53"/>
      <c r="RNX79" s="53"/>
      <c r="RNY79" s="53"/>
      <c r="RNZ79" s="53"/>
      <c r="ROA79" s="53"/>
      <c r="ROB79" s="53"/>
      <c r="ROC79" s="53"/>
      <c r="ROD79" s="53"/>
      <c r="ROE79" s="53"/>
      <c r="ROF79" s="53"/>
      <c r="ROG79" s="53"/>
      <c r="ROH79" s="53"/>
      <c r="ROI79" s="53"/>
      <c r="ROJ79" s="53"/>
      <c r="ROK79" s="53"/>
      <c r="ROL79" s="53"/>
      <c r="ROM79" s="53"/>
      <c r="RON79" s="53"/>
      <c r="ROO79" s="53"/>
      <c r="ROP79" s="53"/>
      <c r="ROQ79" s="53"/>
      <c r="ROR79" s="53"/>
      <c r="ROS79" s="53"/>
      <c r="ROT79" s="53"/>
      <c r="ROU79" s="53"/>
      <c r="ROV79" s="53"/>
      <c r="ROW79" s="53"/>
      <c r="ROX79" s="53"/>
      <c r="ROY79" s="53"/>
      <c r="ROZ79" s="53"/>
      <c r="RPA79" s="53"/>
      <c r="RPB79" s="53"/>
      <c r="RPC79" s="53"/>
      <c r="RPD79" s="53"/>
      <c r="RPE79" s="53"/>
      <c r="RPF79" s="53"/>
      <c r="RPG79" s="53"/>
      <c r="RPH79" s="53"/>
      <c r="RPI79" s="53"/>
      <c r="RPJ79" s="53"/>
      <c r="RPK79" s="53"/>
      <c r="RPL79" s="53"/>
      <c r="RPM79" s="53"/>
      <c r="RPN79" s="53"/>
      <c r="RPO79" s="53"/>
      <c r="RPP79" s="53"/>
      <c r="RPQ79" s="53"/>
      <c r="RPR79" s="53"/>
      <c r="RPS79" s="53"/>
      <c r="RPT79" s="53"/>
      <c r="RPU79" s="53"/>
      <c r="RPV79" s="53"/>
      <c r="RPW79" s="53"/>
      <c r="RPX79" s="53"/>
      <c r="RPY79" s="53"/>
      <c r="RPZ79" s="53"/>
      <c r="RQA79" s="53"/>
      <c r="RQB79" s="53"/>
      <c r="RQC79" s="53"/>
      <c r="RQD79" s="53"/>
      <c r="RQE79" s="53"/>
      <c r="RQF79" s="53"/>
      <c r="RQG79" s="53"/>
      <c r="RQH79" s="53"/>
      <c r="RQI79" s="53"/>
      <c r="RQJ79" s="53"/>
      <c r="RQK79" s="53"/>
      <c r="RQL79" s="53"/>
      <c r="RQM79" s="53"/>
      <c r="RQN79" s="53"/>
      <c r="RQO79" s="53"/>
      <c r="RQP79" s="53"/>
      <c r="RQQ79" s="53"/>
      <c r="RQR79" s="53"/>
      <c r="RQS79" s="53"/>
      <c r="RQT79" s="53"/>
      <c r="RQU79" s="53"/>
      <c r="RQV79" s="53"/>
      <c r="RQW79" s="53"/>
      <c r="RQX79" s="53"/>
      <c r="RQY79" s="53"/>
      <c r="RQZ79" s="53"/>
      <c r="RRA79" s="53"/>
      <c r="RRB79" s="53"/>
      <c r="RRC79" s="53"/>
      <c r="RRD79" s="53"/>
      <c r="RRE79" s="53"/>
      <c r="RRF79" s="53"/>
      <c r="RRG79" s="53"/>
      <c r="RRH79" s="53"/>
      <c r="RRI79" s="53"/>
      <c r="RRJ79" s="53"/>
      <c r="RRK79" s="53"/>
      <c r="RRL79" s="53"/>
      <c r="RRM79" s="53"/>
      <c r="RRN79" s="53"/>
      <c r="RRO79" s="53"/>
      <c r="RRP79" s="53"/>
      <c r="RRQ79" s="53"/>
      <c r="RRR79" s="53"/>
      <c r="RRS79" s="53"/>
      <c r="RRT79" s="53"/>
      <c r="RRU79" s="53"/>
      <c r="RRV79" s="53"/>
      <c r="RRW79" s="53"/>
      <c r="RRX79" s="53"/>
      <c r="RRY79" s="53"/>
      <c r="RRZ79" s="53"/>
      <c r="RSA79" s="53"/>
      <c r="RSB79" s="53"/>
      <c r="RSC79" s="53"/>
      <c r="RSD79" s="53"/>
      <c r="RSE79" s="53"/>
      <c r="RSF79" s="53"/>
      <c r="RSG79" s="53"/>
      <c r="RSH79" s="53"/>
      <c r="RSI79" s="53"/>
      <c r="RSJ79" s="53"/>
      <c r="RSK79" s="53"/>
      <c r="RSL79" s="53"/>
      <c r="RSM79" s="53"/>
      <c r="RSN79" s="53"/>
      <c r="RSO79" s="53"/>
      <c r="RSP79" s="53"/>
      <c r="RSQ79" s="53"/>
      <c r="RSR79" s="53"/>
      <c r="RSS79" s="53"/>
      <c r="RST79" s="53"/>
      <c r="RSU79" s="53"/>
      <c r="RSV79" s="53"/>
      <c r="RSW79" s="53"/>
      <c r="RSX79" s="53"/>
      <c r="RSY79" s="53"/>
      <c r="RSZ79" s="53"/>
      <c r="RTA79" s="53"/>
      <c r="RTB79" s="53"/>
      <c r="RTC79" s="53"/>
      <c r="RTD79" s="53"/>
      <c r="RTE79" s="53"/>
      <c r="RTF79" s="53"/>
      <c r="RTG79" s="53"/>
      <c r="RTH79" s="53"/>
      <c r="RTI79" s="53"/>
      <c r="RTJ79" s="53"/>
      <c r="RTK79" s="53"/>
      <c r="RTL79" s="53"/>
      <c r="RTM79" s="53"/>
      <c r="RTN79" s="53"/>
      <c r="RTO79" s="53"/>
      <c r="RTP79" s="53"/>
      <c r="RTQ79" s="53"/>
      <c r="RTR79" s="53"/>
      <c r="RTS79" s="53"/>
      <c r="RTT79" s="53"/>
      <c r="RTU79" s="53"/>
      <c r="RTV79" s="53"/>
      <c r="RTW79" s="53"/>
      <c r="RTX79" s="53"/>
      <c r="RTY79" s="53"/>
      <c r="RTZ79" s="53"/>
      <c r="RUA79" s="53"/>
      <c r="RUB79" s="53"/>
      <c r="RUC79" s="53"/>
      <c r="RUD79" s="53"/>
      <c r="RUE79" s="53"/>
      <c r="RUF79" s="53"/>
      <c r="RUG79" s="53"/>
      <c r="RUH79" s="53"/>
      <c r="RUI79" s="53"/>
      <c r="RUJ79" s="53"/>
      <c r="RUK79" s="53"/>
      <c r="RUL79" s="53"/>
      <c r="RUM79" s="53"/>
      <c r="RUN79" s="53"/>
      <c r="RUO79" s="53"/>
      <c r="RUP79" s="53"/>
      <c r="RUQ79" s="53"/>
      <c r="RUR79" s="53"/>
      <c r="RUS79" s="53"/>
      <c r="RUT79" s="53"/>
      <c r="RUU79" s="53"/>
      <c r="RUV79" s="53"/>
      <c r="RUW79" s="53"/>
      <c r="RUX79" s="53"/>
      <c r="RUY79" s="53"/>
      <c r="RUZ79" s="53"/>
      <c r="RVA79" s="53"/>
      <c r="RVB79" s="53"/>
      <c r="RVC79" s="53"/>
      <c r="RVD79" s="53"/>
      <c r="RVE79" s="53"/>
      <c r="RVF79" s="53"/>
      <c r="RVG79" s="53"/>
      <c r="RVH79" s="53"/>
      <c r="RVI79" s="53"/>
      <c r="RVJ79" s="53"/>
      <c r="RVK79" s="53"/>
      <c r="RVL79" s="53"/>
      <c r="RVM79" s="53"/>
      <c r="RVN79" s="53"/>
      <c r="RVO79" s="53"/>
      <c r="RVP79" s="53"/>
      <c r="RVQ79" s="53"/>
      <c r="RVR79" s="53"/>
      <c r="RVS79" s="53"/>
      <c r="RVT79" s="53"/>
      <c r="RVU79" s="53"/>
      <c r="RVV79" s="53"/>
      <c r="RVW79" s="53"/>
      <c r="RVX79" s="53"/>
      <c r="RVY79" s="53"/>
      <c r="RVZ79" s="53"/>
      <c r="RWA79" s="53"/>
      <c r="RWB79" s="53"/>
      <c r="RWC79" s="53"/>
      <c r="RWD79" s="53"/>
      <c r="RWE79" s="53"/>
      <c r="RWF79" s="53"/>
      <c r="RWG79" s="53"/>
      <c r="RWH79" s="53"/>
      <c r="RWI79" s="53"/>
      <c r="RWJ79" s="53"/>
      <c r="RWK79" s="53"/>
      <c r="RWL79" s="53"/>
      <c r="RWM79" s="53"/>
      <c r="RWN79" s="53"/>
      <c r="RWO79" s="53"/>
      <c r="RWP79" s="53"/>
      <c r="RWQ79" s="53"/>
      <c r="RWR79" s="53"/>
      <c r="RWS79" s="53"/>
      <c r="RWT79" s="53"/>
      <c r="RWU79" s="53"/>
      <c r="RWV79" s="53"/>
      <c r="RWW79" s="53"/>
      <c r="RWX79" s="53"/>
      <c r="RWY79" s="53"/>
      <c r="RWZ79" s="53"/>
      <c r="RXA79" s="53"/>
      <c r="RXB79" s="53"/>
      <c r="RXC79" s="53"/>
      <c r="RXD79" s="53"/>
      <c r="RXE79" s="53"/>
      <c r="RXF79" s="53"/>
      <c r="RXG79" s="53"/>
      <c r="RXH79" s="53"/>
      <c r="RXI79" s="53"/>
      <c r="RXJ79" s="53"/>
      <c r="RXK79" s="53"/>
      <c r="RXL79" s="53"/>
      <c r="RXM79" s="53"/>
      <c r="RXN79" s="53"/>
      <c r="RXO79" s="53"/>
      <c r="RXP79" s="53"/>
      <c r="RXQ79" s="53"/>
      <c r="RXR79" s="53"/>
      <c r="RXS79" s="53"/>
      <c r="RXT79" s="53"/>
      <c r="RXU79" s="53"/>
      <c r="RXV79" s="53"/>
      <c r="RXW79" s="53"/>
      <c r="RXX79" s="53"/>
      <c r="RXY79" s="53"/>
      <c r="RXZ79" s="53"/>
      <c r="RYA79" s="53"/>
      <c r="RYB79" s="53"/>
      <c r="RYC79" s="53"/>
      <c r="RYD79" s="53"/>
      <c r="RYE79" s="53"/>
      <c r="RYF79" s="53"/>
      <c r="RYG79" s="53"/>
      <c r="RYH79" s="53"/>
      <c r="RYI79" s="53"/>
      <c r="RYJ79" s="53"/>
      <c r="RYK79" s="53"/>
      <c r="RYL79" s="53"/>
      <c r="RYM79" s="53"/>
      <c r="RYN79" s="53"/>
      <c r="RYO79" s="53"/>
      <c r="RYP79" s="53"/>
      <c r="RYQ79" s="53"/>
      <c r="RYR79" s="53"/>
      <c r="RYS79" s="53"/>
      <c r="RYT79" s="53"/>
      <c r="RYU79" s="53"/>
      <c r="RYV79" s="53"/>
      <c r="RYW79" s="53"/>
      <c r="RYX79" s="53"/>
      <c r="RYY79" s="53"/>
      <c r="RYZ79" s="53"/>
      <c r="RZA79" s="53"/>
      <c r="RZB79" s="53"/>
      <c r="RZC79" s="53"/>
      <c r="RZD79" s="53"/>
      <c r="RZE79" s="53"/>
      <c r="RZF79" s="53"/>
      <c r="RZG79" s="53"/>
      <c r="RZH79" s="53"/>
      <c r="RZI79" s="53"/>
      <c r="RZJ79" s="53"/>
      <c r="RZK79" s="53"/>
      <c r="RZL79" s="53"/>
      <c r="RZM79" s="53"/>
      <c r="RZN79" s="53"/>
      <c r="RZO79" s="53"/>
      <c r="RZP79" s="53"/>
      <c r="RZQ79" s="53"/>
      <c r="RZR79" s="53"/>
      <c r="RZS79" s="53"/>
      <c r="RZT79" s="53"/>
      <c r="RZU79" s="53"/>
      <c r="RZV79" s="53"/>
      <c r="RZW79" s="53"/>
      <c r="RZX79" s="53"/>
      <c r="RZY79" s="53"/>
      <c r="RZZ79" s="53"/>
      <c r="SAA79" s="53"/>
      <c r="SAB79" s="53"/>
      <c r="SAC79" s="53"/>
      <c r="SAD79" s="53"/>
      <c r="SAE79" s="53"/>
      <c r="SAF79" s="53"/>
      <c r="SAG79" s="53"/>
      <c r="SAH79" s="53"/>
      <c r="SAI79" s="53"/>
      <c r="SAJ79" s="53"/>
      <c r="SAK79" s="53"/>
      <c r="SAL79" s="53"/>
      <c r="SAM79" s="53"/>
      <c r="SAN79" s="53"/>
      <c r="SAO79" s="53"/>
      <c r="SAP79" s="53"/>
      <c r="SAQ79" s="53"/>
      <c r="SAR79" s="53"/>
      <c r="SAS79" s="53"/>
      <c r="SAT79" s="53"/>
      <c r="SAU79" s="53"/>
      <c r="SAV79" s="53"/>
      <c r="SAW79" s="53"/>
      <c r="SAX79" s="53"/>
      <c r="SAY79" s="53"/>
      <c r="SAZ79" s="53"/>
      <c r="SBA79" s="53"/>
      <c r="SBB79" s="53"/>
      <c r="SBC79" s="53"/>
      <c r="SBD79" s="53"/>
      <c r="SBE79" s="53"/>
      <c r="SBF79" s="53"/>
      <c r="SBG79" s="53"/>
      <c r="SBH79" s="53"/>
      <c r="SBI79" s="53"/>
      <c r="SBJ79" s="53"/>
      <c r="SBK79" s="53"/>
      <c r="SBL79" s="53"/>
      <c r="SBM79" s="53"/>
      <c r="SBN79" s="53"/>
      <c r="SBO79" s="53"/>
      <c r="SBP79" s="53"/>
      <c r="SBQ79" s="53"/>
      <c r="SBR79" s="53"/>
      <c r="SBS79" s="53"/>
      <c r="SBT79" s="53"/>
      <c r="SBU79" s="53"/>
      <c r="SBV79" s="53"/>
      <c r="SBW79" s="53"/>
      <c r="SBX79" s="53"/>
      <c r="SBY79" s="53"/>
      <c r="SBZ79" s="53"/>
      <c r="SCA79" s="53"/>
      <c r="SCB79" s="53"/>
      <c r="SCC79" s="53"/>
      <c r="SCD79" s="53"/>
      <c r="SCE79" s="53"/>
      <c r="SCF79" s="53"/>
      <c r="SCG79" s="53"/>
      <c r="SCH79" s="53"/>
      <c r="SCI79" s="53"/>
      <c r="SCJ79" s="53"/>
      <c r="SCK79" s="53"/>
      <c r="SCL79" s="53"/>
      <c r="SCM79" s="53"/>
      <c r="SCN79" s="53"/>
      <c r="SCO79" s="53"/>
      <c r="SCP79" s="53"/>
      <c r="SCQ79" s="53"/>
      <c r="SCR79" s="53"/>
      <c r="SCS79" s="53"/>
      <c r="SCT79" s="53"/>
      <c r="SCU79" s="53"/>
      <c r="SCV79" s="53"/>
      <c r="SCW79" s="53"/>
      <c r="SCX79" s="53"/>
      <c r="SCY79" s="53"/>
      <c r="SCZ79" s="53"/>
      <c r="SDA79" s="53"/>
      <c r="SDB79" s="53"/>
      <c r="SDC79" s="53"/>
      <c r="SDD79" s="53"/>
      <c r="SDE79" s="53"/>
      <c r="SDF79" s="53"/>
      <c r="SDG79" s="53"/>
      <c r="SDH79" s="53"/>
      <c r="SDI79" s="53"/>
      <c r="SDJ79" s="53"/>
      <c r="SDK79" s="53"/>
      <c r="SDL79" s="53"/>
      <c r="SDM79" s="53"/>
      <c r="SDN79" s="53"/>
      <c r="SDO79" s="53"/>
      <c r="SDP79" s="53"/>
      <c r="SDQ79" s="53"/>
      <c r="SDR79" s="53"/>
      <c r="SDS79" s="53"/>
      <c r="SDT79" s="53"/>
      <c r="SDU79" s="53"/>
      <c r="SDV79" s="53"/>
      <c r="SDW79" s="53"/>
      <c r="SDX79" s="53"/>
      <c r="SDY79" s="53"/>
      <c r="SDZ79" s="53"/>
      <c r="SEA79" s="53"/>
      <c r="SEB79" s="53"/>
      <c r="SEC79" s="53"/>
      <c r="SED79" s="53"/>
      <c r="SEE79" s="53"/>
      <c r="SEF79" s="53"/>
      <c r="SEG79" s="53"/>
      <c r="SEH79" s="53"/>
      <c r="SEI79" s="53"/>
      <c r="SEJ79" s="53"/>
      <c r="SEK79" s="53"/>
      <c r="SEL79" s="53"/>
      <c r="SEM79" s="53"/>
      <c r="SEN79" s="53"/>
      <c r="SEO79" s="53"/>
      <c r="SEP79" s="53"/>
      <c r="SEQ79" s="53"/>
      <c r="SER79" s="53"/>
      <c r="SES79" s="53"/>
      <c r="SET79" s="53"/>
      <c r="SEU79" s="53"/>
      <c r="SEV79" s="53"/>
      <c r="SEW79" s="53"/>
      <c r="SEX79" s="53"/>
      <c r="SEY79" s="53"/>
      <c r="SEZ79" s="53"/>
      <c r="SFA79" s="53"/>
      <c r="SFB79" s="53"/>
      <c r="SFC79" s="53"/>
      <c r="SFD79" s="53"/>
      <c r="SFE79" s="53"/>
      <c r="SFF79" s="53"/>
      <c r="SFG79" s="53"/>
      <c r="SFH79" s="53"/>
      <c r="SFI79" s="53"/>
      <c r="SFJ79" s="53"/>
      <c r="SFK79" s="53"/>
      <c r="SFL79" s="53"/>
      <c r="SFM79" s="53"/>
      <c r="SFN79" s="53"/>
      <c r="SFO79" s="53"/>
      <c r="SFP79" s="53"/>
      <c r="SFQ79" s="53"/>
      <c r="SFR79" s="53"/>
      <c r="SFS79" s="53"/>
      <c r="SFT79" s="53"/>
      <c r="SFU79" s="53"/>
      <c r="SFV79" s="53"/>
      <c r="SFW79" s="53"/>
      <c r="SFX79" s="53"/>
      <c r="SFY79" s="53"/>
      <c r="SFZ79" s="53"/>
      <c r="SGA79" s="53"/>
      <c r="SGB79" s="53"/>
      <c r="SGC79" s="53"/>
      <c r="SGD79" s="53"/>
      <c r="SGE79" s="53"/>
      <c r="SGF79" s="53"/>
      <c r="SGG79" s="53"/>
      <c r="SGH79" s="53"/>
      <c r="SGI79" s="53"/>
      <c r="SGJ79" s="53"/>
      <c r="SGK79" s="53"/>
      <c r="SGL79" s="53"/>
      <c r="SGM79" s="53"/>
      <c r="SGN79" s="53"/>
      <c r="SGO79" s="53"/>
      <c r="SGP79" s="53"/>
      <c r="SGQ79" s="53"/>
      <c r="SGR79" s="53"/>
      <c r="SGS79" s="53"/>
      <c r="SGT79" s="53"/>
      <c r="SGU79" s="53"/>
      <c r="SGV79" s="53"/>
      <c r="SGW79" s="53"/>
      <c r="SGX79" s="53"/>
      <c r="SGY79" s="53"/>
      <c r="SGZ79" s="53"/>
      <c r="SHA79" s="53"/>
      <c r="SHB79" s="53"/>
      <c r="SHC79" s="53"/>
      <c r="SHD79" s="53"/>
      <c r="SHE79" s="53"/>
      <c r="SHF79" s="53"/>
      <c r="SHG79" s="53"/>
      <c r="SHH79" s="53"/>
      <c r="SHI79" s="53"/>
      <c r="SHJ79" s="53"/>
      <c r="SHK79" s="53"/>
      <c r="SHL79" s="53"/>
      <c r="SHM79" s="53"/>
      <c r="SHN79" s="53"/>
      <c r="SHO79" s="53"/>
      <c r="SHP79" s="53"/>
      <c r="SHQ79" s="53"/>
      <c r="SHR79" s="53"/>
      <c r="SHS79" s="53"/>
      <c r="SHT79" s="53"/>
      <c r="SHU79" s="53"/>
      <c r="SHV79" s="53"/>
      <c r="SHW79" s="53"/>
      <c r="SHX79" s="53"/>
      <c r="SHY79" s="53"/>
      <c r="SHZ79" s="53"/>
      <c r="SIA79" s="53"/>
      <c r="SIB79" s="53"/>
      <c r="SIC79" s="53"/>
      <c r="SID79" s="53"/>
      <c r="SIE79" s="53"/>
      <c r="SIF79" s="53"/>
      <c r="SIG79" s="53"/>
      <c r="SIH79" s="53"/>
      <c r="SII79" s="53"/>
      <c r="SIJ79" s="53"/>
      <c r="SIK79" s="53"/>
      <c r="SIL79" s="53"/>
      <c r="SIM79" s="53"/>
      <c r="SIN79" s="53"/>
      <c r="SIO79" s="53"/>
      <c r="SIP79" s="53"/>
      <c r="SIQ79" s="53"/>
      <c r="SIR79" s="53"/>
      <c r="SIS79" s="53"/>
      <c r="SIT79" s="53"/>
      <c r="SIU79" s="53"/>
      <c r="SIV79" s="53"/>
      <c r="SIW79" s="53"/>
      <c r="SIX79" s="53"/>
      <c r="SIY79" s="53"/>
      <c r="SIZ79" s="53"/>
      <c r="SJA79" s="53"/>
      <c r="SJB79" s="53"/>
      <c r="SJC79" s="53"/>
      <c r="SJD79" s="53"/>
      <c r="SJE79" s="53"/>
      <c r="SJF79" s="53"/>
      <c r="SJG79" s="53"/>
      <c r="SJH79" s="53"/>
      <c r="SJI79" s="53"/>
      <c r="SJJ79" s="53"/>
      <c r="SJK79" s="53"/>
      <c r="SJL79" s="53"/>
      <c r="SJM79" s="53"/>
      <c r="SJN79" s="53"/>
      <c r="SJO79" s="53"/>
      <c r="SJP79" s="53"/>
      <c r="SJQ79" s="53"/>
      <c r="SJR79" s="53"/>
      <c r="SJS79" s="53"/>
      <c r="SJT79" s="53"/>
      <c r="SJU79" s="53"/>
      <c r="SJV79" s="53"/>
      <c r="SJW79" s="53"/>
      <c r="SJX79" s="53"/>
      <c r="SJY79" s="53"/>
      <c r="SJZ79" s="53"/>
      <c r="SKA79" s="53"/>
      <c r="SKB79" s="53"/>
      <c r="SKC79" s="53"/>
      <c r="SKD79" s="53"/>
      <c r="SKE79" s="53"/>
      <c r="SKF79" s="53"/>
      <c r="SKG79" s="53"/>
      <c r="SKH79" s="53"/>
      <c r="SKI79" s="53"/>
      <c r="SKJ79" s="53"/>
      <c r="SKK79" s="53"/>
      <c r="SKL79" s="53"/>
      <c r="SKM79" s="53"/>
      <c r="SKN79" s="53"/>
      <c r="SKO79" s="53"/>
      <c r="SKP79" s="53"/>
      <c r="SKQ79" s="53"/>
      <c r="SKR79" s="53"/>
      <c r="SKS79" s="53"/>
      <c r="SKT79" s="53"/>
      <c r="SKU79" s="53"/>
      <c r="SKV79" s="53"/>
      <c r="SKW79" s="53"/>
      <c r="SKX79" s="53"/>
      <c r="SKY79" s="53"/>
      <c r="SKZ79" s="53"/>
      <c r="SLA79" s="53"/>
      <c r="SLB79" s="53"/>
      <c r="SLC79" s="53"/>
      <c r="SLD79" s="53"/>
      <c r="SLE79" s="53"/>
      <c r="SLF79" s="53"/>
      <c r="SLG79" s="53"/>
      <c r="SLH79" s="53"/>
      <c r="SLI79" s="53"/>
      <c r="SLJ79" s="53"/>
      <c r="SLK79" s="53"/>
      <c r="SLL79" s="53"/>
      <c r="SLM79" s="53"/>
      <c r="SLN79" s="53"/>
      <c r="SLO79" s="53"/>
      <c r="SLP79" s="53"/>
      <c r="SLQ79" s="53"/>
      <c r="SLR79" s="53"/>
      <c r="SLS79" s="53"/>
      <c r="SLT79" s="53"/>
      <c r="SLU79" s="53"/>
      <c r="SLV79" s="53"/>
      <c r="SLW79" s="53"/>
      <c r="SLX79" s="53"/>
      <c r="SLY79" s="53"/>
      <c r="SLZ79" s="53"/>
      <c r="SMA79" s="53"/>
      <c r="SMB79" s="53"/>
      <c r="SMC79" s="53"/>
      <c r="SMD79" s="53"/>
      <c r="SME79" s="53"/>
      <c r="SMF79" s="53"/>
      <c r="SMG79" s="53"/>
      <c r="SMH79" s="53"/>
      <c r="SMI79" s="53"/>
      <c r="SMJ79" s="53"/>
      <c r="SMK79" s="53"/>
      <c r="SML79" s="53"/>
      <c r="SMM79" s="53"/>
      <c r="SMN79" s="53"/>
      <c r="SMO79" s="53"/>
      <c r="SMP79" s="53"/>
      <c r="SMQ79" s="53"/>
      <c r="SMR79" s="53"/>
      <c r="SMS79" s="53"/>
      <c r="SMT79" s="53"/>
      <c r="SMU79" s="53"/>
      <c r="SMV79" s="53"/>
      <c r="SMW79" s="53"/>
      <c r="SMX79" s="53"/>
      <c r="SMY79" s="53"/>
      <c r="SMZ79" s="53"/>
      <c r="SNA79" s="53"/>
      <c r="SNB79" s="53"/>
      <c r="SNC79" s="53"/>
      <c r="SND79" s="53"/>
      <c r="SNE79" s="53"/>
      <c r="SNF79" s="53"/>
      <c r="SNG79" s="53"/>
      <c r="SNH79" s="53"/>
      <c r="SNI79" s="53"/>
      <c r="SNJ79" s="53"/>
      <c r="SNK79" s="53"/>
      <c r="SNL79" s="53"/>
      <c r="SNM79" s="53"/>
      <c r="SNN79" s="53"/>
      <c r="SNO79" s="53"/>
      <c r="SNP79" s="53"/>
      <c r="SNQ79" s="53"/>
      <c r="SNR79" s="53"/>
      <c r="SNS79" s="53"/>
      <c r="SNT79" s="53"/>
      <c r="SNU79" s="53"/>
      <c r="SNV79" s="53"/>
      <c r="SNW79" s="53"/>
      <c r="SNX79" s="53"/>
      <c r="SNY79" s="53"/>
      <c r="SNZ79" s="53"/>
      <c r="SOA79" s="53"/>
      <c r="SOB79" s="53"/>
      <c r="SOC79" s="53"/>
      <c r="SOD79" s="53"/>
      <c r="SOE79" s="53"/>
      <c r="SOF79" s="53"/>
      <c r="SOG79" s="53"/>
      <c r="SOH79" s="53"/>
      <c r="SOI79" s="53"/>
      <c r="SOJ79" s="53"/>
      <c r="SOK79" s="53"/>
      <c r="SOL79" s="53"/>
      <c r="SOM79" s="53"/>
      <c r="SON79" s="53"/>
      <c r="SOO79" s="53"/>
      <c r="SOP79" s="53"/>
      <c r="SOQ79" s="53"/>
      <c r="SOR79" s="53"/>
      <c r="SOS79" s="53"/>
      <c r="SOT79" s="53"/>
      <c r="SOU79" s="53"/>
      <c r="SOV79" s="53"/>
      <c r="SOW79" s="53"/>
      <c r="SOX79" s="53"/>
      <c r="SOY79" s="53"/>
      <c r="SOZ79" s="53"/>
      <c r="SPA79" s="53"/>
      <c r="SPB79" s="53"/>
      <c r="SPC79" s="53"/>
      <c r="SPD79" s="53"/>
      <c r="SPE79" s="53"/>
      <c r="SPF79" s="53"/>
      <c r="SPG79" s="53"/>
      <c r="SPH79" s="53"/>
      <c r="SPI79" s="53"/>
      <c r="SPJ79" s="53"/>
      <c r="SPK79" s="53"/>
      <c r="SPL79" s="53"/>
      <c r="SPM79" s="53"/>
      <c r="SPN79" s="53"/>
      <c r="SPO79" s="53"/>
      <c r="SPP79" s="53"/>
      <c r="SPQ79" s="53"/>
      <c r="SPR79" s="53"/>
      <c r="SPS79" s="53"/>
      <c r="SPT79" s="53"/>
      <c r="SPU79" s="53"/>
      <c r="SPV79" s="53"/>
      <c r="SPW79" s="53"/>
      <c r="SPX79" s="53"/>
      <c r="SPY79" s="53"/>
      <c r="SPZ79" s="53"/>
      <c r="SQA79" s="53"/>
      <c r="SQB79" s="53"/>
      <c r="SQC79" s="53"/>
      <c r="SQD79" s="53"/>
      <c r="SQE79" s="53"/>
      <c r="SQF79" s="53"/>
      <c r="SQG79" s="53"/>
      <c r="SQH79" s="53"/>
      <c r="SQI79" s="53"/>
      <c r="SQJ79" s="53"/>
      <c r="SQK79" s="53"/>
      <c r="SQL79" s="53"/>
      <c r="SQM79" s="53"/>
      <c r="SQN79" s="53"/>
      <c r="SQO79" s="53"/>
      <c r="SQP79" s="53"/>
      <c r="SQQ79" s="53"/>
      <c r="SQR79" s="53"/>
      <c r="SQS79" s="53"/>
      <c r="SQT79" s="53"/>
      <c r="SQU79" s="53"/>
      <c r="SQV79" s="53"/>
      <c r="SQW79" s="53"/>
      <c r="SQX79" s="53"/>
      <c r="SQY79" s="53"/>
      <c r="SQZ79" s="53"/>
      <c r="SRA79" s="53"/>
      <c r="SRB79" s="53"/>
      <c r="SRC79" s="53"/>
      <c r="SRD79" s="53"/>
      <c r="SRE79" s="53"/>
      <c r="SRF79" s="53"/>
      <c r="SRG79" s="53"/>
      <c r="SRH79" s="53"/>
      <c r="SRI79" s="53"/>
      <c r="SRJ79" s="53"/>
      <c r="SRK79" s="53"/>
      <c r="SRL79" s="53"/>
      <c r="SRM79" s="53"/>
      <c r="SRN79" s="53"/>
      <c r="SRO79" s="53"/>
      <c r="SRP79" s="53"/>
      <c r="SRQ79" s="53"/>
      <c r="SRR79" s="53"/>
      <c r="SRS79" s="53"/>
      <c r="SRT79" s="53"/>
      <c r="SRU79" s="53"/>
      <c r="SRV79" s="53"/>
      <c r="SRW79" s="53"/>
      <c r="SRX79" s="53"/>
      <c r="SRY79" s="53"/>
      <c r="SRZ79" s="53"/>
      <c r="SSA79" s="53"/>
      <c r="SSB79" s="53"/>
      <c r="SSC79" s="53"/>
      <c r="SSD79" s="53"/>
      <c r="SSE79" s="53"/>
      <c r="SSF79" s="53"/>
      <c r="SSG79" s="53"/>
      <c r="SSH79" s="53"/>
      <c r="SSI79" s="53"/>
      <c r="SSJ79" s="53"/>
      <c r="SSK79" s="53"/>
      <c r="SSL79" s="53"/>
      <c r="SSM79" s="53"/>
      <c r="SSN79" s="53"/>
      <c r="SSO79" s="53"/>
      <c r="SSP79" s="53"/>
      <c r="SSQ79" s="53"/>
      <c r="SSR79" s="53"/>
      <c r="SSS79" s="53"/>
      <c r="SST79" s="53"/>
      <c r="SSU79" s="53"/>
      <c r="SSV79" s="53"/>
      <c r="SSW79" s="53"/>
      <c r="SSX79" s="53"/>
      <c r="SSY79" s="53"/>
      <c r="SSZ79" s="53"/>
      <c r="STA79" s="53"/>
      <c r="STB79" s="53"/>
      <c r="STC79" s="53"/>
      <c r="STD79" s="53"/>
      <c r="STE79" s="53"/>
      <c r="STF79" s="53"/>
      <c r="STG79" s="53"/>
      <c r="STH79" s="53"/>
      <c r="STI79" s="53"/>
      <c r="STJ79" s="53"/>
      <c r="STK79" s="53"/>
      <c r="STL79" s="53"/>
      <c r="STM79" s="53"/>
      <c r="STN79" s="53"/>
      <c r="STO79" s="53"/>
      <c r="STP79" s="53"/>
      <c r="STQ79" s="53"/>
      <c r="STR79" s="53"/>
      <c r="STS79" s="53"/>
      <c r="STT79" s="53"/>
      <c r="STU79" s="53"/>
      <c r="STV79" s="53"/>
      <c r="STW79" s="53"/>
      <c r="STX79" s="53"/>
      <c r="STY79" s="53"/>
      <c r="STZ79" s="53"/>
      <c r="SUA79" s="53"/>
      <c r="SUB79" s="53"/>
      <c r="SUC79" s="53"/>
      <c r="SUD79" s="53"/>
      <c r="SUE79" s="53"/>
      <c r="SUF79" s="53"/>
      <c r="SUG79" s="53"/>
      <c r="SUH79" s="53"/>
      <c r="SUI79" s="53"/>
      <c r="SUJ79" s="53"/>
      <c r="SUK79" s="53"/>
      <c r="SUL79" s="53"/>
      <c r="SUM79" s="53"/>
      <c r="SUN79" s="53"/>
      <c r="SUO79" s="53"/>
      <c r="SUP79" s="53"/>
      <c r="SUQ79" s="53"/>
      <c r="SUR79" s="53"/>
      <c r="SUS79" s="53"/>
      <c r="SUT79" s="53"/>
      <c r="SUU79" s="53"/>
      <c r="SUV79" s="53"/>
      <c r="SUW79" s="53"/>
      <c r="SUX79" s="53"/>
      <c r="SUY79" s="53"/>
      <c r="SUZ79" s="53"/>
      <c r="SVA79" s="53"/>
      <c r="SVB79" s="53"/>
      <c r="SVC79" s="53"/>
      <c r="SVD79" s="53"/>
      <c r="SVE79" s="53"/>
      <c r="SVF79" s="53"/>
      <c r="SVG79" s="53"/>
      <c r="SVH79" s="53"/>
      <c r="SVI79" s="53"/>
      <c r="SVJ79" s="53"/>
      <c r="SVK79" s="53"/>
      <c r="SVL79" s="53"/>
      <c r="SVM79" s="53"/>
      <c r="SVN79" s="53"/>
      <c r="SVO79" s="53"/>
      <c r="SVP79" s="53"/>
      <c r="SVQ79" s="53"/>
      <c r="SVR79" s="53"/>
      <c r="SVS79" s="53"/>
      <c r="SVT79" s="53"/>
      <c r="SVU79" s="53"/>
      <c r="SVV79" s="53"/>
      <c r="SVW79" s="53"/>
      <c r="SVX79" s="53"/>
      <c r="SVY79" s="53"/>
      <c r="SVZ79" s="53"/>
      <c r="SWA79" s="53"/>
      <c r="SWB79" s="53"/>
      <c r="SWC79" s="53"/>
      <c r="SWD79" s="53"/>
      <c r="SWE79" s="53"/>
      <c r="SWF79" s="53"/>
      <c r="SWG79" s="53"/>
      <c r="SWH79" s="53"/>
      <c r="SWI79" s="53"/>
      <c r="SWJ79" s="53"/>
      <c r="SWK79" s="53"/>
      <c r="SWL79" s="53"/>
      <c r="SWM79" s="53"/>
      <c r="SWN79" s="53"/>
      <c r="SWO79" s="53"/>
      <c r="SWP79" s="53"/>
      <c r="SWQ79" s="53"/>
      <c r="SWR79" s="53"/>
      <c r="SWS79" s="53"/>
      <c r="SWT79" s="53"/>
      <c r="SWU79" s="53"/>
      <c r="SWV79" s="53"/>
      <c r="SWW79" s="53"/>
      <c r="SWX79" s="53"/>
      <c r="SWY79" s="53"/>
      <c r="SWZ79" s="53"/>
      <c r="SXA79" s="53"/>
      <c r="SXB79" s="53"/>
      <c r="SXC79" s="53"/>
      <c r="SXD79" s="53"/>
      <c r="SXE79" s="53"/>
      <c r="SXF79" s="53"/>
      <c r="SXG79" s="53"/>
      <c r="SXH79" s="53"/>
      <c r="SXI79" s="53"/>
      <c r="SXJ79" s="53"/>
      <c r="SXK79" s="53"/>
      <c r="SXL79" s="53"/>
      <c r="SXM79" s="53"/>
      <c r="SXN79" s="53"/>
      <c r="SXO79" s="53"/>
      <c r="SXP79" s="53"/>
      <c r="SXQ79" s="53"/>
      <c r="SXR79" s="53"/>
      <c r="SXS79" s="53"/>
      <c r="SXT79" s="53"/>
      <c r="SXU79" s="53"/>
      <c r="SXV79" s="53"/>
      <c r="SXW79" s="53"/>
      <c r="SXX79" s="53"/>
      <c r="SXY79" s="53"/>
      <c r="SXZ79" s="53"/>
      <c r="SYA79" s="53"/>
      <c r="SYB79" s="53"/>
      <c r="SYC79" s="53"/>
      <c r="SYD79" s="53"/>
      <c r="SYE79" s="53"/>
      <c r="SYF79" s="53"/>
      <c r="SYG79" s="53"/>
      <c r="SYH79" s="53"/>
      <c r="SYI79" s="53"/>
      <c r="SYJ79" s="53"/>
      <c r="SYK79" s="53"/>
      <c r="SYL79" s="53"/>
      <c r="SYM79" s="53"/>
      <c r="SYN79" s="53"/>
      <c r="SYO79" s="53"/>
      <c r="SYP79" s="53"/>
      <c r="SYQ79" s="53"/>
      <c r="SYR79" s="53"/>
      <c r="SYS79" s="53"/>
      <c r="SYT79" s="53"/>
      <c r="SYU79" s="53"/>
      <c r="SYV79" s="53"/>
      <c r="SYW79" s="53"/>
      <c r="SYX79" s="53"/>
      <c r="SYY79" s="53"/>
      <c r="SYZ79" s="53"/>
      <c r="SZA79" s="53"/>
      <c r="SZB79" s="53"/>
      <c r="SZC79" s="53"/>
      <c r="SZD79" s="53"/>
      <c r="SZE79" s="53"/>
      <c r="SZF79" s="53"/>
      <c r="SZG79" s="53"/>
      <c r="SZH79" s="53"/>
      <c r="SZI79" s="53"/>
      <c r="SZJ79" s="53"/>
      <c r="SZK79" s="53"/>
      <c r="SZL79" s="53"/>
      <c r="SZM79" s="53"/>
      <c r="SZN79" s="53"/>
      <c r="SZO79" s="53"/>
      <c r="SZP79" s="53"/>
      <c r="SZQ79" s="53"/>
      <c r="SZR79" s="53"/>
      <c r="SZS79" s="53"/>
      <c r="SZT79" s="53"/>
      <c r="SZU79" s="53"/>
      <c r="SZV79" s="53"/>
      <c r="SZW79" s="53"/>
      <c r="SZX79" s="53"/>
      <c r="SZY79" s="53"/>
      <c r="SZZ79" s="53"/>
      <c r="TAA79" s="53"/>
      <c r="TAB79" s="53"/>
      <c r="TAC79" s="53"/>
      <c r="TAD79" s="53"/>
      <c r="TAE79" s="53"/>
      <c r="TAF79" s="53"/>
      <c r="TAG79" s="53"/>
      <c r="TAH79" s="53"/>
      <c r="TAI79" s="53"/>
      <c r="TAJ79" s="53"/>
      <c r="TAK79" s="53"/>
      <c r="TAL79" s="53"/>
      <c r="TAM79" s="53"/>
      <c r="TAN79" s="53"/>
      <c r="TAO79" s="53"/>
      <c r="TAP79" s="53"/>
      <c r="TAQ79" s="53"/>
      <c r="TAR79" s="53"/>
      <c r="TAS79" s="53"/>
      <c r="TAT79" s="53"/>
      <c r="TAU79" s="53"/>
      <c r="TAV79" s="53"/>
      <c r="TAW79" s="53"/>
      <c r="TAX79" s="53"/>
      <c r="TAY79" s="53"/>
      <c r="TAZ79" s="53"/>
      <c r="TBA79" s="53"/>
      <c r="TBB79" s="53"/>
      <c r="TBC79" s="53"/>
      <c r="TBD79" s="53"/>
      <c r="TBE79" s="53"/>
      <c r="TBF79" s="53"/>
      <c r="TBG79" s="53"/>
      <c r="TBH79" s="53"/>
      <c r="TBI79" s="53"/>
      <c r="TBJ79" s="53"/>
      <c r="TBK79" s="53"/>
      <c r="TBL79" s="53"/>
      <c r="TBM79" s="53"/>
      <c r="TBN79" s="53"/>
      <c r="TBO79" s="53"/>
      <c r="TBP79" s="53"/>
      <c r="TBQ79" s="53"/>
      <c r="TBR79" s="53"/>
      <c r="TBS79" s="53"/>
      <c r="TBT79" s="53"/>
      <c r="TBU79" s="53"/>
      <c r="TBV79" s="53"/>
      <c r="TBW79" s="53"/>
      <c r="TBX79" s="53"/>
      <c r="TBY79" s="53"/>
      <c r="TBZ79" s="53"/>
      <c r="TCA79" s="53"/>
      <c r="TCB79" s="53"/>
      <c r="TCC79" s="53"/>
      <c r="TCD79" s="53"/>
      <c r="TCE79" s="53"/>
      <c r="TCF79" s="53"/>
      <c r="TCG79" s="53"/>
      <c r="TCH79" s="53"/>
      <c r="TCI79" s="53"/>
      <c r="TCJ79" s="53"/>
      <c r="TCK79" s="53"/>
      <c r="TCL79" s="53"/>
      <c r="TCM79" s="53"/>
      <c r="TCN79" s="53"/>
      <c r="TCO79" s="53"/>
      <c r="TCP79" s="53"/>
      <c r="TCQ79" s="53"/>
      <c r="TCR79" s="53"/>
      <c r="TCS79" s="53"/>
      <c r="TCT79" s="53"/>
      <c r="TCU79" s="53"/>
      <c r="TCV79" s="53"/>
      <c r="TCW79" s="53"/>
      <c r="TCX79" s="53"/>
      <c r="TCY79" s="53"/>
      <c r="TCZ79" s="53"/>
      <c r="TDA79" s="53"/>
      <c r="TDB79" s="53"/>
      <c r="TDC79" s="53"/>
      <c r="TDD79" s="53"/>
      <c r="TDE79" s="53"/>
      <c r="TDF79" s="53"/>
      <c r="TDG79" s="53"/>
      <c r="TDH79" s="53"/>
      <c r="TDI79" s="53"/>
      <c r="TDJ79" s="53"/>
      <c r="TDK79" s="53"/>
      <c r="TDL79" s="53"/>
      <c r="TDM79" s="53"/>
      <c r="TDN79" s="53"/>
      <c r="TDO79" s="53"/>
      <c r="TDP79" s="53"/>
      <c r="TDQ79" s="53"/>
      <c r="TDR79" s="53"/>
      <c r="TDS79" s="53"/>
      <c r="TDT79" s="53"/>
      <c r="TDU79" s="53"/>
      <c r="TDV79" s="53"/>
      <c r="TDW79" s="53"/>
      <c r="TDX79" s="53"/>
      <c r="TDY79" s="53"/>
      <c r="TDZ79" s="53"/>
      <c r="TEA79" s="53"/>
      <c r="TEB79" s="53"/>
      <c r="TEC79" s="53"/>
      <c r="TED79" s="53"/>
      <c r="TEE79" s="53"/>
      <c r="TEF79" s="53"/>
      <c r="TEG79" s="53"/>
      <c r="TEH79" s="53"/>
      <c r="TEI79" s="53"/>
      <c r="TEJ79" s="53"/>
      <c r="TEK79" s="53"/>
      <c r="TEL79" s="53"/>
      <c r="TEM79" s="53"/>
      <c r="TEN79" s="53"/>
      <c r="TEO79" s="53"/>
      <c r="TEP79" s="53"/>
      <c r="TEQ79" s="53"/>
      <c r="TER79" s="53"/>
      <c r="TES79" s="53"/>
      <c r="TET79" s="53"/>
      <c r="TEU79" s="53"/>
      <c r="TEV79" s="53"/>
      <c r="TEW79" s="53"/>
      <c r="TEX79" s="53"/>
      <c r="TEY79" s="53"/>
      <c r="TEZ79" s="53"/>
      <c r="TFA79" s="53"/>
      <c r="TFB79" s="53"/>
      <c r="TFC79" s="53"/>
      <c r="TFD79" s="53"/>
      <c r="TFE79" s="53"/>
      <c r="TFF79" s="53"/>
      <c r="TFG79" s="53"/>
      <c r="TFH79" s="53"/>
      <c r="TFI79" s="53"/>
      <c r="TFJ79" s="53"/>
      <c r="TFK79" s="53"/>
      <c r="TFL79" s="53"/>
      <c r="TFM79" s="53"/>
      <c r="TFN79" s="53"/>
      <c r="TFO79" s="53"/>
      <c r="TFP79" s="53"/>
      <c r="TFQ79" s="53"/>
      <c r="TFR79" s="53"/>
      <c r="TFS79" s="53"/>
      <c r="TFT79" s="53"/>
      <c r="TFU79" s="53"/>
      <c r="TFV79" s="53"/>
      <c r="TFW79" s="53"/>
      <c r="TFX79" s="53"/>
      <c r="TFY79" s="53"/>
      <c r="TFZ79" s="53"/>
      <c r="TGA79" s="53"/>
      <c r="TGB79" s="53"/>
      <c r="TGC79" s="53"/>
      <c r="TGD79" s="53"/>
      <c r="TGE79" s="53"/>
      <c r="TGF79" s="53"/>
      <c r="TGG79" s="53"/>
      <c r="TGH79" s="53"/>
      <c r="TGI79" s="53"/>
      <c r="TGJ79" s="53"/>
      <c r="TGK79" s="53"/>
      <c r="TGL79" s="53"/>
      <c r="TGM79" s="53"/>
      <c r="TGN79" s="53"/>
      <c r="TGO79" s="53"/>
      <c r="TGP79" s="53"/>
      <c r="TGQ79" s="53"/>
      <c r="TGR79" s="53"/>
      <c r="TGS79" s="53"/>
      <c r="TGT79" s="53"/>
      <c r="TGU79" s="53"/>
      <c r="TGV79" s="53"/>
      <c r="TGW79" s="53"/>
      <c r="TGX79" s="53"/>
      <c r="TGY79" s="53"/>
      <c r="TGZ79" s="53"/>
      <c r="THA79" s="53"/>
      <c r="THB79" s="53"/>
      <c r="THC79" s="53"/>
      <c r="THD79" s="53"/>
      <c r="THE79" s="53"/>
      <c r="THF79" s="53"/>
      <c r="THG79" s="53"/>
      <c r="THH79" s="53"/>
      <c r="THI79" s="53"/>
      <c r="THJ79" s="53"/>
      <c r="THK79" s="53"/>
      <c r="THL79" s="53"/>
      <c r="THM79" s="53"/>
      <c r="THN79" s="53"/>
      <c r="THO79" s="53"/>
      <c r="THP79" s="53"/>
      <c r="THQ79" s="53"/>
      <c r="THR79" s="53"/>
      <c r="THS79" s="53"/>
      <c r="THT79" s="53"/>
      <c r="THU79" s="53"/>
      <c r="THV79" s="53"/>
      <c r="THW79" s="53"/>
      <c r="THX79" s="53"/>
      <c r="THY79" s="53"/>
      <c r="THZ79" s="53"/>
      <c r="TIA79" s="53"/>
      <c r="TIB79" s="53"/>
      <c r="TIC79" s="53"/>
      <c r="TID79" s="53"/>
      <c r="TIE79" s="53"/>
      <c r="TIF79" s="53"/>
      <c r="TIG79" s="53"/>
      <c r="TIH79" s="53"/>
      <c r="TII79" s="53"/>
      <c r="TIJ79" s="53"/>
      <c r="TIK79" s="53"/>
      <c r="TIL79" s="53"/>
      <c r="TIM79" s="53"/>
      <c r="TIN79" s="53"/>
      <c r="TIO79" s="53"/>
      <c r="TIP79" s="53"/>
      <c r="TIQ79" s="53"/>
      <c r="TIR79" s="53"/>
      <c r="TIS79" s="53"/>
      <c r="TIT79" s="53"/>
      <c r="TIU79" s="53"/>
      <c r="TIV79" s="53"/>
      <c r="TIW79" s="53"/>
      <c r="TIX79" s="53"/>
      <c r="TIY79" s="53"/>
      <c r="TIZ79" s="53"/>
      <c r="TJA79" s="53"/>
      <c r="TJB79" s="53"/>
      <c r="TJC79" s="53"/>
      <c r="TJD79" s="53"/>
      <c r="TJE79" s="53"/>
      <c r="TJF79" s="53"/>
      <c r="TJG79" s="53"/>
      <c r="TJH79" s="53"/>
      <c r="TJI79" s="53"/>
      <c r="TJJ79" s="53"/>
      <c r="TJK79" s="53"/>
      <c r="TJL79" s="53"/>
      <c r="TJM79" s="53"/>
      <c r="TJN79" s="53"/>
      <c r="TJO79" s="53"/>
      <c r="TJP79" s="53"/>
      <c r="TJQ79" s="53"/>
      <c r="TJR79" s="53"/>
      <c r="TJS79" s="53"/>
      <c r="TJT79" s="53"/>
      <c r="TJU79" s="53"/>
      <c r="TJV79" s="53"/>
      <c r="TJW79" s="53"/>
      <c r="TJX79" s="53"/>
      <c r="TJY79" s="53"/>
      <c r="TJZ79" s="53"/>
      <c r="TKA79" s="53"/>
      <c r="TKB79" s="53"/>
      <c r="TKC79" s="53"/>
      <c r="TKD79" s="53"/>
      <c r="TKE79" s="53"/>
      <c r="TKF79" s="53"/>
      <c r="TKG79" s="53"/>
      <c r="TKH79" s="53"/>
      <c r="TKI79" s="53"/>
      <c r="TKJ79" s="53"/>
      <c r="TKK79" s="53"/>
      <c r="TKL79" s="53"/>
      <c r="TKM79" s="53"/>
      <c r="TKN79" s="53"/>
      <c r="TKO79" s="53"/>
      <c r="TKP79" s="53"/>
      <c r="TKQ79" s="53"/>
      <c r="TKR79" s="53"/>
      <c r="TKS79" s="53"/>
      <c r="TKT79" s="53"/>
      <c r="TKU79" s="53"/>
      <c r="TKV79" s="53"/>
      <c r="TKW79" s="53"/>
      <c r="TKX79" s="53"/>
      <c r="TKY79" s="53"/>
      <c r="TKZ79" s="53"/>
      <c r="TLA79" s="53"/>
      <c r="TLB79" s="53"/>
      <c r="TLC79" s="53"/>
      <c r="TLD79" s="53"/>
      <c r="TLE79" s="53"/>
      <c r="TLF79" s="53"/>
      <c r="TLG79" s="53"/>
      <c r="TLH79" s="53"/>
      <c r="TLI79" s="53"/>
      <c r="TLJ79" s="53"/>
      <c r="TLK79" s="53"/>
      <c r="TLL79" s="53"/>
      <c r="TLM79" s="53"/>
      <c r="TLN79" s="53"/>
      <c r="TLO79" s="53"/>
      <c r="TLP79" s="53"/>
      <c r="TLQ79" s="53"/>
      <c r="TLR79" s="53"/>
      <c r="TLS79" s="53"/>
      <c r="TLT79" s="53"/>
      <c r="TLU79" s="53"/>
      <c r="TLV79" s="53"/>
      <c r="TLW79" s="53"/>
      <c r="TLX79" s="53"/>
      <c r="TLY79" s="53"/>
      <c r="TLZ79" s="53"/>
      <c r="TMA79" s="53"/>
      <c r="TMB79" s="53"/>
      <c r="TMC79" s="53"/>
      <c r="TMD79" s="53"/>
      <c r="TME79" s="53"/>
      <c r="TMF79" s="53"/>
      <c r="TMG79" s="53"/>
      <c r="TMH79" s="53"/>
      <c r="TMI79" s="53"/>
      <c r="TMJ79" s="53"/>
      <c r="TMK79" s="53"/>
      <c r="TML79" s="53"/>
      <c r="TMM79" s="53"/>
      <c r="TMN79" s="53"/>
      <c r="TMO79" s="53"/>
      <c r="TMP79" s="53"/>
      <c r="TMQ79" s="53"/>
      <c r="TMR79" s="53"/>
      <c r="TMS79" s="53"/>
      <c r="TMT79" s="53"/>
      <c r="TMU79" s="53"/>
      <c r="TMV79" s="53"/>
      <c r="TMW79" s="53"/>
      <c r="TMX79" s="53"/>
      <c r="TMY79" s="53"/>
      <c r="TMZ79" s="53"/>
      <c r="TNA79" s="53"/>
      <c r="TNB79" s="53"/>
      <c r="TNC79" s="53"/>
      <c r="TND79" s="53"/>
      <c r="TNE79" s="53"/>
      <c r="TNF79" s="53"/>
      <c r="TNG79" s="53"/>
      <c r="TNH79" s="53"/>
      <c r="TNI79" s="53"/>
      <c r="TNJ79" s="53"/>
      <c r="TNK79" s="53"/>
      <c r="TNL79" s="53"/>
      <c r="TNM79" s="53"/>
      <c r="TNN79" s="53"/>
      <c r="TNO79" s="53"/>
      <c r="TNP79" s="53"/>
      <c r="TNQ79" s="53"/>
      <c r="TNR79" s="53"/>
      <c r="TNS79" s="53"/>
      <c r="TNT79" s="53"/>
      <c r="TNU79" s="53"/>
      <c r="TNV79" s="53"/>
      <c r="TNW79" s="53"/>
      <c r="TNX79" s="53"/>
      <c r="TNY79" s="53"/>
      <c r="TNZ79" s="53"/>
      <c r="TOA79" s="53"/>
      <c r="TOB79" s="53"/>
      <c r="TOC79" s="53"/>
      <c r="TOD79" s="53"/>
      <c r="TOE79" s="53"/>
      <c r="TOF79" s="53"/>
      <c r="TOG79" s="53"/>
      <c r="TOH79" s="53"/>
      <c r="TOI79" s="53"/>
      <c r="TOJ79" s="53"/>
      <c r="TOK79" s="53"/>
      <c r="TOL79" s="53"/>
      <c r="TOM79" s="53"/>
      <c r="TON79" s="53"/>
      <c r="TOO79" s="53"/>
      <c r="TOP79" s="53"/>
      <c r="TOQ79" s="53"/>
      <c r="TOR79" s="53"/>
      <c r="TOS79" s="53"/>
      <c r="TOT79" s="53"/>
      <c r="TOU79" s="53"/>
      <c r="TOV79" s="53"/>
      <c r="TOW79" s="53"/>
      <c r="TOX79" s="53"/>
      <c r="TOY79" s="53"/>
      <c r="TOZ79" s="53"/>
      <c r="TPA79" s="53"/>
      <c r="TPB79" s="53"/>
      <c r="TPC79" s="53"/>
      <c r="TPD79" s="53"/>
      <c r="TPE79" s="53"/>
      <c r="TPF79" s="53"/>
      <c r="TPG79" s="53"/>
      <c r="TPH79" s="53"/>
      <c r="TPI79" s="53"/>
      <c r="TPJ79" s="53"/>
      <c r="TPK79" s="53"/>
      <c r="TPL79" s="53"/>
      <c r="TPM79" s="53"/>
      <c r="TPN79" s="53"/>
      <c r="TPO79" s="53"/>
      <c r="TPP79" s="53"/>
      <c r="TPQ79" s="53"/>
      <c r="TPR79" s="53"/>
      <c r="TPS79" s="53"/>
      <c r="TPT79" s="53"/>
      <c r="TPU79" s="53"/>
      <c r="TPV79" s="53"/>
      <c r="TPW79" s="53"/>
      <c r="TPX79" s="53"/>
      <c r="TPY79" s="53"/>
      <c r="TPZ79" s="53"/>
      <c r="TQA79" s="53"/>
      <c r="TQB79" s="53"/>
      <c r="TQC79" s="53"/>
      <c r="TQD79" s="53"/>
      <c r="TQE79" s="53"/>
      <c r="TQF79" s="53"/>
      <c r="TQG79" s="53"/>
      <c r="TQH79" s="53"/>
      <c r="TQI79" s="53"/>
      <c r="TQJ79" s="53"/>
      <c r="TQK79" s="53"/>
      <c r="TQL79" s="53"/>
      <c r="TQM79" s="53"/>
      <c r="TQN79" s="53"/>
      <c r="TQO79" s="53"/>
      <c r="TQP79" s="53"/>
      <c r="TQQ79" s="53"/>
      <c r="TQR79" s="53"/>
      <c r="TQS79" s="53"/>
      <c r="TQT79" s="53"/>
      <c r="TQU79" s="53"/>
      <c r="TQV79" s="53"/>
      <c r="TQW79" s="53"/>
      <c r="TQX79" s="53"/>
      <c r="TQY79" s="53"/>
      <c r="TQZ79" s="53"/>
      <c r="TRA79" s="53"/>
      <c r="TRB79" s="53"/>
      <c r="TRC79" s="53"/>
      <c r="TRD79" s="53"/>
      <c r="TRE79" s="53"/>
      <c r="TRF79" s="53"/>
      <c r="TRG79" s="53"/>
      <c r="TRH79" s="53"/>
      <c r="TRI79" s="53"/>
      <c r="TRJ79" s="53"/>
      <c r="TRK79" s="53"/>
      <c r="TRL79" s="53"/>
      <c r="TRM79" s="53"/>
      <c r="TRN79" s="53"/>
      <c r="TRO79" s="53"/>
      <c r="TRP79" s="53"/>
      <c r="TRQ79" s="53"/>
      <c r="TRR79" s="53"/>
      <c r="TRS79" s="53"/>
      <c r="TRT79" s="53"/>
      <c r="TRU79" s="53"/>
      <c r="TRV79" s="53"/>
      <c r="TRW79" s="53"/>
      <c r="TRX79" s="53"/>
      <c r="TRY79" s="53"/>
      <c r="TRZ79" s="53"/>
      <c r="TSA79" s="53"/>
      <c r="TSB79" s="53"/>
      <c r="TSC79" s="53"/>
      <c r="TSD79" s="53"/>
      <c r="TSE79" s="53"/>
      <c r="TSF79" s="53"/>
      <c r="TSG79" s="53"/>
      <c r="TSH79" s="53"/>
      <c r="TSI79" s="53"/>
      <c r="TSJ79" s="53"/>
      <c r="TSK79" s="53"/>
      <c r="TSL79" s="53"/>
      <c r="TSM79" s="53"/>
      <c r="TSN79" s="53"/>
      <c r="TSO79" s="53"/>
      <c r="TSP79" s="53"/>
      <c r="TSQ79" s="53"/>
      <c r="TSR79" s="53"/>
      <c r="TSS79" s="53"/>
      <c r="TST79" s="53"/>
      <c r="TSU79" s="53"/>
      <c r="TSV79" s="53"/>
      <c r="TSW79" s="53"/>
      <c r="TSX79" s="53"/>
      <c r="TSY79" s="53"/>
      <c r="TSZ79" s="53"/>
      <c r="TTA79" s="53"/>
      <c r="TTB79" s="53"/>
      <c r="TTC79" s="53"/>
      <c r="TTD79" s="53"/>
      <c r="TTE79" s="53"/>
      <c r="TTF79" s="53"/>
      <c r="TTG79" s="53"/>
      <c r="TTH79" s="53"/>
      <c r="TTI79" s="53"/>
      <c r="TTJ79" s="53"/>
      <c r="TTK79" s="53"/>
      <c r="TTL79" s="53"/>
      <c r="TTM79" s="53"/>
      <c r="TTN79" s="53"/>
      <c r="TTO79" s="53"/>
      <c r="TTP79" s="53"/>
      <c r="TTQ79" s="53"/>
      <c r="TTR79" s="53"/>
      <c r="TTS79" s="53"/>
      <c r="TTT79" s="53"/>
      <c r="TTU79" s="53"/>
      <c r="TTV79" s="53"/>
      <c r="TTW79" s="53"/>
      <c r="TTX79" s="53"/>
      <c r="TTY79" s="53"/>
      <c r="TTZ79" s="53"/>
      <c r="TUA79" s="53"/>
      <c r="TUB79" s="53"/>
      <c r="TUC79" s="53"/>
      <c r="TUD79" s="53"/>
      <c r="TUE79" s="53"/>
      <c r="TUF79" s="53"/>
      <c r="TUG79" s="53"/>
      <c r="TUH79" s="53"/>
      <c r="TUI79" s="53"/>
      <c r="TUJ79" s="53"/>
      <c r="TUK79" s="53"/>
      <c r="TUL79" s="53"/>
      <c r="TUM79" s="53"/>
      <c r="TUN79" s="53"/>
      <c r="TUO79" s="53"/>
      <c r="TUP79" s="53"/>
      <c r="TUQ79" s="53"/>
      <c r="TUR79" s="53"/>
      <c r="TUS79" s="53"/>
      <c r="TUT79" s="53"/>
      <c r="TUU79" s="53"/>
      <c r="TUV79" s="53"/>
      <c r="TUW79" s="53"/>
      <c r="TUX79" s="53"/>
      <c r="TUY79" s="53"/>
      <c r="TUZ79" s="53"/>
      <c r="TVA79" s="53"/>
      <c r="TVB79" s="53"/>
      <c r="TVC79" s="53"/>
      <c r="TVD79" s="53"/>
      <c r="TVE79" s="53"/>
      <c r="TVF79" s="53"/>
      <c r="TVG79" s="53"/>
      <c r="TVH79" s="53"/>
      <c r="TVI79" s="53"/>
      <c r="TVJ79" s="53"/>
      <c r="TVK79" s="53"/>
      <c r="TVL79" s="53"/>
      <c r="TVM79" s="53"/>
      <c r="TVN79" s="53"/>
      <c r="TVO79" s="53"/>
      <c r="TVP79" s="53"/>
      <c r="TVQ79" s="53"/>
      <c r="TVR79" s="53"/>
      <c r="TVS79" s="53"/>
      <c r="TVT79" s="53"/>
      <c r="TVU79" s="53"/>
      <c r="TVV79" s="53"/>
      <c r="TVW79" s="53"/>
      <c r="TVX79" s="53"/>
      <c r="TVY79" s="53"/>
      <c r="TVZ79" s="53"/>
      <c r="TWA79" s="53"/>
      <c r="TWB79" s="53"/>
      <c r="TWC79" s="53"/>
      <c r="TWD79" s="53"/>
      <c r="TWE79" s="53"/>
      <c r="TWF79" s="53"/>
      <c r="TWG79" s="53"/>
      <c r="TWH79" s="53"/>
      <c r="TWI79" s="53"/>
      <c r="TWJ79" s="53"/>
      <c r="TWK79" s="53"/>
      <c r="TWL79" s="53"/>
      <c r="TWM79" s="53"/>
      <c r="TWN79" s="53"/>
      <c r="TWO79" s="53"/>
      <c r="TWP79" s="53"/>
      <c r="TWQ79" s="53"/>
      <c r="TWR79" s="53"/>
      <c r="TWS79" s="53"/>
      <c r="TWT79" s="53"/>
      <c r="TWU79" s="53"/>
      <c r="TWV79" s="53"/>
      <c r="TWW79" s="53"/>
      <c r="TWX79" s="53"/>
      <c r="TWY79" s="53"/>
      <c r="TWZ79" s="53"/>
      <c r="TXA79" s="53"/>
      <c r="TXB79" s="53"/>
      <c r="TXC79" s="53"/>
      <c r="TXD79" s="53"/>
      <c r="TXE79" s="53"/>
      <c r="TXF79" s="53"/>
      <c r="TXG79" s="53"/>
      <c r="TXH79" s="53"/>
      <c r="TXI79" s="53"/>
      <c r="TXJ79" s="53"/>
      <c r="TXK79" s="53"/>
      <c r="TXL79" s="53"/>
      <c r="TXM79" s="53"/>
      <c r="TXN79" s="53"/>
      <c r="TXO79" s="53"/>
      <c r="TXP79" s="53"/>
      <c r="TXQ79" s="53"/>
      <c r="TXR79" s="53"/>
      <c r="TXS79" s="53"/>
      <c r="TXT79" s="53"/>
      <c r="TXU79" s="53"/>
      <c r="TXV79" s="53"/>
      <c r="TXW79" s="53"/>
      <c r="TXX79" s="53"/>
      <c r="TXY79" s="53"/>
      <c r="TXZ79" s="53"/>
      <c r="TYA79" s="53"/>
      <c r="TYB79" s="53"/>
      <c r="TYC79" s="53"/>
      <c r="TYD79" s="53"/>
      <c r="TYE79" s="53"/>
      <c r="TYF79" s="53"/>
      <c r="TYG79" s="53"/>
      <c r="TYH79" s="53"/>
      <c r="TYI79" s="53"/>
      <c r="TYJ79" s="53"/>
      <c r="TYK79" s="53"/>
      <c r="TYL79" s="53"/>
      <c r="TYM79" s="53"/>
      <c r="TYN79" s="53"/>
      <c r="TYO79" s="53"/>
      <c r="TYP79" s="53"/>
      <c r="TYQ79" s="53"/>
      <c r="TYR79" s="53"/>
      <c r="TYS79" s="53"/>
      <c r="TYT79" s="53"/>
      <c r="TYU79" s="53"/>
      <c r="TYV79" s="53"/>
      <c r="TYW79" s="53"/>
      <c r="TYX79" s="53"/>
      <c r="TYY79" s="53"/>
      <c r="TYZ79" s="53"/>
      <c r="TZA79" s="53"/>
      <c r="TZB79" s="53"/>
      <c r="TZC79" s="53"/>
      <c r="TZD79" s="53"/>
      <c r="TZE79" s="53"/>
      <c r="TZF79" s="53"/>
      <c r="TZG79" s="53"/>
      <c r="TZH79" s="53"/>
      <c r="TZI79" s="53"/>
      <c r="TZJ79" s="53"/>
      <c r="TZK79" s="53"/>
      <c r="TZL79" s="53"/>
      <c r="TZM79" s="53"/>
      <c r="TZN79" s="53"/>
      <c r="TZO79" s="53"/>
      <c r="TZP79" s="53"/>
      <c r="TZQ79" s="53"/>
      <c r="TZR79" s="53"/>
      <c r="TZS79" s="53"/>
      <c r="TZT79" s="53"/>
      <c r="TZU79" s="53"/>
      <c r="TZV79" s="53"/>
      <c r="TZW79" s="53"/>
      <c r="TZX79" s="53"/>
      <c r="TZY79" s="53"/>
      <c r="TZZ79" s="53"/>
      <c r="UAA79" s="53"/>
      <c r="UAB79" s="53"/>
      <c r="UAC79" s="53"/>
      <c r="UAD79" s="53"/>
      <c r="UAE79" s="53"/>
      <c r="UAF79" s="53"/>
      <c r="UAG79" s="53"/>
      <c r="UAH79" s="53"/>
      <c r="UAI79" s="53"/>
      <c r="UAJ79" s="53"/>
      <c r="UAK79" s="53"/>
      <c r="UAL79" s="53"/>
      <c r="UAM79" s="53"/>
      <c r="UAN79" s="53"/>
      <c r="UAO79" s="53"/>
      <c r="UAP79" s="53"/>
      <c r="UAQ79" s="53"/>
      <c r="UAR79" s="53"/>
      <c r="UAS79" s="53"/>
      <c r="UAT79" s="53"/>
      <c r="UAU79" s="53"/>
      <c r="UAV79" s="53"/>
      <c r="UAW79" s="53"/>
      <c r="UAX79" s="53"/>
      <c r="UAY79" s="53"/>
      <c r="UAZ79" s="53"/>
      <c r="UBA79" s="53"/>
      <c r="UBB79" s="53"/>
      <c r="UBC79" s="53"/>
      <c r="UBD79" s="53"/>
      <c r="UBE79" s="53"/>
      <c r="UBF79" s="53"/>
      <c r="UBG79" s="53"/>
      <c r="UBH79" s="53"/>
      <c r="UBI79" s="53"/>
      <c r="UBJ79" s="53"/>
      <c r="UBK79" s="53"/>
      <c r="UBL79" s="53"/>
      <c r="UBM79" s="53"/>
      <c r="UBN79" s="53"/>
      <c r="UBO79" s="53"/>
      <c r="UBP79" s="53"/>
      <c r="UBQ79" s="53"/>
      <c r="UBR79" s="53"/>
      <c r="UBS79" s="53"/>
      <c r="UBT79" s="53"/>
      <c r="UBU79" s="53"/>
      <c r="UBV79" s="53"/>
      <c r="UBW79" s="53"/>
      <c r="UBX79" s="53"/>
      <c r="UBY79" s="53"/>
      <c r="UBZ79" s="53"/>
      <c r="UCA79" s="53"/>
      <c r="UCB79" s="53"/>
      <c r="UCC79" s="53"/>
      <c r="UCD79" s="53"/>
      <c r="UCE79" s="53"/>
      <c r="UCF79" s="53"/>
      <c r="UCG79" s="53"/>
      <c r="UCH79" s="53"/>
      <c r="UCI79" s="53"/>
      <c r="UCJ79" s="53"/>
      <c r="UCK79" s="53"/>
      <c r="UCL79" s="53"/>
      <c r="UCM79" s="53"/>
      <c r="UCN79" s="53"/>
      <c r="UCO79" s="53"/>
      <c r="UCP79" s="53"/>
      <c r="UCQ79" s="53"/>
      <c r="UCR79" s="53"/>
      <c r="UCS79" s="53"/>
      <c r="UCT79" s="53"/>
      <c r="UCU79" s="53"/>
      <c r="UCV79" s="53"/>
      <c r="UCW79" s="53"/>
      <c r="UCX79" s="53"/>
      <c r="UCY79" s="53"/>
      <c r="UCZ79" s="53"/>
      <c r="UDA79" s="53"/>
      <c r="UDB79" s="53"/>
      <c r="UDC79" s="53"/>
      <c r="UDD79" s="53"/>
      <c r="UDE79" s="53"/>
      <c r="UDF79" s="53"/>
      <c r="UDG79" s="53"/>
      <c r="UDH79" s="53"/>
      <c r="UDI79" s="53"/>
      <c r="UDJ79" s="53"/>
      <c r="UDK79" s="53"/>
      <c r="UDL79" s="53"/>
      <c r="UDM79" s="53"/>
      <c r="UDN79" s="53"/>
      <c r="UDO79" s="53"/>
      <c r="UDP79" s="53"/>
      <c r="UDQ79" s="53"/>
      <c r="UDR79" s="53"/>
      <c r="UDS79" s="53"/>
      <c r="UDT79" s="53"/>
      <c r="UDU79" s="53"/>
      <c r="UDV79" s="53"/>
      <c r="UDW79" s="53"/>
      <c r="UDX79" s="53"/>
      <c r="UDY79" s="53"/>
      <c r="UDZ79" s="53"/>
      <c r="UEA79" s="53"/>
      <c r="UEB79" s="53"/>
      <c r="UEC79" s="53"/>
      <c r="UED79" s="53"/>
      <c r="UEE79" s="53"/>
      <c r="UEF79" s="53"/>
      <c r="UEG79" s="53"/>
      <c r="UEH79" s="53"/>
      <c r="UEI79" s="53"/>
      <c r="UEJ79" s="53"/>
      <c r="UEK79" s="53"/>
      <c r="UEL79" s="53"/>
      <c r="UEM79" s="53"/>
      <c r="UEN79" s="53"/>
      <c r="UEO79" s="53"/>
      <c r="UEP79" s="53"/>
      <c r="UEQ79" s="53"/>
      <c r="UER79" s="53"/>
      <c r="UES79" s="53"/>
      <c r="UET79" s="53"/>
      <c r="UEU79" s="53"/>
      <c r="UEV79" s="53"/>
      <c r="UEW79" s="53"/>
      <c r="UEX79" s="53"/>
      <c r="UEY79" s="53"/>
      <c r="UEZ79" s="53"/>
      <c r="UFA79" s="53"/>
      <c r="UFB79" s="53"/>
      <c r="UFC79" s="53"/>
      <c r="UFD79" s="53"/>
      <c r="UFE79" s="53"/>
      <c r="UFF79" s="53"/>
      <c r="UFG79" s="53"/>
      <c r="UFH79" s="53"/>
      <c r="UFI79" s="53"/>
      <c r="UFJ79" s="53"/>
      <c r="UFK79" s="53"/>
      <c r="UFL79" s="53"/>
      <c r="UFM79" s="53"/>
      <c r="UFN79" s="53"/>
      <c r="UFO79" s="53"/>
      <c r="UFP79" s="53"/>
      <c r="UFQ79" s="53"/>
      <c r="UFR79" s="53"/>
      <c r="UFS79" s="53"/>
      <c r="UFT79" s="53"/>
      <c r="UFU79" s="53"/>
      <c r="UFV79" s="53"/>
      <c r="UFW79" s="53"/>
      <c r="UFX79" s="53"/>
      <c r="UFY79" s="53"/>
      <c r="UFZ79" s="53"/>
      <c r="UGA79" s="53"/>
      <c r="UGB79" s="53"/>
      <c r="UGC79" s="53"/>
      <c r="UGD79" s="53"/>
      <c r="UGE79" s="53"/>
      <c r="UGF79" s="53"/>
      <c r="UGG79" s="53"/>
      <c r="UGH79" s="53"/>
      <c r="UGI79" s="53"/>
      <c r="UGJ79" s="53"/>
      <c r="UGK79" s="53"/>
      <c r="UGL79" s="53"/>
      <c r="UGM79" s="53"/>
      <c r="UGN79" s="53"/>
      <c r="UGO79" s="53"/>
      <c r="UGP79" s="53"/>
      <c r="UGQ79" s="53"/>
      <c r="UGR79" s="53"/>
      <c r="UGS79" s="53"/>
      <c r="UGT79" s="53"/>
      <c r="UGU79" s="53"/>
      <c r="UGV79" s="53"/>
      <c r="UGW79" s="53"/>
      <c r="UGX79" s="53"/>
      <c r="UGY79" s="53"/>
      <c r="UGZ79" s="53"/>
      <c r="UHA79" s="53"/>
      <c r="UHB79" s="53"/>
      <c r="UHC79" s="53"/>
      <c r="UHD79" s="53"/>
      <c r="UHE79" s="53"/>
      <c r="UHF79" s="53"/>
      <c r="UHG79" s="53"/>
      <c r="UHH79" s="53"/>
      <c r="UHI79" s="53"/>
      <c r="UHJ79" s="53"/>
      <c r="UHK79" s="53"/>
      <c r="UHL79" s="53"/>
      <c r="UHM79" s="53"/>
      <c r="UHN79" s="53"/>
      <c r="UHO79" s="53"/>
      <c r="UHP79" s="53"/>
      <c r="UHQ79" s="53"/>
      <c r="UHR79" s="53"/>
      <c r="UHS79" s="53"/>
      <c r="UHT79" s="53"/>
      <c r="UHU79" s="53"/>
      <c r="UHV79" s="53"/>
      <c r="UHW79" s="53"/>
      <c r="UHX79" s="53"/>
      <c r="UHY79" s="53"/>
      <c r="UHZ79" s="53"/>
      <c r="UIA79" s="53"/>
      <c r="UIB79" s="53"/>
      <c r="UIC79" s="53"/>
      <c r="UID79" s="53"/>
      <c r="UIE79" s="53"/>
      <c r="UIF79" s="53"/>
      <c r="UIG79" s="53"/>
      <c r="UIH79" s="53"/>
      <c r="UII79" s="53"/>
      <c r="UIJ79" s="53"/>
      <c r="UIK79" s="53"/>
      <c r="UIL79" s="53"/>
      <c r="UIM79" s="53"/>
      <c r="UIN79" s="53"/>
      <c r="UIO79" s="53"/>
      <c r="UIP79" s="53"/>
      <c r="UIQ79" s="53"/>
      <c r="UIR79" s="53"/>
      <c r="UIS79" s="53"/>
      <c r="UIT79" s="53"/>
      <c r="UIU79" s="53"/>
      <c r="UIV79" s="53"/>
      <c r="UIW79" s="53"/>
      <c r="UIX79" s="53"/>
      <c r="UIY79" s="53"/>
      <c r="UIZ79" s="53"/>
      <c r="UJA79" s="53"/>
      <c r="UJB79" s="53"/>
      <c r="UJC79" s="53"/>
      <c r="UJD79" s="53"/>
      <c r="UJE79" s="53"/>
      <c r="UJF79" s="53"/>
      <c r="UJG79" s="53"/>
      <c r="UJH79" s="53"/>
      <c r="UJI79" s="53"/>
      <c r="UJJ79" s="53"/>
      <c r="UJK79" s="53"/>
      <c r="UJL79" s="53"/>
      <c r="UJM79" s="53"/>
      <c r="UJN79" s="53"/>
      <c r="UJO79" s="53"/>
      <c r="UJP79" s="53"/>
      <c r="UJQ79" s="53"/>
      <c r="UJR79" s="53"/>
      <c r="UJS79" s="53"/>
      <c r="UJT79" s="53"/>
      <c r="UJU79" s="53"/>
      <c r="UJV79" s="53"/>
      <c r="UJW79" s="53"/>
      <c r="UJX79" s="53"/>
      <c r="UJY79" s="53"/>
      <c r="UJZ79" s="53"/>
      <c r="UKA79" s="53"/>
      <c r="UKB79" s="53"/>
      <c r="UKC79" s="53"/>
      <c r="UKD79" s="53"/>
      <c r="UKE79" s="53"/>
      <c r="UKF79" s="53"/>
      <c r="UKG79" s="53"/>
      <c r="UKH79" s="53"/>
      <c r="UKI79" s="53"/>
      <c r="UKJ79" s="53"/>
      <c r="UKK79" s="53"/>
      <c r="UKL79" s="53"/>
      <c r="UKM79" s="53"/>
      <c r="UKN79" s="53"/>
      <c r="UKO79" s="53"/>
      <c r="UKP79" s="53"/>
      <c r="UKQ79" s="53"/>
      <c r="UKR79" s="53"/>
      <c r="UKS79" s="53"/>
      <c r="UKT79" s="53"/>
      <c r="UKU79" s="53"/>
      <c r="UKV79" s="53"/>
      <c r="UKW79" s="53"/>
      <c r="UKX79" s="53"/>
      <c r="UKY79" s="53"/>
      <c r="UKZ79" s="53"/>
      <c r="ULA79" s="53"/>
      <c r="ULB79" s="53"/>
      <c r="ULC79" s="53"/>
      <c r="ULD79" s="53"/>
      <c r="ULE79" s="53"/>
      <c r="ULF79" s="53"/>
      <c r="ULG79" s="53"/>
      <c r="ULH79" s="53"/>
      <c r="ULI79" s="53"/>
      <c r="ULJ79" s="53"/>
      <c r="ULK79" s="53"/>
      <c r="ULL79" s="53"/>
      <c r="ULM79" s="53"/>
      <c r="ULN79" s="53"/>
      <c r="ULO79" s="53"/>
      <c r="ULP79" s="53"/>
      <c r="ULQ79" s="53"/>
      <c r="ULR79" s="53"/>
      <c r="ULS79" s="53"/>
      <c r="ULT79" s="53"/>
      <c r="ULU79" s="53"/>
      <c r="ULV79" s="53"/>
      <c r="ULW79" s="53"/>
      <c r="ULX79" s="53"/>
      <c r="ULY79" s="53"/>
      <c r="ULZ79" s="53"/>
      <c r="UMA79" s="53"/>
      <c r="UMB79" s="53"/>
      <c r="UMC79" s="53"/>
      <c r="UMD79" s="53"/>
      <c r="UME79" s="53"/>
      <c r="UMF79" s="53"/>
      <c r="UMG79" s="53"/>
      <c r="UMH79" s="53"/>
      <c r="UMI79" s="53"/>
      <c r="UMJ79" s="53"/>
      <c r="UMK79" s="53"/>
      <c r="UML79" s="53"/>
      <c r="UMM79" s="53"/>
      <c r="UMN79" s="53"/>
      <c r="UMO79" s="53"/>
      <c r="UMP79" s="53"/>
      <c r="UMQ79" s="53"/>
      <c r="UMR79" s="53"/>
      <c r="UMS79" s="53"/>
      <c r="UMT79" s="53"/>
      <c r="UMU79" s="53"/>
      <c r="UMV79" s="53"/>
      <c r="UMW79" s="53"/>
      <c r="UMX79" s="53"/>
      <c r="UMY79" s="53"/>
      <c r="UMZ79" s="53"/>
      <c r="UNA79" s="53"/>
      <c r="UNB79" s="53"/>
      <c r="UNC79" s="53"/>
      <c r="UND79" s="53"/>
      <c r="UNE79" s="53"/>
      <c r="UNF79" s="53"/>
      <c r="UNG79" s="53"/>
      <c r="UNH79" s="53"/>
      <c r="UNI79" s="53"/>
      <c r="UNJ79" s="53"/>
      <c r="UNK79" s="53"/>
      <c r="UNL79" s="53"/>
      <c r="UNM79" s="53"/>
      <c r="UNN79" s="53"/>
      <c r="UNO79" s="53"/>
      <c r="UNP79" s="53"/>
      <c r="UNQ79" s="53"/>
      <c r="UNR79" s="53"/>
      <c r="UNS79" s="53"/>
      <c r="UNT79" s="53"/>
      <c r="UNU79" s="53"/>
      <c r="UNV79" s="53"/>
      <c r="UNW79" s="53"/>
      <c r="UNX79" s="53"/>
      <c r="UNY79" s="53"/>
      <c r="UNZ79" s="53"/>
      <c r="UOA79" s="53"/>
      <c r="UOB79" s="53"/>
      <c r="UOC79" s="53"/>
      <c r="UOD79" s="53"/>
      <c r="UOE79" s="53"/>
      <c r="UOF79" s="53"/>
      <c r="UOG79" s="53"/>
      <c r="UOH79" s="53"/>
      <c r="UOI79" s="53"/>
      <c r="UOJ79" s="53"/>
      <c r="UOK79" s="53"/>
      <c r="UOL79" s="53"/>
      <c r="UOM79" s="53"/>
      <c r="UON79" s="53"/>
      <c r="UOO79" s="53"/>
      <c r="UOP79" s="53"/>
      <c r="UOQ79" s="53"/>
      <c r="UOR79" s="53"/>
      <c r="UOS79" s="53"/>
      <c r="UOT79" s="53"/>
      <c r="UOU79" s="53"/>
      <c r="UOV79" s="53"/>
      <c r="UOW79" s="53"/>
      <c r="UOX79" s="53"/>
      <c r="UOY79" s="53"/>
      <c r="UOZ79" s="53"/>
      <c r="UPA79" s="53"/>
      <c r="UPB79" s="53"/>
      <c r="UPC79" s="53"/>
      <c r="UPD79" s="53"/>
      <c r="UPE79" s="53"/>
      <c r="UPF79" s="53"/>
      <c r="UPG79" s="53"/>
      <c r="UPH79" s="53"/>
      <c r="UPI79" s="53"/>
      <c r="UPJ79" s="53"/>
      <c r="UPK79" s="53"/>
      <c r="UPL79" s="53"/>
      <c r="UPM79" s="53"/>
      <c r="UPN79" s="53"/>
      <c r="UPO79" s="53"/>
      <c r="UPP79" s="53"/>
      <c r="UPQ79" s="53"/>
      <c r="UPR79" s="53"/>
      <c r="UPS79" s="53"/>
      <c r="UPT79" s="53"/>
      <c r="UPU79" s="53"/>
      <c r="UPV79" s="53"/>
      <c r="UPW79" s="53"/>
      <c r="UPX79" s="53"/>
      <c r="UPY79" s="53"/>
      <c r="UPZ79" s="53"/>
      <c r="UQA79" s="53"/>
      <c r="UQB79" s="53"/>
      <c r="UQC79" s="53"/>
      <c r="UQD79" s="53"/>
      <c r="UQE79" s="53"/>
      <c r="UQF79" s="53"/>
      <c r="UQG79" s="53"/>
      <c r="UQH79" s="53"/>
      <c r="UQI79" s="53"/>
      <c r="UQJ79" s="53"/>
      <c r="UQK79" s="53"/>
      <c r="UQL79" s="53"/>
      <c r="UQM79" s="53"/>
      <c r="UQN79" s="53"/>
      <c r="UQO79" s="53"/>
      <c r="UQP79" s="53"/>
      <c r="UQQ79" s="53"/>
      <c r="UQR79" s="53"/>
      <c r="UQS79" s="53"/>
      <c r="UQT79" s="53"/>
      <c r="UQU79" s="53"/>
      <c r="UQV79" s="53"/>
      <c r="UQW79" s="53"/>
      <c r="UQX79" s="53"/>
      <c r="UQY79" s="53"/>
      <c r="UQZ79" s="53"/>
      <c r="URA79" s="53"/>
      <c r="URB79" s="53"/>
      <c r="URC79" s="53"/>
      <c r="URD79" s="53"/>
      <c r="URE79" s="53"/>
      <c r="URF79" s="53"/>
      <c r="URG79" s="53"/>
      <c r="URH79" s="53"/>
      <c r="URI79" s="53"/>
      <c r="URJ79" s="53"/>
      <c r="URK79" s="53"/>
      <c r="URL79" s="53"/>
      <c r="URM79" s="53"/>
      <c r="URN79" s="53"/>
      <c r="URO79" s="53"/>
      <c r="URP79" s="53"/>
      <c r="URQ79" s="53"/>
      <c r="URR79" s="53"/>
      <c r="URS79" s="53"/>
      <c r="URT79" s="53"/>
      <c r="URU79" s="53"/>
      <c r="URV79" s="53"/>
      <c r="URW79" s="53"/>
      <c r="URX79" s="53"/>
      <c r="URY79" s="53"/>
      <c r="URZ79" s="53"/>
      <c r="USA79" s="53"/>
      <c r="USB79" s="53"/>
      <c r="USC79" s="53"/>
      <c r="USD79" s="53"/>
      <c r="USE79" s="53"/>
      <c r="USF79" s="53"/>
      <c r="USG79" s="53"/>
      <c r="USH79" s="53"/>
      <c r="USI79" s="53"/>
      <c r="USJ79" s="53"/>
      <c r="USK79" s="53"/>
      <c r="USL79" s="53"/>
      <c r="USM79" s="53"/>
      <c r="USN79" s="53"/>
      <c r="USO79" s="53"/>
      <c r="USP79" s="53"/>
      <c r="USQ79" s="53"/>
      <c r="USR79" s="53"/>
      <c r="USS79" s="53"/>
      <c r="UST79" s="53"/>
      <c r="USU79" s="53"/>
      <c r="USV79" s="53"/>
      <c r="USW79" s="53"/>
      <c r="USX79" s="53"/>
      <c r="USY79" s="53"/>
      <c r="USZ79" s="53"/>
      <c r="UTA79" s="53"/>
      <c r="UTB79" s="53"/>
      <c r="UTC79" s="53"/>
      <c r="UTD79" s="53"/>
      <c r="UTE79" s="53"/>
      <c r="UTF79" s="53"/>
      <c r="UTG79" s="53"/>
      <c r="UTH79" s="53"/>
      <c r="UTI79" s="53"/>
      <c r="UTJ79" s="53"/>
      <c r="UTK79" s="53"/>
      <c r="UTL79" s="53"/>
      <c r="UTM79" s="53"/>
      <c r="UTN79" s="53"/>
      <c r="UTO79" s="53"/>
      <c r="UTP79" s="53"/>
      <c r="UTQ79" s="53"/>
      <c r="UTR79" s="53"/>
      <c r="UTS79" s="53"/>
      <c r="UTT79" s="53"/>
      <c r="UTU79" s="53"/>
      <c r="UTV79" s="53"/>
      <c r="UTW79" s="53"/>
      <c r="UTX79" s="53"/>
      <c r="UTY79" s="53"/>
      <c r="UTZ79" s="53"/>
      <c r="UUA79" s="53"/>
      <c r="UUB79" s="53"/>
      <c r="UUC79" s="53"/>
      <c r="UUD79" s="53"/>
      <c r="UUE79" s="53"/>
      <c r="UUF79" s="53"/>
      <c r="UUG79" s="53"/>
      <c r="UUH79" s="53"/>
      <c r="UUI79" s="53"/>
      <c r="UUJ79" s="53"/>
      <c r="UUK79" s="53"/>
      <c r="UUL79" s="53"/>
      <c r="UUM79" s="53"/>
      <c r="UUN79" s="53"/>
      <c r="UUO79" s="53"/>
      <c r="UUP79" s="53"/>
      <c r="UUQ79" s="53"/>
      <c r="UUR79" s="53"/>
      <c r="UUS79" s="53"/>
      <c r="UUT79" s="53"/>
      <c r="UUU79" s="53"/>
      <c r="UUV79" s="53"/>
      <c r="UUW79" s="53"/>
      <c r="UUX79" s="53"/>
      <c r="UUY79" s="53"/>
      <c r="UUZ79" s="53"/>
      <c r="UVA79" s="53"/>
      <c r="UVB79" s="53"/>
      <c r="UVC79" s="53"/>
      <c r="UVD79" s="53"/>
      <c r="UVE79" s="53"/>
      <c r="UVF79" s="53"/>
      <c r="UVG79" s="53"/>
      <c r="UVH79" s="53"/>
      <c r="UVI79" s="53"/>
      <c r="UVJ79" s="53"/>
      <c r="UVK79" s="53"/>
      <c r="UVL79" s="53"/>
      <c r="UVM79" s="53"/>
      <c r="UVN79" s="53"/>
      <c r="UVO79" s="53"/>
      <c r="UVP79" s="53"/>
      <c r="UVQ79" s="53"/>
      <c r="UVR79" s="53"/>
      <c r="UVS79" s="53"/>
      <c r="UVT79" s="53"/>
      <c r="UVU79" s="53"/>
      <c r="UVV79" s="53"/>
      <c r="UVW79" s="53"/>
      <c r="UVX79" s="53"/>
      <c r="UVY79" s="53"/>
      <c r="UVZ79" s="53"/>
      <c r="UWA79" s="53"/>
      <c r="UWB79" s="53"/>
      <c r="UWC79" s="53"/>
      <c r="UWD79" s="53"/>
      <c r="UWE79" s="53"/>
      <c r="UWF79" s="53"/>
      <c r="UWG79" s="53"/>
      <c r="UWH79" s="53"/>
      <c r="UWI79" s="53"/>
      <c r="UWJ79" s="53"/>
      <c r="UWK79" s="53"/>
      <c r="UWL79" s="53"/>
      <c r="UWM79" s="53"/>
      <c r="UWN79" s="53"/>
      <c r="UWO79" s="53"/>
      <c r="UWP79" s="53"/>
      <c r="UWQ79" s="53"/>
      <c r="UWR79" s="53"/>
      <c r="UWS79" s="53"/>
      <c r="UWT79" s="53"/>
      <c r="UWU79" s="53"/>
      <c r="UWV79" s="53"/>
      <c r="UWW79" s="53"/>
      <c r="UWX79" s="53"/>
      <c r="UWY79" s="53"/>
      <c r="UWZ79" s="53"/>
      <c r="UXA79" s="53"/>
      <c r="UXB79" s="53"/>
      <c r="UXC79" s="53"/>
      <c r="UXD79" s="53"/>
      <c r="UXE79" s="53"/>
      <c r="UXF79" s="53"/>
      <c r="UXG79" s="53"/>
      <c r="UXH79" s="53"/>
      <c r="UXI79" s="53"/>
      <c r="UXJ79" s="53"/>
      <c r="UXK79" s="53"/>
      <c r="UXL79" s="53"/>
      <c r="UXM79" s="53"/>
      <c r="UXN79" s="53"/>
      <c r="UXO79" s="53"/>
      <c r="UXP79" s="53"/>
      <c r="UXQ79" s="53"/>
      <c r="UXR79" s="53"/>
      <c r="UXS79" s="53"/>
      <c r="UXT79" s="53"/>
      <c r="UXU79" s="53"/>
      <c r="UXV79" s="53"/>
      <c r="UXW79" s="53"/>
      <c r="UXX79" s="53"/>
      <c r="UXY79" s="53"/>
      <c r="UXZ79" s="53"/>
      <c r="UYA79" s="53"/>
      <c r="UYB79" s="53"/>
      <c r="UYC79" s="53"/>
      <c r="UYD79" s="53"/>
      <c r="UYE79" s="53"/>
      <c r="UYF79" s="53"/>
      <c r="UYG79" s="53"/>
      <c r="UYH79" s="53"/>
      <c r="UYI79" s="53"/>
      <c r="UYJ79" s="53"/>
      <c r="UYK79" s="53"/>
      <c r="UYL79" s="53"/>
      <c r="UYM79" s="53"/>
      <c r="UYN79" s="53"/>
      <c r="UYO79" s="53"/>
      <c r="UYP79" s="53"/>
      <c r="UYQ79" s="53"/>
      <c r="UYR79" s="53"/>
      <c r="UYS79" s="53"/>
      <c r="UYT79" s="53"/>
      <c r="UYU79" s="53"/>
      <c r="UYV79" s="53"/>
      <c r="UYW79" s="53"/>
      <c r="UYX79" s="53"/>
      <c r="UYY79" s="53"/>
      <c r="UYZ79" s="53"/>
      <c r="UZA79" s="53"/>
      <c r="UZB79" s="53"/>
      <c r="UZC79" s="53"/>
      <c r="UZD79" s="53"/>
      <c r="UZE79" s="53"/>
      <c r="UZF79" s="53"/>
      <c r="UZG79" s="53"/>
      <c r="UZH79" s="53"/>
      <c r="UZI79" s="53"/>
      <c r="UZJ79" s="53"/>
      <c r="UZK79" s="53"/>
      <c r="UZL79" s="53"/>
      <c r="UZM79" s="53"/>
      <c r="UZN79" s="53"/>
      <c r="UZO79" s="53"/>
      <c r="UZP79" s="53"/>
      <c r="UZQ79" s="53"/>
      <c r="UZR79" s="53"/>
      <c r="UZS79" s="53"/>
      <c r="UZT79" s="53"/>
      <c r="UZU79" s="53"/>
      <c r="UZV79" s="53"/>
      <c r="UZW79" s="53"/>
      <c r="UZX79" s="53"/>
      <c r="UZY79" s="53"/>
      <c r="UZZ79" s="53"/>
      <c r="VAA79" s="53"/>
      <c r="VAB79" s="53"/>
      <c r="VAC79" s="53"/>
      <c r="VAD79" s="53"/>
      <c r="VAE79" s="53"/>
      <c r="VAF79" s="53"/>
      <c r="VAG79" s="53"/>
      <c r="VAH79" s="53"/>
      <c r="VAI79" s="53"/>
      <c r="VAJ79" s="53"/>
      <c r="VAK79" s="53"/>
      <c r="VAL79" s="53"/>
      <c r="VAM79" s="53"/>
      <c r="VAN79" s="53"/>
      <c r="VAO79" s="53"/>
      <c r="VAP79" s="53"/>
      <c r="VAQ79" s="53"/>
      <c r="VAR79" s="53"/>
      <c r="VAS79" s="53"/>
      <c r="VAT79" s="53"/>
      <c r="VAU79" s="53"/>
      <c r="VAV79" s="53"/>
      <c r="VAW79" s="53"/>
      <c r="VAX79" s="53"/>
      <c r="VAY79" s="53"/>
      <c r="VAZ79" s="53"/>
      <c r="VBA79" s="53"/>
      <c r="VBB79" s="53"/>
      <c r="VBC79" s="53"/>
      <c r="VBD79" s="53"/>
      <c r="VBE79" s="53"/>
      <c r="VBF79" s="53"/>
      <c r="VBG79" s="53"/>
      <c r="VBH79" s="53"/>
      <c r="VBI79" s="53"/>
      <c r="VBJ79" s="53"/>
      <c r="VBK79" s="53"/>
      <c r="VBL79" s="53"/>
      <c r="VBM79" s="53"/>
      <c r="VBN79" s="53"/>
      <c r="VBO79" s="53"/>
      <c r="VBP79" s="53"/>
      <c r="VBQ79" s="53"/>
      <c r="VBR79" s="53"/>
      <c r="VBS79" s="53"/>
      <c r="VBT79" s="53"/>
      <c r="VBU79" s="53"/>
      <c r="VBV79" s="53"/>
      <c r="VBW79" s="53"/>
      <c r="VBX79" s="53"/>
      <c r="VBY79" s="53"/>
      <c r="VBZ79" s="53"/>
      <c r="VCA79" s="53"/>
      <c r="VCB79" s="53"/>
      <c r="VCC79" s="53"/>
      <c r="VCD79" s="53"/>
      <c r="VCE79" s="53"/>
      <c r="VCF79" s="53"/>
      <c r="VCG79" s="53"/>
      <c r="VCH79" s="53"/>
      <c r="VCI79" s="53"/>
      <c r="VCJ79" s="53"/>
      <c r="VCK79" s="53"/>
      <c r="VCL79" s="53"/>
      <c r="VCM79" s="53"/>
      <c r="VCN79" s="53"/>
      <c r="VCO79" s="53"/>
      <c r="VCP79" s="53"/>
      <c r="VCQ79" s="53"/>
      <c r="VCR79" s="53"/>
      <c r="VCS79" s="53"/>
      <c r="VCT79" s="53"/>
      <c r="VCU79" s="53"/>
      <c r="VCV79" s="53"/>
      <c r="VCW79" s="53"/>
      <c r="VCX79" s="53"/>
      <c r="VCY79" s="53"/>
      <c r="VCZ79" s="53"/>
      <c r="VDA79" s="53"/>
      <c r="VDB79" s="53"/>
      <c r="VDC79" s="53"/>
      <c r="VDD79" s="53"/>
      <c r="VDE79" s="53"/>
      <c r="VDF79" s="53"/>
      <c r="VDG79" s="53"/>
      <c r="VDH79" s="53"/>
      <c r="VDI79" s="53"/>
      <c r="VDJ79" s="53"/>
      <c r="VDK79" s="53"/>
      <c r="VDL79" s="53"/>
      <c r="VDM79" s="53"/>
      <c r="VDN79" s="53"/>
      <c r="VDO79" s="53"/>
      <c r="VDP79" s="53"/>
      <c r="VDQ79" s="53"/>
      <c r="VDR79" s="53"/>
      <c r="VDS79" s="53"/>
      <c r="VDT79" s="53"/>
      <c r="VDU79" s="53"/>
      <c r="VDV79" s="53"/>
      <c r="VDW79" s="53"/>
      <c r="VDX79" s="53"/>
      <c r="VDY79" s="53"/>
      <c r="VDZ79" s="53"/>
      <c r="VEA79" s="53"/>
      <c r="VEB79" s="53"/>
      <c r="VEC79" s="53"/>
      <c r="VED79" s="53"/>
      <c r="VEE79" s="53"/>
      <c r="VEF79" s="53"/>
      <c r="VEG79" s="53"/>
      <c r="VEH79" s="53"/>
      <c r="VEI79" s="53"/>
      <c r="VEJ79" s="53"/>
      <c r="VEK79" s="53"/>
      <c r="VEL79" s="53"/>
      <c r="VEM79" s="53"/>
      <c r="VEN79" s="53"/>
      <c r="VEO79" s="53"/>
      <c r="VEP79" s="53"/>
      <c r="VEQ79" s="53"/>
      <c r="VER79" s="53"/>
      <c r="VES79" s="53"/>
      <c r="VET79" s="53"/>
      <c r="VEU79" s="53"/>
      <c r="VEV79" s="53"/>
      <c r="VEW79" s="53"/>
      <c r="VEX79" s="53"/>
      <c r="VEY79" s="53"/>
      <c r="VEZ79" s="53"/>
      <c r="VFA79" s="53"/>
      <c r="VFB79" s="53"/>
      <c r="VFC79" s="53"/>
      <c r="VFD79" s="53"/>
      <c r="VFE79" s="53"/>
      <c r="VFF79" s="53"/>
      <c r="VFG79" s="53"/>
      <c r="VFH79" s="53"/>
      <c r="VFI79" s="53"/>
      <c r="VFJ79" s="53"/>
      <c r="VFK79" s="53"/>
      <c r="VFL79" s="53"/>
      <c r="VFM79" s="53"/>
      <c r="VFN79" s="53"/>
      <c r="VFO79" s="53"/>
      <c r="VFP79" s="53"/>
      <c r="VFQ79" s="53"/>
      <c r="VFR79" s="53"/>
      <c r="VFS79" s="53"/>
      <c r="VFT79" s="53"/>
      <c r="VFU79" s="53"/>
      <c r="VFV79" s="53"/>
      <c r="VFW79" s="53"/>
      <c r="VFX79" s="53"/>
      <c r="VFY79" s="53"/>
      <c r="VFZ79" s="53"/>
      <c r="VGA79" s="53"/>
      <c r="VGB79" s="53"/>
      <c r="VGC79" s="53"/>
      <c r="VGD79" s="53"/>
      <c r="VGE79" s="53"/>
      <c r="VGF79" s="53"/>
      <c r="VGG79" s="53"/>
      <c r="VGH79" s="53"/>
      <c r="VGI79" s="53"/>
      <c r="VGJ79" s="53"/>
      <c r="VGK79" s="53"/>
      <c r="VGL79" s="53"/>
      <c r="VGM79" s="53"/>
      <c r="VGN79" s="53"/>
      <c r="VGO79" s="53"/>
      <c r="VGP79" s="53"/>
      <c r="VGQ79" s="53"/>
      <c r="VGR79" s="53"/>
      <c r="VGS79" s="53"/>
      <c r="VGT79" s="53"/>
      <c r="VGU79" s="53"/>
      <c r="VGV79" s="53"/>
      <c r="VGW79" s="53"/>
      <c r="VGX79" s="53"/>
      <c r="VGY79" s="53"/>
      <c r="VGZ79" s="53"/>
      <c r="VHA79" s="53"/>
      <c r="VHB79" s="53"/>
      <c r="VHC79" s="53"/>
      <c r="VHD79" s="53"/>
      <c r="VHE79" s="53"/>
      <c r="VHF79" s="53"/>
      <c r="VHG79" s="53"/>
      <c r="VHH79" s="53"/>
      <c r="VHI79" s="53"/>
      <c r="VHJ79" s="53"/>
      <c r="VHK79" s="53"/>
      <c r="VHL79" s="53"/>
      <c r="VHM79" s="53"/>
      <c r="VHN79" s="53"/>
      <c r="VHO79" s="53"/>
      <c r="VHP79" s="53"/>
      <c r="VHQ79" s="53"/>
      <c r="VHR79" s="53"/>
      <c r="VHS79" s="53"/>
      <c r="VHT79" s="53"/>
      <c r="VHU79" s="53"/>
      <c r="VHV79" s="53"/>
      <c r="VHW79" s="53"/>
      <c r="VHX79" s="53"/>
      <c r="VHY79" s="53"/>
      <c r="VHZ79" s="53"/>
      <c r="VIA79" s="53"/>
      <c r="VIB79" s="53"/>
      <c r="VIC79" s="53"/>
      <c r="VID79" s="53"/>
      <c r="VIE79" s="53"/>
      <c r="VIF79" s="53"/>
      <c r="VIG79" s="53"/>
      <c r="VIH79" s="53"/>
      <c r="VII79" s="53"/>
      <c r="VIJ79" s="53"/>
      <c r="VIK79" s="53"/>
      <c r="VIL79" s="53"/>
      <c r="VIM79" s="53"/>
      <c r="VIN79" s="53"/>
      <c r="VIO79" s="53"/>
      <c r="VIP79" s="53"/>
      <c r="VIQ79" s="53"/>
      <c r="VIR79" s="53"/>
      <c r="VIS79" s="53"/>
      <c r="VIT79" s="53"/>
      <c r="VIU79" s="53"/>
      <c r="VIV79" s="53"/>
      <c r="VIW79" s="53"/>
      <c r="VIX79" s="53"/>
      <c r="VIY79" s="53"/>
      <c r="VIZ79" s="53"/>
      <c r="VJA79" s="53"/>
      <c r="VJB79" s="53"/>
      <c r="VJC79" s="53"/>
      <c r="VJD79" s="53"/>
      <c r="VJE79" s="53"/>
      <c r="VJF79" s="53"/>
      <c r="VJG79" s="53"/>
      <c r="VJH79" s="53"/>
      <c r="VJI79" s="53"/>
      <c r="VJJ79" s="53"/>
      <c r="VJK79" s="53"/>
      <c r="VJL79" s="53"/>
      <c r="VJM79" s="53"/>
      <c r="VJN79" s="53"/>
      <c r="VJO79" s="53"/>
      <c r="VJP79" s="53"/>
      <c r="VJQ79" s="53"/>
      <c r="VJR79" s="53"/>
      <c r="VJS79" s="53"/>
      <c r="VJT79" s="53"/>
      <c r="VJU79" s="53"/>
      <c r="VJV79" s="53"/>
      <c r="VJW79" s="53"/>
      <c r="VJX79" s="53"/>
      <c r="VJY79" s="53"/>
      <c r="VJZ79" s="53"/>
      <c r="VKA79" s="53"/>
      <c r="VKB79" s="53"/>
      <c r="VKC79" s="53"/>
      <c r="VKD79" s="53"/>
      <c r="VKE79" s="53"/>
      <c r="VKF79" s="53"/>
      <c r="VKG79" s="53"/>
      <c r="VKH79" s="53"/>
      <c r="VKI79" s="53"/>
      <c r="VKJ79" s="53"/>
      <c r="VKK79" s="53"/>
      <c r="VKL79" s="53"/>
      <c r="VKM79" s="53"/>
      <c r="VKN79" s="53"/>
      <c r="VKO79" s="53"/>
      <c r="VKP79" s="53"/>
      <c r="VKQ79" s="53"/>
      <c r="VKR79" s="53"/>
      <c r="VKS79" s="53"/>
      <c r="VKT79" s="53"/>
      <c r="VKU79" s="53"/>
      <c r="VKV79" s="53"/>
      <c r="VKW79" s="53"/>
      <c r="VKX79" s="53"/>
      <c r="VKY79" s="53"/>
      <c r="VKZ79" s="53"/>
      <c r="VLA79" s="53"/>
      <c r="VLB79" s="53"/>
      <c r="VLC79" s="53"/>
      <c r="VLD79" s="53"/>
      <c r="VLE79" s="53"/>
      <c r="VLF79" s="53"/>
      <c r="VLG79" s="53"/>
      <c r="VLH79" s="53"/>
      <c r="VLI79" s="53"/>
      <c r="VLJ79" s="53"/>
      <c r="VLK79" s="53"/>
      <c r="VLL79" s="53"/>
      <c r="VLM79" s="53"/>
      <c r="VLN79" s="53"/>
      <c r="VLO79" s="53"/>
      <c r="VLP79" s="53"/>
      <c r="VLQ79" s="53"/>
      <c r="VLR79" s="53"/>
      <c r="VLS79" s="53"/>
      <c r="VLT79" s="53"/>
      <c r="VLU79" s="53"/>
      <c r="VLV79" s="53"/>
      <c r="VLW79" s="53"/>
      <c r="VLX79" s="53"/>
      <c r="VLY79" s="53"/>
      <c r="VLZ79" s="53"/>
      <c r="VMA79" s="53"/>
      <c r="VMB79" s="53"/>
      <c r="VMC79" s="53"/>
      <c r="VMD79" s="53"/>
      <c r="VME79" s="53"/>
      <c r="VMF79" s="53"/>
      <c r="VMG79" s="53"/>
      <c r="VMH79" s="53"/>
      <c r="VMI79" s="53"/>
      <c r="VMJ79" s="53"/>
      <c r="VMK79" s="53"/>
      <c r="VML79" s="53"/>
      <c r="VMM79" s="53"/>
      <c r="VMN79" s="53"/>
      <c r="VMO79" s="53"/>
      <c r="VMP79" s="53"/>
      <c r="VMQ79" s="53"/>
      <c r="VMR79" s="53"/>
      <c r="VMS79" s="53"/>
      <c r="VMT79" s="53"/>
      <c r="VMU79" s="53"/>
      <c r="VMV79" s="53"/>
      <c r="VMW79" s="53"/>
      <c r="VMX79" s="53"/>
      <c r="VMY79" s="53"/>
      <c r="VMZ79" s="53"/>
      <c r="VNA79" s="53"/>
      <c r="VNB79" s="53"/>
      <c r="VNC79" s="53"/>
      <c r="VND79" s="53"/>
      <c r="VNE79" s="53"/>
      <c r="VNF79" s="53"/>
      <c r="VNG79" s="53"/>
      <c r="VNH79" s="53"/>
      <c r="VNI79" s="53"/>
      <c r="VNJ79" s="53"/>
      <c r="VNK79" s="53"/>
      <c r="VNL79" s="53"/>
      <c r="VNM79" s="53"/>
      <c r="VNN79" s="53"/>
      <c r="VNO79" s="53"/>
      <c r="VNP79" s="53"/>
      <c r="VNQ79" s="53"/>
      <c r="VNR79" s="53"/>
      <c r="VNS79" s="53"/>
      <c r="VNT79" s="53"/>
      <c r="VNU79" s="53"/>
      <c r="VNV79" s="53"/>
      <c r="VNW79" s="53"/>
      <c r="VNX79" s="53"/>
      <c r="VNY79" s="53"/>
      <c r="VNZ79" s="53"/>
      <c r="VOA79" s="53"/>
      <c r="VOB79" s="53"/>
      <c r="VOC79" s="53"/>
      <c r="VOD79" s="53"/>
      <c r="VOE79" s="53"/>
      <c r="VOF79" s="53"/>
      <c r="VOG79" s="53"/>
      <c r="VOH79" s="53"/>
      <c r="VOI79" s="53"/>
      <c r="VOJ79" s="53"/>
      <c r="VOK79" s="53"/>
      <c r="VOL79" s="53"/>
      <c r="VOM79" s="53"/>
      <c r="VON79" s="53"/>
      <c r="VOO79" s="53"/>
      <c r="VOP79" s="53"/>
      <c r="VOQ79" s="53"/>
      <c r="VOR79" s="53"/>
      <c r="VOS79" s="53"/>
      <c r="VOT79" s="53"/>
      <c r="VOU79" s="53"/>
      <c r="VOV79" s="53"/>
      <c r="VOW79" s="53"/>
      <c r="VOX79" s="53"/>
      <c r="VOY79" s="53"/>
      <c r="VOZ79" s="53"/>
      <c r="VPA79" s="53"/>
      <c r="VPB79" s="53"/>
      <c r="VPC79" s="53"/>
      <c r="VPD79" s="53"/>
      <c r="VPE79" s="53"/>
      <c r="VPF79" s="53"/>
      <c r="VPG79" s="53"/>
      <c r="VPH79" s="53"/>
      <c r="VPI79" s="53"/>
      <c r="VPJ79" s="53"/>
      <c r="VPK79" s="53"/>
      <c r="VPL79" s="53"/>
      <c r="VPM79" s="53"/>
      <c r="VPN79" s="53"/>
      <c r="VPO79" s="53"/>
      <c r="VPP79" s="53"/>
      <c r="VPQ79" s="53"/>
      <c r="VPR79" s="53"/>
      <c r="VPS79" s="53"/>
      <c r="VPT79" s="53"/>
      <c r="VPU79" s="53"/>
      <c r="VPV79" s="53"/>
      <c r="VPW79" s="53"/>
      <c r="VPX79" s="53"/>
      <c r="VPY79" s="53"/>
      <c r="VPZ79" s="53"/>
      <c r="VQA79" s="53"/>
      <c r="VQB79" s="53"/>
      <c r="VQC79" s="53"/>
      <c r="VQD79" s="53"/>
      <c r="VQE79" s="53"/>
      <c r="VQF79" s="53"/>
      <c r="VQG79" s="53"/>
      <c r="VQH79" s="53"/>
      <c r="VQI79" s="53"/>
      <c r="VQJ79" s="53"/>
      <c r="VQK79" s="53"/>
      <c r="VQL79" s="53"/>
      <c r="VQM79" s="53"/>
      <c r="VQN79" s="53"/>
      <c r="VQO79" s="53"/>
      <c r="VQP79" s="53"/>
      <c r="VQQ79" s="53"/>
      <c r="VQR79" s="53"/>
      <c r="VQS79" s="53"/>
      <c r="VQT79" s="53"/>
      <c r="VQU79" s="53"/>
      <c r="VQV79" s="53"/>
      <c r="VQW79" s="53"/>
      <c r="VQX79" s="53"/>
      <c r="VQY79" s="53"/>
      <c r="VQZ79" s="53"/>
      <c r="VRA79" s="53"/>
      <c r="VRB79" s="53"/>
      <c r="VRC79" s="53"/>
      <c r="VRD79" s="53"/>
      <c r="VRE79" s="53"/>
      <c r="VRF79" s="53"/>
      <c r="VRG79" s="53"/>
      <c r="VRH79" s="53"/>
      <c r="VRI79" s="53"/>
      <c r="VRJ79" s="53"/>
      <c r="VRK79" s="53"/>
      <c r="VRL79" s="53"/>
      <c r="VRM79" s="53"/>
      <c r="VRN79" s="53"/>
      <c r="VRO79" s="53"/>
      <c r="VRP79" s="53"/>
      <c r="VRQ79" s="53"/>
      <c r="VRR79" s="53"/>
      <c r="VRS79" s="53"/>
      <c r="VRT79" s="53"/>
      <c r="VRU79" s="53"/>
      <c r="VRV79" s="53"/>
      <c r="VRW79" s="53"/>
      <c r="VRX79" s="53"/>
      <c r="VRY79" s="53"/>
      <c r="VRZ79" s="53"/>
      <c r="VSA79" s="53"/>
      <c r="VSB79" s="53"/>
      <c r="VSC79" s="53"/>
      <c r="VSD79" s="53"/>
      <c r="VSE79" s="53"/>
      <c r="VSF79" s="53"/>
      <c r="VSG79" s="53"/>
      <c r="VSH79" s="53"/>
      <c r="VSI79" s="53"/>
      <c r="VSJ79" s="53"/>
      <c r="VSK79" s="53"/>
      <c r="VSL79" s="53"/>
      <c r="VSM79" s="53"/>
      <c r="VSN79" s="53"/>
      <c r="VSO79" s="53"/>
      <c r="VSP79" s="53"/>
      <c r="VSQ79" s="53"/>
      <c r="VSR79" s="53"/>
      <c r="VSS79" s="53"/>
      <c r="VST79" s="53"/>
      <c r="VSU79" s="53"/>
      <c r="VSV79" s="53"/>
      <c r="VSW79" s="53"/>
      <c r="VSX79" s="53"/>
      <c r="VSY79" s="53"/>
      <c r="VSZ79" s="53"/>
      <c r="VTA79" s="53"/>
      <c r="VTB79" s="53"/>
      <c r="VTC79" s="53"/>
      <c r="VTD79" s="53"/>
      <c r="VTE79" s="53"/>
      <c r="VTF79" s="53"/>
      <c r="VTG79" s="53"/>
      <c r="VTH79" s="53"/>
      <c r="VTI79" s="53"/>
      <c r="VTJ79" s="53"/>
      <c r="VTK79" s="53"/>
      <c r="VTL79" s="53"/>
      <c r="VTM79" s="53"/>
      <c r="VTN79" s="53"/>
      <c r="VTO79" s="53"/>
      <c r="VTP79" s="53"/>
      <c r="VTQ79" s="53"/>
      <c r="VTR79" s="53"/>
      <c r="VTS79" s="53"/>
      <c r="VTT79" s="53"/>
      <c r="VTU79" s="53"/>
      <c r="VTV79" s="53"/>
      <c r="VTW79" s="53"/>
      <c r="VTX79" s="53"/>
      <c r="VTY79" s="53"/>
      <c r="VTZ79" s="53"/>
      <c r="VUA79" s="53"/>
      <c r="VUB79" s="53"/>
      <c r="VUC79" s="53"/>
      <c r="VUD79" s="53"/>
      <c r="VUE79" s="53"/>
      <c r="VUF79" s="53"/>
      <c r="VUG79" s="53"/>
      <c r="VUH79" s="53"/>
      <c r="VUI79" s="53"/>
      <c r="VUJ79" s="53"/>
      <c r="VUK79" s="53"/>
      <c r="VUL79" s="53"/>
      <c r="VUM79" s="53"/>
      <c r="VUN79" s="53"/>
      <c r="VUO79" s="53"/>
      <c r="VUP79" s="53"/>
      <c r="VUQ79" s="53"/>
      <c r="VUR79" s="53"/>
      <c r="VUS79" s="53"/>
      <c r="VUT79" s="53"/>
      <c r="VUU79" s="53"/>
      <c r="VUV79" s="53"/>
      <c r="VUW79" s="53"/>
      <c r="VUX79" s="53"/>
      <c r="VUY79" s="53"/>
      <c r="VUZ79" s="53"/>
      <c r="VVA79" s="53"/>
      <c r="VVB79" s="53"/>
      <c r="VVC79" s="53"/>
      <c r="VVD79" s="53"/>
      <c r="VVE79" s="53"/>
      <c r="VVF79" s="53"/>
      <c r="VVG79" s="53"/>
      <c r="VVH79" s="53"/>
      <c r="VVI79" s="53"/>
      <c r="VVJ79" s="53"/>
      <c r="VVK79" s="53"/>
      <c r="VVL79" s="53"/>
      <c r="VVM79" s="53"/>
      <c r="VVN79" s="53"/>
      <c r="VVO79" s="53"/>
      <c r="VVP79" s="53"/>
      <c r="VVQ79" s="53"/>
      <c r="VVR79" s="53"/>
      <c r="VVS79" s="53"/>
      <c r="VVT79" s="53"/>
      <c r="VVU79" s="53"/>
      <c r="VVV79" s="53"/>
      <c r="VVW79" s="53"/>
      <c r="VVX79" s="53"/>
      <c r="VVY79" s="53"/>
      <c r="VVZ79" s="53"/>
      <c r="VWA79" s="53"/>
      <c r="VWB79" s="53"/>
      <c r="VWC79" s="53"/>
      <c r="VWD79" s="53"/>
      <c r="VWE79" s="53"/>
      <c r="VWF79" s="53"/>
      <c r="VWG79" s="53"/>
      <c r="VWH79" s="53"/>
      <c r="VWI79" s="53"/>
      <c r="VWJ79" s="53"/>
      <c r="VWK79" s="53"/>
      <c r="VWL79" s="53"/>
      <c r="VWM79" s="53"/>
      <c r="VWN79" s="53"/>
      <c r="VWO79" s="53"/>
      <c r="VWP79" s="53"/>
      <c r="VWQ79" s="53"/>
      <c r="VWR79" s="53"/>
      <c r="VWS79" s="53"/>
      <c r="VWT79" s="53"/>
      <c r="VWU79" s="53"/>
      <c r="VWV79" s="53"/>
      <c r="VWW79" s="53"/>
      <c r="VWX79" s="53"/>
      <c r="VWY79" s="53"/>
      <c r="VWZ79" s="53"/>
      <c r="VXA79" s="53"/>
      <c r="VXB79" s="53"/>
      <c r="VXC79" s="53"/>
      <c r="VXD79" s="53"/>
      <c r="VXE79" s="53"/>
      <c r="VXF79" s="53"/>
      <c r="VXG79" s="53"/>
      <c r="VXH79" s="53"/>
      <c r="VXI79" s="53"/>
      <c r="VXJ79" s="53"/>
      <c r="VXK79" s="53"/>
      <c r="VXL79" s="53"/>
      <c r="VXM79" s="53"/>
      <c r="VXN79" s="53"/>
      <c r="VXO79" s="53"/>
      <c r="VXP79" s="53"/>
      <c r="VXQ79" s="53"/>
      <c r="VXR79" s="53"/>
      <c r="VXS79" s="53"/>
      <c r="VXT79" s="53"/>
      <c r="VXU79" s="53"/>
      <c r="VXV79" s="53"/>
      <c r="VXW79" s="53"/>
      <c r="VXX79" s="53"/>
      <c r="VXY79" s="53"/>
      <c r="VXZ79" s="53"/>
      <c r="VYA79" s="53"/>
      <c r="VYB79" s="53"/>
      <c r="VYC79" s="53"/>
      <c r="VYD79" s="53"/>
      <c r="VYE79" s="53"/>
      <c r="VYF79" s="53"/>
      <c r="VYG79" s="53"/>
      <c r="VYH79" s="53"/>
      <c r="VYI79" s="53"/>
      <c r="VYJ79" s="53"/>
      <c r="VYK79" s="53"/>
      <c r="VYL79" s="53"/>
      <c r="VYM79" s="53"/>
      <c r="VYN79" s="53"/>
      <c r="VYO79" s="53"/>
      <c r="VYP79" s="53"/>
      <c r="VYQ79" s="53"/>
      <c r="VYR79" s="53"/>
      <c r="VYS79" s="53"/>
      <c r="VYT79" s="53"/>
      <c r="VYU79" s="53"/>
      <c r="VYV79" s="53"/>
      <c r="VYW79" s="53"/>
      <c r="VYX79" s="53"/>
      <c r="VYY79" s="53"/>
      <c r="VYZ79" s="53"/>
      <c r="VZA79" s="53"/>
      <c r="VZB79" s="53"/>
      <c r="VZC79" s="53"/>
      <c r="VZD79" s="53"/>
      <c r="VZE79" s="53"/>
      <c r="VZF79" s="53"/>
      <c r="VZG79" s="53"/>
      <c r="VZH79" s="53"/>
      <c r="VZI79" s="53"/>
      <c r="VZJ79" s="53"/>
      <c r="VZK79" s="53"/>
      <c r="VZL79" s="53"/>
      <c r="VZM79" s="53"/>
      <c r="VZN79" s="53"/>
      <c r="VZO79" s="53"/>
      <c r="VZP79" s="53"/>
      <c r="VZQ79" s="53"/>
      <c r="VZR79" s="53"/>
      <c r="VZS79" s="53"/>
      <c r="VZT79" s="53"/>
      <c r="VZU79" s="53"/>
      <c r="VZV79" s="53"/>
      <c r="VZW79" s="53"/>
      <c r="VZX79" s="53"/>
      <c r="VZY79" s="53"/>
      <c r="VZZ79" s="53"/>
      <c r="WAA79" s="53"/>
      <c r="WAB79" s="53"/>
      <c r="WAC79" s="53"/>
      <c r="WAD79" s="53"/>
      <c r="WAE79" s="53"/>
      <c r="WAF79" s="53"/>
      <c r="WAG79" s="53"/>
      <c r="WAH79" s="53"/>
      <c r="WAI79" s="53"/>
      <c r="WAJ79" s="53"/>
      <c r="WAK79" s="53"/>
      <c r="WAL79" s="53"/>
      <c r="WAM79" s="53"/>
      <c r="WAN79" s="53"/>
      <c r="WAO79" s="53"/>
      <c r="WAP79" s="53"/>
      <c r="WAQ79" s="53"/>
      <c r="WAR79" s="53"/>
      <c r="WAS79" s="53"/>
      <c r="WAT79" s="53"/>
      <c r="WAU79" s="53"/>
      <c r="WAV79" s="53"/>
      <c r="WAW79" s="53"/>
      <c r="WAX79" s="53"/>
      <c r="WAY79" s="53"/>
      <c r="WAZ79" s="53"/>
      <c r="WBA79" s="53"/>
      <c r="WBB79" s="53"/>
      <c r="WBC79" s="53"/>
      <c r="WBD79" s="53"/>
      <c r="WBE79" s="53"/>
      <c r="WBF79" s="53"/>
      <c r="WBG79" s="53"/>
      <c r="WBH79" s="53"/>
      <c r="WBI79" s="53"/>
      <c r="WBJ79" s="53"/>
      <c r="WBK79" s="53"/>
      <c r="WBL79" s="53"/>
      <c r="WBM79" s="53"/>
      <c r="WBN79" s="53"/>
      <c r="WBO79" s="53"/>
      <c r="WBP79" s="53"/>
      <c r="WBQ79" s="53"/>
      <c r="WBR79" s="53"/>
      <c r="WBS79" s="53"/>
      <c r="WBT79" s="53"/>
      <c r="WBU79" s="53"/>
      <c r="WBV79" s="53"/>
      <c r="WBW79" s="53"/>
      <c r="WBX79" s="53"/>
      <c r="WBY79" s="53"/>
      <c r="WBZ79" s="53"/>
      <c r="WCA79" s="53"/>
      <c r="WCB79" s="53"/>
      <c r="WCC79" s="53"/>
      <c r="WCD79" s="53"/>
      <c r="WCE79" s="53"/>
      <c r="WCF79" s="53"/>
      <c r="WCG79" s="53"/>
      <c r="WCH79" s="53"/>
      <c r="WCI79" s="53"/>
      <c r="WCJ79" s="53"/>
      <c r="WCK79" s="53"/>
      <c r="WCL79" s="53"/>
      <c r="WCM79" s="53"/>
      <c r="WCN79" s="53"/>
      <c r="WCO79" s="53"/>
      <c r="WCP79" s="53"/>
      <c r="WCQ79" s="53"/>
      <c r="WCR79" s="53"/>
      <c r="WCS79" s="53"/>
      <c r="WCT79" s="53"/>
      <c r="WCU79" s="53"/>
      <c r="WCV79" s="53"/>
      <c r="WCW79" s="53"/>
      <c r="WCX79" s="53"/>
      <c r="WCY79" s="53"/>
      <c r="WCZ79" s="53"/>
      <c r="WDA79" s="53"/>
      <c r="WDB79" s="53"/>
      <c r="WDC79" s="53"/>
      <c r="WDD79" s="53"/>
      <c r="WDE79" s="53"/>
      <c r="WDF79" s="53"/>
      <c r="WDG79" s="53"/>
      <c r="WDH79" s="53"/>
      <c r="WDI79" s="53"/>
      <c r="WDJ79" s="53"/>
      <c r="WDK79" s="53"/>
      <c r="WDL79" s="53"/>
      <c r="WDM79" s="53"/>
      <c r="WDN79" s="53"/>
      <c r="WDO79" s="53"/>
      <c r="WDP79" s="53"/>
      <c r="WDQ79" s="53"/>
      <c r="WDR79" s="53"/>
      <c r="WDS79" s="53"/>
      <c r="WDT79" s="53"/>
      <c r="WDU79" s="53"/>
      <c r="WDV79" s="53"/>
      <c r="WDW79" s="53"/>
      <c r="WDX79" s="53"/>
      <c r="WDY79" s="53"/>
      <c r="WDZ79" s="53"/>
      <c r="WEA79" s="53"/>
      <c r="WEB79" s="53"/>
      <c r="WEC79" s="53"/>
      <c r="WED79" s="53"/>
      <c r="WEE79" s="53"/>
      <c r="WEF79" s="53"/>
      <c r="WEG79" s="53"/>
      <c r="WEH79" s="53"/>
      <c r="WEI79" s="53"/>
      <c r="WEJ79" s="53"/>
      <c r="WEK79" s="53"/>
      <c r="WEL79" s="53"/>
      <c r="WEM79" s="53"/>
      <c r="WEN79" s="53"/>
      <c r="WEO79" s="53"/>
      <c r="WEP79" s="53"/>
      <c r="WEQ79" s="53"/>
      <c r="WER79" s="53"/>
      <c r="WES79" s="53"/>
      <c r="WET79" s="53"/>
      <c r="WEU79" s="53"/>
      <c r="WEV79" s="53"/>
      <c r="WEW79" s="53"/>
      <c r="WEX79" s="53"/>
      <c r="WEY79" s="53"/>
      <c r="WEZ79" s="53"/>
      <c r="WFA79" s="53"/>
      <c r="WFB79" s="53"/>
      <c r="WFC79" s="53"/>
      <c r="WFD79" s="53"/>
      <c r="WFE79" s="53"/>
      <c r="WFF79" s="53"/>
      <c r="WFG79" s="53"/>
      <c r="WFH79" s="53"/>
      <c r="WFI79" s="53"/>
      <c r="WFJ79" s="53"/>
      <c r="WFK79" s="53"/>
      <c r="WFL79" s="53"/>
      <c r="WFM79" s="53"/>
      <c r="WFN79" s="53"/>
      <c r="WFO79" s="53"/>
      <c r="WFP79" s="53"/>
      <c r="WFQ79" s="53"/>
      <c r="WFR79" s="53"/>
      <c r="WFS79" s="53"/>
      <c r="WFT79" s="53"/>
      <c r="WFU79" s="53"/>
      <c r="WFV79" s="53"/>
      <c r="WFW79" s="53"/>
      <c r="WFX79" s="53"/>
      <c r="WFY79" s="53"/>
      <c r="WFZ79" s="53"/>
      <c r="WGA79" s="53"/>
      <c r="WGB79" s="53"/>
      <c r="WGC79" s="53"/>
      <c r="WGD79" s="53"/>
      <c r="WGE79" s="53"/>
      <c r="WGF79" s="53"/>
      <c r="WGG79" s="53"/>
      <c r="WGH79" s="53"/>
      <c r="WGI79" s="53"/>
      <c r="WGJ79" s="53"/>
      <c r="WGK79" s="53"/>
      <c r="WGL79" s="53"/>
      <c r="WGM79" s="53"/>
      <c r="WGN79" s="53"/>
      <c r="WGO79" s="53"/>
      <c r="WGP79" s="53"/>
      <c r="WGQ79" s="53"/>
      <c r="WGR79" s="53"/>
      <c r="WGS79" s="53"/>
      <c r="WGT79" s="53"/>
      <c r="WGU79" s="53"/>
      <c r="WGV79" s="53"/>
      <c r="WGW79" s="53"/>
      <c r="WGX79" s="53"/>
      <c r="WGY79" s="53"/>
      <c r="WGZ79" s="53"/>
      <c r="WHA79" s="53"/>
      <c r="WHB79" s="53"/>
      <c r="WHC79" s="53"/>
      <c r="WHD79" s="53"/>
      <c r="WHE79" s="53"/>
      <c r="WHF79" s="53"/>
      <c r="WHG79" s="53"/>
      <c r="WHH79" s="53"/>
      <c r="WHI79" s="53"/>
      <c r="WHJ79" s="53"/>
      <c r="WHK79" s="53"/>
      <c r="WHL79" s="53"/>
      <c r="WHM79" s="53"/>
      <c r="WHN79" s="53"/>
      <c r="WHO79" s="53"/>
      <c r="WHP79" s="53"/>
      <c r="WHQ79" s="53"/>
      <c r="WHR79" s="53"/>
      <c r="WHS79" s="53"/>
      <c r="WHT79" s="53"/>
      <c r="WHU79" s="53"/>
      <c r="WHV79" s="53"/>
      <c r="WHW79" s="53"/>
      <c r="WHX79" s="53"/>
      <c r="WHY79" s="53"/>
      <c r="WHZ79" s="53"/>
      <c r="WIA79" s="53"/>
      <c r="WIB79" s="53"/>
      <c r="WIC79" s="53"/>
      <c r="WID79" s="53"/>
      <c r="WIE79" s="53"/>
      <c r="WIF79" s="53"/>
      <c r="WIG79" s="53"/>
      <c r="WIH79" s="53"/>
      <c r="WII79" s="53"/>
      <c r="WIJ79" s="53"/>
      <c r="WIK79" s="53"/>
      <c r="WIL79" s="53"/>
      <c r="WIM79" s="53"/>
      <c r="WIN79" s="53"/>
      <c r="WIO79" s="53"/>
      <c r="WIP79" s="53"/>
      <c r="WIQ79" s="53"/>
      <c r="WIR79" s="53"/>
      <c r="WIS79" s="53"/>
      <c r="WIT79" s="53"/>
      <c r="WIU79" s="53"/>
      <c r="WIV79" s="53"/>
      <c r="WIW79" s="53"/>
      <c r="WIX79" s="53"/>
      <c r="WIY79" s="53"/>
      <c r="WIZ79" s="53"/>
      <c r="WJA79" s="53"/>
      <c r="WJB79" s="53"/>
      <c r="WJC79" s="53"/>
      <c r="WJD79" s="53"/>
      <c r="WJE79" s="53"/>
      <c r="WJF79" s="53"/>
      <c r="WJG79" s="53"/>
      <c r="WJH79" s="53"/>
      <c r="WJI79" s="53"/>
      <c r="WJJ79" s="53"/>
      <c r="WJK79" s="53"/>
      <c r="WJL79" s="53"/>
      <c r="WJM79" s="53"/>
      <c r="WJN79" s="53"/>
      <c r="WJO79" s="53"/>
      <c r="WJP79" s="53"/>
      <c r="WJQ79" s="53"/>
      <c r="WJR79" s="53"/>
      <c r="WJS79" s="53"/>
      <c r="WJT79" s="53"/>
      <c r="WJU79" s="53"/>
      <c r="WJV79" s="53"/>
      <c r="WJW79" s="53"/>
      <c r="WJX79" s="53"/>
      <c r="WJY79" s="53"/>
      <c r="WJZ79" s="53"/>
      <c r="WKA79" s="53"/>
      <c r="WKB79" s="53"/>
      <c r="WKC79" s="53"/>
      <c r="WKD79" s="53"/>
      <c r="WKE79" s="53"/>
      <c r="WKF79" s="53"/>
      <c r="WKG79" s="53"/>
      <c r="WKH79" s="53"/>
      <c r="WKI79" s="53"/>
      <c r="WKJ79" s="53"/>
      <c r="WKK79" s="53"/>
      <c r="WKL79" s="53"/>
      <c r="WKM79" s="53"/>
      <c r="WKN79" s="53"/>
      <c r="WKO79" s="53"/>
      <c r="WKP79" s="53"/>
      <c r="WKQ79" s="53"/>
      <c r="WKR79" s="53"/>
      <c r="WKS79" s="53"/>
      <c r="WKT79" s="53"/>
      <c r="WKU79" s="53"/>
      <c r="WKV79" s="53"/>
      <c r="WKW79" s="53"/>
      <c r="WKX79" s="53"/>
      <c r="WKY79" s="53"/>
      <c r="WKZ79" s="53"/>
      <c r="WLA79" s="53"/>
      <c r="WLB79" s="53"/>
      <c r="WLC79" s="53"/>
      <c r="WLD79" s="53"/>
      <c r="WLE79" s="53"/>
      <c r="WLF79" s="53"/>
      <c r="WLG79" s="53"/>
      <c r="WLH79" s="53"/>
      <c r="WLI79" s="53"/>
      <c r="WLJ79" s="53"/>
      <c r="WLK79" s="53"/>
      <c r="WLL79" s="53"/>
      <c r="WLM79" s="53"/>
      <c r="WLN79" s="53"/>
      <c r="WLO79" s="53"/>
      <c r="WLP79" s="53"/>
      <c r="WLQ79" s="53"/>
      <c r="WLR79" s="53"/>
      <c r="WLS79" s="53"/>
      <c r="WLT79" s="53"/>
      <c r="WLU79" s="53"/>
      <c r="WLV79" s="53"/>
      <c r="WLW79" s="53"/>
      <c r="WLX79" s="53"/>
      <c r="WLY79" s="53"/>
      <c r="WLZ79" s="53"/>
      <c r="WMA79" s="53"/>
      <c r="WMB79" s="53"/>
      <c r="WMC79" s="53"/>
      <c r="WMD79" s="53"/>
      <c r="WME79" s="53"/>
      <c r="WMF79" s="53"/>
      <c r="WMG79" s="53"/>
      <c r="WMH79" s="53"/>
      <c r="WMI79" s="53"/>
      <c r="WMJ79" s="53"/>
      <c r="WMK79" s="53"/>
      <c r="WML79" s="53"/>
      <c r="WMM79" s="53"/>
      <c r="WMN79" s="53"/>
      <c r="WMO79" s="53"/>
      <c r="WMP79" s="53"/>
      <c r="WMQ79" s="53"/>
      <c r="WMR79" s="53"/>
      <c r="WMS79" s="53"/>
      <c r="WMT79" s="53"/>
      <c r="WMU79" s="53"/>
      <c r="WMV79" s="53"/>
      <c r="WMW79" s="53"/>
      <c r="WMX79" s="53"/>
      <c r="WMY79" s="53"/>
      <c r="WMZ79" s="53"/>
      <c r="WNA79" s="53"/>
      <c r="WNB79" s="53"/>
      <c r="WNC79" s="53"/>
      <c r="WND79" s="53"/>
      <c r="WNE79" s="53"/>
      <c r="WNF79" s="53"/>
      <c r="WNG79" s="53"/>
      <c r="WNH79" s="53"/>
      <c r="WNI79" s="53"/>
      <c r="WNJ79" s="53"/>
      <c r="WNK79" s="53"/>
      <c r="WNL79" s="53"/>
      <c r="WNM79" s="53"/>
      <c r="WNN79" s="53"/>
      <c r="WNO79" s="53"/>
      <c r="WNP79" s="53"/>
      <c r="WNQ79" s="53"/>
      <c r="WNR79" s="53"/>
      <c r="WNS79" s="53"/>
      <c r="WNT79" s="53"/>
      <c r="WNU79" s="53"/>
      <c r="WNV79" s="53"/>
      <c r="WNW79" s="53"/>
      <c r="WNX79" s="53"/>
      <c r="WNY79" s="53"/>
      <c r="WNZ79" s="53"/>
      <c r="WOA79" s="53"/>
      <c r="WOB79" s="53"/>
      <c r="WOC79" s="53"/>
      <c r="WOD79" s="53"/>
      <c r="WOE79" s="53"/>
      <c r="WOF79" s="53"/>
      <c r="WOG79" s="53"/>
      <c r="WOH79" s="53"/>
      <c r="WOI79" s="53"/>
      <c r="WOJ79" s="53"/>
      <c r="WOK79" s="53"/>
      <c r="WOL79" s="53"/>
      <c r="WOM79" s="53"/>
      <c r="WON79" s="53"/>
      <c r="WOO79" s="53"/>
      <c r="WOP79" s="53"/>
      <c r="WOQ79" s="53"/>
      <c r="WOR79" s="53"/>
      <c r="WOS79" s="53"/>
      <c r="WOT79" s="53"/>
      <c r="WOU79" s="53"/>
      <c r="WOV79" s="53"/>
      <c r="WOW79" s="53"/>
      <c r="WOX79" s="53"/>
      <c r="WOY79" s="53"/>
      <c r="WOZ79" s="53"/>
      <c r="WPA79" s="53"/>
      <c r="WPB79" s="53"/>
      <c r="WPC79" s="53"/>
      <c r="WPD79" s="53"/>
      <c r="WPE79" s="53"/>
      <c r="WPF79" s="53"/>
      <c r="WPG79" s="53"/>
      <c r="WPH79" s="53"/>
      <c r="WPI79" s="53"/>
      <c r="WPJ79" s="53"/>
      <c r="WPK79" s="53"/>
      <c r="WPL79" s="53"/>
      <c r="WPM79" s="53"/>
      <c r="WPN79" s="53"/>
      <c r="WPO79" s="53"/>
      <c r="WPP79" s="53"/>
      <c r="WPQ79" s="53"/>
      <c r="WPR79" s="53"/>
      <c r="WPS79" s="53"/>
      <c r="WPT79" s="53"/>
      <c r="WPU79" s="53"/>
      <c r="WPV79" s="53"/>
      <c r="WPW79" s="53"/>
      <c r="WPX79" s="53"/>
      <c r="WPY79" s="53"/>
      <c r="WPZ79" s="53"/>
      <c r="WQA79" s="53"/>
      <c r="WQB79" s="53"/>
      <c r="WQC79" s="53"/>
      <c r="WQD79" s="53"/>
      <c r="WQE79" s="53"/>
      <c r="WQF79" s="53"/>
      <c r="WQG79" s="53"/>
      <c r="WQH79" s="53"/>
      <c r="WQI79" s="53"/>
      <c r="WQJ79" s="53"/>
      <c r="WQK79" s="53"/>
      <c r="WQL79" s="53"/>
      <c r="WQM79" s="53"/>
      <c r="WQN79" s="53"/>
      <c r="WQO79" s="53"/>
      <c r="WQP79" s="53"/>
      <c r="WQQ79" s="53"/>
      <c r="WQR79" s="53"/>
      <c r="WQS79" s="53"/>
      <c r="WQT79" s="53"/>
      <c r="WQU79" s="53"/>
      <c r="WQV79" s="53"/>
      <c r="WQW79" s="53"/>
      <c r="WQX79" s="53"/>
      <c r="WQY79" s="53"/>
      <c r="WQZ79" s="53"/>
      <c r="WRA79" s="53"/>
      <c r="WRB79" s="53"/>
      <c r="WRC79" s="53"/>
      <c r="WRD79" s="53"/>
      <c r="WRE79" s="53"/>
      <c r="WRF79" s="53"/>
      <c r="WRG79" s="53"/>
      <c r="WRH79" s="53"/>
      <c r="WRI79" s="53"/>
      <c r="WRJ79" s="53"/>
      <c r="WRK79" s="53"/>
      <c r="WRL79" s="53"/>
      <c r="WRM79" s="53"/>
      <c r="WRN79" s="53"/>
      <c r="WRO79" s="53"/>
      <c r="WRP79" s="53"/>
      <c r="WRQ79" s="53"/>
      <c r="WRR79" s="53"/>
      <c r="WRS79" s="53"/>
      <c r="WRT79" s="53"/>
      <c r="WRU79" s="53"/>
      <c r="WRV79" s="53"/>
      <c r="WRW79" s="53"/>
      <c r="WRX79" s="53"/>
      <c r="WRY79" s="53"/>
      <c r="WRZ79" s="53"/>
      <c r="WSA79" s="53"/>
      <c r="WSB79" s="53"/>
      <c r="WSC79" s="53"/>
      <c r="WSD79" s="53"/>
      <c r="WSE79" s="53"/>
      <c r="WSF79" s="53"/>
      <c r="WSG79" s="53"/>
      <c r="WSH79" s="53"/>
      <c r="WSI79" s="53"/>
      <c r="WSJ79" s="53"/>
      <c r="WSK79" s="53"/>
      <c r="WSL79" s="53"/>
      <c r="WSM79" s="53"/>
      <c r="WSN79" s="53"/>
      <c r="WSO79" s="53"/>
      <c r="WSP79" s="53"/>
      <c r="WSQ79" s="53"/>
      <c r="WSR79" s="53"/>
      <c r="WSS79" s="53"/>
      <c r="WST79" s="53"/>
      <c r="WSU79" s="53"/>
      <c r="WSV79" s="53"/>
      <c r="WSW79" s="53"/>
      <c r="WSX79" s="53"/>
      <c r="WSY79" s="53"/>
      <c r="WSZ79" s="53"/>
      <c r="WTA79" s="53"/>
      <c r="WTB79" s="53"/>
      <c r="WTC79" s="53"/>
      <c r="WTD79" s="53"/>
      <c r="WTE79" s="53"/>
      <c r="WTF79" s="53"/>
      <c r="WTG79" s="53"/>
      <c r="WTH79" s="53"/>
      <c r="WTI79" s="53"/>
      <c r="WTJ79" s="53"/>
      <c r="WTK79" s="53"/>
      <c r="WTL79" s="53"/>
      <c r="WTM79" s="53"/>
      <c r="WTN79" s="53"/>
      <c r="WTO79" s="53"/>
      <c r="WTP79" s="53"/>
      <c r="WTQ79" s="53"/>
      <c r="WTR79" s="53"/>
      <c r="WTS79" s="53"/>
      <c r="WTT79" s="53"/>
      <c r="WTU79" s="53"/>
      <c r="WTV79" s="53"/>
      <c r="WTW79" s="53"/>
      <c r="WTX79" s="53"/>
      <c r="WTY79" s="53"/>
      <c r="WTZ79" s="53"/>
      <c r="WUA79" s="53"/>
      <c r="WUB79" s="53"/>
      <c r="WUC79" s="53"/>
      <c r="WUD79" s="53"/>
      <c r="WUE79" s="53"/>
      <c r="WUF79" s="53"/>
      <c r="WUG79" s="53"/>
      <c r="WUH79" s="53"/>
      <c r="WUI79" s="53"/>
      <c r="WUJ79" s="53"/>
      <c r="WUK79" s="53"/>
      <c r="WUL79" s="53"/>
      <c r="WUM79" s="53"/>
      <c r="WUN79" s="53"/>
      <c r="WUO79" s="53"/>
      <c r="WUP79" s="53"/>
      <c r="WUQ79" s="53"/>
      <c r="WUR79" s="53"/>
      <c r="WUS79" s="53"/>
      <c r="WUT79" s="53"/>
      <c r="WUU79" s="53"/>
      <c r="WUV79" s="53"/>
      <c r="WUW79" s="53"/>
      <c r="WUX79" s="53"/>
      <c r="WUY79" s="53"/>
      <c r="WUZ79" s="53"/>
      <c r="WVA79" s="53"/>
      <c r="WVB79" s="53"/>
      <c r="WVC79" s="53"/>
      <c r="WVD79" s="53"/>
      <c r="WVE79" s="53"/>
      <c r="WVF79" s="53"/>
      <c r="WVG79" s="53"/>
      <c r="WVH79" s="53"/>
      <c r="WVI79" s="53"/>
      <c r="WVJ79" s="53"/>
      <c r="WVK79" s="53"/>
      <c r="WVL79" s="53"/>
      <c r="WVM79" s="53"/>
      <c r="WVN79" s="53"/>
      <c r="WVO79" s="53"/>
      <c r="WVP79" s="53"/>
      <c r="WVQ79" s="53"/>
      <c r="WVR79" s="53"/>
      <c r="WVS79" s="53"/>
      <c r="WVT79" s="53"/>
      <c r="WVU79" s="53"/>
      <c r="WVV79" s="53"/>
      <c r="WVW79" s="53"/>
      <c r="WVX79" s="53"/>
      <c r="WVY79" s="53"/>
      <c r="WVZ79" s="53"/>
      <c r="WWA79" s="53"/>
      <c r="WWB79" s="53"/>
      <c r="WWC79" s="53"/>
      <c r="WWD79" s="53"/>
      <c r="WWE79" s="53"/>
      <c r="WWF79" s="53"/>
      <c r="WWG79" s="53"/>
      <c r="WWH79" s="53"/>
      <c r="WWI79" s="53"/>
      <c r="WWJ79" s="53"/>
      <c r="WWK79" s="53"/>
      <c r="WWL79" s="53"/>
      <c r="WWM79" s="53"/>
      <c r="WWN79" s="53"/>
      <c r="WWO79" s="53"/>
      <c r="WWP79" s="53"/>
      <c r="WWQ79" s="53"/>
      <c r="WWR79" s="53"/>
      <c r="WWS79" s="53"/>
      <c r="WWT79" s="53"/>
      <c r="WWU79" s="53"/>
      <c r="WWV79" s="53"/>
      <c r="WWW79" s="53"/>
      <c r="WWX79" s="53"/>
      <c r="WWY79" s="53"/>
      <c r="WWZ79" s="53"/>
      <c r="WXA79" s="53"/>
      <c r="WXB79" s="53"/>
      <c r="WXC79" s="53"/>
      <c r="WXD79" s="53"/>
      <c r="WXE79" s="53"/>
      <c r="WXF79" s="53"/>
      <c r="WXG79" s="53"/>
      <c r="WXH79" s="53"/>
      <c r="WXI79" s="53"/>
      <c r="WXJ79" s="53"/>
      <c r="WXK79" s="53"/>
      <c r="WXL79" s="53"/>
      <c r="WXM79" s="53"/>
      <c r="WXN79" s="53"/>
      <c r="WXO79" s="53"/>
      <c r="WXP79" s="53"/>
      <c r="WXQ79" s="53"/>
      <c r="WXR79" s="53"/>
      <c r="WXS79" s="53"/>
      <c r="WXT79" s="53"/>
      <c r="WXU79" s="53"/>
      <c r="WXV79" s="53"/>
      <c r="WXW79" s="53"/>
      <c r="WXX79" s="53"/>
      <c r="WXY79" s="53"/>
      <c r="WXZ79" s="53"/>
      <c r="WYA79" s="53"/>
      <c r="WYB79" s="53"/>
      <c r="WYC79" s="53"/>
      <c r="WYD79" s="53"/>
      <c r="WYE79" s="53"/>
      <c r="WYF79" s="53"/>
      <c r="WYG79" s="53"/>
      <c r="WYH79" s="53"/>
      <c r="WYI79" s="53"/>
      <c r="WYJ79" s="53"/>
      <c r="WYK79" s="53"/>
      <c r="WYL79" s="53"/>
      <c r="WYM79" s="53"/>
      <c r="WYN79" s="53"/>
      <c r="WYO79" s="53"/>
      <c r="WYP79" s="53"/>
      <c r="WYQ79" s="53"/>
      <c r="WYR79" s="53"/>
      <c r="WYS79" s="53"/>
      <c r="WYT79" s="53"/>
      <c r="WYU79" s="53"/>
      <c r="WYV79" s="53"/>
      <c r="WYW79" s="53"/>
      <c r="WYX79" s="53"/>
      <c r="WYY79" s="53"/>
      <c r="WYZ79" s="53"/>
      <c r="WZA79" s="53"/>
      <c r="WZB79" s="53"/>
      <c r="WZC79" s="53"/>
      <c r="WZD79" s="53"/>
      <c r="WZE79" s="53"/>
      <c r="WZF79" s="53"/>
      <c r="WZG79" s="53"/>
      <c r="WZH79" s="53"/>
      <c r="WZI79" s="53"/>
      <c r="WZJ79" s="53"/>
      <c r="WZK79" s="53"/>
      <c r="WZL79" s="53"/>
      <c r="WZM79" s="53"/>
      <c r="WZN79" s="53"/>
      <c r="WZO79" s="53"/>
      <c r="WZP79" s="53"/>
      <c r="WZQ79" s="53"/>
      <c r="WZR79" s="53"/>
      <c r="WZS79" s="53"/>
      <c r="WZT79" s="53"/>
      <c r="WZU79" s="53"/>
      <c r="WZV79" s="53"/>
      <c r="WZW79" s="53"/>
      <c r="WZX79" s="53"/>
      <c r="WZY79" s="53"/>
      <c r="WZZ79" s="53"/>
      <c r="XAA79" s="53"/>
      <c r="XAB79" s="53"/>
      <c r="XAC79" s="53"/>
      <c r="XAD79" s="53"/>
      <c r="XAE79" s="53"/>
      <c r="XAF79" s="53"/>
      <c r="XAG79" s="53"/>
      <c r="XAH79" s="53"/>
      <c r="XAI79" s="53"/>
      <c r="XAJ79" s="53"/>
      <c r="XAK79" s="53"/>
      <c r="XAL79" s="53"/>
      <c r="XAM79" s="53"/>
      <c r="XAN79" s="53"/>
      <c r="XAO79" s="53"/>
      <c r="XAP79" s="53"/>
      <c r="XAQ79" s="53"/>
      <c r="XAR79" s="53"/>
      <c r="XAS79" s="53"/>
      <c r="XAT79" s="53"/>
      <c r="XAU79" s="53"/>
      <c r="XAV79" s="53"/>
      <c r="XAW79" s="53"/>
      <c r="XAX79" s="53"/>
      <c r="XAY79" s="53"/>
      <c r="XAZ79" s="53"/>
      <c r="XBA79" s="53"/>
      <c r="XBB79" s="53"/>
      <c r="XBC79" s="53"/>
      <c r="XBD79" s="53"/>
      <c r="XBE79" s="53"/>
      <c r="XBF79" s="53"/>
      <c r="XBG79" s="53"/>
      <c r="XBH79" s="53"/>
      <c r="XBI79" s="53"/>
      <c r="XBJ79" s="53"/>
      <c r="XBK79" s="53"/>
      <c r="XBL79" s="53"/>
      <c r="XBM79" s="53"/>
      <c r="XBN79" s="53"/>
      <c r="XBO79" s="53"/>
      <c r="XBP79" s="53"/>
      <c r="XBQ79" s="53"/>
      <c r="XBR79" s="53"/>
      <c r="XBS79" s="53"/>
      <c r="XBT79" s="53"/>
      <c r="XBU79" s="53"/>
      <c r="XBV79" s="53"/>
      <c r="XBW79" s="53"/>
      <c r="XBX79" s="53"/>
      <c r="XBY79" s="53"/>
      <c r="XBZ79" s="53"/>
      <c r="XCA79" s="53"/>
      <c r="XCB79" s="53"/>
      <c r="XCC79" s="53"/>
      <c r="XCD79" s="53"/>
      <c r="XCE79" s="53"/>
      <c r="XCF79" s="53"/>
      <c r="XCG79" s="53"/>
      <c r="XCH79" s="53"/>
      <c r="XCI79" s="53"/>
      <c r="XCJ79" s="53"/>
      <c r="XCK79" s="53"/>
      <c r="XCL79" s="53"/>
      <c r="XCM79" s="53"/>
      <c r="XCN79" s="53"/>
      <c r="XCO79" s="53"/>
      <c r="XCP79" s="53"/>
      <c r="XCQ79" s="53"/>
      <c r="XCR79" s="53"/>
      <c r="XCS79" s="53"/>
      <c r="XCT79" s="53"/>
      <c r="XCU79" s="53"/>
      <c r="XCV79" s="53"/>
      <c r="XCW79" s="53"/>
      <c r="XCX79" s="53"/>
      <c r="XCY79" s="53"/>
      <c r="XCZ79" s="53"/>
      <c r="XDA79" s="53"/>
      <c r="XDB79" s="53"/>
      <c r="XDC79" s="53"/>
      <c r="XDD79" s="53"/>
      <c r="XDE79" s="53"/>
      <c r="XDF79" s="53"/>
      <c r="XDG79" s="53"/>
      <c r="XDH79" s="53"/>
      <c r="XDI79" s="53"/>
      <c r="XDJ79" s="53"/>
      <c r="XDK79" s="53"/>
      <c r="XDL79" s="53"/>
      <c r="XDM79" s="53"/>
      <c r="XDN79" s="53"/>
      <c r="XDO79" s="53"/>
      <c r="XDP79" s="53"/>
      <c r="XDQ79" s="53"/>
      <c r="XDR79" s="53"/>
      <c r="XDS79" s="53"/>
      <c r="XDT79" s="53"/>
      <c r="XDU79" s="53"/>
      <c r="XDV79" s="53"/>
      <c r="XDW79" s="53"/>
      <c r="XDX79" s="53"/>
      <c r="XDY79" s="53"/>
      <c r="XDZ79" s="53"/>
      <c r="XEA79" s="53"/>
      <c r="XEB79" s="53"/>
      <c r="XEC79" s="53"/>
      <c r="XED79" s="53"/>
      <c r="XEE79" s="53"/>
      <c r="XEF79" s="53"/>
      <c r="XEG79" s="53"/>
      <c r="XEH79" s="53"/>
      <c r="XEI79" s="53"/>
      <c r="XEJ79" s="53"/>
      <c r="XEK79" s="53"/>
      <c r="XEL79" s="53"/>
      <c r="XEM79" s="53"/>
      <c r="XEN79" s="53"/>
      <c r="XEO79" s="53"/>
      <c r="XEP79" s="53"/>
      <c r="XEQ79" s="53"/>
    </row>
    <row r="80" s="30" customFormat="1" ht="84" customHeight="1" spans="1:1024 1025:16371">
      <c r="A80" s="47">
        <v>78</v>
      </c>
      <c r="B80" s="75" t="s">
        <v>356</v>
      </c>
      <c r="C80" s="76" t="s">
        <v>16948</v>
      </c>
      <c r="D80" s="49" t="s">
        <v>16949</v>
      </c>
      <c r="E80" s="49" t="s">
        <v>16950</v>
      </c>
      <c r="F80" s="49"/>
      <c r="G80" s="48" t="s">
        <v>51</v>
      </c>
      <c r="H80" s="77"/>
      <c r="I80" s="78" t="s">
        <v>16763</v>
      </c>
      <c r="J80" s="58"/>
      <c r="K80" s="17" t="s">
        <v>7203</v>
      </c>
    </row>
    <row r="81" s="30" customFormat="1" ht="84" customHeight="1" spans="1:1024 1025:16371">
      <c r="A81" s="47">
        <v>79</v>
      </c>
      <c r="B81" s="75" t="s">
        <v>356</v>
      </c>
      <c r="C81" s="76" t="s">
        <v>16951</v>
      </c>
      <c r="D81" s="49" t="s">
        <v>16952</v>
      </c>
      <c r="E81" s="49" t="s">
        <v>16953</v>
      </c>
      <c r="F81" s="49"/>
      <c r="G81" s="48" t="s">
        <v>51</v>
      </c>
      <c r="H81" s="77"/>
      <c r="I81" s="78" t="s">
        <v>16763</v>
      </c>
      <c r="J81" s="58"/>
      <c r="K81" s="17" t="s">
        <v>7203</v>
      </c>
    </row>
    <row r="82" s="30" customFormat="1" ht="51" customHeight="1" spans="1:1024 1025:16371">
      <c r="A82" s="37">
        <v>80</v>
      </c>
      <c r="B82" s="65" t="s">
        <v>95</v>
      </c>
      <c r="C82" s="44" t="s">
        <v>16954</v>
      </c>
      <c r="D82" s="72" t="s">
        <v>16955</v>
      </c>
      <c r="E82" s="44" t="s">
        <v>16956</v>
      </c>
      <c r="F82" s="39"/>
      <c r="G82" s="38" t="s">
        <v>51</v>
      </c>
      <c r="H82" s="57" t="s">
        <v>16957</v>
      </c>
      <c r="I82" s="45" t="s">
        <v>16763</v>
      </c>
      <c r="J82" s="58"/>
    </row>
    <row r="83" s="30" customFormat="1" ht="29.1" customHeight="1" spans="1:1024 1025:16371">
      <c r="A83" s="37">
        <v>81</v>
      </c>
      <c r="B83" s="38" t="s">
        <v>95</v>
      </c>
      <c r="C83" s="44" t="s">
        <v>16958</v>
      </c>
      <c r="D83" s="39" t="s">
        <v>16959</v>
      </c>
      <c r="E83" s="39" t="s">
        <v>16960</v>
      </c>
      <c r="F83" s="39"/>
      <c r="G83" s="38" t="s">
        <v>51</v>
      </c>
      <c r="H83" s="57"/>
      <c r="I83" s="45" t="s">
        <v>16763</v>
      </c>
      <c r="J83" s="58"/>
    </row>
    <row r="84" s="30" customFormat="1" ht="33" customHeight="1" spans="1:1024 1025:16371">
      <c r="A84" s="37">
        <v>82</v>
      </c>
      <c r="B84" s="65" t="s">
        <v>95</v>
      </c>
      <c r="C84" s="44" t="s">
        <v>16961</v>
      </c>
      <c r="D84" s="39" t="s">
        <v>16962</v>
      </c>
      <c r="E84" s="39" t="s">
        <v>16963</v>
      </c>
      <c r="F84" s="39"/>
      <c r="G84" s="38" t="s">
        <v>51</v>
      </c>
      <c r="H84" s="57"/>
      <c r="I84" s="45" t="s">
        <v>16763</v>
      </c>
      <c r="J84" s="58"/>
    </row>
    <row r="85" s="30" customFormat="1" ht="39" customHeight="1" spans="1:1024 1025:16371">
      <c r="A85" s="37">
        <v>83</v>
      </c>
      <c r="B85" s="65" t="s">
        <v>95</v>
      </c>
      <c r="C85" s="44" t="s">
        <v>16964</v>
      </c>
      <c r="D85" s="39" t="s">
        <v>16965</v>
      </c>
      <c r="E85" s="39" t="s">
        <v>16966</v>
      </c>
      <c r="F85" s="39"/>
      <c r="G85" s="38" t="s">
        <v>51</v>
      </c>
      <c r="H85" s="57"/>
      <c r="I85" s="45" t="s">
        <v>16763</v>
      </c>
      <c r="J85" s="58"/>
    </row>
    <row r="86" s="30" customFormat="1" ht="59" customHeight="1" spans="1:1024 1025:16371">
      <c r="A86" s="47">
        <v>84</v>
      </c>
      <c r="B86" s="85" t="s">
        <v>95</v>
      </c>
      <c r="C86" s="76" t="s">
        <v>16967</v>
      </c>
      <c r="D86" s="81" t="s">
        <v>16968</v>
      </c>
      <c r="E86" s="81" t="s">
        <v>16969</v>
      </c>
      <c r="F86" s="81"/>
      <c r="G86" s="83" t="s">
        <v>51</v>
      </c>
      <c r="H86" s="86" t="s">
        <v>4015</v>
      </c>
      <c r="I86" s="78"/>
      <c r="J86" s="79"/>
      <c r="K86" s="17" t="s">
        <v>7201</v>
      </c>
    </row>
    <row r="87" s="30" customFormat="1" ht="66" customHeight="1" spans="1:1024 1025:16371">
      <c r="A87" s="47">
        <v>85</v>
      </c>
      <c r="B87" s="92" t="s">
        <v>95</v>
      </c>
      <c r="C87" s="76" t="s">
        <v>16970</v>
      </c>
      <c r="D87" s="93" t="s">
        <v>16971</v>
      </c>
      <c r="E87" s="93" t="s">
        <v>16972</v>
      </c>
      <c r="F87" s="93" t="s">
        <v>16973</v>
      </c>
      <c r="G87" s="94" t="s">
        <v>3398</v>
      </c>
      <c r="H87" s="95" t="s">
        <v>16974</v>
      </c>
      <c r="I87" s="78" t="s">
        <v>16763</v>
      </c>
      <c r="J87" s="79"/>
      <c r="K87" s="17" t="s">
        <v>7201</v>
      </c>
    </row>
    <row r="88" s="30" customFormat="1" ht="51" customHeight="1" spans="1:1024 1025:16371">
      <c r="A88" s="47">
        <v>86</v>
      </c>
      <c r="B88" s="85" t="s">
        <v>95</v>
      </c>
      <c r="C88" s="76" t="s">
        <v>16975</v>
      </c>
      <c r="D88" s="81" t="s">
        <v>16976</v>
      </c>
      <c r="E88" s="81" t="s">
        <v>16977</v>
      </c>
      <c r="F88" s="81"/>
      <c r="G88" s="83" t="s">
        <v>3398</v>
      </c>
      <c r="H88" s="86"/>
      <c r="I88" s="78" t="s">
        <v>16763</v>
      </c>
      <c r="J88" s="79"/>
      <c r="K88" s="17" t="s">
        <v>7201</v>
      </c>
    </row>
    <row r="89" s="30" customFormat="1" ht="52" customHeight="1" spans="1:1024 1025:16371">
      <c r="A89" s="47">
        <v>87</v>
      </c>
      <c r="B89" s="85" t="s">
        <v>95</v>
      </c>
      <c r="C89" s="76" t="s">
        <v>16978</v>
      </c>
      <c r="D89" s="81" t="s">
        <v>16979</v>
      </c>
      <c r="E89" s="81" t="s">
        <v>16980</v>
      </c>
      <c r="F89" s="81" t="s">
        <v>4664</v>
      </c>
      <c r="G89" s="83" t="s">
        <v>3398</v>
      </c>
      <c r="H89" s="86"/>
      <c r="I89" s="78" t="s">
        <v>16763</v>
      </c>
      <c r="J89" s="79"/>
      <c r="K89" s="17" t="s">
        <v>7201</v>
      </c>
    </row>
    <row r="90" s="30" customFormat="1" ht="54" customHeight="1" spans="1:1024 1025:16371">
      <c r="A90" s="47">
        <v>88</v>
      </c>
      <c r="B90" s="96" t="s">
        <v>95</v>
      </c>
      <c r="C90" s="76" t="s">
        <v>16981</v>
      </c>
      <c r="D90" s="81" t="s">
        <v>16982</v>
      </c>
      <c r="E90" s="81" t="s">
        <v>16983</v>
      </c>
      <c r="F90" s="81" t="s">
        <v>4664</v>
      </c>
      <c r="G90" s="83" t="s">
        <v>51</v>
      </c>
      <c r="H90" s="81" t="s">
        <v>4015</v>
      </c>
      <c r="I90" s="97"/>
      <c r="J90" s="79"/>
      <c r="K90" s="17" t="s">
        <v>7201</v>
      </c>
    </row>
    <row r="91" s="30" customFormat="1" ht="27" customHeight="1" spans="1:1024 1025:16371">
      <c r="A91" s="37">
        <v>89</v>
      </c>
      <c r="B91" s="65" t="s">
        <v>95</v>
      </c>
      <c r="C91" s="44" t="s">
        <v>16984</v>
      </c>
      <c r="D91" s="39" t="s">
        <v>16985</v>
      </c>
      <c r="E91" s="39" t="s">
        <v>16986</v>
      </c>
      <c r="F91" s="39"/>
      <c r="G91" s="38" t="s">
        <v>51</v>
      </c>
      <c r="H91" s="57"/>
      <c r="I91" s="45"/>
      <c r="J91" s="58"/>
    </row>
    <row r="92" s="31" customFormat="1" ht="39.95" customHeight="1" spans="1:1024 1025:16371">
      <c r="A92" s="47">
        <v>90</v>
      </c>
      <c r="B92" s="75" t="s">
        <v>95</v>
      </c>
      <c r="C92" s="76" t="s">
        <v>16987</v>
      </c>
      <c r="D92" s="49" t="s">
        <v>16988</v>
      </c>
      <c r="E92" s="49" t="s">
        <v>16989</v>
      </c>
      <c r="F92" s="49"/>
      <c r="G92" s="48" t="s">
        <v>51</v>
      </c>
      <c r="H92" s="77"/>
      <c r="I92" s="78"/>
      <c r="J92" s="79"/>
      <c r="K92" s="17" t="s">
        <v>7197</v>
      </c>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c r="DA92" s="53"/>
      <c r="DB92" s="53"/>
      <c r="DC92" s="53"/>
      <c r="DD92" s="53"/>
      <c r="DE92" s="53"/>
      <c r="DF92" s="53"/>
      <c r="DG92" s="53"/>
      <c r="DH92" s="53"/>
      <c r="DI92" s="53"/>
      <c r="DJ92" s="53"/>
      <c r="DK92" s="53"/>
      <c r="DL92" s="53"/>
      <c r="DM92" s="53"/>
      <c r="DN92" s="53"/>
      <c r="DO92" s="53"/>
      <c r="DP92" s="53"/>
      <c r="DQ92" s="53"/>
      <c r="DR92" s="53"/>
      <c r="DS92" s="53"/>
      <c r="DT92" s="53"/>
      <c r="DU92" s="53"/>
      <c r="DV92" s="53"/>
      <c r="DW92" s="53"/>
      <c r="DX92" s="53"/>
      <c r="DY92" s="53"/>
      <c r="DZ92" s="53"/>
      <c r="EA92" s="53"/>
      <c r="EB92" s="53"/>
      <c r="EC92" s="53"/>
      <c r="ED92" s="53"/>
      <c r="EE92" s="53"/>
      <c r="EF92" s="53"/>
      <c r="EG92" s="53"/>
      <c r="EH92" s="53"/>
      <c r="EI92" s="53"/>
      <c r="EJ92" s="53"/>
      <c r="EK92" s="53"/>
      <c r="EL92" s="53"/>
      <c r="EM92" s="53"/>
      <c r="EN92" s="53"/>
      <c r="EO92" s="53"/>
      <c r="EP92" s="53"/>
      <c r="EQ92" s="53"/>
      <c r="ER92" s="53"/>
      <c r="ES92" s="53"/>
      <c r="ET92" s="53"/>
      <c r="EU92" s="53"/>
      <c r="EV92" s="53"/>
      <c r="EW92" s="53"/>
      <c r="EX92" s="53"/>
      <c r="EY92" s="53"/>
      <c r="EZ92" s="53"/>
      <c r="FA92" s="53"/>
      <c r="FB92" s="53"/>
      <c r="FC92" s="53"/>
      <c r="FD92" s="53"/>
      <c r="FE92" s="53"/>
      <c r="FF92" s="53"/>
      <c r="FG92" s="53"/>
      <c r="FH92" s="53"/>
      <c r="FI92" s="53"/>
      <c r="FJ92" s="53"/>
      <c r="FK92" s="53"/>
      <c r="FL92" s="53"/>
      <c r="FM92" s="53"/>
      <c r="FN92" s="53"/>
      <c r="FO92" s="53"/>
      <c r="FP92" s="53"/>
      <c r="FQ92" s="53"/>
      <c r="FR92" s="53"/>
      <c r="FS92" s="53"/>
      <c r="FT92" s="53"/>
      <c r="FU92" s="53"/>
      <c r="FV92" s="53"/>
      <c r="FW92" s="53"/>
      <c r="FX92" s="53"/>
      <c r="FY92" s="53"/>
      <c r="FZ92" s="53"/>
      <c r="GA92" s="53"/>
      <c r="GB92" s="53"/>
      <c r="GC92" s="53"/>
      <c r="GD92" s="53"/>
      <c r="GE92" s="53"/>
      <c r="GF92" s="53"/>
      <c r="GG92" s="53"/>
      <c r="GH92" s="53"/>
      <c r="GI92" s="53"/>
      <c r="GJ92" s="53"/>
      <c r="GK92" s="53"/>
      <c r="GL92" s="53"/>
      <c r="GM92" s="53"/>
      <c r="GN92" s="53"/>
      <c r="GO92" s="53"/>
      <c r="GP92" s="53"/>
      <c r="GQ92" s="53"/>
      <c r="GR92" s="53"/>
      <c r="GS92" s="53"/>
      <c r="GT92" s="53"/>
      <c r="GU92" s="53"/>
      <c r="GV92" s="53"/>
      <c r="GW92" s="53"/>
      <c r="GX92" s="53"/>
      <c r="GY92" s="53"/>
      <c r="GZ92" s="53"/>
      <c r="HA92" s="53"/>
      <c r="HB92" s="53"/>
      <c r="HC92" s="53"/>
      <c r="HD92" s="53"/>
      <c r="HE92" s="53"/>
      <c r="HF92" s="53"/>
      <c r="HG92" s="53"/>
      <c r="HH92" s="53"/>
      <c r="HI92" s="53"/>
      <c r="HJ92" s="53"/>
      <c r="HK92" s="53"/>
      <c r="HL92" s="53"/>
      <c r="HM92" s="53"/>
      <c r="HN92" s="53"/>
      <c r="HO92" s="53"/>
      <c r="HP92" s="53"/>
      <c r="HQ92" s="53"/>
      <c r="HR92" s="53"/>
      <c r="HS92" s="53"/>
      <c r="HT92" s="53"/>
      <c r="HU92" s="53"/>
      <c r="HV92" s="53"/>
      <c r="HW92" s="53"/>
      <c r="HX92" s="53"/>
      <c r="HY92" s="53"/>
      <c r="HZ92" s="53"/>
      <c r="IA92" s="53"/>
      <c r="IB92" s="53"/>
      <c r="IC92" s="53"/>
      <c r="ID92" s="53"/>
      <c r="IE92" s="53"/>
      <c r="IF92" s="53"/>
      <c r="IG92" s="53"/>
      <c r="IH92" s="53"/>
      <c r="II92" s="53"/>
      <c r="IJ92" s="53"/>
      <c r="IK92" s="53"/>
      <c r="IL92" s="53"/>
      <c r="IM92" s="53"/>
      <c r="IN92" s="53"/>
      <c r="IO92" s="53"/>
      <c r="IP92" s="53"/>
      <c r="IQ92" s="53"/>
      <c r="IR92" s="53"/>
      <c r="IS92" s="53"/>
      <c r="IT92" s="53"/>
      <c r="IU92" s="53"/>
      <c r="IV92" s="53"/>
      <c r="IW92" s="53"/>
      <c r="IX92" s="53"/>
      <c r="IY92" s="53"/>
      <c r="IZ92" s="53"/>
      <c r="JA92" s="53"/>
      <c r="JB92" s="53"/>
      <c r="JC92" s="53"/>
      <c r="JD92" s="53"/>
      <c r="JE92" s="53"/>
      <c r="JF92" s="53"/>
      <c r="JG92" s="53"/>
      <c r="JH92" s="53"/>
      <c r="JI92" s="53"/>
      <c r="JJ92" s="53"/>
      <c r="JK92" s="53"/>
      <c r="JL92" s="53"/>
      <c r="JM92" s="53"/>
      <c r="JN92" s="53"/>
      <c r="JO92" s="53"/>
      <c r="JP92" s="53"/>
      <c r="JQ92" s="53"/>
      <c r="JR92" s="53"/>
      <c r="JS92" s="53"/>
      <c r="JT92" s="53"/>
      <c r="JU92" s="53"/>
      <c r="JV92" s="53"/>
      <c r="JW92" s="53"/>
      <c r="JX92" s="53"/>
      <c r="JY92" s="53"/>
      <c r="JZ92" s="53"/>
      <c r="KA92" s="53"/>
      <c r="KB92" s="53"/>
      <c r="KC92" s="53"/>
      <c r="KD92" s="53"/>
      <c r="KE92" s="53"/>
      <c r="KF92" s="53"/>
      <c r="KG92" s="53"/>
      <c r="KH92" s="53"/>
      <c r="KI92" s="53"/>
      <c r="KJ92" s="53"/>
      <c r="KK92" s="53"/>
      <c r="KL92" s="53"/>
      <c r="KM92" s="53"/>
      <c r="KN92" s="53"/>
      <c r="KO92" s="53"/>
      <c r="KP92" s="53"/>
      <c r="KQ92" s="53"/>
      <c r="KR92" s="53"/>
      <c r="KS92" s="53"/>
      <c r="KT92" s="53"/>
      <c r="KU92" s="53"/>
      <c r="KV92" s="53"/>
      <c r="KW92" s="53"/>
      <c r="KX92" s="53"/>
      <c r="KY92" s="53"/>
      <c r="KZ92" s="53"/>
      <c r="LA92" s="53"/>
      <c r="LB92" s="53"/>
      <c r="LC92" s="53"/>
      <c r="LD92" s="53"/>
      <c r="LE92" s="53"/>
      <c r="LF92" s="53"/>
      <c r="LG92" s="53"/>
      <c r="LH92" s="53"/>
      <c r="LI92" s="53"/>
      <c r="LJ92" s="53"/>
      <c r="LK92" s="53"/>
      <c r="LL92" s="53"/>
      <c r="LM92" s="53"/>
      <c r="LN92" s="53"/>
      <c r="LO92" s="53"/>
      <c r="LP92" s="53"/>
      <c r="LQ92" s="53"/>
      <c r="LR92" s="53"/>
      <c r="LS92" s="53"/>
      <c r="LT92" s="53"/>
      <c r="LU92" s="53"/>
      <c r="LV92" s="53"/>
      <c r="LW92" s="53"/>
      <c r="LX92" s="53"/>
      <c r="LY92" s="53"/>
      <c r="LZ92" s="53"/>
      <c r="MA92" s="53"/>
      <c r="MB92" s="53"/>
      <c r="MC92" s="53"/>
      <c r="MD92" s="53"/>
      <c r="ME92" s="53"/>
      <c r="MF92" s="53"/>
      <c r="MG92" s="53"/>
      <c r="MH92" s="53"/>
      <c r="MI92" s="53"/>
      <c r="MJ92" s="53"/>
      <c r="MK92" s="53"/>
      <c r="ML92" s="53"/>
      <c r="MM92" s="53"/>
      <c r="MN92" s="53"/>
      <c r="MO92" s="53"/>
      <c r="MP92" s="53"/>
      <c r="MQ92" s="53"/>
      <c r="MR92" s="53"/>
      <c r="MS92" s="53"/>
      <c r="MT92" s="53"/>
      <c r="MU92" s="53"/>
      <c r="MV92" s="53"/>
      <c r="MW92" s="53"/>
      <c r="MX92" s="53"/>
      <c r="MY92" s="53"/>
      <c r="MZ92" s="53"/>
      <c r="NA92" s="53"/>
      <c r="NB92" s="53"/>
      <c r="NC92" s="53"/>
      <c r="ND92" s="53"/>
      <c r="NE92" s="53"/>
      <c r="NF92" s="53"/>
      <c r="NG92" s="53"/>
      <c r="NH92" s="53"/>
      <c r="NI92" s="53"/>
      <c r="NJ92" s="53"/>
      <c r="NK92" s="53"/>
      <c r="NL92" s="53"/>
      <c r="NM92" s="53"/>
      <c r="NN92" s="53"/>
      <c r="NO92" s="53"/>
      <c r="NP92" s="53"/>
      <c r="NQ92" s="53"/>
      <c r="NR92" s="53"/>
      <c r="NS92" s="53"/>
      <c r="NT92" s="53"/>
      <c r="NU92" s="53"/>
      <c r="NV92" s="53"/>
      <c r="NW92" s="53"/>
      <c r="NX92" s="53"/>
      <c r="NY92" s="53"/>
      <c r="NZ92" s="53"/>
      <c r="OA92" s="53"/>
      <c r="OB92" s="53"/>
      <c r="OC92" s="53"/>
      <c r="OD92" s="53"/>
      <c r="OE92" s="53"/>
      <c r="OF92" s="53"/>
      <c r="OG92" s="53"/>
      <c r="OH92" s="53"/>
      <c r="OI92" s="53"/>
      <c r="OJ92" s="53"/>
      <c r="OK92" s="53"/>
      <c r="OL92" s="53"/>
      <c r="OM92" s="53"/>
      <c r="ON92" s="53"/>
      <c r="OO92" s="53"/>
      <c r="OP92" s="53"/>
      <c r="OQ92" s="53"/>
      <c r="OR92" s="53"/>
      <c r="OS92" s="53"/>
      <c r="OT92" s="53"/>
      <c r="OU92" s="53"/>
      <c r="OV92" s="53"/>
      <c r="OW92" s="53"/>
      <c r="OX92" s="53"/>
      <c r="OY92" s="53"/>
      <c r="OZ92" s="53"/>
      <c r="PA92" s="53"/>
      <c r="PB92" s="53"/>
      <c r="PC92" s="53"/>
      <c r="PD92" s="53"/>
      <c r="PE92" s="53"/>
      <c r="PF92" s="53"/>
      <c r="PG92" s="53"/>
      <c r="PH92" s="53"/>
      <c r="PI92" s="53"/>
      <c r="PJ92" s="53"/>
      <c r="PK92" s="53"/>
      <c r="PL92" s="53"/>
      <c r="PM92" s="53"/>
      <c r="PN92" s="53"/>
      <c r="PO92" s="53"/>
      <c r="PP92" s="53"/>
      <c r="PQ92" s="53"/>
      <c r="PR92" s="53"/>
      <c r="PS92" s="53"/>
      <c r="PT92" s="53"/>
      <c r="PU92" s="53"/>
      <c r="PV92" s="53"/>
      <c r="PW92" s="53"/>
      <c r="PX92" s="53"/>
      <c r="PY92" s="53"/>
      <c r="PZ92" s="53"/>
      <c r="QA92" s="53"/>
      <c r="QB92" s="53"/>
      <c r="QC92" s="53"/>
      <c r="QD92" s="53"/>
      <c r="QE92" s="53"/>
      <c r="QF92" s="53"/>
      <c r="QG92" s="53"/>
      <c r="QH92" s="53"/>
      <c r="QI92" s="53"/>
      <c r="QJ92" s="53"/>
      <c r="QK92" s="53"/>
      <c r="QL92" s="53"/>
      <c r="QM92" s="53"/>
      <c r="QN92" s="53"/>
      <c r="QO92" s="53"/>
      <c r="QP92" s="53"/>
      <c r="QQ92" s="53"/>
      <c r="QR92" s="53"/>
      <c r="QS92" s="53"/>
      <c r="QT92" s="53"/>
      <c r="QU92" s="53"/>
      <c r="QV92" s="53"/>
      <c r="QW92" s="53"/>
      <c r="QX92" s="53"/>
      <c r="QY92" s="53"/>
      <c r="QZ92" s="53"/>
      <c r="RA92" s="53"/>
      <c r="RB92" s="53"/>
      <c r="RC92" s="53"/>
      <c r="RD92" s="53"/>
      <c r="RE92" s="53"/>
      <c r="RF92" s="53"/>
      <c r="RG92" s="53"/>
      <c r="RH92" s="53"/>
      <c r="RI92" s="53"/>
      <c r="RJ92" s="53"/>
      <c r="RK92" s="53"/>
      <c r="RL92" s="53"/>
      <c r="RM92" s="53"/>
      <c r="RN92" s="53"/>
      <c r="RO92" s="53"/>
      <c r="RP92" s="53"/>
      <c r="RQ92" s="53"/>
      <c r="RR92" s="53"/>
      <c r="RS92" s="53"/>
      <c r="RT92" s="53"/>
      <c r="RU92" s="53"/>
      <c r="RV92" s="53"/>
      <c r="RW92" s="53"/>
      <c r="RX92" s="53"/>
      <c r="RY92" s="53"/>
      <c r="RZ92" s="53"/>
      <c r="SA92" s="53"/>
      <c r="SB92" s="53"/>
      <c r="SC92" s="53"/>
      <c r="SD92" s="53"/>
      <c r="SE92" s="53"/>
      <c r="SF92" s="53"/>
      <c r="SG92" s="53"/>
      <c r="SH92" s="53"/>
      <c r="SI92" s="53"/>
      <c r="SJ92" s="53"/>
      <c r="SK92" s="53"/>
      <c r="SL92" s="53"/>
      <c r="SM92" s="53"/>
      <c r="SN92" s="53"/>
      <c r="SO92" s="53"/>
      <c r="SP92" s="53"/>
      <c r="SQ92" s="53"/>
      <c r="SR92" s="53"/>
      <c r="SS92" s="53"/>
      <c r="ST92" s="53"/>
      <c r="SU92" s="53"/>
      <c r="SV92" s="53"/>
      <c r="SW92" s="53"/>
      <c r="SX92" s="53"/>
      <c r="SY92" s="53"/>
      <c r="SZ92" s="53"/>
      <c r="TA92" s="53"/>
      <c r="TB92" s="53"/>
      <c r="TC92" s="53"/>
      <c r="TD92" s="53"/>
      <c r="TE92" s="53"/>
      <c r="TF92" s="53"/>
      <c r="TG92" s="53"/>
      <c r="TH92" s="53"/>
      <c r="TI92" s="53"/>
      <c r="TJ92" s="53"/>
      <c r="TK92" s="53"/>
      <c r="TL92" s="53"/>
      <c r="TM92" s="53"/>
      <c r="TN92" s="53"/>
      <c r="TO92" s="53"/>
      <c r="TP92" s="53"/>
      <c r="TQ92" s="53"/>
      <c r="TR92" s="53"/>
      <c r="TS92" s="53"/>
      <c r="TT92" s="53"/>
      <c r="TU92" s="53"/>
      <c r="TV92" s="53"/>
      <c r="TW92" s="53"/>
      <c r="TX92" s="53"/>
      <c r="TY92" s="53"/>
      <c r="TZ92" s="53"/>
      <c r="UA92" s="53"/>
      <c r="UB92" s="53"/>
      <c r="UC92" s="53"/>
      <c r="UD92" s="53"/>
      <c r="UE92" s="53"/>
      <c r="UF92" s="53"/>
      <c r="UG92" s="53"/>
      <c r="UH92" s="53"/>
      <c r="UI92" s="53"/>
      <c r="UJ92" s="53"/>
      <c r="UK92" s="53"/>
      <c r="UL92" s="53"/>
      <c r="UM92" s="53"/>
      <c r="UN92" s="53"/>
      <c r="UO92" s="53"/>
      <c r="UP92" s="53"/>
      <c r="UQ92" s="53"/>
      <c r="UR92" s="53"/>
      <c r="US92" s="53"/>
      <c r="UT92" s="53"/>
      <c r="UU92" s="53"/>
      <c r="UV92" s="53"/>
      <c r="UW92" s="53"/>
      <c r="UX92" s="53"/>
      <c r="UY92" s="53"/>
      <c r="UZ92" s="53"/>
      <c r="VA92" s="53"/>
      <c r="VB92" s="53"/>
      <c r="VC92" s="53"/>
      <c r="VD92" s="53"/>
      <c r="VE92" s="53"/>
      <c r="VF92" s="53"/>
      <c r="VG92" s="53"/>
      <c r="VH92" s="53"/>
      <c r="VI92" s="53"/>
      <c r="VJ92" s="53"/>
      <c r="VK92" s="53"/>
      <c r="VL92" s="53"/>
      <c r="VM92" s="53"/>
      <c r="VN92" s="53"/>
      <c r="VO92" s="53"/>
      <c r="VP92" s="53"/>
      <c r="VQ92" s="53"/>
      <c r="VR92" s="53"/>
      <c r="VS92" s="53"/>
      <c r="VT92" s="53"/>
      <c r="VU92" s="53"/>
      <c r="VV92" s="53"/>
      <c r="VW92" s="53"/>
      <c r="VX92" s="53"/>
      <c r="VY92" s="53"/>
      <c r="VZ92" s="53"/>
      <c r="WA92" s="53"/>
      <c r="WB92" s="53"/>
      <c r="WC92" s="53"/>
      <c r="WD92" s="53"/>
      <c r="WE92" s="53"/>
      <c r="WF92" s="53"/>
      <c r="WG92" s="53"/>
      <c r="WH92" s="53"/>
      <c r="WI92" s="53"/>
      <c r="WJ92" s="53"/>
      <c r="WK92" s="53"/>
      <c r="WL92" s="53"/>
      <c r="WM92" s="53"/>
      <c r="WN92" s="53"/>
      <c r="WO92" s="53"/>
      <c r="WP92" s="53"/>
      <c r="WQ92" s="53"/>
      <c r="WR92" s="53"/>
      <c r="WS92" s="53"/>
      <c r="WT92" s="53"/>
      <c r="WU92" s="53"/>
      <c r="WV92" s="53"/>
      <c r="WW92" s="53"/>
      <c r="WX92" s="53"/>
      <c r="WY92" s="53"/>
      <c r="WZ92" s="53"/>
      <c r="XA92" s="53"/>
      <c r="XB92" s="53"/>
      <c r="XC92" s="53"/>
      <c r="XD92" s="53"/>
      <c r="XE92" s="53"/>
      <c r="XF92" s="53"/>
      <c r="XG92" s="53"/>
      <c r="XH92" s="53"/>
      <c r="XI92" s="53"/>
      <c r="XJ92" s="53"/>
      <c r="XK92" s="53"/>
      <c r="XL92" s="53"/>
      <c r="XM92" s="53"/>
      <c r="XN92" s="53"/>
      <c r="XO92" s="53"/>
      <c r="XP92" s="53"/>
      <c r="XQ92" s="53"/>
      <c r="XR92" s="53"/>
      <c r="XS92" s="53"/>
      <c r="XT92" s="53"/>
      <c r="XU92" s="53"/>
      <c r="XV92" s="53"/>
      <c r="XW92" s="53"/>
      <c r="XX92" s="53"/>
      <c r="XY92" s="53"/>
      <c r="XZ92" s="53"/>
      <c r="YA92" s="53"/>
      <c r="YB92" s="53"/>
      <c r="YC92" s="53"/>
      <c r="YD92" s="53"/>
      <c r="YE92" s="53"/>
      <c r="YF92" s="53"/>
      <c r="YG92" s="53"/>
      <c r="YH92" s="53"/>
      <c r="YI92" s="53"/>
      <c r="YJ92" s="53"/>
      <c r="YK92" s="53"/>
      <c r="YL92" s="53"/>
      <c r="YM92" s="53"/>
      <c r="YN92" s="53"/>
      <c r="YO92" s="53"/>
      <c r="YP92" s="53"/>
      <c r="YQ92" s="53"/>
      <c r="YR92" s="53"/>
      <c r="YS92" s="53"/>
      <c r="YT92" s="53"/>
      <c r="YU92" s="53"/>
      <c r="YV92" s="53"/>
      <c r="YW92" s="53"/>
      <c r="YX92" s="53"/>
      <c r="YY92" s="53"/>
      <c r="YZ92" s="53"/>
      <c r="ZA92" s="53"/>
      <c r="ZB92" s="53"/>
      <c r="ZC92" s="53"/>
      <c r="ZD92" s="53"/>
      <c r="ZE92" s="53"/>
      <c r="ZF92" s="53"/>
      <c r="ZG92" s="53"/>
      <c r="ZH92" s="53"/>
      <c r="ZI92" s="53"/>
      <c r="ZJ92" s="53"/>
      <c r="ZK92" s="53"/>
      <c r="ZL92" s="53"/>
      <c r="ZM92" s="53"/>
      <c r="ZN92" s="53"/>
      <c r="ZO92" s="53"/>
      <c r="ZP92" s="53"/>
      <c r="ZQ92" s="53"/>
      <c r="ZR92" s="53"/>
      <c r="ZS92" s="53"/>
      <c r="ZT92" s="53"/>
      <c r="ZU92" s="53"/>
      <c r="ZV92" s="53"/>
      <c r="ZW92" s="53"/>
      <c r="ZX92" s="53"/>
      <c r="ZY92" s="53"/>
      <c r="ZZ92" s="53"/>
      <c r="AAA92" s="53"/>
      <c r="AAB92" s="53"/>
      <c r="AAC92" s="53"/>
      <c r="AAD92" s="53"/>
      <c r="AAE92" s="53"/>
      <c r="AAF92" s="53"/>
      <c r="AAG92" s="53"/>
      <c r="AAH92" s="53"/>
      <c r="AAI92" s="53"/>
      <c r="AAJ92" s="53"/>
      <c r="AAK92" s="53"/>
      <c r="AAL92" s="53"/>
      <c r="AAM92" s="53"/>
      <c r="AAN92" s="53"/>
      <c r="AAO92" s="53"/>
      <c r="AAP92" s="53"/>
      <c r="AAQ92" s="53"/>
      <c r="AAR92" s="53"/>
      <c r="AAS92" s="53"/>
      <c r="AAT92" s="53"/>
      <c r="AAU92" s="53"/>
      <c r="AAV92" s="53"/>
      <c r="AAW92" s="53"/>
      <c r="AAX92" s="53"/>
      <c r="AAY92" s="53"/>
      <c r="AAZ92" s="53"/>
      <c r="ABA92" s="53"/>
      <c r="ABB92" s="53"/>
      <c r="ABC92" s="53"/>
      <c r="ABD92" s="53"/>
      <c r="ABE92" s="53"/>
      <c r="ABF92" s="53"/>
      <c r="ABG92" s="53"/>
      <c r="ABH92" s="53"/>
      <c r="ABI92" s="53"/>
      <c r="ABJ92" s="53"/>
      <c r="ABK92" s="53"/>
      <c r="ABL92" s="53"/>
      <c r="ABM92" s="53"/>
      <c r="ABN92" s="53"/>
      <c r="ABO92" s="53"/>
      <c r="ABP92" s="53"/>
      <c r="ABQ92" s="53"/>
      <c r="ABR92" s="53"/>
      <c r="ABS92" s="53"/>
      <c r="ABT92" s="53"/>
      <c r="ABU92" s="53"/>
      <c r="ABV92" s="53"/>
      <c r="ABW92" s="53"/>
      <c r="ABX92" s="53"/>
      <c r="ABY92" s="53"/>
      <c r="ABZ92" s="53"/>
      <c r="ACA92" s="53"/>
      <c r="ACB92" s="53"/>
      <c r="ACC92" s="53"/>
      <c r="ACD92" s="53"/>
      <c r="ACE92" s="53"/>
      <c r="ACF92" s="53"/>
      <c r="ACG92" s="53"/>
      <c r="ACH92" s="53"/>
      <c r="ACI92" s="53"/>
      <c r="ACJ92" s="53"/>
      <c r="ACK92" s="53"/>
      <c r="ACL92" s="53"/>
      <c r="ACM92" s="53"/>
      <c r="ACN92" s="53"/>
      <c r="ACO92" s="53"/>
      <c r="ACP92" s="53"/>
      <c r="ACQ92" s="53"/>
      <c r="ACR92" s="53"/>
      <c r="ACS92" s="53"/>
      <c r="ACT92" s="53"/>
      <c r="ACU92" s="53"/>
      <c r="ACV92" s="53"/>
      <c r="ACW92" s="53"/>
      <c r="ACX92" s="53"/>
      <c r="ACY92" s="53"/>
      <c r="ACZ92" s="53"/>
      <c r="ADA92" s="53"/>
      <c r="ADB92" s="53"/>
      <c r="ADC92" s="53"/>
      <c r="ADD92" s="53"/>
      <c r="ADE92" s="53"/>
      <c r="ADF92" s="53"/>
      <c r="ADG92" s="53"/>
      <c r="ADH92" s="53"/>
      <c r="ADI92" s="53"/>
      <c r="ADJ92" s="53"/>
      <c r="ADK92" s="53"/>
      <c r="ADL92" s="53"/>
      <c r="ADM92" s="53"/>
      <c r="ADN92" s="53"/>
      <c r="ADO92" s="53"/>
      <c r="ADP92" s="53"/>
      <c r="ADQ92" s="53"/>
      <c r="ADR92" s="53"/>
      <c r="ADS92" s="53"/>
      <c r="ADT92" s="53"/>
      <c r="ADU92" s="53"/>
      <c r="ADV92" s="53"/>
      <c r="ADW92" s="53"/>
      <c r="ADX92" s="53"/>
      <c r="ADY92" s="53"/>
      <c r="ADZ92" s="53"/>
      <c r="AEA92" s="53"/>
      <c r="AEB92" s="53"/>
      <c r="AEC92" s="53"/>
      <c r="AED92" s="53"/>
      <c r="AEE92" s="53"/>
      <c r="AEF92" s="53"/>
      <c r="AEG92" s="53"/>
      <c r="AEH92" s="53"/>
      <c r="AEI92" s="53"/>
      <c r="AEJ92" s="53"/>
      <c r="AEK92" s="53"/>
      <c r="AEL92" s="53"/>
      <c r="AEM92" s="53"/>
      <c r="AEN92" s="53"/>
      <c r="AEO92" s="53"/>
      <c r="AEP92" s="53"/>
      <c r="AEQ92" s="53"/>
      <c r="AER92" s="53"/>
      <c r="AES92" s="53"/>
      <c r="AET92" s="53"/>
      <c r="AEU92" s="53"/>
      <c r="AEV92" s="53"/>
      <c r="AEW92" s="53"/>
      <c r="AEX92" s="53"/>
      <c r="AEY92" s="53"/>
      <c r="AEZ92" s="53"/>
      <c r="AFA92" s="53"/>
      <c r="AFB92" s="53"/>
      <c r="AFC92" s="53"/>
      <c r="AFD92" s="53"/>
      <c r="AFE92" s="53"/>
      <c r="AFF92" s="53"/>
      <c r="AFG92" s="53"/>
      <c r="AFH92" s="53"/>
      <c r="AFI92" s="53"/>
      <c r="AFJ92" s="53"/>
      <c r="AFK92" s="53"/>
      <c r="AFL92" s="53"/>
      <c r="AFM92" s="53"/>
      <c r="AFN92" s="53"/>
      <c r="AFO92" s="53"/>
      <c r="AFP92" s="53"/>
      <c r="AFQ92" s="53"/>
      <c r="AFR92" s="53"/>
      <c r="AFS92" s="53"/>
      <c r="AFT92" s="53"/>
      <c r="AFU92" s="53"/>
      <c r="AFV92" s="53"/>
      <c r="AFW92" s="53"/>
      <c r="AFX92" s="53"/>
      <c r="AFY92" s="53"/>
      <c r="AFZ92" s="53"/>
      <c r="AGA92" s="53"/>
      <c r="AGB92" s="53"/>
      <c r="AGC92" s="53"/>
      <c r="AGD92" s="53"/>
      <c r="AGE92" s="53"/>
      <c r="AGF92" s="53"/>
      <c r="AGG92" s="53"/>
      <c r="AGH92" s="53"/>
      <c r="AGI92" s="53"/>
      <c r="AGJ92" s="53"/>
      <c r="AGK92" s="53"/>
      <c r="AGL92" s="53"/>
      <c r="AGM92" s="53"/>
      <c r="AGN92" s="53"/>
      <c r="AGO92" s="53"/>
      <c r="AGP92" s="53"/>
      <c r="AGQ92" s="53"/>
      <c r="AGR92" s="53"/>
      <c r="AGS92" s="53"/>
      <c r="AGT92" s="53"/>
      <c r="AGU92" s="53"/>
      <c r="AGV92" s="53"/>
      <c r="AGW92" s="53"/>
      <c r="AGX92" s="53"/>
      <c r="AGY92" s="53"/>
      <c r="AGZ92" s="53"/>
      <c r="AHA92" s="53"/>
      <c r="AHB92" s="53"/>
      <c r="AHC92" s="53"/>
      <c r="AHD92" s="53"/>
      <c r="AHE92" s="53"/>
      <c r="AHF92" s="53"/>
      <c r="AHG92" s="53"/>
      <c r="AHH92" s="53"/>
      <c r="AHI92" s="53"/>
      <c r="AHJ92" s="53"/>
      <c r="AHK92" s="53"/>
      <c r="AHL92" s="53"/>
      <c r="AHM92" s="53"/>
      <c r="AHN92" s="53"/>
      <c r="AHO92" s="53"/>
      <c r="AHP92" s="53"/>
      <c r="AHQ92" s="53"/>
      <c r="AHR92" s="53"/>
      <c r="AHS92" s="53"/>
      <c r="AHT92" s="53"/>
      <c r="AHU92" s="53"/>
      <c r="AHV92" s="53"/>
      <c r="AHW92" s="53"/>
      <c r="AHX92" s="53"/>
      <c r="AHY92" s="53"/>
      <c r="AHZ92" s="53"/>
      <c r="AIA92" s="53"/>
      <c r="AIB92" s="53"/>
      <c r="AIC92" s="53"/>
      <c r="AID92" s="53"/>
      <c r="AIE92" s="53"/>
      <c r="AIF92" s="53"/>
      <c r="AIG92" s="53"/>
      <c r="AIH92" s="53"/>
      <c r="AII92" s="53"/>
      <c r="AIJ92" s="53"/>
      <c r="AIK92" s="53"/>
      <c r="AIL92" s="53"/>
      <c r="AIM92" s="53"/>
      <c r="AIN92" s="53"/>
      <c r="AIO92" s="53"/>
      <c r="AIP92" s="53"/>
      <c r="AIQ92" s="53"/>
      <c r="AIR92" s="53"/>
      <c r="AIS92" s="53"/>
      <c r="AIT92" s="53"/>
      <c r="AIU92" s="53"/>
      <c r="AIV92" s="53"/>
      <c r="AIW92" s="53"/>
      <c r="AIX92" s="53"/>
      <c r="AIY92" s="53"/>
      <c r="AIZ92" s="53"/>
      <c r="AJA92" s="53"/>
      <c r="AJB92" s="53"/>
      <c r="AJC92" s="53"/>
      <c r="AJD92" s="53"/>
      <c r="AJE92" s="53"/>
      <c r="AJF92" s="53"/>
      <c r="AJG92" s="53"/>
      <c r="AJH92" s="53"/>
      <c r="AJI92" s="53"/>
      <c r="AJJ92" s="53"/>
      <c r="AJK92" s="53"/>
      <c r="AJL92" s="53"/>
      <c r="AJM92" s="53"/>
      <c r="AJN92" s="53"/>
      <c r="AJO92" s="53"/>
      <c r="AJP92" s="53"/>
      <c r="AJQ92" s="53"/>
      <c r="AJR92" s="53"/>
      <c r="AJS92" s="53"/>
      <c r="AJT92" s="53"/>
      <c r="AJU92" s="53"/>
      <c r="AJV92" s="53"/>
      <c r="AJW92" s="53"/>
      <c r="AJX92" s="53"/>
      <c r="AJY92" s="53"/>
      <c r="AJZ92" s="53"/>
      <c r="AKA92" s="53"/>
      <c r="AKB92" s="53"/>
      <c r="AKC92" s="53"/>
      <c r="AKD92" s="53"/>
      <c r="AKE92" s="53"/>
      <c r="AKF92" s="53"/>
      <c r="AKG92" s="53"/>
      <c r="AKH92" s="53"/>
      <c r="AKI92" s="53"/>
      <c r="AKJ92" s="53"/>
      <c r="AKK92" s="53"/>
      <c r="AKL92" s="53"/>
      <c r="AKM92" s="53"/>
      <c r="AKN92" s="53"/>
      <c r="AKO92" s="53"/>
      <c r="AKP92" s="53"/>
      <c r="AKQ92" s="53"/>
      <c r="AKR92" s="53"/>
      <c r="AKS92" s="53"/>
      <c r="AKT92" s="53"/>
      <c r="AKU92" s="53"/>
      <c r="AKV92" s="53"/>
      <c r="AKW92" s="53"/>
      <c r="AKX92" s="53"/>
      <c r="AKY92" s="53"/>
      <c r="AKZ92" s="53"/>
      <c r="ALA92" s="53"/>
      <c r="ALB92" s="53"/>
      <c r="ALC92" s="53"/>
      <c r="ALD92" s="53"/>
      <c r="ALE92" s="53"/>
      <c r="ALF92" s="53"/>
      <c r="ALG92" s="53"/>
      <c r="ALH92" s="53"/>
      <c r="ALI92" s="53"/>
      <c r="ALJ92" s="53"/>
      <c r="ALK92" s="53"/>
      <c r="ALL92" s="53"/>
      <c r="ALM92" s="53"/>
      <c r="ALN92" s="53"/>
      <c r="ALO92" s="53"/>
      <c r="ALP92" s="53"/>
      <c r="ALQ92" s="53"/>
      <c r="ALR92" s="53"/>
      <c r="ALS92" s="53"/>
      <c r="ALT92" s="53"/>
      <c r="ALU92" s="53"/>
      <c r="ALV92" s="53"/>
      <c r="ALW92" s="53"/>
      <c r="ALX92" s="53"/>
      <c r="ALY92" s="53"/>
      <c r="ALZ92" s="53"/>
      <c r="AMA92" s="53"/>
      <c r="AMB92" s="53"/>
      <c r="AMC92" s="53"/>
      <c r="AMD92" s="53"/>
      <c r="AME92" s="53"/>
      <c r="AMF92" s="53"/>
      <c r="AMG92" s="53"/>
      <c r="AMH92" s="53"/>
      <c r="AMI92" s="53"/>
      <c r="AMJ92" s="53"/>
      <c r="AMK92" s="53"/>
      <c r="AML92" s="53"/>
      <c r="AMM92" s="53"/>
      <c r="AMN92" s="53"/>
      <c r="AMO92" s="53"/>
      <c r="AMP92" s="53"/>
      <c r="AMQ92" s="53"/>
      <c r="AMR92" s="53"/>
      <c r="AMS92" s="53"/>
      <c r="AMT92" s="53"/>
      <c r="AMU92" s="53"/>
      <c r="AMV92" s="53"/>
      <c r="AMW92" s="53"/>
      <c r="AMX92" s="53"/>
      <c r="AMY92" s="53"/>
      <c r="AMZ92" s="53"/>
      <c r="ANA92" s="53"/>
      <c r="ANB92" s="53"/>
      <c r="ANC92" s="53"/>
      <c r="AND92" s="53"/>
      <c r="ANE92" s="53"/>
      <c r="ANF92" s="53"/>
      <c r="ANG92" s="53"/>
      <c r="ANH92" s="53"/>
      <c r="ANI92" s="53"/>
      <c r="ANJ92" s="53"/>
      <c r="ANK92" s="53"/>
      <c r="ANL92" s="53"/>
      <c r="ANM92" s="53"/>
      <c r="ANN92" s="53"/>
      <c r="ANO92" s="53"/>
      <c r="ANP92" s="53"/>
      <c r="ANQ92" s="53"/>
      <c r="ANR92" s="53"/>
      <c r="ANS92" s="53"/>
      <c r="ANT92" s="53"/>
      <c r="ANU92" s="53"/>
      <c r="ANV92" s="53"/>
      <c r="ANW92" s="53"/>
      <c r="ANX92" s="53"/>
      <c r="ANY92" s="53"/>
      <c r="ANZ92" s="53"/>
      <c r="AOA92" s="53"/>
      <c r="AOB92" s="53"/>
      <c r="AOC92" s="53"/>
      <c r="AOD92" s="53"/>
      <c r="AOE92" s="53"/>
      <c r="AOF92" s="53"/>
      <c r="AOG92" s="53"/>
      <c r="AOH92" s="53"/>
      <c r="AOI92" s="53"/>
      <c r="AOJ92" s="53"/>
      <c r="AOK92" s="53"/>
      <c r="AOL92" s="53"/>
      <c r="AOM92" s="53"/>
      <c r="AON92" s="53"/>
      <c r="AOO92" s="53"/>
      <c r="AOP92" s="53"/>
      <c r="AOQ92" s="53"/>
      <c r="AOR92" s="53"/>
      <c r="AOS92" s="53"/>
      <c r="AOT92" s="53"/>
      <c r="AOU92" s="53"/>
      <c r="AOV92" s="53"/>
      <c r="AOW92" s="53"/>
      <c r="AOX92" s="53"/>
      <c r="AOY92" s="53"/>
      <c r="AOZ92" s="53"/>
      <c r="APA92" s="53"/>
      <c r="APB92" s="53"/>
      <c r="APC92" s="53"/>
      <c r="APD92" s="53"/>
      <c r="APE92" s="53"/>
      <c r="APF92" s="53"/>
      <c r="APG92" s="53"/>
      <c r="APH92" s="53"/>
      <c r="API92" s="53"/>
      <c r="APJ92" s="53"/>
      <c r="APK92" s="53"/>
      <c r="APL92" s="53"/>
      <c r="APM92" s="53"/>
      <c r="APN92" s="53"/>
      <c r="APO92" s="53"/>
      <c r="APP92" s="53"/>
      <c r="APQ92" s="53"/>
      <c r="APR92" s="53"/>
      <c r="APS92" s="53"/>
      <c r="APT92" s="53"/>
      <c r="APU92" s="53"/>
      <c r="APV92" s="53"/>
      <c r="APW92" s="53"/>
      <c r="APX92" s="53"/>
      <c r="APY92" s="53"/>
      <c r="APZ92" s="53"/>
      <c r="AQA92" s="53"/>
      <c r="AQB92" s="53"/>
      <c r="AQC92" s="53"/>
      <c r="AQD92" s="53"/>
      <c r="AQE92" s="53"/>
      <c r="AQF92" s="53"/>
      <c r="AQG92" s="53"/>
      <c r="AQH92" s="53"/>
      <c r="AQI92" s="53"/>
      <c r="AQJ92" s="53"/>
      <c r="AQK92" s="53"/>
      <c r="AQL92" s="53"/>
      <c r="AQM92" s="53"/>
      <c r="AQN92" s="53"/>
      <c r="AQO92" s="53"/>
      <c r="AQP92" s="53"/>
      <c r="AQQ92" s="53"/>
      <c r="AQR92" s="53"/>
      <c r="AQS92" s="53"/>
      <c r="AQT92" s="53"/>
      <c r="AQU92" s="53"/>
      <c r="AQV92" s="53"/>
      <c r="AQW92" s="53"/>
      <c r="AQX92" s="53"/>
      <c r="AQY92" s="53"/>
      <c r="AQZ92" s="53"/>
      <c r="ARA92" s="53"/>
      <c r="ARB92" s="53"/>
      <c r="ARC92" s="53"/>
      <c r="ARD92" s="53"/>
      <c r="ARE92" s="53"/>
      <c r="ARF92" s="53"/>
      <c r="ARG92" s="53"/>
      <c r="ARH92" s="53"/>
      <c r="ARI92" s="53"/>
      <c r="ARJ92" s="53"/>
      <c r="ARK92" s="53"/>
      <c r="ARL92" s="53"/>
      <c r="ARM92" s="53"/>
      <c r="ARN92" s="53"/>
      <c r="ARO92" s="53"/>
      <c r="ARP92" s="53"/>
      <c r="ARQ92" s="53"/>
      <c r="ARR92" s="53"/>
      <c r="ARS92" s="53"/>
      <c r="ART92" s="53"/>
      <c r="ARU92" s="53"/>
      <c r="ARV92" s="53"/>
      <c r="ARW92" s="53"/>
      <c r="ARX92" s="53"/>
      <c r="ARY92" s="53"/>
      <c r="ARZ92" s="53"/>
      <c r="ASA92" s="53"/>
      <c r="ASB92" s="53"/>
      <c r="ASC92" s="53"/>
      <c r="ASD92" s="53"/>
      <c r="ASE92" s="53"/>
      <c r="ASF92" s="53"/>
      <c r="ASG92" s="53"/>
      <c r="ASH92" s="53"/>
      <c r="ASI92" s="53"/>
      <c r="ASJ92" s="53"/>
      <c r="ASK92" s="53"/>
      <c r="ASL92" s="53"/>
      <c r="ASM92" s="53"/>
      <c r="ASN92" s="53"/>
      <c r="ASO92" s="53"/>
      <c r="ASP92" s="53"/>
      <c r="ASQ92" s="53"/>
      <c r="ASR92" s="53"/>
      <c r="ASS92" s="53"/>
      <c r="AST92" s="53"/>
      <c r="ASU92" s="53"/>
      <c r="ASV92" s="53"/>
      <c r="ASW92" s="53"/>
      <c r="ASX92" s="53"/>
      <c r="ASY92" s="53"/>
      <c r="ASZ92" s="53"/>
      <c r="ATA92" s="53"/>
      <c r="ATB92" s="53"/>
      <c r="ATC92" s="53"/>
      <c r="ATD92" s="53"/>
      <c r="ATE92" s="53"/>
      <c r="ATF92" s="53"/>
      <c r="ATG92" s="53"/>
      <c r="ATH92" s="53"/>
      <c r="ATI92" s="53"/>
      <c r="ATJ92" s="53"/>
      <c r="ATK92" s="53"/>
      <c r="ATL92" s="53"/>
      <c r="ATM92" s="53"/>
      <c r="ATN92" s="53"/>
      <c r="ATO92" s="53"/>
      <c r="ATP92" s="53"/>
      <c r="ATQ92" s="53"/>
      <c r="ATR92" s="53"/>
      <c r="ATS92" s="53"/>
      <c r="ATT92" s="53"/>
      <c r="ATU92" s="53"/>
      <c r="ATV92" s="53"/>
      <c r="ATW92" s="53"/>
      <c r="ATX92" s="53"/>
      <c r="ATY92" s="53"/>
      <c r="ATZ92" s="53"/>
      <c r="AUA92" s="53"/>
      <c r="AUB92" s="53"/>
      <c r="AUC92" s="53"/>
      <c r="AUD92" s="53"/>
      <c r="AUE92" s="53"/>
      <c r="AUF92" s="53"/>
      <c r="AUG92" s="53"/>
      <c r="AUH92" s="53"/>
      <c r="AUI92" s="53"/>
      <c r="AUJ92" s="53"/>
      <c r="AUK92" s="53"/>
      <c r="AUL92" s="53"/>
      <c r="AUM92" s="53"/>
      <c r="AUN92" s="53"/>
      <c r="AUO92" s="53"/>
      <c r="AUP92" s="53"/>
      <c r="AUQ92" s="53"/>
      <c r="AUR92" s="53"/>
      <c r="AUS92" s="53"/>
      <c r="AUT92" s="53"/>
      <c r="AUU92" s="53"/>
      <c r="AUV92" s="53"/>
      <c r="AUW92" s="53"/>
      <c r="AUX92" s="53"/>
      <c r="AUY92" s="53"/>
      <c r="AUZ92" s="53"/>
      <c r="AVA92" s="53"/>
      <c r="AVB92" s="53"/>
      <c r="AVC92" s="53"/>
      <c r="AVD92" s="53"/>
      <c r="AVE92" s="53"/>
      <c r="AVF92" s="53"/>
      <c r="AVG92" s="53"/>
      <c r="AVH92" s="53"/>
      <c r="AVI92" s="53"/>
      <c r="AVJ92" s="53"/>
      <c r="AVK92" s="53"/>
      <c r="AVL92" s="53"/>
      <c r="AVM92" s="53"/>
      <c r="AVN92" s="53"/>
      <c r="AVO92" s="53"/>
      <c r="AVP92" s="53"/>
      <c r="AVQ92" s="53"/>
      <c r="AVR92" s="53"/>
      <c r="AVS92" s="53"/>
      <c r="AVT92" s="53"/>
      <c r="AVU92" s="53"/>
      <c r="AVV92" s="53"/>
      <c r="AVW92" s="53"/>
      <c r="AVX92" s="53"/>
      <c r="AVY92" s="53"/>
      <c r="AVZ92" s="53"/>
      <c r="AWA92" s="53"/>
      <c r="AWB92" s="53"/>
      <c r="AWC92" s="53"/>
      <c r="AWD92" s="53"/>
      <c r="AWE92" s="53"/>
      <c r="AWF92" s="53"/>
      <c r="AWG92" s="53"/>
      <c r="AWH92" s="53"/>
      <c r="AWI92" s="53"/>
      <c r="AWJ92" s="53"/>
      <c r="AWK92" s="53"/>
      <c r="AWL92" s="53"/>
      <c r="AWM92" s="53"/>
      <c r="AWN92" s="53"/>
      <c r="AWO92" s="53"/>
      <c r="AWP92" s="53"/>
      <c r="AWQ92" s="53"/>
      <c r="AWR92" s="53"/>
      <c r="AWS92" s="53"/>
      <c r="AWT92" s="53"/>
      <c r="AWU92" s="53"/>
      <c r="AWV92" s="53"/>
      <c r="AWW92" s="53"/>
      <c r="AWX92" s="53"/>
      <c r="AWY92" s="53"/>
      <c r="AWZ92" s="53"/>
      <c r="AXA92" s="53"/>
      <c r="AXB92" s="53"/>
      <c r="AXC92" s="53"/>
      <c r="AXD92" s="53"/>
      <c r="AXE92" s="53"/>
      <c r="AXF92" s="53"/>
      <c r="AXG92" s="53"/>
      <c r="AXH92" s="53"/>
      <c r="AXI92" s="53"/>
      <c r="AXJ92" s="53"/>
      <c r="AXK92" s="53"/>
      <c r="AXL92" s="53"/>
      <c r="AXM92" s="53"/>
      <c r="AXN92" s="53"/>
      <c r="AXO92" s="53"/>
      <c r="AXP92" s="53"/>
      <c r="AXQ92" s="53"/>
      <c r="AXR92" s="53"/>
      <c r="AXS92" s="53"/>
      <c r="AXT92" s="53"/>
      <c r="AXU92" s="53"/>
      <c r="AXV92" s="53"/>
      <c r="AXW92" s="53"/>
      <c r="AXX92" s="53"/>
      <c r="AXY92" s="53"/>
      <c r="AXZ92" s="53"/>
      <c r="AYA92" s="53"/>
      <c r="AYB92" s="53"/>
      <c r="AYC92" s="53"/>
      <c r="AYD92" s="53"/>
      <c r="AYE92" s="53"/>
      <c r="AYF92" s="53"/>
      <c r="AYG92" s="53"/>
      <c r="AYH92" s="53"/>
      <c r="AYI92" s="53"/>
      <c r="AYJ92" s="53"/>
      <c r="AYK92" s="53"/>
      <c r="AYL92" s="53"/>
      <c r="AYM92" s="53"/>
      <c r="AYN92" s="53"/>
      <c r="AYO92" s="53"/>
      <c r="AYP92" s="53"/>
      <c r="AYQ92" s="53"/>
      <c r="AYR92" s="53"/>
      <c r="AYS92" s="53"/>
      <c r="AYT92" s="53"/>
      <c r="AYU92" s="53"/>
      <c r="AYV92" s="53"/>
      <c r="AYW92" s="53"/>
      <c r="AYX92" s="53"/>
      <c r="AYY92" s="53"/>
      <c r="AYZ92" s="53"/>
      <c r="AZA92" s="53"/>
      <c r="AZB92" s="53"/>
      <c r="AZC92" s="53"/>
      <c r="AZD92" s="53"/>
      <c r="AZE92" s="53"/>
      <c r="AZF92" s="53"/>
      <c r="AZG92" s="53"/>
      <c r="AZH92" s="53"/>
      <c r="AZI92" s="53"/>
      <c r="AZJ92" s="53"/>
      <c r="AZK92" s="53"/>
      <c r="AZL92" s="53"/>
      <c r="AZM92" s="53"/>
      <c r="AZN92" s="53"/>
      <c r="AZO92" s="53"/>
      <c r="AZP92" s="53"/>
      <c r="AZQ92" s="53"/>
      <c r="AZR92" s="53"/>
      <c r="AZS92" s="53"/>
      <c r="AZT92" s="53"/>
      <c r="AZU92" s="53"/>
      <c r="AZV92" s="53"/>
      <c r="AZW92" s="53"/>
      <c r="AZX92" s="53"/>
      <c r="AZY92" s="53"/>
      <c r="AZZ92" s="53"/>
      <c r="BAA92" s="53"/>
      <c r="BAB92" s="53"/>
      <c r="BAC92" s="53"/>
      <c r="BAD92" s="53"/>
      <c r="BAE92" s="53"/>
      <c r="BAF92" s="53"/>
      <c r="BAG92" s="53"/>
      <c r="BAH92" s="53"/>
      <c r="BAI92" s="53"/>
      <c r="BAJ92" s="53"/>
      <c r="BAK92" s="53"/>
      <c r="BAL92" s="53"/>
      <c r="BAM92" s="53"/>
      <c r="BAN92" s="53"/>
      <c r="BAO92" s="53"/>
      <c r="BAP92" s="53"/>
      <c r="BAQ92" s="53"/>
      <c r="BAR92" s="53"/>
      <c r="BAS92" s="53"/>
      <c r="BAT92" s="53"/>
      <c r="BAU92" s="53"/>
      <c r="BAV92" s="53"/>
      <c r="BAW92" s="53"/>
      <c r="BAX92" s="53"/>
      <c r="BAY92" s="53"/>
      <c r="BAZ92" s="53"/>
      <c r="BBA92" s="53"/>
      <c r="BBB92" s="53"/>
      <c r="BBC92" s="53"/>
      <c r="BBD92" s="53"/>
      <c r="BBE92" s="53"/>
      <c r="BBF92" s="53"/>
      <c r="BBG92" s="53"/>
      <c r="BBH92" s="53"/>
      <c r="BBI92" s="53"/>
      <c r="BBJ92" s="53"/>
      <c r="BBK92" s="53"/>
      <c r="BBL92" s="53"/>
      <c r="BBM92" s="53"/>
      <c r="BBN92" s="53"/>
      <c r="BBO92" s="53"/>
      <c r="BBP92" s="53"/>
      <c r="BBQ92" s="53"/>
      <c r="BBR92" s="53"/>
      <c r="BBS92" s="53"/>
      <c r="BBT92" s="53"/>
      <c r="BBU92" s="53"/>
      <c r="BBV92" s="53"/>
      <c r="BBW92" s="53"/>
      <c r="BBX92" s="53"/>
      <c r="BBY92" s="53"/>
      <c r="BBZ92" s="53"/>
      <c r="BCA92" s="53"/>
      <c r="BCB92" s="53"/>
      <c r="BCC92" s="53"/>
      <c r="BCD92" s="53"/>
      <c r="BCE92" s="53"/>
      <c r="BCF92" s="53"/>
      <c r="BCG92" s="53"/>
      <c r="BCH92" s="53"/>
      <c r="BCI92" s="53"/>
      <c r="BCJ92" s="53"/>
      <c r="BCK92" s="53"/>
      <c r="BCL92" s="53"/>
      <c r="BCM92" s="53"/>
      <c r="BCN92" s="53"/>
      <c r="BCO92" s="53"/>
      <c r="BCP92" s="53"/>
      <c r="BCQ92" s="53"/>
      <c r="BCR92" s="53"/>
      <c r="BCS92" s="53"/>
      <c r="BCT92" s="53"/>
      <c r="BCU92" s="53"/>
      <c r="BCV92" s="53"/>
      <c r="BCW92" s="53"/>
      <c r="BCX92" s="53"/>
      <c r="BCY92" s="53"/>
      <c r="BCZ92" s="53"/>
      <c r="BDA92" s="53"/>
      <c r="BDB92" s="53"/>
      <c r="BDC92" s="53"/>
      <c r="BDD92" s="53"/>
      <c r="BDE92" s="53"/>
      <c r="BDF92" s="53"/>
      <c r="BDG92" s="53"/>
      <c r="BDH92" s="53"/>
      <c r="BDI92" s="53"/>
      <c r="BDJ92" s="53"/>
      <c r="BDK92" s="53"/>
      <c r="BDL92" s="53"/>
      <c r="BDM92" s="53"/>
      <c r="BDN92" s="53"/>
      <c r="BDO92" s="53"/>
      <c r="BDP92" s="53"/>
      <c r="BDQ92" s="53"/>
      <c r="BDR92" s="53"/>
      <c r="BDS92" s="53"/>
      <c r="BDT92" s="53"/>
      <c r="BDU92" s="53"/>
      <c r="BDV92" s="53"/>
      <c r="BDW92" s="53"/>
      <c r="BDX92" s="53"/>
      <c r="BDY92" s="53"/>
      <c r="BDZ92" s="53"/>
      <c r="BEA92" s="53"/>
      <c r="BEB92" s="53"/>
      <c r="BEC92" s="53"/>
      <c r="BED92" s="53"/>
      <c r="BEE92" s="53"/>
      <c r="BEF92" s="53"/>
      <c r="BEG92" s="53"/>
      <c r="BEH92" s="53"/>
      <c r="BEI92" s="53"/>
      <c r="BEJ92" s="53"/>
      <c r="BEK92" s="53"/>
      <c r="BEL92" s="53"/>
      <c r="BEM92" s="53"/>
      <c r="BEN92" s="53"/>
      <c r="BEO92" s="53"/>
      <c r="BEP92" s="53"/>
      <c r="BEQ92" s="53"/>
      <c r="BER92" s="53"/>
      <c r="BES92" s="53"/>
      <c r="BET92" s="53"/>
      <c r="BEU92" s="53"/>
      <c r="BEV92" s="53"/>
      <c r="BEW92" s="53"/>
      <c r="BEX92" s="53"/>
      <c r="BEY92" s="53"/>
      <c r="BEZ92" s="53"/>
      <c r="BFA92" s="53"/>
      <c r="BFB92" s="53"/>
      <c r="BFC92" s="53"/>
      <c r="BFD92" s="53"/>
      <c r="BFE92" s="53"/>
      <c r="BFF92" s="53"/>
      <c r="BFG92" s="53"/>
      <c r="BFH92" s="53"/>
      <c r="BFI92" s="53"/>
      <c r="BFJ92" s="53"/>
      <c r="BFK92" s="53"/>
      <c r="BFL92" s="53"/>
      <c r="BFM92" s="53"/>
      <c r="BFN92" s="53"/>
      <c r="BFO92" s="53"/>
      <c r="BFP92" s="53"/>
      <c r="BFQ92" s="53"/>
      <c r="BFR92" s="53"/>
      <c r="BFS92" s="53"/>
      <c r="BFT92" s="53"/>
      <c r="BFU92" s="53"/>
      <c r="BFV92" s="53"/>
      <c r="BFW92" s="53"/>
      <c r="BFX92" s="53"/>
      <c r="BFY92" s="53"/>
      <c r="BFZ92" s="53"/>
      <c r="BGA92" s="53"/>
      <c r="BGB92" s="53"/>
      <c r="BGC92" s="53"/>
      <c r="BGD92" s="53"/>
      <c r="BGE92" s="53"/>
      <c r="BGF92" s="53"/>
      <c r="BGG92" s="53"/>
      <c r="BGH92" s="53"/>
      <c r="BGI92" s="53"/>
      <c r="BGJ92" s="53"/>
      <c r="BGK92" s="53"/>
      <c r="BGL92" s="53"/>
      <c r="BGM92" s="53"/>
      <c r="BGN92" s="53"/>
      <c r="BGO92" s="53"/>
      <c r="BGP92" s="53"/>
      <c r="BGQ92" s="53"/>
      <c r="BGR92" s="53"/>
      <c r="BGS92" s="53"/>
      <c r="BGT92" s="53"/>
      <c r="BGU92" s="53"/>
      <c r="BGV92" s="53"/>
      <c r="BGW92" s="53"/>
      <c r="BGX92" s="53"/>
      <c r="BGY92" s="53"/>
      <c r="BGZ92" s="53"/>
      <c r="BHA92" s="53"/>
      <c r="BHB92" s="53"/>
      <c r="BHC92" s="53"/>
      <c r="BHD92" s="53"/>
      <c r="BHE92" s="53"/>
      <c r="BHF92" s="53"/>
      <c r="BHG92" s="53"/>
      <c r="BHH92" s="53"/>
      <c r="BHI92" s="53"/>
      <c r="BHJ92" s="53"/>
      <c r="BHK92" s="53"/>
      <c r="BHL92" s="53"/>
      <c r="BHM92" s="53"/>
      <c r="BHN92" s="53"/>
      <c r="BHO92" s="53"/>
      <c r="BHP92" s="53"/>
      <c r="BHQ92" s="53"/>
      <c r="BHR92" s="53"/>
      <c r="BHS92" s="53"/>
      <c r="BHT92" s="53"/>
      <c r="BHU92" s="53"/>
      <c r="BHV92" s="53"/>
      <c r="BHW92" s="53"/>
      <c r="BHX92" s="53"/>
      <c r="BHY92" s="53"/>
      <c r="BHZ92" s="53"/>
      <c r="BIA92" s="53"/>
      <c r="BIB92" s="53"/>
      <c r="BIC92" s="53"/>
      <c r="BID92" s="53"/>
      <c r="BIE92" s="53"/>
      <c r="BIF92" s="53"/>
      <c r="BIG92" s="53"/>
      <c r="BIH92" s="53"/>
      <c r="BII92" s="53"/>
      <c r="BIJ92" s="53"/>
      <c r="BIK92" s="53"/>
      <c r="BIL92" s="53"/>
      <c r="BIM92" s="53"/>
      <c r="BIN92" s="53"/>
      <c r="BIO92" s="53"/>
      <c r="BIP92" s="53"/>
      <c r="BIQ92" s="53"/>
      <c r="BIR92" s="53"/>
      <c r="BIS92" s="53"/>
      <c r="BIT92" s="53"/>
      <c r="BIU92" s="53"/>
      <c r="BIV92" s="53"/>
      <c r="BIW92" s="53"/>
      <c r="BIX92" s="53"/>
      <c r="BIY92" s="53"/>
      <c r="BIZ92" s="53"/>
      <c r="BJA92" s="53"/>
      <c r="BJB92" s="53"/>
      <c r="BJC92" s="53"/>
      <c r="BJD92" s="53"/>
      <c r="BJE92" s="53"/>
      <c r="BJF92" s="53"/>
      <c r="BJG92" s="53"/>
      <c r="BJH92" s="53"/>
      <c r="BJI92" s="53"/>
      <c r="BJJ92" s="53"/>
      <c r="BJK92" s="53"/>
      <c r="BJL92" s="53"/>
      <c r="BJM92" s="53"/>
      <c r="BJN92" s="53"/>
      <c r="BJO92" s="53"/>
      <c r="BJP92" s="53"/>
      <c r="BJQ92" s="53"/>
      <c r="BJR92" s="53"/>
      <c r="BJS92" s="53"/>
      <c r="BJT92" s="53"/>
      <c r="BJU92" s="53"/>
      <c r="BJV92" s="53"/>
      <c r="BJW92" s="53"/>
      <c r="BJX92" s="53"/>
      <c r="BJY92" s="53"/>
      <c r="BJZ92" s="53"/>
      <c r="BKA92" s="53"/>
      <c r="BKB92" s="53"/>
      <c r="BKC92" s="53"/>
      <c r="BKD92" s="53"/>
      <c r="BKE92" s="53"/>
      <c r="BKF92" s="53"/>
      <c r="BKG92" s="53"/>
      <c r="BKH92" s="53"/>
      <c r="BKI92" s="53"/>
      <c r="BKJ92" s="53"/>
      <c r="BKK92" s="53"/>
      <c r="BKL92" s="53"/>
      <c r="BKM92" s="53"/>
      <c r="BKN92" s="53"/>
      <c r="BKO92" s="53"/>
      <c r="BKP92" s="53"/>
      <c r="BKQ92" s="53"/>
      <c r="BKR92" s="53"/>
      <c r="BKS92" s="53"/>
      <c r="BKT92" s="53"/>
      <c r="BKU92" s="53"/>
      <c r="BKV92" s="53"/>
      <c r="BKW92" s="53"/>
      <c r="BKX92" s="53"/>
      <c r="BKY92" s="53"/>
      <c r="BKZ92" s="53"/>
      <c r="BLA92" s="53"/>
      <c r="BLB92" s="53"/>
      <c r="BLC92" s="53"/>
      <c r="BLD92" s="53"/>
      <c r="BLE92" s="53"/>
      <c r="BLF92" s="53"/>
      <c r="BLG92" s="53"/>
      <c r="BLH92" s="53"/>
      <c r="BLI92" s="53"/>
      <c r="BLJ92" s="53"/>
      <c r="BLK92" s="53"/>
      <c r="BLL92" s="53"/>
      <c r="BLM92" s="53"/>
      <c r="BLN92" s="53"/>
      <c r="BLO92" s="53"/>
      <c r="BLP92" s="53"/>
      <c r="BLQ92" s="53"/>
      <c r="BLR92" s="53"/>
      <c r="BLS92" s="53"/>
      <c r="BLT92" s="53"/>
      <c r="BLU92" s="53"/>
      <c r="BLV92" s="53"/>
      <c r="BLW92" s="53"/>
      <c r="BLX92" s="53"/>
      <c r="BLY92" s="53"/>
      <c r="BLZ92" s="53"/>
      <c r="BMA92" s="53"/>
      <c r="BMB92" s="53"/>
      <c r="BMC92" s="53"/>
      <c r="BMD92" s="53"/>
      <c r="BME92" s="53"/>
      <c r="BMF92" s="53"/>
      <c r="BMG92" s="53"/>
      <c r="BMH92" s="53"/>
      <c r="BMI92" s="53"/>
      <c r="BMJ92" s="53"/>
      <c r="BMK92" s="53"/>
      <c r="BML92" s="53"/>
      <c r="BMM92" s="53"/>
      <c r="BMN92" s="53"/>
      <c r="BMO92" s="53"/>
      <c r="BMP92" s="53"/>
      <c r="BMQ92" s="53"/>
      <c r="BMR92" s="53"/>
      <c r="BMS92" s="53"/>
      <c r="BMT92" s="53"/>
      <c r="BMU92" s="53"/>
      <c r="BMV92" s="53"/>
      <c r="BMW92" s="53"/>
      <c r="BMX92" s="53"/>
      <c r="BMY92" s="53"/>
      <c r="BMZ92" s="53"/>
      <c r="BNA92" s="53"/>
      <c r="BNB92" s="53"/>
      <c r="BNC92" s="53"/>
      <c r="BND92" s="53"/>
      <c r="BNE92" s="53"/>
      <c r="BNF92" s="53"/>
      <c r="BNG92" s="53"/>
      <c r="BNH92" s="53"/>
      <c r="BNI92" s="53"/>
      <c r="BNJ92" s="53"/>
      <c r="BNK92" s="53"/>
      <c r="BNL92" s="53"/>
      <c r="BNM92" s="53"/>
      <c r="BNN92" s="53"/>
      <c r="BNO92" s="53"/>
      <c r="BNP92" s="53"/>
      <c r="BNQ92" s="53"/>
      <c r="BNR92" s="53"/>
      <c r="BNS92" s="53"/>
      <c r="BNT92" s="53"/>
      <c r="BNU92" s="53"/>
      <c r="BNV92" s="53"/>
      <c r="BNW92" s="53"/>
      <c r="BNX92" s="53"/>
      <c r="BNY92" s="53"/>
      <c r="BNZ92" s="53"/>
      <c r="BOA92" s="53"/>
      <c r="BOB92" s="53"/>
      <c r="BOC92" s="53"/>
      <c r="BOD92" s="53"/>
      <c r="BOE92" s="53"/>
      <c r="BOF92" s="53"/>
      <c r="BOG92" s="53"/>
      <c r="BOH92" s="53"/>
      <c r="BOI92" s="53"/>
      <c r="BOJ92" s="53"/>
      <c r="BOK92" s="53"/>
      <c r="BOL92" s="53"/>
      <c r="BOM92" s="53"/>
      <c r="BON92" s="53"/>
      <c r="BOO92" s="53"/>
      <c r="BOP92" s="53"/>
      <c r="BOQ92" s="53"/>
      <c r="BOR92" s="53"/>
      <c r="BOS92" s="53"/>
      <c r="BOT92" s="53"/>
      <c r="BOU92" s="53"/>
      <c r="BOV92" s="53"/>
      <c r="BOW92" s="53"/>
      <c r="BOX92" s="53"/>
      <c r="BOY92" s="53"/>
      <c r="BOZ92" s="53"/>
      <c r="BPA92" s="53"/>
      <c r="BPB92" s="53"/>
      <c r="BPC92" s="53"/>
      <c r="BPD92" s="53"/>
      <c r="BPE92" s="53"/>
      <c r="BPF92" s="53"/>
      <c r="BPG92" s="53"/>
      <c r="BPH92" s="53"/>
      <c r="BPI92" s="53"/>
      <c r="BPJ92" s="53"/>
      <c r="BPK92" s="53"/>
      <c r="BPL92" s="53"/>
      <c r="BPM92" s="53"/>
      <c r="BPN92" s="53"/>
      <c r="BPO92" s="53"/>
      <c r="BPP92" s="53"/>
      <c r="BPQ92" s="53"/>
      <c r="BPR92" s="53"/>
      <c r="BPS92" s="53"/>
      <c r="BPT92" s="53"/>
      <c r="BPU92" s="53"/>
      <c r="BPV92" s="53"/>
      <c r="BPW92" s="53"/>
      <c r="BPX92" s="53"/>
      <c r="BPY92" s="53"/>
      <c r="BPZ92" s="53"/>
      <c r="BQA92" s="53"/>
      <c r="BQB92" s="53"/>
      <c r="BQC92" s="53"/>
      <c r="BQD92" s="53"/>
      <c r="BQE92" s="53"/>
      <c r="BQF92" s="53"/>
      <c r="BQG92" s="53"/>
      <c r="BQH92" s="53"/>
      <c r="BQI92" s="53"/>
      <c r="BQJ92" s="53"/>
      <c r="BQK92" s="53"/>
      <c r="BQL92" s="53"/>
      <c r="BQM92" s="53"/>
      <c r="BQN92" s="53"/>
      <c r="BQO92" s="53"/>
      <c r="BQP92" s="53"/>
      <c r="BQQ92" s="53"/>
      <c r="BQR92" s="53"/>
      <c r="BQS92" s="53"/>
      <c r="BQT92" s="53"/>
      <c r="BQU92" s="53"/>
      <c r="BQV92" s="53"/>
      <c r="BQW92" s="53"/>
      <c r="BQX92" s="53"/>
      <c r="BQY92" s="53"/>
      <c r="BQZ92" s="53"/>
      <c r="BRA92" s="53"/>
      <c r="BRB92" s="53"/>
      <c r="BRC92" s="53"/>
      <c r="BRD92" s="53"/>
      <c r="BRE92" s="53"/>
      <c r="BRF92" s="53"/>
      <c r="BRG92" s="53"/>
      <c r="BRH92" s="53"/>
      <c r="BRI92" s="53"/>
      <c r="BRJ92" s="53"/>
      <c r="BRK92" s="53"/>
      <c r="BRL92" s="53"/>
      <c r="BRM92" s="53"/>
      <c r="BRN92" s="53"/>
      <c r="BRO92" s="53"/>
      <c r="BRP92" s="53"/>
      <c r="BRQ92" s="53"/>
      <c r="BRR92" s="53"/>
      <c r="BRS92" s="53"/>
      <c r="BRT92" s="53"/>
      <c r="BRU92" s="53"/>
      <c r="BRV92" s="53"/>
      <c r="BRW92" s="53"/>
      <c r="BRX92" s="53"/>
      <c r="BRY92" s="53"/>
      <c r="BRZ92" s="53"/>
      <c r="BSA92" s="53"/>
      <c r="BSB92" s="53"/>
      <c r="BSC92" s="53"/>
      <c r="BSD92" s="53"/>
      <c r="BSE92" s="53"/>
      <c r="BSF92" s="53"/>
      <c r="BSG92" s="53"/>
      <c r="BSH92" s="53"/>
      <c r="BSI92" s="53"/>
      <c r="BSJ92" s="53"/>
      <c r="BSK92" s="53"/>
      <c r="BSL92" s="53"/>
      <c r="BSM92" s="53"/>
      <c r="BSN92" s="53"/>
      <c r="BSO92" s="53"/>
      <c r="BSP92" s="53"/>
      <c r="BSQ92" s="53"/>
      <c r="BSR92" s="53"/>
      <c r="BSS92" s="53"/>
      <c r="BST92" s="53"/>
      <c r="BSU92" s="53"/>
      <c r="BSV92" s="53"/>
      <c r="BSW92" s="53"/>
      <c r="BSX92" s="53"/>
      <c r="BSY92" s="53"/>
      <c r="BSZ92" s="53"/>
      <c r="BTA92" s="53"/>
      <c r="BTB92" s="53"/>
      <c r="BTC92" s="53"/>
      <c r="BTD92" s="53"/>
      <c r="BTE92" s="53"/>
      <c r="BTF92" s="53"/>
      <c r="BTG92" s="53"/>
      <c r="BTH92" s="53"/>
      <c r="BTI92" s="53"/>
      <c r="BTJ92" s="53"/>
      <c r="BTK92" s="53"/>
      <c r="BTL92" s="53"/>
      <c r="BTM92" s="53"/>
      <c r="BTN92" s="53"/>
      <c r="BTO92" s="53"/>
      <c r="BTP92" s="53"/>
      <c r="BTQ92" s="53"/>
      <c r="BTR92" s="53"/>
      <c r="BTS92" s="53"/>
      <c r="BTT92" s="53"/>
      <c r="BTU92" s="53"/>
      <c r="BTV92" s="53"/>
      <c r="BTW92" s="53"/>
      <c r="BTX92" s="53"/>
      <c r="BTY92" s="53"/>
      <c r="BTZ92" s="53"/>
      <c r="BUA92" s="53"/>
      <c r="BUB92" s="53"/>
      <c r="BUC92" s="53"/>
      <c r="BUD92" s="53"/>
      <c r="BUE92" s="53"/>
      <c r="BUF92" s="53"/>
      <c r="BUG92" s="53"/>
      <c r="BUH92" s="53"/>
      <c r="BUI92" s="53"/>
      <c r="BUJ92" s="53"/>
      <c r="BUK92" s="53"/>
      <c r="BUL92" s="53"/>
      <c r="BUM92" s="53"/>
      <c r="BUN92" s="53"/>
      <c r="BUO92" s="53"/>
      <c r="BUP92" s="53"/>
      <c r="BUQ92" s="53"/>
      <c r="BUR92" s="53"/>
      <c r="BUS92" s="53"/>
      <c r="BUT92" s="53"/>
      <c r="BUU92" s="53"/>
      <c r="BUV92" s="53"/>
      <c r="BUW92" s="53"/>
      <c r="BUX92" s="53"/>
      <c r="BUY92" s="53"/>
      <c r="BUZ92" s="53"/>
      <c r="BVA92" s="53"/>
      <c r="BVB92" s="53"/>
      <c r="BVC92" s="53"/>
      <c r="BVD92" s="53"/>
      <c r="BVE92" s="53"/>
      <c r="BVF92" s="53"/>
      <c r="BVG92" s="53"/>
      <c r="BVH92" s="53"/>
      <c r="BVI92" s="53"/>
      <c r="BVJ92" s="53"/>
      <c r="BVK92" s="53"/>
      <c r="BVL92" s="53"/>
      <c r="BVM92" s="53"/>
      <c r="BVN92" s="53"/>
      <c r="BVO92" s="53"/>
      <c r="BVP92" s="53"/>
      <c r="BVQ92" s="53"/>
      <c r="BVR92" s="53"/>
      <c r="BVS92" s="53"/>
      <c r="BVT92" s="53"/>
      <c r="BVU92" s="53"/>
      <c r="BVV92" s="53"/>
      <c r="BVW92" s="53"/>
      <c r="BVX92" s="53"/>
      <c r="BVY92" s="53"/>
      <c r="BVZ92" s="53"/>
      <c r="BWA92" s="53"/>
      <c r="BWB92" s="53"/>
      <c r="BWC92" s="53"/>
      <c r="BWD92" s="53"/>
      <c r="BWE92" s="53"/>
      <c r="BWF92" s="53"/>
      <c r="BWG92" s="53"/>
      <c r="BWH92" s="53"/>
      <c r="BWI92" s="53"/>
      <c r="BWJ92" s="53"/>
      <c r="BWK92" s="53"/>
      <c r="BWL92" s="53"/>
      <c r="BWM92" s="53"/>
      <c r="BWN92" s="53"/>
      <c r="BWO92" s="53"/>
      <c r="BWP92" s="53"/>
      <c r="BWQ92" s="53"/>
      <c r="BWR92" s="53"/>
      <c r="BWS92" s="53"/>
      <c r="BWT92" s="53"/>
      <c r="BWU92" s="53"/>
      <c r="BWV92" s="53"/>
      <c r="BWW92" s="53"/>
      <c r="BWX92" s="53"/>
      <c r="BWY92" s="53"/>
      <c r="BWZ92" s="53"/>
      <c r="BXA92" s="53"/>
      <c r="BXB92" s="53"/>
      <c r="BXC92" s="53"/>
      <c r="BXD92" s="53"/>
      <c r="BXE92" s="53"/>
      <c r="BXF92" s="53"/>
      <c r="BXG92" s="53"/>
      <c r="BXH92" s="53"/>
      <c r="BXI92" s="53"/>
      <c r="BXJ92" s="53"/>
      <c r="BXK92" s="53"/>
      <c r="BXL92" s="53"/>
      <c r="BXM92" s="53"/>
      <c r="BXN92" s="53"/>
      <c r="BXO92" s="53"/>
      <c r="BXP92" s="53"/>
      <c r="BXQ92" s="53"/>
      <c r="BXR92" s="53"/>
      <c r="BXS92" s="53"/>
      <c r="BXT92" s="53"/>
      <c r="BXU92" s="53"/>
      <c r="BXV92" s="53"/>
      <c r="BXW92" s="53"/>
      <c r="BXX92" s="53"/>
      <c r="BXY92" s="53"/>
      <c r="BXZ92" s="53"/>
      <c r="BYA92" s="53"/>
      <c r="BYB92" s="53"/>
      <c r="BYC92" s="53"/>
      <c r="BYD92" s="53"/>
      <c r="BYE92" s="53"/>
      <c r="BYF92" s="53"/>
      <c r="BYG92" s="53"/>
      <c r="BYH92" s="53"/>
      <c r="BYI92" s="53"/>
      <c r="BYJ92" s="53"/>
      <c r="BYK92" s="53"/>
      <c r="BYL92" s="53"/>
      <c r="BYM92" s="53"/>
      <c r="BYN92" s="53"/>
      <c r="BYO92" s="53"/>
      <c r="BYP92" s="53"/>
      <c r="BYQ92" s="53"/>
      <c r="BYR92" s="53"/>
      <c r="BYS92" s="53"/>
      <c r="BYT92" s="53"/>
      <c r="BYU92" s="53"/>
      <c r="BYV92" s="53"/>
      <c r="BYW92" s="53"/>
      <c r="BYX92" s="53"/>
      <c r="BYY92" s="53"/>
      <c r="BYZ92" s="53"/>
      <c r="BZA92" s="53"/>
      <c r="BZB92" s="53"/>
      <c r="BZC92" s="53"/>
      <c r="BZD92" s="53"/>
      <c r="BZE92" s="53"/>
      <c r="BZF92" s="53"/>
      <c r="BZG92" s="53"/>
      <c r="BZH92" s="53"/>
      <c r="BZI92" s="53"/>
      <c r="BZJ92" s="53"/>
      <c r="BZK92" s="53"/>
      <c r="BZL92" s="53"/>
      <c r="BZM92" s="53"/>
      <c r="BZN92" s="53"/>
      <c r="BZO92" s="53"/>
      <c r="BZP92" s="53"/>
      <c r="BZQ92" s="53"/>
      <c r="BZR92" s="53"/>
      <c r="BZS92" s="53"/>
      <c r="BZT92" s="53"/>
      <c r="BZU92" s="53"/>
      <c r="BZV92" s="53"/>
      <c r="BZW92" s="53"/>
      <c r="BZX92" s="53"/>
      <c r="BZY92" s="53"/>
      <c r="BZZ92" s="53"/>
      <c r="CAA92" s="53"/>
      <c r="CAB92" s="53"/>
      <c r="CAC92" s="53"/>
      <c r="CAD92" s="53"/>
      <c r="CAE92" s="53"/>
      <c r="CAF92" s="53"/>
      <c r="CAG92" s="53"/>
      <c r="CAH92" s="53"/>
      <c r="CAI92" s="53"/>
      <c r="CAJ92" s="53"/>
      <c r="CAK92" s="53"/>
      <c r="CAL92" s="53"/>
      <c r="CAM92" s="53"/>
      <c r="CAN92" s="53"/>
      <c r="CAO92" s="53"/>
      <c r="CAP92" s="53"/>
      <c r="CAQ92" s="53"/>
      <c r="CAR92" s="53"/>
      <c r="CAS92" s="53"/>
      <c r="CAT92" s="53"/>
      <c r="CAU92" s="53"/>
      <c r="CAV92" s="53"/>
      <c r="CAW92" s="53"/>
      <c r="CAX92" s="53"/>
      <c r="CAY92" s="53"/>
      <c r="CAZ92" s="53"/>
      <c r="CBA92" s="53"/>
      <c r="CBB92" s="53"/>
      <c r="CBC92" s="53"/>
      <c r="CBD92" s="53"/>
      <c r="CBE92" s="53"/>
      <c r="CBF92" s="53"/>
      <c r="CBG92" s="53"/>
      <c r="CBH92" s="53"/>
      <c r="CBI92" s="53"/>
      <c r="CBJ92" s="53"/>
      <c r="CBK92" s="53"/>
      <c r="CBL92" s="53"/>
      <c r="CBM92" s="53"/>
      <c r="CBN92" s="53"/>
      <c r="CBO92" s="53"/>
      <c r="CBP92" s="53"/>
      <c r="CBQ92" s="53"/>
      <c r="CBR92" s="53"/>
      <c r="CBS92" s="53"/>
      <c r="CBT92" s="53"/>
      <c r="CBU92" s="53"/>
      <c r="CBV92" s="53"/>
      <c r="CBW92" s="53"/>
      <c r="CBX92" s="53"/>
      <c r="CBY92" s="53"/>
      <c r="CBZ92" s="53"/>
      <c r="CCA92" s="53"/>
      <c r="CCB92" s="53"/>
      <c r="CCC92" s="53"/>
      <c r="CCD92" s="53"/>
      <c r="CCE92" s="53"/>
      <c r="CCF92" s="53"/>
      <c r="CCG92" s="53"/>
      <c r="CCH92" s="53"/>
      <c r="CCI92" s="53"/>
      <c r="CCJ92" s="53"/>
      <c r="CCK92" s="53"/>
      <c r="CCL92" s="53"/>
      <c r="CCM92" s="53"/>
      <c r="CCN92" s="53"/>
      <c r="CCO92" s="53"/>
      <c r="CCP92" s="53"/>
      <c r="CCQ92" s="53"/>
      <c r="CCR92" s="53"/>
      <c r="CCS92" s="53"/>
      <c r="CCT92" s="53"/>
      <c r="CCU92" s="53"/>
      <c r="CCV92" s="53"/>
      <c r="CCW92" s="53"/>
      <c r="CCX92" s="53"/>
      <c r="CCY92" s="53"/>
      <c r="CCZ92" s="53"/>
      <c r="CDA92" s="53"/>
      <c r="CDB92" s="53"/>
      <c r="CDC92" s="53"/>
      <c r="CDD92" s="53"/>
      <c r="CDE92" s="53"/>
      <c r="CDF92" s="53"/>
      <c r="CDG92" s="53"/>
      <c r="CDH92" s="53"/>
      <c r="CDI92" s="53"/>
      <c r="CDJ92" s="53"/>
      <c r="CDK92" s="53"/>
      <c r="CDL92" s="53"/>
      <c r="CDM92" s="53"/>
      <c r="CDN92" s="53"/>
      <c r="CDO92" s="53"/>
      <c r="CDP92" s="53"/>
      <c r="CDQ92" s="53"/>
      <c r="CDR92" s="53"/>
      <c r="CDS92" s="53"/>
      <c r="CDT92" s="53"/>
      <c r="CDU92" s="53"/>
      <c r="CDV92" s="53"/>
      <c r="CDW92" s="53"/>
      <c r="CDX92" s="53"/>
      <c r="CDY92" s="53"/>
      <c r="CDZ92" s="53"/>
      <c r="CEA92" s="53"/>
      <c r="CEB92" s="53"/>
      <c r="CEC92" s="53"/>
      <c r="CED92" s="53"/>
      <c r="CEE92" s="53"/>
      <c r="CEF92" s="53"/>
      <c r="CEG92" s="53"/>
      <c r="CEH92" s="53"/>
      <c r="CEI92" s="53"/>
      <c r="CEJ92" s="53"/>
      <c r="CEK92" s="53"/>
      <c r="CEL92" s="53"/>
      <c r="CEM92" s="53"/>
      <c r="CEN92" s="53"/>
      <c r="CEO92" s="53"/>
      <c r="CEP92" s="53"/>
      <c r="CEQ92" s="53"/>
      <c r="CER92" s="53"/>
      <c r="CES92" s="53"/>
      <c r="CET92" s="53"/>
      <c r="CEU92" s="53"/>
      <c r="CEV92" s="53"/>
      <c r="CEW92" s="53"/>
      <c r="CEX92" s="53"/>
      <c r="CEY92" s="53"/>
      <c r="CEZ92" s="53"/>
      <c r="CFA92" s="53"/>
      <c r="CFB92" s="53"/>
      <c r="CFC92" s="53"/>
      <c r="CFD92" s="53"/>
      <c r="CFE92" s="53"/>
      <c r="CFF92" s="53"/>
      <c r="CFG92" s="53"/>
      <c r="CFH92" s="53"/>
      <c r="CFI92" s="53"/>
      <c r="CFJ92" s="53"/>
      <c r="CFK92" s="53"/>
      <c r="CFL92" s="53"/>
      <c r="CFM92" s="53"/>
      <c r="CFN92" s="53"/>
      <c r="CFO92" s="53"/>
      <c r="CFP92" s="53"/>
      <c r="CFQ92" s="53"/>
      <c r="CFR92" s="53"/>
      <c r="CFS92" s="53"/>
      <c r="CFT92" s="53"/>
      <c r="CFU92" s="53"/>
      <c r="CFV92" s="53"/>
      <c r="CFW92" s="53"/>
      <c r="CFX92" s="53"/>
      <c r="CFY92" s="53"/>
      <c r="CFZ92" s="53"/>
      <c r="CGA92" s="53"/>
      <c r="CGB92" s="53"/>
      <c r="CGC92" s="53"/>
      <c r="CGD92" s="53"/>
      <c r="CGE92" s="53"/>
      <c r="CGF92" s="53"/>
      <c r="CGG92" s="53"/>
      <c r="CGH92" s="53"/>
      <c r="CGI92" s="53"/>
      <c r="CGJ92" s="53"/>
      <c r="CGK92" s="53"/>
      <c r="CGL92" s="53"/>
      <c r="CGM92" s="53"/>
      <c r="CGN92" s="53"/>
      <c r="CGO92" s="53"/>
      <c r="CGP92" s="53"/>
      <c r="CGQ92" s="53"/>
      <c r="CGR92" s="53"/>
      <c r="CGS92" s="53"/>
      <c r="CGT92" s="53"/>
      <c r="CGU92" s="53"/>
      <c r="CGV92" s="53"/>
      <c r="CGW92" s="53"/>
      <c r="CGX92" s="53"/>
      <c r="CGY92" s="53"/>
      <c r="CGZ92" s="53"/>
      <c r="CHA92" s="53"/>
      <c r="CHB92" s="53"/>
      <c r="CHC92" s="53"/>
      <c r="CHD92" s="53"/>
      <c r="CHE92" s="53"/>
      <c r="CHF92" s="53"/>
      <c r="CHG92" s="53"/>
      <c r="CHH92" s="53"/>
      <c r="CHI92" s="53"/>
      <c r="CHJ92" s="53"/>
      <c r="CHK92" s="53"/>
      <c r="CHL92" s="53"/>
      <c r="CHM92" s="53"/>
      <c r="CHN92" s="53"/>
      <c r="CHO92" s="53"/>
      <c r="CHP92" s="53"/>
      <c r="CHQ92" s="53"/>
      <c r="CHR92" s="53"/>
      <c r="CHS92" s="53"/>
      <c r="CHT92" s="53"/>
      <c r="CHU92" s="53"/>
      <c r="CHV92" s="53"/>
      <c r="CHW92" s="53"/>
      <c r="CHX92" s="53"/>
      <c r="CHY92" s="53"/>
      <c r="CHZ92" s="53"/>
      <c r="CIA92" s="53"/>
      <c r="CIB92" s="53"/>
      <c r="CIC92" s="53"/>
      <c r="CID92" s="53"/>
      <c r="CIE92" s="53"/>
      <c r="CIF92" s="53"/>
      <c r="CIG92" s="53"/>
      <c r="CIH92" s="53"/>
      <c r="CII92" s="53"/>
      <c r="CIJ92" s="53"/>
      <c r="CIK92" s="53"/>
      <c r="CIL92" s="53"/>
      <c r="CIM92" s="53"/>
      <c r="CIN92" s="53"/>
      <c r="CIO92" s="53"/>
      <c r="CIP92" s="53"/>
      <c r="CIQ92" s="53"/>
      <c r="CIR92" s="53"/>
      <c r="CIS92" s="53"/>
      <c r="CIT92" s="53"/>
      <c r="CIU92" s="53"/>
      <c r="CIV92" s="53"/>
      <c r="CIW92" s="53"/>
      <c r="CIX92" s="53"/>
      <c r="CIY92" s="53"/>
      <c r="CIZ92" s="53"/>
      <c r="CJA92" s="53"/>
      <c r="CJB92" s="53"/>
      <c r="CJC92" s="53"/>
      <c r="CJD92" s="53"/>
      <c r="CJE92" s="53"/>
      <c r="CJF92" s="53"/>
      <c r="CJG92" s="53"/>
      <c r="CJH92" s="53"/>
      <c r="CJI92" s="53"/>
      <c r="CJJ92" s="53"/>
      <c r="CJK92" s="53"/>
      <c r="CJL92" s="53"/>
      <c r="CJM92" s="53"/>
      <c r="CJN92" s="53"/>
      <c r="CJO92" s="53"/>
      <c r="CJP92" s="53"/>
      <c r="CJQ92" s="53"/>
      <c r="CJR92" s="53"/>
      <c r="CJS92" s="53"/>
      <c r="CJT92" s="53"/>
      <c r="CJU92" s="53"/>
      <c r="CJV92" s="53"/>
      <c r="CJW92" s="53"/>
      <c r="CJX92" s="53"/>
      <c r="CJY92" s="53"/>
      <c r="CJZ92" s="53"/>
      <c r="CKA92" s="53"/>
      <c r="CKB92" s="53"/>
      <c r="CKC92" s="53"/>
      <c r="CKD92" s="53"/>
      <c r="CKE92" s="53"/>
      <c r="CKF92" s="53"/>
      <c r="CKG92" s="53"/>
      <c r="CKH92" s="53"/>
      <c r="CKI92" s="53"/>
      <c r="CKJ92" s="53"/>
      <c r="CKK92" s="53"/>
      <c r="CKL92" s="53"/>
      <c r="CKM92" s="53"/>
      <c r="CKN92" s="53"/>
      <c r="CKO92" s="53"/>
      <c r="CKP92" s="53"/>
      <c r="CKQ92" s="53"/>
      <c r="CKR92" s="53"/>
      <c r="CKS92" s="53"/>
      <c r="CKT92" s="53"/>
      <c r="CKU92" s="53"/>
      <c r="CKV92" s="53"/>
      <c r="CKW92" s="53"/>
      <c r="CKX92" s="53"/>
      <c r="CKY92" s="53"/>
      <c r="CKZ92" s="53"/>
      <c r="CLA92" s="53"/>
      <c r="CLB92" s="53"/>
      <c r="CLC92" s="53"/>
      <c r="CLD92" s="53"/>
      <c r="CLE92" s="53"/>
      <c r="CLF92" s="53"/>
      <c r="CLG92" s="53"/>
      <c r="CLH92" s="53"/>
      <c r="CLI92" s="53"/>
      <c r="CLJ92" s="53"/>
      <c r="CLK92" s="53"/>
      <c r="CLL92" s="53"/>
      <c r="CLM92" s="53"/>
      <c r="CLN92" s="53"/>
      <c r="CLO92" s="53"/>
      <c r="CLP92" s="53"/>
      <c r="CLQ92" s="53"/>
      <c r="CLR92" s="53"/>
      <c r="CLS92" s="53"/>
      <c r="CLT92" s="53"/>
      <c r="CLU92" s="53"/>
      <c r="CLV92" s="53"/>
      <c r="CLW92" s="53"/>
      <c r="CLX92" s="53"/>
      <c r="CLY92" s="53"/>
      <c r="CLZ92" s="53"/>
      <c r="CMA92" s="53"/>
      <c r="CMB92" s="53"/>
      <c r="CMC92" s="53"/>
      <c r="CMD92" s="53"/>
      <c r="CME92" s="53"/>
      <c r="CMF92" s="53"/>
      <c r="CMG92" s="53"/>
      <c r="CMH92" s="53"/>
      <c r="CMI92" s="53"/>
      <c r="CMJ92" s="53"/>
      <c r="CMK92" s="53"/>
      <c r="CML92" s="53"/>
      <c r="CMM92" s="53"/>
      <c r="CMN92" s="53"/>
      <c r="CMO92" s="53"/>
      <c r="CMP92" s="53"/>
      <c r="CMQ92" s="53"/>
      <c r="CMR92" s="53"/>
      <c r="CMS92" s="53"/>
      <c r="CMT92" s="53"/>
      <c r="CMU92" s="53"/>
      <c r="CMV92" s="53"/>
      <c r="CMW92" s="53"/>
      <c r="CMX92" s="53"/>
      <c r="CMY92" s="53"/>
      <c r="CMZ92" s="53"/>
      <c r="CNA92" s="53"/>
      <c r="CNB92" s="53"/>
      <c r="CNC92" s="53"/>
      <c r="CND92" s="53"/>
      <c r="CNE92" s="53"/>
      <c r="CNF92" s="53"/>
      <c r="CNG92" s="53"/>
      <c r="CNH92" s="53"/>
      <c r="CNI92" s="53"/>
      <c r="CNJ92" s="53"/>
      <c r="CNK92" s="53"/>
      <c r="CNL92" s="53"/>
      <c r="CNM92" s="53"/>
      <c r="CNN92" s="53"/>
      <c r="CNO92" s="53"/>
      <c r="CNP92" s="53"/>
      <c r="CNQ92" s="53"/>
      <c r="CNR92" s="53"/>
      <c r="CNS92" s="53"/>
      <c r="CNT92" s="53"/>
      <c r="CNU92" s="53"/>
      <c r="CNV92" s="53"/>
      <c r="CNW92" s="53"/>
      <c r="CNX92" s="53"/>
      <c r="CNY92" s="53"/>
      <c r="CNZ92" s="53"/>
      <c r="COA92" s="53"/>
      <c r="COB92" s="53"/>
      <c r="COC92" s="53"/>
      <c r="COD92" s="53"/>
      <c r="COE92" s="53"/>
      <c r="COF92" s="53"/>
      <c r="COG92" s="53"/>
      <c r="COH92" s="53"/>
      <c r="COI92" s="53"/>
      <c r="COJ92" s="53"/>
      <c r="COK92" s="53"/>
      <c r="COL92" s="53"/>
      <c r="COM92" s="53"/>
      <c r="CON92" s="53"/>
      <c r="COO92" s="53"/>
      <c r="COP92" s="53"/>
      <c r="COQ92" s="53"/>
      <c r="COR92" s="53"/>
      <c r="COS92" s="53"/>
      <c r="COT92" s="53"/>
      <c r="COU92" s="53"/>
      <c r="COV92" s="53"/>
      <c r="COW92" s="53"/>
      <c r="COX92" s="53"/>
      <c r="COY92" s="53"/>
      <c r="COZ92" s="53"/>
      <c r="CPA92" s="53"/>
      <c r="CPB92" s="53"/>
      <c r="CPC92" s="53"/>
      <c r="CPD92" s="53"/>
      <c r="CPE92" s="53"/>
      <c r="CPF92" s="53"/>
      <c r="CPG92" s="53"/>
      <c r="CPH92" s="53"/>
      <c r="CPI92" s="53"/>
      <c r="CPJ92" s="53"/>
      <c r="CPK92" s="53"/>
      <c r="CPL92" s="53"/>
      <c r="CPM92" s="53"/>
      <c r="CPN92" s="53"/>
      <c r="CPO92" s="53"/>
      <c r="CPP92" s="53"/>
      <c r="CPQ92" s="53"/>
      <c r="CPR92" s="53"/>
      <c r="CPS92" s="53"/>
      <c r="CPT92" s="53"/>
      <c r="CPU92" s="53"/>
      <c r="CPV92" s="53"/>
      <c r="CPW92" s="53"/>
      <c r="CPX92" s="53"/>
      <c r="CPY92" s="53"/>
      <c r="CPZ92" s="53"/>
      <c r="CQA92" s="53"/>
      <c r="CQB92" s="53"/>
      <c r="CQC92" s="53"/>
      <c r="CQD92" s="53"/>
      <c r="CQE92" s="53"/>
      <c r="CQF92" s="53"/>
      <c r="CQG92" s="53"/>
      <c r="CQH92" s="53"/>
      <c r="CQI92" s="53"/>
      <c r="CQJ92" s="53"/>
      <c r="CQK92" s="53"/>
      <c r="CQL92" s="53"/>
      <c r="CQM92" s="53"/>
      <c r="CQN92" s="53"/>
      <c r="CQO92" s="53"/>
      <c r="CQP92" s="53"/>
      <c r="CQQ92" s="53"/>
      <c r="CQR92" s="53"/>
      <c r="CQS92" s="53"/>
      <c r="CQT92" s="53"/>
      <c r="CQU92" s="53"/>
      <c r="CQV92" s="53"/>
      <c r="CQW92" s="53"/>
      <c r="CQX92" s="53"/>
      <c r="CQY92" s="53"/>
      <c r="CQZ92" s="53"/>
      <c r="CRA92" s="53"/>
      <c r="CRB92" s="53"/>
      <c r="CRC92" s="53"/>
      <c r="CRD92" s="53"/>
      <c r="CRE92" s="53"/>
      <c r="CRF92" s="53"/>
      <c r="CRG92" s="53"/>
      <c r="CRH92" s="53"/>
      <c r="CRI92" s="53"/>
      <c r="CRJ92" s="53"/>
      <c r="CRK92" s="53"/>
      <c r="CRL92" s="53"/>
      <c r="CRM92" s="53"/>
      <c r="CRN92" s="53"/>
      <c r="CRO92" s="53"/>
      <c r="CRP92" s="53"/>
      <c r="CRQ92" s="53"/>
      <c r="CRR92" s="53"/>
      <c r="CRS92" s="53"/>
      <c r="CRT92" s="53"/>
      <c r="CRU92" s="53"/>
      <c r="CRV92" s="53"/>
      <c r="CRW92" s="53"/>
      <c r="CRX92" s="53"/>
      <c r="CRY92" s="53"/>
      <c r="CRZ92" s="53"/>
      <c r="CSA92" s="53"/>
      <c r="CSB92" s="53"/>
      <c r="CSC92" s="53"/>
      <c r="CSD92" s="53"/>
      <c r="CSE92" s="53"/>
      <c r="CSF92" s="53"/>
      <c r="CSG92" s="53"/>
      <c r="CSH92" s="53"/>
      <c r="CSI92" s="53"/>
      <c r="CSJ92" s="53"/>
      <c r="CSK92" s="53"/>
      <c r="CSL92" s="53"/>
      <c r="CSM92" s="53"/>
      <c r="CSN92" s="53"/>
      <c r="CSO92" s="53"/>
      <c r="CSP92" s="53"/>
      <c r="CSQ92" s="53"/>
      <c r="CSR92" s="53"/>
      <c r="CSS92" s="53"/>
      <c r="CST92" s="53"/>
      <c r="CSU92" s="53"/>
      <c r="CSV92" s="53"/>
      <c r="CSW92" s="53"/>
      <c r="CSX92" s="53"/>
      <c r="CSY92" s="53"/>
      <c r="CSZ92" s="53"/>
      <c r="CTA92" s="53"/>
      <c r="CTB92" s="53"/>
      <c r="CTC92" s="53"/>
      <c r="CTD92" s="53"/>
      <c r="CTE92" s="53"/>
      <c r="CTF92" s="53"/>
      <c r="CTG92" s="53"/>
      <c r="CTH92" s="53"/>
      <c r="CTI92" s="53"/>
      <c r="CTJ92" s="53"/>
      <c r="CTK92" s="53"/>
      <c r="CTL92" s="53"/>
      <c r="CTM92" s="53"/>
      <c r="CTN92" s="53"/>
      <c r="CTO92" s="53"/>
      <c r="CTP92" s="53"/>
      <c r="CTQ92" s="53"/>
      <c r="CTR92" s="53"/>
      <c r="CTS92" s="53"/>
      <c r="CTT92" s="53"/>
      <c r="CTU92" s="53"/>
      <c r="CTV92" s="53"/>
      <c r="CTW92" s="53"/>
      <c r="CTX92" s="53"/>
      <c r="CTY92" s="53"/>
      <c r="CTZ92" s="53"/>
      <c r="CUA92" s="53"/>
      <c r="CUB92" s="53"/>
      <c r="CUC92" s="53"/>
      <c r="CUD92" s="53"/>
      <c r="CUE92" s="53"/>
      <c r="CUF92" s="53"/>
      <c r="CUG92" s="53"/>
      <c r="CUH92" s="53"/>
      <c r="CUI92" s="53"/>
      <c r="CUJ92" s="53"/>
      <c r="CUK92" s="53"/>
      <c r="CUL92" s="53"/>
      <c r="CUM92" s="53"/>
      <c r="CUN92" s="53"/>
      <c r="CUO92" s="53"/>
      <c r="CUP92" s="53"/>
      <c r="CUQ92" s="53"/>
      <c r="CUR92" s="53"/>
      <c r="CUS92" s="53"/>
      <c r="CUT92" s="53"/>
      <c r="CUU92" s="53"/>
      <c r="CUV92" s="53"/>
      <c r="CUW92" s="53"/>
      <c r="CUX92" s="53"/>
      <c r="CUY92" s="53"/>
      <c r="CUZ92" s="53"/>
      <c r="CVA92" s="53"/>
      <c r="CVB92" s="53"/>
      <c r="CVC92" s="53"/>
      <c r="CVD92" s="53"/>
      <c r="CVE92" s="53"/>
      <c r="CVF92" s="53"/>
      <c r="CVG92" s="53"/>
      <c r="CVH92" s="53"/>
      <c r="CVI92" s="53"/>
      <c r="CVJ92" s="53"/>
      <c r="CVK92" s="53"/>
      <c r="CVL92" s="53"/>
      <c r="CVM92" s="53"/>
      <c r="CVN92" s="53"/>
      <c r="CVO92" s="53"/>
      <c r="CVP92" s="53"/>
      <c r="CVQ92" s="53"/>
      <c r="CVR92" s="53"/>
      <c r="CVS92" s="53"/>
      <c r="CVT92" s="53"/>
      <c r="CVU92" s="53"/>
      <c r="CVV92" s="53"/>
      <c r="CVW92" s="53"/>
      <c r="CVX92" s="53"/>
      <c r="CVY92" s="53"/>
      <c r="CVZ92" s="53"/>
      <c r="CWA92" s="53"/>
      <c r="CWB92" s="53"/>
      <c r="CWC92" s="53"/>
      <c r="CWD92" s="53"/>
      <c r="CWE92" s="53"/>
      <c r="CWF92" s="53"/>
      <c r="CWG92" s="53"/>
      <c r="CWH92" s="53"/>
      <c r="CWI92" s="53"/>
      <c r="CWJ92" s="53"/>
      <c r="CWK92" s="53"/>
      <c r="CWL92" s="53"/>
      <c r="CWM92" s="53"/>
      <c r="CWN92" s="53"/>
      <c r="CWO92" s="53"/>
      <c r="CWP92" s="53"/>
      <c r="CWQ92" s="53"/>
      <c r="CWR92" s="53"/>
      <c r="CWS92" s="53"/>
      <c r="CWT92" s="53"/>
      <c r="CWU92" s="53"/>
      <c r="CWV92" s="53"/>
      <c r="CWW92" s="53"/>
      <c r="CWX92" s="53"/>
      <c r="CWY92" s="53"/>
      <c r="CWZ92" s="53"/>
      <c r="CXA92" s="53"/>
      <c r="CXB92" s="53"/>
      <c r="CXC92" s="53"/>
      <c r="CXD92" s="53"/>
      <c r="CXE92" s="53"/>
      <c r="CXF92" s="53"/>
      <c r="CXG92" s="53"/>
      <c r="CXH92" s="53"/>
      <c r="CXI92" s="53"/>
      <c r="CXJ92" s="53"/>
      <c r="CXK92" s="53"/>
      <c r="CXL92" s="53"/>
      <c r="CXM92" s="53"/>
      <c r="CXN92" s="53"/>
      <c r="CXO92" s="53"/>
      <c r="CXP92" s="53"/>
      <c r="CXQ92" s="53"/>
      <c r="CXR92" s="53"/>
      <c r="CXS92" s="53"/>
      <c r="CXT92" s="53"/>
      <c r="CXU92" s="53"/>
      <c r="CXV92" s="53"/>
      <c r="CXW92" s="53"/>
      <c r="CXX92" s="53"/>
      <c r="CXY92" s="53"/>
      <c r="CXZ92" s="53"/>
      <c r="CYA92" s="53"/>
      <c r="CYB92" s="53"/>
      <c r="CYC92" s="53"/>
      <c r="CYD92" s="53"/>
      <c r="CYE92" s="53"/>
      <c r="CYF92" s="53"/>
      <c r="CYG92" s="53"/>
      <c r="CYH92" s="53"/>
      <c r="CYI92" s="53"/>
      <c r="CYJ92" s="53"/>
      <c r="CYK92" s="53"/>
      <c r="CYL92" s="53"/>
      <c r="CYM92" s="53"/>
      <c r="CYN92" s="53"/>
      <c r="CYO92" s="53"/>
      <c r="CYP92" s="53"/>
      <c r="CYQ92" s="53"/>
      <c r="CYR92" s="53"/>
      <c r="CYS92" s="53"/>
      <c r="CYT92" s="53"/>
      <c r="CYU92" s="53"/>
      <c r="CYV92" s="53"/>
      <c r="CYW92" s="53"/>
      <c r="CYX92" s="53"/>
      <c r="CYY92" s="53"/>
      <c r="CYZ92" s="53"/>
      <c r="CZA92" s="53"/>
      <c r="CZB92" s="53"/>
      <c r="CZC92" s="53"/>
      <c r="CZD92" s="53"/>
      <c r="CZE92" s="53"/>
      <c r="CZF92" s="53"/>
      <c r="CZG92" s="53"/>
      <c r="CZH92" s="53"/>
      <c r="CZI92" s="53"/>
      <c r="CZJ92" s="53"/>
      <c r="CZK92" s="53"/>
      <c r="CZL92" s="53"/>
      <c r="CZM92" s="53"/>
      <c r="CZN92" s="53"/>
      <c r="CZO92" s="53"/>
      <c r="CZP92" s="53"/>
      <c r="CZQ92" s="53"/>
      <c r="CZR92" s="53"/>
      <c r="CZS92" s="53"/>
      <c r="CZT92" s="53"/>
      <c r="CZU92" s="53"/>
      <c r="CZV92" s="53"/>
      <c r="CZW92" s="53"/>
      <c r="CZX92" s="53"/>
      <c r="CZY92" s="53"/>
      <c r="CZZ92" s="53"/>
      <c r="DAA92" s="53"/>
      <c r="DAB92" s="53"/>
      <c r="DAC92" s="53"/>
      <c r="DAD92" s="53"/>
      <c r="DAE92" s="53"/>
      <c r="DAF92" s="53"/>
      <c r="DAG92" s="53"/>
      <c r="DAH92" s="53"/>
      <c r="DAI92" s="53"/>
      <c r="DAJ92" s="53"/>
      <c r="DAK92" s="53"/>
      <c r="DAL92" s="53"/>
      <c r="DAM92" s="53"/>
      <c r="DAN92" s="53"/>
      <c r="DAO92" s="53"/>
      <c r="DAP92" s="53"/>
      <c r="DAQ92" s="53"/>
      <c r="DAR92" s="53"/>
      <c r="DAS92" s="53"/>
      <c r="DAT92" s="53"/>
      <c r="DAU92" s="53"/>
      <c r="DAV92" s="53"/>
      <c r="DAW92" s="53"/>
      <c r="DAX92" s="53"/>
      <c r="DAY92" s="53"/>
      <c r="DAZ92" s="53"/>
      <c r="DBA92" s="53"/>
      <c r="DBB92" s="53"/>
      <c r="DBC92" s="53"/>
      <c r="DBD92" s="53"/>
      <c r="DBE92" s="53"/>
      <c r="DBF92" s="53"/>
      <c r="DBG92" s="53"/>
      <c r="DBH92" s="53"/>
      <c r="DBI92" s="53"/>
      <c r="DBJ92" s="53"/>
      <c r="DBK92" s="53"/>
      <c r="DBL92" s="53"/>
      <c r="DBM92" s="53"/>
      <c r="DBN92" s="53"/>
      <c r="DBO92" s="53"/>
      <c r="DBP92" s="53"/>
      <c r="DBQ92" s="53"/>
      <c r="DBR92" s="53"/>
      <c r="DBS92" s="53"/>
      <c r="DBT92" s="53"/>
      <c r="DBU92" s="53"/>
      <c r="DBV92" s="53"/>
      <c r="DBW92" s="53"/>
      <c r="DBX92" s="53"/>
      <c r="DBY92" s="53"/>
      <c r="DBZ92" s="53"/>
      <c r="DCA92" s="53"/>
      <c r="DCB92" s="53"/>
      <c r="DCC92" s="53"/>
      <c r="DCD92" s="53"/>
      <c r="DCE92" s="53"/>
      <c r="DCF92" s="53"/>
      <c r="DCG92" s="53"/>
      <c r="DCH92" s="53"/>
      <c r="DCI92" s="53"/>
      <c r="DCJ92" s="53"/>
      <c r="DCK92" s="53"/>
      <c r="DCL92" s="53"/>
      <c r="DCM92" s="53"/>
      <c r="DCN92" s="53"/>
      <c r="DCO92" s="53"/>
      <c r="DCP92" s="53"/>
      <c r="DCQ92" s="53"/>
      <c r="DCR92" s="53"/>
      <c r="DCS92" s="53"/>
      <c r="DCT92" s="53"/>
      <c r="DCU92" s="53"/>
      <c r="DCV92" s="53"/>
      <c r="DCW92" s="53"/>
      <c r="DCX92" s="53"/>
      <c r="DCY92" s="53"/>
      <c r="DCZ92" s="53"/>
      <c r="DDA92" s="53"/>
      <c r="DDB92" s="53"/>
      <c r="DDC92" s="53"/>
      <c r="DDD92" s="53"/>
      <c r="DDE92" s="53"/>
      <c r="DDF92" s="53"/>
      <c r="DDG92" s="53"/>
      <c r="DDH92" s="53"/>
      <c r="DDI92" s="53"/>
      <c r="DDJ92" s="53"/>
      <c r="DDK92" s="53"/>
      <c r="DDL92" s="53"/>
      <c r="DDM92" s="53"/>
      <c r="DDN92" s="53"/>
      <c r="DDO92" s="53"/>
      <c r="DDP92" s="53"/>
      <c r="DDQ92" s="53"/>
      <c r="DDR92" s="53"/>
      <c r="DDS92" s="53"/>
      <c r="DDT92" s="53"/>
      <c r="DDU92" s="53"/>
      <c r="DDV92" s="53"/>
      <c r="DDW92" s="53"/>
      <c r="DDX92" s="53"/>
      <c r="DDY92" s="53"/>
      <c r="DDZ92" s="53"/>
      <c r="DEA92" s="53"/>
      <c r="DEB92" s="53"/>
      <c r="DEC92" s="53"/>
      <c r="DED92" s="53"/>
      <c r="DEE92" s="53"/>
      <c r="DEF92" s="53"/>
      <c r="DEG92" s="53"/>
      <c r="DEH92" s="53"/>
      <c r="DEI92" s="53"/>
      <c r="DEJ92" s="53"/>
      <c r="DEK92" s="53"/>
      <c r="DEL92" s="53"/>
      <c r="DEM92" s="53"/>
      <c r="DEN92" s="53"/>
      <c r="DEO92" s="53"/>
      <c r="DEP92" s="53"/>
      <c r="DEQ92" s="53"/>
      <c r="DER92" s="53"/>
      <c r="DES92" s="53"/>
      <c r="DET92" s="53"/>
      <c r="DEU92" s="53"/>
      <c r="DEV92" s="53"/>
      <c r="DEW92" s="53"/>
      <c r="DEX92" s="53"/>
      <c r="DEY92" s="53"/>
      <c r="DEZ92" s="53"/>
      <c r="DFA92" s="53"/>
      <c r="DFB92" s="53"/>
      <c r="DFC92" s="53"/>
      <c r="DFD92" s="53"/>
      <c r="DFE92" s="53"/>
      <c r="DFF92" s="53"/>
      <c r="DFG92" s="53"/>
      <c r="DFH92" s="53"/>
      <c r="DFI92" s="53"/>
      <c r="DFJ92" s="53"/>
      <c r="DFK92" s="53"/>
      <c r="DFL92" s="53"/>
      <c r="DFM92" s="53"/>
      <c r="DFN92" s="53"/>
      <c r="DFO92" s="53"/>
      <c r="DFP92" s="53"/>
      <c r="DFQ92" s="53"/>
      <c r="DFR92" s="53"/>
      <c r="DFS92" s="53"/>
      <c r="DFT92" s="53"/>
      <c r="DFU92" s="53"/>
      <c r="DFV92" s="53"/>
      <c r="DFW92" s="53"/>
      <c r="DFX92" s="53"/>
      <c r="DFY92" s="53"/>
      <c r="DFZ92" s="53"/>
      <c r="DGA92" s="53"/>
      <c r="DGB92" s="53"/>
      <c r="DGC92" s="53"/>
      <c r="DGD92" s="53"/>
      <c r="DGE92" s="53"/>
      <c r="DGF92" s="53"/>
      <c r="DGG92" s="53"/>
      <c r="DGH92" s="53"/>
      <c r="DGI92" s="53"/>
      <c r="DGJ92" s="53"/>
      <c r="DGK92" s="53"/>
      <c r="DGL92" s="53"/>
      <c r="DGM92" s="53"/>
      <c r="DGN92" s="53"/>
      <c r="DGO92" s="53"/>
      <c r="DGP92" s="53"/>
      <c r="DGQ92" s="53"/>
      <c r="DGR92" s="53"/>
      <c r="DGS92" s="53"/>
      <c r="DGT92" s="53"/>
      <c r="DGU92" s="53"/>
      <c r="DGV92" s="53"/>
      <c r="DGW92" s="53"/>
      <c r="DGX92" s="53"/>
      <c r="DGY92" s="53"/>
      <c r="DGZ92" s="53"/>
      <c r="DHA92" s="53"/>
      <c r="DHB92" s="53"/>
      <c r="DHC92" s="53"/>
      <c r="DHD92" s="53"/>
      <c r="DHE92" s="53"/>
      <c r="DHF92" s="53"/>
      <c r="DHG92" s="53"/>
      <c r="DHH92" s="53"/>
      <c r="DHI92" s="53"/>
      <c r="DHJ92" s="53"/>
      <c r="DHK92" s="53"/>
      <c r="DHL92" s="53"/>
      <c r="DHM92" s="53"/>
      <c r="DHN92" s="53"/>
      <c r="DHO92" s="53"/>
      <c r="DHP92" s="53"/>
      <c r="DHQ92" s="53"/>
      <c r="DHR92" s="53"/>
      <c r="DHS92" s="53"/>
      <c r="DHT92" s="53"/>
      <c r="DHU92" s="53"/>
      <c r="DHV92" s="53"/>
      <c r="DHW92" s="53"/>
      <c r="DHX92" s="53"/>
      <c r="DHY92" s="53"/>
      <c r="DHZ92" s="53"/>
      <c r="DIA92" s="53"/>
      <c r="DIB92" s="53"/>
      <c r="DIC92" s="53"/>
      <c r="DID92" s="53"/>
      <c r="DIE92" s="53"/>
      <c r="DIF92" s="53"/>
      <c r="DIG92" s="53"/>
      <c r="DIH92" s="53"/>
      <c r="DII92" s="53"/>
      <c r="DIJ92" s="53"/>
      <c r="DIK92" s="53"/>
      <c r="DIL92" s="53"/>
      <c r="DIM92" s="53"/>
      <c r="DIN92" s="53"/>
      <c r="DIO92" s="53"/>
      <c r="DIP92" s="53"/>
      <c r="DIQ92" s="53"/>
      <c r="DIR92" s="53"/>
      <c r="DIS92" s="53"/>
      <c r="DIT92" s="53"/>
      <c r="DIU92" s="53"/>
      <c r="DIV92" s="53"/>
      <c r="DIW92" s="53"/>
      <c r="DIX92" s="53"/>
      <c r="DIY92" s="53"/>
      <c r="DIZ92" s="53"/>
      <c r="DJA92" s="53"/>
      <c r="DJB92" s="53"/>
      <c r="DJC92" s="53"/>
      <c r="DJD92" s="53"/>
      <c r="DJE92" s="53"/>
      <c r="DJF92" s="53"/>
      <c r="DJG92" s="53"/>
      <c r="DJH92" s="53"/>
      <c r="DJI92" s="53"/>
      <c r="DJJ92" s="53"/>
      <c r="DJK92" s="53"/>
      <c r="DJL92" s="53"/>
      <c r="DJM92" s="53"/>
      <c r="DJN92" s="53"/>
      <c r="DJO92" s="53"/>
      <c r="DJP92" s="53"/>
      <c r="DJQ92" s="53"/>
      <c r="DJR92" s="53"/>
      <c r="DJS92" s="53"/>
      <c r="DJT92" s="53"/>
      <c r="DJU92" s="53"/>
      <c r="DJV92" s="53"/>
      <c r="DJW92" s="53"/>
      <c r="DJX92" s="53"/>
      <c r="DJY92" s="53"/>
      <c r="DJZ92" s="53"/>
      <c r="DKA92" s="53"/>
      <c r="DKB92" s="53"/>
      <c r="DKC92" s="53"/>
      <c r="DKD92" s="53"/>
      <c r="DKE92" s="53"/>
      <c r="DKF92" s="53"/>
      <c r="DKG92" s="53"/>
      <c r="DKH92" s="53"/>
      <c r="DKI92" s="53"/>
      <c r="DKJ92" s="53"/>
      <c r="DKK92" s="53"/>
      <c r="DKL92" s="53"/>
      <c r="DKM92" s="53"/>
      <c r="DKN92" s="53"/>
      <c r="DKO92" s="53"/>
      <c r="DKP92" s="53"/>
      <c r="DKQ92" s="53"/>
      <c r="DKR92" s="53"/>
      <c r="DKS92" s="53"/>
      <c r="DKT92" s="53"/>
      <c r="DKU92" s="53"/>
      <c r="DKV92" s="53"/>
      <c r="DKW92" s="53"/>
      <c r="DKX92" s="53"/>
      <c r="DKY92" s="53"/>
      <c r="DKZ92" s="53"/>
      <c r="DLA92" s="53"/>
      <c r="DLB92" s="53"/>
      <c r="DLC92" s="53"/>
      <c r="DLD92" s="53"/>
      <c r="DLE92" s="53"/>
      <c r="DLF92" s="53"/>
      <c r="DLG92" s="53"/>
      <c r="DLH92" s="53"/>
      <c r="DLI92" s="53"/>
      <c r="DLJ92" s="53"/>
      <c r="DLK92" s="53"/>
      <c r="DLL92" s="53"/>
      <c r="DLM92" s="53"/>
      <c r="DLN92" s="53"/>
      <c r="DLO92" s="53"/>
      <c r="DLP92" s="53"/>
      <c r="DLQ92" s="53"/>
      <c r="DLR92" s="53"/>
      <c r="DLS92" s="53"/>
      <c r="DLT92" s="53"/>
      <c r="DLU92" s="53"/>
      <c r="DLV92" s="53"/>
      <c r="DLW92" s="53"/>
      <c r="DLX92" s="53"/>
      <c r="DLY92" s="53"/>
      <c r="DLZ92" s="53"/>
      <c r="DMA92" s="53"/>
      <c r="DMB92" s="53"/>
      <c r="DMC92" s="53"/>
      <c r="DMD92" s="53"/>
      <c r="DME92" s="53"/>
      <c r="DMF92" s="53"/>
      <c r="DMG92" s="53"/>
      <c r="DMH92" s="53"/>
      <c r="DMI92" s="53"/>
      <c r="DMJ92" s="53"/>
      <c r="DMK92" s="53"/>
      <c r="DML92" s="53"/>
      <c r="DMM92" s="53"/>
      <c r="DMN92" s="53"/>
      <c r="DMO92" s="53"/>
      <c r="DMP92" s="53"/>
      <c r="DMQ92" s="53"/>
      <c r="DMR92" s="53"/>
      <c r="DMS92" s="53"/>
      <c r="DMT92" s="53"/>
      <c r="DMU92" s="53"/>
      <c r="DMV92" s="53"/>
      <c r="DMW92" s="53"/>
      <c r="DMX92" s="53"/>
      <c r="DMY92" s="53"/>
      <c r="DMZ92" s="53"/>
      <c r="DNA92" s="53"/>
      <c r="DNB92" s="53"/>
      <c r="DNC92" s="53"/>
      <c r="DND92" s="53"/>
      <c r="DNE92" s="53"/>
      <c r="DNF92" s="53"/>
      <c r="DNG92" s="53"/>
      <c r="DNH92" s="53"/>
      <c r="DNI92" s="53"/>
      <c r="DNJ92" s="53"/>
      <c r="DNK92" s="53"/>
      <c r="DNL92" s="53"/>
      <c r="DNM92" s="53"/>
      <c r="DNN92" s="53"/>
      <c r="DNO92" s="53"/>
      <c r="DNP92" s="53"/>
      <c r="DNQ92" s="53"/>
      <c r="DNR92" s="53"/>
      <c r="DNS92" s="53"/>
      <c r="DNT92" s="53"/>
      <c r="DNU92" s="53"/>
      <c r="DNV92" s="53"/>
      <c r="DNW92" s="53"/>
      <c r="DNX92" s="53"/>
      <c r="DNY92" s="53"/>
      <c r="DNZ92" s="53"/>
      <c r="DOA92" s="53"/>
      <c r="DOB92" s="53"/>
      <c r="DOC92" s="53"/>
      <c r="DOD92" s="53"/>
      <c r="DOE92" s="53"/>
      <c r="DOF92" s="53"/>
      <c r="DOG92" s="53"/>
      <c r="DOH92" s="53"/>
      <c r="DOI92" s="53"/>
      <c r="DOJ92" s="53"/>
      <c r="DOK92" s="53"/>
      <c r="DOL92" s="53"/>
      <c r="DOM92" s="53"/>
      <c r="DON92" s="53"/>
      <c r="DOO92" s="53"/>
      <c r="DOP92" s="53"/>
      <c r="DOQ92" s="53"/>
      <c r="DOR92" s="53"/>
      <c r="DOS92" s="53"/>
      <c r="DOT92" s="53"/>
      <c r="DOU92" s="53"/>
      <c r="DOV92" s="53"/>
      <c r="DOW92" s="53"/>
      <c r="DOX92" s="53"/>
      <c r="DOY92" s="53"/>
      <c r="DOZ92" s="53"/>
      <c r="DPA92" s="53"/>
      <c r="DPB92" s="53"/>
      <c r="DPC92" s="53"/>
      <c r="DPD92" s="53"/>
      <c r="DPE92" s="53"/>
      <c r="DPF92" s="53"/>
      <c r="DPG92" s="53"/>
      <c r="DPH92" s="53"/>
      <c r="DPI92" s="53"/>
      <c r="DPJ92" s="53"/>
      <c r="DPK92" s="53"/>
      <c r="DPL92" s="53"/>
      <c r="DPM92" s="53"/>
      <c r="DPN92" s="53"/>
      <c r="DPO92" s="53"/>
      <c r="DPP92" s="53"/>
      <c r="DPQ92" s="53"/>
      <c r="DPR92" s="53"/>
      <c r="DPS92" s="53"/>
      <c r="DPT92" s="53"/>
      <c r="DPU92" s="53"/>
      <c r="DPV92" s="53"/>
      <c r="DPW92" s="53"/>
      <c r="DPX92" s="53"/>
      <c r="DPY92" s="53"/>
      <c r="DPZ92" s="53"/>
      <c r="DQA92" s="53"/>
      <c r="DQB92" s="53"/>
      <c r="DQC92" s="53"/>
      <c r="DQD92" s="53"/>
      <c r="DQE92" s="53"/>
      <c r="DQF92" s="53"/>
      <c r="DQG92" s="53"/>
      <c r="DQH92" s="53"/>
      <c r="DQI92" s="53"/>
      <c r="DQJ92" s="53"/>
      <c r="DQK92" s="53"/>
      <c r="DQL92" s="53"/>
      <c r="DQM92" s="53"/>
      <c r="DQN92" s="53"/>
      <c r="DQO92" s="53"/>
      <c r="DQP92" s="53"/>
      <c r="DQQ92" s="53"/>
      <c r="DQR92" s="53"/>
      <c r="DQS92" s="53"/>
      <c r="DQT92" s="53"/>
      <c r="DQU92" s="53"/>
      <c r="DQV92" s="53"/>
      <c r="DQW92" s="53"/>
      <c r="DQX92" s="53"/>
      <c r="DQY92" s="53"/>
      <c r="DQZ92" s="53"/>
      <c r="DRA92" s="53"/>
      <c r="DRB92" s="53"/>
      <c r="DRC92" s="53"/>
      <c r="DRD92" s="53"/>
      <c r="DRE92" s="53"/>
      <c r="DRF92" s="53"/>
      <c r="DRG92" s="53"/>
      <c r="DRH92" s="53"/>
      <c r="DRI92" s="53"/>
      <c r="DRJ92" s="53"/>
      <c r="DRK92" s="53"/>
      <c r="DRL92" s="53"/>
      <c r="DRM92" s="53"/>
      <c r="DRN92" s="53"/>
      <c r="DRO92" s="53"/>
      <c r="DRP92" s="53"/>
      <c r="DRQ92" s="53"/>
      <c r="DRR92" s="53"/>
      <c r="DRS92" s="53"/>
      <c r="DRT92" s="53"/>
      <c r="DRU92" s="53"/>
      <c r="DRV92" s="53"/>
      <c r="DRW92" s="53"/>
      <c r="DRX92" s="53"/>
      <c r="DRY92" s="53"/>
      <c r="DRZ92" s="53"/>
      <c r="DSA92" s="53"/>
      <c r="DSB92" s="53"/>
      <c r="DSC92" s="53"/>
      <c r="DSD92" s="53"/>
      <c r="DSE92" s="53"/>
      <c r="DSF92" s="53"/>
      <c r="DSG92" s="53"/>
      <c r="DSH92" s="53"/>
      <c r="DSI92" s="53"/>
      <c r="DSJ92" s="53"/>
      <c r="DSK92" s="53"/>
      <c r="DSL92" s="53"/>
      <c r="DSM92" s="53"/>
      <c r="DSN92" s="53"/>
      <c r="DSO92" s="53"/>
      <c r="DSP92" s="53"/>
      <c r="DSQ92" s="53"/>
      <c r="DSR92" s="53"/>
      <c r="DSS92" s="53"/>
      <c r="DST92" s="53"/>
      <c r="DSU92" s="53"/>
      <c r="DSV92" s="53"/>
      <c r="DSW92" s="53"/>
      <c r="DSX92" s="53"/>
      <c r="DSY92" s="53"/>
      <c r="DSZ92" s="53"/>
      <c r="DTA92" s="53"/>
      <c r="DTB92" s="53"/>
      <c r="DTC92" s="53"/>
      <c r="DTD92" s="53"/>
      <c r="DTE92" s="53"/>
      <c r="DTF92" s="53"/>
      <c r="DTG92" s="53"/>
      <c r="DTH92" s="53"/>
      <c r="DTI92" s="53"/>
      <c r="DTJ92" s="53"/>
      <c r="DTK92" s="53"/>
      <c r="DTL92" s="53"/>
      <c r="DTM92" s="53"/>
      <c r="DTN92" s="53"/>
      <c r="DTO92" s="53"/>
      <c r="DTP92" s="53"/>
      <c r="DTQ92" s="53"/>
      <c r="DTR92" s="53"/>
      <c r="DTS92" s="53"/>
      <c r="DTT92" s="53"/>
      <c r="DTU92" s="53"/>
      <c r="DTV92" s="53"/>
      <c r="DTW92" s="53"/>
      <c r="DTX92" s="53"/>
      <c r="DTY92" s="53"/>
      <c r="DTZ92" s="53"/>
      <c r="DUA92" s="53"/>
      <c r="DUB92" s="53"/>
      <c r="DUC92" s="53"/>
      <c r="DUD92" s="53"/>
      <c r="DUE92" s="53"/>
      <c r="DUF92" s="53"/>
      <c r="DUG92" s="53"/>
      <c r="DUH92" s="53"/>
      <c r="DUI92" s="53"/>
      <c r="DUJ92" s="53"/>
      <c r="DUK92" s="53"/>
      <c r="DUL92" s="53"/>
      <c r="DUM92" s="53"/>
      <c r="DUN92" s="53"/>
      <c r="DUO92" s="53"/>
      <c r="DUP92" s="53"/>
      <c r="DUQ92" s="53"/>
      <c r="DUR92" s="53"/>
      <c r="DUS92" s="53"/>
      <c r="DUT92" s="53"/>
      <c r="DUU92" s="53"/>
      <c r="DUV92" s="53"/>
      <c r="DUW92" s="53"/>
      <c r="DUX92" s="53"/>
      <c r="DUY92" s="53"/>
      <c r="DUZ92" s="53"/>
      <c r="DVA92" s="53"/>
      <c r="DVB92" s="53"/>
      <c r="DVC92" s="53"/>
      <c r="DVD92" s="53"/>
      <c r="DVE92" s="53"/>
      <c r="DVF92" s="53"/>
      <c r="DVG92" s="53"/>
      <c r="DVH92" s="53"/>
      <c r="DVI92" s="53"/>
      <c r="DVJ92" s="53"/>
      <c r="DVK92" s="53"/>
      <c r="DVL92" s="53"/>
      <c r="DVM92" s="53"/>
      <c r="DVN92" s="53"/>
      <c r="DVO92" s="53"/>
      <c r="DVP92" s="53"/>
      <c r="DVQ92" s="53"/>
      <c r="DVR92" s="53"/>
      <c r="DVS92" s="53"/>
      <c r="DVT92" s="53"/>
      <c r="DVU92" s="53"/>
      <c r="DVV92" s="53"/>
      <c r="DVW92" s="53"/>
      <c r="DVX92" s="53"/>
      <c r="DVY92" s="53"/>
      <c r="DVZ92" s="53"/>
      <c r="DWA92" s="53"/>
      <c r="DWB92" s="53"/>
      <c r="DWC92" s="53"/>
      <c r="DWD92" s="53"/>
      <c r="DWE92" s="53"/>
      <c r="DWF92" s="53"/>
      <c r="DWG92" s="53"/>
      <c r="DWH92" s="53"/>
      <c r="DWI92" s="53"/>
      <c r="DWJ92" s="53"/>
      <c r="DWK92" s="53"/>
      <c r="DWL92" s="53"/>
      <c r="DWM92" s="53"/>
      <c r="DWN92" s="53"/>
      <c r="DWO92" s="53"/>
      <c r="DWP92" s="53"/>
      <c r="DWQ92" s="53"/>
      <c r="DWR92" s="53"/>
      <c r="DWS92" s="53"/>
      <c r="DWT92" s="53"/>
      <c r="DWU92" s="53"/>
      <c r="DWV92" s="53"/>
      <c r="DWW92" s="53"/>
      <c r="DWX92" s="53"/>
      <c r="DWY92" s="53"/>
      <c r="DWZ92" s="53"/>
      <c r="DXA92" s="53"/>
      <c r="DXB92" s="53"/>
      <c r="DXC92" s="53"/>
      <c r="DXD92" s="53"/>
      <c r="DXE92" s="53"/>
      <c r="DXF92" s="53"/>
      <c r="DXG92" s="53"/>
      <c r="DXH92" s="53"/>
      <c r="DXI92" s="53"/>
      <c r="DXJ92" s="53"/>
      <c r="DXK92" s="53"/>
      <c r="DXL92" s="53"/>
      <c r="DXM92" s="53"/>
      <c r="DXN92" s="53"/>
      <c r="DXO92" s="53"/>
      <c r="DXP92" s="53"/>
      <c r="DXQ92" s="53"/>
      <c r="DXR92" s="53"/>
      <c r="DXS92" s="53"/>
      <c r="DXT92" s="53"/>
      <c r="DXU92" s="53"/>
      <c r="DXV92" s="53"/>
      <c r="DXW92" s="53"/>
      <c r="DXX92" s="53"/>
      <c r="DXY92" s="53"/>
      <c r="DXZ92" s="53"/>
      <c r="DYA92" s="53"/>
      <c r="DYB92" s="53"/>
      <c r="DYC92" s="53"/>
      <c r="DYD92" s="53"/>
      <c r="DYE92" s="53"/>
      <c r="DYF92" s="53"/>
      <c r="DYG92" s="53"/>
      <c r="DYH92" s="53"/>
      <c r="DYI92" s="53"/>
      <c r="DYJ92" s="53"/>
      <c r="DYK92" s="53"/>
      <c r="DYL92" s="53"/>
      <c r="DYM92" s="53"/>
      <c r="DYN92" s="53"/>
      <c r="DYO92" s="53"/>
      <c r="DYP92" s="53"/>
      <c r="DYQ92" s="53"/>
      <c r="DYR92" s="53"/>
      <c r="DYS92" s="53"/>
      <c r="DYT92" s="53"/>
      <c r="DYU92" s="53"/>
      <c r="DYV92" s="53"/>
      <c r="DYW92" s="53"/>
      <c r="DYX92" s="53"/>
      <c r="DYY92" s="53"/>
      <c r="DYZ92" s="53"/>
      <c r="DZA92" s="53"/>
      <c r="DZB92" s="53"/>
      <c r="DZC92" s="53"/>
      <c r="DZD92" s="53"/>
      <c r="DZE92" s="53"/>
      <c r="DZF92" s="53"/>
      <c r="DZG92" s="53"/>
      <c r="DZH92" s="53"/>
      <c r="DZI92" s="53"/>
      <c r="DZJ92" s="53"/>
      <c r="DZK92" s="53"/>
      <c r="DZL92" s="53"/>
      <c r="DZM92" s="53"/>
      <c r="DZN92" s="53"/>
      <c r="DZO92" s="53"/>
      <c r="DZP92" s="53"/>
      <c r="DZQ92" s="53"/>
      <c r="DZR92" s="53"/>
      <c r="DZS92" s="53"/>
      <c r="DZT92" s="53"/>
      <c r="DZU92" s="53"/>
      <c r="DZV92" s="53"/>
      <c r="DZW92" s="53"/>
      <c r="DZX92" s="53"/>
      <c r="DZY92" s="53"/>
      <c r="DZZ92" s="53"/>
      <c r="EAA92" s="53"/>
      <c r="EAB92" s="53"/>
      <c r="EAC92" s="53"/>
      <c r="EAD92" s="53"/>
      <c r="EAE92" s="53"/>
      <c r="EAF92" s="53"/>
      <c r="EAG92" s="53"/>
      <c r="EAH92" s="53"/>
      <c r="EAI92" s="53"/>
      <c r="EAJ92" s="53"/>
      <c r="EAK92" s="53"/>
      <c r="EAL92" s="53"/>
      <c r="EAM92" s="53"/>
      <c r="EAN92" s="53"/>
      <c r="EAO92" s="53"/>
      <c r="EAP92" s="53"/>
      <c r="EAQ92" s="53"/>
      <c r="EAR92" s="53"/>
      <c r="EAS92" s="53"/>
      <c r="EAT92" s="53"/>
      <c r="EAU92" s="53"/>
      <c r="EAV92" s="53"/>
      <c r="EAW92" s="53"/>
      <c r="EAX92" s="53"/>
      <c r="EAY92" s="53"/>
      <c r="EAZ92" s="53"/>
      <c r="EBA92" s="53"/>
      <c r="EBB92" s="53"/>
      <c r="EBC92" s="53"/>
      <c r="EBD92" s="53"/>
      <c r="EBE92" s="53"/>
      <c r="EBF92" s="53"/>
      <c r="EBG92" s="53"/>
      <c r="EBH92" s="53"/>
      <c r="EBI92" s="53"/>
      <c r="EBJ92" s="53"/>
      <c r="EBK92" s="53"/>
      <c r="EBL92" s="53"/>
      <c r="EBM92" s="53"/>
      <c r="EBN92" s="53"/>
      <c r="EBO92" s="53"/>
      <c r="EBP92" s="53"/>
      <c r="EBQ92" s="53"/>
      <c r="EBR92" s="53"/>
      <c r="EBS92" s="53"/>
      <c r="EBT92" s="53"/>
      <c r="EBU92" s="53"/>
      <c r="EBV92" s="53"/>
      <c r="EBW92" s="53"/>
      <c r="EBX92" s="53"/>
      <c r="EBY92" s="53"/>
      <c r="EBZ92" s="53"/>
      <c r="ECA92" s="53"/>
      <c r="ECB92" s="53"/>
      <c r="ECC92" s="53"/>
      <c r="ECD92" s="53"/>
      <c r="ECE92" s="53"/>
      <c r="ECF92" s="53"/>
      <c r="ECG92" s="53"/>
      <c r="ECH92" s="53"/>
      <c r="ECI92" s="53"/>
      <c r="ECJ92" s="53"/>
      <c r="ECK92" s="53"/>
      <c r="ECL92" s="53"/>
      <c r="ECM92" s="53"/>
      <c r="ECN92" s="53"/>
      <c r="ECO92" s="53"/>
      <c r="ECP92" s="53"/>
      <c r="ECQ92" s="53"/>
      <c r="ECR92" s="53"/>
      <c r="ECS92" s="53"/>
      <c r="ECT92" s="53"/>
      <c r="ECU92" s="53"/>
      <c r="ECV92" s="53"/>
      <c r="ECW92" s="53"/>
      <c r="ECX92" s="53"/>
      <c r="ECY92" s="53"/>
      <c r="ECZ92" s="53"/>
      <c r="EDA92" s="53"/>
      <c r="EDB92" s="53"/>
      <c r="EDC92" s="53"/>
      <c r="EDD92" s="53"/>
      <c r="EDE92" s="53"/>
      <c r="EDF92" s="53"/>
      <c r="EDG92" s="53"/>
      <c r="EDH92" s="53"/>
      <c r="EDI92" s="53"/>
      <c r="EDJ92" s="53"/>
      <c r="EDK92" s="53"/>
      <c r="EDL92" s="53"/>
      <c r="EDM92" s="53"/>
      <c r="EDN92" s="53"/>
      <c r="EDO92" s="53"/>
      <c r="EDP92" s="53"/>
      <c r="EDQ92" s="53"/>
      <c r="EDR92" s="53"/>
      <c r="EDS92" s="53"/>
      <c r="EDT92" s="53"/>
      <c r="EDU92" s="53"/>
      <c r="EDV92" s="53"/>
      <c r="EDW92" s="53"/>
      <c r="EDX92" s="53"/>
      <c r="EDY92" s="53"/>
      <c r="EDZ92" s="53"/>
      <c r="EEA92" s="53"/>
      <c r="EEB92" s="53"/>
      <c r="EEC92" s="53"/>
      <c r="EED92" s="53"/>
      <c r="EEE92" s="53"/>
      <c r="EEF92" s="53"/>
      <c r="EEG92" s="53"/>
      <c r="EEH92" s="53"/>
      <c r="EEI92" s="53"/>
      <c r="EEJ92" s="53"/>
      <c r="EEK92" s="53"/>
      <c r="EEL92" s="53"/>
      <c r="EEM92" s="53"/>
      <c r="EEN92" s="53"/>
      <c r="EEO92" s="53"/>
      <c r="EEP92" s="53"/>
      <c r="EEQ92" s="53"/>
      <c r="EER92" s="53"/>
      <c r="EES92" s="53"/>
      <c r="EET92" s="53"/>
      <c r="EEU92" s="53"/>
      <c r="EEV92" s="53"/>
      <c r="EEW92" s="53"/>
      <c r="EEX92" s="53"/>
      <c r="EEY92" s="53"/>
      <c r="EEZ92" s="53"/>
      <c r="EFA92" s="53"/>
      <c r="EFB92" s="53"/>
      <c r="EFC92" s="53"/>
      <c r="EFD92" s="53"/>
      <c r="EFE92" s="53"/>
      <c r="EFF92" s="53"/>
      <c r="EFG92" s="53"/>
      <c r="EFH92" s="53"/>
      <c r="EFI92" s="53"/>
      <c r="EFJ92" s="53"/>
      <c r="EFK92" s="53"/>
      <c r="EFL92" s="53"/>
      <c r="EFM92" s="53"/>
      <c r="EFN92" s="53"/>
      <c r="EFO92" s="53"/>
      <c r="EFP92" s="53"/>
      <c r="EFQ92" s="53"/>
      <c r="EFR92" s="53"/>
      <c r="EFS92" s="53"/>
      <c r="EFT92" s="53"/>
      <c r="EFU92" s="53"/>
      <c r="EFV92" s="53"/>
      <c r="EFW92" s="53"/>
      <c r="EFX92" s="53"/>
      <c r="EFY92" s="53"/>
      <c r="EFZ92" s="53"/>
      <c r="EGA92" s="53"/>
      <c r="EGB92" s="53"/>
      <c r="EGC92" s="53"/>
      <c r="EGD92" s="53"/>
      <c r="EGE92" s="53"/>
      <c r="EGF92" s="53"/>
      <c r="EGG92" s="53"/>
      <c r="EGH92" s="53"/>
      <c r="EGI92" s="53"/>
      <c r="EGJ92" s="53"/>
      <c r="EGK92" s="53"/>
      <c r="EGL92" s="53"/>
      <c r="EGM92" s="53"/>
      <c r="EGN92" s="53"/>
      <c r="EGO92" s="53"/>
      <c r="EGP92" s="53"/>
      <c r="EGQ92" s="53"/>
      <c r="EGR92" s="53"/>
      <c r="EGS92" s="53"/>
      <c r="EGT92" s="53"/>
      <c r="EGU92" s="53"/>
      <c r="EGV92" s="53"/>
      <c r="EGW92" s="53"/>
      <c r="EGX92" s="53"/>
      <c r="EGY92" s="53"/>
      <c r="EGZ92" s="53"/>
      <c r="EHA92" s="53"/>
      <c r="EHB92" s="53"/>
      <c r="EHC92" s="53"/>
      <c r="EHD92" s="53"/>
      <c r="EHE92" s="53"/>
      <c r="EHF92" s="53"/>
      <c r="EHG92" s="53"/>
      <c r="EHH92" s="53"/>
      <c r="EHI92" s="53"/>
      <c r="EHJ92" s="53"/>
      <c r="EHK92" s="53"/>
      <c r="EHL92" s="53"/>
      <c r="EHM92" s="53"/>
      <c r="EHN92" s="53"/>
      <c r="EHO92" s="53"/>
      <c r="EHP92" s="53"/>
      <c r="EHQ92" s="53"/>
      <c r="EHR92" s="53"/>
      <c r="EHS92" s="53"/>
      <c r="EHT92" s="53"/>
      <c r="EHU92" s="53"/>
      <c r="EHV92" s="53"/>
      <c r="EHW92" s="53"/>
      <c r="EHX92" s="53"/>
      <c r="EHY92" s="53"/>
      <c r="EHZ92" s="53"/>
      <c r="EIA92" s="53"/>
      <c r="EIB92" s="53"/>
      <c r="EIC92" s="53"/>
      <c r="EID92" s="53"/>
      <c r="EIE92" s="53"/>
      <c r="EIF92" s="53"/>
      <c r="EIG92" s="53"/>
      <c r="EIH92" s="53"/>
      <c r="EII92" s="53"/>
      <c r="EIJ92" s="53"/>
      <c r="EIK92" s="53"/>
      <c r="EIL92" s="53"/>
      <c r="EIM92" s="53"/>
      <c r="EIN92" s="53"/>
      <c r="EIO92" s="53"/>
      <c r="EIP92" s="53"/>
      <c r="EIQ92" s="53"/>
      <c r="EIR92" s="53"/>
      <c r="EIS92" s="53"/>
      <c r="EIT92" s="53"/>
      <c r="EIU92" s="53"/>
      <c r="EIV92" s="53"/>
      <c r="EIW92" s="53"/>
      <c r="EIX92" s="53"/>
      <c r="EIY92" s="53"/>
      <c r="EIZ92" s="53"/>
      <c r="EJA92" s="53"/>
      <c r="EJB92" s="53"/>
      <c r="EJC92" s="53"/>
      <c r="EJD92" s="53"/>
      <c r="EJE92" s="53"/>
      <c r="EJF92" s="53"/>
      <c r="EJG92" s="53"/>
      <c r="EJH92" s="53"/>
      <c r="EJI92" s="53"/>
      <c r="EJJ92" s="53"/>
      <c r="EJK92" s="53"/>
      <c r="EJL92" s="53"/>
      <c r="EJM92" s="53"/>
      <c r="EJN92" s="53"/>
      <c r="EJO92" s="53"/>
      <c r="EJP92" s="53"/>
      <c r="EJQ92" s="53"/>
      <c r="EJR92" s="53"/>
      <c r="EJS92" s="53"/>
      <c r="EJT92" s="53"/>
      <c r="EJU92" s="53"/>
      <c r="EJV92" s="53"/>
      <c r="EJW92" s="53"/>
      <c r="EJX92" s="53"/>
      <c r="EJY92" s="53"/>
      <c r="EJZ92" s="53"/>
      <c r="EKA92" s="53"/>
      <c r="EKB92" s="53"/>
      <c r="EKC92" s="53"/>
      <c r="EKD92" s="53"/>
      <c r="EKE92" s="53"/>
      <c r="EKF92" s="53"/>
      <c r="EKG92" s="53"/>
      <c r="EKH92" s="53"/>
      <c r="EKI92" s="53"/>
      <c r="EKJ92" s="53"/>
      <c r="EKK92" s="53"/>
      <c r="EKL92" s="53"/>
      <c r="EKM92" s="53"/>
      <c r="EKN92" s="53"/>
      <c r="EKO92" s="53"/>
      <c r="EKP92" s="53"/>
      <c r="EKQ92" s="53"/>
      <c r="EKR92" s="53"/>
      <c r="EKS92" s="53"/>
      <c r="EKT92" s="53"/>
      <c r="EKU92" s="53"/>
      <c r="EKV92" s="53"/>
      <c r="EKW92" s="53"/>
      <c r="EKX92" s="53"/>
      <c r="EKY92" s="53"/>
      <c r="EKZ92" s="53"/>
      <c r="ELA92" s="53"/>
      <c r="ELB92" s="53"/>
      <c r="ELC92" s="53"/>
      <c r="ELD92" s="53"/>
      <c r="ELE92" s="53"/>
      <c r="ELF92" s="53"/>
      <c r="ELG92" s="53"/>
      <c r="ELH92" s="53"/>
      <c r="ELI92" s="53"/>
      <c r="ELJ92" s="53"/>
      <c r="ELK92" s="53"/>
      <c r="ELL92" s="53"/>
      <c r="ELM92" s="53"/>
      <c r="ELN92" s="53"/>
      <c r="ELO92" s="53"/>
      <c r="ELP92" s="53"/>
      <c r="ELQ92" s="53"/>
      <c r="ELR92" s="53"/>
      <c r="ELS92" s="53"/>
      <c r="ELT92" s="53"/>
      <c r="ELU92" s="53"/>
      <c r="ELV92" s="53"/>
      <c r="ELW92" s="53"/>
      <c r="ELX92" s="53"/>
      <c r="ELY92" s="53"/>
      <c r="ELZ92" s="53"/>
      <c r="EMA92" s="53"/>
      <c r="EMB92" s="53"/>
      <c r="EMC92" s="53"/>
      <c r="EMD92" s="53"/>
      <c r="EME92" s="53"/>
      <c r="EMF92" s="53"/>
      <c r="EMG92" s="53"/>
      <c r="EMH92" s="53"/>
      <c r="EMI92" s="53"/>
      <c r="EMJ92" s="53"/>
      <c r="EMK92" s="53"/>
      <c r="EML92" s="53"/>
      <c r="EMM92" s="53"/>
      <c r="EMN92" s="53"/>
      <c r="EMO92" s="53"/>
      <c r="EMP92" s="53"/>
      <c r="EMQ92" s="53"/>
      <c r="EMR92" s="53"/>
      <c r="EMS92" s="53"/>
      <c r="EMT92" s="53"/>
      <c r="EMU92" s="53"/>
      <c r="EMV92" s="53"/>
      <c r="EMW92" s="53"/>
      <c r="EMX92" s="53"/>
      <c r="EMY92" s="53"/>
      <c r="EMZ92" s="53"/>
      <c r="ENA92" s="53"/>
      <c r="ENB92" s="53"/>
      <c r="ENC92" s="53"/>
      <c r="END92" s="53"/>
      <c r="ENE92" s="53"/>
      <c r="ENF92" s="53"/>
      <c r="ENG92" s="53"/>
      <c r="ENH92" s="53"/>
      <c r="ENI92" s="53"/>
      <c r="ENJ92" s="53"/>
      <c r="ENK92" s="53"/>
      <c r="ENL92" s="53"/>
      <c r="ENM92" s="53"/>
      <c r="ENN92" s="53"/>
      <c r="ENO92" s="53"/>
      <c r="ENP92" s="53"/>
      <c r="ENQ92" s="53"/>
      <c r="ENR92" s="53"/>
      <c r="ENS92" s="53"/>
      <c r="ENT92" s="53"/>
      <c r="ENU92" s="53"/>
      <c r="ENV92" s="53"/>
      <c r="ENW92" s="53"/>
      <c r="ENX92" s="53"/>
      <c r="ENY92" s="53"/>
      <c r="ENZ92" s="53"/>
      <c r="EOA92" s="53"/>
      <c r="EOB92" s="53"/>
      <c r="EOC92" s="53"/>
      <c r="EOD92" s="53"/>
      <c r="EOE92" s="53"/>
      <c r="EOF92" s="53"/>
      <c r="EOG92" s="53"/>
      <c r="EOH92" s="53"/>
      <c r="EOI92" s="53"/>
      <c r="EOJ92" s="53"/>
      <c r="EOK92" s="53"/>
      <c r="EOL92" s="53"/>
      <c r="EOM92" s="53"/>
      <c r="EON92" s="53"/>
      <c r="EOO92" s="53"/>
      <c r="EOP92" s="53"/>
      <c r="EOQ92" s="53"/>
      <c r="EOR92" s="53"/>
      <c r="EOS92" s="53"/>
      <c r="EOT92" s="53"/>
      <c r="EOU92" s="53"/>
      <c r="EOV92" s="53"/>
      <c r="EOW92" s="53"/>
      <c r="EOX92" s="53"/>
      <c r="EOY92" s="53"/>
      <c r="EOZ92" s="53"/>
      <c r="EPA92" s="53"/>
      <c r="EPB92" s="53"/>
      <c r="EPC92" s="53"/>
      <c r="EPD92" s="53"/>
      <c r="EPE92" s="53"/>
      <c r="EPF92" s="53"/>
      <c r="EPG92" s="53"/>
      <c r="EPH92" s="53"/>
      <c r="EPI92" s="53"/>
      <c r="EPJ92" s="53"/>
      <c r="EPK92" s="53"/>
      <c r="EPL92" s="53"/>
      <c r="EPM92" s="53"/>
      <c r="EPN92" s="53"/>
      <c r="EPO92" s="53"/>
      <c r="EPP92" s="53"/>
      <c r="EPQ92" s="53"/>
      <c r="EPR92" s="53"/>
      <c r="EPS92" s="53"/>
      <c r="EPT92" s="53"/>
      <c r="EPU92" s="53"/>
      <c r="EPV92" s="53"/>
      <c r="EPW92" s="53"/>
      <c r="EPX92" s="53"/>
      <c r="EPY92" s="53"/>
      <c r="EPZ92" s="53"/>
      <c r="EQA92" s="53"/>
      <c r="EQB92" s="53"/>
      <c r="EQC92" s="53"/>
      <c r="EQD92" s="53"/>
      <c r="EQE92" s="53"/>
      <c r="EQF92" s="53"/>
      <c r="EQG92" s="53"/>
      <c r="EQH92" s="53"/>
      <c r="EQI92" s="53"/>
      <c r="EQJ92" s="53"/>
      <c r="EQK92" s="53"/>
      <c r="EQL92" s="53"/>
      <c r="EQM92" s="53"/>
      <c r="EQN92" s="53"/>
      <c r="EQO92" s="53"/>
      <c r="EQP92" s="53"/>
      <c r="EQQ92" s="53"/>
      <c r="EQR92" s="53"/>
      <c r="EQS92" s="53"/>
      <c r="EQT92" s="53"/>
      <c r="EQU92" s="53"/>
      <c r="EQV92" s="53"/>
      <c r="EQW92" s="53"/>
      <c r="EQX92" s="53"/>
      <c r="EQY92" s="53"/>
      <c r="EQZ92" s="53"/>
      <c r="ERA92" s="53"/>
      <c r="ERB92" s="53"/>
      <c r="ERC92" s="53"/>
      <c r="ERD92" s="53"/>
      <c r="ERE92" s="53"/>
      <c r="ERF92" s="53"/>
      <c r="ERG92" s="53"/>
      <c r="ERH92" s="53"/>
      <c r="ERI92" s="53"/>
      <c r="ERJ92" s="53"/>
      <c r="ERK92" s="53"/>
      <c r="ERL92" s="53"/>
      <c r="ERM92" s="53"/>
      <c r="ERN92" s="53"/>
      <c r="ERO92" s="53"/>
      <c r="ERP92" s="53"/>
      <c r="ERQ92" s="53"/>
      <c r="ERR92" s="53"/>
      <c r="ERS92" s="53"/>
      <c r="ERT92" s="53"/>
      <c r="ERU92" s="53"/>
      <c r="ERV92" s="53"/>
      <c r="ERW92" s="53"/>
      <c r="ERX92" s="53"/>
      <c r="ERY92" s="53"/>
      <c r="ERZ92" s="53"/>
      <c r="ESA92" s="53"/>
      <c r="ESB92" s="53"/>
      <c r="ESC92" s="53"/>
      <c r="ESD92" s="53"/>
      <c r="ESE92" s="53"/>
      <c r="ESF92" s="53"/>
      <c r="ESG92" s="53"/>
      <c r="ESH92" s="53"/>
      <c r="ESI92" s="53"/>
      <c r="ESJ92" s="53"/>
      <c r="ESK92" s="53"/>
      <c r="ESL92" s="53"/>
      <c r="ESM92" s="53"/>
      <c r="ESN92" s="53"/>
      <c r="ESO92" s="53"/>
      <c r="ESP92" s="53"/>
      <c r="ESQ92" s="53"/>
      <c r="ESR92" s="53"/>
      <c r="ESS92" s="53"/>
      <c r="EST92" s="53"/>
      <c r="ESU92" s="53"/>
      <c r="ESV92" s="53"/>
      <c r="ESW92" s="53"/>
      <c r="ESX92" s="53"/>
      <c r="ESY92" s="53"/>
      <c r="ESZ92" s="53"/>
      <c r="ETA92" s="53"/>
      <c r="ETB92" s="53"/>
      <c r="ETC92" s="53"/>
      <c r="ETD92" s="53"/>
      <c r="ETE92" s="53"/>
      <c r="ETF92" s="53"/>
      <c r="ETG92" s="53"/>
      <c r="ETH92" s="53"/>
      <c r="ETI92" s="53"/>
      <c r="ETJ92" s="53"/>
      <c r="ETK92" s="53"/>
      <c r="ETL92" s="53"/>
      <c r="ETM92" s="53"/>
      <c r="ETN92" s="53"/>
      <c r="ETO92" s="53"/>
      <c r="ETP92" s="53"/>
      <c r="ETQ92" s="53"/>
      <c r="ETR92" s="53"/>
      <c r="ETS92" s="53"/>
      <c r="ETT92" s="53"/>
      <c r="ETU92" s="53"/>
      <c r="ETV92" s="53"/>
      <c r="ETW92" s="53"/>
      <c r="ETX92" s="53"/>
      <c r="ETY92" s="53"/>
      <c r="ETZ92" s="53"/>
      <c r="EUA92" s="53"/>
      <c r="EUB92" s="53"/>
      <c r="EUC92" s="53"/>
      <c r="EUD92" s="53"/>
      <c r="EUE92" s="53"/>
      <c r="EUF92" s="53"/>
      <c r="EUG92" s="53"/>
      <c r="EUH92" s="53"/>
      <c r="EUI92" s="53"/>
      <c r="EUJ92" s="53"/>
      <c r="EUK92" s="53"/>
      <c r="EUL92" s="53"/>
      <c r="EUM92" s="53"/>
      <c r="EUN92" s="53"/>
      <c r="EUO92" s="53"/>
      <c r="EUP92" s="53"/>
      <c r="EUQ92" s="53"/>
      <c r="EUR92" s="53"/>
      <c r="EUS92" s="53"/>
      <c r="EUT92" s="53"/>
      <c r="EUU92" s="53"/>
      <c r="EUV92" s="53"/>
      <c r="EUW92" s="53"/>
      <c r="EUX92" s="53"/>
      <c r="EUY92" s="53"/>
      <c r="EUZ92" s="53"/>
      <c r="EVA92" s="53"/>
      <c r="EVB92" s="53"/>
      <c r="EVC92" s="53"/>
      <c r="EVD92" s="53"/>
      <c r="EVE92" s="53"/>
      <c r="EVF92" s="53"/>
      <c r="EVG92" s="53"/>
      <c r="EVH92" s="53"/>
      <c r="EVI92" s="53"/>
      <c r="EVJ92" s="53"/>
      <c r="EVK92" s="53"/>
      <c r="EVL92" s="53"/>
      <c r="EVM92" s="53"/>
      <c r="EVN92" s="53"/>
      <c r="EVO92" s="53"/>
      <c r="EVP92" s="53"/>
      <c r="EVQ92" s="53"/>
      <c r="EVR92" s="53"/>
      <c r="EVS92" s="53"/>
      <c r="EVT92" s="53"/>
      <c r="EVU92" s="53"/>
      <c r="EVV92" s="53"/>
      <c r="EVW92" s="53"/>
      <c r="EVX92" s="53"/>
      <c r="EVY92" s="53"/>
      <c r="EVZ92" s="53"/>
      <c r="EWA92" s="53"/>
      <c r="EWB92" s="53"/>
      <c r="EWC92" s="53"/>
      <c r="EWD92" s="53"/>
      <c r="EWE92" s="53"/>
      <c r="EWF92" s="53"/>
      <c r="EWG92" s="53"/>
      <c r="EWH92" s="53"/>
      <c r="EWI92" s="53"/>
      <c r="EWJ92" s="53"/>
      <c r="EWK92" s="53"/>
      <c r="EWL92" s="53"/>
      <c r="EWM92" s="53"/>
      <c r="EWN92" s="53"/>
      <c r="EWO92" s="53"/>
      <c r="EWP92" s="53"/>
      <c r="EWQ92" s="53"/>
      <c r="EWR92" s="53"/>
      <c r="EWS92" s="53"/>
      <c r="EWT92" s="53"/>
      <c r="EWU92" s="53"/>
      <c r="EWV92" s="53"/>
      <c r="EWW92" s="53"/>
      <c r="EWX92" s="53"/>
      <c r="EWY92" s="53"/>
      <c r="EWZ92" s="53"/>
      <c r="EXA92" s="53"/>
      <c r="EXB92" s="53"/>
      <c r="EXC92" s="53"/>
      <c r="EXD92" s="53"/>
      <c r="EXE92" s="53"/>
      <c r="EXF92" s="53"/>
      <c r="EXG92" s="53"/>
      <c r="EXH92" s="53"/>
      <c r="EXI92" s="53"/>
      <c r="EXJ92" s="53"/>
      <c r="EXK92" s="53"/>
      <c r="EXL92" s="53"/>
      <c r="EXM92" s="53"/>
      <c r="EXN92" s="53"/>
      <c r="EXO92" s="53"/>
      <c r="EXP92" s="53"/>
      <c r="EXQ92" s="53"/>
      <c r="EXR92" s="53"/>
      <c r="EXS92" s="53"/>
      <c r="EXT92" s="53"/>
      <c r="EXU92" s="53"/>
      <c r="EXV92" s="53"/>
      <c r="EXW92" s="53"/>
      <c r="EXX92" s="53"/>
      <c r="EXY92" s="53"/>
      <c r="EXZ92" s="53"/>
      <c r="EYA92" s="53"/>
      <c r="EYB92" s="53"/>
      <c r="EYC92" s="53"/>
      <c r="EYD92" s="53"/>
      <c r="EYE92" s="53"/>
      <c r="EYF92" s="53"/>
      <c r="EYG92" s="53"/>
      <c r="EYH92" s="53"/>
      <c r="EYI92" s="53"/>
      <c r="EYJ92" s="53"/>
      <c r="EYK92" s="53"/>
      <c r="EYL92" s="53"/>
      <c r="EYM92" s="53"/>
      <c r="EYN92" s="53"/>
      <c r="EYO92" s="53"/>
      <c r="EYP92" s="53"/>
      <c r="EYQ92" s="53"/>
      <c r="EYR92" s="53"/>
      <c r="EYS92" s="53"/>
      <c r="EYT92" s="53"/>
      <c r="EYU92" s="53"/>
      <c r="EYV92" s="53"/>
      <c r="EYW92" s="53"/>
      <c r="EYX92" s="53"/>
      <c r="EYY92" s="53"/>
      <c r="EYZ92" s="53"/>
      <c r="EZA92" s="53"/>
      <c r="EZB92" s="53"/>
      <c r="EZC92" s="53"/>
      <c r="EZD92" s="53"/>
      <c r="EZE92" s="53"/>
      <c r="EZF92" s="53"/>
      <c r="EZG92" s="53"/>
      <c r="EZH92" s="53"/>
      <c r="EZI92" s="53"/>
      <c r="EZJ92" s="53"/>
      <c r="EZK92" s="53"/>
      <c r="EZL92" s="53"/>
      <c r="EZM92" s="53"/>
      <c r="EZN92" s="53"/>
      <c r="EZO92" s="53"/>
      <c r="EZP92" s="53"/>
      <c r="EZQ92" s="53"/>
      <c r="EZR92" s="53"/>
      <c r="EZS92" s="53"/>
      <c r="EZT92" s="53"/>
      <c r="EZU92" s="53"/>
      <c r="EZV92" s="53"/>
      <c r="EZW92" s="53"/>
      <c r="EZX92" s="53"/>
      <c r="EZY92" s="53"/>
      <c r="EZZ92" s="53"/>
      <c r="FAA92" s="53"/>
      <c r="FAB92" s="53"/>
      <c r="FAC92" s="53"/>
      <c r="FAD92" s="53"/>
      <c r="FAE92" s="53"/>
      <c r="FAF92" s="53"/>
      <c r="FAG92" s="53"/>
      <c r="FAH92" s="53"/>
      <c r="FAI92" s="53"/>
      <c r="FAJ92" s="53"/>
      <c r="FAK92" s="53"/>
      <c r="FAL92" s="53"/>
      <c r="FAM92" s="53"/>
      <c r="FAN92" s="53"/>
      <c r="FAO92" s="53"/>
      <c r="FAP92" s="53"/>
      <c r="FAQ92" s="53"/>
      <c r="FAR92" s="53"/>
      <c r="FAS92" s="53"/>
      <c r="FAT92" s="53"/>
      <c r="FAU92" s="53"/>
      <c r="FAV92" s="53"/>
      <c r="FAW92" s="53"/>
      <c r="FAX92" s="53"/>
      <c r="FAY92" s="53"/>
      <c r="FAZ92" s="53"/>
      <c r="FBA92" s="53"/>
      <c r="FBB92" s="53"/>
      <c r="FBC92" s="53"/>
      <c r="FBD92" s="53"/>
      <c r="FBE92" s="53"/>
      <c r="FBF92" s="53"/>
      <c r="FBG92" s="53"/>
      <c r="FBH92" s="53"/>
      <c r="FBI92" s="53"/>
      <c r="FBJ92" s="53"/>
      <c r="FBK92" s="53"/>
      <c r="FBL92" s="53"/>
      <c r="FBM92" s="53"/>
      <c r="FBN92" s="53"/>
      <c r="FBO92" s="53"/>
      <c r="FBP92" s="53"/>
      <c r="FBQ92" s="53"/>
      <c r="FBR92" s="53"/>
      <c r="FBS92" s="53"/>
      <c r="FBT92" s="53"/>
      <c r="FBU92" s="53"/>
      <c r="FBV92" s="53"/>
      <c r="FBW92" s="53"/>
      <c r="FBX92" s="53"/>
      <c r="FBY92" s="53"/>
      <c r="FBZ92" s="53"/>
      <c r="FCA92" s="53"/>
      <c r="FCB92" s="53"/>
      <c r="FCC92" s="53"/>
      <c r="FCD92" s="53"/>
      <c r="FCE92" s="53"/>
      <c r="FCF92" s="53"/>
      <c r="FCG92" s="53"/>
      <c r="FCH92" s="53"/>
      <c r="FCI92" s="53"/>
      <c r="FCJ92" s="53"/>
      <c r="FCK92" s="53"/>
      <c r="FCL92" s="53"/>
      <c r="FCM92" s="53"/>
      <c r="FCN92" s="53"/>
      <c r="FCO92" s="53"/>
      <c r="FCP92" s="53"/>
      <c r="FCQ92" s="53"/>
      <c r="FCR92" s="53"/>
      <c r="FCS92" s="53"/>
      <c r="FCT92" s="53"/>
      <c r="FCU92" s="53"/>
      <c r="FCV92" s="53"/>
      <c r="FCW92" s="53"/>
      <c r="FCX92" s="53"/>
      <c r="FCY92" s="53"/>
      <c r="FCZ92" s="53"/>
      <c r="FDA92" s="53"/>
      <c r="FDB92" s="53"/>
      <c r="FDC92" s="53"/>
      <c r="FDD92" s="53"/>
      <c r="FDE92" s="53"/>
      <c r="FDF92" s="53"/>
      <c r="FDG92" s="53"/>
      <c r="FDH92" s="53"/>
      <c r="FDI92" s="53"/>
      <c r="FDJ92" s="53"/>
      <c r="FDK92" s="53"/>
      <c r="FDL92" s="53"/>
      <c r="FDM92" s="53"/>
      <c r="FDN92" s="53"/>
      <c r="FDO92" s="53"/>
      <c r="FDP92" s="53"/>
      <c r="FDQ92" s="53"/>
      <c r="FDR92" s="53"/>
      <c r="FDS92" s="53"/>
      <c r="FDT92" s="53"/>
      <c r="FDU92" s="53"/>
      <c r="FDV92" s="53"/>
      <c r="FDW92" s="53"/>
      <c r="FDX92" s="53"/>
      <c r="FDY92" s="53"/>
      <c r="FDZ92" s="53"/>
      <c r="FEA92" s="53"/>
      <c r="FEB92" s="53"/>
      <c r="FEC92" s="53"/>
      <c r="FED92" s="53"/>
      <c r="FEE92" s="53"/>
      <c r="FEF92" s="53"/>
      <c r="FEG92" s="53"/>
      <c r="FEH92" s="53"/>
      <c r="FEI92" s="53"/>
      <c r="FEJ92" s="53"/>
      <c r="FEK92" s="53"/>
      <c r="FEL92" s="53"/>
      <c r="FEM92" s="53"/>
      <c r="FEN92" s="53"/>
      <c r="FEO92" s="53"/>
      <c r="FEP92" s="53"/>
      <c r="FEQ92" s="53"/>
      <c r="FER92" s="53"/>
      <c r="FES92" s="53"/>
      <c r="FET92" s="53"/>
      <c r="FEU92" s="53"/>
      <c r="FEV92" s="53"/>
      <c r="FEW92" s="53"/>
      <c r="FEX92" s="53"/>
      <c r="FEY92" s="53"/>
      <c r="FEZ92" s="53"/>
      <c r="FFA92" s="53"/>
      <c r="FFB92" s="53"/>
      <c r="FFC92" s="53"/>
      <c r="FFD92" s="53"/>
      <c r="FFE92" s="53"/>
      <c r="FFF92" s="53"/>
      <c r="FFG92" s="53"/>
      <c r="FFH92" s="53"/>
      <c r="FFI92" s="53"/>
      <c r="FFJ92" s="53"/>
      <c r="FFK92" s="53"/>
      <c r="FFL92" s="53"/>
      <c r="FFM92" s="53"/>
      <c r="FFN92" s="53"/>
      <c r="FFO92" s="53"/>
      <c r="FFP92" s="53"/>
      <c r="FFQ92" s="53"/>
      <c r="FFR92" s="53"/>
      <c r="FFS92" s="53"/>
      <c r="FFT92" s="53"/>
      <c r="FFU92" s="53"/>
      <c r="FFV92" s="53"/>
      <c r="FFW92" s="53"/>
      <c r="FFX92" s="53"/>
      <c r="FFY92" s="53"/>
      <c r="FFZ92" s="53"/>
      <c r="FGA92" s="53"/>
      <c r="FGB92" s="53"/>
      <c r="FGC92" s="53"/>
      <c r="FGD92" s="53"/>
      <c r="FGE92" s="53"/>
      <c r="FGF92" s="53"/>
      <c r="FGG92" s="53"/>
      <c r="FGH92" s="53"/>
      <c r="FGI92" s="53"/>
      <c r="FGJ92" s="53"/>
      <c r="FGK92" s="53"/>
      <c r="FGL92" s="53"/>
      <c r="FGM92" s="53"/>
      <c r="FGN92" s="53"/>
      <c r="FGO92" s="53"/>
      <c r="FGP92" s="53"/>
      <c r="FGQ92" s="53"/>
      <c r="FGR92" s="53"/>
      <c r="FGS92" s="53"/>
      <c r="FGT92" s="53"/>
      <c r="FGU92" s="53"/>
      <c r="FGV92" s="53"/>
      <c r="FGW92" s="53"/>
      <c r="FGX92" s="53"/>
      <c r="FGY92" s="53"/>
      <c r="FGZ92" s="53"/>
      <c r="FHA92" s="53"/>
      <c r="FHB92" s="53"/>
      <c r="FHC92" s="53"/>
      <c r="FHD92" s="53"/>
      <c r="FHE92" s="53"/>
      <c r="FHF92" s="53"/>
      <c r="FHG92" s="53"/>
      <c r="FHH92" s="53"/>
      <c r="FHI92" s="53"/>
      <c r="FHJ92" s="53"/>
      <c r="FHK92" s="53"/>
      <c r="FHL92" s="53"/>
      <c r="FHM92" s="53"/>
      <c r="FHN92" s="53"/>
      <c r="FHO92" s="53"/>
      <c r="FHP92" s="53"/>
      <c r="FHQ92" s="53"/>
      <c r="FHR92" s="53"/>
      <c r="FHS92" s="53"/>
      <c r="FHT92" s="53"/>
      <c r="FHU92" s="53"/>
      <c r="FHV92" s="53"/>
      <c r="FHW92" s="53"/>
      <c r="FHX92" s="53"/>
      <c r="FHY92" s="53"/>
      <c r="FHZ92" s="53"/>
      <c r="FIA92" s="53"/>
      <c r="FIB92" s="53"/>
      <c r="FIC92" s="53"/>
      <c r="FID92" s="53"/>
      <c r="FIE92" s="53"/>
      <c r="FIF92" s="53"/>
      <c r="FIG92" s="53"/>
      <c r="FIH92" s="53"/>
      <c r="FII92" s="53"/>
      <c r="FIJ92" s="53"/>
      <c r="FIK92" s="53"/>
      <c r="FIL92" s="53"/>
      <c r="FIM92" s="53"/>
      <c r="FIN92" s="53"/>
      <c r="FIO92" s="53"/>
      <c r="FIP92" s="53"/>
      <c r="FIQ92" s="53"/>
      <c r="FIR92" s="53"/>
      <c r="FIS92" s="53"/>
      <c r="FIT92" s="53"/>
      <c r="FIU92" s="53"/>
      <c r="FIV92" s="53"/>
      <c r="FIW92" s="53"/>
      <c r="FIX92" s="53"/>
      <c r="FIY92" s="53"/>
      <c r="FIZ92" s="53"/>
      <c r="FJA92" s="53"/>
      <c r="FJB92" s="53"/>
      <c r="FJC92" s="53"/>
      <c r="FJD92" s="53"/>
      <c r="FJE92" s="53"/>
      <c r="FJF92" s="53"/>
      <c r="FJG92" s="53"/>
      <c r="FJH92" s="53"/>
      <c r="FJI92" s="53"/>
      <c r="FJJ92" s="53"/>
      <c r="FJK92" s="53"/>
      <c r="FJL92" s="53"/>
      <c r="FJM92" s="53"/>
      <c r="FJN92" s="53"/>
      <c r="FJO92" s="53"/>
      <c r="FJP92" s="53"/>
      <c r="FJQ92" s="53"/>
      <c r="FJR92" s="53"/>
      <c r="FJS92" s="53"/>
      <c r="FJT92" s="53"/>
      <c r="FJU92" s="53"/>
      <c r="FJV92" s="53"/>
      <c r="FJW92" s="53"/>
      <c r="FJX92" s="53"/>
      <c r="FJY92" s="53"/>
      <c r="FJZ92" s="53"/>
      <c r="FKA92" s="53"/>
      <c r="FKB92" s="53"/>
      <c r="FKC92" s="53"/>
      <c r="FKD92" s="53"/>
      <c r="FKE92" s="53"/>
      <c r="FKF92" s="53"/>
      <c r="FKG92" s="53"/>
      <c r="FKH92" s="53"/>
      <c r="FKI92" s="53"/>
      <c r="FKJ92" s="53"/>
      <c r="FKK92" s="53"/>
      <c r="FKL92" s="53"/>
      <c r="FKM92" s="53"/>
      <c r="FKN92" s="53"/>
      <c r="FKO92" s="53"/>
      <c r="FKP92" s="53"/>
      <c r="FKQ92" s="53"/>
      <c r="FKR92" s="53"/>
      <c r="FKS92" s="53"/>
      <c r="FKT92" s="53"/>
      <c r="FKU92" s="53"/>
      <c r="FKV92" s="53"/>
      <c r="FKW92" s="53"/>
      <c r="FKX92" s="53"/>
      <c r="FKY92" s="53"/>
      <c r="FKZ92" s="53"/>
      <c r="FLA92" s="53"/>
      <c r="FLB92" s="53"/>
      <c r="FLC92" s="53"/>
      <c r="FLD92" s="53"/>
      <c r="FLE92" s="53"/>
      <c r="FLF92" s="53"/>
      <c r="FLG92" s="53"/>
      <c r="FLH92" s="53"/>
      <c r="FLI92" s="53"/>
      <c r="FLJ92" s="53"/>
      <c r="FLK92" s="53"/>
      <c r="FLL92" s="53"/>
      <c r="FLM92" s="53"/>
      <c r="FLN92" s="53"/>
      <c r="FLO92" s="53"/>
      <c r="FLP92" s="53"/>
      <c r="FLQ92" s="53"/>
      <c r="FLR92" s="53"/>
      <c r="FLS92" s="53"/>
      <c r="FLT92" s="53"/>
      <c r="FLU92" s="53"/>
      <c r="FLV92" s="53"/>
      <c r="FLW92" s="53"/>
      <c r="FLX92" s="53"/>
      <c r="FLY92" s="53"/>
      <c r="FLZ92" s="53"/>
      <c r="FMA92" s="53"/>
      <c r="FMB92" s="53"/>
      <c r="FMC92" s="53"/>
      <c r="FMD92" s="53"/>
      <c r="FME92" s="53"/>
      <c r="FMF92" s="53"/>
      <c r="FMG92" s="53"/>
      <c r="FMH92" s="53"/>
      <c r="FMI92" s="53"/>
      <c r="FMJ92" s="53"/>
      <c r="FMK92" s="53"/>
      <c r="FML92" s="53"/>
      <c r="FMM92" s="53"/>
      <c r="FMN92" s="53"/>
      <c r="FMO92" s="53"/>
      <c r="FMP92" s="53"/>
      <c r="FMQ92" s="53"/>
      <c r="FMR92" s="53"/>
      <c r="FMS92" s="53"/>
      <c r="FMT92" s="53"/>
      <c r="FMU92" s="53"/>
      <c r="FMV92" s="53"/>
      <c r="FMW92" s="53"/>
      <c r="FMX92" s="53"/>
      <c r="FMY92" s="53"/>
      <c r="FMZ92" s="53"/>
      <c r="FNA92" s="53"/>
      <c r="FNB92" s="53"/>
      <c r="FNC92" s="53"/>
      <c r="FND92" s="53"/>
      <c r="FNE92" s="53"/>
      <c r="FNF92" s="53"/>
      <c r="FNG92" s="53"/>
      <c r="FNH92" s="53"/>
      <c r="FNI92" s="53"/>
      <c r="FNJ92" s="53"/>
      <c r="FNK92" s="53"/>
      <c r="FNL92" s="53"/>
      <c r="FNM92" s="53"/>
      <c r="FNN92" s="53"/>
      <c r="FNO92" s="53"/>
      <c r="FNP92" s="53"/>
      <c r="FNQ92" s="53"/>
      <c r="FNR92" s="53"/>
      <c r="FNS92" s="53"/>
      <c r="FNT92" s="53"/>
      <c r="FNU92" s="53"/>
      <c r="FNV92" s="53"/>
      <c r="FNW92" s="53"/>
      <c r="FNX92" s="53"/>
      <c r="FNY92" s="53"/>
      <c r="FNZ92" s="53"/>
      <c r="FOA92" s="53"/>
      <c r="FOB92" s="53"/>
      <c r="FOC92" s="53"/>
      <c r="FOD92" s="53"/>
      <c r="FOE92" s="53"/>
      <c r="FOF92" s="53"/>
      <c r="FOG92" s="53"/>
      <c r="FOH92" s="53"/>
      <c r="FOI92" s="53"/>
      <c r="FOJ92" s="53"/>
      <c r="FOK92" s="53"/>
      <c r="FOL92" s="53"/>
      <c r="FOM92" s="53"/>
      <c r="FON92" s="53"/>
      <c r="FOO92" s="53"/>
      <c r="FOP92" s="53"/>
      <c r="FOQ92" s="53"/>
      <c r="FOR92" s="53"/>
      <c r="FOS92" s="53"/>
      <c r="FOT92" s="53"/>
      <c r="FOU92" s="53"/>
      <c r="FOV92" s="53"/>
      <c r="FOW92" s="53"/>
      <c r="FOX92" s="53"/>
      <c r="FOY92" s="53"/>
      <c r="FOZ92" s="53"/>
      <c r="FPA92" s="53"/>
      <c r="FPB92" s="53"/>
      <c r="FPC92" s="53"/>
      <c r="FPD92" s="53"/>
      <c r="FPE92" s="53"/>
      <c r="FPF92" s="53"/>
      <c r="FPG92" s="53"/>
      <c r="FPH92" s="53"/>
      <c r="FPI92" s="53"/>
      <c r="FPJ92" s="53"/>
      <c r="FPK92" s="53"/>
      <c r="FPL92" s="53"/>
      <c r="FPM92" s="53"/>
      <c r="FPN92" s="53"/>
      <c r="FPO92" s="53"/>
      <c r="FPP92" s="53"/>
      <c r="FPQ92" s="53"/>
      <c r="FPR92" s="53"/>
      <c r="FPS92" s="53"/>
      <c r="FPT92" s="53"/>
      <c r="FPU92" s="53"/>
      <c r="FPV92" s="53"/>
      <c r="FPW92" s="53"/>
      <c r="FPX92" s="53"/>
      <c r="FPY92" s="53"/>
      <c r="FPZ92" s="53"/>
      <c r="FQA92" s="53"/>
      <c r="FQB92" s="53"/>
      <c r="FQC92" s="53"/>
      <c r="FQD92" s="53"/>
      <c r="FQE92" s="53"/>
      <c r="FQF92" s="53"/>
      <c r="FQG92" s="53"/>
      <c r="FQH92" s="53"/>
      <c r="FQI92" s="53"/>
      <c r="FQJ92" s="53"/>
      <c r="FQK92" s="53"/>
      <c r="FQL92" s="53"/>
      <c r="FQM92" s="53"/>
      <c r="FQN92" s="53"/>
      <c r="FQO92" s="53"/>
      <c r="FQP92" s="53"/>
      <c r="FQQ92" s="53"/>
      <c r="FQR92" s="53"/>
      <c r="FQS92" s="53"/>
      <c r="FQT92" s="53"/>
      <c r="FQU92" s="53"/>
      <c r="FQV92" s="53"/>
      <c r="FQW92" s="53"/>
      <c r="FQX92" s="53"/>
      <c r="FQY92" s="53"/>
      <c r="FQZ92" s="53"/>
      <c r="FRA92" s="53"/>
      <c r="FRB92" s="53"/>
      <c r="FRC92" s="53"/>
      <c r="FRD92" s="53"/>
      <c r="FRE92" s="53"/>
      <c r="FRF92" s="53"/>
      <c r="FRG92" s="53"/>
      <c r="FRH92" s="53"/>
      <c r="FRI92" s="53"/>
      <c r="FRJ92" s="53"/>
      <c r="FRK92" s="53"/>
      <c r="FRL92" s="53"/>
      <c r="FRM92" s="53"/>
      <c r="FRN92" s="53"/>
      <c r="FRO92" s="53"/>
      <c r="FRP92" s="53"/>
      <c r="FRQ92" s="53"/>
      <c r="FRR92" s="53"/>
      <c r="FRS92" s="53"/>
      <c r="FRT92" s="53"/>
      <c r="FRU92" s="53"/>
      <c r="FRV92" s="53"/>
      <c r="FRW92" s="53"/>
      <c r="FRX92" s="53"/>
      <c r="FRY92" s="53"/>
      <c r="FRZ92" s="53"/>
      <c r="FSA92" s="53"/>
      <c r="FSB92" s="53"/>
      <c r="FSC92" s="53"/>
      <c r="FSD92" s="53"/>
      <c r="FSE92" s="53"/>
      <c r="FSF92" s="53"/>
      <c r="FSG92" s="53"/>
      <c r="FSH92" s="53"/>
      <c r="FSI92" s="53"/>
      <c r="FSJ92" s="53"/>
      <c r="FSK92" s="53"/>
      <c r="FSL92" s="53"/>
      <c r="FSM92" s="53"/>
      <c r="FSN92" s="53"/>
      <c r="FSO92" s="53"/>
      <c r="FSP92" s="53"/>
      <c r="FSQ92" s="53"/>
      <c r="FSR92" s="53"/>
      <c r="FSS92" s="53"/>
      <c r="FST92" s="53"/>
      <c r="FSU92" s="53"/>
      <c r="FSV92" s="53"/>
      <c r="FSW92" s="53"/>
      <c r="FSX92" s="53"/>
      <c r="FSY92" s="53"/>
      <c r="FSZ92" s="53"/>
      <c r="FTA92" s="53"/>
      <c r="FTB92" s="53"/>
      <c r="FTC92" s="53"/>
      <c r="FTD92" s="53"/>
      <c r="FTE92" s="53"/>
      <c r="FTF92" s="53"/>
      <c r="FTG92" s="53"/>
      <c r="FTH92" s="53"/>
      <c r="FTI92" s="53"/>
      <c r="FTJ92" s="53"/>
      <c r="FTK92" s="53"/>
      <c r="FTL92" s="53"/>
      <c r="FTM92" s="53"/>
      <c r="FTN92" s="53"/>
      <c r="FTO92" s="53"/>
      <c r="FTP92" s="53"/>
      <c r="FTQ92" s="53"/>
      <c r="FTR92" s="53"/>
      <c r="FTS92" s="53"/>
      <c r="FTT92" s="53"/>
      <c r="FTU92" s="53"/>
      <c r="FTV92" s="53"/>
      <c r="FTW92" s="53"/>
      <c r="FTX92" s="53"/>
      <c r="FTY92" s="53"/>
      <c r="FTZ92" s="53"/>
      <c r="FUA92" s="53"/>
      <c r="FUB92" s="53"/>
      <c r="FUC92" s="53"/>
      <c r="FUD92" s="53"/>
      <c r="FUE92" s="53"/>
      <c r="FUF92" s="53"/>
      <c r="FUG92" s="53"/>
      <c r="FUH92" s="53"/>
      <c r="FUI92" s="53"/>
      <c r="FUJ92" s="53"/>
      <c r="FUK92" s="53"/>
      <c r="FUL92" s="53"/>
      <c r="FUM92" s="53"/>
      <c r="FUN92" s="53"/>
      <c r="FUO92" s="53"/>
      <c r="FUP92" s="53"/>
      <c r="FUQ92" s="53"/>
      <c r="FUR92" s="53"/>
      <c r="FUS92" s="53"/>
      <c r="FUT92" s="53"/>
      <c r="FUU92" s="53"/>
      <c r="FUV92" s="53"/>
      <c r="FUW92" s="53"/>
      <c r="FUX92" s="53"/>
      <c r="FUY92" s="53"/>
      <c r="FUZ92" s="53"/>
      <c r="FVA92" s="53"/>
      <c r="FVB92" s="53"/>
      <c r="FVC92" s="53"/>
      <c r="FVD92" s="53"/>
      <c r="FVE92" s="53"/>
      <c r="FVF92" s="53"/>
      <c r="FVG92" s="53"/>
      <c r="FVH92" s="53"/>
      <c r="FVI92" s="53"/>
      <c r="FVJ92" s="53"/>
      <c r="FVK92" s="53"/>
      <c r="FVL92" s="53"/>
      <c r="FVM92" s="53"/>
      <c r="FVN92" s="53"/>
      <c r="FVO92" s="53"/>
      <c r="FVP92" s="53"/>
      <c r="FVQ92" s="53"/>
      <c r="FVR92" s="53"/>
      <c r="FVS92" s="53"/>
      <c r="FVT92" s="53"/>
      <c r="FVU92" s="53"/>
      <c r="FVV92" s="53"/>
      <c r="FVW92" s="53"/>
      <c r="FVX92" s="53"/>
      <c r="FVY92" s="53"/>
      <c r="FVZ92" s="53"/>
      <c r="FWA92" s="53"/>
      <c r="FWB92" s="53"/>
      <c r="FWC92" s="53"/>
      <c r="FWD92" s="53"/>
      <c r="FWE92" s="53"/>
      <c r="FWF92" s="53"/>
      <c r="FWG92" s="53"/>
      <c r="FWH92" s="53"/>
      <c r="FWI92" s="53"/>
      <c r="FWJ92" s="53"/>
      <c r="FWK92" s="53"/>
      <c r="FWL92" s="53"/>
      <c r="FWM92" s="53"/>
      <c r="FWN92" s="53"/>
      <c r="FWO92" s="53"/>
      <c r="FWP92" s="53"/>
      <c r="FWQ92" s="53"/>
      <c r="FWR92" s="53"/>
      <c r="FWS92" s="53"/>
      <c r="FWT92" s="53"/>
      <c r="FWU92" s="53"/>
      <c r="FWV92" s="53"/>
      <c r="FWW92" s="53"/>
      <c r="FWX92" s="53"/>
      <c r="FWY92" s="53"/>
      <c r="FWZ92" s="53"/>
      <c r="FXA92" s="53"/>
      <c r="FXB92" s="53"/>
      <c r="FXC92" s="53"/>
      <c r="FXD92" s="53"/>
      <c r="FXE92" s="53"/>
      <c r="FXF92" s="53"/>
      <c r="FXG92" s="53"/>
      <c r="FXH92" s="53"/>
      <c r="FXI92" s="53"/>
      <c r="FXJ92" s="53"/>
      <c r="FXK92" s="53"/>
      <c r="FXL92" s="53"/>
      <c r="FXM92" s="53"/>
      <c r="FXN92" s="53"/>
      <c r="FXO92" s="53"/>
      <c r="FXP92" s="53"/>
      <c r="FXQ92" s="53"/>
      <c r="FXR92" s="53"/>
      <c r="FXS92" s="53"/>
      <c r="FXT92" s="53"/>
      <c r="FXU92" s="53"/>
      <c r="FXV92" s="53"/>
      <c r="FXW92" s="53"/>
      <c r="FXX92" s="53"/>
      <c r="FXY92" s="53"/>
      <c r="FXZ92" s="53"/>
      <c r="FYA92" s="53"/>
      <c r="FYB92" s="53"/>
      <c r="FYC92" s="53"/>
      <c r="FYD92" s="53"/>
      <c r="FYE92" s="53"/>
      <c r="FYF92" s="53"/>
      <c r="FYG92" s="53"/>
      <c r="FYH92" s="53"/>
      <c r="FYI92" s="53"/>
      <c r="FYJ92" s="53"/>
      <c r="FYK92" s="53"/>
      <c r="FYL92" s="53"/>
      <c r="FYM92" s="53"/>
      <c r="FYN92" s="53"/>
      <c r="FYO92" s="53"/>
      <c r="FYP92" s="53"/>
      <c r="FYQ92" s="53"/>
      <c r="FYR92" s="53"/>
      <c r="FYS92" s="53"/>
      <c r="FYT92" s="53"/>
      <c r="FYU92" s="53"/>
      <c r="FYV92" s="53"/>
      <c r="FYW92" s="53"/>
      <c r="FYX92" s="53"/>
      <c r="FYY92" s="53"/>
      <c r="FYZ92" s="53"/>
      <c r="FZA92" s="53"/>
      <c r="FZB92" s="53"/>
      <c r="FZC92" s="53"/>
      <c r="FZD92" s="53"/>
      <c r="FZE92" s="53"/>
      <c r="FZF92" s="53"/>
      <c r="FZG92" s="53"/>
      <c r="FZH92" s="53"/>
      <c r="FZI92" s="53"/>
      <c r="FZJ92" s="53"/>
      <c r="FZK92" s="53"/>
      <c r="FZL92" s="53"/>
      <c r="FZM92" s="53"/>
      <c r="FZN92" s="53"/>
      <c r="FZO92" s="53"/>
      <c r="FZP92" s="53"/>
      <c r="FZQ92" s="53"/>
      <c r="FZR92" s="53"/>
      <c r="FZS92" s="53"/>
      <c r="FZT92" s="53"/>
      <c r="FZU92" s="53"/>
      <c r="FZV92" s="53"/>
      <c r="FZW92" s="53"/>
      <c r="FZX92" s="53"/>
      <c r="FZY92" s="53"/>
      <c r="FZZ92" s="53"/>
      <c r="GAA92" s="53"/>
      <c r="GAB92" s="53"/>
      <c r="GAC92" s="53"/>
      <c r="GAD92" s="53"/>
      <c r="GAE92" s="53"/>
      <c r="GAF92" s="53"/>
      <c r="GAG92" s="53"/>
      <c r="GAH92" s="53"/>
      <c r="GAI92" s="53"/>
      <c r="GAJ92" s="53"/>
      <c r="GAK92" s="53"/>
      <c r="GAL92" s="53"/>
      <c r="GAM92" s="53"/>
      <c r="GAN92" s="53"/>
      <c r="GAO92" s="53"/>
      <c r="GAP92" s="53"/>
      <c r="GAQ92" s="53"/>
      <c r="GAR92" s="53"/>
      <c r="GAS92" s="53"/>
      <c r="GAT92" s="53"/>
      <c r="GAU92" s="53"/>
      <c r="GAV92" s="53"/>
      <c r="GAW92" s="53"/>
      <c r="GAX92" s="53"/>
      <c r="GAY92" s="53"/>
      <c r="GAZ92" s="53"/>
      <c r="GBA92" s="53"/>
      <c r="GBB92" s="53"/>
      <c r="GBC92" s="53"/>
      <c r="GBD92" s="53"/>
      <c r="GBE92" s="53"/>
      <c r="GBF92" s="53"/>
      <c r="GBG92" s="53"/>
      <c r="GBH92" s="53"/>
      <c r="GBI92" s="53"/>
      <c r="GBJ92" s="53"/>
      <c r="GBK92" s="53"/>
      <c r="GBL92" s="53"/>
      <c r="GBM92" s="53"/>
      <c r="GBN92" s="53"/>
      <c r="GBO92" s="53"/>
      <c r="GBP92" s="53"/>
      <c r="GBQ92" s="53"/>
      <c r="GBR92" s="53"/>
      <c r="GBS92" s="53"/>
      <c r="GBT92" s="53"/>
      <c r="GBU92" s="53"/>
      <c r="GBV92" s="53"/>
      <c r="GBW92" s="53"/>
      <c r="GBX92" s="53"/>
      <c r="GBY92" s="53"/>
      <c r="GBZ92" s="53"/>
      <c r="GCA92" s="53"/>
      <c r="GCB92" s="53"/>
      <c r="GCC92" s="53"/>
      <c r="GCD92" s="53"/>
      <c r="GCE92" s="53"/>
      <c r="GCF92" s="53"/>
      <c r="GCG92" s="53"/>
      <c r="GCH92" s="53"/>
      <c r="GCI92" s="53"/>
      <c r="GCJ92" s="53"/>
      <c r="GCK92" s="53"/>
      <c r="GCL92" s="53"/>
      <c r="GCM92" s="53"/>
      <c r="GCN92" s="53"/>
      <c r="GCO92" s="53"/>
      <c r="GCP92" s="53"/>
      <c r="GCQ92" s="53"/>
      <c r="GCR92" s="53"/>
      <c r="GCS92" s="53"/>
      <c r="GCT92" s="53"/>
      <c r="GCU92" s="53"/>
      <c r="GCV92" s="53"/>
      <c r="GCW92" s="53"/>
      <c r="GCX92" s="53"/>
      <c r="GCY92" s="53"/>
      <c r="GCZ92" s="53"/>
      <c r="GDA92" s="53"/>
      <c r="GDB92" s="53"/>
      <c r="GDC92" s="53"/>
      <c r="GDD92" s="53"/>
      <c r="GDE92" s="53"/>
      <c r="GDF92" s="53"/>
      <c r="GDG92" s="53"/>
      <c r="GDH92" s="53"/>
      <c r="GDI92" s="53"/>
      <c r="GDJ92" s="53"/>
      <c r="GDK92" s="53"/>
      <c r="GDL92" s="53"/>
      <c r="GDM92" s="53"/>
      <c r="GDN92" s="53"/>
      <c r="GDO92" s="53"/>
      <c r="GDP92" s="53"/>
      <c r="GDQ92" s="53"/>
      <c r="GDR92" s="53"/>
      <c r="GDS92" s="53"/>
      <c r="GDT92" s="53"/>
      <c r="GDU92" s="53"/>
      <c r="GDV92" s="53"/>
      <c r="GDW92" s="53"/>
      <c r="GDX92" s="53"/>
      <c r="GDY92" s="53"/>
      <c r="GDZ92" s="53"/>
      <c r="GEA92" s="53"/>
      <c r="GEB92" s="53"/>
      <c r="GEC92" s="53"/>
      <c r="GED92" s="53"/>
      <c r="GEE92" s="53"/>
      <c r="GEF92" s="53"/>
      <c r="GEG92" s="53"/>
      <c r="GEH92" s="53"/>
      <c r="GEI92" s="53"/>
      <c r="GEJ92" s="53"/>
      <c r="GEK92" s="53"/>
      <c r="GEL92" s="53"/>
      <c r="GEM92" s="53"/>
      <c r="GEN92" s="53"/>
      <c r="GEO92" s="53"/>
      <c r="GEP92" s="53"/>
      <c r="GEQ92" s="53"/>
      <c r="GER92" s="53"/>
      <c r="GES92" s="53"/>
      <c r="GET92" s="53"/>
      <c r="GEU92" s="53"/>
      <c r="GEV92" s="53"/>
      <c r="GEW92" s="53"/>
      <c r="GEX92" s="53"/>
      <c r="GEY92" s="53"/>
      <c r="GEZ92" s="53"/>
      <c r="GFA92" s="53"/>
      <c r="GFB92" s="53"/>
      <c r="GFC92" s="53"/>
      <c r="GFD92" s="53"/>
      <c r="GFE92" s="53"/>
      <c r="GFF92" s="53"/>
      <c r="GFG92" s="53"/>
      <c r="GFH92" s="53"/>
      <c r="GFI92" s="53"/>
      <c r="GFJ92" s="53"/>
      <c r="GFK92" s="53"/>
      <c r="GFL92" s="53"/>
      <c r="GFM92" s="53"/>
      <c r="GFN92" s="53"/>
      <c r="GFO92" s="53"/>
      <c r="GFP92" s="53"/>
      <c r="GFQ92" s="53"/>
      <c r="GFR92" s="53"/>
      <c r="GFS92" s="53"/>
      <c r="GFT92" s="53"/>
      <c r="GFU92" s="53"/>
      <c r="GFV92" s="53"/>
      <c r="GFW92" s="53"/>
      <c r="GFX92" s="53"/>
      <c r="GFY92" s="53"/>
      <c r="GFZ92" s="53"/>
      <c r="GGA92" s="53"/>
      <c r="GGB92" s="53"/>
      <c r="GGC92" s="53"/>
      <c r="GGD92" s="53"/>
      <c r="GGE92" s="53"/>
      <c r="GGF92" s="53"/>
      <c r="GGG92" s="53"/>
      <c r="GGH92" s="53"/>
      <c r="GGI92" s="53"/>
      <c r="GGJ92" s="53"/>
      <c r="GGK92" s="53"/>
      <c r="GGL92" s="53"/>
      <c r="GGM92" s="53"/>
      <c r="GGN92" s="53"/>
      <c r="GGO92" s="53"/>
      <c r="GGP92" s="53"/>
      <c r="GGQ92" s="53"/>
      <c r="GGR92" s="53"/>
      <c r="GGS92" s="53"/>
      <c r="GGT92" s="53"/>
      <c r="GGU92" s="53"/>
      <c r="GGV92" s="53"/>
      <c r="GGW92" s="53"/>
      <c r="GGX92" s="53"/>
      <c r="GGY92" s="53"/>
      <c r="GGZ92" s="53"/>
      <c r="GHA92" s="53"/>
      <c r="GHB92" s="53"/>
      <c r="GHC92" s="53"/>
      <c r="GHD92" s="53"/>
      <c r="GHE92" s="53"/>
      <c r="GHF92" s="53"/>
      <c r="GHG92" s="53"/>
      <c r="GHH92" s="53"/>
      <c r="GHI92" s="53"/>
      <c r="GHJ92" s="53"/>
      <c r="GHK92" s="53"/>
      <c r="GHL92" s="53"/>
      <c r="GHM92" s="53"/>
      <c r="GHN92" s="53"/>
      <c r="GHO92" s="53"/>
      <c r="GHP92" s="53"/>
      <c r="GHQ92" s="53"/>
      <c r="GHR92" s="53"/>
      <c r="GHS92" s="53"/>
      <c r="GHT92" s="53"/>
      <c r="GHU92" s="53"/>
      <c r="GHV92" s="53"/>
      <c r="GHW92" s="53"/>
      <c r="GHX92" s="53"/>
      <c r="GHY92" s="53"/>
      <c r="GHZ92" s="53"/>
      <c r="GIA92" s="53"/>
      <c r="GIB92" s="53"/>
      <c r="GIC92" s="53"/>
      <c r="GID92" s="53"/>
      <c r="GIE92" s="53"/>
      <c r="GIF92" s="53"/>
      <c r="GIG92" s="53"/>
      <c r="GIH92" s="53"/>
      <c r="GII92" s="53"/>
      <c r="GIJ92" s="53"/>
      <c r="GIK92" s="53"/>
      <c r="GIL92" s="53"/>
      <c r="GIM92" s="53"/>
      <c r="GIN92" s="53"/>
      <c r="GIO92" s="53"/>
      <c r="GIP92" s="53"/>
      <c r="GIQ92" s="53"/>
      <c r="GIR92" s="53"/>
      <c r="GIS92" s="53"/>
      <c r="GIT92" s="53"/>
      <c r="GIU92" s="53"/>
      <c r="GIV92" s="53"/>
      <c r="GIW92" s="53"/>
      <c r="GIX92" s="53"/>
      <c r="GIY92" s="53"/>
      <c r="GIZ92" s="53"/>
      <c r="GJA92" s="53"/>
      <c r="GJB92" s="53"/>
      <c r="GJC92" s="53"/>
      <c r="GJD92" s="53"/>
      <c r="GJE92" s="53"/>
      <c r="GJF92" s="53"/>
      <c r="GJG92" s="53"/>
      <c r="GJH92" s="53"/>
      <c r="GJI92" s="53"/>
      <c r="GJJ92" s="53"/>
      <c r="GJK92" s="53"/>
      <c r="GJL92" s="53"/>
      <c r="GJM92" s="53"/>
      <c r="GJN92" s="53"/>
      <c r="GJO92" s="53"/>
      <c r="GJP92" s="53"/>
      <c r="GJQ92" s="53"/>
      <c r="GJR92" s="53"/>
      <c r="GJS92" s="53"/>
      <c r="GJT92" s="53"/>
      <c r="GJU92" s="53"/>
      <c r="GJV92" s="53"/>
      <c r="GJW92" s="53"/>
      <c r="GJX92" s="53"/>
      <c r="GJY92" s="53"/>
      <c r="GJZ92" s="53"/>
      <c r="GKA92" s="53"/>
      <c r="GKB92" s="53"/>
      <c r="GKC92" s="53"/>
      <c r="GKD92" s="53"/>
      <c r="GKE92" s="53"/>
      <c r="GKF92" s="53"/>
      <c r="GKG92" s="53"/>
      <c r="GKH92" s="53"/>
      <c r="GKI92" s="53"/>
      <c r="GKJ92" s="53"/>
      <c r="GKK92" s="53"/>
      <c r="GKL92" s="53"/>
      <c r="GKM92" s="53"/>
      <c r="GKN92" s="53"/>
      <c r="GKO92" s="53"/>
      <c r="GKP92" s="53"/>
      <c r="GKQ92" s="53"/>
      <c r="GKR92" s="53"/>
      <c r="GKS92" s="53"/>
      <c r="GKT92" s="53"/>
      <c r="GKU92" s="53"/>
      <c r="GKV92" s="53"/>
      <c r="GKW92" s="53"/>
      <c r="GKX92" s="53"/>
      <c r="GKY92" s="53"/>
      <c r="GKZ92" s="53"/>
      <c r="GLA92" s="53"/>
      <c r="GLB92" s="53"/>
      <c r="GLC92" s="53"/>
      <c r="GLD92" s="53"/>
      <c r="GLE92" s="53"/>
      <c r="GLF92" s="53"/>
      <c r="GLG92" s="53"/>
      <c r="GLH92" s="53"/>
      <c r="GLI92" s="53"/>
      <c r="GLJ92" s="53"/>
      <c r="GLK92" s="53"/>
      <c r="GLL92" s="53"/>
      <c r="GLM92" s="53"/>
      <c r="GLN92" s="53"/>
      <c r="GLO92" s="53"/>
      <c r="GLP92" s="53"/>
      <c r="GLQ92" s="53"/>
      <c r="GLR92" s="53"/>
      <c r="GLS92" s="53"/>
      <c r="GLT92" s="53"/>
      <c r="GLU92" s="53"/>
      <c r="GLV92" s="53"/>
      <c r="GLW92" s="53"/>
      <c r="GLX92" s="53"/>
      <c r="GLY92" s="53"/>
      <c r="GLZ92" s="53"/>
      <c r="GMA92" s="53"/>
      <c r="GMB92" s="53"/>
      <c r="GMC92" s="53"/>
      <c r="GMD92" s="53"/>
      <c r="GME92" s="53"/>
      <c r="GMF92" s="53"/>
      <c r="GMG92" s="53"/>
      <c r="GMH92" s="53"/>
      <c r="GMI92" s="53"/>
      <c r="GMJ92" s="53"/>
      <c r="GMK92" s="53"/>
      <c r="GML92" s="53"/>
      <c r="GMM92" s="53"/>
      <c r="GMN92" s="53"/>
      <c r="GMO92" s="53"/>
      <c r="GMP92" s="53"/>
      <c r="GMQ92" s="53"/>
      <c r="GMR92" s="53"/>
      <c r="GMS92" s="53"/>
      <c r="GMT92" s="53"/>
      <c r="GMU92" s="53"/>
      <c r="GMV92" s="53"/>
      <c r="GMW92" s="53"/>
      <c r="GMX92" s="53"/>
      <c r="GMY92" s="53"/>
      <c r="GMZ92" s="53"/>
      <c r="GNA92" s="53"/>
      <c r="GNB92" s="53"/>
      <c r="GNC92" s="53"/>
      <c r="GND92" s="53"/>
      <c r="GNE92" s="53"/>
      <c r="GNF92" s="53"/>
      <c r="GNG92" s="53"/>
      <c r="GNH92" s="53"/>
      <c r="GNI92" s="53"/>
      <c r="GNJ92" s="53"/>
      <c r="GNK92" s="53"/>
      <c r="GNL92" s="53"/>
      <c r="GNM92" s="53"/>
      <c r="GNN92" s="53"/>
      <c r="GNO92" s="53"/>
      <c r="GNP92" s="53"/>
      <c r="GNQ92" s="53"/>
      <c r="GNR92" s="53"/>
      <c r="GNS92" s="53"/>
      <c r="GNT92" s="53"/>
      <c r="GNU92" s="53"/>
      <c r="GNV92" s="53"/>
      <c r="GNW92" s="53"/>
      <c r="GNX92" s="53"/>
      <c r="GNY92" s="53"/>
      <c r="GNZ92" s="53"/>
      <c r="GOA92" s="53"/>
      <c r="GOB92" s="53"/>
      <c r="GOC92" s="53"/>
      <c r="GOD92" s="53"/>
      <c r="GOE92" s="53"/>
      <c r="GOF92" s="53"/>
      <c r="GOG92" s="53"/>
      <c r="GOH92" s="53"/>
      <c r="GOI92" s="53"/>
      <c r="GOJ92" s="53"/>
      <c r="GOK92" s="53"/>
      <c r="GOL92" s="53"/>
      <c r="GOM92" s="53"/>
      <c r="GON92" s="53"/>
      <c r="GOO92" s="53"/>
      <c r="GOP92" s="53"/>
      <c r="GOQ92" s="53"/>
      <c r="GOR92" s="53"/>
      <c r="GOS92" s="53"/>
      <c r="GOT92" s="53"/>
      <c r="GOU92" s="53"/>
      <c r="GOV92" s="53"/>
      <c r="GOW92" s="53"/>
      <c r="GOX92" s="53"/>
      <c r="GOY92" s="53"/>
      <c r="GOZ92" s="53"/>
      <c r="GPA92" s="53"/>
      <c r="GPB92" s="53"/>
      <c r="GPC92" s="53"/>
      <c r="GPD92" s="53"/>
      <c r="GPE92" s="53"/>
      <c r="GPF92" s="53"/>
      <c r="GPG92" s="53"/>
      <c r="GPH92" s="53"/>
      <c r="GPI92" s="53"/>
      <c r="GPJ92" s="53"/>
      <c r="GPK92" s="53"/>
      <c r="GPL92" s="53"/>
      <c r="GPM92" s="53"/>
      <c r="GPN92" s="53"/>
      <c r="GPO92" s="53"/>
      <c r="GPP92" s="53"/>
      <c r="GPQ92" s="53"/>
      <c r="GPR92" s="53"/>
      <c r="GPS92" s="53"/>
      <c r="GPT92" s="53"/>
      <c r="GPU92" s="53"/>
      <c r="GPV92" s="53"/>
      <c r="GPW92" s="53"/>
      <c r="GPX92" s="53"/>
      <c r="GPY92" s="53"/>
      <c r="GPZ92" s="53"/>
      <c r="GQA92" s="53"/>
      <c r="GQB92" s="53"/>
      <c r="GQC92" s="53"/>
      <c r="GQD92" s="53"/>
      <c r="GQE92" s="53"/>
      <c r="GQF92" s="53"/>
      <c r="GQG92" s="53"/>
      <c r="GQH92" s="53"/>
      <c r="GQI92" s="53"/>
      <c r="GQJ92" s="53"/>
      <c r="GQK92" s="53"/>
      <c r="GQL92" s="53"/>
      <c r="GQM92" s="53"/>
      <c r="GQN92" s="53"/>
      <c r="GQO92" s="53"/>
      <c r="GQP92" s="53"/>
      <c r="GQQ92" s="53"/>
      <c r="GQR92" s="53"/>
      <c r="GQS92" s="53"/>
      <c r="GQT92" s="53"/>
      <c r="GQU92" s="53"/>
      <c r="GQV92" s="53"/>
      <c r="GQW92" s="53"/>
      <c r="GQX92" s="53"/>
      <c r="GQY92" s="53"/>
      <c r="GQZ92" s="53"/>
      <c r="GRA92" s="53"/>
      <c r="GRB92" s="53"/>
      <c r="GRC92" s="53"/>
      <c r="GRD92" s="53"/>
      <c r="GRE92" s="53"/>
      <c r="GRF92" s="53"/>
      <c r="GRG92" s="53"/>
      <c r="GRH92" s="53"/>
      <c r="GRI92" s="53"/>
      <c r="GRJ92" s="53"/>
      <c r="GRK92" s="53"/>
      <c r="GRL92" s="53"/>
      <c r="GRM92" s="53"/>
      <c r="GRN92" s="53"/>
      <c r="GRO92" s="53"/>
      <c r="GRP92" s="53"/>
      <c r="GRQ92" s="53"/>
      <c r="GRR92" s="53"/>
      <c r="GRS92" s="53"/>
      <c r="GRT92" s="53"/>
      <c r="GRU92" s="53"/>
      <c r="GRV92" s="53"/>
      <c r="GRW92" s="53"/>
      <c r="GRX92" s="53"/>
      <c r="GRY92" s="53"/>
      <c r="GRZ92" s="53"/>
      <c r="GSA92" s="53"/>
      <c r="GSB92" s="53"/>
      <c r="GSC92" s="53"/>
      <c r="GSD92" s="53"/>
      <c r="GSE92" s="53"/>
      <c r="GSF92" s="53"/>
      <c r="GSG92" s="53"/>
      <c r="GSH92" s="53"/>
      <c r="GSI92" s="53"/>
      <c r="GSJ92" s="53"/>
      <c r="GSK92" s="53"/>
      <c r="GSL92" s="53"/>
      <c r="GSM92" s="53"/>
      <c r="GSN92" s="53"/>
      <c r="GSO92" s="53"/>
      <c r="GSP92" s="53"/>
      <c r="GSQ92" s="53"/>
      <c r="GSR92" s="53"/>
      <c r="GSS92" s="53"/>
      <c r="GST92" s="53"/>
      <c r="GSU92" s="53"/>
      <c r="GSV92" s="53"/>
      <c r="GSW92" s="53"/>
      <c r="GSX92" s="53"/>
      <c r="GSY92" s="53"/>
      <c r="GSZ92" s="53"/>
      <c r="GTA92" s="53"/>
      <c r="GTB92" s="53"/>
      <c r="GTC92" s="53"/>
      <c r="GTD92" s="53"/>
      <c r="GTE92" s="53"/>
      <c r="GTF92" s="53"/>
      <c r="GTG92" s="53"/>
      <c r="GTH92" s="53"/>
      <c r="GTI92" s="53"/>
      <c r="GTJ92" s="53"/>
      <c r="GTK92" s="53"/>
      <c r="GTL92" s="53"/>
      <c r="GTM92" s="53"/>
      <c r="GTN92" s="53"/>
      <c r="GTO92" s="53"/>
      <c r="GTP92" s="53"/>
      <c r="GTQ92" s="53"/>
      <c r="GTR92" s="53"/>
      <c r="GTS92" s="53"/>
      <c r="GTT92" s="53"/>
      <c r="GTU92" s="53"/>
      <c r="GTV92" s="53"/>
      <c r="GTW92" s="53"/>
      <c r="GTX92" s="53"/>
      <c r="GTY92" s="53"/>
      <c r="GTZ92" s="53"/>
      <c r="GUA92" s="53"/>
      <c r="GUB92" s="53"/>
      <c r="GUC92" s="53"/>
      <c r="GUD92" s="53"/>
      <c r="GUE92" s="53"/>
      <c r="GUF92" s="53"/>
      <c r="GUG92" s="53"/>
      <c r="GUH92" s="53"/>
      <c r="GUI92" s="53"/>
      <c r="GUJ92" s="53"/>
      <c r="GUK92" s="53"/>
      <c r="GUL92" s="53"/>
      <c r="GUM92" s="53"/>
      <c r="GUN92" s="53"/>
      <c r="GUO92" s="53"/>
      <c r="GUP92" s="53"/>
      <c r="GUQ92" s="53"/>
      <c r="GUR92" s="53"/>
      <c r="GUS92" s="53"/>
      <c r="GUT92" s="53"/>
      <c r="GUU92" s="53"/>
      <c r="GUV92" s="53"/>
      <c r="GUW92" s="53"/>
      <c r="GUX92" s="53"/>
      <c r="GUY92" s="53"/>
      <c r="GUZ92" s="53"/>
      <c r="GVA92" s="53"/>
      <c r="GVB92" s="53"/>
      <c r="GVC92" s="53"/>
      <c r="GVD92" s="53"/>
      <c r="GVE92" s="53"/>
      <c r="GVF92" s="53"/>
      <c r="GVG92" s="53"/>
      <c r="GVH92" s="53"/>
      <c r="GVI92" s="53"/>
      <c r="GVJ92" s="53"/>
      <c r="GVK92" s="53"/>
      <c r="GVL92" s="53"/>
      <c r="GVM92" s="53"/>
      <c r="GVN92" s="53"/>
      <c r="GVO92" s="53"/>
      <c r="GVP92" s="53"/>
      <c r="GVQ92" s="53"/>
      <c r="GVR92" s="53"/>
      <c r="GVS92" s="53"/>
      <c r="GVT92" s="53"/>
      <c r="GVU92" s="53"/>
      <c r="GVV92" s="53"/>
      <c r="GVW92" s="53"/>
      <c r="GVX92" s="53"/>
      <c r="GVY92" s="53"/>
      <c r="GVZ92" s="53"/>
      <c r="GWA92" s="53"/>
      <c r="GWB92" s="53"/>
      <c r="GWC92" s="53"/>
      <c r="GWD92" s="53"/>
      <c r="GWE92" s="53"/>
      <c r="GWF92" s="53"/>
      <c r="GWG92" s="53"/>
      <c r="GWH92" s="53"/>
      <c r="GWI92" s="53"/>
      <c r="GWJ92" s="53"/>
      <c r="GWK92" s="53"/>
      <c r="GWL92" s="53"/>
      <c r="GWM92" s="53"/>
      <c r="GWN92" s="53"/>
      <c r="GWO92" s="53"/>
      <c r="GWP92" s="53"/>
      <c r="GWQ92" s="53"/>
      <c r="GWR92" s="53"/>
      <c r="GWS92" s="53"/>
      <c r="GWT92" s="53"/>
      <c r="GWU92" s="53"/>
      <c r="GWV92" s="53"/>
      <c r="GWW92" s="53"/>
      <c r="GWX92" s="53"/>
      <c r="GWY92" s="53"/>
      <c r="GWZ92" s="53"/>
      <c r="GXA92" s="53"/>
      <c r="GXB92" s="53"/>
      <c r="GXC92" s="53"/>
      <c r="GXD92" s="53"/>
      <c r="GXE92" s="53"/>
      <c r="GXF92" s="53"/>
      <c r="GXG92" s="53"/>
      <c r="GXH92" s="53"/>
      <c r="GXI92" s="53"/>
      <c r="GXJ92" s="53"/>
      <c r="GXK92" s="53"/>
      <c r="GXL92" s="53"/>
      <c r="GXM92" s="53"/>
      <c r="GXN92" s="53"/>
      <c r="GXO92" s="53"/>
      <c r="GXP92" s="53"/>
      <c r="GXQ92" s="53"/>
      <c r="GXR92" s="53"/>
      <c r="GXS92" s="53"/>
      <c r="GXT92" s="53"/>
      <c r="GXU92" s="53"/>
      <c r="GXV92" s="53"/>
      <c r="GXW92" s="53"/>
      <c r="GXX92" s="53"/>
      <c r="GXY92" s="53"/>
      <c r="GXZ92" s="53"/>
      <c r="GYA92" s="53"/>
      <c r="GYB92" s="53"/>
      <c r="GYC92" s="53"/>
      <c r="GYD92" s="53"/>
      <c r="GYE92" s="53"/>
      <c r="GYF92" s="53"/>
      <c r="GYG92" s="53"/>
      <c r="GYH92" s="53"/>
      <c r="GYI92" s="53"/>
      <c r="GYJ92" s="53"/>
      <c r="GYK92" s="53"/>
      <c r="GYL92" s="53"/>
      <c r="GYM92" s="53"/>
      <c r="GYN92" s="53"/>
      <c r="GYO92" s="53"/>
      <c r="GYP92" s="53"/>
      <c r="GYQ92" s="53"/>
      <c r="GYR92" s="53"/>
      <c r="GYS92" s="53"/>
      <c r="GYT92" s="53"/>
      <c r="GYU92" s="53"/>
      <c r="GYV92" s="53"/>
      <c r="GYW92" s="53"/>
      <c r="GYX92" s="53"/>
      <c r="GYY92" s="53"/>
      <c r="GYZ92" s="53"/>
      <c r="GZA92" s="53"/>
      <c r="GZB92" s="53"/>
      <c r="GZC92" s="53"/>
      <c r="GZD92" s="53"/>
      <c r="GZE92" s="53"/>
      <c r="GZF92" s="53"/>
      <c r="GZG92" s="53"/>
      <c r="GZH92" s="53"/>
      <c r="GZI92" s="53"/>
      <c r="GZJ92" s="53"/>
      <c r="GZK92" s="53"/>
      <c r="GZL92" s="53"/>
      <c r="GZM92" s="53"/>
      <c r="GZN92" s="53"/>
      <c r="GZO92" s="53"/>
      <c r="GZP92" s="53"/>
      <c r="GZQ92" s="53"/>
      <c r="GZR92" s="53"/>
      <c r="GZS92" s="53"/>
      <c r="GZT92" s="53"/>
      <c r="GZU92" s="53"/>
      <c r="GZV92" s="53"/>
      <c r="GZW92" s="53"/>
      <c r="GZX92" s="53"/>
      <c r="GZY92" s="53"/>
      <c r="GZZ92" s="53"/>
      <c r="HAA92" s="53"/>
      <c r="HAB92" s="53"/>
      <c r="HAC92" s="53"/>
      <c r="HAD92" s="53"/>
      <c r="HAE92" s="53"/>
      <c r="HAF92" s="53"/>
      <c r="HAG92" s="53"/>
      <c r="HAH92" s="53"/>
      <c r="HAI92" s="53"/>
      <c r="HAJ92" s="53"/>
      <c r="HAK92" s="53"/>
      <c r="HAL92" s="53"/>
      <c r="HAM92" s="53"/>
      <c r="HAN92" s="53"/>
      <c r="HAO92" s="53"/>
      <c r="HAP92" s="53"/>
      <c r="HAQ92" s="53"/>
      <c r="HAR92" s="53"/>
      <c r="HAS92" s="53"/>
      <c r="HAT92" s="53"/>
      <c r="HAU92" s="53"/>
      <c r="HAV92" s="53"/>
      <c r="HAW92" s="53"/>
      <c r="HAX92" s="53"/>
      <c r="HAY92" s="53"/>
      <c r="HAZ92" s="53"/>
      <c r="HBA92" s="53"/>
      <c r="HBB92" s="53"/>
      <c r="HBC92" s="53"/>
      <c r="HBD92" s="53"/>
      <c r="HBE92" s="53"/>
      <c r="HBF92" s="53"/>
      <c r="HBG92" s="53"/>
      <c r="HBH92" s="53"/>
      <c r="HBI92" s="53"/>
      <c r="HBJ92" s="53"/>
      <c r="HBK92" s="53"/>
      <c r="HBL92" s="53"/>
      <c r="HBM92" s="53"/>
      <c r="HBN92" s="53"/>
      <c r="HBO92" s="53"/>
      <c r="HBP92" s="53"/>
      <c r="HBQ92" s="53"/>
      <c r="HBR92" s="53"/>
      <c r="HBS92" s="53"/>
      <c r="HBT92" s="53"/>
      <c r="HBU92" s="53"/>
      <c r="HBV92" s="53"/>
      <c r="HBW92" s="53"/>
      <c r="HBX92" s="53"/>
      <c r="HBY92" s="53"/>
      <c r="HBZ92" s="53"/>
      <c r="HCA92" s="53"/>
      <c r="HCB92" s="53"/>
      <c r="HCC92" s="53"/>
      <c r="HCD92" s="53"/>
      <c r="HCE92" s="53"/>
      <c r="HCF92" s="53"/>
      <c r="HCG92" s="53"/>
      <c r="HCH92" s="53"/>
      <c r="HCI92" s="53"/>
      <c r="HCJ92" s="53"/>
      <c r="HCK92" s="53"/>
      <c r="HCL92" s="53"/>
      <c r="HCM92" s="53"/>
      <c r="HCN92" s="53"/>
      <c r="HCO92" s="53"/>
      <c r="HCP92" s="53"/>
      <c r="HCQ92" s="53"/>
      <c r="HCR92" s="53"/>
      <c r="HCS92" s="53"/>
      <c r="HCT92" s="53"/>
      <c r="HCU92" s="53"/>
      <c r="HCV92" s="53"/>
      <c r="HCW92" s="53"/>
      <c r="HCX92" s="53"/>
      <c r="HCY92" s="53"/>
      <c r="HCZ92" s="53"/>
      <c r="HDA92" s="53"/>
      <c r="HDB92" s="53"/>
      <c r="HDC92" s="53"/>
      <c r="HDD92" s="53"/>
      <c r="HDE92" s="53"/>
      <c r="HDF92" s="53"/>
      <c r="HDG92" s="53"/>
      <c r="HDH92" s="53"/>
      <c r="HDI92" s="53"/>
      <c r="HDJ92" s="53"/>
      <c r="HDK92" s="53"/>
      <c r="HDL92" s="53"/>
      <c r="HDM92" s="53"/>
      <c r="HDN92" s="53"/>
      <c r="HDO92" s="53"/>
      <c r="HDP92" s="53"/>
      <c r="HDQ92" s="53"/>
      <c r="HDR92" s="53"/>
      <c r="HDS92" s="53"/>
      <c r="HDT92" s="53"/>
      <c r="HDU92" s="53"/>
      <c r="HDV92" s="53"/>
      <c r="HDW92" s="53"/>
      <c r="HDX92" s="53"/>
      <c r="HDY92" s="53"/>
      <c r="HDZ92" s="53"/>
      <c r="HEA92" s="53"/>
      <c r="HEB92" s="53"/>
      <c r="HEC92" s="53"/>
      <c r="HED92" s="53"/>
      <c r="HEE92" s="53"/>
      <c r="HEF92" s="53"/>
      <c r="HEG92" s="53"/>
      <c r="HEH92" s="53"/>
      <c r="HEI92" s="53"/>
      <c r="HEJ92" s="53"/>
      <c r="HEK92" s="53"/>
      <c r="HEL92" s="53"/>
      <c r="HEM92" s="53"/>
      <c r="HEN92" s="53"/>
      <c r="HEO92" s="53"/>
      <c r="HEP92" s="53"/>
      <c r="HEQ92" s="53"/>
      <c r="HER92" s="53"/>
      <c r="HES92" s="53"/>
      <c r="HET92" s="53"/>
      <c r="HEU92" s="53"/>
      <c r="HEV92" s="53"/>
      <c r="HEW92" s="53"/>
      <c r="HEX92" s="53"/>
      <c r="HEY92" s="53"/>
      <c r="HEZ92" s="53"/>
      <c r="HFA92" s="53"/>
      <c r="HFB92" s="53"/>
      <c r="HFC92" s="53"/>
      <c r="HFD92" s="53"/>
      <c r="HFE92" s="53"/>
      <c r="HFF92" s="53"/>
      <c r="HFG92" s="53"/>
      <c r="HFH92" s="53"/>
      <c r="HFI92" s="53"/>
      <c r="HFJ92" s="53"/>
      <c r="HFK92" s="53"/>
      <c r="HFL92" s="53"/>
      <c r="HFM92" s="53"/>
      <c r="HFN92" s="53"/>
      <c r="HFO92" s="53"/>
      <c r="HFP92" s="53"/>
      <c r="HFQ92" s="53"/>
      <c r="HFR92" s="53"/>
      <c r="HFS92" s="53"/>
      <c r="HFT92" s="53"/>
      <c r="HFU92" s="53"/>
      <c r="HFV92" s="53"/>
      <c r="HFW92" s="53"/>
      <c r="HFX92" s="53"/>
      <c r="HFY92" s="53"/>
      <c r="HFZ92" s="53"/>
      <c r="HGA92" s="53"/>
      <c r="HGB92" s="53"/>
      <c r="HGC92" s="53"/>
      <c r="HGD92" s="53"/>
      <c r="HGE92" s="53"/>
      <c r="HGF92" s="53"/>
      <c r="HGG92" s="53"/>
      <c r="HGH92" s="53"/>
      <c r="HGI92" s="53"/>
      <c r="HGJ92" s="53"/>
      <c r="HGK92" s="53"/>
      <c r="HGL92" s="53"/>
      <c r="HGM92" s="53"/>
      <c r="HGN92" s="53"/>
      <c r="HGO92" s="53"/>
      <c r="HGP92" s="53"/>
      <c r="HGQ92" s="53"/>
      <c r="HGR92" s="53"/>
      <c r="HGS92" s="53"/>
      <c r="HGT92" s="53"/>
      <c r="HGU92" s="53"/>
      <c r="HGV92" s="53"/>
      <c r="HGW92" s="53"/>
      <c r="HGX92" s="53"/>
      <c r="HGY92" s="53"/>
      <c r="HGZ92" s="53"/>
      <c r="HHA92" s="53"/>
      <c r="HHB92" s="53"/>
      <c r="HHC92" s="53"/>
      <c r="HHD92" s="53"/>
      <c r="HHE92" s="53"/>
      <c r="HHF92" s="53"/>
      <c r="HHG92" s="53"/>
      <c r="HHH92" s="53"/>
      <c r="HHI92" s="53"/>
      <c r="HHJ92" s="53"/>
      <c r="HHK92" s="53"/>
      <c r="HHL92" s="53"/>
      <c r="HHM92" s="53"/>
      <c r="HHN92" s="53"/>
      <c r="HHO92" s="53"/>
      <c r="HHP92" s="53"/>
      <c r="HHQ92" s="53"/>
      <c r="HHR92" s="53"/>
      <c r="HHS92" s="53"/>
      <c r="HHT92" s="53"/>
      <c r="HHU92" s="53"/>
      <c r="HHV92" s="53"/>
      <c r="HHW92" s="53"/>
      <c r="HHX92" s="53"/>
      <c r="HHY92" s="53"/>
      <c r="HHZ92" s="53"/>
      <c r="HIA92" s="53"/>
      <c r="HIB92" s="53"/>
      <c r="HIC92" s="53"/>
      <c r="HID92" s="53"/>
      <c r="HIE92" s="53"/>
      <c r="HIF92" s="53"/>
      <c r="HIG92" s="53"/>
      <c r="HIH92" s="53"/>
      <c r="HII92" s="53"/>
      <c r="HIJ92" s="53"/>
      <c r="HIK92" s="53"/>
      <c r="HIL92" s="53"/>
      <c r="HIM92" s="53"/>
      <c r="HIN92" s="53"/>
      <c r="HIO92" s="53"/>
      <c r="HIP92" s="53"/>
      <c r="HIQ92" s="53"/>
      <c r="HIR92" s="53"/>
      <c r="HIS92" s="53"/>
      <c r="HIT92" s="53"/>
      <c r="HIU92" s="53"/>
      <c r="HIV92" s="53"/>
      <c r="HIW92" s="53"/>
      <c r="HIX92" s="53"/>
      <c r="HIY92" s="53"/>
      <c r="HIZ92" s="53"/>
      <c r="HJA92" s="53"/>
      <c r="HJB92" s="53"/>
      <c r="HJC92" s="53"/>
      <c r="HJD92" s="53"/>
      <c r="HJE92" s="53"/>
      <c r="HJF92" s="53"/>
      <c r="HJG92" s="53"/>
      <c r="HJH92" s="53"/>
      <c r="HJI92" s="53"/>
      <c r="HJJ92" s="53"/>
      <c r="HJK92" s="53"/>
      <c r="HJL92" s="53"/>
      <c r="HJM92" s="53"/>
      <c r="HJN92" s="53"/>
      <c r="HJO92" s="53"/>
      <c r="HJP92" s="53"/>
      <c r="HJQ92" s="53"/>
      <c r="HJR92" s="53"/>
      <c r="HJS92" s="53"/>
      <c r="HJT92" s="53"/>
      <c r="HJU92" s="53"/>
      <c r="HJV92" s="53"/>
      <c r="HJW92" s="53"/>
      <c r="HJX92" s="53"/>
      <c r="HJY92" s="53"/>
      <c r="HJZ92" s="53"/>
      <c r="HKA92" s="53"/>
      <c r="HKB92" s="53"/>
      <c r="HKC92" s="53"/>
      <c r="HKD92" s="53"/>
      <c r="HKE92" s="53"/>
      <c r="HKF92" s="53"/>
      <c r="HKG92" s="53"/>
      <c r="HKH92" s="53"/>
      <c r="HKI92" s="53"/>
      <c r="HKJ92" s="53"/>
      <c r="HKK92" s="53"/>
      <c r="HKL92" s="53"/>
      <c r="HKM92" s="53"/>
      <c r="HKN92" s="53"/>
      <c r="HKO92" s="53"/>
      <c r="HKP92" s="53"/>
      <c r="HKQ92" s="53"/>
      <c r="HKR92" s="53"/>
      <c r="HKS92" s="53"/>
      <c r="HKT92" s="53"/>
      <c r="HKU92" s="53"/>
      <c r="HKV92" s="53"/>
      <c r="HKW92" s="53"/>
      <c r="HKX92" s="53"/>
      <c r="HKY92" s="53"/>
      <c r="HKZ92" s="53"/>
      <c r="HLA92" s="53"/>
      <c r="HLB92" s="53"/>
      <c r="HLC92" s="53"/>
      <c r="HLD92" s="53"/>
      <c r="HLE92" s="53"/>
      <c r="HLF92" s="53"/>
      <c r="HLG92" s="53"/>
      <c r="HLH92" s="53"/>
      <c r="HLI92" s="53"/>
      <c r="HLJ92" s="53"/>
      <c r="HLK92" s="53"/>
      <c r="HLL92" s="53"/>
      <c r="HLM92" s="53"/>
      <c r="HLN92" s="53"/>
      <c r="HLO92" s="53"/>
      <c r="HLP92" s="53"/>
      <c r="HLQ92" s="53"/>
      <c r="HLR92" s="53"/>
      <c r="HLS92" s="53"/>
      <c r="HLT92" s="53"/>
      <c r="HLU92" s="53"/>
      <c r="HLV92" s="53"/>
      <c r="HLW92" s="53"/>
      <c r="HLX92" s="53"/>
      <c r="HLY92" s="53"/>
      <c r="HLZ92" s="53"/>
      <c r="HMA92" s="53"/>
      <c r="HMB92" s="53"/>
      <c r="HMC92" s="53"/>
      <c r="HMD92" s="53"/>
      <c r="HME92" s="53"/>
      <c r="HMF92" s="53"/>
      <c r="HMG92" s="53"/>
      <c r="HMH92" s="53"/>
      <c r="HMI92" s="53"/>
      <c r="HMJ92" s="53"/>
      <c r="HMK92" s="53"/>
      <c r="HML92" s="53"/>
      <c r="HMM92" s="53"/>
      <c r="HMN92" s="53"/>
      <c r="HMO92" s="53"/>
      <c r="HMP92" s="53"/>
      <c r="HMQ92" s="53"/>
      <c r="HMR92" s="53"/>
      <c r="HMS92" s="53"/>
      <c r="HMT92" s="53"/>
      <c r="HMU92" s="53"/>
      <c r="HMV92" s="53"/>
      <c r="HMW92" s="53"/>
      <c r="HMX92" s="53"/>
      <c r="HMY92" s="53"/>
      <c r="HMZ92" s="53"/>
      <c r="HNA92" s="53"/>
      <c r="HNB92" s="53"/>
      <c r="HNC92" s="53"/>
      <c r="HND92" s="53"/>
      <c r="HNE92" s="53"/>
      <c r="HNF92" s="53"/>
      <c r="HNG92" s="53"/>
      <c r="HNH92" s="53"/>
      <c r="HNI92" s="53"/>
      <c r="HNJ92" s="53"/>
      <c r="HNK92" s="53"/>
      <c r="HNL92" s="53"/>
      <c r="HNM92" s="53"/>
      <c r="HNN92" s="53"/>
      <c r="HNO92" s="53"/>
      <c r="HNP92" s="53"/>
      <c r="HNQ92" s="53"/>
      <c r="HNR92" s="53"/>
      <c r="HNS92" s="53"/>
      <c r="HNT92" s="53"/>
      <c r="HNU92" s="53"/>
      <c r="HNV92" s="53"/>
      <c r="HNW92" s="53"/>
      <c r="HNX92" s="53"/>
      <c r="HNY92" s="53"/>
      <c r="HNZ92" s="53"/>
      <c r="HOA92" s="53"/>
      <c r="HOB92" s="53"/>
      <c r="HOC92" s="53"/>
      <c r="HOD92" s="53"/>
      <c r="HOE92" s="53"/>
      <c r="HOF92" s="53"/>
      <c r="HOG92" s="53"/>
      <c r="HOH92" s="53"/>
      <c r="HOI92" s="53"/>
      <c r="HOJ92" s="53"/>
      <c r="HOK92" s="53"/>
      <c r="HOL92" s="53"/>
      <c r="HOM92" s="53"/>
      <c r="HON92" s="53"/>
      <c r="HOO92" s="53"/>
      <c r="HOP92" s="53"/>
      <c r="HOQ92" s="53"/>
      <c r="HOR92" s="53"/>
      <c r="HOS92" s="53"/>
      <c r="HOT92" s="53"/>
      <c r="HOU92" s="53"/>
      <c r="HOV92" s="53"/>
      <c r="HOW92" s="53"/>
      <c r="HOX92" s="53"/>
      <c r="HOY92" s="53"/>
      <c r="HOZ92" s="53"/>
      <c r="HPA92" s="53"/>
      <c r="HPB92" s="53"/>
      <c r="HPC92" s="53"/>
      <c r="HPD92" s="53"/>
      <c r="HPE92" s="53"/>
      <c r="HPF92" s="53"/>
      <c r="HPG92" s="53"/>
      <c r="HPH92" s="53"/>
      <c r="HPI92" s="53"/>
      <c r="HPJ92" s="53"/>
      <c r="HPK92" s="53"/>
      <c r="HPL92" s="53"/>
      <c r="HPM92" s="53"/>
      <c r="HPN92" s="53"/>
      <c r="HPO92" s="53"/>
      <c r="HPP92" s="53"/>
      <c r="HPQ92" s="53"/>
      <c r="HPR92" s="53"/>
      <c r="HPS92" s="53"/>
      <c r="HPT92" s="53"/>
      <c r="HPU92" s="53"/>
      <c r="HPV92" s="53"/>
      <c r="HPW92" s="53"/>
      <c r="HPX92" s="53"/>
      <c r="HPY92" s="53"/>
      <c r="HPZ92" s="53"/>
      <c r="HQA92" s="53"/>
      <c r="HQB92" s="53"/>
      <c r="HQC92" s="53"/>
      <c r="HQD92" s="53"/>
      <c r="HQE92" s="53"/>
      <c r="HQF92" s="53"/>
      <c r="HQG92" s="53"/>
      <c r="HQH92" s="53"/>
      <c r="HQI92" s="53"/>
      <c r="HQJ92" s="53"/>
      <c r="HQK92" s="53"/>
      <c r="HQL92" s="53"/>
      <c r="HQM92" s="53"/>
      <c r="HQN92" s="53"/>
      <c r="HQO92" s="53"/>
      <c r="HQP92" s="53"/>
      <c r="HQQ92" s="53"/>
      <c r="HQR92" s="53"/>
      <c r="HQS92" s="53"/>
      <c r="HQT92" s="53"/>
      <c r="HQU92" s="53"/>
      <c r="HQV92" s="53"/>
      <c r="HQW92" s="53"/>
      <c r="HQX92" s="53"/>
      <c r="HQY92" s="53"/>
      <c r="HQZ92" s="53"/>
      <c r="HRA92" s="53"/>
      <c r="HRB92" s="53"/>
      <c r="HRC92" s="53"/>
      <c r="HRD92" s="53"/>
      <c r="HRE92" s="53"/>
      <c r="HRF92" s="53"/>
      <c r="HRG92" s="53"/>
      <c r="HRH92" s="53"/>
      <c r="HRI92" s="53"/>
      <c r="HRJ92" s="53"/>
      <c r="HRK92" s="53"/>
      <c r="HRL92" s="53"/>
      <c r="HRM92" s="53"/>
      <c r="HRN92" s="53"/>
      <c r="HRO92" s="53"/>
      <c r="HRP92" s="53"/>
      <c r="HRQ92" s="53"/>
      <c r="HRR92" s="53"/>
      <c r="HRS92" s="53"/>
      <c r="HRT92" s="53"/>
      <c r="HRU92" s="53"/>
      <c r="HRV92" s="53"/>
      <c r="HRW92" s="53"/>
      <c r="HRX92" s="53"/>
      <c r="HRY92" s="53"/>
      <c r="HRZ92" s="53"/>
      <c r="HSA92" s="53"/>
      <c r="HSB92" s="53"/>
      <c r="HSC92" s="53"/>
      <c r="HSD92" s="53"/>
      <c r="HSE92" s="53"/>
      <c r="HSF92" s="53"/>
      <c r="HSG92" s="53"/>
      <c r="HSH92" s="53"/>
      <c r="HSI92" s="53"/>
      <c r="HSJ92" s="53"/>
      <c r="HSK92" s="53"/>
      <c r="HSL92" s="53"/>
      <c r="HSM92" s="53"/>
      <c r="HSN92" s="53"/>
      <c r="HSO92" s="53"/>
      <c r="HSP92" s="53"/>
      <c r="HSQ92" s="53"/>
      <c r="HSR92" s="53"/>
      <c r="HSS92" s="53"/>
      <c r="HST92" s="53"/>
      <c r="HSU92" s="53"/>
      <c r="HSV92" s="53"/>
      <c r="HSW92" s="53"/>
      <c r="HSX92" s="53"/>
      <c r="HSY92" s="53"/>
      <c r="HSZ92" s="53"/>
      <c r="HTA92" s="53"/>
      <c r="HTB92" s="53"/>
      <c r="HTC92" s="53"/>
      <c r="HTD92" s="53"/>
      <c r="HTE92" s="53"/>
      <c r="HTF92" s="53"/>
      <c r="HTG92" s="53"/>
      <c r="HTH92" s="53"/>
      <c r="HTI92" s="53"/>
      <c r="HTJ92" s="53"/>
      <c r="HTK92" s="53"/>
      <c r="HTL92" s="53"/>
      <c r="HTM92" s="53"/>
      <c r="HTN92" s="53"/>
      <c r="HTO92" s="53"/>
      <c r="HTP92" s="53"/>
      <c r="HTQ92" s="53"/>
      <c r="HTR92" s="53"/>
      <c r="HTS92" s="53"/>
      <c r="HTT92" s="53"/>
      <c r="HTU92" s="53"/>
      <c r="HTV92" s="53"/>
      <c r="HTW92" s="53"/>
      <c r="HTX92" s="53"/>
      <c r="HTY92" s="53"/>
      <c r="HTZ92" s="53"/>
      <c r="HUA92" s="53"/>
      <c r="HUB92" s="53"/>
      <c r="HUC92" s="53"/>
      <c r="HUD92" s="53"/>
      <c r="HUE92" s="53"/>
      <c r="HUF92" s="53"/>
      <c r="HUG92" s="53"/>
      <c r="HUH92" s="53"/>
      <c r="HUI92" s="53"/>
      <c r="HUJ92" s="53"/>
      <c r="HUK92" s="53"/>
      <c r="HUL92" s="53"/>
      <c r="HUM92" s="53"/>
      <c r="HUN92" s="53"/>
      <c r="HUO92" s="53"/>
      <c r="HUP92" s="53"/>
      <c r="HUQ92" s="53"/>
      <c r="HUR92" s="53"/>
      <c r="HUS92" s="53"/>
      <c r="HUT92" s="53"/>
      <c r="HUU92" s="53"/>
      <c r="HUV92" s="53"/>
      <c r="HUW92" s="53"/>
      <c r="HUX92" s="53"/>
      <c r="HUY92" s="53"/>
      <c r="HUZ92" s="53"/>
      <c r="HVA92" s="53"/>
      <c r="HVB92" s="53"/>
      <c r="HVC92" s="53"/>
      <c r="HVD92" s="53"/>
      <c r="HVE92" s="53"/>
      <c r="HVF92" s="53"/>
      <c r="HVG92" s="53"/>
      <c r="HVH92" s="53"/>
      <c r="HVI92" s="53"/>
      <c r="HVJ92" s="53"/>
      <c r="HVK92" s="53"/>
      <c r="HVL92" s="53"/>
      <c r="HVM92" s="53"/>
      <c r="HVN92" s="53"/>
      <c r="HVO92" s="53"/>
      <c r="HVP92" s="53"/>
      <c r="HVQ92" s="53"/>
      <c r="HVR92" s="53"/>
      <c r="HVS92" s="53"/>
      <c r="HVT92" s="53"/>
      <c r="HVU92" s="53"/>
      <c r="HVV92" s="53"/>
      <c r="HVW92" s="53"/>
      <c r="HVX92" s="53"/>
      <c r="HVY92" s="53"/>
      <c r="HVZ92" s="53"/>
      <c r="HWA92" s="53"/>
      <c r="HWB92" s="53"/>
      <c r="HWC92" s="53"/>
      <c r="HWD92" s="53"/>
      <c r="HWE92" s="53"/>
      <c r="HWF92" s="53"/>
      <c r="HWG92" s="53"/>
      <c r="HWH92" s="53"/>
      <c r="HWI92" s="53"/>
      <c r="HWJ92" s="53"/>
      <c r="HWK92" s="53"/>
      <c r="HWL92" s="53"/>
      <c r="HWM92" s="53"/>
      <c r="HWN92" s="53"/>
      <c r="HWO92" s="53"/>
      <c r="HWP92" s="53"/>
      <c r="HWQ92" s="53"/>
      <c r="HWR92" s="53"/>
      <c r="HWS92" s="53"/>
      <c r="HWT92" s="53"/>
      <c r="HWU92" s="53"/>
      <c r="HWV92" s="53"/>
      <c r="HWW92" s="53"/>
      <c r="HWX92" s="53"/>
      <c r="HWY92" s="53"/>
      <c r="HWZ92" s="53"/>
      <c r="HXA92" s="53"/>
      <c r="HXB92" s="53"/>
      <c r="HXC92" s="53"/>
      <c r="HXD92" s="53"/>
      <c r="HXE92" s="53"/>
      <c r="HXF92" s="53"/>
      <c r="HXG92" s="53"/>
      <c r="HXH92" s="53"/>
      <c r="HXI92" s="53"/>
      <c r="HXJ92" s="53"/>
      <c r="HXK92" s="53"/>
      <c r="HXL92" s="53"/>
      <c r="HXM92" s="53"/>
      <c r="HXN92" s="53"/>
      <c r="HXO92" s="53"/>
      <c r="HXP92" s="53"/>
      <c r="HXQ92" s="53"/>
      <c r="HXR92" s="53"/>
      <c r="HXS92" s="53"/>
      <c r="HXT92" s="53"/>
      <c r="HXU92" s="53"/>
      <c r="HXV92" s="53"/>
      <c r="HXW92" s="53"/>
      <c r="HXX92" s="53"/>
      <c r="HXY92" s="53"/>
      <c r="HXZ92" s="53"/>
      <c r="HYA92" s="53"/>
      <c r="HYB92" s="53"/>
      <c r="HYC92" s="53"/>
      <c r="HYD92" s="53"/>
      <c r="HYE92" s="53"/>
      <c r="HYF92" s="53"/>
      <c r="HYG92" s="53"/>
      <c r="HYH92" s="53"/>
      <c r="HYI92" s="53"/>
      <c r="HYJ92" s="53"/>
      <c r="HYK92" s="53"/>
      <c r="HYL92" s="53"/>
      <c r="HYM92" s="53"/>
      <c r="HYN92" s="53"/>
      <c r="HYO92" s="53"/>
      <c r="HYP92" s="53"/>
      <c r="HYQ92" s="53"/>
      <c r="HYR92" s="53"/>
      <c r="HYS92" s="53"/>
      <c r="HYT92" s="53"/>
      <c r="HYU92" s="53"/>
      <c r="HYV92" s="53"/>
      <c r="HYW92" s="53"/>
      <c r="HYX92" s="53"/>
      <c r="HYY92" s="53"/>
      <c r="HYZ92" s="53"/>
      <c r="HZA92" s="53"/>
      <c r="HZB92" s="53"/>
      <c r="HZC92" s="53"/>
      <c r="HZD92" s="53"/>
      <c r="HZE92" s="53"/>
      <c r="HZF92" s="53"/>
      <c r="HZG92" s="53"/>
      <c r="HZH92" s="53"/>
      <c r="HZI92" s="53"/>
      <c r="HZJ92" s="53"/>
      <c r="HZK92" s="53"/>
      <c r="HZL92" s="53"/>
      <c r="HZM92" s="53"/>
      <c r="HZN92" s="53"/>
      <c r="HZO92" s="53"/>
      <c r="HZP92" s="53"/>
      <c r="HZQ92" s="53"/>
      <c r="HZR92" s="53"/>
      <c r="HZS92" s="53"/>
      <c r="HZT92" s="53"/>
      <c r="HZU92" s="53"/>
      <c r="HZV92" s="53"/>
      <c r="HZW92" s="53"/>
      <c r="HZX92" s="53"/>
      <c r="HZY92" s="53"/>
      <c r="HZZ92" s="53"/>
      <c r="IAA92" s="53"/>
      <c r="IAB92" s="53"/>
      <c r="IAC92" s="53"/>
      <c r="IAD92" s="53"/>
      <c r="IAE92" s="53"/>
      <c r="IAF92" s="53"/>
      <c r="IAG92" s="53"/>
      <c r="IAH92" s="53"/>
      <c r="IAI92" s="53"/>
      <c r="IAJ92" s="53"/>
      <c r="IAK92" s="53"/>
      <c r="IAL92" s="53"/>
      <c r="IAM92" s="53"/>
      <c r="IAN92" s="53"/>
      <c r="IAO92" s="53"/>
      <c r="IAP92" s="53"/>
      <c r="IAQ92" s="53"/>
      <c r="IAR92" s="53"/>
      <c r="IAS92" s="53"/>
      <c r="IAT92" s="53"/>
      <c r="IAU92" s="53"/>
      <c r="IAV92" s="53"/>
      <c r="IAW92" s="53"/>
      <c r="IAX92" s="53"/>
      <c r="IAY92" s="53"/>
      <c r="IAZ92" s="53"/>
      <c r="IBA92" s="53"/>
      <c r="IBB92" s="53"/>
      <c r="IBC92" s="53"/>
      <c r="IBD92" s="53"/>
      <c r="IBE92" s="53"/>
      <c r="IBF92" s="53"/>
      <c r="IBG92" s="53"/>
      <c r="IBH92" s="53"/>
      <c r="IBI92" s="53"/>
      <c r="IBJ92" s="53"/>
      <c r="IBK92" s="53"/>
      <c r="IBL92" s="53"/>
      <c r="IBM92" s="53"/>
      <c r="IBN92" s="53"/>
      <c r="IBO92" s="53"/>
      <c r="IBP92" s="53"/>
      <c r="IBQ92" s="53"/>
      <c r="IBR92" s="53"/>
      <c r="IBS92" s="53"/>
      <c r="IBT92" s="53"/>
      <c r="IBU92" s="53"/>
      <c r="IBV92" s="53"/>
      <c r="IBW92" s="53"/>
      <c r="IBX92" s="53"/>
      <c r="IBY92" s="53"/>
      <c r="IBZ92" s="53"/>
      <c r="ICA92" s="53"/>
      <c r="ICB92" s="53"/>
      <c r="ICC92" s="53"/>
      <c r="ICD92" s="53"/>
      <c r="ICE92" s="53"/>
      <c r="ICF92" s="53"/>
      <c r="ICG92" s="53"/>
      <c r="ICH92" s="53"/>
      <c r="ICI92" s="53"/>
      <c r="ICJ92" s="53"/>
      <c r="ICK92" s="53"/>
      <c r="ICL92" s="53"/>
      <c r="ICM92" s="53"/>
      <c r="ICN92" s="53"/>
      <c r="ICO92" s="53"/>
      <c r="ICP92" s="53"/>
      <c r="ICQ92" s="53"/>
      <c r="ICR92" s="53"/>
      <c r="ICS92" s="53"/>
      <c r="ICT92" s="53"/>
      <c r="ICU92" s="53"/>
      <c r="ICV92" s="53"/>
      <c r="ICW92" s="53"/>
      <c r="ICX92" s="53"/>
      <c r="ICY92" s="53"/>
      <c r="ICZ92" s="53"/>
      <c r="IDA92" s="53"/>
      <c r="IDB92" s="53"/>
      <c r="IDC92" s="53"/>
      <c r="IDD92" s="53"/>
      <c r="IDE92" s="53"/>
      <c r="IDF92" s="53"/>
      <c r="IDG92" s="53"/>
      <c r="IDH92" s="53"/>
      <c r="IDI92" s="53"/>
      <c r="IDJ92" s="53"/>
      <c r="IDK92" s="53"/>
      <c r="IDL92" s="53"/>
      <c r="IDM92" s="53"/>
      <c r="IDN92" s="53"/>
      <c r="IDO92" s="53"/>
      <c r="IDP92" s="53"/>
      <c r="IDQ92" s="53"/>
      <c r="IDR92" s="53"/>
      <c r="IDS92" s="53"/>
      <c r="IDT92" s="53"/>
      <c r="IDU92" s="53"/>
      <c r="IDV92" s="53"/>
      <c r="IDW92" s="53"/>
      <c r="IDX92" s="53"/>
      <c r="IDY92" s="53"/>
      <c r="IDZ92" s="53"/>
      <c r="IEA92" s="53"/>
      <c r="IEB92" s="53"/>
      <c r="IEC92" s="53"/>
      <c r="IED92" s="53"/>
      <c r="IEE92" s="53"/>
      <c r="IEF92" s="53"/>
      <c r="IEG92" s="53"/>
      <c r="IEH92" s="53"/>
      <c r="IEI92" s="53"/>
      <c r="IEJ92" s="53"/>
      <c r="IEK92" s="53"/>
      <c r="IEL92" s="53"/>
      <c r="IEM92" s="53"/>
      <c r="IEN92" s="53"/>
      <c r="IEO92" s="53"/>
      <c r="IEP92" s="53"/>
      <c r="IEQ92" s="53"/>
      <c r="IER92" s="53"/>
      <c r="IES92" s="53"/>
      <c r="IET92" s="53"/>
      <c r="IEU92" s="53"/>
      <c r="IEV92" s="53"/>
      <c r="IEW92" s="53"/>
      <c r="IEX92" s="53"/>
      <c r="IEY92" s="53"/>
      <c r="IEZ92" s="53"/>
      <c r="IFA92" s="53"/>
      <c r="IFB92" s="53"/>
      <c r="IFC92" s="53"/>
      <c r="IFD92" s="53"/>
      <c r="IFE92" s="53"/>
      <c r="IFF92" s="53"/>
      <c r="IFG92" s="53"/>
      <c r="IFH92" s="53"/>
      <c r="IFI92" s="53"/>
      <c r="IFJ92" s="53"/>
      <c r="IFK92" s="53"/>
      <c r="IFL92" s="53"/>
      <c r="IFM92" s="53"/>
      <c r="IFN92" s="53"/>
      <c r="IFO92" s="53"/>
      <c r="IFP92" s="53"/>
      <c r="IFQ92" s="53"/>
      <c r="IFR92" s="53"/>
      <c r="IFS92" s="53"/>
      <c r="IFT92" s="53"/>
      <c r="IFU92" s="53"/>
      <c r="IFV92" s="53"/>
      <c r="IFW92" s="53"/>
      <c r="IFX92" s="53"/>
      <c r="IFY92" s="53"/>
      <c r="IFZ92" s="53"/>
      <c r="IGA92" s="53"/>
      <c r="IGB92" s="53"/>
      <c r="IGC92" s="53"/>
      <c r="IGD92" s="53"/>
      <c r="IGE92" s="53"/>
      <c r="IGF92" s="53"/>
      <c r="IGG92" s="53"/>
      <c r="IGH92" s="53"/>
      <c r="IGI92" s="53"/>
      <c r="IGJ92" s="53"/>
      <c r="IGK92" s="53"/>
      <c r="IGL92" s="53"/>
      <c r="IGM92" s="53"/>
      <c r="IGN92" s="53"/>
      <c r="IGO92" s="53"/>
      <c r="IGP92" s="53"/>
      <c r="IGQ92" s="53"/>
      <c r="IGR92" s="53"/>
      <c r="IGS92" s="53"/>
      <c r="IGT92" s="53"/>
      <c r="IGU92" s="53"/>
      <c r="IGV92" s="53"/>
      <c r="IGW92" s="53"/>
      <c r="IGX92" s="53"/>
      <c r="IGY92" s="53"/>
      <c r="IGZ92" s="53"/>
      <c r="IHA92" s="53"/>
      <c r="IHB92" s="53"/>
      <c r="IHC92" s="53"/>
      <c r="IHD92" s="53"/>
      <c r="IHE92" s="53"/>
      <c r="IHF92" s="53"/>
      <c r="IHG92" s="53"/>
      <c r="IHH92" s="53"/>
      <c r="IHI92" s="53"/>
      <c r="IHJ92" s="53"/>
      <c r="IHK92" s="53"/>
      <c r="IHL92" s="53"/>
      <c r="IHM92" s="53"/>
      <c r="IHN92" s="53"/>
      <c r="IHO92" s="53"/>
      <c r="IHP92" s="53"/>
      <c r="IHQ92" s="53"/>
      <c r="IHR92" s="53"/>
      <c r="IHS92" s="53"/>
      <c r="IHT92" s="53"/>
      <c r="IHU92" s="53"/>
      <c r="IHV92" s="53"/>
      <c r="IHW92" s="53"/>
      <c r="IHX92" s="53"/>
      <c r="IHY92" s="53"/>
      <c r="IHZ92" s="53"/>
      <c r="IIA92" s="53"/>
      <c r="IIB92" s="53"/>
      <c r="IIC92" s="53"/>
      <c r="IID92" s="53"/>
      <c r="IIE92" s="53"/>
      <c r="IIF92" s="53"/>
      <c r="IIG92" s="53"/>
      <c r="IIH92" s="53"/>
      <c r="III92" s="53"/>
      <c r="IIJ92" s="53"/>
      <c r="IIK92" s="53"/>
      <c r="IIL92" s="53"/>
      <c r="IIM92" s="53"/>
      <c r="IIN92" s="53"/>
      <c r="IIO92" s="53"/>
      <c r="IIP92" s="53"/>
      <c r="IIQ92" s="53"/>
      <c r="IIR92" s="53"/>
      <c r="IIS92" s="53"/>
      <c r="IIT92" s="53"/>
      <c r="IIU92" s="53"/>
      <c r="IIV92" s="53"/>
      <c r="IIW92" s="53"/>
      <c r="IIX92" s="53"/>
      <c r="IIY92" s="53"/>
      <c r="IIZ92" s="53"/>
      <c r="IJA92" s="53"/>
      <c r="IJB92" s="53"/>
      <c r="IJC92" s="53"/>
      <c r="IJD92" s="53"/>
      <c r="IJE92" s="53"/>
      <c r="IJF92" s="53"/>
      <c r="IJG92" s="53"/>
      <c r="IJH92" s="53"/>
      <c r="IJI92" s="53"/>
      <c r="IJJ92" s="53"/>
      <c r="IJK92" s="53"/>
      <c r="IJL92" s="53"/>
      <c r="IJM92" s="53"/>
      <c r="IJN92" s="53"/>
      <c r="IJO92" s="53"/>
      <c r="IJP92" s="53"/>
      <c r="IJQ92" s="53"/>
      <c r="IJR92" s="53"/>
      <c r="IJS92" s="53"/>
      <c r="IJT92" s="53"/>
      <c r="IJU92" s="53"/>
      <c r="IJV92" s="53"/>
      <c r="IJW92" s="53"/>
      <c r="IJX92" s="53"/>
      <c r="IJY92" s="53"/>
      <c r="IJZ92" s="53"/>
      <c r="IKA92" s="53"/>
      <c r="IKB92" s="53"/>
      <c r="IKC92" s="53"/>
      <c r="IKD92" s="53"/>
      <c r="IKE92" s="53"/>
      <c r="IKF92" s="53"/>
      <c r="IKG92" s="53"/>
      <c r="IKH92" s="53"/>
      <c r="IKI92" s="53"/>
      <c r="IKJ92" s="53"/>
      <c r="IKK92" s="53"/>
      <c r="IKL92" s="53"/>
      <c r="IKM92" s="53"/>
      <c r="IKN92" s="53"/>
      <c r="IKO92" s="53"/>
      <c r="IKP92" s="53"/>
      <c r="IKQ92" s="53"/>
      <c r="IKR92" s="53"/>
      <c r="IKS92" s="53"/>
      <c r="IKT92" s="53"/>
      <c r="IKU92" s="53"/>
      <c r="IKV92" s="53"/>
      <c r="IKW92" s="53"/>
      <c r="IKX92" s="53"/>
      <c r="IKY92" s="53"/>
      <c r="IKZ92" s="53"/>
      <c r="ILA92" s="53"/>
      <c r="ILB92" s="53"/>
      <c r="ILC92" s="53"/>
      <c r="ILD92" s="53"/>
      <c r="ILE92" s="53"/>
      <c r="ILF92" s="53"/>
      <c r="ILG92" s="53"/>
      <c r="ILH92" s="53"/>
      <c r="ILI92" s="53"/>
      <c r="ILJ92" s="53"/>
      <c r="ILK92" s="53"/>
      <c r="ILL92" s="53"/>
      <c r="ILM92" s="53"/>
      <c r="ILN92" s="53"/>
      <c r="ILO92" s="53"/>
      <c r="ILP92" s="53"/>
      <c r="ILQ92" s="53"/>
      <c r="ILR92" s="53"/>
      <c r="ILS92" s="53"/>
      <c r="ILT92" s="53"/>
      <c r="ILU92" s="53"/>
      <c r="ILV92" s="53"/>
      <c r="ILW92" s="53"/>
      <c r="ILX92" s="53"/>
      <c r="ILY92" s="53"/>
      <c r="ILZ92" s="53"/>
      <c r="IMA92" s="53"/>
      <c r="IMB92" s="53"/>
      <c r="IMC92" s="53"/>
      <c r="IMD92" s="53"/>
      <c r="IME92" s="53"/>
      <c r="IMF92" s="53"/>
      <c r="IMG92" s="53"/>
      <c r="IMH92" s="53"/>
      <c r="IMI92" s="53"/>
      <c r="IMJ92" s="53"/>
      <c r="IMK92" s="53"/>
      <c r="IML92" s="53"/>
      <c r="IMM92" s="53"/>
      <c r="IMN92" s="53"/>
      <c r="IMO92" s="53"/>
      <c r="IMP92" s="53"/>
      <c r="IMQ92" s="53"/>
      <c r="IMR92" s="53"/>
      <c r="IMS92" s="53"/>
      <c r="IMT92" s="53"/>
      <c r="IMU92" s="53"/>
      <c r="IMV92" s="53"/>
      <c r="IMW92" s="53"/>
      <c r="IMX92" s="53"/>
      <c r="IMY92" s="53"/>
      <c r="IMZ92" s="53"/>
      <c r="INA92" s="53"/>
      <c r="INB92" s="53"/>
      <c r="INC92" s="53"/>
      <c r="IND92" s="53"/>
      <c r="INE92" s="53"/>
      <c r="INF92" s="53"/>
      <c r="ING92" s="53"/>
      <c r="INH92" s="53"/>
      <c r="INI92" s="53"/>
      <c r="INJ92" s="53"/>
      <c r="INK92" s="53"/>
      <c r="INL92" s="53"/>
      <c r="INM92" s="53"/>
      <c r="INN92" s="53"/>
      <c r="INO92" s="53"/>
      <c r="INP92" s="53"/>
      <c r="INQ92" s="53"/>
      <c r="INR92" s="53"/>
      <c r="INS92" s="53"/>
      <c r="INT92" s="53"/>
      <c r="INU92" s="53"/>
      <c r="INV92" s="53"/>
      <c r="INW92" s="53"/>
      <c r="INX92" s="53"/>
      <c r="INY92" s="53"/>
      <c r="INZ92" s="53"/>
      <c r="IOA92" s="53"/>
      <c r="IOB92" s="53"/>
      <c r="IOC92" s="53"/>
      <c r="IOD92" s="53"/>
      <c r="IOE92" s="53"/>
      <c r="IOF92" s="53"/>
      <c r="IOG92" s="53"/>
      <c r="IOH92" s="53"/>
      <c r="IOI92" s="53"/>
      <c r="IOJ92" s="53"/>
      <c r="IOK92" s="53"/>
      <c r="IOL92" s="53"/>
      <c r="IOM92" s="53"/>
      <c r="ION92" s="53"/>
      <c r="IOO92" s="53"/>
      <c r="IOP92" s="53"/>
      <c r="IOQ92" s="53"/>
      <c r="IOR92" s="53"/>
      <c r="IOS92" s="53"/>
      <c r="IOT92" s="53"/>
      <c r="IOU92" s="53"/>
      <c r="IOV92" s="53"/>
      <c r="IOW92" s="53"/>
      <c r="IOX92" s="53"/>
      <c r="IOY92" s="53"/>
      <c r="IOZ92" s="53"/>
      <c r="IPA92" s="53"/>
      <c r="IPB92" s="53"/>
      <c r="IPC92" s="53"/>
      <c r="IPD92" s="53"/>
      <c r="IPE92" s="53"/>
      <c r="IPF92" s="53"/>
      <c r="IPG92" s="53"/>
      <c r="IPH92" s="53"/>
      <c r="IPI92" s="53"/>
      <c r="IPJ92" s="53"/>
      <c r="IPK92" s="53"/>
      <c r="IPL92" s="53"/>
      <c r="IPM92" s="53"/>
      <c r="IPN92" s="53"/>
      <c r="IPO92" s="53"/>
      <c r="IPP92" s="53"/>
      <c r="IPQ92" s="53"/>
      <c r="IPR92" s="53"/>
      <c r="IPS92" s="53"/>
      <c r="IPT92" s="53"/>
      <c r="IPU92" s="53"/>
      <c r="IPV92" s="53"/>
      <c r="IPW92" s="53"/>
      <c r="IPX92" s="53"/>
      <c r="IPY92" s="53"/>
      <c r="IPZ92" s="53"/>
      <c r="IQA92" s="53"/>
      <c r="IQB92" s="53"/>
      <c r="IQC92" s="53"/>
      <c r="IQD92" s="53"/>
      <c r="IQE92" s="53"/>
      <c r="IQF92" s="53"/>
      <c r="IQG92" s="53"/>
      <c r="IQH92" s="53"/>
      <c r="IQI92" s="53"/>
      <c r="IQJ92" s="53"/>
      <c r="IQK92" s="53"/>
      <c r="IQL92" s="53"/>
      <c r="IQM92" s="53"/>
      <c r="IQN92" s="53"/>
      <c r="IQO92" s="53"/>
      <c r="IQP92" s="53"/>
      <c r="IQQ92" s="53"/>
      <c r="IQR92" s="53"/>
      <c r="IQS92" s="53"/>
      <c r="IQT92" s="53"/>
      <c r="IQU92" s="53"/>
      <c r="IQV92" s="53"/>
      <c r="IQW92" s="53"/>
      <c r="IQX92" s="53"/>
      <c r="IQY92" s="53"/>
      <c r="IQZ92" s="53"/>
      <c r="IRA92" s="53"/>
      <c r="IRB92" s="53"/>
      <c r="IRC92" s="53"/>
      <c r="IRD92" s="53"/>
      <c r="IRE92" s="53"/>
      <c r="IRF92" s="53"/>
      <c r="IRG92" s="53"/>
      <c r="IRH92" s="53"/>
      <c r="IRI92" s="53"/>
      <c r="IRJ92" s="53"/>
      <c r="IRK92" s="53"/>
      <c r="IRL92" s="53"/>
      <c r="IRM92" s="53"/>
      <c r="IRN92" s="53"/>
      <c r="IRO92" s="53"/>
      <c r="IRP92" s="53"/>
      <c r="IRQ92" s="53"/>
      <c r="IRR92" s="53"/>
      <c r="IRS92" s="53"/>
      <c r="IRT92" s="53"/>
      <c r="IRU92" s="53"/>
      <c r="IRV92" s="53"/>
      <c r="IRW92" s="53"/>
      <c r="IRX92" s="53"/>
      <c r="IRY92" s="53"/>
      <c r="IRZ92" s="53"/>
      <c r="ISA92" s="53"/>
      <c r="ISB92" s="53"/>
      <c r="ISC92" s="53"/>
      <c r="ISD92" s="53"/>
      <c r="ISE92" s="53"/>
      <c r="ISF92" s="53"/>
      <c r="ISG92" s="53"/>
      <c r="ISH92" s="53"/>
      <c r="ISI92" s="53"/>
      <c r="ISJ92" s="53"/>
      <c r="ISK92" s="53"/>
      <c r="ISL92" s="53"/>
      <c r="ISM92" s="53"/>
      <c r="ISN92" s="53"/>
      <c r="ISO92" s="53"/>
      <c r="ISP92" s="53"/>
      <c r="ISQ92" s="53"/>
      <c r="ISR92" s="53"/>
      <c r="ISS92" s="53"/>
      <c r="IST92" s="53"/>
      <c r="ISU92" s="53"/>
      <c r="ISV92" s="53"/>
      <c r="ISW92" s="53"/>
      <c r="ISX92" s="53"/>
      <c r="ISY92" s="53"/>
      <c r="ISZ92" s="53"/>
      <c r="ITA92" s="53"/>
      <c r="ITB92" s="53"/>
      <c r="ITC92" s="53"/>
      <c r="ITD92" s="53"/>
      <c r="ITE92" s="53"/>
      <c r="ITF92" s="53"/>
      <c r="ITG92" s="53"/>
      <c r="ITH92" s="53"/>
      <c r="ITI92" s="53"/>
      <c r="ITJ92" s="53"/>
      <c r="ITK92" s="53"/>
      <c r="ITL92" s="53"/>
      <c r="ITM92" s="53"/>
      <c r="ITN92" s="53"/>
      <c r="ITO92" s="53"/>
      <c r="ITP92" s="53"/>
      <c r="ITQ92" s="53"/>
      <c r="ITR92" s="53"/>
      <c r="ITS92" s="53"/>
      <c r="ITT92" s="53"/>
      <c r="ITU92" s="53"/>
      <c r="ITV92" s="53"/>
      <c r="ITW92" s="53"/>
      <c r="ITX92" s="53"/>
      <c r="ITY92" s="53"/>
      <c r="ITZ92" s="53"/>
      <c r="IUA92" s="53"/>
      <c r="IUB92" s="53"/>
      <c r="IUC92" s="53"/>
      <c r="IUD92" s="53"/>
      <c r="IUE92" s="53"/>
      <c r="IUF92" s="53"/>
      <c r="IUG92" s="53"/>
      <c r="IUH92" s="53"/>
      <c r="IUI92" s="53"/>
      <c r="IUJ92" s="53"/>
      <c r="IUK92" s="53"/>
      <c r="IUL92" s="53"/>
      <c r="IUM92" s="53"/>
      <c r="IUN92" s="53"/>
      <c r="IUO92" s="53"/>
      <c r="IUP92" s="53"/>
      <c r="IUQ92" s="53"/>
      <c r="IUR92" s="53"/>
      <c r="IUS92" s="53"/>
      <c r="IUT92" s="53"/>
      <c r="IUU92" s="53"/>
      <c r="IUV92" s="53"/>
      <c r="IUW92" s="53"/>
      <c r="IUX92" s="53"/>
      <c r="IUY92" s="53"/>
      <c r="IUZ92" s="53"/>
      <c r="IVA92" s="53"/>
      <c r="IVB92" s="53"/>
      <c r="IVC92" s="53"/>
      <c r="IVD92" s="53"/>
      <c r="IVE92" s="53"/>
      <c r="IVF92" s="53"/>
      <c r="IVG92" s="53"/>
      <c r="IVH92" s="53"/>
      <c r="IVI92" s="53"/>
      <c r="IVJ92" s="53"/>
      <c r="IVK92" s="53"/>
      <c r="IVL92" s="53"/>
      <c r="IVM92" s="53"/>
      <c r="IVN92" s="53"/>
      <c r="IVO92" s="53"/>
      <c r="IVP92" s="53"/>
      <c r="IVQ92" s="53"/>
      <c r="IVR92" s="53"/>
      <c r="IVS92" s="53"/>
      <c r="IVT92" s="53"/>
      <c r="IVU92" s="53"/>
      <c r="IVV92" s="53"/>
      <c r="IVW92" s="53"/>
      <c r="IVX92" s="53"/>
      <c r="IVY92" s="53"/>
      <c r="IVZ92" s="53"/>
      <c r="IWA92" s="53"/>
      <c r="IWB92" s="53"/>
      <c r="IWC92" s="53"/>
      <c r="IWD92" s="53"/>
      <c r="IWE92" s="53"/>
      <c r="IWF92" s="53"/>
      <c r="IWG92" s="53"/>
      <c r="IWH92" s="53"/>
      <c r="IWI92" s="53"/>
      <c r="IWJ92" s="53"/>
      <c r="IWK92" s="53"/>
      <c r="IWL92" s="53"/>
      <c r="IWM92" s="53"/>
      <c r="IWN92" s="53"/>
      <c r="IWO92" s="53"/>
      <c r="IWP92" s="53"/>
      <c r="IWQ92" s="53"/>
      <c r="IWR92" s="53"/>
      <c r="IWS92" s="53"/>
      <c r="IWT92" s="53"/>
      <c r="IWU92" s="53"/>
      <c r="IWV92" s="53"/>
      <c r="IWW92" s="53"/>
      <c r="IWX92" s="53"/>
      <c r="IWY92" s="53"/>
      <c r="IWZ92" s="53"/>
      <c r="IXA92" s="53"/>
      <c r="IXB92" s="53"/>
      <c r="IXC92" s="53"/>
      <c r="IXD92" s="53"/>
      <c r="IXE92" s="53"/>
      <c r="IXF92" s="53"/>
      <c r="IXG92" s="53"/>
      <c r="IXH92" s="53"/>
      <c r="IXI92" s="53"/>
      <c r="IXJ92" s="53"/>
      <c r="IXK92" s="53"/>
      <c r="IXL92" s="53"/>
      <c r="IXM92" s="53"/>
      <c r="IXN92" s="53"/>
      <c r="IXO92" s="53"/>
      <c r="IXP92" s="53"/>
      <c r="IXQ92" s="53"/>
      <c r="IXR92" s="53"/>
      <c r="IXS92" s="53"/>
      <c r="IXT92" s="53"/>
      <c r="IXU92" s="53"/>
      <c r="IXV92" s="53"/>
      <c r="IXW92" s="53"/>
      <c r="IXX92" s="53"/>
      <c r="IXY92" s="53"/>
      <c r="IXZ92" s="53"/>
      <c r="IYA92" s="53"/>
      <c r="IYB92" s="53"/>
      <c r="IYC92" s="53"/>
      <c r="IYD92" s="53"/>
      <c r="IYE92" s="53"/>
      <c r="IYF92" s="53"/>
      <c r="IYG92" s="53"/>
      <c r="IYH92" s="53"/>
      <c r="IYI92" s="53"/>
      <c r="IYJ92" s="53"/>
      <c r="IYK92" s="53"/>
      <c r="IYL92" s="53"/>
      <c r="IYM92" s="53"/>
      <c r="IYN92" s="53"/>
      <c r="IYO92" s="53"/>
      <c r="IYP92" s="53"/>
      <c r="IYQ92" s="53"/>
      <c r="IYR92" s="53"/>
      <c r="IYS92" s="53"/>
      <c r="IYT92" s="53"/>
      <c r="IYU92" s="53"/>
      <c r="IYV92" s="53"/>
      <c r="IYW92" s="53"/>
      <c r="IYX92" s="53"/>
      <c r="IYY92" s="53"/>
      <c r="IYZ92" s="53"/>
      <c r="IZA92" s="53"/>
      <c r="IZB92" s="53"/>
      <c r="IZC92" s="53"/>
      <c r="IZD92" s="53"/>
      <c r="IZE92" s="53"/>
      <c r="IZF92" s="53"/>
      <c r="IZG92" s="53"/>
      <c r="IZH92" s="53"/>
      <c r="IZI92" s="53"/>
      <c r="IZJ92" s="53"/>
      <c r="IZK92" s="53"/>
      <c r="IZL92" s="53"/>
      <c r="IZM92" s="53"/>
      <c r="IZN92" s="53"/>
      <c r="IZO92" s="53"/>
      <c r="IZP92" s="53"/>
      <c r="IZQ92" s="53"/>
      <c r="IZR92" s="53"/>
      <c r="IZS92" s="53"/>
      <c r="IZT92" s="53"/>
      <c r="IZU92" s="53"/>
      <c r="IZV92" s="53"/>
      <c r="IZW92" s="53"/>
      <c r="IZX92" s="53"/>
      <c r="IZY92" s="53"/>
      <c r="IZZ92" s="53"/>
      <c r="JAA92" s="53"/>
      <c r="JAB92" s="53"/>
      <c r="JAC92" s="53"/>
      <c r="JAD92" s="53"/>
      <c r="JAE92" s="53"/>
      <c r="JAF92" s="53"/>
      <c r="JAG92" s="53"/>
      <c r="JAH92" s="53"/>
      <c r="JAI92" s="53"/>
      <c r="JAJ92" s="53"/>
      <c r="JAK92" s="53"/>
      <c r="JAL92" s="53"/>
      <c r="JAM92" s="53"/>
      <c r="JAN92" s="53"/>
      <c r="JAO92" s="53"/>
      <c r="JAP92" s="53"/>
      <c r="JAQ92" s="53"/>
      <c r="JAR92" s="53"/>
      <c r="JAS92" s="53"/>
      <c r="JAT92" s="53"/>
      <c r="JAU92" s="53"/>
      <c r="JAV92" s="53"/>
      <c r="JAW92" s="53"/>
      <c r="JAX92" s="53"/>
      <c r="JAY92" s="53"/>
      <c r="JAZ92" s="53"/>
      <c r="JBA92" s="53"/>
      <c r="JBB92" s="53"/>
      <c r="JBC92" s="53"/>
      <c r="JBD92" s="53"/>
      <c r="JBE92" s="53"/>
      <c r="JBF92" s="53"/>
      <c r="JBG92" s="53"/>
      <c r="JBH92" s="53"/>
      <c r="JBI92" s="53"/>
      <c r="JBJ92" s="53"/>
      <c r="JBK92" s="53"/>
      <c r="JBL92" s="53"/>
      <c r="JBM92" s="53"/>
      <c r="JBN92" s="53"/>
      <c r="JBO92" s="53"/>
      <c r="JBP92" s="53"/>
      <c r="JBQ92" s="53"/>
      <c r="JBR92" s="53"/>
      <c r="JBS92" s="53"/>
      <c r="JBT92" s="53"/>
      <c r="JBU92" s="53"/>
      <c r="JBV92" s="53"/>
      <c r="JBW92" s="53"/>
      <c r="JBX92" s="53"/>
      <c r="JBY92" s="53"/>
      <c r="JBZ92" s="53"/>
      <c r="JCA92" s="53"/>
      <c r="JCB92" s="53"/>
      <c r="JCC92" s="53"/>
      <c r="JCD92" s="53"/>
      <c r="JCE92" s="53"/>
      <c r="JCF92" s="53"/>
      <c r="JCG92" s="53"/>
      <c r="JCH92" s="53"/>
      <c r="JCI92" s="53"/>
      <c r="JCJ92" s="53"/>
      <c r="JCK92" s="53"/>
      <c r="JCL92" s="53"/>
      <c r="JCM92" s="53"/>
      <c r="JCN92" s="53"/>
      <c r="JCO92" s="53"/>
      <c r="JCP92" s="53"/>
      <c r="JCQ92" s="53"/>
      <c r="JCR92" s="53"/>
      <c r="JCS92" s="53"/>
      <c r="JCT92" s="53"/>
      <c r="JCU92" s="53"/>
      <c r="JCV92" s="53"/>
      <c r="JCW92" s="53"/>
      <c r="JCX92" s="53"/>
      <c r="JCY92" s="53"/>
      <c r="JCZ92" s="53"/>
      <c r="JDA92" s="53"/>
      <c r="JDB92" s="53"/>
      <c r="JDC92" s="53"/>
      <c r="JDD92" s="53"/>
      <c r="JDE92" s="53"/>
      <c r="JDF92" s="53"/>
      <c r="JDG92" s="53"/>
      <c r="JDH92" s="53"/>
      <c r="JDI92" s="53"/>
      <c r="JDJ92" s="53"/>
      <c r="JDK92" s="53"/>
      <c r="JDL92" s="53"/>
      <c r="JDM92" s="53"/>
      <c r="JDN92" s="53"/>
      <c r="JDO92" s="53"/>
      <c r="JDP92" s="53"/>
      <c r="JDQ92" s="53"/>
      <c r="JDR92" s="53"/>
      <c r="JDS92" s="53"/>
      <c r="JDT92" s="53"/>
      <c r="JDU92" s="53"/>
      <c r="JDV92" s="53"/>
      <c r="JDW92" s="53"/>
      <c r="JDX92" s="53"/>
      <c r="JDY92" s="53"/>
      <c r="JDZ92" s="53"/>
      <c r="JEA92" s="53"/>
      <c r="JEB92" s="53"/>
      <c r="JEC92" s="53"/>
      <c r="JED92" s="53"/>
      <c r="JEE92" s="53"/>
      <c r="JEF92" s="53"/>
      <c r="JEG92" s="53"/>
      <c r="JEH92" s="53"/>
      <c r="JEI92" s="53"/>
      <c r="JEJ92" s="53"/>
      <c r="JEK92" s="53"/>
      <c r="JEL92" s="53"/>
      <c r="JEM92" s="53"/>
      <c r="JEN92" s="53"/>
      <c r="JEO92" s="53"/>
      <c r="JEP92" s="53"/>
      <c r="JEQ92" s="53"/>
      <c r="JER92" s="53"/>
      <c r="JES92" s="53"/>
      <c r="JET92" s="53"/>
      <c r="JEU92" s="53"/>
      <c r="JEV92" s="53"/>
      <c r="JEW92" s="53"/>
      <c r="JEX92" s="53"/>
      <c r="JEY92" s="53"/>
      <c r="JEZ92" s="53"/>
      <c r="JFA92" s="53"/>
      <c r="JFB92" s="53"/>
      <c r="JFC92" s="53"/>
      <c r="JFD92" s="53"/>
      <c r="JFE92" s="53"/>
      <c r="JFF92" s="53"/>
      <c r="JFG92" s="53"/>
      <c r="JFH92" s="53"/>
      <c r="JFI92" s="53"/>
      <c r="JFJ92" s="53"/>
      <c r="JFK92" s="53"/>
      <c r="JFL92" s="53"/>
      <c r="JFM92" s="53"/>
      <c r="JFN92" s="53"/>
      <c r="JFO92" s="53"/>
      <c r="JFP92" s="53"/>
      <c r="JFQ92" s="53"/>
      <c r="JFR92" s="53"/>
      <c r="JFS92" s="53"/>
      <c r="JFT92" s="53"/>
      <c r="JFU92" s="53"/>
      <c r="JFV92" s="53"/>
      <c r="JFW92" s="53"/>
      <c r="JFX92" s="53"/>
      <c r="JFY92" s="53"/>
      <c r="JFZ92" s="53"/>
      <c r="JGA92" s="53"/>
      <c r="JGB92" s="53"/>
      <c r="JGC92" s="53"/>
      <c r="JGD92" s="53"/>
      <c r="JGE92" s="53"/>
      <c r="JGF92" s="53"/>
      <c r="JGG92" s="53"/>
      <c r="JGH92" s="53"/>
      <c r="JGI92" s="53"/>
      <c r="JGJ92" s="53"/>
      <c r="JGK92" s="53"/>
      <c r="JGL92" s="53"/>
      <c r="JGM92" s="53"/>
      <c r="JGN92" s="53"/>
      <c r="JGO92" s="53"/>
      <c r="JGP92" s="53"/>
      <c r="JGQ92" s="53"/>
      <c r="JGR92" s="53"/>
      <c r="JGS92" s="53"/>
      <c r="JGT92" s="53"/>
      <c r="JGU92" s="53"/>
      <c r="JGV92" s="53"/>
      <c r="JGW92" s="53"/>
      <c r="JGX92" s="53"/>
      <c r="JGY92" s="53"/>
      <c r="JGZ92" s="53"/>
      <c r="JHA92" s="53"/>
      <c r="JHB92" s="53"/>
      <c r="JHC92" s="53"/>
      <c r="JHD92" s="53"/>
      <c r="JHE92" s="53"/>
      <c r="JHF92" s="53"/>
      <c r="JHG92" s="53"/>
      <c r="JHH92" s="53"/>
      <c r="JHI92" s="53"/>
      <c r="JHJ92" s="53"/>
      <c r="JHK92" s="53"/>
      <c r="JHL92" s="53"/>
      <c r="JHM92" s="53"/>
      <c r="JHN92" s="53"/>
      <c r="JHO92" s="53"/>
      <c r="JHP92" s="53"/>
      <c r="JHQ92" s="53"/>
      <c r="JHR92" s="53"/>
      <c r="JHS92" s="53"/>
      <c r="JHT92" s="53"/>
      <c r="JHU92" s="53"/>
      <c r="JHV92" s="53"/>
      <c r="JHW92" s="53"/>
      <c r="JHX92" s="53"/>
      <c r="JHY92" s="53"/>
      <c r="JHZ92" s="53"/>
      <c r="JIA92" s="53"/>
      <c r="JIB92" s="53"/>
      <c r="JIC92" s="53"/>
      <c r="JID92" s="53"/>
      <c r="JIE92" s="53"/>
      <c r="JIF92" s="53"/>
      <c r="JIG92" s="53"/>
      <c r="JIH92" s="53"/>
      <c r="JII92" s="53"/>
      <c r="JIJ92" s="53"/>
      <c r="JIK92" s="53"/>
      <c r="JIL92" s="53"/>
      <c r="JIM92" s="53"/>
      <c r="JIN92" s="53"/>
      <c r="JIO92" s="53"/>
      <c r="JIP92" s="53"/>
      <c r="JIQ92" s="53"/>
      <c r="JIR92" s="53"/>
      <c r="JIS92" s="53"/>
      <c r="JIT92" s="53"/>
      <c r="JIU92" s="53"/>
      <c r="JIV92" s="53"/>
      <c r="JIW92" s="53"/>
      <c r="JIX92" s="53"/>
      <c r="JIY92" s="53"/>
      <c r="JIZ92" s="53"/>
      <c r="JJA92" s="53"/>
      <c r="JJB92" s="53"/>
      <c r="JJC92" s="53"/>
      <c r="JJD92" s="53"/>
      <c r="JJE92" s="53"/>
      <c r="JJF92" s="53"/>
      <c r="JJG92" s="53"/>
      <c r="JJH92" s="53"/>
      <c r="JJI92" s="53"/>
      <c r="JJJ92" s="53"/>
      <c r="JJK92" s="53"/>
      <c r="JJL92" s="53"/>
      <c r="JJM92" s="53"/>
      <c r="JJN92" s="53"/>
      <c r="JJO92" s="53"/>
      <c r="JJP92" s="53"/>
      <c r="JJQ92" s="53"/>
      <c r="JJR92" s="53"/>
      <c r="JJS92" s="53"/>
      <c r="JJT92" s="53"/>
      <c r="JJU92" s="53"/>
      <c r="JJV92" s="53"/>
      <c r="JJW92" s="53"/>
      <c r="JJX92" s="53"/>
      <c r="JJY92" s="53"/>
      <c r="JJZ92" s="53"/>
      <c r="JKA92" s="53"/>
      <c r="JKB92" s="53"/>
      <c r="JKC92" s="53"/>
      <c r="JKD92" s="53"/>
      <c r="JKE92" s="53"/>
      <c r="JKF92" s="53"/>
      <c r="JKG92" s="53"/>
      <c r="JKH92" s="53"/>
      <c r="JKI92" s="53"/>
      <c r="JKJ92" s="53"/>
      <c r="JKK92" s="53"/>
      <c r="JKL92" s="53"/>
      <c r="JKM92" s="53"/>
      <c r="JKN92" s="53"/>
      <c r="JKO92" s="53"/>
      <c r="JKP92" s="53"/>
      <c r="JKQ92" s="53"/>
      <c r="JKR92" s="53"/>
      <c r="JKS92" s="53"/>
      <c r="JKT92" s="53"/>
      <c r="JKU92" s="53"/>
      <c r="JKV92" s="53"/>
      <c r="JKW92" s="53"/>
      <c r="JKX92" s="53"/>
      <c r="JKY92" s="53"/>
      <c r="JKZ92" s="53"/>
      <c r="JLA92" s="53"/>
      <c r="JLB92" s="53"/>
      <c r="JLC92" s="53"/>
      <c r="JLD92" s="53"/>
      <c r="JLE92" s="53"/>
      <c r="JLF92" s="53"/>
      <c r="JLG92" s="53"/>
      <c r="JLH92" s="53"/>
      <c r="JLI92" s="53"/>
      <c r="JLJ92" s="53"/>
      <c r="JLK92" s="53"/>
      <c r="JLL92" s="53"/>
      <c r="JLM92" s="53"/>
      <c r="JLN92" s="53"/>
      <c r="JLO92" s="53"/>
      <c r="JLP92" s="53"/>
      <c r="JLQ92" s="53"/>
      <c r="JLR92" s="53"/>
      <c r="JLS92" s="53"/>
      <c r="JLT92" s="53"/>
      <c r="JLU92" s="53"/>
      <c r="JLV92" s="53"/>
      <c r="JLW92" s="53"/>
      <c r="JLX92" s="53"/>
      <c r="JLY92" s="53"/>
      <c r="JLZ92" s="53"/>
      <c r="JMA92" s="53"/>
      <c r="JMB92" s="53"/>
      <c r="JMC92" s="53"/>
      <c r="JMD92" s="53"/>
      <c r="JME92" s="53"/>
      <c r="JMF92" s="53"/>
      <c r="JMG92" s="53"/>
      <c r="JMH92" s="53"/>
      <c r="JMI92" s="53"/>
      <c r="JMJ92" s="53"/>
      <c r="JMK92" s="53"/>
      <c r="JML92" s="53"/>
      <c r="JMM92" s="53"/>
      <c r="JMN92" s="53"/>
      <c r="JMO92" s="53"/>
      <c r="JMP92" s="53"/>
      <c r="JMQ92" s="53"/>
      <c r="JMR92" s="53"/>
      <c r="JMS92" s="53"/>
      <c r="JMT92" s="53"/>
      <c r="JMU92" s="53"/>
      <c r="JMV92" s="53"/>
      <c r="JMW92" s="53"/>
      <c r="JMX92" s="53"/>
      <c r="JMY92" s="53"/>
      <c r="JMZ92" s="53"/>
      <c r="JNA92" s="53"/>
      <c r="JNB92" s="53"/>
      <c r="JNC92" s="53"/>
      <c r="JND92" s="53"/>
      <c r="JNE92" s="53"/>
      <c r="JNF92" s="53"/>
      <c r="JNG92" s="53"/>
      <c r="JNH92" s="53"/>
      <c r="JNI92" s="53"/>
      <c r="JNJ92" s="53"/>
      <c r="JNK92" s="53"/>
      <c r="JNL92" s="53"/>
      <c r="JNM92" s="53"/>
      <c r="JNN92" s="53"/>
      <c r="JNO92" s="53"/>
      <c r="JNP92" s="53"/>
      <c r="JNQ92" s="53"/>
      <c r="JNR92" s="53"/>
      <c r="JNS92" s="53"/>
      <c r="JNT92" s="53"/>
      <c r="JNU92" s="53"/>
      <c r="JNV92" s="53"/>
      <c r="JNW92" s="53"/>
      <c r="JNX92" s="53"/>
      <c r="JNY92" s="53"/>
      <c r="JNZ92" s="53"/>
      <c r="JOA92" s="53"/>
      <c r="JOB92" s="53"/>
      <c r="JOC92" s="53"/>
      <c r="JOD92" s="53"/>
      <c r="JOE92" s="53"/>
      <c r="JOF92" s="53"/>
      <c r="JOG92" s="53"/>
      <c r="JOH92" s="53"/>
      <c r="JOI92" s="53"/>
      <c r="JOJ92" s="53"/>
      <c r="JOK92" s="53"/>
      <c r="JOL92" s="53"/>
      <c r="JOM92" s="53"/>
      <c r="JON92" s="53"/>
      <c r="JOO92" s="53"/>
      <c r="JOP92" s="53"/>
      <c r="JOQ92" s="53"/>
      <c r="JOR92" s="53"/>
      <c r="JOS92" s="53"/>
      <c r="JOT92" s="53"/>
      <c r="JOU92" s="53"/>
      <c r="JOV92" s="53"/>
      <c r="JOW92" s="53"/>
      <c r="JOX92" s="53"/>
      <c r="JOY92" s="53"/>
      <c r="JOZ92" s="53"/>
      <c r="JPA92" s="53"/>
      <c r="JPB92" s="53"/>
      <c r="JPC92" s="53"/>
      <c r="JPD92" s="53"/>
      <c r="JPE92" s="53"/>
      <c r="JPF92" s="53"/>
      <c r="JPG92" s="53"/>
      <c r="JPH92" s="53"/>
      <c r="JPI92" s="53"/>
      <c r="JPJ92" s="53"/>
      <c r="JPK92" s="53"/>
      <c r="JPL92" s="53"/>
      <c r="JPM92" s="53"/>
      <c r="JPN92" s="53"/>
      <c r="JPO92" s="53"/>
      <c r="JPP92" s="53"/>
      <c r="JPQ92" s="53"/>
      <c r="JPR92" s="53"/>
      <c r="JPS92" s="53"/>
      <c r="JPT92" s="53"/>
      <c r="JPU92" s="53"/>
      <c r="JPV92" s="53"/>
      <c r="JPW92" s="53"/>
      <c r="JPX92" s="53"/>
      <c r="JPY92" s="53"/>
      <c r="JPZ92" s="53"/>
      <c r="JQA92" s="53"/>
      <c r="JQB92" s="53"/>
      <c r="JQC92" s="53"/>
      <c r="JQD92" s="53"/>
      <c r="JQE92" s="53"/>
      <c r="JQF92" s="53"/>
      <c r="JQG92" s="53"/>
      <c r="JQH92" s="53"/>
      <c r="JQI92" s="53"/>
      <c r="JQJ92" s="53"/>
      <c r="JQK92" s="53"/>
      <c r="JQL92" s="53"/>
      <c r="JQM92" s="53"/>
      <c r="JQN92" s="53"/>
      <c r="JQO92" s="53"/>
      <c r="JQP92" s="53"/>
      <c r="JQQ92" s="53"/>
      <c r="JQR92" s="53"/>
      <c r="JQS92" s="53"/>
      <c r="JQT92" s="53"/>
      <c r="JQU92" s="53"/>
      <c r="JQV92" s="53"/>
      <c r="JQW92" s="53"/>
      <c r="JQX92" s="53"/>
      <c r="JQY92" s="53"/>
      <c r="JQZ92" s="53"/>
      <c r="JRA92" s="53"/>
      <c r="JRB92" s="53"/>
      <c r="JRC92" s="53"/>
      <c r="JRD92" s="53"/>
      <c r="JRE92" s="53"/>
      <c r="JRF92" s="53"/>
      <c r="JRG92" s="53"/>
      <c r="JRH92" s="53"/>
      <c r="JRI92" s="53"/>
      <c r="JRJ92" s="53"/>
      <c r="JRK92" s="53"/>
      <c r="JRL92" s="53"/>
      <c r="JRM92" s="53"/>
      <c r="JRN92" s="53"/>
      <c r="JRO92" s="53"/>
      <c r="JRP92" s="53"/>
      <c r="JRQ92" s="53"/>
      <c r="JRR92" s="53"/>
      <c r="JRS92" s="53"/>
      <c r="JRT92" s="53"/>
      <c r="JRU92" s="53"/>
      <c r="JRV92" s="53"/>
      <c r="JRW92" s="53"/>
      <c r="JRX92" s="53"/>
      <c r="JRY92" s="53"/>
      <c r="JRZ92" s="53"/>
      <c r="JSA92" s="53"/>
      <c r="JSB92" s="53"/>
      <c r="JSC92" s="53"/>
      <c r="JSD92" s="53"/>
      <c r="JSE92" s="53"/>
      <c r="JSF92" s="53"/>
      <c r="JSG92" s="53"/>
      <c r="JSH92" s="53"/>
      <c r="JSI92" s="53"/>
      <c r="JSJ92" s="53"/>
      <c r="JSK92" s="53"/>
      <c r="JSL92" s="53"/>
      <c r="JSM92" s="53"/>
      <c r="JSN92" s="53"/>
      <c r="JSO92" s="53"/>
      <c r="JSP92" s="53"/>
      <c r="JSQ92" s="53"/>
      <c r="JSR92" s="53"/>
      <c r="JSS92" s="53"/>
      <c r="JST92" s="53"/>
      <c r="JSU92" s="53"/>
      <c r="JSV92" s="53"/>
      <c r="JSW92" s="53"/>
      <c r="JSX92" s="53"/>
      <c r="JSY92" s="53"/>
      <c r="JSZ92" s="53"/>
      <c r="JTA92" s="53"/>
      <c r="JTB92" s="53"/>
      <c r="JTC92" s="53"/>
      <c r="JTD92" s="53"/>
      <c r="JTE92" s="53"/>
      <c r="JTF92" s="53"/>
      <c r="JTG92" s="53"/>
      <c r="JTH92" s="53"/>
      <c r="JTI92" s="53"/>
      <c r="JTJ92" s="53"/>
      <c r="JTK92" s="53"/>
      <c r="JTL92" s="53"/>
      <c r="JTM92" s="53"/>
      <c r="JTN92" s="53"/>
      <c r="JTO92" s="53"/>
      <c r="JTP92" s="53"/>
      <c r="JTQ92" s="53"/>
      <c r="JTR92" s="53"/>
      <c r="JTS92" s="53"/>
      <c r="JTT92" s="53"/>
      <c r="JTU92" s="53"/>
      <c r="JTV92" s="53"/>
      <c r="JTW92" s="53"/>
      <c r="JTX92" s="53"/>
      <c r="JTY92" s="53"/>
      <c r="JTZ92" s="53"/>
      <c r="JUA92" s="53"/>
      <c r="JUB92" s="53"/>
      <c r="JUC92" s="53"/>
      <c r="JUD92" s="53"/>
      <c r="JUE92" s="53"/>
      <c r="JUF92" s="53"/>
      <c r="JUG92" s="53"/>
      <c r="JUH92" s="53"/>
      <c r="JUI92" s="53"/>
      <c r="JUJ92" s="53"/>
      <c r="JUK92" s="53"/>
      <c r="JUL92" s="53"/>
      <c r="JUM92" s="53"/>
      <c r="JUN92" s="53"/>
      <c r="JUO92" s="53"/>
      <c r="JUP92" s="53"/>
      <c r="JUQ92" s="53"/>
      <c r="JUR92" s="53"/>
      <c r="JUS92" s="53"/>
      <c r="JUT92" s="53"/>
      <c r="JUU92" s="53"/>
      <c r="JUV92" s="53"/>
      <c r="JUW92" s="53"/>
      <c r="JUX92" s="53"/>
      <c r="JUY92" s="53"/>
      <c r="JUZ92" s="53"/>
      <c r="JVA92" s="53"/>
      <c r="JVB92" s="53"/>
      <c r="JVC92" s="53"/>
      <c r="JVD92" s="53"/>
      <c r="JVE92" s="53"/>
      <c r="JVF92" s="53"/>
      <c r="JVG92" s="53"/>
      <c r="JVH92" s="53"/>
      <c r="JVI92" s="53"/>
      <c r="JVJ92" s="53"/>
      <c r="JVK92" s="53"/>
      <c r="JVL92" s="53"/>
      <c r="JVM92" s="53"/>
      <c r="JVN92" s="53"/>
      <c r="JVO92" s="53"/>
      <c r="JVP92" s="53"/>
      <c r="JVQ92" s="53"/>
      <c r="JVR92" s="53"/>
      <c r="JVS92" s="53"/>
      <c r="JVT92" s="53"/>
      <c r="JVU92" s="53"/>
      <c r="JVV92" s="53"/>
      <c r="JVW92" s="53"/>
      <c r="JVX92" s="53"/>
      <c r="JVY92" s="53"/>
      <c r="JVZ92" s="53"/>
      <c r="JWA92" s="53"/>
      <c r="JWB92" s="53"/>
      <c r="JWC92" s="53"/>
      <c r="JWD92" s="53"/>
      <c r="JWE92" s="53"/>
      <c r="JWF92" s="53"/>
      <c r="JWG92" s="53"/>
      <c r="JWH92" s="53"/>
      <c r="JWI92" s="53"/>
      <c r="JWJ92" s="53"/>
      <c r="JWK92" s="53"/>
      <c r="JWL92" s="53"/>
      <c r="JWM92" s="53"/>
      <c r="JWN92" s="53"/>
      <c r="JWO92" s="53"/>
      <c r="JWP92" s="53"/>
      <c r="JWQ92" s="53"/>
      <c r="JWR92" s="53"/>
      <c r="JWS92" s="53"/>
      <c r="JWT92" s="53"/>
      <c r="JWU92" s="53"/>
      <c r="JWV92" s="53"/>
      <c r="JWW92" s="53"/>
      <c r="JWX92" s="53"/>
      <c r="JWY92" s="53"/>
      <c r="JWZ92" s="53"/>
      <c r="JXA92" s="53"/>
      <c r="JXB92" s="53"/>
      <c r="JXC92" s="53"/>
      <c r="JXD92" s="53"/>
      <c r="JXE92" s="53"/>
      <c r="JXF92" s="53"/>
      <c r="JXG92" s="53"/>
      <c r="JXH92" s="53"/>
      <c r="JXI92" s="53"/>
      <c r="JXJ92" s="53"/>
      <c r="JXK92" s="53"/>
      <c r="JXL92" s="53"/>
      <c r="JXM92" s="53"/>
      <c r="JXN92" s="53"/>
      <c r="JXO92" s="53"/>
      <c r="JXP92" s="53"/>
      <c r="JXQ92" s="53"/>
      <c r="JXR92" s="53"/>
      <c r="JXS92" s="53"/>
      <c r="JXT92" s="53"/>
      <c r="JXU92" s="53"/>
      <c r="JXV92" s="53"/>
      <c r="JXW92" s="53"/>
      <c r="JXX92" s="53"/>
      <c r="JXY92" s="53"/>
      <c r="JXZ92" s="53"/>
      <c r="JYA92" s="53"/>
      <c r="JYB92" s="53"/>
      <c r="JYC92" s="53"/>
      <c r="JYD92" s="53"/>
      <c r="JYE92" s="53"/>
      <c r="JYF92" s="53"/>
      <c r="JYG92" s="53"/>
      <c r="JYH92" s="53"/>
      <c r="JYI92" s="53"/>
      <c r="JYJ92" s="53"/>
      <c r="JYK92" s="53"/>
      <c r="JYL92" s="53"/>
      <c r="JYM92" s="53"/>
      <c r="JYN92" s="53"/>
      <c r="JYO92" s="53"/>
      <c r="JYP92" s="53"/>
      <c r="JYQ92" s="53"/>
      <c r="JYR92" s="53"/>
      <c r="JYS92" s="53"/>
      <c r="JYT92" s="53"/>
      <c r="JYU92" s="53"/>
      <c r="JYV92" s="53"/>
      <c r="JYW92" s="53"/>
      <c r="JYX92" s="53"/>
      <c r="JYY92" s="53"/>
      <c r="JYZ92" s="53"/>
      <c r="JZA92" s="53"/>
      <c r="JZB92" s="53"/>
      <c r="JZC92" s="53"/>
      <c r="JZD92" s="53"/>
      <c r="JZE92" s="53"/>
      <c r="JZF92" s="53"/>
      <c r="JZG92" s="53"/>
      <c r="JZH92" s="53"/>
      <c r="JZI92" s="53"/>
      <c r="JZJ92" s="53"/>
      <c r="JZK92" s="53"/>
      <c r="JZL92" s="53"/>
      <c r="JZM92" s="53"/>
      <c r="JZN92" s="53"/>
      <c r="JZO92" s="53"/>
      <c r="JZP92" s="53"/>
      <c r="JZQ92" s="53"/>
      <c r="JZR92" s="53"/>
      <c r="JZS92" s="53"/>
      <c r="JZT92" s="53"/>
      <c r="JZU92" s="53"/>
      <c r="JZV92" s="53"/>
      <c r="JZW92" s="53"/>
      <c r="JZX92" s="53"/>
      <c r="JZY92" s="53"/>
      <c r="JZZ92" s="53"/>
      <c r="KAA92" s="53"/>
      <c r="KAB92" s="53"/>
      <c r="KAC92" s="53"/>
      <c r="KAD92" s="53"/>
      <c r="KAE92" s="53"/>
      <c r="KAF92" s="53"/>
      <c r="KAG92" s="53"/>
      <c r="KAH92" s="53"/>
      <c r="KAI92" s="53"/>
      <c r="KAJ92" s="53"/>
      <c r="KAK92" s="53"/>
      <c r="KAL92" s="53"/>
      <c r="KAM92" s="53"/>
      <c r="KAN92" s="53"/>
      <c r="KAO92" s="53"/>
      <c r="KAP92" s="53"/>
      <c r="KAQ92" s="53"/>
      <c r="KAR92" s="53"/>
      <c r="KAS92" s="53"/>
      <c r="KAT92" s="53"/>
      <c r="KAU92" s="53"/>
      <c r="KAV92" s="53"/>
      <c r="KAW92" s="53"/>
      <c r="KAX92" s="53"/>
      <c r="KAY92" s="53"/>
      <c r="KAZ92" s="53"/>
      <c r="KBA92" s="53"/>
      <c r="KBB92" s="53"/>
      <c r="KBC92" s="53"/>
      <c r="KBD92" s="53"/>
      <c r="KBE92" s="53"/>
      <c r="KBF92" s="53"/>
      <c r="KBG92" s="53"/>
      <c r="KBH92" s="53"/>
      <c r="KBI92" s="53"/>
      <c r="KBJ92" s="53"/>
      <c r="KBK92" s="53"/>
      <c r="KBL92" s="53"/>
      <c r="KBM92" s="53"/>
      <c r="KBN92" s="53"/>
      <c r="KBO92" s="53"/>
      <c r="KBP92" s="53"/>
      <c r="KBQ92" s="53"/>
      <c r="KBR92" s="53"/>
      <c r="KBS92" s="53"/>
      <c r="KBT92" s="53"/>
      <c r="KBU92" s="53"/>
      <c r="KBV92" s="53"/>
      <c r="KBW92" s="53"/>
      <c r="KBX92" s="53"/>
      <c r="KBY92" s="53"/>
      <c r="KBZ92" s="53"/>
      <c r="KCA92" s="53"/>
      <c r="KCB92" s="53"/>
      <c r="KCC92" s="53"/>
      <c r="KCD92" s="53"/>
      <c r="KCE92" s="53"/>
      <c r="KCF92" s="53"/>
      <c r="KCG92" s="53"/>
      <c r="KCH92" s="53"/>
      <c r="KCI92" s="53"/>
      <c r="KCJ92" s="53"/>
      <c r="KCK92" s="53"/>
      <c r="KCL92" s="53"/>
      <c r="KCM92" s="53"/>
      <c r="KCN92" s="53"/>
      <c r="KCO92" s="53"/>
      <c r="KCP92" s="53"/>
      <c r="KCQ92" s="53"/>
      <c r="KCR92" s="53"/>
      <c r="KCS92" s="53"/>
      <c r="KCT92" s="53"/>
      <c r="KCU92" s="53"/>
      <c r="KCV92" s="53"/>
      <c r="KCW92" s="53"/>
      <c r="KCX92" s="53"/>
      <c r="KCY92" s="53"/>
      <c r="KCZ92" s="53"/>
      <c r="KDA92" s="53"/>
      <c r="KDB92" s="53"/>
      <c r="KDC92" s="53"/>
      <c r="KDD92" s="53"/>
      <c r="KDE92" s="53"/>
      <c r="KDF92" s="53"/>
      <c r="KDG92" s="53"/>
      <c r="KDH92" s="53"/>
      <c r="KDI92" s="53"/>
      <c r="KDJ92" s="53"/>
      <c r="KDK92" s="53"/>
      <c r="KDL92" s="53"/>
      <c r="KDM92" s="53"/>
      <c r="KDN92" s="53"/>
      <c r="KDO92" s="53"/>
      <c r="KDP92" s="53"/>
      <c r="KDQ92" s="53"/>
      <c r="KDR92" s="53"/>
      <c r="KDS92" s="53"/>
      <c r="KDT92" s="53"/>
      <c r="KDU92" s="53"/>
      <c r="KDV92" s="53"/>
      <c r="KDW92" s="53"/>
      <c r="KDX92" s="53"/>
      <c r="KDY92" s="53"/>
      <c r="KDZ92" s="53"/>
      <c r="KEA92" s="53"/>
      <c r="KEB92" s="53"/>
      <c r="KEC92" s="53"/>
      <c r="KED92" s="53"/>
      <c r="KEE92" s="53"/>
      <c r="KEF92" s="53"/>
      <c r="KEG92" s="53"/>
      <c r="KEH92" s="53"/>
      <c r="KEI92" s="53"/>
      <c r="KEJ92" s="53"/>
      <c r="KEK92" s="53"/>
      <c r="KEL92" s="53"/>
      <c r="KEM92" s="53"/>
      <c r="KEN92" s="53"/>
      <c r="KEO92" s="53"/>
      <c r="KEP92" s="53"/>
      <c r="KEQ92" s="53"/>
      <c r="KER92" s="53"/>
      <c r="KES92" s="53"/>
      <c r="KET92" s="53"/>
      <c r="KEU92" s="53"/>
      <c r="KEV92" s="53"/>
      <c r="KEW92" s="53"/>
      <c r="KEX92" s="53"/>
      <c r="KEY92" s="53"/>
      <c r="KEZ92" s="53"/>
      <c r="KFA92" s="53"/>
      <c r="KFB92" s="53"/>
      <c r="KFC92" s="53"/>
      <c r="KFD92" s="53"/>
      <c r="KFE92" s="53"/>
      <c r="KFF92" s="53"/>
      <c r="KFG92" s="53"/>
      <c r="KFH92" s="53"/>
      <c r="KFI92" s="53"/>
      <c r="KFJ92" s="53"/>
      <c r="KFK92" s="53"/>
      <c r="KFL92" s="53"/>
      <c r="KFM92" s="53"/>
      <c r="KFN92" s="53"/>
      <c r="KFO92" s="53"/>
      <c r="KFP92" s="53"/>
      <c r="KFQ92" s="53"/>
      <c r="KFR92" s="53"/>
      <c r="KFS92" s="53"/>
      <c r="KFT92" s="53"/>
      <c r="KFU92" s="53"/>
      <c r="KFV92" s="53"/>
      <c r="KFW92" s="53"/>
      <c r="KFX92" s="53"/>
      <c r="KFY92" s="53"/>
      <c r="KFZ92" s="53"/>
      <c r="KGA92" s="53"/>
      <c r="KGB92" s="53"/>
      <c r="KGC92" s="53"/>
      <c r="KGD92" s="53"/>
      <c r="KGE92" s="53"/>
      <c r="KGF92" s="53"/>
      <c r="KGG92" s="53"/>
      <c r="KGH92" s="53"/>
      <c r="KGI92" s="53"/>
      <c r="KGJ92" s="53"/>
      <c r="KGK92" s="53"/>
      <c r="KGL92" s="53"/>
      <c r="KGM92" s="53"/>
      <c r="KGN92" s="53"/>
      <c r="KGO92" s="53"/>
      <c r="KGP92" s="53"/>
      <c r="KGQ92" s="53"/>
      <c r="KGR92" s="53"/>
      <c r="KGS92" s="53"/>
      <c r="KGT92" s="53"/>
      <c r="KGU92" s="53"/>
      <c r="KGV92" s="53"/>
      <c r="KGW92" s="53"/>
      <c r="KGX92" s="53"/>
      <c r="KGY92" s="53"/>
      <c r="KGZ92" s="53"/>
      <c r="KHA92" s="53"/>
      <c r="KHB92" s="53"/>
      <c r="KHC92" s="53"/>
      <c r="KHD92" s="53"/>
      <c r="KHE92" s="53"/>
      <c r="KHF92" s="53"/>
      <c r="KHG92" s="53"/>
      <c r="KHH92" s="53"/>
      <c r="KHI92" s="53"/>
      <c r="KHJ92" s="53"/>
      <c r="KHK92" s="53"/>
      <c r="KHL92" s="53"/>
      <c r="KHM92" s="53"/>
      <c r="KHN92" s="53"/>
      <c r="KHO92" s="53"/>
      <c r="KHP92" s="53"/>
      <c r="KHQ92" s="53"/>
      <c r="KHR92" s="53"/>
      <c r="KHS92" s="53"/>
      <c r="KHT92" s="53"/>
      <c r="KHU92" s="53"/>
      <c r="KHV92" s="53"/>
      <c r="KHW92" s="53"/>
      <c r="KHX92" s="53"/>
      <c r="KHY92" s="53"/>
      <c r="KHZ92" s="53"/>
      <c r="KIA92" s="53"/>
      <c r="KIB92" s="53"/>
      <c r="KIC92" s="53"/>
      <c r="KID92" s="53"/>
      <c r="KIE92" s="53"/>
      <c r="KIF92" s="53"/>
      <c r="KIG92" s="53"/>
      <c r="KIH92" s="53"/>
      <c r="KII92" s="53"/>
      <c r="KIJ92" s="53"/>
      <c r="KIK92" s="53"/>
      <c r="KIL92" s="53"/>
      <c r="KIM92" s="53"/>
      <c r="KIN92" s="53"/>
      <c r="KIO92" s="53"/>
      <c r="KIP92" s="53"/>
      <c r="KIQ92" s="53"/>
      <c r="KIR92" s="53"/>
      <c r="KIS92" s="53"/>
      <c r="KIT92" s="53"/>
      <c r="KIU92" s="53"/>
      <c r="KIV92" s="53"/>
      <c r="KIW92" s="53"/>
      <c r="KIX92" s="53"/>
      <c r="KIY92" s="53"/>
      <c r="KIZ92" s="53"/>
      <c r="KJA92" s="53"/>
      <c r="KJB92" s="53"/>
      <c r="KJC92" s="53"/>
      <c r="KJD92" s="53"/>
      <c r="KJE92" s="53"/>
      <c r="KJF92" s="53"/>
      <c r="KJG92" s="53"/>
      <c r="KJH92" s="53"/>
      <c r="KJI92" s="53"/>
      <c r="KJJ92" s="53"/>
      <c r="KJK92" s="53"/>
      <c r="KJL92" s="53"/>
      <c r="KJM92" s="53"/>
      <c r="KJN92" s="53"/>
      <c r="KJO92" s="53"/>
      <c r="KJP92" s="53"/>
      <c r="KJQ92" s="53"/>
      <c r="KJR92" s="53"/>
      <c r="KJS92" s="53"/>
      <c r="KJT92" s="53"/>
      <c r="KJU92" s="53"/>
      <c r="KJV92" s="53"/>
      <c r="KJW92" s="53"/>
      <c r="KJX92" s="53"/>
      <c r="KJY92" s="53"/>
      <c r="KJZ92" s="53"/>
      <c r="KKA92" s="53"/>
      <c r="KKB92" s="53"/>
      <c r="KKC92" s="53"/>
      <c r="KKD92" s="53"/>
      <c r="KKE92" s="53"/>
      <c r="KKF92" s="53"/>
      <c r="KKG92" s="53"/>
      <c r="KKH92" s="53"/>
      <c r="KKI92" s="53"/>
      <c r="KKJ92" s="53"/>
      <c r="KKK92" s="53"/>
      <c r="KKL92" s="53"/>
      <c r="KKM92" s="53"/>
      <c r="KKN92" s="53"/>
      <c r="KKO92" s="53"/>
      <c r="KKP92" s="53"/>
      <c r="KKQ92" s="53"/>
      <c r="KKR92" s="53"/>
      <c r="KKS92" s="53"/>
      <c r="KKT92" s="53"/>
      <c r="KKU92" s="53"/>
      <c r="KKV92" s="53"/>
      <c r="KKW92" s="53"/>
      <c r="KKX92" s="53"/>
      <c r="KKY92" s="53"/>
      <c r="KKZ92" s="53"/>
      <c r="KLA92" s="53"/>
      <c r="KLB92" s="53"/>
      <c r="KLC92" s="53"/>
      <c r="KLD92" s="53"/>
      <c r="KLE92" s="53"/>
      <c r="KLF92" s="53"/>
      <c r="KLG92" s="53"/>
      <c r="KLH92" s="53"/>
      <c r="KLI92" s="53"/>
      <c r="KLJ92" s="53"/>
      <c r="KLK92" s="53"/>
      <c r="KLL92" s="53"/>
      <c r="KLM92" s="53"/>
      <c r="KLN92" s="53"/>
      <c r="KLO92" s="53"/>
      <c r="KLP92" s="53"/>
      <c r="KLQ92" s="53"/>
      <c r="KLR92" s="53"/>
      <c r="KLS92" s="53"/>
      <c r="KLT92" s="53"/>
      <c r="KLU92" s="53"/>
      <c r="KLV92" s="53"/>
      <c r="KLW92" s="53"/>
      <c r="KLX92" s="53"/>
      <c r="KLY92" s="53"/>
      <c r="KLZ92" s="53"/>
      <c r="KMA92" s="53"/>
      <c r="KMB92" s="53"/>
      <c r="KMC92" s="53"/>
      <c r="KMD92" s="53"/>
      <c r="KME92" s="53"/>
      <c r="KMF92" s="53"/>
      <c r="KMG92" s="53"/>
      <c r="KMH92" s="53"/>
      <c r="KMI92" s="53"/>
      <c r="KMJ92" s="53"/>
      <c r="KMK92" s="53"/>
      <c r="KML92" s="53"/>
      <c r="KMM92" s="53"/>
      <c r="KMN92" s="53"/>
      <c r="KMO92" s="53"/>
      <c r="KMP92" s="53"/>
      <c r="KMQ92" s="53"/>
      <c r="KMR92" s="53"/>
      <c r="KMS92" s="53"/>
      <c r="KMT92" s="53"/>
      <c r="KMU92" s="53"/>
      <c r="KMV92" s="53"/>
      <c r="KMW92" s="53"/>
      <c r="KMX92" s="53"/>
      <c r="KMY92" s="53"/>
      <c r="KMZ92" s="53"/>
      <c r="KNA92" s="53"/>
      <c r="KNB92" s="53"/>
      <c r="KNC92" s="53"/>
      <c r="KND92" s="53"/>
      <c r="KNE92" s="53"/>
      <c r="KNF92" s="53"/>
      <c r="KNG92" s="53"/>
      <c r="KNH92" s="53"/>
      <c r="KNI92" s="53"/>
      <c r="KNJ92" s="53"/>
      <c r="KNK92" s="53"/>
      <c r="KNL92" s="53"/>
      <c r="KNM92" s="53"/>
      <c r="KNN92" s="53"/>
      <c r="KNO92" s="53"/>
      <c r="KNP92" s="53"/>
      <c r="KNQ92" s="53"/>
      <c r="KNR92" s="53"/>
      <c r="KNS92" s="53"/>
      <c r="KNT92" s="53"/>
      <c r="KNU92" s="53"/>
      <c r="KNV92" s="53"/>
      <c r="KNW92" s="53"/>
      <c r="KNX92" s="53"/>
      <c r="KNY92" s="53"/>
      <c r="KNZ92" s="53"/>
      <c r="KOA92" s="53"/>
      <c r="KOB92" s="53"/>
      <c r="KOC92" s="53"/>
      <c r="KOD92" s="53"/>
      <c r="KOE92" s="53"/>
      <c r="KOF92" s="53"/>
      <c r="KOG92" s="53"/>
      <c r="KOH92" s="53"/>
      <c r="KOI92" s="53"/>
      <c r="KOJ92" s="53"/>
      <c r="KOK92" s="53"/>
      <c r="KOL92" s="53"/>
      <c r="KOM92" s="53"/>
      <c r="KON92" s="53"/>
      <c r="KOO92" s="53"/>
      <c r="KOP92" s="53"/>
      <c r="KOQ92" s="53"/>
      <c r="KOR92" s="53"/>
      <c r="KOS92" s="53"/>
      <c r="KOT92" s="53"/>
      <c r="KOU92" s="53"/>
      <c r="KOV92" s="53"/>
      <c r="KOW92" s="53"/>
      <c r="KOX92" s="53"/>
      <c r="KOY92" s="53"/>
      <c r="KOZ92" s="53"/>
      <c r="KPA92" s="53"/>
      <c r="KPB92" s="53"/>
      <c r="KPC92" s="53"/>
      <c r="KPD92" s="53"/>
      <c r="KPE92" s="53"/>
      <c r="KPF92" s="53"/>
      <c r="KPG92" s="53"/>
      <c r="KPH92" s="53"/>
      <c r="KPI92" s="53"/>
      <c r="KPJ92" s="53"/>
      <c r="KPK92" s="53"/>
      <c r="KPL92" s="53"/>
      <c r="KPM92" s="53"/>
      <c r="KPN92" s="53"/>
      <c r="KPO92" s="53"/>
      <c r="KPP92" s="53"/>
      <c r="KPQ92" s="53"/>
      <c r="KPR92" s="53"/>
      <c r="KPS92" s="53"/>
      <c r="KPT92" s="53"/>
      <c r="KPU92" s="53"/>
      <c r="KPV92" s="53"/>
      <c r="KPW92" s="53"/>
      <c r="KPX92" s="53"/>
      <c r="KPY92" s="53"/>
      <c r="KPZ92" s="53"/>
      <c r="KQA92" s="53"/>
      <c r="KQB92" s="53"/>
      <c r="KQC92" s="53"/>
      <c r="KQD92" s="53"/>
      <c r="KQE92" s="53"/>
      <c r="KQF92" s="53"/>
      <c r="KQG92" s="53"/>
      <c r="KQH92" s="53"/>
      <c r="KQI92" s="53"/>
      <c r="KQJ92" s="53"/>
      <c r="KQK92" s="53"/>
      <c r="KQL92" s="53"/>
      <c r="KQM92" s="53"/>
      <c r="KQN92" s="53"/>
      <c r="KQO92" s="53"/>
      <c r="KQP92" s="53"/>
      <c r="KQQ92" s="53"/>
      <c r="KQR92" s="53"/>
      <c r="KQS92" s="53"/>
      <c r="KQT92" s="53"/>
      <c r="KQU92" s="53"/>
      <c r="KQV92" s="53"/>
      <c r="KQW92" s="53"/>
      <c r="KQX92" s="53"/>
      <c r="KQY92" s="53"/>
      <c r="KQZ92" s="53"/>
      <c r="KRA92" s="53"/>
      <c r="KRB92" s="53"/>
      <c r="KRC92" s="53"/>
      <c r="KRD92" s="53"/>
      <c r="KRE92" s="53"/>
      <c r="KRF92" s="53"/>
      <c r="KRG92" s="53"/>
      <c r="KRH92" s="53"/>
      <c r="KRI92" s="53"/>
      <c r="KRJ92" s="53"/>
      <c r="KRK92" s="53"/>
      <c r="KRL92" s="53"/>
      <c r="KRM92" s="53"/>
      <c r="KRN92" s="53"/>
      <c r="KRO92" s="53"/>
      <c r="KRP92" s="53"/>
      <c r="KRQ92" s="53"/>
      <c r="KRR92" s="53"/>
      <c r="KRS92" s="53"/>
      <c r="KRT92" s="53"/>
      <c r="KRU92" s="53"/>
      <c r="KRV92" s="53"/>
      <c r="KRW92" s="53"/>
      <c r="KRX92" s="53"/>
      <c r="KRY92" s="53"/>
      <c r="KRZ92" s="53"/>
      <c r="KSA92" s="53"/>
      <c r="KSB92" s="53"/>
      <c r="KSC92" s="53"/>
      <c r="KSD92" s="53"/>
      <c r="KSE92" s="53"/>
      <c r="KSF92" s="53"/>
      <c r="KSG92" s="53"/>
      <c r="KSH92" s="53"/>
      <c r="KSI92" s="53"/>
      <c r="KSJ92" s="53"/>
      <c r="KSK92" s="53"/>
      <c r="KSL92" s="53"/>
      <c r="KSM92" s="53"/>
      <c r="KSN92" s="53"/>
      <c r="KSO92" s="53"/>
      <c r="KSP92" s="53"/>
      <c r="KSQ92" s="53"/>
      <c r="KSR92" s="53"/>
      <c r="KSS92" s="53"/>
      <c r="KST92" s="53"/>
      <c r="KSU92" s="53"/>
      <c r="KSV92" s="53"/>
      <c r="KSW92" s="53"/>
      <c r="KSX92" s="53"/>
      <c r="KSY92" s="53"/>
      <c r="KSZ92" s="53"/>
      <c r="KTA92" s="53"/>
      <c r="KTB92" s="53"/>
      <c r="KTC92" s="53"/>
      <c r="KTD92" s="53"/>
      <c r="KTE92" s="53"/>
      <c r="KTF92" s="53"/>
      <c r="KTG92" s="53"/>
      <c r="KTH92" s="53"/>
      <c r="KTI92" s="53"/>
      <c r="KTJ92" s="53"/>
      <c r="KTK92" s="53"/>
      <c r="KTL92" s="53"/>
      <c r="KTM92" s="53"/>
      <c r="KTN92" s="53"/>
      <c r="KTO92" s="53"/>
      <c r="KTP92" s="53"/>
      <c r="KTQ92" s="53"/>
      <c r="KTR92" s="53"/>
      <c r="KTS92" s="53"/>
      <c r="KTT92" s="53"/>
      <c r="KTU92" s="53"/>
      <c r="KTV92" s="53"/>
      <c r="KTW92" s="53"/>
      <c r="KTX92" s="53"/>
      <c r="KTY92" s="53"/>
      <c r="KTZ92" s="53"/>
      <c r="KUA92" s="53"/>
      <c r="KUB92" s="53"/>
      <c r="KUC92" s="53"/>
      <c r="KUD92" s="53"/>
      <c r="KUE92" s="53"/>
      <c r="KUF92" s="53"/>
      <c r="KUG92" s="53"/>
      <c r="KUH92" s="53"/>
      <c r="KUI92" s="53"/>
      <c r="KUJ92" s="53"/>
      <c r="KUK92" s="53"/>
      <c r="KUL92" s="53"/>
      <c r="KUM92" s="53"/>
      <c r="KUN92" s="53"/>
      <c r="KUO92" s="53"/>
      <c r="KUP92" s="53"/>
      <c r="KUQ92" s="53"/>
      <c r="KUR92" s="53"/>
      <c r="KUS92" s="53"/>
      <c r="KUT92" s="53"/>
      <c r="KUU92" s="53"/>
      <c r="KUV92" s="53"/>
      <c r="KUW92" s="53"/>
      <c r="KUX92" s="53"/>
      <c r="KUY92" s="53"/>
      <c r="KUZ92" s="53"/>
      <c r="KVA92" s="53"/>
      <c r="KVB92" s="53"/>
      <c r="KVC92" s="53"/>
      <c r="KVD92" s="53"/>
      <c r="KVE92" s="53"/>
      <c r="KVF92" s="53"/>
      <c r="KVG92" s="53"/>
      <c r="KVH92" s="53"/>
      <c r="KVI92" s="53"/>
      <c r="KVJ92" s="53"/>
      <c r="KVK92" s="53"/>
      <c r="KVL92" s="53"/>
      <c r="KVM92" s="53"/>
      <c r="KVN92" s="53"/>
      <c r="KVO92" s="53"/>
      <c r="KVP92" s="53"/>
      <c r="KVQ92" s="53"/>
      <c r="KVR92" s="53"/>
      <c r="KVS92" s="53"/>
      <c r="KVT92" s="53"/>
      <c r="KVU92" s="53"/>
      <c r="KVV92" s="53"/>
      <c r="KVW92" s="53"/>
      <c r="KVX92" s="53"/>
      <c r="KVY92" s="53"/>
      <c r="KVZ92" s="53"/>
      <c r="KWA92" s="53"/>
      <c r="KWB92" s="53"/>
      <c r="KWC92" s="53"/>
      <c r="KWD92" s="53"/>
      <c r="KWE92" s="53"/>
      <c r="KWF92" s="53"/>
      <c r="KWG92" s="53"/>
      <c r="KWH92" s="53"/>
      <c r="KWI92" s="53"/>
      <c r="KWJ92" s="53"/>
      <c r="KWK92" s="53"/>
      <c r="KWL92" s="53"/>
      <c r="KWM92" s="53"/>
      <c r="KWN92" s="53"/>
      <c r="KWO92" s="53"/>
      <c r="KWP92" s="53"/>
      <c r="KWQ92" s="53"/>
      <c r="KWR92" s="53"/>
      <c r="KWS92" s="53"/>
      <c r="KWT92" s="53"/>
      <c r="KWU92" s="53"/>
      <c r="KWV92" s="53"/>
      <c r="KWW92" s="53"/>
      <c r="KWX92" s="53"/>
      <c r="KWY92" s="53"/>
      <c r="KWZ92" s="53"/>
      <c r="KXA92" s="53"/>
      <c r="KXB92" s="53"/>
      <c r="KXC92" s="53"/>
      <c r="KXD92" s="53"/>
      <c r="KXE92" s="53"/>
      <c r="KXF92" s="53"/>
      <c r="KXG92" s="53"/>
      <c r="KXH92" s="53"/>
      <c r="KXI92" s="53"/>
      <c r="KXJ92" s="53"/>
      <c r="KXK92" s="53"/>
      <c r="KXL92" s="53"/>
      <c r="KXM92" s="53"/>
      <c r="KXN92" s="53"/>
      <c r="KXO92" s="53"/>
      <c r="KXP92" s="53"/>
      <c r="KXQ92" s="53"/>
      <c r="KXR92" s="53"/>
      <c r="KXS92" s="53"/>
      <c r="KXT92" s="53"/>
      <c r="KXU92" s="53"/>
      <c r="KXV92" s="53"/>
      <c r="KXW92" s="53"/>
      <c r="KXX92" s="53"/>
      <c r="KXY92" s="53"/>
      <c r="KXZ92" s="53"/>
      <c r="KYA92" s="53"/>
      <c r="KYB92" s="53"/>
      <c r="KYC92" s="53"/>
      <c r="KYD92" s="53"/>
      <c r="KYE92" s="53"/>
      <c r="KYF92" s="53"/>
      <c r="KYG92" s="53"/>
      <c r="KYH92" s="53"/>
      <c r="KYI92" s="53"/>
      <c r="KYJ92" s="53"/>
      <c r="KYK92" s="53"/>
      <c r="KYL92" s="53"/>
      <c r="KYM92" s="53"/>
      <c r="KYN92" s="53"/>
      <c r="KYO92" s="53"/>
      <c r="KYP92" s="53"/>
      <c r="KYQ92" s="53"/>
      <c r="KYR92" s="53"/>
      <c r="KYS92" s="53"/>
      <c r="KYT92" s="53"/>
      <c r="KYU92" s="53"/>
      <c r="KYV92" s="53"/>
      <c r="KYW92" s="53"/>
      <c r="KYX92" s="53"/>
      <c r="KYY92" s="53"/>
      <c r="KYZ92" s="53"/>
      <c r="KZA92" s="53"/>
      <c r="KZB92" s="53"/>
      <c r="KZC92" s="53"/>
      <c r="KZD92" s="53"/>
      <c r="KZE92" s="53"/>
      <c r="KZF92" s="53"/>
      <c r="KZG92" s="53"/>
      <c r="KZH92" s="53"/>
      <c r="KZI92" s="53"/>
      <c r="KZJ92" s="53"/>
      <c r="KZK92" s="53"/>
      <c r="KZL92" s="53"/>
      <c r="KZM92" s="53"/>
      <c r="KZN92" s="53"/>
      <c r="KZO92" s="53"/>
      <c r="KZP92" s="53"/>
      <c r="KZQ92" s="53"/>
      <c r="KZR92" s="53"/>
      <c r="KZS92" s="53"/>
      <c r="KZT92" s="53"/>
      <c r="KZU92" s="53"/>
      <c r="KZV92" s="53"/>
      <c r="KZW92" s="53"/>
      <c r="KZX92" s="53"/>
      <c r="KZY92" s="53"/>
      <c r="KZZ92" s="53"/>
      <c r="LAA92" s="53"/>
      <c r="LAB92" s="53"/>
      <c r="LAC92" s="53"/>
      <c r="LAD92" s="53"/>
      <c r="LAE92" s="53"/>
      <c r="LAF92" s="53"/>
      <c r="LAG92" s="53"/>
      <c r="LAH92" s="53"/>
      <c r="LAI92" s="53"/>
      <c r="LAJ92" s="53"/>
      <c r="LAK92" s="53"/>
      <c r="LAL92" s="53"/>
      <c r="LAM92" s="53"/>
      <c r="LAN92" s="53"/>
      <c r="LAO92" s="53"/>
      <c r="LAP92" s="53"/>
      <c r="LAQ92" s="53"/>
      <c r="LAR92" s="53"/>
      <c r="LAS92" s="53"/>
      <c r="LAT92" s="53"/>
      <c r="LAU92" s="53"/>
      <c r="LAV92" s="53"/>
      <c r="LAW92" s="53"/>
      <c r="LAX92" s="53"/>
      <c r="LAY92" s="53"/>
      <c r="LAZ92" s="53"/>
      <c r="LBA92" s="53"/>
      <c r="LBB92" s="53"/>
      <c r="LBC92" s="53"/>
      <c r="LBD92" s="53"/>
      <c r="LBE92" s="53"/>
      <c r="LBF92" s="53"/>
      <c r="LBG92" s="53"/>
      <c r="LBH92" s="53"/>
      <c r="LBI92" s="53"/>
      <c r="LBJ92" s="53"/>
      <c r="LBK92" s="53"/>
      <c r="LBL92" s="53"/>
      <c r="LBM92" s="53"/>
      <c r="LBN92" s="53"/>
      <c r="LBO92" s="53"/>
      <c r="LBP92" s="53"/>
      <c r="LBQ92" s="53"/>
      <c r="LBR92" s="53"/>
      <c r="LBS92" s="53"/>
      <c r="LBT92" s="53"/>
      <c r="LBU92" s="53"/>
      <c r="LBV92" s="53"/>
      <c r="LBW92" s="53"/>
      <c r="LBX92" s="53"/>
      <c r="LBY92" s="53"/>
      <c r="LBZ92" s="53"/>
      <c r="LCA92" s="53"/>
      <c r="LCB92" s="53"/>
      <c r="LCC92" s="53"/>
      <c r="LCD92" s="53"/>
      <c r="LCE92" s="53"/>
      <c r="LCF92" s="53"/>
      <c r="LCG92" s="53"/>
      <c r="LCH92" s="53"/>
      <c r="LCI92" s="53"/>
      <c r="LCJ92" s="53"/>
      <c r="LCK92" s="53"/>
      <c r="LCL92" s="53"/>
      <c r="LCM92" s="53"/>
      <c r="LCN92" s="53"/>
      <c r="LCO92" s="53"/>
      <c r="LCP92" s="53"/>
      <c r="LCQ92" s="53"/>
      <c r="LCR92" s="53"/>
      <c r="LCS92" s="53"/>
      <c r="LCT92" s="53"/>
      <c r="LCU92" s="53"/>
      <c r="LCV92" s="53"/>
      <c r="LCW92" s="53"/>
      <c r="LCX92" s="53"/>
      <c r="LCY92" s="53"/>
      <c r="LCZ92" s="53"/>
      <c r="LDA92" s="53"/>
      <c r="LDB92" s="53"/>
      <c r="LDC92" s="53"/>
      <c r="LDD92" s="53"/>
      <c r="LDE92" s="53"/>
      <c r="LDF92" s="53"/>
      <c r="LDG92" s="53"/>
      <c r="LDH92" s="53"/>
      <c r="LDI92" s="53"/>
      <c r="LDJ92" s="53"/>
      <c r="LDK92" s="53"/>
      <c r="LDL92" s="53"/>
      <c r="LDM92" s="53"/>
      <c r="LDN92" s="53"/>
      <c r="LDO92" s="53"/>
      <c r="LDP92" s="53"/>
      <c r="LDQ92" s="53"/>
      <c r="LDR92" s="53"/>
      <c r="LDS92" s="53"/>
      <c r="LDT92" s="53"/>
      <c r="LDU92" s="53"/>
      <c r="LDV92" s="53"/>
      <c r="LDW92" s="53"/>
      <c r="LDX92" s="53"/>
      <c r="LDY92" s="53"/>
      <c r="LDZ92" s="53"/>
      <c r="LEA92" s="53"/>
      <c r="LEB92" s="53"/>
      <c r="LEC92" s="53"/>
      <c r="LED92" s="53"/>
      <c r="LEE92" s="53"/>
      <c r="LEF92" s="53"/>
      <c r="LEG92" s="53"/>
      <c r="LEH92" s="53"/>
      <c r="LEI92" s="53"/>
      <c r="LEJ92" s="53"/>
      <c r="LEK92" s="53"/>
      <c r="LEL92" s="53"/>
      <c r="LEM92" s="53"/>
      <c r="LEN92" s="53"/>
      <c r="LEO92" s="53"/>
      <c r="LEP92" s="53"/>
      <c r="LEQ92" s="53"/>
      <c r="LER92" s="53"/>
      <c r="LES92" s="53"/>
      <c r="LET92" s="53"/>
      <c r="LEU92" s="53"/>
      <c r="LEV92" s="53"/>
      <c r="LEW92" s="53"/>
      <c r="LEX92" s="53"/>
      <c r="LEY92" s="53"/>
      <c r="LEZ92" s="53"/>
      <c r="LFA92" s="53"/>
      <c r="LFB92" s="53"/>
      <c r="LFC92" s="53"/>
      <c r="LFD92" s="53"/>
      <c r="LFE92" s="53"/>
      <c r="LFF92" s="53"/>
      <c r="LFG92" s="53"/>
      <c r="LFH92" s="53"/>
      <c r="LFI92" s="53"/>
      <c r="LFJ92" s="53"/>
      <c r="LFK92" s="53"/>
      <c r="LFL92" s="53"/>
      <c r="LFM92" s="53"/>
      <c r="LFN92" s="53"/>
      <c r="LFO92" s="53"/>
      <c r="LFP92" s="53"/>
      <c r="LFQ92" s="53"/>
      <c r="LFR92" s="53"/>
      <c r="LFS92" s="53"/>
      <c r="LFT92" s="53"/>
      <c r="LFU92" s="53"/>
      <c r="LFV92" s="53"/>
      <c r="LFW92" s="53"/>
      <c r="LFX92" s="53"/>
      <c r="LFY92" s="53"/>
      <c r="LFZ92" s="53"/>
      <c r="LGA92" s="53"/>
      <c r="LGB92" s="53"/>
      <c r="LGC92" s="53"/>
      <c r="LGD92" s="53"/>
      <c r="LGE92" s="53"/>
      <c r="LGF92" s="53"/>
      <c r="LGG92" s="53"/>
      <c r="LGH92" s="53"/>
      <c r="LGI92" s="53"/>
      <c r="LGJ92" s="53"/>
      <c r="LGK92" s="53"/>
      <c r="LGL92" s="53"/>
      <c r="LGM92" s="53"/>
      <c r="LGN92" s="53"/>
      <c r="LGO92" s="53"/>
      <c r="LGP92" s="53"/>
      <c r="LGQ92" s="53"/>
      <c r="LGR92" s="53"/>
      <c r="LGS92" s="53"/>
      <c r="LGT92" s="53"/>
      <c r="LGU92" s="53"/>
      <c r="LGV92" s="53"/>
      <c r="LGW92" s="53"/>
      <c r="LGX92" s="53"/>
      <c r="LGY92" s="53"/>
      <c r="LGZ92" s="53"/>
      <c r="LHA92" s="53"/>
      <c r="LHB92" s="53"/>
      <c r="LHC92" s="53"/>
      <c r="LHD92" s="53"/>
      <c r="LHE92" s="53"/>
      <c r="LHF92" s="53"/>
      <c r="LHG92" s="53"/>
      <c r="LHH92" s="53"/>
      <c r="LHI92" s="53"/>
      <c r="LHJ92" s="53"/>
      <c r="LHK92" s="53"/>
      <c r="LHL92" s="53"/>
      <c r="LHM92" s="53"/>
      <c r="LHN92" s="53"/>
      <c r="LHO92" s="53"/>
      <c r="LHP92" s="53"/>
      <c r="LHQ92" s="53"/>
      <c r="LHR92" s="53"/>
      <c r="LHS92" s="53"/>
      <c r="LHT92" s="53"/>
      <c r="LHU92" s="53"/>
      <c r="LHV92" s="53"/>
      <c r="LHW92" s="53"/>
      <c r="LHX92" s="53"/>
      <c r="LHY92" s="53"/>
      <c r="LHZ92" s="53"/>
      <c r="LIA92" s="53"/>
      <c r="LIB92" s="53"/>
      <c r="LIC92" s="53"/>
      <c r="LID92" s="53"/>
      <c r="LIE92" s="53"/>
      <c r="LIF92" s="53"/>
      <c r="LIG92" s="53"/>
      <c r="LIH92" s="53"/>
      <c r="LII92" s="53"/>
      <c r="LIJ92" s="53"/>
      <c r="LIK92" s="53"/>
      <c r="LIL92" s="53"/>
      <c r="LIM92" s="53"/>
      <c r="LIN92" s="53"/>
      <c r="LIO92" s="53"/>
      <c r="LIP92" s="53"/>
      <c r="LIQ92" s="53"/>
      <c r="LIR92" s="53"/>
      <c r="LIS92" s="53"/>
      <c r="LIT92" s="53"/>
      <c r="LIU92" s="53"/>
      <c r="LIV92" s="53"/>
      <c r="LIW92" s="53"/>
      <c r="LIX92" s="53"/>
      <c r="LIY92" s="53"/>
      <c r="LIZ92" s="53"/>
      <c r="LJA92" s="53"/>
      <c r="LJB92" s="53"/>
      <c r="LJC92" s="53"/>
      <c r="LJD92" s="53"/>
      <c r="LJE92" s="53"/>
      <c r="LJF92" s="53"/>
      <c r="LJG92" s="53"/>
      <c r="LJH92" s="53"/>
      <c r="LJI92" s="53"/>
      <c r="LJJ92" s="53"/>
      <c r="LJK92" s="53"/>
      <c r="LJL92" s="53"/>
      <c r="LJM92" s="53"/>
      <c r="LJN92" s="53"/>
      <c r="LJO92" s="53"/>
      <c r="LJP92" s="53"/>
      <c r="LJQ92" s="53"/>
      <c r="LJR92" s="53"/>
      <c r="LJS92" s="53"/>
      <c r="LJT92" s="53"/>
      <c r="LJU92" s="53"/>
      <c r="LJV92" s="53"/>
      <c r="LJW92" s="53"/>
      <c r="LJX92" s="53"/>
      <c r="LJY92" s="53"/>
      <c r="LJZ92" s="53"/>
      <c r="LKA92" s="53"/>
      <c r="LKB92" s="53"/>
      <c r="LKC92" s="53"/>
      <c r="LKD92" s="53"/>
      <c r="LKE92" s="53"/>
      <c r="LKF92" s="53"/>
      <c r="LKG92" s="53"/>
      <c r="LKH92" s="53"/>
      <c r="LKI92" s="53"/>
      <c r="LKJ92" s="53"/>
      <c r="LKK92" s="53"/>
      <c r="LKL92" s="53"/>
      <c r="LKM92" s="53"/>
      <c r="LKN92" s="53"/>
      <c r="LKO92" s="53"/>
      <c r="LKP92" s="53"/>
      <c r="LKQ92" s="53"/>
      <c r="LKR92" s="53"/>
      <c r="LKS92" s="53"/>
      <c r="LKT92" s="53"/>
      <c r="LKU92" s="53"/>
      <c r="LKV92" s="53"/>
      <c r="LKW92" s="53"/>
      <c r="LKX92" s="53"/>
      <c r="LKY92" s="53"/>
      <c r="LKZ92" s="53"/>
      <c r="LLA92" s="53"/>
      <c r="LLB92" s="53"/>
      <c r="LLC92" s="53"/>
      <c r="LLD92" s="53"/>
      <c r="LLE92" s="53"/>
      <c r="LLF92" s="53"/>
      <c r="LLG92" s="53"/>
      <c r="LLH92" s="53"/>
      <c r="LLI92" s="53"/>
      <c r="LLJ92" s="53"/>
      <c r="LLK92" s="53"/>
      <c r="LLL92" s="53"/>
      <c r="LLM92" s="53"/>
      <c r="LLN92" s="53"/>
      <c r="LLO92" s="53"/>
      <c r="LLP92" s="53"/>
      <c r="LLQ92" s="53"/>
      <c r="LLR92" s="53"/>
      <c r="LLS92" s="53"/>
      <c r="LLT92" s="53"/>
      <c r="LLU92" s="53"/>
      <c r="LLV92" s="53"/>
      <c r="LLW92" s="53"/>
      <c r="LLX92" s="53"/>
      <c r="LLY92" s="53"/>
      <c r="LLZ92" s="53"/>
      <c r="LMA92" s="53"/>
      <c r="LMB92" s="53"/>
      <c r="LMC92" s="53"/>
      <c r="LMD92" s="53"/>
      <c r="LME92" s="53"/>
      <c r="LMF92" s="53"/>
      <c r="LMG92" s="53"/>
      <c r="LMH92" s="53"/>
      <c r="LMI92" s="53"/>
      <c r="LMJ92" s="53"/>
      <c r="LMK92" s="53"/>
      <c r="LML92" s="53"/>
      <c r="LMM92" s="53"/>
      <c r="LMN92" s="53"/>
      <c r="LMO92" s="53"/>
      <c r="LMP92" s="53"/>
      <c r="LMQ92" s="53"/>
      <c r="LMR92" s="53"/>
      <c r="LMS92" s="53"/>
      <c r="LMT92" s="53"/>
      <c r="LMU92" s="53"/>
      <c r="LMV92" s="53"/>
      <c r="LMW92" s="53"/>
      <c r="LMX92" s="53"/>
      <c r="LMY92" s="53"/>
      <c r="LMZ92" s="53"/>
      <c r="LNA92" s="53"/>
      <c r="LNB92" s="53"/>
      <c r="LNC92" s="53"/>
      <c r="LND92" s="53"/>
      <c r="LNE92" s="53"/>
      <c r="LNF92" s="53"/>
      <c r="LNG92" s="53"/>
      <c r="LNH92" s="53"/>
      <c r="LNI92" s="53"/>
      <c r="LNJ92" s="53"/>
      <c r="LNK92" s="53"/>
      <c r="LNL92" s="53"/>
      <c r="LNM92" s="53"/>
      <c r="LNN92" s="53"/>
      <c r="LNO92" s="53"/>
      <c r="LNP92" s="53"/>
      <c r="LNQ92" s="53"/>
      <c r="LNR92" s="53"/>
      <c r="LNS92" s="53"/>
      <c r="LNT92" s="53"/>
      <c r="LNU92" s="53"/>
      <c r="LNV92" s="53"/>
      <c r="LNW92" s="53"/>
      <c r="LNX92" s="53"/>
      <c r="LNY92" s="53"/>
      <c r="LNZ92" s="53"/>
      <c r="LOA92" s="53"/>
      <c r="LOB92" s="53"/>
      <c r="LOC92" s="53"/>
      <c r="LOD92" s="53"/>
      <c r="LOE92" s="53"/>
      <c r="LOF92" s="53"/>
      <c r="LOG92" s="53"/>
      <c r="LOH92" s="53"/>
      <c r="LOI92" s="53"/>
      <c r="LOJ92" s="53"/>
      <c r="LOK92" s="53"/>
      <c r="LOL92" s="53"/>
      <c r="LOM92" s="53"/>
      <c r="LON92" s="53"/>
      <c r="LOO92" s="53"/>
      <c r="LOP92" s="53"/>
      <c r="LOQ92" s="53"/>
      <c r="LOR92" s="53"/>
      <c r="LOS92" s="53"/>
      <c r="LOT92" s="53"/>
      <c r="LOU92" s="53"/>
      <c r="LOV92" s="53"/>
      <c r="LOW92" s="53"/>
      <c r="LOX92" s="53"/>
      <c r="LOY92" s="53"/>
      <c r="LOZ92" s="53"/>
      <c r="LPA92" s="53"/>
      <c r="LPB92" s="53"/>
      <c r="LPC92" s="53"/>
      <c r="LPD92" s="53"/>
      <c r="LPE92" s="53"/>
      <c r="LPF92" s="53"/>
      <c r="LPG92" s="53"/>
      <c r="LPH92" s="53"/>
      <c r="LPI92" s="53"/>
      <c r="LPJ92" s="53"/>
      <c r="LPK92" s="53"/>
      <c r="LPL92" s="53"/>
      <c r="LPM92" s="53"/>
      <c r="LPN92" s="53"/>
      <c r="LPO92" s="53"/>
      <c r="LPP92" s="53"/>
      <c r="LPQ92" s="53"/>
      <c r="LPR92" s="53"/>
      <c r="LPS92" s="53"/>
      <c r="LPT92" s="53"/>
      <c r="LPU92" s="53"/>
      <c r="LPV92" s="53"/>
      <c r="LPW92" s="53"/>
      <c r="LPX92" s="53"/>
      <c r="LPY92" s="53"/>
      <c r="LPZ92" s="53"/>
      <c r="LQA92" s="53"/>
      <c r="LQB92" s="53"/>
      <c r="LQC92" s="53"/>
      <c r="LQD92" s="53"/>
      <c r="LQE92" s="53"/>
      <c r="LQF92" s="53"/>
      <c r="LQG92" s="53"/>
      <c r="LQH92" s="53"/>
      <c r="LQI92" s="53"/>
      <c r="LQJ92" s="53"/>
      <c r="LQK92" s="53"/>
      <c r="LQL92" s="53"/>
      <c r="LQM92" s="53"/>
      <c r="LQN92" s="53"/>
      <c r="LQO92" s="53"/>
      <c r="LQP92" s="53"/>
      <c r="LQQ92" s="53"/>
      <c r="LQR92" s="53"/>
      <c r="LQS92" s="53"/>
      <c r="LQT92" s="53"/>
      <c r="LQU92" s="53"/>
      <c r="LQV92" s="53"/>
      <c r="LQW92" s="53"/>
      <c r="LQX92" s="53"/>
      <c r="LQY92" s="53"/>
      <c r="LQZ92" s="53"/>
      <c r="LRA92" s="53"/>
      <c r="LRB92" s="53"/>
      <c r="LRC92" s="53"/>
      <c r="LRD92" s="53"/>
      <c r="LRE92" s="53"/>
      <c r="LRF92" s="53"/>
      <c r="LRG92" s="53"/>
      <c r="LRH92" s="53"/>
      <c r="LRI92" s="53"/>
      <c r="LRJ92" s="53"/>
      <c r="LRK92" s="53"/>
      <c r="LRL92" s="53"/>
      <c r="LRM92" s="53"/>
      <c r="LRN92" s="53"/>
      <c r="LRO92" s="53"/>
      <c r="LRP92" s="53"/>
      <c r="LRQ92" s="53"/>
      <c r="LRR92" s="53"/>
      <c r="LRS92" s="53"/>
      <c r="LRT92" s="53"/>
      <c r="LRU92" s="53"/>
      <c r="LRV92" s="53"/>
      <c r="LRW92" s="53"/>
      <c r="LRX92" s="53"/>
      <c r="LRY92" s="53"/>
      <c r="LRZ92" s="53"/>
      <c r="LSA92" s="53"/>
      <c r="LSB92" s="53"/>
      <c r="LSC92" s="53"/>
      <c r="LSD92" s="53"/>
      <c r="LSE92" s="53"/>
      <c r="LSF92" s="53"/>
      <c r="LSG92" s="53"/>
      <c r="LSH92" s="53"/>
      <c r="LSI92" s="53"/>
      <c r="LSJ92" s="53"/>
      <c r="LSK92" s="53"/>
      <c r="LSL92" s="53"/>
      <c r="LSM92" s="53"/>
      <c r="LSN92" s="53"/>
      <c r="LSO92" s="53"/>
      <c r="LSP92" s="53"/>
      <c r="LSQ92" s="53"/>
      <c r="LSR92" s="53"/>
      <c r="LSS92" s="53"/>
      <c r="LST92" s="53"/>
      <c r="LSU92" s="53"/>
      <c r="LSV92" s="53"/>
      <c r="LSW92" s="53"/>
      <c r="LSX92" s="53"/>
      <c r="LSY92" s="53"/>
      <c r="LSZ92" s="53"/>
      <c r="LTA92" s="53"/>
      <c r="LTB92" s="53"/>
      <c r="LTC92" s="53"/>
      <c r="LTD92" s="53"/>
      <c r="LTE92" s="53"/>
      <c r="LTF92" s="53"/>
      <c r="LTG92" s="53"/>
      <c r="LTH92" s="53"/>
      <c r="LTI92" s="53"/>
      <c r="LTJ92" s="53"/>
      <c r="LTK92" s="53"/>
      <c r="LTL92" s="53"/>
      <c r="LTM92" s="53"/>
      <c r="LTN92" s="53"/>
      <c r="LTO92" s="53"/>
      <c r="LTP92" s="53"/>
      <c r="LTQ92" s="53"/>
      <c r="LTR92" s="53"/>
      <c r="LTS92" s="53"/>
      <c r="LTT92" s="53"/>
      <c r="LTU92" s="53"/>
      <c r="LTV92" s="53"/>
      <c r="LTW92" s="53"/>
      <c r="LTX92" s="53"/>
      <c r="LTY92" s="53"/>
      <c r="LTZ92" s="53"/>
      <c r="LUA92" s="53"/>
      <c r="LUB92" s="53"/>
      <c r="LUC92" s="53"/>
      <c r="LUD92" s="53"/>
      <c r="LUE92" s="53"/>
      <c r="LUF92" s="53"/>
      <c r="LUG92" s="53"/>
      <c r="LUH92" s="53"/>
      <c r="LUI92" s="53"/>
      <c r="LUJ92" s="53"/>
      <c r="LUK92" s="53"/>
      <c r="LUL92" s="53"/>
      <c r="LUM92" s="53"/>
      <c r="LUN92" s="53"/>
      <c r="LUO92" s="53"/>
      <c r="LUP92" s="53"/>
      <c r="LUQ92" s="53"/>
      <c r="LUR92" s="53"/>
      <c r="LUS92" s="53"/>
      <c r="LUT92" s="53"/>
      <c r="LUU92" s="53"/>
      <c r="LUV92" s="53"/>
      <c r="LUW92" s="53"/>
      <c r="LUX92" s="53"/>
      <c r="LUY92" s="53"/>
      <c r="LUZ92" s="53"/>
      <c r="LVA92" s="53"/>
      <c r="LVB92" s="53"/>
      <c r="LVC92" s="53"/>
      <c r="LVD92" s="53"/>
      <c r="LVE92" s="53"/>
      <c r="LVF92" s="53"/>
      <c r="LVG92" s="53"/>
      <c r="LVH92" s="53"/>
      <c r="LVI92" s="53"/>
      <c r="LVJ92" s="53"/>
      <c r="LVK92" s="53"/>
      <c r="LVL92" s="53"/>
      <c r="LVM92" s="53"/>
      <c r="LVN92" s="53"/>
      <c r="LVO92" s="53"/>
      <c r="LVP92" s="53"/>
      <c r="LVQ92" s="53"/>
      <c r="LVR92" s="53"/>
      <c r="LVS92" s="53"/>
      <c r="LVT92" s="53"/>
      <c r="LVU92" s="53"/>
      <c r="LVV92" s="53"/>
      <c r="LVW92" s="53"/>
      <c r="LVX92" s="53"/>
      <c r="LVY92" s="53"/>
      <c r="LVZ92" s="53"/>
      <c r="LWA92" s="53"/>
      <c r="LWB92" s="53"/>
      <c r="LWC92" s="53"/>
      <c r="LWD92" s="53"/>
      <c r="LWE92" s="53"/>
      <c r="LWF92" s="53"/>
      <c r="LWG92" s="53"/>
      <c r="LWH92" s="53"/>
      <c r="LWI92" s="53"/>
      <c r="LWJ92" s="53"/>
      <c r="LWK92" s="53"/>
      <c r="LWL92" s="53"/>
      <c r="LWM92" s="53"/>
      <c r="LWN92" s="53"/>
      <c r="LWO92" s="53"/>
      <c r="LWP92" s="53"/>
      <c r="LWQ92" s="53"/>
      <c r="LWR92" s="53"/>
      <c r="LWS92" s="53"/>
      <c r="LWT92" s="53"/>
      <c r="LWU92" s="53"/>
      <c r="LWV92" s="53"/>
      <c r="LWW92" s="53"/>
      <c r="LWX92" s="53"/>
      <c r="LWY92" s="53"/>
      <c r="LWZ92" s="53"/>
      <c r="LXA92" s="53"/>
      <c r="LXB92" s="53"/>
      <c r="LXC92" s="53"/>
      <c r="LXD92" s="53"/>
      <c r="LXE92" s="53"/>
      <c r="LXF92" s="53"/>
      <c r="LXG92" s="53"/>
      <c r="LXH92" s="53"/>
      <c r="LXI92" s="53"/>
      <c r="LXJ92" s="53"/>
      <c r="LXK92" s="53"/>
      <c r="LXL92" s="53"/>
      <c r="LXM92" s="53"/>
      <c r="LXN92" s="53"/>
      <c r="LXO92" s="53"/>
      <c r="LXP92" s="53"/>
      <c r="LXQ92" s="53"/>
      <c r="LXR92" s="53"/>
      <c r="LXS92" s="53"/>
      <c r="LXT92" s="53"/>
      <c r="LXU92" s="53"/>
      <c r="LXV92" s="53"/>
      <c r="LXW92" s="53"/>
      <c r="LXX92" s="53"/>
      <c r="LXY92" s="53"/>
      <c r="LXZ92" s="53"/>
      <c r="LYA92" s="53"/>
      <c r="LYB92" s="53"/>
      <c r="LYC92" s="53"/>
      <c r="LYD92" s="53"/>
      <c r="LYE92" s="53"/>
      <c r="LYF92" s="53"/>
      <c r="LYG92" s="53"/>
      <c r="LYH92" s="53"/>
      <c r="LYI92" s="53"/>
      <c r="LYJ92" s="53"/>
      <c r="LYK92" s="53"/>
      <c r="LYL92" s="53"/>
      <c r="LYM92" s="53"/>
      <c r="LYN92" s="53"/>
      <c r="LYO92" s="53"/>
      <c r="LYP92" s="53"/>
      <c r="LYQ92" s="53"/>
      <c r="LYR92" s="53"/>
      <c r="LYS92" s="53"/>
      <c r="LYT92" s="53"/>
      <c r="LYU92" s="53"/>
      <c r="LYV92" s="53"/>
      <c r="LYW92" s="53"/>
      <c r="LYX92" s="53"/>
      <c r="LYY92" s="53"/>
      <c r="LYZ92" s="53"/>
      <c r="LZA92" s="53"/>
      <c r="LZB92" s="53"/>
      <c r="LZC92" s="53"/>
      <c r="LZD92" s="53"/>
      <c r="LZE92" s="53"/>
      <c r="LZF92" s="53"/>
      <c r="LZG92" s="53"/>
      <c r="LZH92" s="53"/>
      <c r="LZI92" s="53"/>
      <c r="LZJ92" s="53"/>
      <c r="LZK92" s="53"/>
      <c r="LZL92" s="53"/>
      <c r="LZM92" s="53"/>
      <c r="LZN92" s="53"/>
      <c r="LZO92" s="53"/>
      <c r="LZP92" s="53"/>
      <c r="LZQ92" s="53"/>
      <c r="LZR92" s="53"/>
      <c r="LZS92" s="53"/>
      <c r="LZT92" s="53"/>
      <c r="LZU92" s="53"/>
      <c r="LZV92" s="53"/>
      <c r="LZW92" s="53"/>
      <c r="LZX92" s="53"/>
      <c r="LZY92" s="53"/>
      <c r="LZZ92" s="53"/>
      <c r="MAA92" s="53"/>
      <c r="MAB92" s="53"/>
      <c r="MAC92" s="53"/>
      <c r="MAD92" s="53"/>
      <c r="MAE92" s="53"/>
      <c r="MAF92" s="53"/>
      <c r="MAG92" s="53"/>
      <c r="MAH92" s="53"/>
      <c r="MAI92" s="53"/>
      <c r="MAJ92" s="53"/>
      <c r="MAK92" s="53"/>
      <c r="MAL92" s="53"/>
      <c r="MAM92" s="53"/>
      <c r="MAN92" s="53"/>
      <c r="MAO92" s="53"/>
      <c r="MAP92" s="53"/>
      <c r="MAQ92" s="53"/>
      <c r="MAR92" s="53"/>
      <c r="MAS92" s="53"/>
      <c r="MAT92" s="53"/>
      <c r="MAU92" s="53"/>
      <c r="MAV92" s="53"/>
      <c r="MAW92" s="53"/>
      <c r="MAX92" s="53"/>
      <c r="MAY92" s="53"/>
      <c r="MAZ92" s="53"/>
      <c r="MBA92" s="53"/>
      <c r="MBB92" s="53"/>
      <c r="MBC92" s="53"/>
      <c r="MBD92" s="53"/>
      <c r="MBE92" s="53"/>
      <c r="MBF92" s="53"/>
      <c r="MBG92" s="53"/>
      <c r="MBH92" s="53"/>
      <c r="MBI92" s="53"/>
      <c r="MBJ92" s="53"/>
      <c r="MBK92" s="53"/>
      <c r="MBL92" s="53"/>
      <c r="MBM92" s="53"/>
      <c r="MBN92" s="53"/>
      <c r="MBO92" s="53"/>
      <c r="MBP92" s="53"/>
      <c r="MBQ92" s="53"/>
      <c r="MBR92" s="53"/>
      <c r="MBS92" s="53"/>
      <c r="MBT92" s="53"/>
      <c r="MBU92" s="53"/>
      <c r="MBV92" s="53"/>
      <c r="MBW92" s="53"/>
      <c r="MBX92" s="53"/>
      <c r="MBY92" s="53"/>
      <c r="MBZ92" s="53"/>
      <c r="MCA92" s="53"/>
      <c r="MCB92" s="53"/>
      <c r="MCC92" s="53"/>
      <c r="MCD92" s="53"/>
      <c r="MCE92" s="53"/>
      <c r="MCF92" s="53"/>
      <c r="MCG92" s="53"/>
      <c r="MCH92" s="53"/>
      <c r="MCI92" s="53"/>
      <c r="MCJ92" s="53"/>
      <c r="MCK92" s="53"/>
      <c r="MCL92" s="53"/>
      <c r="MCM92" s="53"/>
      <c r="MCN92" s="53"/>
      <c r="MCO92" s="53"/>
      <c r="MCP92" s="53"/>
      <c r="MCQ92" s="53"/>
      <c r="MCR92" s="53"/>
      <c r="MCS92" s="53"/>
      <c r="MCT92" s="53"/>
      <c r="MCU92" s="53"/>
      <c r="MCV92" s="53"/>
      <c r="MCW92" s="53"/>
      <c r="MCX92" s="53"/>
      <c r="MCY92" s="53"/>
      <c r="MCZ92" s="53"/>
      <c r="MDA92" s="53"/>
      <c r="MDB92" s="53"/>
      <c r="MDC92" s="53"/>
      <c r="MDD92" s="53"/>
      <c r="MDE92" s="53"/>
      <c r="MDF92" s="53"/>
      <c r="MDG92" s="53"/>
      <c r="MDH92" s="53"/>
      <c r="MDI92" s="53"/>
      <c r="MDJ92" s="53"/>
      <c r="MDK92" s="53"/>
      <c r="MDL92" s="53"/>
      <c r="MDM92" s="53"/>
      <c r="MDN92" s="53"/>
      <c r="MDO92" s="53"/>
      <c r="MDP92" s="53"/>
      <c r="MDQ92" s="53"/>
      <c r="MDR92" s="53"/>
      <c r="MDS92" s="53"/>
      <c r="MDT92" s="53"/>
      <c r="MDU92" s="53"/>
      <c r="MDV92" s="53"/>
      <c r="MDW92" s="53"/>
      <c r="MDX92" s="53"/>
      <c r="MDY92" s="53"/>
      <c r="MDZ92" s="53"/>
      <c r="MEA92" s="53"/>
      <c r="MEB92" s="53"/>
      <c r="MEC92" s="53"/>
      <c r="MED92" s="53"/>
      <c r="MEE92" s="53"/>
      <c r="MEF92" s="53"/>
      <c r="MEG92" s="53"/>
      <c r="MEH92" s="53"/>
      <c r="MEI92" s="53"/>
      <c r="MEJ92" s="53"/>
      <c r="MEK92" s="53"/>
      <c r="MEL92" s="53"/>
      <c r="MEM92" s="53"/>
      <c r="MEN92" s="53"/>
      <c r="MEO92" s="53"/>
      <c r="MEP92" s="53"/>
      <c r="MEQ92" s="53"/>
      <c r="MER92" s="53"/>
      <c r="MES92" s="53"/>
      <c r="MET92" s="53"/>
      <c r="MEU92" s="53"/>
      <c r="MEV92" s="53"/>
      <c r="MEW92" s="53"/>
      <c r="MEX92" s="53"/>
      <c r="MEY92" s="53"/>
      <c r="MEZ92" s="53"/>
      <c r="MFA92" s="53"/>
      <c r="MFB92" s="53"/>
      <c r="MFC92" s="53"/>
      <c r="MFD92" s="53"/>
      <c r="MFE92" s="53"/>
      <c r="MFF92" s="53"/>
      <c r="MFG92" s="53"/>
      <c r="MFH92" s="53"/>
      <c r="MFI92" s="53"/>
      <c r="MFJ92" s="53"/>
      <c r="MFK92" s="53"/>
      <c r="MFL92" s="53"/>
      <c r="MFM92" s="53"/>
      <c r="MFN92" s="53"/>
      <c r="MFO92" s="53"/>
      <c r="MFP92" s="53"/>
      <c r="MFQ92" s="53"/>
      <c r="MFR92" s="53"/>
      <c r="MFS92" s="53"/>
      <c r="MFT92" s="53"/>
      <c r="MFU92" s="53"/>
      <c r="MFV92" s="53"/>
      <c r="MFW92" s="53"/>
      <c r="MFX92" s="53"/>
      <c r="MFY92" s="53"/>
      <c r="MFZ92" s="53"/>
      <c r="MGA92" s="53"/>
      <c r="MGB92" s="53"/>
      <c r="MGC92" s="53"/>
      <c r="MGD92" s="53"/>
      <c r="MGE92" s="53"/>
      <c r="MGF92" s="53"/>
      <c r="MGG92" s="53"/>
      <c r="MGH92" s="53"/>
      <c r="MGI92" s="53"/>
      <c r="MGJ92" s="53"/>
      <c r="MGK92" s="53"/>
      <c r="MGL92" s="53"/>
      <c r="MGM92" s="53"/>
      <c r="MGN92" s="53"/>
      <c r="MGO92" s="53"/>
      <c r="MGP92" s="53"/>
      <c r="MGQ92" s="53"/>
      <c r="MGR92" s="53"/>
      <c r="MGS92" s="53"/>
      <c r="MGT92" s="53"/>
      <c r="MGU92" s="53"/>
      <c r="MGV92" s="53"/>
      <c r="MGW92" s="53"/>
      <c r="MGX92" s="53"/>
      <c r="MGY92" s="53"/>
      <c r="MGZ92" s="53"/>
      <c r="MHA92" s="53"/>
      <c r="MHB92" s="53"/>
      <c r="MHC92" s="53"/>
      <c r="MHD92" s="53"/>
      <c r="MHE92" s="53"/>
      <c r="MHF92" s="53"/>
      <c r="MHG92" s="53"/>
      <c r="MHH92" s="53"/>
      <c r="MHI92" s="53"/>
      <c r="MHJ92" s="53"/>
      <c r="MHK92" s="53"/>
      <c r="MHL92" s="53"/>
      <c r="MHM92" s="53"/>
      <c r="MHN92" s="53"/>
      <c r="MHO92" s="53"/>
      <c r="MHP92" s="53"/>
      <c r="MHQ92" s="53"/>
      <c r="MHR92" s="53"/>
      <c r="MHS92" s="53"/>
      <c r="MHT92" s="53"/>
      <c r="MHU92" s="53"/>
      <c r="MHV92" s="53"/>
      <c r="MHW92" s="53"/>
      <c r="MHX92" s="53"/>
      <c r="MHY92" s="53"/>
      <c r="MHZ92" s="53"/>
      <c r="MIA92" s="53"/>
      <c r="MIB92" s="53"/>
      <c r="MIC92" s="53"/>
      <c r="MID92" s="53"/>
      <c r="MIE92" s="53"/>
      <c r="MIF92" s="53"/>
      <c r="MIG92" s="53"/>
      <c r="MIH92" s="53"/>
      <c r="MII92" s="53"/>
      <c r="MIJ92" s="53"/>
      <c r="MIK92" s="53"/>
      <c r="MIL92" s="53"/>
      <c r="MIM92" s="53"/>
      <c r="MIN92" s="53"/>
      <c r="MIO92" s="53"/>
      <c r="MIP92" s="53"/>
      <c r="MIQ92" s="53"/>
      <c r="MIR92" s="53"/>
      <c r="MIS92" s="53"/>
      <c r="MIT92" s="53"/>
      <c r="MIU92" s="53"/>
      <c r="MIV92" s="53"/>
      <c r="MIW92" s="53"/>
      <c r="MIX92" s="53"/>
      <c r="MIY92" s="53"/>
      <c r="MIZ92" s="53"/>
      <c r="MJA92" s="53"/>
      <c r="MJB92" s="53"/>
      <c r="MJC92" s="53"/>
      <c r="MJD92" s="53"/>
      <c r="MJE92" s="53"/>
      <c r="MJF92" s="53"/>
      <c r="MJG92" s="53"/>
      <c r="MJH92" s="53"/>
      <c r="MJI92" s="53"/>
      <c r="MJJ92" s="53"/>
      <c r="MJK92" s="53"/>
      <c r="MJL92" s="53"/>
      <c r="MJM92" s="53"/>
      <c r="MJN92" s="53"/>
      <c r="MJO92" s="53"/>
      <c r="MJP92" s="53"/>
      <c r="MJQ92" s="53"/>
      <c r="MJR92" s="53"/>
      <c r="MJS92" s="53"/>
      <c r="MJT92" s="53"/>
      <c r="MJU92" s="53"/>
      <c r="MJV92" s="53"/>
      <c r="MJW92" s="53"/>
      <c r="MJX92" s="53"/>
      <c r="MJY92" s="53"/>
      <c r="MJZ92" s="53"/>
      <c r="MKA92" s="53"/>
      <c r="MKB92" s="53"/>
      <c r="MKC92" s="53"/>
      <c r="MKD92" s="53"/>
      <c r="MKE92" s="53"/>
      <c r="MKF92" s="53"/>
      <c r="MKG92" s="53"/>
      <c r="MKH92" s="53"/>
      <c r="MKI92" s="53"/>
      <c r="MKJ92" s="53"/>
      <c r="MKK92" s="53"/>
      <c r="MKL92" s="53"/>
      <c r="MKM92" s="53"/>
      <c r="MKN92" s="53"/>
      <c r="MKO92" s="53"/>
      <c r="MKP92" s="53"/>
      <c r="MKQ92" s="53"/>
      <c r="MKR92" s="53"/>
      <c r="MKS92" s="53"/>
      <c r="MKT92" s="53"/>
      <c r="MKU92" s="53"/>
      <c r="MKV92" s="53"/>
      <c r="MKW92" s="53"/>
      <c r="MKX92" s="53"/>
      <c r="MKY92" s="53"/>
      <c r="MKZ92" s="53"/>
      <c r="MLA92" s="53"/>
      <c r="MLB92" s="53"/>
      <c r="MLC92" s="53"/>
      <c r="MLD92" s="53"/>
      <c r="MLE92" s="53"/>
      <c r="MLF92" s="53"/>
      <c r="MLG92" s="53"/>
      <c r="MLH92" s="53"/>
      <c r="MLI92" s="53"/>
      <c r="MLJ92" s="53"/>
      <c r="MLK92" s="53"/>
      <c r="MLL92" s="53"/>
      <c r="MLM92" s="53"/>
      <c r="MLN92" s="53"/>
      <c r="MLO92" s="53"/>
      <c r="MLP92" s="53"/>
      <c r="MLQ92" s="53"/>
      <c r="MLR92" s="53"/>
      <c r="MLS92" s="53"/>
      <c r="MLT92" s="53"/>
      <c r="MLU92" s="53"/>
      <c r="MLV92" s="53"/>
      <c r="MLW92" s="53"/>
      <c r="MLX92" s="53"/>
      <c r="MLY92" s="53"/>
      <c r="MLZ92" s="53"/>
      <c r="MMA92" s="53"/>
      <c r="MMB92" s="53"/>
      <c r="MMC92" s="53"/>
      <c r="MMD92" s="53"/>
      <c r="MME92" s="53"/>
      <c r="MMF92" s="53"/>
      <c r="MMG92" s="53"/>
      <c r="MMH92" s="53"/>
      <c r="MMI92" s="53"/>
      <c r="MMJ92" s="53"/>
      <c r="MMK92" s="53"/>
      <c r="MML92" s="53"/>
      <c r="MMM92" s="53"/>
      <c r="MMN92" s="53"/>
      <c r="MMO92" s="53"/>
      <c r="MMP92" s="53"/>
      <c r="MMQ92" s="53"/>
      <c r="MMR92" s="53"/>
      <c r="MMS92" s="53"/>
      <c r="MMT92" s="53"/>
      <c r="MMU92" s="53"/>
      <c r="MMV92" s="53"/>
      <c r="MMW92" s="53"/>
      <c r="MMX92" s="53"/>
      <c r="MMY92" s="53"/>
      <c r="MMZ92" s="53"/>
      <c r="MNA92" s="53"/>
      <c r="MNB92" s="53"/>
      <c r="MNC92" s="53"/>
      <c r="MND92" s="53"/>
      <c r="MNE92" s="53"/>
      <c r="MNF92" s="53"/>
      <c r="MNG92" s="53"/>
      <c r="MNH92" s="53"/>
      <c r="MNI92" s="53"/>
      <c r="MNJ92" s="53"/>
      <c r="MNK92" s="53"/>
      <c r="MNL92" s="53"/>
      <c r="MNM92" s="53"/>
      <c r="MNN92" s="53"/>
      <c r="MNO92" s="53"/>
      <c r="MNP92" s="53"/>
      <c r="MNQ92" s="53"/>
      <c r="MNR92" s="53"/>
      <c r="MNS92" s="53"/>
      <c r="MNT92" s="53"/>
      <c r="MNU92" s="53"/>
      <c r="MNV92" s="53"/>
      <c r="MNW92" s="53"/>
      <c r="MNX92" s="53"/>
      <c r="MNY92" s="53"/>
      <c r="MNZ92" s="53"/>
      <c r="MOA92" s="53"/>
      <c r="MOB92" s="53"/>
      <c r="MOC92" s="53"/>
      <c r="MOD92" s="53"/>
      <c r="MOE92" s="53"/>
      <c r="MOF92" s="53"/>
      <c r="MOG92" s="53"/>
      <c r="MOH92" s="53"/>
      <c r="MOI92" s="53"/>
      <c r="MOJ92" s="53"/>
      <c r="MOK92" s="53"/>
      <c r="MOL92" s="53"/>
      <c r="MOM92" s="53"/>
      <c r="MON92" s="53"/>
      <c r="MOO92" s="53"/>
      <c r="MOP92" s="53"/>
      <c r="MOQ92" s="53"/>
      <c r="MOR92" s="53"/>
      <c r="MOS92" s="53"/>
      <c r="MOT92" s="53"/>
      <c r="MOU92" s="53"/>
      <c r="MOV92" s="53"/>
      <c r="MOW92" s="53"/>
      <c r="MOX92" s="53"/>
      <c r="MOY92" s="53"/>
      <c r="MOZ92" s="53"/>
      <c r="MPA92" s="53"/>
      <c r="MPB92" s="53"/>
      <c r="MPC92" s="53"/>
      <c r="MPD92" s="53"/>
      <c r="MPE92" s="53"/>
      <c r="MPF92" s="53"/>
      <c r="MPG92" s="53"/>
      <c r="MPH92" s="53"/>
      <c r="MPI92" s="53"/>
      <c r="MPJ92" s="53"/>
      <c r="MPK92" s="53"/>
      <c r="MPL92" s="53"/>
      <c r="MPM92" s="53"/>
      <c r="MPN92" s="53"/>
      <c r="MPO92" s="53"/>
      <c r="MPP92" s="53"/>
      <c r="MPQ92" s="53"/>
      <c r="MPR92" s="53"/>
      <c r="MPS92" s="53"/>
      <c r="MPT92" s="53"/>
      <c r="MPU92" s="53"/>
      <c r="MPV92" s="53"/>
      <c r="MPW92" s="53"/>
      <c r="MPX92" s="53"/>
      <c r="MPY92" s="53"/>
      <c r="MPZ92" s="53"/>
      <c r="MQA92" s="53"/>
      <c r="MQB92" s="53"/>
      <c r="MQC92" s="53"/>
      <c r="MQD92" s="53"/>
      <c r="MQE92" s="53"/>
      <c r="MQF92" s="53"/>
      <c r="MQG92" s="53"/>
      <c r="MQH92" s="53"/>
      <c r="MQI92" s="53"/>
      <c r="MQJ92" s="53"/>
      <c r="MQK92" s="53"/>
      <c r="MQL92" s="53"/>
      <c r="MQM92" s="53"/>
      <c r="MQN92" s="53"/>
      <c r="MQO92" s="53"/>
      <c r="MQP92" s="53"/>
      <c r="MQQ92" s="53"/>
      <c r="MQR92" s="53"/>
      <c r="MQS92" s="53"/>
      <c r="MQT92" s="53"/>
      <c r="MQU92" s="53"/>
      <c r="MQV92" s="53"/>
      <c r="MQW92" s="53"/>
      <c r="MQX92" s="53"/>
      <c r="MQY92" s="53"/>
      <c r="MQZ92" s="53"/>
      <c r="MRA92" s="53"/>
      <c r="MRB92" s="53"/>
      <c r="MRC92" s="53"/>
      <c r="MRD92" s="53"/>
      <c r="MRE92" s="53"/>
      <c r="MRF92" s="53"/>
      <c r="MRG92" s="53"/>
      <c r="MRH92" s="53"/>
      <c r="MRI92" s="53"/>
      <c r="MRJ92" s="53"/>
      <c r="MRK92" s="53"/>
      <c r="MRL92" s="53"/>
      <c r="MRM92" s="53"/>
      <c r="MRN92" s="53"/>
      <c r="MRO92" s="53"/>
      <c r="MRP92" s="53"/>
      <c r="MRQ92" s="53"/>
      <c r="MRR92" s="53"/>
      <c r="MRS92" s="53"/>
      <c r="MRT92" s="53"/>
      <c r="MRU92" s="53"/>
      <c r="MRV92" s="53"/>
      <c r="MRW92" s="53"/>
      <c r="MRX92" s="53"/>
      <c r="MRY92" s="53"/>
      <c r="MRZ92" s="53"/>
      <c r="MSA92" s="53"/>
      <c r="MSB92" s="53"/>
      <c r="MSC92" s="53"/>
      <c r="MSD92" s="53"/>
      <c r="MSE92" s="53"/>
      <c r="MSF92" s="53"/>
      <c r="MSG92" s="53"/>
      <c r="MSH92" s="53"/>
      <c r="MSI92" s="53"/>
      <c r="MSJ92" s="53"/>
      <c r="MSK92" s="53"/>
      <c r="MSL92" s="53"/>
      <c r="MSM92" s="53"/>
      <c r="MSN92" s="53"/>
      <c r="MSO92" s="53"/>
      <c r="MSP92" s="53"/>
      <c r="MSQ92" s="53"/>
      <c r="MSR92" s="53"/>
      <c r="MSS92" s="53"/>
      <c r="MST92" s="53"/>
      <c r="MSU92" s="53"/>
      <c r="MSV92" s="53"/>
      <c r="MSW92" s="53"/>
      <c r="MSX92" s="53"/>
      <c r="MSY92" s="53"/>
      <c r="MSZ92" s="53"/>
      <c r="MTA92" s="53"/>
      <c r="MTB92" s="53"/>
      <c r="MTC92" s="53"/>
      <c r="MTD92" s="53"/>
      <c r="MTE92" s="53"/>
      <c r="MTF92" s="53"/>
      <c r="MTG92" s="53"/>
      <c r="MTH92" s="53"/>
      <c r="MTI92" s="53"/>
      <c r="MTJ92" s="53"/>
      <c r="MTK92" s="53"/>
      <c r="MTL92" s="53"/>
      <c r="MTM92" s="53"/>
      <c r="MTN92" s="53"/>
      <c r="MTO92" s="53"/>
      <c r="MTP92" s="53"/>
      <c r="MTQ92" s="53"/>
      <c r="MTR92" s="53"/>
      <c r="MTS92" s="53"/>
      <c r="MTT92" s="53"/>
      <c r="MTU92" s="53"/>
      <c r="MTV92" s="53"/>
      <c r="MTW92" s="53"/>
      <c r="MTX92" s="53"/>
      <c r="MTY92" s="53"/>
      <c r="MTZ92" s="53"/>
      <c r="MUA92" s="53"/>
      <c r="MUB92" s="53"/>
      <c r="MUC92" s="53"/>
      <c r="MUD92" s="53"/>
      <c r="MUE92" s="53"/>
      <c r="MUF92" s="53"/>
      <c r="MUG92" s="53"/>
      <c r="MUH92" s="53"/>
      <c r="MUI92" s="53"/>
      <c r="MUJ92" s="53"/>
      <c r="MUK92" s="53"/>
      <c r="MUL92" s="53"/>
      <c r="MUM92" s="53"/>
      <c r="MUN92" s="53"/>
      <c r="MUO92" s="53"/>
      <c r="MUP92" s="53"/>
      <c r="MUQ92" s="53"/>
      <c r="MUR92" s="53"/>
      <c r="MUS92" s="53"/>
      <c r="MUT92" s="53"/>
      <c r="MUU92" s="53"/>
      <c r="MUV92" s="53"/>
      <c r="MUW92" s="53"/>
      <c r="MUX92" s="53"/>
      <c r="MUY92" s="53"/>
      <c r="MUZ92" s="53"/>
      <c r="MVA92" s="53"/>
      <c r="MVB92" s="53"/>
      <c r="MVC92" s="53"/>
      <c r="MVD92" s="53"/>
      <c r="MVE92" s="53"/>
      <c r="MVF92" s="53"/>
      <c r="MVG92" s="53"/>
      <c r="MVH92" s="53"/>
      <c r="MVI92" s="53"/>
      <c r="MVJ92" s="53"/>
      <c r="MVK92" s="53"/>
      <c r="MVL92" s="53"/>
      <c r="MVM92" s="53"/>
      <c r="MVN92" s="53"/>
      <c r="MVO92" s="53"/>
      <c r="MVP92" s="53"/>
      <c r="MVQ92" s="53"/>
      <c r="MVR92" s="53"/>
      <c r="MVS92" s="53"/>
      <c r="MVT92" s="53"/>
      <c r="MVU92" s="53"/>
      <c r="MVV92" s="53"/>
      <c r="MVW92" s="53"/>
      <c r="MVX92" s="53"/>
      <c r="MVY92" s="53"/>
      <c r="MVZ92" s="53"/>
      <c r="MWA92" s="53"/>
      <c r="MWB92" s="53"/>
      <c r="MWC92" s="53"/>
      <c r="MWD92" s="53"/>
      <c r="MWE92" s="53"/>
      <c r="MWF92" s="53"/>
      <c r="MWG92" s="53"/>
      <c r="MWH92" s="53"/>
      <c r="MWI92" s="53"/>
      <c r="MWJ92" s="53"/>
      <c r="MWK92" s="53"/>
      <c r="MWL92" s="53"/>
      <c r="MWM92" s="53"/>
      <c r="MWN92" s="53"/>
      <c r="MWO92" s="53"/>
      <c r="MWP92" s="53"/>
      <c r="MWQ92" s="53"/>
      <c r="MWR92" s="53"/>
      <c r="MWS92" s="53"/>
      <c r="MWT92" s="53"/>
      <c r="MWU92" s="53"/>
      <c r="MWV92" s="53"/>
      <c r="MWW92" s="53"/>
      <c r="MWX92" s="53"/>
      <c r="MWY92" s="53"/>
      <c r="MWZ92" s="53"/>
      <c r="MXA92" s="53"/>
      <c r="MXB92" s="53"/>
      <c r="MXC92" s="53"/>
      <c r="MXD92" s="53"/>
      <c r="MXE92" s="53"/>
      <c r="MXF92" s="53"/>
      <c r="MXG92" s="53"/>
      <c r="MXH92" s="53"/>
      <c r="MXI92" s="53"/>
      <c r="MXJ92" s="53"/>
      <c r="MXK92" s="53"/>
      <c r="MXL92" s="53"/>
      <c r="MXM92" s="53"/>
      <c r="MXN92" s="53"/>
      <c r="MXO92" s="53"/>
      <c r="MXP92" s="53"/>
      <c r="MXQ92" s="53"/>
      <c r="MXR92" s="53"/>
      <c r="MXS92" s="53"/>
      <c r="MXT92" s="53"/>
      <c r="MXU92" s="53"/>
      <c r="MXV92" s="53"/>
      <c r="MXW92" s="53"/>
      <c r="MXX92" s="53"/>
      <c r="MXY92" s="53"/>
      <c r="MXZ92" s="53"/>
      <c r="MYA92" s="53"/>
      <c r="MYB92" s="53"/>
      <c r="MYC92" s="53"/>
      <c r="MYD92" s="53"/>
      <c r="MYE92" s="53"/>
      <c r="MYF92" s="53"/>
      <c r="MYG92" s="53"/>
      <c r="MYH92" s="53"/>
      <c r="MYI92" s="53"/>
      <c r="MYJ92" s="53"/>
      <c r="MYK92" s="53"/>
      <c r="MYL92" s="53"/>
      <c r="MYM92" s="53"/>
      <c r="MYN92" s="53"/>
      <c r="MYO92" s="53"/>
      <c r="MYP92" s="53"/>
      <c r="MYQ92" s="53"/>
      <c r="MYR92" s="53"/>
      <c r="MYS92" s="53"/>
      <c r="MYT92" s="53"/>
      <c r="MYU92" s="53"/>
      <c r="MYV92" s="53"/>
      <c r="MYW92" s="53"/>
      <c r="MYX92" s="53"/>
      <c r="MYY92" s="53"/>
      <c r="MYZ92" s="53"/>
      <c r="MZA92" s="53"/>
      <c r="MZB92" s="53"/>
      <c r="MZC92" s="53"/>
      <c r="MZD92" s="53"/>
      <c r="MZE92" s="53"/>
      <c r="MZF92" s="53"/>
      <c r="MZG92" s="53"/>
      <c r="MZH92" s="53"/>
      <c r="MZI92" s="53"/>
      <c r="MZJ92" s="53"/>
      <c r="MZK92" s="53"/>
      <c r="MZL92" s="53"/>
      <c r="MZM92" s="53"/>
      <c r="MZN92" s="53"/>
      <c r="MZO92" s="53"/>
      <c r="MZP92" s="53"/>
      <c r="MZQ92" s="53"/>
      <c r="MZR92" s="53"/>
      <c r="MZS92" s="53"/>
      <c r="MZT92" s="53"/>
      <c r="MZU92" s="53"/>
      <c r="MZV92" s="53"/>
      <c r="MZW92" s="53"/>
      <c r="MZX92" s="53"/>
      <c r="MZY92" s="53"/>
      <c r="MZZ92" s="53"/>
      <c r="NAA92" s="53"/>
      <c r="NAB92" s="53"/>
      <c r="NAC92" s="53"/>
      <c r="NAD92" s="53"/>
      <c r="NAE92" s="53"/>
      <c r="NAF92" s="53"/>
      <c r="NAG92" s="53"/>
      <c r="NAH92" s="53"/>
      <c r="NAI92" s="53"/>
      <c r="NAJ92" s="53"/>
      <c r="NAK92" s="53"/>
      <c r="NAL92" s="53"/>
      <c r="NAM92" s="53"/>
      <c r="NAN92" s="53"/>
      <c r="NAO92" s="53"/>
      <c r="NAP92" s="53"/>
      <c r="NAQ92" s="53"/>
      <c r="NAR92" s="53"/>
      <c r="NAS92" s="53"/>
      <c r="NAT92" s="53"/>
      <c r="NAU92" s="53"/>
      <c r="NAV92" s="53"/>
      <c r="NAW92" s="53"/>
      <c r="NAX92" s="53"/>
      <c r="NAY92" s="53"/>
      <c r="NAZ92" s="53"/>
      <c r="NBA92" s="53"/>
      <c r="NBB92" s="53"/>
      <c r="NBC92" s="53"/>
      <c r="NBD92" s="53"/>
      <c r="NBE92" s="53"/>
      <c r="NBF92" s="53"/>
      <c r="NBG92" s="53"/>
      <c r="NBH92" s="53"/>
      <c r="NBI92" s="53"/>
      <c r="NBJ92" s="53"/>
      <c r="NBK92" s="53"/>
      <c r="NBL92" s="53"/>
      <c r="NBM92" s="53"/>
      <c r="NBN92" s="53"/>
      <c r="NBO92" s="53"/>
      <c r="NBP92" s="53"/>
      <c r="NBQ92" s="53"/>
      <c r="NBR92" s="53"/>
      <c r="NBS92" s="53"/>
      <c r="NBT92" s="53"/>
      <c r="NBU92" s="53"/>
      <c r="NBV92" s="53"/>
      <c r="NBW92" s="53"/>
      <c r="NBX92" s="53"/>
      <c r="NBY92" s="53"/>
      <c r="NBZ92" s="53"/>
      <c r="NCA92" s="53"/>
      <c r="NCB92" s="53"/>
      <c r="NCC92" s="53"/>
      <c r="NCD92" s="53"/>
      <c r="NCE92" s="53"/>
      <c r="NCF92" s="53"/>
      <c r="NCG92" s="53"/>
      <c r="NCH92" s="53"/>
      <c r="NCI92" s="53"/>
      <c r="NCJ92" s="53"/>
      <c r="NCK92" s="53"/>
      <c r="NCL92" s="53"/>
      <c r="NCM92" s="53"/>
      <c r="NCN92" s="53"/>
      <c r="NCO92" s="53"/>
      <c r="NCP92" s="53"/>
      <c r="NCQ92" s="53"/>
      <c r="NCR92" s="53"/>
      <c r="NCS92" s="53"/>
      <c r="NCT92" s="53"/>
      <c r="NCU92" s="53"/>
      <c r="NCV92" s="53"/>
      <c r="NCW92" s="53"/>
      <c r="NCX92" s="53"/>
      <c r="NCY92" s="53"/>
      <c r="NCZ92" s="53"/>
      <c r="NDA92" s="53"/>
      <c r="NDB92" s="53"/>
      <c r="NDC92" s="53"/>
      <c r="NDD92" s="53"/>
      <c r="NDE92" s="53"/>
      <c r="NDF92" s="53"/>
      <c r="NDG92" s="53"/>
      <c r="NDH92" s="53"/>
      <c r="NDI92" s="53"/>
      <c r="NDJ92" s="53"/>
      <c r="NDK92" s="53"/>
      <c r="NDL92" s="53"/>
      <c r="NDM92" s="53"/>
      <c r="NDN92" s="53"/>
      <c r="NDO92" s="53"/>
      <c r="NDP92" s="53"/>
      <c r="NDQ92" s="53"/>
      <c r="NDR92" s="53"/>
      <c r="NDS92" s="53"/>
      <c r="NDT92" s="53"/>
      <c r="NDU92" s="53"/>
      <c r="NDV92" s="53"/>
      <c r="NDW92" s="53"/>
      <c r="NDX92" s="53"/>
      <c r="NDY92" s="53"/>
      <c r="NDZ92" s="53"/>
      <c r="NEA92" s="53"/>
      <c r="NEB92" s="53"/>
      <c r="NEC92" s="53"/>
      <c r="NED92" s="53"/>
      <c r="NEE92" s="53"/>
      <c r="NEF92" s="53"/>
      <c r="NEG92" s="53"/>
      <c r="NEH92" s="53"/>
      <c r="NEI92" s="53"/>
      <c r="NEJ92" s="53"/>
      <c r="NEK92" s="53"/>
      <c r="NEL92" s="53"/>
      <c r="NEM92" s="53"/>
      <c r="NEN92" s="53"/>
      <c r="NEO92" s="53"/>
      <c r="NEP92" s="53"/>
      <c r="NEQ92" s="53"/>
      <c r="NER92" s="53"/>
      <c r="NES92" s="53"/>
      <c r="NET92" s="53"/>
      <c r="NEU92" s="53"/>
      <c r="NEV92" s="53"/>
      <c r="NEW92" s="53"/>
      <c r="NEX92" s="53"/>
      <c r="NEY92" s="53"/>
      <c r="NEZ92" s="53"/>
      <c r="NFA92" s="53"/>
      <c r="NFB92" s="53"/>
      <c r="NFC92" s="53"/>
      <c r="NFD92" s="53"/>
      <c r="NFE92" s="53"/>
      <c r="NFF92" s="53"/>
      <c r="NFG92" s="53"/>
      <c r="NFH92" s="53"/>
      <c r="NFI92" s="53"/>
      <c r="NFJ92" s="53"/>
      <c r="NFK92" s="53"/>
      <c r="NFL92" s="53"/>
      <c r="NFM92" s="53"/>
      <c r="NFN92" s="53"/>
      <c r="NFO92" s="53"/>
      <c r="NFP92" s="53"/>
      <c r="NFQ92" s="53"/>
      <c r="NFR92" s="53"/>
      <c r="NFS92" s="53"/>
      <c r="NFT92" s="53"/>
      <c r="NFU92" s="53"/>
      <c r="NFV92" s="53"/>
      <c r="NFW92" s="53"/>
      <c r="NFX92" s="53"/>
      <c r="NFY92" s="53"/>
      <c r="NFZ92" s="53"/>
      <c r="NGA92" s="53"/>
      <c r="NGB92" s="53"/>
      <c r="NGC92" s="53"/>
      <c r="NGD92" s="53"/>
      <c r="NGE92" s="53"/>
      <c r="NGF92" s="53"/>
      <c r="NGG92" s="53"/>
      <c r="NGH92" s="53"/>
      <c r="NGI92" s="53"/>
      <c r="NGJ92" s="53"/>
      <c r="NGK92" s="53"/>
      <c r="NGL92" s="53"/>
      <c r="NGM92" s="53"/>
      <c r="NGN92" s="53"/>
      <c r="NGO92" s="53"/>
      <c r="NGP92" s="53"/>
      <c r="NGQ92" s="53"/>
      <c r="NGR92" s="53"/>
      <c r="NGS92" s="53"/>
      <c r="NGT92" s="53"/>
      <c r="NGU92" s="53"/>
      <c r="NGV92" s="53"/>
      <c r="NGW92" s="53"/>
      <c r="NGX92" s="53"/>
      <c r="NGY92" s="53"/>
      <c r="NGZ92" s="53"/>
      <c r="NHA92" s="53"/>
      <c r="NHB92" s="53"/>
      <c r="NHC92" s="53"/>
      <c r="NHD92" s="53"/>
      <c r="NHE92" s="53"/>
      <c r="NHF92" s="53"/>
      <c r="NHG92" s="53"/>
      <c r="NHH92" s="53"/>
      <c r="NHI92" s="53"/>
      <c r="NHJ92" s="53"/>
      <c r="NHK92" s="53"/>
      <c r="NHL92" s="53"/>
      <c r="NHM92" s="53"/>
      <c r="NHN92" s="53"/>
      <c r="NHO92" s="53"/>
      <c r="NHP92" s="53"/>
      <c r="NHQ92" s="53"/>
      <c r="NHR92" s="53"/>
      <c r="NHS92" s="53"/>
      <c r="NHT92" s="53"/>
      <c r="NHU92" s="53"/>
      <c r="NHV92" s="53"/>
      <c r="NHW92" s="53"/>
      <c r="NHX92" s="53"/>
      <c r="NHY92" s="53"/>
      <c r="NHZ92" s="53"/>
      <c r="NIA92" s="53"/>
      <c r="NIB92" s="53"/>
      <c r="NIC92" s="53"/>
      <c r="NID92" s="53"/>
      <c r="NIE92" s="53"/>
      <c r="NIF92" s="53"/>
      <c r="NIG92" s="53"/>
      <c r="NIH92" s="53"/>
      <c r="NII92" s="53"/>
      <c r="NIJ92" s="53"/>
      <c r="NIK92" s="53"/>
      <c r="NIL92" s="53"/>
      <c r="NIM92" s="53"/>
      <c r="NIN92" s="53"/>
      <c r="NIO92" s="53"/>
      <c r="NIP92" s="53"/>
      <c r="NIQ92" s="53"/>
      <c r="NIR92" s="53"/>
      <c r="NIS92" s="53"/>
      <c r="NIT92" s="53"/>
      <c r="NIU92" s="53"/>
      <c r="NIV92" s="53"/>
      <c r="NIW92" s="53"/>
      <c r="NIX92" s="53"/>
      <c r="NIY92" s="53"/>
      <c r="NIZ92" s="53"/>
      <c r="NJA92" s="53"/>
      <c r="NJB92" s="53"/>
      <c r="NJC92" s="53"/>
      <c r="NJD92" s="53"/>
      <c r="NJE92" s="53"/>
      <c r="NJF92" s="53"/>
      <c r="NJG92" s="53"/>
      <c r="NJH92" s="53"/>
      <c r="NJI92" s="53"/>
      <c r="NJJ92" s="53"/>
      <c r="NJK92" s="53"/>
      <c r="NJL92" s="53"/>
      <c r="NJM92" s="53"/>
      <c r="NJN92" s="53"/>
      <c r="NJO92" s="53"/>
      <c r="NJP92" s="53"/>
      <c r="NJQ92" s="53"/>
      <c r="NJR92" s="53"/>
      <c r="NJS92" s="53"/>
      <c r="NJT92" s="53"/>
      <c r="NJU92" s="53"/>
      <c r="NJV92" s="53"/>
      <c r="NJW92" s="53"/>
      <c r="NJX92" s="53"/>
      <c r="NJY92" s="53"/>
      <c r="NJZ92" s="53"/>
      <c r="NKA92" s="53"/>
      <c r="NKB92" s="53"/>
      <c r="NKC92" s="53"/>
      <c r="NKD92" s="53"/>
      <c r="NKE92" s="53"/>
      <c r="NKF92" s="53"/>
      <c r="NKG92" s="53"/>
      <c r="NKH92" s="53"/>
      <c r="NKI92" s="53"/>
      <c r="NKJ92" s="53"/>
      <c r="NKK92" s="53"/>
      <c r="NKL92" s="53"/>
      <c r="NKM92" s="53"/>
      <c r="NKN92" s="53"/>
      <c r="NKO92" s="53"/>
      <c r="NKP92" s="53"/>
      <c r="NKQ92" s="53"/>
      <c r="NKR92" s="53"/>
      <c r="NKS92" s="53"/>
      <c r="NKT92" s="53"/>
      <c r="NKU92" s="53"/>
      <c r="NKV92" s="53"/>
      <c r="NKW92" s="53"/>
      <c r="NKX92" s="53"/>
      <c r="NKY92" s="53"/>
      <c r="NKZ92" s="53"/>
      <c r="NLA92" s="53"/>
      <c r="NLB92" s="53"/>
      <c r="NLC92" s="53"/>
      <c r="NLD92" s="53"/>
      <c r="NLE92" s="53"/>
      <c r="NLF92" s="53"/>
      <c r="NLG92" s="53"/>
      <c r="NLH92" s="53"/>
      <c r="NLI92" s="53"/>
      <c r="NLJ92" s="53"/>
      <c r="NLK92" s="53"/>
      <c r="NLL92" s="53"/>
      <c r="NLM92" s="53"/>
      <c r="NLN92" s="53"/>
      <c r="NLO92" s="53"/>
      <c r="NLP92" s="53"/>
      <c r="NLQ92" s="53"/>
      <c r="NLR92" s="53"/>
      <c r="NLS92" s="53"/>
      <c r="NLT92" s="53"/>
      <c r="NLU92" s="53"/>
      <c r="NLV92" s="53"/>
      <c r="NLW92" s="53"/>
      <c r="NLX92" s="53"/>
      <c r="NLY92" s="53"/>
      <c r="NLZ92" s="53"/>
      <c r="NMA92" s="53"/>
      <c r="NMB92" s="53"/>
      <c r="NMC92" s="53"/>
      <c r="NMD92" s="53"/>
      <c r="NME92" s="53"/>
      <c r="NMF92" s="53"/>
      <c r="NMG92" s="53"/>
      <c r="NMH92" s="53"/>
      <c r="NMI92" s="53"/>
      <c r="NMJ92" s="53"/>
      <c r="NMK92" s="53"/>
      <c r="NML92" s="53"/>
      <c r="NMM92" s="53"/>
      <c r="NMN92" s="53"/>
      <c r="NMO92" s="53"/>
      <c r="NMP92" s="53"/>
      <c r="NMQ92" s="53"/>
      <c r="NMR92" s="53"/>
      <c r="NMS92" s="53"/>
      <c r="NMT92" s="53"/>
      <c r="NMU92" s="53"/>
      <c r="NMV92" s="53"/>
      <c r="NMW92" s="53"/>
      <c r="NMX92" s="53"/>
      <c r="NMY92" s="53"/>
      <c r="NMZ92" s="53"/>
      <c r="NNA92" s="53"/>
      <c r="NNB92" s="53"/>
      <c r="NNC92" s="53"/>
      <c r="NND92" s="53"/>
      <c r="NNE92" s="53"/>
      <c r="NNF92" s="53"/>
      <c r="NNG92" s="53"/>
      <c r="NNH92" s="53"/>
      <c r="NNI92" s="53"/>
      <c r="NNJ92" s="53"/>
      <c r="NNK92" s="53"/>
      <c r="NNL92" s="53"/>
      <c r="NNM92" s="53"/>
      <c r="NNN92" s="53"/>
      <c r="NNO92" s="53"/>
      <c r="NNP92" s="53"/>
      <c r="NNQ92" s="53"/>
      <c r="NNR92" s="53"/>
      <c r="NNS92" s="53"/>
      <c r="NNT92" s="53"/>
      <c r="NNU92" s="53"/>
      <c r="NNV92" s="53"/>
      <c r="NNW92" s="53"/>
      <c r="NNX92" s="53"/>
      <c r="NNY92" s="53"/>
      <c r="NNZ92" s="53"/>
      <c r="NOA92" s="53"/>
      <c r="NOB92" s="53"/>
      <c r="NOC92" s="53"/>
      <c r="NOD92" s="53"/>
      <c r="NOE92" s="53"/>
      <c r="NOF92" s="53"/>
      <c r="NOG92" s="53"/>
      <c r="NOH92" s="53"/>
      <c r="NOI92" s="53"/>
      <c r="NOJ92" s="53"/>
      <c r="NOK92" s="53"/>
      <c r="NOL92" s="53"/>
      <c r="NOM92" s="53"/>
      <c r="NON92" s="53"/>
      <c r="NOO92" s="53"/>
      <c r="NOP92" s="53"/>
      <c r="NOQ92" s="53"/>
      <c r="NOR92" s="53"/>
      <c r="NOS92" s="53"/>
      <c r="NOT92" s="53"/>
      <c r="NOU92" s="53"/>
      <c r="NOV92" s="53"/>
      <c r="NOW92" s="53"/>
      <c r="NOX92" s="53"/>
      <c r="NOY92" s="53"/>
      <c r="NOZ92" s="53"/>
      <c r="NPA92" s="53"/>
      <c r="NPB92" s="53"/>
      <c r="NPC92" s="53"/>
      <c r="NPD92" s="53"/>
      <c r="NPE92" s="53"/>
      <c r="NPF92" s="53"/>
      <c r="NPG92" s="53"/>
      <c r="NPH92" s="53"/>
      <c r="NPI92" s="53"/>
      <c r="NPJ92" s="53"/>
      <c r="NPK92" s="53"/>
      <c r="NPL92" s="53"/>
      <c r="NPM92" s="53"/>
      <c r="NPN92" s="53"/>
      <c r="NPO92" s="53"/>
      <c r="NPP92" s="53"/>
      <c r="NPQ92" s="53"/>
      <c r="NPR92" s="53"/>
      <c r="NPS92" s="53"/>
      <c r="NPT92" s="53"/>
      <c r="NPU92" s="53"/>
      <c r="NPV92" s="53"/>
      <c r="NPW92" s="53"/>
      <c r="NPX92" s="53"/>
      <c r="NPY92" s="53"/>
      <c r="NPZ92" s="53"/>
      <c r="NQA92" s="53"/>
      <c r="NQB92" s="53"/>
      <c r="NQC92" s="53"/>
      <c r="NQD92" s="53"/>
      <c r="NQE92" s="53"/>
      <c r="NQF92" s="53"/>
      <c r="NQG92" s="53"/>
      <c r="NQH92" s="53"/>
      <c r="NQI92" s="53"/>
      <c r="NQJ92" s="53"/>
      <c r="NQK92" s="53"/>
      <c r="NQL92" s="53"/>
      <c r="NQM92" s="53"/>
      <c r="NQN92" s="53"/>
      <c r="NQO92" s="53"/>
      <c r="NQP92" s="53"/>
      <c r="NQQ92" s="53"/>
      <c r="NQR92" s="53"/>
      <c r="NQS92" s="53"/>
      <c r="NQT92" s="53"/>
      <c r="NQU92" s="53"/>
      <c r="NQV92" s="53"/>
      <c r="NQW92" s="53"/>
      <c r="NQX92" s="53"/>
      <c r="NQY92" s="53"/>
      <c r="NQZ92" s="53"/>
      <c r="NRA92" s="53"/>
      <c r="NRB92" s="53"/>
      <c r="NRC92" s="53"/>
      <c r="NRD92" s="53"/>
      <c r="NRE92" s="53"/>
      <c r="NRF92" s="53"/>
      <c r="NRG92" s="53"/>
      <c r="NRH92" s="53"/>
      <c r="NRI92" s="53"/>
      <c r="NRJ92" s="53"/>
      <c r="NRK92" s="53"/>
      <c r="NRL92" s="53"/>
      <c r="NRM92" s="53"/>
      <c r="NRN92" s="53"/>
      <c r="NRO92" s="53"/>
      <c r="NRP92" s="53"/>
      <c r="NRQ92" s="53"/>
      <c r="NRR92" s="53"/>
      <c r="NRS92" s="53"/>
      <c r="NRT92" s="53"/>
      <c r="NRU92" s="53"/>
      <c r="NRV92" s="53"/>
      <c r="NRW92" s="53"/>
      <c r="NRX92" s="53"/>
      <c r="NRY92" s="53"/>
      <c r="NRZ92" s="53"/>
      <c r="NSA92" s="53"/>
      <c r="NSB92" s="53"/>
      <c r="NSC92" s="53"/>
      <c r="NSD92" s="53"/>
      <c r="NSE92" s="53"/>
      <c r="NSF92" s="53"/>
      <c r="NSG92" s="53"/>
      <c r="NSH92" s="53"/>
      <c r="NSI92" s="53"/>
      <c r="NSJ92" s="53"/>
      <c r="NSK92" s="53"/>
      <c r="NSL92" s="53"/>
      <c r="NSM92" s="53"/>
      <c r="NSN92" s="53"/>
      <c r="NSO92" s="53"/>
      <c r="NSP92" s="53"/>
      <c r="NSQ92" s="53"/>
      <c r="NSR92" s="53"/>
      <c r="NSS92" s="53"/>
      <c r="NST92" s="53"/>
      <c r="NSU92" s="53"/>
      <c r="NSV92" s="53"/>
      <c r="NSW92" s="53"/>
      <c r="NSX92" s="53"/>
      <c r="NSY92" s="53"/>
      <c r="NSZ92" s="53"/>
      <c r="NTA92" s="53"/>
      <c r="NTB92" s="53"/>
      <c r="NTC92" s="53"/>
      <c r="NTD92" s="53"/>
      <c r="NTE92" s="53"/>
      <c r="NTF92" s="53"/>
      <c r="NTG92" s="53"/>
      <c r="NTH92" s="53"/>
      <c r="NTI92" s="53"/>
      <c r="NTJ92" s="53"/>
      <c r="NTK92" s="53"/>
      <c r="NTL92" s="53"/>
      <c r="NTM92" s="53"/>
      <c r="NTN92" s="53"/>
      <c r="NTO92" s="53"/>
      <c r="NTP92" s="53"/>
      <c r="NTQ92" s="53"/>
      <c r="NTR92" s="53"/>
      <c r="NTS92" s="53"/>
      <c r="NTT92" s="53"/>
      <c r="NTU92" s="53"/>
      <c r="NTV92" s="53"/>
      <c r="NTW92" s="53"/>
      <c r="NTX92" s="53"/>
      <c r="NTY92" s="53"/>
      <c r="NTZ92" s="53"/>
      <c r="NUA92" s="53"/>
      <c r="NUB92" s="53"/>
      <c r="NUC92" s="53"/>
      <c r="NUD92" s="53"/>
      <c r="NUE92" s="53"/>
      <c r="NUF92" s="53"/>
      <c r="NUG92" s="53"/>
      <c r="NUH92" s="53"/>
      <c r="NUI92" s="53"/>
      <c r="NUJ92" s="53"/>
      <c r="NUK92" s="53"/>
      <c r="NUL92" s="53"/>
      <c r="NUM92" s="53"/>
      <c r="NUN92" s="53"/>
      <c r="NUO92" s="53"/>
      <c r="NUP92" s="53"/>
      <c r="NUQ92" s="53"/>
      <c r="NUR92" s="53"/>
      <c r="NUS92" s="53"/>
      <c r="NUT92" s="53"/>
      <c r="NUU92" s="53"/>
      <c r="NUV92" s="53"/>
      <c r="NUW92" s="53"/>
      <c r="NUX92" s="53"/>
      <c r="NUY92" s="53"/>
      <c r="NUZ92" s="53"/>
      <c r="NVA92" s="53"/>
      <c r="NVB92" s="53"/>
      <c r="NVC92" s="53"/>
      <c r="NVD92" s="53"/>
      <c r="NVE92" s="53"/>
      <c r="NVF92" s="53"/>
      <c r="NVG92" s="53"/>
      <c r="NVH92" s="53"/>
      <c r="NVI92" s="53"/>
      <c r="NVJ92" s="53"/>
      <c r="NVK92" s="53"/>
      <c r="NVL92" s="53"/>
      <c r="NVM92" s="53"/>
      <c r="NVN92" s="53"/>
      <c r="NVO92" s="53"/>
      <c r="NVP92" s="53"/>
      <c r="NVQ92" s="53"/>
      <c r="NVR92" s="53"/>
      <c r="NVS92" s="53"/>
      <c r="NVT92" s="53"/>
      <c r="NVU92" s="53"/>
      <c r="NVV92" s="53"/>
      <c r="NVW92" s="53"/>
      <c r="NVX92" s="53"/>
      <c r="NVY92" s="53"/>
      <c r="NVZ92" s="53"/>
      <c r="NWA92" s="53"/>
      <c r="NWB92" s="53"/>
      <c r="NWC92" s="53"/>
      <c r="NWD92" s="53"/>
      <c r="NWE92" s="53"/>
      <c r="NWF92" s="53"/>
      <c r="NWG92" s="53"/>
      <c r="NWH92" s="53"/>
      <c r="NWI92" s="53"/>
      <c r="NWJ92" s="53"/>
      <c r="NWK92" s="53"/>
      <c r="NWL92" s="53"/>
      <c r="NWM92" s="53"/>
      <c r="NWN92" s="53"/>
      <c r="NWO92" s="53"/>
      <c r="NWP92" s="53"/>
      <c r="NWQ92" s="53"/>
      <c r="NWR92" s="53"/>
      <c r="NWS92" s="53"/>
      <c r="NWT92" s="53"/>
      <c r="NWU92" s="53"/>
      <c r="NWV92" s="53"/>
      <c r="NWW92" s="53"/>
      <c r="NWX92" s="53"/>
      <c r="NWY92" s="53"/>
      <c r="NWZ92" s="53"/>
      <c r="NXA92" s="53"/>
      <c r="NXB92" s="53"/>
      <c r="NXC92" s="53"/>
      <c r="NXD92" s="53"/>
      <c r="NXE92" s="53"/>
      <c r="NXF92" s="53"/>
      <c r="NXG92" s="53"/>
      <c r="NXH92" s="53"/>
      <c r="NXI92" s="53"/>
      <c r="NXJ92" s="53"/>
      <c r="NXK92" s="53"/>
      <c r="NXL92" s="53"/>
      <c r="NXM92" s="53"/>
      <c r="NXN92" s="53"/>
      <c r="NXO92" s="53"/>
      <c r="NXP92" s="53"/>
      <c r="NXQ92" s="53"/>
      <c r="NXR92" s="53"/>
      <c r="NXS92" s="53"/>
      <c r="NXT92" s="53"/>
      <c r="NXU92" s="53"/>
      <c r="NXV92" s="53"/>
      <c r="NXW92" s="53"/>
      <c r="NXX92" s="53"/>
      <c r="NXY92" s="53"/>
      <c r="NXZ92" s="53"/>
      <c r="NYA92" s="53"/>
      <c r="NYB92" s="53"/>
      <c r="NYC92" s="53"/>
      <c r="NYD92" s="53"/>
      <c r="NYE92" s="53"/>
      <c r="NYF92" s="53"/>
      <c r="NYG92" s="53"/>
      <c r="NYH92" s="53"/>
      <c r="NYI92" s="53"/>
      <c r="NYJ92" s="53"/>
      <c r="NYK92" s="53"/>
      <c r="NYL92" s="53"/>
      <c r="NYM92" s="53"/>
      <c r="NYN92" s="53"/>
      <c r="NYO92" s="53"/>
      <c r="NYP92" s="53"/>
      <c r="NYQ92" s="53"/>
      <c r="NYR92" s="53"/>
      <c r="NYS92" s="53"/>
      <c r="NYT92" s="53"/>
      <c r="NYU92" s="53"/>
      <c r="NYV92" s="53"/>
      <c r="NYW92" s="53"/>
      <c r="NYX92" s="53"/>
      <c r="NYY92" s="53"/>
      <c r="NYZ92" s="53"/>
      <c r="NZA92" s="53"/>
      <c r="NZB92" s="53"/>
      <c r="NZC92" s="53"/>
      <c r="NZD92" s="53"/>
      <c r="NZE92" s="53"/>
      <c r="NZF92" s="53"/>
      <c r="NZG92" s="53"/>
      <c r="NZH92" s="53"/>
      <c r="NZI92" s="53"/>
      <c r="NZJ92" s="53"/>
      <c r="NZK92" s="53"/>
      <c r="NZL92" s="53"/>
      <c r="NZM92" s="53"/>
      <c r="NZN92" s="53"/>
      <c r="NZO92" s="53"/>
      <c r="NZP92" s="53"/>
      <c r="NZQ92" s="53"/>
      <c r="NZR92" s="53"/>
      <c r="NZS92" s="53"/>
      <c r="NZT92" s="53"/>
      <c r="NZU92" s="53"/>
      <c r="NZV92" s="53"/>
      <c r="NZW92" s="53"/>
      <c r="NZX92" s="53"/>
      <c r="NZY92" s="53"/>
      <c r="NZZ92" s="53"/>
      <c r="OAA92" s="53"/>
      <c r="OAB92" s="53"/>
      <c r="OAC92" s="53"/>
      <c r="OAD92" s="53"/>
      <c r="OAE92" s="53"/>
      <c r="OAF92" s="53"/>
      <c r="OAG92" s="53"/>
      <c r="OAH92" s="53"/>
      <c r="OAI92" s="53"/>
      <c r="OAJ92" s="53"/>
      <c r="OAK92" s="53"/>
      <c r="OAL92" s="53"/>
      <c r="OAM92" s="53"/>
      <c r="OAN92" s="53"/>
      <c r="OAO92" s="53"/>
      <c r="OAP92" s="53"/>
      <c r="OAQ92" s="53"/>
      <c r="OAR92" s="53"/>
      <c r="OAS92" s="53"/>
      <c r="OAT92" s="53"/>
      <c r="OAU92" s="53"/>
      <c r="OAV92" s="53"/>
      <c r="OAW92" s="53"/>
      <c r="OAX92" s="53"/>
      <c r="OAY92" s="53"/>
      <c r="OAZ92" s="53"/>
      <c r="OBA92" s="53"/>
      <c r="OBB92" s="53"/>
      <c r="OBC92" s="53"/>
      <c r="OBD92" s="53"/>
      <c r="OBE92" s="53"/>
      <c r="OBF92" s="53"/>
      <c r="OBG92" s="53"/>
      <c r="OBH92" s="53"/>
      <c r="OBI92" s="53"/>
      <c r="OBJ92" s="53"/>
      <c r="OBK92" s="53"/>
      <c r="OBL92" s="53"/>
      <c r="OBM92" s="53"/>
      <c r="OBN92" s="53"/>
      <c r="OBO92" s="53"/>
      <c r="OBP92" s="53"/>
      <c r="OBQ92" s="53"/>
      <c r="OBR92" s="53"/>
      <c r="OBS92" s="53"/>
      <c r="OBT92" s="53"/>
      <c r="OBU92" s="53"/>
      <c r="OBV92" s="53"/>
      <c r="OBW92" s="53"/>
      <c r="OBX92" s="53"/>
      <c r="OBY92" s="53"/>
      <c r="OBZ92" s="53"/>
      <c r="OCA92" s="53"/>
      <c r="OCB92" s="53"/>
      <c r="OCC92" s="53"/>
      <c r="OCD92" s="53"/>
      <c r="OCE92" s="53"/>
      <c r="OCF92" s="53"/>
      <c r="OCG92" s="53"/>
      <c r="OCH92" s="53"/>
      <c r="OCI92" s="53"/>
      <c r="OCJ92" s="53"/>
      <c r="OCK92" s="53"/>
      <c r="OCL92" s="53"/>
      <c r="OCM92" s="53"/>
      <c r="OCN92" s="53"/>
      <c r="OCO92" s="53"/>
      <c r="OCP92" s="53"/>
      <c r="OCQ92" s="53"/>
      <c r="OCR92" s="53"/>
      <c r="OCS92" s="53"/>
      <c r="OCT92" s="53"/>
      <c r="OCU92" s="53"/>
      <c r="OCV92" s="53"/>
      <c r="OCW92" s="53"/>
      <c r="OCX92" s="53"/>
      <c r="OCY92" s="53"/>
      <c r="OCZ92" s="53"/>
      <c r="ODA92" s="53"/>
      <c r="ODB92" s="53"/>
      <c r="ODC92" s="53"/>
      <c r="ODD92" s="53"/>
      <c r="ODE92" s="53"/>
      <c r="ODF92" s="53"/>
      <c r="ODG92" s="53"/>
      <c r="ODH92" s="53"/>
      <c r="ODI92" s="53"/>
      <c r="ODJ92" s="53"/>
      <c r="ODK92" s="53"/>
      <c r="ODL92" s="53"/>
      <c r="ODM92" s="53"/>
      <c r="ODN92" s="53"/>
      <c r="ODO92" s="53"/>
      <c r="ODP92" s="53"/>
      <c r="ODQ92" s="53"/>
      <c r="ODR92" s="53"/>
      <c r="ODS92" s="53"/>
      <c r="ODT92" s="53"/>
      <c r="ODU92" s="53"/>
      <c r="ODV92" s="53"/>
      <c r="ODW92" s="53"/>
      <c r="ODX92" s="53"/>
      <c r="ODY92" s="53"/>
      <c r="ODZ92" s="53"/>
      <c r="OEA92" s="53"/>
      <c r="OEB92" s="53"/>
      <c r="OEC92" s="53"/>
      <c r="OED92" s="53"/>
      <c r="OEE92" s="53"/>
      <c r="OEF92" s="53"/>
      <c r="OEG92" s="53"/>
      <c r="OEH92" s="53"/>
      <c r="OEI92" s="53"/>
      <c r="OEJ92" s="53"/>
      <c r="OEK92" s="53"/>
      <c r="OEL92" s="53"/>
      <c r="OEM92" s="53"/>
      <c r="OEN92" s="53"/>
      <c r="OEO92" s="53"/>
      <c r="OEP92" s="53"/>
      <c r="OEQ92" s="53"/>
      <c r="OER92" s="53"/>
      <c r="OES92" s="53"/>
      <c r="OET92" s="53"/>
      <c r="OEU92" s="53"/>
      <c r="OEV92" s="53"/>
      <c r="OEW92" s="53"/>
      <c r="OEX92" s="53"/>
      <c r="OEY92" s="53"/>
      <c r="OEZ92" s="53"/>
      <c r="OFA92" s="53"/>
      <c r="OFB92" s="53"/>
      <c r="OFC92" s="53"/>
      <c r="OFD92" s="53"/>
      <c r="OFE92" s="53"/>
      <c r="OFF92" s="53"/>
      <c r="OFG92" s="53"/>
      <c r="OFH92" s="53"/>
      <c r="OFI92" s="53"/>
      <c r="OFJ92" s="53"/>
      <c r="OFK92" s="53"/>
      <c r="OFL92" s="53"/>
      <c r="OFM92" s="53"/>
      <c r="OFN92" s="53"/>
      <c r="OFO92" s="53"/>
      <c r="OFP92" s="53"/>
      <c r="OFQ92" s="53"/>
      <c r="OFR92" s="53"/>
      <c r="OFS92" s="53"/>
      <c r="OFT92" s="53"/>
      <c r="OFU92" s="53"/>
      <c r="OFV92" s="53"/>
      <c r="OFW92" s="53"/>
      <c r="OFX92" s="53"/>
      <c r="OFY92" s="53"/>
      <c r="OFZ92" s="53"/>
      <c r="OGA92" s="53"/>
      <c r="OGB92" s="53"/>
      <c r="OGC92" s="53"/>
      <c r="OGD92" s="53"/>
      <c r="OGE92" s="53"/>
      <c r="OGF92" s="53"/>
      <c r="OGG92" s="53"/>
      <c r="OGH92" s="53"/>
      <c r="OGI92" s="53"/>
      <c r="OGJ92" s="53"/>
      <c r="OGK92" s="53"/>
      <c r="OGL92" s="53"/>
      <c r="OGM92" s="53"/>
      <c r="OGN92" s="53"/>
      <c r="OGO92" s="53"/>
      <c r="OGP92" s="53"/>
      <c r="OGQ92" s="53"/>
      <c r="OGR92" s="53"/>
      <c r="OGS92" s="53"/>
      <c r="OGT92" s="53"/>
      <c r="OGU92" s="53"/>
      <c r="OGV92" s="53"/>
      <c r="OGW92" s="53"/>
      <c r="OGX92" s="53"/>
      <c r="OGY92" s="53"/>
      <c r="OGZ92" s="53"/>
      <c r="OHA92" s="53"/>
      <c r="OHB92" s="53"/>
      <c r="OHC92" s="53"/>
      <c r="OHD92" s="53"/>
      <c r="OHE92" s="53"/>
      <c r="OHF92" s="53"/>
      <c r="OHG92" s="53"/>
      <c r="OHH92" s="53"/>
      <c r="OHI92" s="53"/>
      <c r="OHJ92" s="53"/>
      <c r="OHK92" s="53"/>
      <c r="OHL92" s="53"/>
      <c r="OHM92" s="53"/>
      <c r="OHN92" s="53"/>
      <c r="OHO92" s="53"/>
      <c r="OHP92" s="53"/>
      <c r="OHQ92" s="53"/>
      <c r="OHR92" s="53"/>
      <c r="OHS92" s="53"/>
      <c r="OHT92" s="53"/>
      <c r="OHU92" s="53"/>
      <c r="OHV92" s="53"/>
      <c r="OHW92" s="53"/>
      <c r="OHX92" s="53"/>
      <c r="OHY92" s="53"/>
      <c r="OHZ92" s="53"/>
      <c r="OIA92" s="53"/>
      <c r="OIB92" s="53"/>
      <c r="OIC92" s="53"/>
      <c r="OID92" s="53"/>
      <c r="OIE92" s="53"/>
      <c r="OIF92" s="53"/>
      <c r="OIG92" s="53"/>
      <c r="OIH92" s="53"/>
      <c r="OII92" s="53"/>
      <c r="OIJ92" s="53"/>
      <c r="OIK92" s="53"/>
      <c r="OIL92" s="53"/>
      <c r="OIM92" s="53"/>
      <c r="OIN92" s="53"/>
      <c r="OIO92" s="53"/>
      <c r="OIP92" s="53"/>
      <c r="OIQ92" s="53"/>
      <c r="OIR92" s="53"/>
      <c r="OIS92" s="53"/>
      <c r="OIT92" s="53"/>
      <c r="OIU92" s="53"/>
      <c r="OIV92" s="53"/>
      <c r="OIW92" s="53"/>
      <c r="OIX92" s="53"/>
      <c r="OIY92" s="53"/>
      <c r="OIZ92" s="53"/>
      <c r="OJA92" s="53"/>
      <c r="OJB92" s="53"/>
      <c r="OJC92" s="53"/>
      <c r="OJD92" s="53"/>
      <c r="OJE92" s="53"/>
      <c r="OJF92" s="53"/>
      <c r="OJG92" s="53"/>
      <c r="OJH92" s="53"/>
      <c r="OJI92" s="53"/>
      <c r="OJJ92" s="53"/>
      <c r="OJK92" s="53"/>
      <c r="OJL92" s="53"/>
      <c r="OJM92" s="53"/>
      <c r="OJN92" s="53"/>
      <c r="OJO92" s="53"/>
      <c r="OJP92" s="53"/>
      <c r="OJQ92" s="53"/>
      <c r="OJR92" s="53"/>
      <c r="OJS92" s="53"/>
      <c r="OJT92" s="53"/>
      <c r="OJU92" s="53"/>
      <c r="OJV92" s="53"/>
      <c r="OJW92" s="53"/>
      <c r="OJX92" s="53"/>
      <c r="OJY92" s="53"/>
      <c r="OJZ92" s="53"/>
      <c r="OKA92" s="53"/>
      <c r="OKB92" s="53"/>
      <c r="OKC92" s="53"/>
      <c r="OKD92" s="53"/>
      <c r="OKE92" s="53"/>
      <c r="OKF92" s="53"/>
      <c r="OKG92" s="53"/>
      <c r="OKH92" s="53"/>
      <c r="OKI92" s="53"/>
      <c r="OKJ92" s="53"/>
      <c r="OKK92" s="53"/>
      <c r="OKL92" s="53"/>
      <c r="OKM92" s="53"/>
      <c r="OKN92" s="53"/>
      <c r="OKO92" s="53"/>
      <c r="OKP92" s="53"/>
      <c r="OKQ92" s="53"/>
      <c r="OKR92" s="53"/>
      <c r="OKS92" s="53"/>
      <c r="OKT92" s="53"/>
      <c r="OKU92" s="53"/>
      <c r="OKV92" s="53"/>
      <c r="OKW92" s="53"/>
      <c r="OKX92" s="53"/>
      <c r="OKY92" s="53"/>
      <c r="OKZ92" s="53"/>
      <c r="OLA92" s="53"/>
      <c r="OLB92" s="53"/>
      <c r="OLC92" s="53"/>
      <c r="OLD92" s="53"/>
      <c r="OLE92" s="53"/>
      <c r="OLF92" s="53"/>
      <c r="OLG92" s="53"/>
      <c r="OLH92" s="53"/>
      <c r="OLI92" s="53"/>
      <c r="OLJ92" s="53"/>
      <c r="OLK92" s="53"/>
      <c r="OLL92" s="53"/>
      <c r="OLM92" s="53"/>
      <c r="OLN92" s="53"/>
      <c r="OLO92" s="53"/>
      <c r="OLP92" s="53"/>
      <c r="OLQ92" s="53"/>
      <c r="OLR92" s="53"/>
      <c r="OLS92" s="53"/>
      <c r="OLT92" s="53"/>
      <c r="OLU92" s="53"/>
      <c r="OLV92" s="53"/>
      <c r="OLW92" s="53"/>
      <c r="OLX92" s="53"/>
      <c r="OLY92" s="53"/>
      <c r="OLZ92" s="53"/>
      <c r="OMA92" s="53"/>
      <c r="OMB92" s="53"/>
      <c r="OMC92" s="53"/>
      <c r="OMD92" s="53"/>
      <c r="OME92" s="53"/>
      <c r="OMF92" s="53"/>
      <c r="OMG92" s="53"/>
      <c r="OMH92" s="53"/>
      <c r="OMI92" s="53"/>
      <c r="OMJ92" s="53"/>
      <c r="OMK92" s="53"/>
      <c r="OML92" s="53"/>
      <c r="OMM92" s="53"/>
      <c r="OMN92" s="53"/>
      <c r="OMO92" s="53"/>
      <c r="OMP92" s="53"/>
      <c r="OMQ92" s="53"/>
      <c r="OMR92" s="53"/>
      <c r="OMS92" s="53"/>
      <c r="OMT92" s="53"/>
      <c r="OMU92" s="53"/>
      <c r="OMV92" s="53"/>
      <c r="OMW92" s="53"/>
      <c r="OMX92" s="53"/>
      <c r="OMY92" s="53"/>
      <c r="OMZ92" s="53"/>
      <c r="ONA92" s="53"/>
      <c r="ONB92" s="53"/>
      <c r="ONC92" s="53"/>
      <c r="OND92" s="53"/>
      <c r="ONE92" s="53"/>
      <c r="ONF92" s="53"/>
      <c r="ONG92" s="53"/>
      <c r="ONH92" s="53"/>
      <c r="ONI92" s="53"/>
      <c r="ONJ92" s="53"/>
      <c r="ONK92" s="53"/>
      <c r="ONL92" s="53"/>
      <c r="ONM92" s="53"/>
      <c r="ONN92" s="53"/>
      <c r="ONO92" s="53"/>
      <c r="ONP92" s="53"/>
      <c r="ONQ92" s="53"/>
      <c r="ONR92" s="53"/>
      <c r="ONS92" s="53"/>
      <c r="ONT92" s="53"/>
      <c r="ONU92" s="53"/>
      <c r="ONV92" s="53"/>
      <c r="ONW92" s="53"/>
      <c r="ONX92" s="53"/>
      <c r="ONY92" s="53"/>
      <c r="ONZ92" s="53"/>
      <c r="OOA92" s="53"/>
      <c r="OOB92" s="53"/>
      <c r="OOC92" s="53"/>
      <c r="OOD92" s="53"/>
      <c r="OOE92" s="53"/>
      <c r="OOF92" s="53"/>
      <c r="OOG92" s="53"/>
      <c r="OOH92" s="53"/>
      <c r="OOI92" s="53"/>
      <c r="OOJ92" s="53"/>
      <c r="OOK92" s="53"/>
      <c r="OOL92" s="53"/>
      <c r="OOM92" s="53"/>
      <c r="OON92" s="53"/>
      <c r="OOO92" s="53"/>
      <c r="OOP92" s="53"/>
      <c r="OOQ92" s="53"/>
      <c r="OOR92" s="53"/>
      <c r="OOS92" s="53"/>
      <c r="OOT92" s="53"/>
      <c r="OOU92" s="53"/>
      <c r="OOV92" s="53"/>
      <c r="OOW92" s="53"/>
      <c r="OOX92" s="53"/>
      <c r="OOY92" s="53"/>
      <c r="OOZ92" s="53"/>
      <c r="OPA92" s="53"/>
      <c r="OPB92" s="53"/>
      <c r="OPC92" s="53"/>
      <c r="OPD92" s="53"/>
      <c r="OPE92" s="53"/>
      <c r="OPF92" s="53"/>
      <c r="OPG92" s="53"/>
      <c r="OPH92" s="53"/>
      <c r="OPI92" s="53"/>
      <c r="OPJ92" s="53"/>
      <c r="OPK92" s="53"/>
      <c r="OPL92" s="53"/>
      <c r="OPM92" s="53"/>
      <c r="OPN92" s="53"/>
      <c r="OPO92" s="53"/>
      <c r="OPP92" s="53"/>
      <c r="OPQ92" s="53"/>
      <c r="OPR92" s="53"/>
      <c r="OPS92" s="53"/>
      <c r="OPT92" s="53"/>
      <c r="OPU92" s="53"/>
      <c r="OPV92" s="53"/>
      <c r="OPW92" s="53"/>
      <c r="OPX92" s="53"/>
      <c r="OPY92" s="53"/>
      <c r="OPZ92" s="53"/>
      <c r="OQA92" s="53"/>
      <c r="OQB92" s="53"/>
      <c r="OQC92" s="53"/>
      <c r="OQD92" s="53"/>
      <c r="OQE92" s="53"/>
      <c r="OQF92" s="53"/>
      <c r="OQG92" s="53"/>
      <c r="OQH92" s="53"/>
      <c r="OQI92" s="53"/>
      <c r="OQJ92" s="53"/>
      <c r="OQK92" s="53"/>
      <c r="OQL92" s="53"/>
      <c r="OQM92" s="53"/>
      <c r="OQN92" s="53"/>
      <c r="OQO92" s="53"/>
      <c r="OQP92" s="53"/>
      <c r="OQQ92" s="53"/>
      <c r="OQR92" s="53"/>
      <c r="OQS92" s="53"/>
      <c r="OQT92" s="53"/>
      <c r="OQU92" s="53"/>
      <c r="OQV92" s="53"/>
      <c r="OQW92" s="53"/>
      <c r="OQX92" s="53"/>
      <c r="OQY92" s="53"/>
      <c r="OQZ92" s="53"/>
      <c r="ORA92" s="53"/>
      <c r="ORB92" s="53"/>
      <c r="ORC92" s="53"/>
      <c r="ORD92" s="53"/>
      <c r="ORE92" s="53"/>
      <c r="ORF92" s="53"/>
      <c r="ORG92" s="53"/>
      <c r="ORH92" s="53"/>
      <c r="ORI92" s="53"/>
      <c r="ORJ92" s="53"/>
      <c r="ORK92" s="53"/>
      <c r="ORL92" s="53"/>
      <c r="ORM92" s="53"/>
      <c r="ORN92" s="53"/>
      <c r="ORO92" s="53"/>
      <c r="ORP92" s="53"/>
      <c r="ORQ92" s="53"/>
      <c r="ORR92" s="53"/>
      <c r="ORS92" s="53"/>
      <c r="ORT92" s="53"/>
      <c r="ORU92" s="53"/>
      <c r="ORV92" s="53"/>
      <c r="ORW92" s="53"/>
      <c r="ORX92" s="53"/>
      <c r="ORY92" s="53"/>
      <c r="ORZ92" s="53"/>
      <c r="OSA92" s="53"/>
      <c r="OSB92" s="53"/>
      <c r="OSC92" s="53"/>
      <c r="OSD92" s="53"/>
      <c r="OSE92" s="53"/>
      <c r="OSF92" s="53"/>
      <c r="OSG92" s="53"/>
      <c r="OSH92" s="53"/>
      <c r="OSI92" s="53"/>
      <c r="OSJ92" s="53"/>
      <c r="OSK92" s="53"/>
      <c r="OSL92" s="53"/>
      <c r="OSM92" s="53"/>
      <c r="OSN92" s="53"/>
      <c r="OSO92" s="53"/>
      <c r="OSP92" s="53"/>
      <c r="OSQ92" s="53"/>
      <c r="OSR92" s="53"/>
      <c r="OSS92" s="53"/>
      <c r="OST92" s="53"/>
      <c r="OSU92" s="53"/>
      <c r="OSV92" s="53"/>
      <c r="OSW92" s="53"/>
      <c r="OSX92" s="53"/>
      <c r="OSY92" s="53"/>
      <c r="OSZ92" s="53"/>
      <c r="OTA92" s="53"/>
      <c r="OTB92" s="53"/>
      <c r="OTC92" s="53"/>
      <c r="OTD92" s="53"/>
      <c r="OTE92" s="53"/>
      <c r="OTF92" s="53"/>
      <c r="OTG92" s="53"/>
      <c r="OTH92" s="53"/>
      <c r="OTI92" s="53"/>
      <c r="OTJ92" s="53"/>
      <c r="OTK92" s="53"/>
      <c r="OTL92" s="53"/>
      <c r="OTM92" s="53"/>
      <c r="OTN92" s="53"/>
      <c r="OTO92" s="53"/>
      <c r="OTP92" s="53"/>
      <c r="OTQ92" s="53"/>
      <c r="OTR92" s="53"/>
      <c r="OTS92" s="53"/>
      <c r="OTT92" s="53"/>
      <c r="OTU92" s="53"/>
      <c r="OTV92" s="53"/>
      <c r="OTW92" s="53"/>
      <c r="OTX92" s="53"/>
      <c r="OTY92" s="53"/>
      <c r="OTZ92" s="53"/>
      <c r="OUA92" s="53"/>
      <c r="OUB92" s="53"/>
      <c r="OUC92" s="53"/>
      <c r="OUD92" s="53"/>
      <c r="OUE92" s="53"/>
      <c r="OUF92" s="53"/>
      <c r="OUG92" s="53"/>
      <c r="OUH92" s="53"/>
      <c r="OUI92" s="53"/>
      <c r="OUJ92" s="53"/>
      <c r="OUK92" s="53"/>
      <c r="OUL92" s="53"/>
      <c r="OUM92" s="53"/>
      <c r="OUN92" s="53"/>
      <c r="OUO92" s="53"/>
      <c r="OUP92" s="53"/>
      <c r="OUQ92" s="53"/>
      <c r="OUR92" s="53"/>
      <c r="OUS92" s="53"/>
      <c r="OUT92" s="53"/>
      <c r="OUU92" s="53"/>
      <c r="OUV92" s="53"/>
      <c r="OUW92" s="53"/>
      <c r="OUX92" s="53"/>
      <c r="OUY92" s="53"/>
      <c r="OUZ92" s="53"/>
      <c r="OVA92" s="53"/>
      <c r="OVB92" s="53"/>
      <c r="OVC92" s="53"/>
      <c r="OVD92" s="53"/>
      <c r="OVE92" s="53"/>
      <c r="OVF92" s="53"/>
      <c r="OVG92" s="53"/>
      <c r="OVH92" s="53"/>
      <c r="OVI92" s="53"/>
      <c r="OVJ92" s="53"/>
      <c r="OVK92" s="53"/>
      <c r="OVL92" s="53"/>
      <c r="OVM92" s="53"/>
      <c r="OVN92" s="53"/>
      <c r="OVO92" s="53"/>
      <c r="OVP92" s="53"/>
      <c r="OVQ92" s="53"/>
      <c r="OVR92" s="53"/>
      <c r="OVS92" s="53"/>
      <c r="OVT92" s="53"/>
      <c r="OVU92" s="53"/>
      <c r="OVV92" s="53"/>
      <c r="OVW92" s="53"/>
      <c r="OVX92" s="53"/>
      <c r="OVY92" s="53"/>
      <c r="OVZ92" s="53"/>
      <c r="OWA92" s="53"/>
      <c r="OWB92" s="53"/>
      <c r="OWC92" s="53"/>
      <c r="OWD92" s="53"/>
      <c r="OWE92" s="53"/>
      <c r="OWF92" s="53"/>
      <c r="OWG92" s="53"/>
      <c r="OWH92" s="53"/>
      <c r="OWI92" s="53"/>
      <c r="OWJ92" s="53"/>
      <c r="OWK92" s="53"/>
      <c r="OWL92" s="53"/>
      <c r="OWM92" s="53"/>
      <c r="OWN92" s="53"/>
      <c r="OWO92" s="53"/>
      <c r="OWP92" s="53"/>
      <c r="OWQ92" s="53"/>
      <c r="OWR92" s="53"/>
      <c r="OWS92" s="53"/>
      <c r="OWT92" s="53"/>
      <c r="OWU92" s="53"/>
      <c r="OWV92" s="53"/>
      <c r="OWW92" s="53"/>
      <c r="OWX92" s="53"/>
      <c r="OWY92" s="53"/>
      <c r="OWZ92" s="53"/>
      <c r="OXA92" s="53"/>
      <c r="OXB92" s="53"/>
      <c r="OXC92" s="53"/>
      <c r="OXD92" s="53"/>
      <c r="OXE92" s="53"/>
      <c r="OXF92" s="53"/>
      <c r="OXG92" s="53"/>
      <c r="OXH92" s="53"/>
      <c r="OXI92" s="53"/>
      <c r="OXJ92" s="53"/>
      <c r="OXK92" s="53"/>
      <c r="OXL92" s="53"/>
      <c r="OXM92" s="53"/>
      <c r="OXN92" s="53"/>
      <c r="OXO92" s="53"/>
      <c r="OXP92" s="53"/>
      <c r="OXQ92" s="53"/>
      <c r="OXR92" s="53"/>
      <c r="OXS92" s="53"/>
      <c r="OXT92" s="53"/>
      <c r="OXU92" s="53"/>
      <c r="OXV92" s="53"/>
      <c r="OXW92" s="53"/>
      <c r="OXX92" s="53"/>
      <c r="OXY92" s="53"/>
      <c r="OXZ92" s="53"/>
      <c r="OYA92" s="53"/>
      <c r="OYB92" s="53"/>
      <c r="OYC92" s="53"/>
      <c r="OYD92" s="53"/>
      <c r="OYE92" s="53"/>
      <c r="OYF92" s="53"/>
      <c r="OYG92" s="53"/>
      <c r="OYH92" s="53"/>
      <c r="OYI92" s="53"/>
      <c r="OYJ92" s="53"/>
      <c r="OYK92" s="53"/>
      <c r="OYL92" s="53"/>
      <c r="OYM92" s="53"/>
      <c r="OYN92" s="53"/>
      <c r="OYO92" s="53"/>
      <c r="OYP92" s="53"/>
      <c r="OYQ92" s="53"/>
      <c r="OYR92" s="53"/>
      <c r="OYS92" s="53"/>
      <c r="OYT92" s="53"/>
      <c r="OYU92" s="53"/>
      <c r="OYV92" s="53"/>
      <c r="OYW92" s="53"/>
      <c r="OYX92" s="53"/>
      <c r="OYY92" s="53"/>
      <c r="OYZ92" s="53"/>
      <c r="OZA92" s="53"/>
      <c r="OZB92" s="53"/>
      <c r="OZC92" s="53"/>
      <c r="OZD92" s="53"/>
      <c r="OZE92" s="53"/>
      <c r="OZF92" s="53"/>
      <c r="OZG92" s="53"/>
      <c r="OZH92" s="53"/>
      <c r="OZI92" s="53"/>
      <c r="OZJ92" s="53"/>
      <c r="OZK92" s="53"/>
      <c r="OZL92" s="53"/>
      <c r="OZM92" s="53"/>
      <c r="OZN92" s="53"/>
      <c r="OZO92" s="53"/>
      <c r="OZP92" s="53"/>
      <c r="OZQ92" s="53"/>
      <c r="OZR92" s="53"/>
      <c r="OZS92" s="53"/>
      <c r="OZT92" s="53"/>
      <c r="OZU92" s="53"/>
      <c r="OZV92" s="53"/>
      <c r="OZW92" s="53"/>
      <c r="OZX92" s="53"/>
      <c r="OZY92" s="53"/>
      <c r="OZZ92" s="53"/>
      <c r="PAA92" s="53"/>
      <c r="PAB92" s="53"/>
      <c r="PAC92" s="53"/>
      <c r="PAD92" s="53"/>
      <c r="PAE92" s="53"/>
      <c r="PAF92" s="53"/>
      <c r="PAG92" s="53"/>
      <c r="PAH92" s="53"/>
      <c r="PAI92" s="53"/>
      <c r="PAJ92" s="53"/>
      <c r="PAK92" s="53"/>
      <c r="PAL92" s="53"/>
      <c r="PAM92" s="53"/>
      <c r="PAN92" s="53"/>
      <c r="PAO92" s="53"/>
      <c r="PAP92" s="53"/>
      <c r="PAQ92" s="53"/>
      <c r="PAR92" s="53"/>
      <c r="PAS92" s="53"/>
      <c r="PAT92" s="53"/>
      <c r="PAU92" s="53"/>
      <c r="PAV92" s="53"/>
      <c r="PAW92" s="53"/>
      <c r="PAX92" s="53"/>
      <c r="PAY92" s="53"/>
      <c r="PAZ92" s="53"/>
      <c r="PBA92" s="53"/>
      <c r="PBB92" s="53"/>
      <c r="PBC92" s="53"/>
      <c r="PBD92" s="53"/>
      <c r="PBE92" s="53"/>
      <c r="PBF92" s="53"/>
      <c r="PBG92" s="53"/>
      <c r="PBH92" s="53"/>
      <c r="PBI92" s="53"/>
      <c r="PBJ92" s="53"/>
      <c r="PBK92" s="53"/>
      <c r="PBL92" s="53"/>
      <c r="PBM92" s="53"/>
      <c r="PBN92" s="53"/>
      <c r="PBO92" s="53"/>
      <c r="PBP92" s="53"/>
      <c r="PBQ92" s="53"/>
      <c r="PBR92" s="53"/>
      <c r="PBS92" s="53"/>
      <c r="PBT92" s="53"/>
      <c r="PBU92" s="53"/>
      <c r="PBV92" s="53"/>
      <c r="PBW92" s="53"/>
      <c r="PBX92" s="53"/>
      <c r="PBY92" s="53"/>
      <c r="PBZ92" s="53"/>
      <c r="PCA92" s="53"/>
      <c r="PCB92" s="53"/>
      <c r="PCC92" s="53"/>
      <c r="PCD92" s="53"/>
      <c r="PCE92" s="53"/>
      <c r="PCF92" s="53"/>
      <c r="PCG92" s="53"/>
      <c r="PCH92" s="53"/>
      <c r="PCI92" s="53"/>
      <c r="PCJ92" s="53"/>
      <c r="PCK92" s="53"/>
      <c r="PCL92" s="53"/>
      <c r="PCM92" s="53"/>
      <c r="PCN92" s="53"/>
      <c r="PCO92" s="53"/>
      <c r="PCP92" s="53"/>
      <c r="PCQ92" s="53"/>
      <c r="PCR92" s="53"/>
      <c r="PCS92" s="53"/>
      <c r="PCT92" s="53"/>
      <c r="PCU92" s="53"/>
      <c r="PCV92" s="53"/>
      <c r="PCW92" s="53"/>
      <c r="PCX92" s="53"/>
      <c r="PCY92" s="53"/>
      <c r="PCZ92" s="53"/>
      <c r="PDA92" s="53"/>
      <c r="PDB92" s="53"/>
      <c r="PDC92" s="53"/>
      <c r="PDD92" s="53"/>
      <c r="PDE92" s="53"/>
      <c r="PDF92" s="53"/>
      <c r="PDG92" s="53"/>
      <c r="PDH92" s="53"/>
      <c r="PDI92" s="53"/>
      <c r="PDJ92" s="53"/>
      <c r="PDK92" s="53"/>
      <c r="PDL92" s="53"/>
      <c r="PDM92" s="53"/>
      <c r="PDN92" s="53"/>
      <c r="PDO92" s="53"/>
      <c r="PDP92" s="53"/>
      <c r="PDQ92" s="53"/>
      <c r="PDR92" s="53"/>
      <c r="PDS92" s="53"/>
      <c r="PDT92" s="53"/>
      <c r="PDU92" s="53"/>
      <c r="PDV92" s="53"/>
      <c r="PDW92" s="53"/>
      <c r="PDX92" s="53"/>
      <c r="PDY92" s="53"/>
      <c r="PDZ92" s="53"/>
      <c r="PEA92" s="53"/>
      <c r="PEB92" s="53"/>
      <c r="PEC92" s="53"/>
      <c r="PED92" s="53"/>
      <c r="PEE92" s="53"/>
      <c r="PEF92" s="53"/>
      <c r="PEG92" s="53"/>
      <c r="PEH92" s="53"/>
      <c r="PEI92" s="53"/>
      <c r="PEJ92" s="53"/>
      <c r="PEK92" s="53"/>
      <c r="PEL92" s="53"/>
      <c r="PEM92" s="53"/>
      <c r="PEN92" s="53"/>
      <c r="PEO92" s="53"/>
      <c r="PEP92" s="53"/>
      <c r="PEQ92" s="53"/>
      <c r="PER92" s="53"/>
      <c r="PES92" s="53"/>
      <c r="PET92" s="53"/>
      <c r="PEU92" s="53"/>
      <c r="PEV92" s="53"/>
      <c r="PEW92" s="53"/>
      <c r="PEX92" s="53"/>
      <c r="PEY92" s="53"/>
      <c r="PEZ92" s="53"/>
      <c r="PFA92" s="53"/>
      <c r="PFB92" s="53"/>
      <c r="PFC92" s="53"/>
      <c r="PFD92" s="53"/>
      <c r="PFE92" s="53"/>
      <c r="PFF92" s="53"/>
      <c r="PFG92" s="53"/>
      <c r="PFH92" s="53"/>
      <c r="PFI92" s="53"/>
      <c r="PFJ92" s="53"/>
      <c r="PFK92" s="53"/>
      <c r="PFL92" s="53"/>
      <c r="PFM92" s="53"/>
      <c r="PFN92" s="53"/>
      <c r="PFO92" s="53"/>
      <c r="PFP92" s="53"/>
      <c r="PFQ92" s="53"/>
      <c r="PFR92" s="53"/>
      <c r="PFS92" s="53"/>
      <c r="PFT92" s="53"/>
      <c r="PFU92" s="53"/>
      <c r="PFV92" s="53"/>
      <c r="PFW92" s="53"/>
      <c r="PFX92" s="53"/>
      <c r="PFY92" s="53"/>
      <c r="PFZ92" s="53"/>
      <c r="PGA92" s="53"/>
      <c r="PGB92" s="53"/>
      <c r="PGC92" s="53"/>
      <c r="PGD92" s="53"/>
      <c r="PGE92" s="53"/>
      <c r="PGF92" s="53"/>
      <c r="PGG92" s="53"/>
      <c r="PGH92" s="53"/>
      <c r="PGI92" s="53"/>
      <c r="PGJ92" s="53"/>
      <c r="PGK92" s="53"/>
      <c r="PGL92" s="53"/>
      <c r="PGM92" s="53"/>
      <c r="PGN92" s="53"/>
      <c r="PGO92" s="53"/>
      <c r="PGP92" s="53"/>
      <c r="PGQ92" s="53"/>
      <c r="PGR92" s="53"/>
      <c r="PGS92" s="53"/>
      <c r="PGT92" s="53"/>
      <c r="PGU92" s="53"/>
      <c r="PGV92" s="53"/>
      <c r="PGW92" s="53"/>
      <c r="PGX92" s="53"/>
      <c r="PGY92" s="53"/>
      <c r="PGZ92" s="53"/>
      <c r="PHA92" s="53"/>
      <c r="PHB92" s="53"/>
      <c r="PHC92" s="53"/>
      <c r="PHD92" s="53"/>
      <c r="PHE92" s="53"/>
      <c r="PHF92" s="53"/>
      <c r="PHG92" s="53"/>
      <c r="PHH92" s="53"/>
      <c r="PHI92" s="53"/>
      <c r="PHJ92" s="53"/>
      <c r="PHK92" s="53"/>
      <c r="PHL92" s="53"/>
      <c r="PHM92" s="53"/>
      <c r="PHN92" s="53"/>
      <c r="PHO92" s="53"/>
      <c r="PHP92" s="53"/>
      <c r="PHQ92" s="53"/>
      <c r="PHR92" s="53"/>
      <c r="PHS92" s="53"/>
      <c r="PHT92" s="53"/>
      <c r="PHU92" s="53"/>
      <c r="PHV92" s="53"/>
      <c r="PHW92" s="53"/>
      <c r="PHX92" s="53"/>
      <c r="PHY92" s="53"/>
      <c r="PHZ92" s="53"/>
      <c r="PIA92" s="53"/>
      <c r="PIB92" s="53"/>
      <c r="PIC92" s="53"/>
      <c r="PID92" s="53"/>
      <c r="PIE92" s="53"/>
      <c r="PIF92" s="53"/>
      <c r="PIG92" s="53"/>
      <c r="PIH92" s="53"/>
      <c r="PII92" s="53"/>
      <c r="PIJ92" s="53"/>
      <c r="PIK92" s="53"/>
      <c r="PIL92" s="53"/>
      <c r="PIM92" s="53"/>
      <c r="PIN92" s="53"/>
      <c r="PIO92" s="53"/>
      <c r="PIP92" s="53"/>
      <c r="PIQ92" s="53"/>
      <c r="PIR92" s="53"/>
      <c r="PIS92" s="53"/>
      <c r="PIT92" s="53"/>
      <c r="PIU92" s="53"/>
      <c r="PIV92" s="53"/>
      <c r="PIW92" s="53"/>
      <c r="PIX92" s="53"/>
      <c r="PIY92" s="53"/>
      <c r="PIZ92" s="53"/>
      <c r="PJA92" s="53"/>
      <c r="PJB92" s="53"/>
      <c r="PJC92" s="53"/>
      <c r="PJD92" s="53"/>
      <c r="PJE92" s="53"/>
      <c r="PJF92" s="53"/>
      <c r="PJG92" s="53"/>
      <c r="PJH92" s="53"/>
      <c r="PJI92" s="53"/>
      <c r="PJJ92" s="53"/>
      <c r="PJK92" s="53"/>
      <c r="PJL92" s="53"/>
      <c r="PJM92" s="53"/>
      <c r="PJN92" s="53"/>
      <c r="PJO92" s="53"/>
      <c r="PJP92" s="53"/>
      <c r="PJQ92" s="53"/>
      <c r="PJR92" s="53"/>
      <c r="PJS92" s="53"/>
      <c r="PJT92" s="53"/>
      <c r="PJU92" s="53"/>
      <c r="PJV92" s="53"/>
      <c r="PJW92" s="53"/>
      <c r="PJX92" s="53"/>
      <c r="PJY92" s="53"/>
      <c r="PJZ92" s="53"/>
      <c r="PKA92" s="53"/>
      <c r="PKB92" s="53"/>
      <c r="PKC92" s="53"/>
      <c r="PKD92" s="53"/>
      <c r="PKE92" s="53"/>
      <c r="PKF92" s="53"/>
      <c r="PKG92" s="53"/>
      <c r="PKH92" s="53"/>
      <c r="PKI92" s="53"/>
      <c r="PKJ92" s="53"/>
      <c r="PKK92" s="53"/>
      <c r="PKL92" s="53"/>
      <c r="PKM92" s="53"/>
      <c r="PKN92" s="53"/>
      <c r="PKO92" s="53"/>
      <c r="PKP92" s="53"/>
      <c r="PKQ92" s="53"/>
      <c r="PKR92" s="53"/>
      <c r="PKS92" s="53"/>
      <c r="PKT92" s="53"/>
      <c r="PKU92" s="53"/>
      <c r="PKV92" s="53"/>
      <c r="PKW92" s="53"/>
      <c r="PKX92" s="53"/>
      <c r="PKY92" s="53"/>
      <c r="PKZ92" s="53"/>
      <c r="PLA92" s="53"/>
      <c r="PLB92" s="53"/>
      <c r="PLC92" s="53"/>
      <c r="PLD92" s="53"/>
      <c r="PLE92" s="53"/>
      <c r="PLF92" s="53"/>
      <c r="PLG92" s="53"/>
      <c r="PLH92" s="53"/>
      <c r="PLI92" s="53"/>
      <c r="PLJ92" s="53"/>
      <c r="PLK92" s="53"/>
      <c r="PLL92" s="53"/>
      <c r="PLM92" s="53"/>
      <c r="PLN92" s="53"/>
      <c r="PLO92" s="53"/>
      <c r="PLP92" s="53"/>
      <c r="PLQ92" s="53"/>
      <c r="PLR92" s="53"/>
      <c r="PLS92" s="53"/>
      <c r="PLT92" s="53"/>
      <c r="PLU92" s="53"/>
      <c r="PLV92" s="53"/>
      <c r="PLW92" s="53"/>
      <c r="PLX92" s="53"/>
      <c r="PLY92" s="53"/>
      <c r="PLZ92" s="53"/>
      <c r="PMA92" s="53"/>
      <c r="PMB92" s="53"/>
      <c r="PMC92" s="53"/>
      <c r="PMD92" s="53"/>
      <c r="PME92" s="53"/>
      <c r="PMF92" s="53"/>
      <c r="PMG92" s="53"/>
      <c r="PMH92" s="53"/>
      <c r="PMI92" s="53"/>
      <c r="PMJ92" s="53"/>
      <c r="PMK92" s="53"/>
      <c r="PML92" s="53"/>
      <c r="PMM92" s="53"/>
      <c r="PMN92" s="53"/>
      <c r="PMO92" s="53"/>
      <c r="PMP92" s="53"/>
      <c r="PMQ92" s="53"/>
      <c r="PMR92" s="53"/>
      <c r="PMS92" s="53"/>
      <c r="PMT92" s="53"/>
      <c r="PMU92" s="53"/>
      <c r="PMV92" s="53"/>
      <c r="PMW92" s="53"/>
      <c r="PMX92" s="53"/>
      <c r="PMY92" s="53"/>
      <c r="PMZ92" s="53"/>
      <c r="PNA92" s="53"/>
      <c r="PNB92" s="53"/>
      <c r="PNC92" s="53"/>
      <c r="PND92" s="53"/>
      <c r="PNE92" s="53"/>
      <c r="PNF92" s="53"/>
      <c r="PNG92" s="53"/>
      <c r="PNH92" s="53"/>
      <c r="PNI92" s="53"/>
      <c r="PNJ92" s="53"/>
      <c r="PNK92" s="53"/>
      <c r="PNL92" s="53"/>
      <c r="PNM92" s="53"/>
      <c r="PNN92" s="53"/>
      <c r="PNO92" s="53"/>
      <c r="PNP92" s="53"/>
      <c r="PNQ92" s="53"/>
      <c r="PNR92" s="53"/>
      <c r="PNS92" s="53"/>
      <c r="PNT92" s="53"/>
      <c r="PNU92" s="53"/>
      <c r="PNV92" s="53"/>
      <c r="PNW92" s="53"/>
      <c r="PNX92" s="53"/>
      <c r="PNY92" s="53"/>
      <c r="PNZ92" s="53"/>
      <c r="POA92" s="53"/>
      <c r="POB92" s="53"/>
      <c r="POC92" s="53"/>
      <c r="POD92" s="53"/>
      <c r="POE92" s="53"/>
      <c r="POF92" s="53"/>
      <c r="POG92" s="53"/>
      <c r="POH92" s="53"/>
      <c r="POI92" s="53"/>
      <c r="POJ92" s="53"/>
      <c r="POK92" s="53"/>
      <c r="POL92" s="53"/>
      <c r="POM92" s="53"/>
      <c r="PON92" s="53"/>
      <c r="POO92" s="53"/>
      <c r="POP92" s="53"/>
      <c r="POQ92" s="53"/>
      <c r="POR92" s="53"/>
      <c r="POS92" s="53"/>
      <c r="POT92" s="53"/>
      <c r="POU92" s="53"/>
      <c r="POV92" s="53"/>
      <c r="POW92" s="53"/>
      <c r="POX92" s="53"/>
      <c r="POY92" s="53"/>
      <c r="POZ92" s="53"/>
      <c r="PPA92" s="53"/>
      <c r="PPB92" s="53"/>
      <c r="PPC92" s="53"/>
      <c r="PPD92" s="53"/>
      <c r="PPE92" s="53"/>
      <c r="PPF92" s="53"/>
      <c r="PPG92" s="53"/>
      <c r="PPH92" s="53"/>
      <c r="PPI92" s="53"/>
      <c r="PPJ92" s="53"/>
      <c r="PPK92" s="53"/>
      <c r="PPL92" s="53"/>
      <c r="PPM92" s="53"/>
      <c r="PPN92" s="53"/>
      <c r="PPO92" s="53"/>
      <c r="PPP92" s="53"/>
      <c r="PPQ92" s="53"/>
      <c r="PPR92" s="53"/>
      <c r="PPS92" s="53"/>
      <c r="PPT92" s="53"/>
      <c r="PPU92" s="53"/>
      <c r="PPV92" s="53"/>
      <c r="PPW92" s="53"/>
      <c r="PPX92" s="53"/>
      <c r="PPY92" s="53"/>
      <c r="PPZ92" s="53"/>
      <c r="PQA92" s="53"/>
      <c r="PQB92" s="53"/>
      <c r="PQC92" s="53"/>
      <c r="PQD92" s="53"/>
      <c r="PQE92" s="53"/>
      <c r="PQF92" s="53"/>
      <c r="PQG92" s="53"/>
      <c r="PQH92" s="53"/>
      <c r="PQI92" s="53"/>
      <c r="PQJ92" s="53"/>
      <c r="PQK92" s="53"/>
      <c r="PQL92" s="53"/>
      <c r="PQM92" s="53"/>
      <c r="PQN92" s="53"/>
      <c r="PQO92" s="53"/>
      <c r="PQP92" s="53"/>
      <c r="PQQ92" s="53"/>
      <c r="PQR92" s="53"/>
      <c r="PQS92" s="53"/>
      <c r="PQT92" s="53"/>
      <c r="PQU92" s="53"/>
      <c r="PQV92" s="53"/>
      <c r="PQW92" s="53"/>
      <c r="PQX92" s="53"/>
      <c r="PQY92" s="53"/>
      <c r="PQZ92" s="53"/>
      <c r="PRA92" s="53"/>
      <c r="PRB92" s="53"/>
      <c r="PRC92" s="53"/>
      <c r="PRD92" s="53"/>
      <c r="PRE92" s="53"/>
      <c r="PRF92" s="53"/>
      <c r="PRG92" s="53"/>
      <c r="PRH92" s="53"/>
      <c r="PRI92" s="53"/>
      <c r="PRJ92" s="53"/>
      <c r="PRK92" s="53"/>
      <c r="PRL92" s="53"/>
      <c r="PRM92" s="53"/>
      <c r="PRN92" s="53"/>
      <c r="PRO92" s="53"/>
      <c r="PRP92" s="53"/>
      <c r="PRQ92" s="53"/>
      <c r="PRR92" s="53"/>
      <c r="PRS92" s="53"/>
      <c r="PRT92" s="53"/>
      <c r="PRU92" s="53"/>
      <c r="PRV92" s="53"/>
      <c r="PRW92" s="53"/>
      <c r="PRX92" s="53"/>
      <c r="PRY92" s="53"/>
      <c r="PRZ92" s="53"/>
      <c r="PSA92" s="53"/>
      <c r="PSB92" s="53"/>
      <c r="PSC92" s="53"/>
      <c r="PSD92" s="53"/>
      <c r="PSE92" s="53"/>
      <c r="PSF92" s="53"/>
      <c r="PSG92" s="53"/>
      <c r="PSH92" s="53"/>
      <c r="PSI92" s="53"/>
      <c r="PSJ92" s="53"/>
      <c r="PSK92" s="53"/>
      <c r="PSL92" s="53"/>
      <c r="PSM92" s="53"/>
      <c r="PSN92" s="53"/>
      <c r="PSO92" s="53"/>
      <c r="PSP92" s="53"/>
      <c r="PSQ92" s="53"/>
      <c r="PSR92" s="53"/>
      <c r="PSS92" s="53"/>
      <c r="PST92" s="53"/>
      <c r="PSU92" s="53"/>
      <c r="PSV92" s="53"/>
      <c r="PSW92" s="53"/>
      <c r="PSX92" s="53"/>
      <c r="PSY92" s="53"/>
      <c r="PSZ92" s="53"/>
      <c r="PTA92" s="53"/>
      <c r="PTB92" s="53"/>
      <c r="PTC92" s="53"/>
      <c r="PTD92" s="53"/>
      <c r="PTE92" s="53"/>
      <c r="PTF92" s="53"/>
      <c r="PTG92" s="53"/>
      <c r="PTH92" s="53"/>
      <c r="PTI92" s="53"/>
      <c r="PTJ92" s="53"/>
      <c r="PTK92" s="53"/>
      <c r="PTL92" s="53"/>
      <c r="PTM92" s="53"/>
      <c r="PTN92" s="53"/>
      <c r="PTO92" s="53"/>
      <c r="PTP92" s="53"/>
      <c r="PTQ92" s="53"/>
      <c r="PTR92" s="53"/>
      <c r="PTS92" s="53"/>
      <c r="PTT92" s="53"/>
      <c r="PTU92" s="53"/>
      <c r="PTV92" s="53"/>
      <c r="PTW92" s="53"/>
      <c r="PTX92" s="53"/>
      <c r="PTY92" s="53"/>
      <c r="PTZ92" s="53"/>
      <c r="PUA92" s="53"/>
      <c r="PUB92" s="53"/>
      <c r="PUC92" s="53"/>
      <c r="PUD92" s="53"/>
      <c r="PUE92" s="53"/>
      <c r="PUF92" s="53"/>
      <c r="PUG92" s="53"/>
      <c r="PUH92" s="53"/>
      <c r="PUI92" s="53"/>
      <c r="PUJ92" s="53"/>
      <c r="PUK92" s="53"/>
      <c r="PUL92" s="53"/>
      <c r="PUM92" s="53"/>
      <c r="PUN92" s="53"/>
      <c r="PUO92" s="53"/>
      <c r="PUP92" s="53"/>
      <c r="PUQ92" s="53"/>
      <c r="PUR92" s="53"/>
      <c r="PUS92" s="53"/>
      <c r="PUT92" s="53"/>
      <c r="PUU92" s="53"/>
      <c r="PUV92" s="53"/>
      <c r="PUW92" s="53"/>
      <c r="PUX92" s="53"/>
      <c r="PUY92" s="53"/>
      <c r="PUZ92" s="53"/>
      <c r="PVA92" s="53"/>
      <c r="PVB92" s="53"/>
      <c r="PVC92" s="53"/>
      <c r="PVD92" s="53"/>
      <c r="PVE92" s="53"/>
      <c r="PVF92" s="53"/>
      <c r="PVG92" s="53"/>
      <c r="PVH92" s="53"/>
      <c r="PVI92" s="53"/>
      <c r="PVJ92" s="53"/>
      <c r="PVK92" s="53"/>
      <c r="PVL92" s="53"/>
      <c r="PVM92" s="53"/>
      <c r="PVN92" s="53"/>
      <c r="PVO92" s="53"/>
      <c r="PVP92" s="53"/>
      <c r="PVQ92" s="53"/>
      <c r="PVR92" s="53"/>
      <c r="PVS92" s="53"/>
      <c r="PVT92" s="53"/>
      <c r="PVU92" s="53"/>
      <c r="PVV92" s="53"/>
      <c r="PVW92" s="53"/>
      <c r="PVX92" s="53"/>
      <c r="PVY92" s="53"/>
      <c r="PVZ92" s="53"/>
      <c r="PWA92" s="53"/>
      <c r="PWB92" s="53"/>
      <c r="PWC92" s="53"/>
      <c r="PWD92" s="53"/>
      <c r="PWE92" s="53"/>
      <c r="PWF92" s="53"/>
      <c r="PWG92" s="53"/>
      <c r="PWH92" s="53"/>
      <c r="PWI92" s="53"/>
      <c r="PWJ92" s="53"/>
      <c r="PWK92" s="53"/>
      <c r="PWL92" s="53"/>
      <c r="PWM92" s="53"/>
      <c r="PWN92" s="53"/>
      <c r="PWO92" s="53"/>
      <c r="PWP92" s="53"/>
      <c r="PWQ92" s="53"/>
      <c r="PWR92" s="53"/>
      <c r="PWS92" s="53"/>
      <c r="PWT92" s="53"/>
      <c r="PWU92" s="53"/>
      <c r="PWV92" s="53"/>
      <c r="PWW92" s="53"/>
      <c r="PWX92" s="53"/>
      <c r="PWY92" s="53"/>
      <c r="PWZ92" s="53"/>
      <c r="PXA92" s="53"/>
      <c r="PXB92" s="53"/>
      <c r="PXC92" s="53"/>
      <c r="PXD92" s="53"/>
      <c r="PXE92" s="53"/>
      <c r="PXF92" s="53"/>
      <c r="PXG92" s="53"/>
      <c r="PXH92" s="53"/>
      <c r="PXI92" s="53"/>
      <c r="PXJ92" s="53"/>
      <c r="PXK92" s="53"/>
      <c r="PXL92" s="53"/>
      <c r="PXM92" s="53"/>
      <c r="PXN92" s="53"/>
      <c r="PXO92" s="53"/>
      <c r="PXP92" s="53"/>
      <c r="PXQ92" s="53"/>
      <c r="PXR92" s="53"/>
      <c r="PXS92" s="53"/>
      <c r="PXT92" s="53"/>
      <c r="PXU92" s="53"/>
      <c r="PXV92" s="53"/>
      <c r="PXW92" s="53"/>
      <c r="PXX92" s="53"/>
      <c r="PXY92" s="53"/>
      <c r="PXZ92" s="53"/>
      <c r="PYA92" s="53"/>
      <c r="PYB92" s="53"/>
      <c r="PYC92" s="53"/>
      <c r="PYD92" s="53"/>
      <c r="PYE92" s="53"/>
      <c r="PYF92" s="53"/>
      <c r="PYG92" s="53"/>
      <c r="PYH92" s="53"/>
      <c r="PYI92" s="53"/>
      <c r="PYJ92" s="53"/>
      <c r="PYK92" s="53"/>
      <c r="PYL92" s="53"/>
      <c r="PYM92" s="53"/>
      <c r="PYN92" s="53"/>
      <c r="PYO92" s="53"/>
      <c r="PYP92" s="53"/>
      <c r="PYQ92" s="53"/>
      <c r="PYR92" s="53"/>
      <c r="PYS92" s="53"/>
      <c r="PYT92" s="53"/>
      <c r="PYU92" s="53"/>
      <c r="PYV92" s="53"/>
      <c r="PYW92" s="53"/>
      <c r="PYX92" s="53"/>
      <c r="PYY92" s="53"/>
      <c r="PYZ92" s="53"/>
      <c r="PZA92" s="53"/>
      <c r="PZB92" s="53"/>
      <c r="PZC92" s="53"/>
      <c r="PZD92" s="53"/>
      <c r="PZE92" s="53"/>
      <c r="PZF92" s="53"/>
      <c r="PZG92" s="53"/>
      <c r="PZH92" s="53"/>
      <c r="PZI92" s="53"/>
      <c r="PZJ92" s="53"/>
      <c r="PZK92" s="53"/>
      <c r="PZL92" s="53"/>
      <c r="PZM92" s="53"/>
      <c r="PZN92" s="53"/>
      <c r="PZO92" s="53"/>
      <c r="PZP92" s="53"/>
      <c r="PZQ92" s="53"/>
      <c r="PZR92" s="53"/>
      <c r="PZS92" s="53"/>
      <c r="PZT92" s="53"/>
      <c r="PZU92" s="53"/>
      <c r="PZV92" s="53"/>
      <c r="PZW92" s="53"/>
      <c r="PZX92" s="53"/>
      <c r="PZY92" s="53"/>
      <c r="PZZ92" s="53"/>
      <c r="QAA92" s="53"/>
      <c r="QAB92" s="53"/>
      <c r="QAC92" s="53"/>
      <c r="QAD92" s="53"/>
      <c r="QAE92" s="53"/>
      <c r="QAF92" s="53"/>
      <c r="QAG92" s="53"/>
      <c r="QAH92" s="53"/>
      <c r="QAI92" s="53"/>
      <c r="QAJ92" s="53"/>
      <c r="QAK92" s="53"/>
      <c r="QAL92" s="53"/>
      <c r="QAM92" s="53"/>
      <c r="QAN92" s="53"/>
      <c r="QAO92" s="53"/>
      <c r="QAP92" s="53"/>
      <c r="QAQ92" s="53"/>
      <c r="QAR92" s="53"/>
      <c r="QAS92" s="53"/>
      <c r="QAT92" s="53"/>
      <c r="QAU92" s="53"/>
      <c r="QAV92" s="53"/>
      <c r="QAW92" s="53"/>
      <c r="QAX92" s="53"/>
      <c r="QAY92" s="53"/>
      <c r="QAZ92" s="53"/>
      <c r="QBA92" s="53"/>
      <c r="QBB92" s="53"/>
      <c r="QBC92" s="53"/>
      <c r="QBD92" s="53"/>
      <c r="QBE92" s="53"/>
      <c r="QBF92" s="53"/>
      <c r="QBG92" s="53"/>
      <c r="QBH92" s="53"/>
      <c r="QBI92" s="53"/>
      <c r="QBJ92" s="53"/>
      <c r="QBK92" s="53"/>
      <c r="QBL92" s="53"/>
      <c r="QBM92" s="53"/>
      <c r="QBN92" s="53"/>
      <c r="QBO92" s="53"/>
      <c r="QBP92" s="53"/>
      <c r="QBQ92" s="53"/>
      <c r="QBR92" s="53"/>
      <c r="QBS92" s="53"/>
      <c r="QBT92" s="53"/>
      <c r="QBU92" s="53"/>
      <c r="QBV92" s="53"/>
      <c r="QBW92" s="53"/>
      <c r="QBX92" s="53"/>
      <c r="QBY92" s="53"/>
      <c r="QBZ92" s="53"/>
      <c r="QCA92" s="53"/>
      <c r="QCB92" s="53"/>
      <c r="QCC92" s="53"/>
      <c r="QCD92" s="53"/>
      <c r="QCE92" s="53"/>
      <c r="QCF92" s="53"/>
      <c r="QCG92" s="53"/>
      <c r="QCH92" s="53"/>
      <c r="QCI92" s="53"/>
      <c r="QCJ92" s="53"/>
      <c r="QCK92" s="53"/>
      <c r="QCL92" s="53"/>
      <c r="QCM92" s="53"/>
      <c r="QCN92" s="53"/>
      <c r="QCO92" s="53"/>
      <c r="QCP92" s="53"/>
      <c r="QCQ92" s="53"/>
      <c r="QCR92" s="53"/>
      <c r="QCS92" s="53"/>
      <c r="QCT92" s="53"/>
      <c r="QCU92" s="53"/>
      <c r="QCV92" s="53"/>
      <c r="QCW92" s="53"/>
      <c r="QCX92" s="53"/>
      <c r="QCY92" s="53"/>
      <c r="QCZ92" s="53"/>
      <c r="QDA92" s="53"/>
      <c r="QDB92" s="53"/>
      <c r="QDC92" s="53"/>
      <c r="QDD92" s="53"/>
      <c r="QDE92" s="53"/>
      <c r="QDF92" s="53"/>
      <c r="QDG92" s="53"/>
      <c r="QDH92" s="53"/>
      <c r="QDI92" s="53"/>
      <c r="QDJ92" s="53"/>
      <c r="QDK92" s="53"/>
      <c r="QDL92" s="53"/>
      <c r="QDM92" s="53"/>
      <c r="QDN92" s="53"/>
      <c r="QDO92" s="53"/>
      <c r="QDP92" s="53"/>
      <c r="QDQ92" s="53"/>
      <c r="QDR92" s="53"/>
      <c r="QDS92" s="53"/>
      <c r="QDT92" s="53"/>
      <c r="QDU92" s="53"/>
      <c r="QDV92" s="53"/>
      <c r="QDW92" s="53"/>
      <c r="QDX92" s="53"/>
      <c r="QDY92" s="53"/>
      <c r="QDZ92" s="53"/>
      <c r="QEA92" s="53"/>
      <c r="QEB92" s="53"/>
      <c r="QEC92" s="53"/>
      <c r="QED92" s="53"/>
      <c r="QEE92" s="53"/>
      <c r="QEF92" s="53"/>
      <c r="QEG92" s="53"/>
      <c r="QEH92" s="53"/>
      <c r="QEI92" s="53"/>
      <c r="QEJ92" s="53"/>
      <c r="QEK92" s="53"/>
      <c r="QEL92" s="53"/>
      <c r="QEM92" s="53"/>
      <c r="QEN92" s="53"/>
      <c r="QEO92" s="53"/>
      <c r="QEP92" s="53"/>
      <c r="QEQ92" s="53"/>
      <c r="QER92" s="53"/>
      <c r="QES92" s="53"/>
      <c r="QET92" s="53"/>
      <c r="QEU92" s="53"/>
      <c r="QEV92" s="53"/>
      <c r="QEW92" s="53"/>
      <c r="QEX92" s="53"/>
      <c r="QEY92" s="53"/>
      <c r="QEZ92" s="53"/>
      <c r="QFA92" s="53"/>
      <c r="QFB92" s="53"/>
      <c r="QFC92" s="53"/>
      <c r="QFD92" s="53"/>
      <c r="QFE92" s="53"/>
      <c r="QFF92" s="53"/>
      <c r="QFG92" s="53"/>
      <c r="QFH92" s="53"/>
      <c r="QFI92" s="53"/>
      <c r="QFJ92" s="53"/>
      <c r="QFK92" s="53"/>
      <c r="QFL92" s="53"/>
      <c r="QFM92" s="53"/>
      <c r="QFN92" s="53"/>
      <c r="QFO92" s="53"/>
      <c r="QFP92" s="53"/>
      <c r="QFQ92" s="53"/>
      <c r="QFR92" s="53"/>
      <c r="QFS92" s="53"/>
      <c r="QFT92" s="53"/>
      <c r="QFU92" s="53"/>
      <c r="QFV92" s="53"/>
      <c r="QFW92" s="53"/>
      <c r="QFX92" s="53"/>
      <c r="QFY92" s="53"/>
      <c r="QFZ92" s="53"/>
      <c r="QGA92" s="53"/>
      <c r="QGB92" s="53"/>
      <c r="QGC92" s="53"/>
      <c r="QGD92" s="53"/>
      <c r="QGE92" s="53"/>
      <c r="QGF92" s="53"/>
      <c r="QGG92" s="53"/>
      <c r="QGH92" s="53"/>
      <c r="QGI92" s="53"/>
      <c r="QGJ92" s="53"/>
      <c r="QGK92" s="53"/>
      <c r="QGL92" s="53"/>
      <c r="QGM92" s="53"/>
      <c r="QGN92" s="53"/>
      <c r="QGO92" s="53"/>
      <c r="QGP92" s="53"/>
      <c r="QGQ92" s="53"/>
      <c r="QGR92" s="53"/>
      <c r="QGS92" s="53"/>
      <c r="QGT92" s="53"/>
      <c r="QGU92" s="53"/>
      <c r="QGV92" s="53"/>
      <c r="QGW92" s="53"/>
      <c r="QGX92" s="53"/>
      <c r="QGY92" s="53"/>
      <c r="QGZ92" s="53"/>
      <c r="QHA92" s="53"/>
      <c r="QHB92" s="53"/>
      <c r="QHC92" s="53"/>
      <c r="QHD92" s="53"/>
      <c r="QHE92" s="53"/>
      <c r="QHF92" s="53"/>
      <c r="QHG92" s="53"/>
      <c r="QHH92" s="53"/>
      <c r="QHI92" s="53"/>
      <c r="QHJ92" s="53"/>
      <c r="QHK92" s="53"/>
      <c r="QHL92" s="53"/>
      <c r="QHM92" s="53"/>
      <c r="QHN92" s="53"/>
      <c r="QHO92" s="53"/>
      <c r="QHP92" s="53"/>
      <c r="QHQ92" s="53"/>
      <c r="QHR92" s="53"/>
      <c r="QHS92" s="53"/>
      <c r="QHT92" s="53"/>
      <c r="QHU92" s="53"/>
      <c r="QHV92" s="53"/>
      <c r="QHW92" s="53"/>
      <c r="QHX92" s="53"/>
      <c r="QHY92" s="53"/>
      <c r="QHZ92" s="53"/>
      <c r="QIA92" s="53"/>
      <c r="QIB92" s="53"/>
      <c r="QIC92" s="53"/>
      <c r="QID92" s="53"/>
      <c r="QIE92" s="53"/>
      <c r="QIF92" s="53"/>
      <c r="QIG92" s="53"/>
      <c r="QIH92" s="53"/>
      <c r="QII92" s="53"/>
      <c r="QIJ92" s="53"/>
      <c r="QIK92" s="53"/>
      <c r="QIL92" s="53"/>
      <c r="QIM92" s="53"/>
      <c r="QIN92" s="53"/>
      <c r="QIO92" s="53"/>
      <c r="QIP92" s="53"/>
      <c r="QIQ92" s="53"/>
      <c r="QIR92" s="53"/>
      <c r="QIS92" s="53"/>
      <c r="QIT92" s="53"/>
      <c r="QIU92" s="53"/>
      <c r="QIV92" s="53"/>
      <c r="QIW92" s="53"/>
      <c r="QIX92" s="53"/>
      <c r="QIY92" s="53"/>
      <c r="QIZ92" s="53"/>
      <c r="QJA92" s="53"/>
      <c r="QJB92" s="53"/>
      <c r="QJC92" s="53"/>
      <c r="QJD92" s="53"/>
      <c r="QJE92" s="53"/>
      <c r="QJF92" s="53"/>
      <c r="QJG92" s="53"/>
      <c r="QJH92" s="53"/>
      <c r="QJI92" s="53"/>
      <c r="QJJ92" s="53"/>
      <c r="QJK92" s="53"/>
      <c r="QJL92" s="53"/>
      <c r="QJM92" s="53"/>
      <c r="QJN92" s="53"/>
      <c r="QJO92" s="53"/>
      <c r="QJP92" s="53"/>
      <c r="QJQ92" s="53"/>
      <c r="QJR92" s="53"/>
      <c r="QJS92" s="53"/>
      <c r="QJT92" s="53"/>
      <c r="QJU92" s="53"/>
      <c r="QJV92" s="53"/>
      <c r="QJW92" s="53"/>
      <c r="QJX92" s="53"/>
      <c r="QJY92" s="53"/>
      <c r="QJZ92" s="53"/>
      <c r="QKA92" s="53"/>
      <c r="QKB92" s="53"/>
      <c r="QKC92" s="53"/>
      <c r="QKD92" s="53"/>
      <c r="QKE92" s="53"/>
      <c r="QKF92" s="53"/>
      <c r="QKG92" s="53"/>
      <c r="QKH92" s="53"/>
      <c r="QKI92" s="53"/>
      <c r="QKJ92" s="53"/>
      <c r="QKK92" s="53"/>
      <c r="QKL92" s="53"/>
      <c r="QKM92" s="53"/>
      <c r="QKN92" s="53"/>
      <c r="QKO92" s="53"/>
      <c r="QKP92" s="53"/>
      <c r="QKQ92" s="53"/>
      <c r="QKR92" s="53"/>
      <c r="QKS92" s="53"/>
      <c r="QKT92" s="53"/>
      <c r="QKU92" s="53"/>
      <c r="QKV92" s="53"/>
      <c r="QKW92" s="53"/>
      <c r="QKX92" s="53"/>
      <c r="QKY92" s="53"/>
      <c r="QKZ92" s="53"/>
      <c r="QLA92" s="53"/>
      <c r="QLB92" s="53"/>
      <c r="QLC92" s="53"/>
      <c r="QLD92" s="53"/>
      <c r="QLE92" s="53"/>
      <c r="QLF92" s="53"/>
      <c r="QLG92" s="53"/>
      <c r="QLH92" s="53"/>
      <c r="QLI92" s="53"/>
      <c r="QLJ92" s="53"/>
      <c r="QLK92" s="53"/>
      <c r="QLL92" s="53"/>
      <c r="QLM92" s="53"/>
      <c r="QLN92" s="53"/>
      <c r="QLO92" s="53"/>
      <c r="QLP92" s="53"/>
      <c r="QLQ92" s="53"/>
      <c r="QLR92" s="53"/>
      <c r="QLS92" s="53"/>
      <c r="QLT92" s="53"/>
      <c r="QLU92" s="53"/>
      <c r="QLV92" s="53"/>
      <c r="QLW92" s="53"/>
      <c r="QLX92" s="53"/>
      <c r="QLY92" s="53"/>
      <c r="QLZ92" s="53"/>
      <c r="QMA92" s="53"/>
      <c r="QMB92" s="53"/>
      <c r="QMC92" s="53"/>
      <c r="QMD92" s="53"/>
      <c r="QME92" s="53"/>
      <c r="QMF92" s="53"/>
      <c r="QMG92" s="53"/>
      <c r="QMH92" s="53"/>
      <c r="QMI92" s="53"/>
      <c r="QMJ92" s="53"/>
      <c r="QMK92" s="53"/>
      <c r="QML92" s="53"/>
      <c r="QMM92" s="53"/>
      <c r="QMN92" s="53"/>
      <c r="QMO92" s="53"/>
      <c r="QMP92" s="53"/>
      <c r="QMQ92" s="53"/>
      <c r="QMR92" s="53"/>
      <c r="QMS92" s="53"/>
      <c r="QMT92" s="53"/>
      <c r="QMU92" s="53"/>
      <c r="QMV92" s="53"/>
      <c r="QMW92" s="53"/>
      <c r="QMX92" s="53"/>
      <c r="QMY92" s="53"/>
      <c r="QMZ92" s="53"/>
      <c r="QNA92" s="53"/>
      <c r="QNB92" s="53"/>
      <c r="QNC92" s="53"/>
      <c r="QND92" s="53"/>
      <c r="QNE92" s="53"/>
      <c r="QNF92" s="53"/>
      <c r="QNG92" s="53"/>
      <c r="QNH92" s="53"/>
      <c r="QNI92" s="53"/>
      <c r="QNJ92" s="53"/>
      <c r="QNK92" s="53"/>
      <c r="QNL92" s="53"/>
      <c r="QNM92" s="53"/>
      <c r="QNN92" s="53"/>
      <c r="QNO92" s="53"/>
      <c r="QNP92" s="53"/>
      <c r="QNQ92" s="53"/>
      <c r="QNR92" s="53"/>
      <c r="QNS92" s="53"/>
      <c r="QNT92" s="53"/>
      <c r="QNU92" s="53"/>
      <c r="QNV92" s="53"/>
      <c r="QNW92" s="53"/>
      <c r="QNX92" s="53"/>
      <c r="QNY92" s="53"/>
      <c r="QNZ92" s="53"/>
      <c r="QOA92" s="53"/>
      <c r="QOB92" s="53"/>
      <c r="QOC92" s="53"/>
      <c r="QOD92" s="53"/>
      <c r="QOE92" s="53"/>
      <c r="QOF92" s="53"/>
      <c r="QOG92" s="53"/>
      <c r="QOH92" s="53"/>
      <c r="QOI92" s="53"/>
      <c r="QOJ92" s="53"/>
      <c r="QOK92" s="53"/>
      <c r="QOL92" s="53"/>
      <c r="QOM92" s="53"/>
      <c r="QON92" s="53"/>
      <c r="QOO92" s="53"/>
      <c r="QOP92" s="53"/>
      <c r="QOQ92" s="53"/>
      <c r="QOR92" s="53"/>
      <c r="QOS92" s="53"/>
      <c r="QOT92" s="53"/>
      <c r="QOU92" s="53"/>
      <c r="QOV92" s="53"/>
      <c r="QOW92" s="53"/>
      <c r="QOX92" s="53"/>
      <c r="QOY92" s="53"/>
      <c r="QOZ92" s="53"/>
      <c r="QPA92" s="53"/>
      <c r="QPB92" s="53"/>
      <c r="QPC92" s="53"/>
      <c r="QPD92" s="53"/>
      <c r="QPE92" s="53"/>
      <c r="QPF92" s="53"/>
      <c r="QPG92" s="53"/>
      <c r="QPH92" s="53"/>
      <c r="QPI92" s="53"/>
      <c r="QPJ92" s="53"/>
      <c r="QPK92" s="53"/>
      <c r="QPL92" s="53"/>
      <c r="QPM92" s="53"/>
      <c r="QPN92" s="53"/>
      <c r="QPO92" s="53"/>
      <c r="QPP92" s="53"/>
      <c r="QPQ92" s="53"/>
      <c r="QPR92" s="53"/>
      <c r="QPS92" s="53"/>
      <c r="QPT92" s="53"/>
      <c r="QPU92" s="53"/>
      <c r="QPV92" s="53"/>
      <c r="QPW92" s="53"/>
      <c r="QPX92" s="53"/>
      <c r="QPY92" s="53"/>
      <c r="QPZ92" s="53"/>
      <c r="QQA92" s="53"/>
      <c r="QQB92" s="53"/>
      <c r="QQC92" s="53"/>
      <c r="QQD92" s="53"/>
      <c r="QQE92" s="53"/>
      <c r="QQF92" s="53"/>
      <c r="QQG92" s="53"/>
      <c r="QQH92" s="53"/>
      <c r="QQI92" s="53"/>
      <c r="QQJ92" s="53"/>
      <c r="QQK92" s="53"/>
      <c r="QQL92" s="53"/>
      <c r="QQM92" s="53"/>
      <c r="QQN92" s="53"/>
      <c r="QQO92" s="53"/>
      <c r="QQP92" s="53"/>
      <c r="QQQ92" s="53"/>
      <c r="QQR92" s="53"/>
      <c r="QQS92" s="53"/>
      <c r="QQT92" s="53"/>
      <c r="QQU92" s="53"/>
      <c r="QQV92" s="53"/>
      <c r="QQW92" s="53"/>
      <c r="QQX92" s="53"/>
      <c r="QQY92" s="53"/>
      <c r="QQZ92" s="53"/>
      <c r="QRA92" s="53"/>
      <c r="QRB92" s="53"/>
      <c r="QRC92" s="53"/>
      <c r="QRD92" s="53"/>
      <c r="QRE92" s="53"/>
      <c r="QRF92" s="53"/>
      <c r="QRG92" s="53"/>
      <c r="QRH92" s="53"/>
      <c r="QRI92" s="53"/>
      <c r="QRJ92" s="53"/>
      <c r="QRK92" s="53"/>
      <c r="QRL92" s="53"/>
      <c r="QRM92" s="53"/>
      <c r="QRN92" s="53"/>
      <c r="QRO92" s="53"/>
      <c r="QRP92" s="53"/>
      <c r="QRQ92" s="53"/>
      <c r="QRR92" s="53"/>
      <c r="QRS92" s="53"/>
      <c r="QRT92" s="53"/>
      <c r="QRU92" s="53"/>
      <c r="QRV92" s="53"/>
      <c r="QRW92" s="53"/>
      <c r="QRX92" s="53"/>
      <c r="QRY92" s="53"/>
      <c r="QRZ92" s="53"/>
      <c r="QSA92" s="53"/>
      <c r="QSB92" s="53"/>
      <c r="QSC92" s="53"/>
      <c r="QSD92" s="53"/>
      <c r="QSE92" s="53"/>
      <c r="QSF92" s="53"/>
      <c r="QSG92" s="53"/>
      <c r="QSH92" s="53"/>
      <c r="QSI92" s="53"/>
      <c r="QSJ92" s="53"/>
      <c r="QSK92" s="53"/>
      <c r="QSL92" s="53"/>
      <c r="QSM92" s="53"/>
      <c r="QSN92" s="53"/>
      <c r="QSO92" s="53"/>
      <c r="QSP92" s="53"/>
      <c r="QSQ92" s="53"/>
      <c r="QSR92" s="53"/>
      <c r="QSS92" s="53"/>
      <c r="QST92" s="53"/>
      <c r="QSU92" s="53"/>
      <c r="QSV92" s="53"/>
      <c r="QSW92" s="53"/>
      <c r="QSX92" s="53"/>
      <c r="QSY92" s="53"/>
      <c r="QSZ92" s="53"/>
      <c r="QTA92" s="53"/>
      <c r="QTB92" s="53"/>
      <c r="QTC92" s="53"/>
      <c r="QTD92" s="53"/>
      <c r="QTE92" s="53"/>
      <c r="QTF92" s="53"/>
      <c r="QTG92" s="53"/>
      <c r="QTH92" s="53"/>
      <c r="QTI92" s="53"/>
      <c r="QTJ92" s="53"/>
      <c r="QTK92" s="53"/>
      <c r="QTL92" s="53"/>
      <c r="QTM92" s="53"/>
      <c r="QTN92" s="53"/>
      <c r="QTO92" s="53"/>
      <c r="QTP92" s="53"/>
      <c r="QTQ92" s="53"/>
      <c r="QTR92" s="53"/>
      <c r="QTS92" s="53"/>
      <c r="QTT92" s="53"/>
      <c r="QTU92" s="53"/>
      <c r="QTV92" s="53"/>
      <c r="QTW92" s="53"/>
      <c r="QTX92" s="53"/>
      <c r="QTY92" s="53"/>
      <c r="QTZ92" s="53"/>
      <c r="QUA92" s="53"/>
      <c r="QUB92" s="53"/>
      <c r="QUC92" s="53"/>
      <c r="QUD92" s="53"/>
      <c r="QUE92" s="53"/>
      <c r="QUF92" s="53"/>
      <c r="QUG92" s="53"/>
      <c r="QUH92" s="53"/>
      <c r="QUI92" s="53"/>
      <c r="QUJ92" s="53"/>
      <c r="QUK92" s="53"/>
      <c r="QUL92" s="53"/>
      <c r="QUM92" s="53"/>
      <c r="QUN92" s="53"/>
      <c r="QUO92" s="53"/>
      <c r="QUP92" s="53"/>
      <c r="QUQ92" s="53"/>
      <c r="QUR92" s="53"/>
      <c r="QUS92" s="53"/>
      <c r="QUT92" s="53"/>
      <c r="QUU92" s="53"/>
      <c r="QUV92" s="53"/>
      <c r="QUW92" s="53"/>
      <c r="QUX92" s="53"/>
      <c r="QUY92" s="53"/>
      <c r="QUZ92" s="53"/>
      <c r="QVA92" s="53"/>
      <c r="QVB92" s="53"/>
      <c r="QVC92" s="53"/>
      <c r="QVD92" s="53"/>
      <c r="QVE92" s="53"/>
      <c r="QVF92" s="53"/>
      <c r="QVG92" s="53"/>
      <c r="QVH92" s="53"/>
      <c r="QVI92" s="53"/>
      <c r="QVJ92" s="53"/>
      <c r="QVK92" s="53"/>
      <c r="QVL92" s="53"/>
      <c r="QVM92" s="53"/>
      <c r="QVN92" s="53"/>
      <c r="QVO92" s="53"/>
      <c r="QVP92" s="53"/>
      <c r="QVQ92" s="53"/>
      <c r="QVR92" s="53"/>
      <c r="QVS92" s="53"/>
      <c r="QVT92" s="53"/>
      <c r="QVU92" s="53"/>
      <c r="QVV92" s="53"/>
      <c r="QVW92" s="53"/>
      <c r="QVX92" s="53"/>
      <c r="QVY92" s="53"/>
      <c r="QVZ92" s="53"/>
      <c r="QWA92" s="53"/>
      <c r="QWB92" s="53"/>
      <c r="QWC92" s="53"/>
      <c r="QWD92" s="53"/>
      <c r="QWE92" s="53"/>
      <c r="QWF92" s="53"/>
      <c r="QWG92" s="53"/>
      <c r="QWH92" s="53"/>
      <c r="QWI92" s="53"/>
      <c r="QWJ92" s="53"/>
      <c r="QWK92" s="53"/>
      <c r="QWL92" s="53"/>
      <c r="QWM92" s="53"/>
      <c r="QWN92" s="53"/>
      <c r="QWO92" s="53"/>
      <c r="QWP92" s="53"/>
      <c r="QWQ92" s="53"/>
      <c r="QWR92" s="53"/>
      <c r="QWS92" s="53"/>
      <c r="QWT92" s="53"/>
      <c r="QWU92" s="53"/>
      <c r="QWV92" s="53"/>
      <c r="QWW92" s="53"/>
      <c r="QWX92" s="53"/>
      <c r="QWY92" s="53"/>
      <c r="QWZ92" s="53"/>
      <c r="QXA92" s="53"/>
      <c r="QXB92" s="53"/>
      <c r="QXC92" s="53"/>
      <c r="QXD92" s="53"/>
      <c r="QXE92" s="53"/>
      <c r="QXF92" s="53"/>
      <c r="QXG92" s="53"/>
      <c r="QXH92" s="53"/>
      <c r="QXI92" s="53"/>
      <c r="QXJ92" s="53"/>
      <c r="QXK92" s="53"/>
      <c r="QXL92" s="53"/>
      <c r="QXM92" s="53"/>
      <c r="QXN92" s="53"/>
      <c r="QXO92" s="53"/>
      <c r="QXP92" s="53"/>
      <c r="QXQ92" s="53"/>
      <c r="QXR92" s="53"/>
      <c r="QXS92" s="53"/>
      <c r="QXT92" s="53"/>
      <c r="QXU92" s="53"/>
      <c r="QXV92" s="53"/>
      <c r="QXW92" s="53"/>
      <c r="QXX92" s="53"/>
      <c r="QXY92" s="53"/>
      <c r="QXZ92" s="53"/>
      <c r="QYA92" s="53"/>
      <c r="QYB92" s="53"/>
      <c r="QYC92" s="53"/>
      <c r="QYD92" s="53"/>
      <c r="QYE92" s="53"/>
      <c r="QYF92" s="53"/>
      <c r="QYG92" s="53"/>
      <c r="QYH92" s="53"/>
      <c r="QYI92" s="53"/>
      <c r="QYJ92" s="53"/>
      <c r="QYK92" s="53"/>
      <c r="QYL92" s="53"/>
      <c r="QYM92" s="53"/>
      <c r="QYN92" s="53"/>
      <c r="QYO92" s="53"/>
      <c r="QYP92" s="53"/>
      <c r="QYQ92" s="53"/>
      <c r="QYR92" s="53"/>
      <c r="QYS92" s="53"/>
      <c r="QYT92" s="53"/>
      <c r="QYU92" s="53"/>
      <c r="QYV92" s="53"/>
      <c r="QYW92" s="53"/>
      <c r="QYX92" s="53"/>
      <c r="QYY92" s="53"/>
      <c r="QYZ92" s="53"/>
      <c r="QZA92" s="53"/>
      <c r="QZB92" s="53"/>
      <c r="QZC92" s="53"/>
      <c r="QZD92" s="53"/>
      <c r="QZE92" s="53"/>
      <c r="QZF92" s="53"/>
      <c r="QZG92" s="53"/>
      <c r="QZH92" s="53"/>
      <c r="QZI92" s="53"/>
      <c r="QZJ92" s="53"/>
      <c r="QZK92" s="53"/>
      <c r="QZL92" s="53"/>
      <c r="QZM92" s="53"/>
      <c r="QZN92" s="53"/>
      <c r="QZO92" s="53"/>
      <c r="QZP92" s="53"/>
      <c r="QZQ92" s="53"/>
      <c r="QZR92" s="53"/>
      <c r="QZS92" s="53"/>
      <c r="QZT92" s="53"/>
      <c r="QZU92" s="53"/>
      <c r="QZV92" s="53"/>
      <c r="QZW92" s="53"/>
      <c r="QZX92" s="53"/>
      <c r="QZY92" s="53"/>
      <c r="QZZ92" s="53"/>
      <c r="RAA92" s="53"/>
      <c r="RAB92" s="53"/>
      <c r="RAC92" s="53"/>
      <c r="RAD92" s="53"/>
      <c r="RAE92" s="53"/>
      <c r="RAF92" s="53"/>
      <c r="RAG92" s="53"/>
      <c r="RAH92" s="53"/>
      <c r="RAI92" s="53"/>
      <c r="RAJ92" s="53"/>
      <c r="RAK92" s="53"/>
      <c r="RAL92" s="53"/>
      <c r="RAM92" s="53"/>
      <c r="RAN92" s="53"/>
      <c r="RAO92" s="53"/>
      <c r="RAP92" s="53"/>
      <c r="RAQ92" s="53"/>
      <c r="RAR92" s="53"/>
      <c r="RAS92" s="53"/>
      <c r="RAT92" s="53"/>
      <c r="RAU92" s="53"/>
      <c r="RAV92" s="53"/>
      <c r="RAW92" s="53"/>
      <c r="RAX92" s="53"/>
      <c r="RAY92" s="53"/>
      <c r="RAZ92" s="53"/>
      <c r="RBA92" s="53"/>
      <c r="RBB92" s="53"/>
      <c r="RBC92" s="53"/>
      <c r="RBD92" s="53"/>
      <c r="RBE92" s="53"/>
      <c r="RBF92" s="53"/>
      <c r="RBG92" s="53"/>
      <c r="RBH92" s="53"/>
      <c r="RBI92" s="53"/>
      <c r="RBJ92" s="53"/>
      <c r="RBK92" s="53"/>
      <c r="RBL92" s="53"/>
      <c r="RBM92" s="53"/>
      <c r="RBN92" s="53"/>
      <c r="RBO92" s="53"/>
      <c r="RBP92" s="53"/>
      <c r="RBQ92" s="53"/>
      <c r="RBR92" s="53"/>
      <c r="RBS92" s="53"/>
      <c r="RBT92" s="53"/>
      <c r="RBU92" s="53"/>
      <c r="RBV92" s="53"/>
      <c r="RBW92" s="53"/>
      <c r="RBX92" s="53"/>
      <c r="RBY92" s="53"/>
      <c r="RBZ92" s="53"/>
      <c r="RCA92" s="53"/>
      <c r="RCB92" s="53"/>
      <c r="RCC92" s="53"/>
      <c r="RCD92" s="53"/>
      <c r="RCE92" s="53"/>
      <c r="RCF92" s="53"/>
      <c r="RCG92" s="53"/>
      <c r="RCH92" s="53"/>
      <c r="RCI92" s="53"/>
      <c r="RCJ92" s="53"/>
      <c r="RCK92" s="53"/>
      <c r="RCL92" s="53"/>
      <c r="RCM92" s="53"/>
      <c r="RCN92" s="53"/>
      <c r="RCO92" s="53"/>
      <c r="RCP92" s="53"/>
      <c r="RCQ92" s="53"/>
      <c r="RCR92" s="53"/>
      <c r="RCS92" s="53"/>
      <c r="RCT92" s="53"/>
      <c r="RCU92" s="53"/>
      <c r="RCV92" s="53"/>
      <c r="RCW92" s="53"/>
      <c r="RCX92" s="53"/>
      <c r="RCY92" s="53"/>
      <c r="RCZ92" s="53"/>
      <c r="RDA92" s="53"/>
      <c r="RDB92" s="53"/>
      <c r="RDC92" s="53"/>
      <c r="RDD92" s="53"/>
      <c r="RDE92" s="53"/>
      <c r="RDF92" s="53"/>
      <c r="RDG92" s="53"/>
      <c r="RDH92" s="53"/>
      <c r="RDI92" s="53"/>
      <c r="RDJ92" s="53"/>
      <c r="RDK92" s="53"/>
      <c r="RDL92" s="53"/>
      <c r="RDM92" s="53"/>
      <c r="RDN92" s="53"/>
      <c r="RDO92" s="53"/>
      <c r="RDP92" s="53"/>
      <c r="RDQ92" s="53"/>
      <c r="RDR92" s="53"/>
      <c r="RDS92" s="53"/>
      <c r="RDT92" s="53"/>
      <c r="RDU92" s="53"/>
      <c r="RDV92" s="53"/>
      <c r="RDW92" s="53"/>
      <c r="RDX92" s="53"/>
      <c r="RDY92" s="53"/>
      <c r="RDZ92" s="53"/>
      <c r="REA92" s="53"/>
      <c r="REB92" s="53"/>
      <c r="REC92" s="53"/>
      <c r="RED92" s="53"/>
      <c r="REE92" s="53"/>
      <c r="REF92" s="53"/>
      <c r="REG92" s="53"/>
      <c r="REH92" s="53"/>
      <c r="REI92" s="53"/>
      <c r="REJ92" s="53"/>
      <c r="REK92" s="53"/>
      <c r="REL92" s="53"/>
      <c r="REM92" s="53"/>
      <c r="REN92" s="53"/>
      <c r="REO92" s="53"/>
      <c r="REP92" s="53"/>
      <c r="REQ92" s="53"/>
      <c r="RER92" s="53"/>
      <c r="RES92" s="53"/>
      <c r="RET92" s="53"/>
      <c r="REU92" s="53"/>
      <c r="REV92" s="53"/>
      <c r="REW92" s="53"/>
      <c r="REX92" s="53"/>
      <c r="REY92" s="53"/>
      <c r="REZ92" s="53"/>
      <c r="RFA92" s="53"/>
      <c r="RFB92" s="53"/>
      <c r="RFC92" s="53"/>
      <c r="RFD92" s="53"/>
      <c r="RFE92" s="53"/>
      <c r="RFF92" s="53"/>
      <c r="RFG92" s="53"/>
      <c r="RFH92" s="53"/>
      <c r="RFI92" s="53"/>
      <c r="RFJ92" s="53"/>
      <c r="RFK92" s="53"/>
      <c r="RFL92" s="53"/>
      <c r="RFM92" s="53"/>
      <c r="RFN92" s="53"/>
      <c r="RFO92" s="53"/>
      <c r="RFP92" s="53"/>
      <c r="RFQ92" s="53"/>
      <c r="RFR92" s="53"/>
      <c r="RFS92" s="53"/>
      <c r="RFT92" s="53"/>
      <c r="RFU92" s="53"/>
      <c r="RFV92" s="53"/>
      <c r="RFW92" s="53"/>
      <c r="RFX92" s="53"/>
      <c r="RFY92" s="53"/>
      <c r="RFZ92" s="53"/>
      <c r="RGA92" s="53"/>
      <c r="RGB92" s="53"/>
      <c r="RGC92" s="53"/>
      <c r="RGD92" s="53"/>
      <c r="RGE92" s="53"/>
      <c r="RGF92" s="53"/>
      <c r="RGG92" s="53"/>
      <c r="RGH92" s="53"/>
      <c r="RGI92" s="53"/>
      <c r="RGJ92" s="53"/>
      <c r="RGK92" s="53"/>
      <c r="RGL92" s="53"/>
      <c r="RGM92" s="53"/>
      <c r="RGN92" s="53"/>
      <c r="RGO92" s="53"/>
      <c r="RGP92" s="53"/>
      <c r="RGQ92" s="53"/>
      <c r="RGR92" s="53"/>
      <c r="RGS92" s="53"/>
      <c r="RGT92" s="53"/>
      <c r="RGU92" s="53"/>
      <c r="RGV92" s="53"/>
      <c r="RGW92" s="53"/>
      <c r="RGX92" s="53"/>
      <c r="RGY92" s="53"/>
      <c r="RGZ92" s="53"/>
      <c r="RHA92" s="53"/>
      <c r="RHB92" s="53"/>
      <c r="RHC92" s="53"/>
      <c r="RHD92" s="53"/>
      <c r="RHE92" s="53"/>
      <c r="RHF92" s="53"/>
      <c r="RHG92" s="53"/>
      <c r="RHH92" s="53"/>
      <c r="RHI92" s="53"/>
      <c r="RHJ92" s="53"/>
      <c r="RHK92" s="53"/>
      <c r="RHL92" s="53"/>
      <c r="RHM92" s="53"/>
      <c r="RHN92" s="53"/>
      <c r="RHO92" s="53"/>
      <c r="RHP92" s="53"/>
      <c r="RHQ92" s="53"/>
      <c r="RHR92" s="53"/>
      <c r="RHS92" s="53"/>
      <c r="RHT92" s="53"/>
      <c r="RHU92" s="53"/>
      <c r="RHV92" s="53"/>
      <c r="RHW92" s="53"/>
      <c r="RHX92" s="53"/>
      <c r="RHY92" s="53"/>
      <c r="RHZ92" s="53"/>
      <c r="RIA92" s="53"/>
      <c r="RIB92" s="53"/>
      <c r="RIC92" s="53"/>
      <c r="RID92" s="53"/>
      <c r="RIE92" s="53"/>
      <c r="RIF92" s="53"/>
      <c r="RIG92" s="53"/>
      <c r="RIH92" s="53"/>
      <c r="RII92" s="53"/>
      <c r="RIJ92" s="53"/>
      <c r="RIK92" s="53"/>
      <c r="RIL92" s="53"/>
      <c r="RIM92" s="53"/>
      <c r="RIN92" s="53"/>
      <c r="RIO92" s="53"/>
      <c r="RIP92" s="53"/>
      <c r="RIQ92" s="53"/>
      <c r="RIR92" s="53"/>
      <c r="RIS92" s="53"/>
      <c r="RIT92" s="53"/>
      <c r="RIU92" s="53"/>
      <c r="RIV92" s="53"/>
      <c r="RIW92" s="53"/>
      <c r="RIX92" s="53"/>
      <c r="RIY92" s="53"/>
      <c r="RIZ92" s="53"/>
      <c r="RJA92" s="53"/>
      <c r="RJB92" s="53"/>
      <c r="RJC92" s="53"/>
      <c r="RJD92" s="53"/>
      <c r="RJE92" s="53"/>
      <c r="RJF92" s="53"/>
      <c r="RJG92" s="53"/>
      <c r="RJH92" s="53"/>
      <c r="RJI92" s="53"/>
      <c r="RJJ92" s="53"/>
      <c r="RJK92" s="53"/>
      <c r="RJL92" s="53"/>
      <c r="RJM92" s="53"/>
      <c r="RJN92" s="53"/>
      <c r="RJO92" s="53"/>
      <c r="RJP92" s="53"/>
      <c r="RJQ92" s="53"/>
      <c r="RJR92" s="53"/>
      <c r="RJS92" s="53"/>
      <c r="RJT92" s="53"/>
      <c r="RJU92" s="53"/>
      <c r="RJV92" s="53"/>
      <c r="RJW92" s="53"/>
      <c r="RJX92" s="53"/>
      <c r="RJY92" s="53"/>
      <c r="RJZ92" s="53"/>
      <c r="RKA92" s="53"/>
      <c r="RKB92" s="53"/>
      <c r="RKC92" s="53"/>
      <c r="RKD92" s="53"/>
      <c r="RKE92" s="53"/>
      <c r="RKF92" s="53"/>
      <c r="RKG92" s="53"/>
      <c r="RKH92" s="53"/>
      <c r="RKI92" s="53"/>
      <c r="RKJ92" s="53"/>
      <c r="RKK92" s="53"/>
      <c r="RKL92" s="53"/>
      <c r="RKM92" s="53"/>
      <c r="RKN92" s="53"/>
      <c r="RKO92" s="53"/>
      <c r="RKP92" s="53"/>
      <c r="RKQ92" s="53"/>
      <c r="RKR92" s="53"/>
      <c r="RKS92" s="53"/>
      <c r="RKT92" s="53"/>
      <c r="RKU92" s="53"/>
      <c r="RKV92" s="53"/>
      <c r="RKW92" s="53"/>
      <c r="RKX92" s="53"/>
      <c r="RKY92" s="53"/>
      <c r="RKZ92" s="53"/>
      <c r="RLA92" s="53"/>
      <c r="RLB92" s="53"/>
      <c r="RLC92" s="53"/>
      <c r="RLD92" s="53"/>
      <c r="RLE92" s="53"/>
      <c r="RLF92" s="53"/>
      <c r="RLG92" s="53"/>
      <c r="RLH92" s="53"/>
      <c r="RLI92" s="53"/>
      <c r="RLJ92" s="53"/>
      <c r="RLK92" s="53"/>
      <c r="RLL92" s="53"/>
      <c r="RLM92" s="53"/>
      <c r="RLN92" s="53"/>
      <c r="RLO92" s="53"/>
      <c r="RLP92" s="53"/>
      <c r="RLQ92" s="53"/>
      <c r="RLR92" s="53"/>
      <c r="RLS92" s="53"/>
      <c r="RLT92" s="53"/>
      <c r="RLU92" s="53"/>
      <c r="RLV92" s="53"/>
      <c r="RLW92" s="53"/>
      <c r="RLX92" s="53"/>
      <c r="RLY92" s="53"/>
      <c r="RLZ92" s="53"/>
      <c r="RMA92" s="53"/>
      <c r="RMB92" s="53"/>
      <c r="RMC92" s="53"/>
      <c r="RMD92" s="53"/>
      <c r="RME92" s="53"/>
      <c r="RMF92" s="53"/>
      <c r="RMG92" s="53"/>
      <c r="RMH92" s="53"/>
      <c r="RMI92" s="53"/>
      <c r="RMJ92" s="53"/>
      <c r="RMK92" s="53"/>
      <c r="RML92" s="53"/>
      <c r="RMM92" s="53"/>
      <c r="RMN92" s="53"/>
      <c r="RMO92" s="53"/>
      <c r="RMP92" s="53"/>
      <c r="RMQ92" s="53"/>
      <c r="RMR92" s="53"/>
      <c r="RMS92" s="53"/>
      <c r="RMT92" s="53"/>
      <c r="RMU92" s="53"/>
      <c r="RMV92" s="53"/>
      <c r="RMW92" s="53"/>
      <c r="RMX92" s="53"/>
      <c r="RMY92" s="53"/>
      <c r="RMZ92" s="53"/>
      <c r="RNA92" s="53"/>
      <c r="RNB92" s="53"/>
      <c r="RNC92" s="53"/>
      <c r="RND92" s="53"/>
      <c r="RNE92" s="53"/>
      <c r="RNF92" s="53"/>
      <c r="RNG92" s="53"/>
      <c r="RNH92" s="53"/>
      <c r="RNI92" s="53"/>
      <c r="RNJ92" s="53"/>
      <c r="RNK92" s="53"/>
      <c r="RNL92" s="53"/>
      <c r="RNM92" s="53"/>
      <c r="RNN92" s="53"/>
      <c r="RNO92" s="53"/>
      <c r="RNP92" s="53"/>
      <c r="RNQ92" s="53"/>
      <c r="RNR92" s="53"/>
      <c r="RNS92" s="53"/>
      <c r="RNT92" s="53"/>
      <c r="RNU92" s="53"/>
      <c r="RNV92" s="53"/>
      <c r="RNW92" s="53"/>
      <c r="RNX92" s="53"/>
      <c r="RNY92" s="53"/>
      <c r="RNZ92" s="53"/>
      <c r="ROA92" s="53"/>
      <c r="ROB92" s="53"/>
      <c r="ROC92" s="53"/>
      <c r="ROD92" s="53"/>
      <c r="ROE92" s="53"/>
      <c r="ROF92" s="53"/>
      <c r="ROG92" s="53"/>
      <c r="ROH92" s="53"/>
      <c r="ROI92" s="53"/>
      <c r="ROJ92" s="53"/>
      <c r="ROK92" s="53"/>
      <c r="ROL92" s="53"/>
      <c r="ROM92" s="53"/>
      <c r="RON92" s="53"/>
      <c r="ROO92" s="53"/>
      <c r="ROP92" s="53"/>
      <c r="ROQ92" s="53"/>
      <c r="ROR92" s="53"/>
      <c r="ROS92" s="53"/>
      <c r="ROT92" s="53"/>
      <c r="ROU92" s="53"/>
      <c r="ROV92" s="53"/>
      <c r="ROW92" s="53"/>
      <c r="ROX92" s="53"/>
      <c r="ROY92" s="53"/>
      <c r="ROZ92" s="53"/>
      <c r="RPA92" s="53"/>
      <c r="RPB92" s="53"/>
      <c r="RPC92" s="53"/>
      <c r="RPD92" s="53"/>
      <c r="RPE92" s="53"/>
      <c r="RPF92" s="53"/>
      <c r="RPG92" s="53"/>
      <c r="RPH92" s="53"/>
      <c r="RPI92" s="53"/>
      <c r="RPJ92" s="53"/>
      <c r="RPK92" s="53"/>
      <c r="RPL92" s="53"/>
      <c r="RPM92" s="53"/>
      <c r="RPN92" s="53"/>
      <c r="RPO92" s="53"/>
      <c r="RPP92" s="53"/>
      <c r="RPQ92" s="53"/>
      <c r="RPR92" s="53"/>
      <c r="RPS92" s="53"/>
      <c r="RPT92" s="53"/>
      <c r="RPU92" s="53"/>
      <c r="RPV92" s="53"/>
      <c r="RPW92" s="53"/>
      <c r="RPX92" s="53"/>
      <c r="RPY92" s="53"/>
      <c r="RPZ92" s="53"/>
      <c r="RQA92" s="53"/>
      <c r="RQB92" s="53"/>
      <c r="RQC92" s="53"/>
      <c r="RQD92" s="53"/>
      <c r="RQE92" s="53"/>
      <c r="RQF92" s="53"/>
      <c r="RQG92" s="53"/>
      <c r="RQH92" s="53"/>
      <c r="RQI92" s="53"/>
      <c r="RQJ92" s="53"/>
      <c r="RQK92" s="53"/>
      <c r="RQL92" s="53"/>
      <c r="RQM92" s="53"/>
      <c r="RQN92" s="53"/>
      <c r="RQO92" s="53"/>
      <c r="RQP92" s="53"/>
      <c r="RQQ92" s="53"/>
      <c r="RQR92" s="53"/>
      <c r="RQS92" s="53"/>
      <c r="RQT92" s="53"/>
      <c r="RQU92" s="53"/>
      <c r="RQV92" s="53"/>
      <c r="RQW92" s="53"/>
      <c r="RQX92" s="53"/>
      <c r="RQY92" s="53"/>
      <c r="RQZ92" s="53"/>
      <c r="RRA92" s="53"/>
      <c r="RRB92" s="53"/>
      <c r="RRC92" s="53"/>
      <c r="RRD92" s="53"/>
      <c r="RRE92" s="53"/>
      <c r="RRF92" s="53"/>
      <c r="RRG92" s="53"/>
      <c r="RRH92" s="53"/>
      <c r="RRI92" s="53"/>
      <c r="RRJ92" s="53"/>
      <c r="RRK92" s="53"/>
      <c r="RRL92" s="53"/>
      <c r="RRM92" s="53"/>
      <c r="RRN92" s="53"/>
      <c r="RRO92" s="53"/>
      <c r="RRP92" s="53"/>
      <c r="RRQ92" s="53"/>
      <c r="RRR92" s="53"/>
      <c r="RRS92" s="53"/>
      <c r="RRT92" s="53"/>
      <c r="RRU92" s="53"/>
      <c r="RRV92" s="53"/>
      <c r="RRW92" s="53"/>
      <c r="RRX92" s="53"/>
      <c r="RRY92" s="53"/>
      <c r="RRZ92" s="53"/>
      <c r="RSA92" s="53"/>
      <c r="RSB92" s="53"/>
      <c r="RSC92" s="53"/>
      <c r="RSD92" s="53"/>
      <c r="RSE92" s="53"/>
      <c r="RSF92" s="53"/>
      <c r="RSG92" s="53"/>
      <c r="RSH92" s="53"/>
      <c r="RSI92" s="53"/>
      <c r="RSJ92" s="53"/>
      <c r="RSK92" s="53"/>
      <c r="RSL92" s="53"/>
      <c r="RSM92" s="53"/>
      <c r="RSN92" s="53"/>
      <c r="RSO92" s="53"/>
      <c r="RSP92" s="53"/>
      <c r="RSQ92" s="53"/>
      <c r="RSR92" s="53"/>
      <c r="RSS92" s="53"/>
      <c r="RST92" s="53"/>
      <c r="RSU92" s="53"/>
      <c r="RSV92" s="53"/>
      <c r="RSW92" s="53"/>
      <c r="RSX92" s="53"/>
      <c r="RSY92" s="53"/>
      <c r="RSZ92" s="53"/>
      <c r="RTA92" s="53"/>
      <c r="RTB92" s="53"/>
      <c r="RTC92" s="53"/>
      <c r="RTD92" s="53"/>
      <c r="RTE92" s="53"/>
      <c r="RTF92" s="53"/>
      <c r="RTG92" s="53"/>
      <c r="RTH92" s="53"/>
      <c r="RTI92" s="53"/>
      <c r="RTJ92" s="53"/>
      <c r="RTK92" s="53"/>
      <c r="RTL92" s="53"/>
      <c r="RTM92" s="53"/>
      <c r="RTN92" s="53"/>
      <c r="RTO92" s="53"/>
      <c r="RTP92" s="53"/>
      <c r="RTQ92" s="53"/>
      <c r="RTR92" s="53"/>
      <c r="RTS92" s="53"/>
      <c r="RTT92" s="53"/>
      <c r="RTU92" s="53"/>
      <c r="RTV92" s="53"/>
      <c r="RTW92" s="53"/>
      <c r="RTX92" s="53"/>
      <c r="RTY92" s="53"/>
      <c r="RTZ92" s="53"/>
      <c r="RUA92" s="53"/>
      <c r="RUB92" s="53"/>
      <c r="RUC92" s="53"/>
      <c r="RUD92" s="53"/>
      <c r="RUE92" s="53"/>
      <c r="RUF92" s="53"/>
      <c r="RUG92" s="53"/>
      <c r="RUH92" s="53"/>
      <c r="RUI92" s="53"/>
      <c r="RUJ92" s="53"/>
      <c r="RUK92" s="53"/>
      <c r="RUL92" s="53"/>
      <c r="RUM92" s="53"/>
      <c r="RUN92" s="53"/>
      <c r="RUO92" s="53"/>
      <c r="RUP92" s="53"/>
      <c r="RUQ92" s="53"/>
      <c r="RUR92" s="53"/>
      <c r="RUS92" s="53"/>
      <c r="RUT92" s="53"/>
      <c r="RUU92" s="53"/>
      <c r="RUV92" s="53"/>
      <c r="RUW92" s="53"/>
      <c r="RUX92" s="53"/>
      <c r="RUY92" s="53"/>
      <c r="RUZ92" s="53"/>
      <c r="RVA92" s="53"/>
      <c r="RVB92" s="53"/>
      <c r="RVC92" s="53"/>
      <c r="RVD92" s="53"/>
      <c r="RVE92" s="53"/>
      <c r="RVF92" s="53"/>
      <c r="RVG92" s="53"/>
      <c r="RVH92" s="53"/>
      <c r="RVI92" s="53"/>
      <c r="RVJ92" s="53"/>
      <c r="RVK92" s="53"/>
      <c r="RVL92" s="53"/>
      <c r="RVM92" s="53"/>
      <c r="RVN92" s="53"/>
      <c r="RVO92" s="53"/>
      <c r="RVP92" s="53"/>
      <c r="RVQ92" s="53"/>
      <c r="RVR92" s="53"/>
      <c r="RVS92" s="53"/>
      <c r="RVT92" s="53"/>
      <c r="RVU92" s="53"/>
      <c r="RVV92" s="53"/>
      <c r="RVW92" s="53"/>
      <c r="RVX92" s="53"/>
      <c r="RVY92" s="53"/>
      <c r="RVZ92" s="53"/>
      <c r="RWA92" s="53"/>
      <c r="RWB92" s="53"/>
      <c r="RWC92" s="53"/>
      <c r="RWD92" s="53"/>
      <c r="RWE92" s="53"/>
      <c r="RWF92" s="53"/>
      <c r="RWG92" s="53"/>
      <c r="RWH92" s="53"/>
      <c r="RWI92" s="53"/>
      <c r="RWJ92" s="53"/>
      <c r="RWK92" s="53"/>
      <c r="RWL92" s="53"/>
      <c r="RWM92" s="53"/>
      <c r="RWN92" s="53"/>
      <c r="RWO92" s="53"/>
      <c r="RWP92" s="53"/>
      <c r="RWQ92" s="53"/>
      <c r="RWR92" s="53"/>
      <c r="RWS92" s="53"/>
      <c r="RWT92" s="53"/>
      <c r="RWU92" s="53"/>
      <c r="RWV92" s="53"/>
      <c r="RWW92" s="53"/>
      <c r="RWX92" s="53"/>
      <c r="RWY92" s="53"/>
      <c r="RWZ92" s="53"/>
      <c r="RXA92" s="53"/>
      <c r="RXB92" s="53"/>
      <c r="RXC92" s="53"/>
      <c r="RXD92" s="53"/>
      <c r="RXE92" s="53"/>
      <c r="RXF92" s="53"/>
      <c r="RXG92" s="53"/>
      <c r="RXH92" s="53"/>
      <c r="RXI92" s="53"/>
      <c r="RXJ92" s="53"/>
      <c r="RXK92" s="53"/>
      <c r="RXL92" s="53"/>
      <c r="RXM92" s="53"/>
      <c r="RXN92" s="53"/>
      <c r="RXO92" s="53"/>
      <c r="RXP92" s="53"/>
      <c r="RXQ92" s="53"/>
      <c r="RXR92" s="53"/>
      <c r="RXS92" s="53"/>
      <c r="RXT92" s="53"/>
      <c r="RXU92" s="53"/>
      <c r="RXV92" s="53"/>
      <c r="RXW92" s="53"/>
      <c r="RXX92" s="53"/>
      <c r="RXY92" s="53"/>
      <c r="RXZ92" s="53"/>
      <c r="RYA92" s="53"/>
      <c r="RYB92" s="53"/>
      <c r="RYC92" s="53"/>
      <c r="RYD92" s="53"/>
      <c r="RYE92" s="53"/>
      <c r="RYF92" s="53"/>
      <c r="RYG92" s="53"/>
      <c r="RYH92" s="53"/>
      <c r="RYI92" s="53"/>
      <c r="RYJ92" s="53"/>
      <c r="RYK92" s="53"/>
      <c r="RYL92" s="53"/>
      <c r="RYM92" s="53"/>
      <c r="RYN92" s="53"/>
      <c r="RYO92" s="53"/>
      <c r="RYP92" s="53"/>
      <c r="RYQ92" s="53"/>
      <c r="RYR92" s="53"/>
      <c r="RYS92" s="53"/>
      <c r="RYT92" s="53"/>
      <c r="RYU92" s="53"/>
      <c r="RYV92" s="53"/>
      <c r="RYW92" s="53"/>
      <c r="RYX92" s="53"/>
      <c r="RYY92" s="53"/>
      <c r="RYZ92" s="53"/>
      <c r="RZA92" s="53"/>
      <c r="RZB92" s="53"/>
      <c r="RZC92" s="53"/>
      <c r="RZD92" s="53"/>
      <c r="RZE92" s="53"/>
      <c r="RZF92" s="53"/>
      <c r="RZG92" s="53"/>
      <c r="RZH92" s="53"/>
      <c r="RZI92" s="53"/>
      <c r="RZJ92" s="53"/>
      <c r="RZK92" s="53"/>
      <c r="RZL92" s="53"/>
      <c r="RZM92" s="53"/>
      <c r="RZN92" s="53"/>
      <c r="RZO92" s="53"/>
      <c r="RZP92" s="53"/>
      <c r="RZQ92" s="53"/>
      <c r="RZR92" s="53"/>
      <c r="RZS92" s="53"/>
      <c r="RZT92" s="53"/>
      <c r="RZU92" s="53"/>
      <c r="RZV92" s="53"/>
      <c r="RZW92" s="53"/>
      <c r="RZX92" s="53"/>
      <c r="RZY92" s="53"/>
      <c r="RZZ92" s="53"/>
      <c r="SAA92" s="53"/>
      <c r="SAB92" s="53"/>
      <c r="SAC92" s="53"/>
      <c r="SAD92" s="53"/>
      <c r="SAE92" s="53"/>
      <c r="SAF92" s="53"/>
      <c r="SAG92" s="53"/>
      <c r="SAH92" s="53"/>
      <c r="SAI92" s="53"/>
      <c r="SAJ92" s="53"/>
      <c r="SAK92" s="53"/>
      <c r="SAL92" s="53"/>
      <c r="SAM92" s="53"/>
      <c r="SAN92" s="53"/>
      <c r="SAO92" s="53"/>
      <c r="SAP92" s="53"/>
      <c r="SAQ92" s="53"/>
      <c r="SAR92" s="53"/>
      <c r="SAS92" s="53"/>
      <c r="SAT92" s="53"/>
      <c r="SAU92" s="53"/>
      <c r="SAV92" s="53"/>
      <c r="SAW92" s="53"/>
      <c r="SAX92" s="53"/>
      <c r="SAY92" s="53"/>
      <c r="SAZ92" s="53"/>
      <c r="SBA92" s="53"/>
      <c r="SBB92" s="53"/>
      <c r="SBC92" s="53"/>
      <c r="SBD92" s="53"/>
      <c r="SBE92" s="53"/>
      <c r="SBF92" s="53"/>
      <c r="SBG92" s="53"/>
      <c r="SBH92" s="53"/>
      <c r="SBI92" s="53"/>
      <c r="SBJ92" s="53"/>
      <c r="SBK92" s="53"/>
      <c r="SBL92" s="53"/>
      <c r="SBM92" s="53"/>
      <c r="SBN92" s="53"/>
      <c r="SBO92" s="53"/>
      <c r="SBP92" s="53"/>
      <c r="SBQ92" s="53"/>
      <c r="SBR92" s="53"/>
      <c r="SBS92" s="53"/>
      <c r="SBT92" s="53"/>
      <c r="SBU92" s="53"/>
      <c r="SBV92" s="53"/>
      <c r="SBW92" s="53"/>
      <c r="SBX92" s="53"/>
      <c r="SBY92" s="53"/>
      <c r="SBZ92" s="53"/>
      <c r="SCA92" s="53"/>
      <c r="SCB92" s="53"/>
      <c r="SCC92" s="53"/>
      <c r="SCD92" s="53"/>
      <c r="SCE92" s="53"/>
      <c r="SCF92" s="53"/>
      <c r="SCG92" s="53"/>
      <c r="SCH92" s="53"/>
      <c r="SCI92" s="53"/>
      <c r="SCJ92" s="53"/>
      <c r="SCK92" s="53"/>
      <c r="SCL92" s="53"/>
      <c r="SCM92" s="53"/>
      <c r="SCN92" s="53"/>
      <c r="SCO92" s="53"/>
      <c r="SCP92" s="53"/>
      <c r="SCQ92" s="53"/>
      <c r="SCR92" s="53"/>
      <c r="SCS92" s="53"/>
      <c r="SCT92" s="53"/>
      <c r="SCU92" s="53"/>
      <c r="SCV92" s="53"/>
      <c r="SCW92" s="53"/>
      <c r="SCX92" s="53"/>
      <c r="SCY92" s="53"/>
      <c r="SCZ92" s="53"/>
      <c r="SDA92" s="53"/>
      <c r="SDB92" s="53"/>
      <c r="SDC92" s="53"/>
      <c r="SDD92" s="53"/>
      <c r="SDE92" s="53"/>
      <c r="SDF92" s="53"/>
      <c r="SDG92" s="53"/>
      <c r="SDH92" s="53"/>
      <c r="SDI92" s="53"/>
      <c r="SDJ92" s="53"/>
      <c r="SDK92" s="53"/>
      <c r="SDL92" s="53"/>
      <c r="SDM92" s="53"/>
      <c r="SDN92" s="53"/>
      <c r="SDO92" s="53"/>
      <c r="SDP92" s="53"/>
      <c r="SDQ92" s="53"/>
      <c r="SDR92" s="53"/>
      <c r="SDS92" s="53"/>
      <c r="SDT92" s="53"/>
      <c r="SDU92" s="53"/>
      <c r="SDV92" s="53"/>
      <c r="SDW92" s="53"/>
      <c r="SDX92" s="53"/>
      <c r="SDY92" s="53"/>
      <c r="SDZ92" s="53"/>
      <c r="SEA92" s="53"/>
      <c r="SEB92" s="53"/>
      <c r="SEC92" s="53"/>
      <c r="SED92" s="53"/>
      <c r="SEE92" s="53"/>
      <c r="SEF92" s="53"/>
      <c r="SEG92" s="53"/>
      <c r="SEH92" s="53"/>
      <c r="SEI92" s="53"/>
      <c r="SEJ92" s="53"/>
      <c r="SEK92" s="53"/>
      <c r="SEL92" s="53"/>
      <c r="SEM92" s="53"/>
      <c r="SEN92" s="53"/>
      <c r="SEO92" s="53"/>
      <c r="SEP92" s="53"/>
      <c r="SEQ92" s="53"/>
      <c r="SER92" s="53"/>
      <c r="SES92" s="53"/>
      <c r="SET92" s="53"/>
      <c r="SEU92" s="53"/>
      <c r="SEV92" s="53"/>
      <c r="SEW92" s="53"/>
      <c r="SEX92" s="53"/>
      <c r="SEY92" s="53"/>
      <c r="SEZ92" s="53"/>
      <c r="SFA92" s="53"/>
      <c r="SFB92" s="53"/>
      <c r="SFC92" s="53"/>
      <c r="SFD92" s="53"/>
      <c r="SFE92" s="53"/>
      <c r="SFF92" s="53"/>
      <c r="SFG92" s="53"/>
      <c r="SFH92" s="53"/>
      <c r="SFI92" s="53"/>
      <c r="SFJ92" s="53"/>
      <c r="SFK92" s="53"/>
      <c r="SFL92" s="53"/>
      <c r="SFM92" s="53"/>
      <c r="SFN92" s="53"/>
      <c r="SFO92" s="53"/>
      <c r="SFP92" s="53"/>
      <c r="SFQ92" s="53"/>
      <c r="SFR92" s="53"/>
      <c r="SFS92" s="53"/>
      <c r="SFT92" s="53"/>
      <c r="SFU92" s="53"/>
      <c r="SFV92" s="53"/>
      <c r="SFW92" s="53"/>
      <c r="SFX92" s="53"/>
      <c r="SFY92" s="53"/>
      <c r="SFZ92" s="53"/>
      <c r="SGA92" s="53"/>
      <c r="SGB92" s="53"/>
      <c r="SGC92" s="53"/>
      <c r="SGD92" s="53"/>
      <c r="SGE92" s="53"/>
      <c r="SGF92" s="53"/>
      <c r="SGG92" s="53"/>
      <c r="SGH92" s="53"/>
      <c r="SGI92" s="53"/>
      <c r="SGJ92" s="53"/>
      <c r="SGK92" s="53"/>
      <c r="SGL92" s="53"/>
      <c r="SGM92" s="53"/>
      <c r="SGN92" s="53"/>
      <c r="SGO92" s="53"/>
      <c r="SGP92" s="53"/>
      <c r="SGQ92" s="53"/>
      <c r="SGR92" s="53"/>
      <c r="SGS92" s="53"/>
      <c r="SGT92" s="53"/>
      <c r="SGU92" s="53"/>
      <c r="SGV92" s="53"/>
      <c r="SGW92" s="53"/>
      <c r="SGX92" s="53"/>
      <c r="SGY92" s="53"/>
      <c r="SGZ92" s="53"/>
      <c r="SHA92" s="53"/>
      <c r="SHB92" s="53"/>
      <c r="SHC92" s="53"/>
      <c r="SHD92" s="53"/>
      <c r="SHE92" s="53"/>
      <c r="SHF92" s="53"/>
      <c r="SHG92" s="53"/>
      <c r="SHH92" s="53"/>
      <c r="SHI92" s="53"/>
      <c r="SHJ92" s="53"/>
      <c r="SHK92" s="53"/>
      <c r="SHL92" s="53"/>
      <c r="SHM92" s="53"/>
      <c r="SHN92" s="53"/>
      <c r="SHO92" s="53"/>
      <c r="SHP92" s="53"/>
      <c r="SHQ92" s="53"/>
      <c r="SHR92" s="53"/>
      <c r="SHS92" s="53"/>
      <c r="SHT92" s="53"/>
      <c r="SHU92" s="53"/>
      <c r="SHV92" s="53"/>
      <c r="SHW92" s="53"/>
      <c r="SHX92" s="53"/>
      <c r="SHY92" s="53"/>
      <c r="SHZ92" s="53"/>
      <c r="SIA92" s="53"/>
      <c r="SIB92" s="53"/>
      <c r="SIC92" s="53"/>
      <c r="SID92" s="53"/>
      <c r="SIE92" s="53"/>
      <c r="SIF92" s="53"/>
      <c r="SIG92" s="53"/>
      <c r="SIH92" s="53"/>
      <c r="SII92" s="53"/>
      <c r="SIJ92" s="53"/>
      <c r="SIK92" s="53"/>
      <c r="SIL92" s="53"/>
      <c r="SIM92" s="53"/>
      <c r="SIN92" s="53"/>
      <c r="SIO92" s="53"/>
      <c r="SIP92" s="53"/>
      <c r="SIQ92" s="53"/>
      <c r="SIR92" s="53"/>
      <c r="SIS92" s="53"/>
      <c r="SIT92" s="53"/>
      <c r="SIU92" s="53"/>
      <c r="SIV92" s="53"/>
      <c r="SIW92" s="53"/>
      <c r="SIX92" s="53"/>
      <c r="SIY92" s="53"/>
      <c r="SIZ92" s="53"/>
      <c r="SJA92" s="53"/>
      <c r="SJB92" s="53"/>
      <c r="SJC92" s="53"/>
      <c r="SJD92" s="53"/>
      <c r="SJE92" s="53"/>
      <c r="SJF92" s="53"/>
      <c r="SJG92" s="53"/>
      <c r="SJH92" s="53"/>
      <c r="SJI92" s="53"/>
      <c r="SJJ92" s="53"/>
      <c r="SJK92" s="53"/>
      <c r="SJL92" s="53"/>
      <c r="SJM92" s="53"/>
      <c r="SJN92" s="53"/>
      <c r="SJO92" s="53"/>
      <c r="SJP92" s="53"/>
      <c r="SJQ92" s="53"/>
      <c r="SJR92" s="53"/>
      <c r="SJS92" s="53"/>
      <c r="SJT92" s="53"/>
      <c r="SJU92" s="53"/>
      <c r="SJV92" s="53"/>
      <c r="SJW92" s="53"/>
      <c r="SJX92" s="53"/>
      <c r="SJY92" s="53"/>
      <c r="SJZ92" s="53"/>
      <c r="SKA92" s="53"/>
      <c r="SKB92" s="53"/>
      <c r="SKC92" s="53"/>
      <c r="SKD92" s="53"/>
      <c r="SKE92" s="53"/>
      <c r="SKF92" s="53"/>
      <c r="SKG92" s="53"/>
      <c r="SKH92" s="53"/>
      <c r="SKI92" s="53"/>
      <c r="SKJ92" s="53"/>
      <c r="SKK92" s="53"/>
      <c r="SKL92" s="53"/>
      <c r="SKM92" s="53"/>
      <c r="SKN92" s="53"/>
      <c r="SKO92" s="53"/>
      <c r="SKP92" s="53"/>
      <c r="SKQ92" s="53"/>
      <c r="SKR92" s="53"/>
      <c r="SKS92" s="53"/>
      <c r="SKT92" s="53"/>
      <c r="SKU92" s="53"/>
      <c r="SKV92" s="53"/>
      <c r="SKW92" s="53"/>
      <c r="SKX92" s="53"/>
      <c r="SKY92" s="53"/>
      <c r="SKZ92" s="53"/>
      <c r="SLA92" s="53"/>
      <c r="SLB92" s="53"/>
      <c r="SLC92" s="53"/>
      <c r="SLD92" s="53"/>
      <c r="SLE92" s="53"/>
      <c r="SLF92" s="53"/>
      <c r="SLG92" s="53"/>
      <c r="SLH92" s="53"/>
      <c r="SLI92" s="53"/>
      <c r="SLJ92" s="53"/>
      <c r="SLK92" s="53"/>
      <c r="SLL92" s="53"/>
      <c r="SLM92" s="53"/>
      <c r="SLN92" s="53"/>
      <c r="SLO92" s="53"/>
      <c r="SLP92" s="53"/>
      <c r="SLQ92" s="53"/>
      <c r="SLR92" s="53"/>
      <c r="SLS92" s="53"/>
      <c r="SLT92" s="53"/>
      <c r="SLU92" s="53"/>
      <c r="SLV92" s="53"/>
      <c r="SLW92" s="53"/>
      <c r="SLX92" s="53"/>
      <c r="SLY92" s="53"/>
      <c r="SLZ92" s="53"/>
      <c r="SMA92" s="53"/>
      <c r="SMB92" s="53"/>
      <c r="SMC92" s="53"/>
      <c r="SMD92" s="53"/>
      <c r="SME92" s="53"/>
      <c r="SMF92" s="53"/>
      <c r="SMG92" s="53"/>
      <c r="SMH92" s="53"/>
      <c r="SMI92" s="53"/>
      <c r="SMJ92" s="53"/>
      <c r="SMK92" s="53"/>
      <c r="SML92" s="53"/>
      <c r="SMM92" s="53"/>
      <c r="SMN92" s="53"/>
      <c r="SMO92" s="53"/>
      <c r="SMP92" s="53"/>
      <c r="SMQ92" s="53"/>
      <c r="SMR92" s="53"/>
      <c r="SMS92" s="53"/>
      <c r="SMT92" s="53"/>
      <c r="SMU92" s="53"/>
      <c r="SMV92" s="53"/>
      <c r="SMW92" s="53"/>
      <c r="SMX92" s="53"/>
      <c r="SMY92" s="53"/>
      <c r="SMZ92" s="53"/>
      <c r="SNA92" s="53"/>
      <c r="SNB92" s="53"/>
      <c r="SNC92" s="53"/>
      <c r="SND92" s="53"/>
      <c r="SNE92" s="53"/>
      <c r="SNF92" s="53"/>
      <c r="SNG92" s="53"/>
      <c r="SNH92" s="53"/>
      <c r="SNI92" s="53"/>
      <c r="SNJ92" s="53"/>
      <c r="SNK92" s="53"/>
      <c r="SNL92" s="53"/>
      <c r="SNM92" s="53"/>
      <c r="SNN92" s="53"/>
      <c r="SNO92" s="53"/>
      <c r="SNP92" s="53"/>
      <c r="SNQ92" s="53"/>
      <c r="SNR92" s="53"/>
      <c r="SNS92" s="53"/>
      <c r="SNT92" s="53"/>
      <c r="SNU92" s="53"/>
      <c r="SNV92" s="53"/>
      <c r="SNW92" s="53"/>
      <c r="SNX92" s="53"/>
      <c r="SNY92" s="53"/>
      <c r="SNZ92" s="53"/>
      <c r="SOA92" s="53"/>
      <c r="SOB92" s="53"/>
      <c r="SOC92" s="53"/>
      <c r="SOD92" s="53"/>
      <c r="SOE92" s="53"/>
      <c r="SOF92" s="53"/>
      <c r="SOG92" s="53"/>
      <c r="SOH92" s="53"/>
      <c r="SOI92" s="53"/>
      <c r="SOJ92" s="53"/>
      <c r="SOK92" s="53"/>
      <c r="SOL92" s="53"/>
      <c r="SOM92" s="53"/>
      <c r="SON92" s="53"/>
      <c r="SOO92" s="53"/>
      <c r="SOP92" s="53"/>
      <c r="SOQ92" s="53"/>
      <c r="SOR92" s="53"/>
      <c r="SOS92" s="53"/>
      <c r="SOT92" s="53"/>
      <c r="SOU92" s="53"/>
      <c r="SOV92" s="53"/>
      <c r="SOW92" s="53"/>
      <c r="SOX92" s="53"/>
      <c r="SOY92" s="53"/>
      <c r="SOZ92" s="53"/>
      <c r="SPA92" s="53"/>
      <c r="SPB92" s="53"/>
      <c r="SPC92" s="53"/>
      <c r="SPD92" s="53"/>
      <c r="SPE92" s="53"/>
      <c r="SPF92" s="53"/>
      <c r="SPG92" s="53"/>
      <c r="SPH92" s="53"/>
      <c r="SPI92" s="53"/>
      <c r="SPJ92" s="53"/>
      <c r="SPK92" s="53"/>
      <c r="SPL92" s="53"/>
      <c r="SPM92" s="53"/>
      <c r="SPN92" s="53"/>
      <c r="SPO92" s="53"/>
      <c r="SPP92" s="53"/>
      <c r="SPQ92" s="53"/>
      <c r="SPR92" s="53"/>
      <c r="SPS92" s="53"/>
      <c r="SPT92" s="53"/>
      <c r="SPU92" s="53"/>
      <c r="SPV92" s="53"/>
      <c r="SPW92" s="53"/>
      <c r="SPX92" s="53"/>
      <c r="SPY92" s="53"/>
      <c r="SPZ92" s="53"/>
      <c r="SQA92" s="53"/>
      <c r="SQB92" s="53"/>
      <c r="SQC92" s="53"/>
      <c r="SQD92" s="53"/>
      <c r="SQE92" s="53"/>
      <c r="SQF92" s="53"/>
      <c r="SQG92" s="53"/>
      <c r="SQH92" s="53"/>
      <c r="SQI92" s="53"/>
      <c r="SQJ92" s="53"/>
      <c r="SQK92" s="53"/>
      <c r="SQL92" s="53"/>
      <c r="SQM92" s="53"/>
      <c r="SQN92" s="53"/>
      <c r="SQO92" s="53"/>
      <c r="SQP92" s="53"/>
      <c r="SQQ92" s="53"/>
      <c r="SQR92" s="53"/>
      <c r="SQS92" s="53"/>
      <c r="SQT92" s="53"/>
      <c r="SQU92" s="53"/>
      <c r="SQV92" s="53"/>
      <c r="SQW92" s="53"/>
      <c r="SQX92" s="53"/>
      <c r="SQY92" s="53"/>
      <c r="SQZ92" s="53"/>
      <c r="SRA92" s="53"/>
      <c r="SRB92" s="53"/>
      <c r="SRC92" s="53"/>
      <c r="SRD92" s="53"/>
      <c r="SRE92" s="53"/>
      <c r="SRF92" s="53"/>
      <c r="SRG92" s="53"/>
      <c r="SRH92" s="53"/>
      <c r="SRI92" s="53"/>
      <c r="SRJ92" s="53"/>
      <c r="SRK92" s="53"/>
      <c r="SRL92" s="53"/>
      <c r="SRM92" s="53"/>
      <c r="SRN92" s="53"/>
      <c r="SRO92" s="53"/>
      <c r="SRP92" s="53"/>
      <c r="SRQ92" s="53"/>
      <c r="SRR92" s="53"/>
      <c r="SRS92" s="53"/>
      <c r="SRT92" s="53"/>
      <c r="SRU92" s="53"/>
      <c r="SRV92" s="53"/>
      <c r="SRW92" s="53"/>
      <c r="SRX92" s="53"/>
      <c r="SRY92" s="53"/>
      <c r="SRZ92" s="53"/>
      <c r="SSA92" s="53"/>
      <c r="SSB92" s="53"/>
      <c r="SSC92" s="53"/>
      <c r="SSD92" s="53"/>
      <c r="SSE92" s="53"/>
      <c r="SSF92" s="53"/>
      <c r="SSG92" s="53"/>
      <c r="SSH92" s="53"/>
      <c r="SSI92" s="53"/>
      <c r="SSJ92" s="53"/>
      <c r="SSK92" s="53"/>
      <c r="SSL92" s="53"/>
      <c r="SSM92" s="53"/>
      <c r="SSN92" s="53"/>
      <c r="SSO92" s="53"/>
      <c r="SSP92" s="53"/>
      <c r="SSQ92" s="53"/>
      <c r="SSR92" s="53"/>
      <c r="SSS92" s="53"/>
      <c r="SST92" s="53"/>
      <c r="SSU92" s="53"/>
      <c r="SSV92" s="53"/>
      <c r="SSW92" s="53"/>
      <c r="SSX92" s="53"/>
      <c r="SSY92" s="53"/>
      <c r="SSZ92" s="53"/>
      <c r="STA92" s="53"/>
      <c r="STB92" s="53"/>
      <c r="STC92" s="53"/>
      <c r="STD92" s="53"/>
      <c r="STE92" s="53"/>
      <c r="STF92" s="53"/>
      <c r="STG92" s="53"/>
      <c r="STH92" s="53"/>
      <c r="STI92" s="53"/>
      <c r="STJ92" s="53"/>
      <c r="STK92" s="53"/>
      <c r="STL92" s="53"/>
      <c r="STM92" s="53"/>
      <c r="STN92" s="53"/>
      <c r="STO92" s="53"/>
      <c r="STP92" s="53"/>
      <c r="STQ92" s="53"/>
      <c r="STR92" s="53"/>
      <c r="STS92" s="53"/>
      <c r="STT92" s="53"/>
      <c r="STU92" s="53"/>
      <c r="STV92" s="53"/>
      <c r="STW92" s="53"/>
      <c r="STX92" s="53"/>
      <c r="STY92" s="53"/>
      <c r="STZ92" s="53"/>
      <c r="SUA92" s="53"/>
      <c r="SUB92" s="53"/>
      <c r="SUC92" s="53"/>
      <c r="SUD92" s="53"/>
      <c r="SUE92" s="53"/>
      <c r="SUF92" s="53"/>
      <c r="SUG92" s="53"/>
      <c r="SUH92" s="53"/>
      <c r="SUI92" s="53"/>
      <c r="SUJ92" s="53"/>
      <c r="SUK92" s="53"/>
      <c r="SUL92" s="53"/>
      <c r="SUM92" s="53"/>
      <c r="SUN92" s="53"/>
      <c r="SUO92" s="53"/>
      <c r="SUP92" s="53"/>
      <c r="SUQ92" s="53"/>
      <c r="SUR92" s="53"/>
      <c r="SUS92" s="53"/>
      <c r="SUT92" s="53"/>
      <c r="SUU92" s="53"/>
      <c r="SUV92" s="53"/>
      <c r="SUW92" s="53"/>
      <c r="SUX92" s="53"/>
      <c r="SUY92" s="53"/>
      <c r="SUZ92" s="53"/>
      <c r="SVA92" s="53"/>
      <c r="SVB92" s="53"/>
      <c r="SVC92" s="53"/>
      <c r="SVD92" s="53"/>
      <c r="SVE92" s="53"/>
      <c r="SVF92" s="53"/>
      <c r="SVG92" s="53"/>
      <c r="SVH92" s="53"/>
      <c r="SVI92" s="53"/>
      <c r="SVJ92" s="53"/>
      <c r="SVK92" s="53"/>
      <c r="SVL92" s="53"/>
      <c r="SVM92" s="53"/>
      <c r="SVN92" s="53"/>
      <c r="SVO92" s="53"/>
      <c r="SVP92" s="53"/>
      <c r="SVQ92" s="53"/>
      <c r="SVR92" s="53"/>
      <c r="SVS92" s="53"/>
      <c r="SVT92" s="53"/>
      <c r="SVU92" s="53"/>
      <c r="SVV92" s="53"/>
      <c r="SVW92" s="53"/>
      <c r="SVX92" s="53"/>
      <c r="SVY92" s="53"/>
      <c r="SVZ92" s="53"/>
      <c r="SWA92" s="53"/>
      <c r="SWB92" s="53"/>
      <c r="SWC92" s="53"/>
      <c r="SWD92" s="53"/>
      <c r="SWE92" s="53"/>
      <c r="SWF92" s="53"/>
      <c r="SWG92" s="53"/>
      <c r="SWH92" s="53"/>
      <c r="SWI92" s="53"/>
      <c r="SWJ92" s="53"/>
      <c r="SWK92" s="53"/>
      <c r="SWL92" s="53"/>
      <c r="SWM92" s="53"/>
      <c r="SWN92" s="53"/>
      <c r="SWO92" s="53"/>
      <c r="SWP92" s="53"/>
      <c r="SWQ92" s="53"/>
      <c r="SWR92" s="53"/>
      <c r="SWS92" s="53"/>
      <c r="SWT92" s="53"/>
      <c r="SWU92" s="53"/>
      <c r="SWV92" s="53"/>
      <c r="SWW92" s="53"/>
      <c r="SWX92" s="53"/>
      <c r="SWY92" s="53"/>
      <c r="SWZ92" s="53"/>
      <c r="SXA92" s="53"/>
      <c r="SXB92" s="53"/>
      <c r="SXC92" s="53"/>
      <c r="SXD92" s="53"/>
      <c r="SXE92" s="53"/>
      <c r="SXF92" s="53"/>
      <c r="SXG92" s="53"/>
      <c r="SXH92" s="53"/>
      <c r="SXI92" s="53"/>
      <c r="SXJ92" s="53"/>
      <c r="SXK92" s="53"/>
      <c r="SXL92" s="53"/>
      <c r="SXM92" s="53"/>
      <c r="SXN92" s="53"/>
      <c r="SXO92" s="53"/>
      <c r="SXP92" s="53"/>
      <c r="SXQ92" s="53"/>
      <c r="SXR92" s="53"/>
      <c r="SXS92" s="53"/>
      <c r="SXT92" s="53"/>
      <c r="SXU92" s="53"/>
      <c r="SXV92" s="53"/>
      <c r="SXW92" s="53"/>
      <c r="SXX92" s="53"/>
      <c r="SXY92" s="53"/>
      <c r="SXZ92" s="53"/>
      <c r="SYA92" s="53"/>
      <c r="SYB92" s="53"/>
      <c r="SYC92" s="53"/>
      <c r="SYD92" s="53"/>
      <c r="SYE92" s="53"/>
      <c r="SYF92" s="53"/>
      <c r="SYG92" s="53"/>
      <c r="SYH92" s="53"/>
      <c r="SYI92" s="53"/>
      <c r="SYJ92" s="53"/>
      <c r="SYK92" s="53"/>
      <c r="SYL92" s="53"/>
      <c r="SYM92" s="53"/>
      <c r="SYN92" s="53"/>
      <c r="SYO92" s="53"/>
      <c r="SYP92" s="53"/>
      <c r="SYQ92" s="53"/>
      <c r="SYR92" s="53"/>
      <c r="SYS92" s="53"/>
      <c r="SYT92" s="53"/>
      <c r="SYU92" s="53"/>
      <c r="SYV92" s="53"/>
      <c r="SYW92" s="53"/>
      <c r="SYX92" s="53"/>
      <c r="SYY92" s="53"/>
      <c r="SYZ92" s="53"/>
      <c r="SZA92" s="53"/>
      <c r="SZB92" s="53"/>
      <c r="SZC92" s="53"/>
      <c r="SZD92" s="53"/>
      <c r="SZE92" s="53"/>
      <c r="SZF92" s="53"/>
      <c r="SZG92" s="53"/>
      <c r="SZH92" s="53"/>
      <c r="SZI92" s="53"/>
      <c r="SZJ92" s="53"/>
      <c r="SZK92" s="53"/>
      <c r="SZL92" s="53"/>
      <c r="SZM92" s="53"/>
      <c r="SZN92" s="53"/>
      <c r="SZO92" s="53"/>
      <c r="SZP92" s="53"/>
      <c r="SZQ92" s="53"/>
      <c r="SZR92" s="53"/>
      <c r="SZS92" s="53"/>
      <c r="SZT92" s="53"/>
      <c r="SZU92" s="53"/>
      <c r="SZV92" s="53"/>
      <c r="SZW92" s="53"/>
      <c r="SZX92" s="53"/>
      <c r="SZY92" s="53"/>
      <c r="SZZ92" s="53"/>
      <c r="TAA92" s="53"/>
      <c r="TAB92" s="53"/>
      <c r="TAC92" s="53"/>
      <c r="TAD92" s="53"/>
      <c r="TAE92" s="53"/>
      <c r="TAF92" s="53"/>
      <c r="TAG92" s="53"/>
      <c r="TAH92" s="53"/>
      <c r="TAI92" s="53"/>
      <c r="TAJ92" s="53"/>
      <c r="TAK92" s="53"/>
      <c r="TAL92" s="53"/>
      <c r="TAM92" s="53"/>
      <c r="TAN92" s="53"/>
      <c r="TAO92" s="53"/>
      <c r="TAP92" s="53"/>
      <c r="TAQ92" s="53"/>
      <c r="TAR92" s="53"/>
      <c r="TAS92" s="53"/>
      <c r="TAT92" s="53"/>
      <c r="TAU92" s="53"/>
      <c r="TAV92" s="53"/>
      <c r="TAW92" s="53"/>
      <c r="TAX92" s="53"/>
      <c r="TAY92" s="53"/>
      <c r="TAZ92" s="53"/>
      <c r="TBA92" s="53"/>
      <c r="TBB92" s="53"/>
      <c r="TBC92" s="53"/>
      <c r="TBD92" s="53"/>
      <c r="TBE92" s="53"/>
      <c r="TBF92" s="53"/>
      <c r="TBG92" s="53"/>
      <c r="TBH92" s="53"/>
      <c r="TBI92" s="53"/>
      <c r="TBJ92" s="53"/>
      <c r="TBK92" s="53"/>
      <c r="TBL92" s="53"/>
      <c r="TBM92" s="53"/>
      <c r="TBN92" s="53"/>
      <c r="TBO92" s="53"/>
      <c r="TBP92" s="53"/>
      <c r="TBQ92" s="53"/>
      <c r="TBR92" s="53"/>
      <c r="TBS92" s="53"/>
      <c r="TBT92" s="53"/>
      <c r="TBU92" s="53"/>
      <c r="TBV92" s="53"/>
      <c r="TBW92" s="53"/>
      <c r="TBX92" s="53"/>
      <c r="TBY92" s="53"/>
      <c r="TBZ92" s="53"/>
      <c r="TCA92" s="53"/>
      <c r="TCB92" s="53"/>
      <c r="TCC92" s="53"/>
      <c r="TCD92" s="53"/>
      <c r="TCE92" s="53"/>
      <c r="TCF92" s="53"/>
      <c r="TCG92" s="53"/>
      <c r="TCH92" s="53"/>
      <c r="TCI92" s="53"/>
      <c r="TCJ92" s="53"/>
      <c r="TCK92" s="53"/>
      <c r="TCL92" s="53"/>
      <c r="TCM92" s="53"/>
      <c r="TCN92" s="53"/>
      <c r="TCO92" s="53"/>
      <c r="TCP92" s="53"/>
      <c r="TCQ92" s="53"/>
      <c r="TCR92" s="53"/>
      <c r="TCS92" s="53"/>
      <c r="TCT92" s="53"/>
      <c r="TCU92" s="53"/>
      <c r="TCV92" s="53"/>
      <c r="TCW92" s="53"/>
      <c r="TCX92" s="53"/>
      <c r="TCY92" s="53"/>
      <c r="TCZ92" s="53"/>
      <c r="TDA92" s="53"/>
      <c r="TDB92" s="53"/>
      <c r="TDC92" s="53"/>
      <c r="TDD92" s="53"/>
      <c r="TDE92" s="53"/>
      <c r="TDF92" s="53"/>
      <c r="TDG92" s="53"/>
      <c r="TDH92" s="53"/>
      <c r="TDI92" s="53"/>
      <c r="TDJ92" s="53"/>
      <c r="TDK92" s="53"/>
      <c r="TDL92" s="53"/>
      <c r="TDM92" s="53"/>
      <c r="TDN92" s="53"/>
      <c r="TDO92" s="53"/>
      <c r="TDP92" s="53"/>
      <c r="TDQ92" s="53"/>
      <c r="TDR92" s="53"/>
      <c r="TDS92" s="53"/>
      <c r="TDT92" s="53"/>
      <c r="TDU92" s="53"/>
      <c r="TDV92" s="53"/>
      <c r="TDW92" s="53"/>
      <c r="TDX92" s="53"/>
      <c r="TDY92" s="53"/>
      <c r="TDZ92" s="53"/>
      <c r="TEA92" s="53"/>
      <c r="TEB92" s="53"/>
      <c r="TEC92" s="53"/>
      <c r="TED92" s="53"/>
      <c r="TEE92" s="53"/>
      <c r="TEF92" s="53"/>
      <c r="TEG92" s="53"/>
      <c r="TEH92" s="53"/>
      <c r="TEI92" s="53"/>
      <c r="TEJ92" s="53"/>
      <c r="TEK92" s="53"/>
      <c r="TEL92" s="53"/>
      <c r="TEM92" s="53"/>
      <c r="TEN92" s="53"/>
      <c r="TEO92" s="53"/>
      <c r="TEP92" s="53"/>
      <c r="TEQ92" s="53"/>
      <c r="TER92" s="53"/>
      <c r="TES92" s="53"/>
      <c r="TET92" s="53"/>
      <c r="TEU92" s="53"/>
      <c r="TEV92" s="53"/>
      <c r="TEW92" s="53"/>
      <c r="TEX92" s="53"/>
      <c r="TEY92" s="53"/>
      <c r="TEZ92" s="53"/>
      <c r="TFA92" s="53"/>
      <c r="TFB92" s="53"/>
      <c r="TFC92" s="53"/>
      <c r="TFD92" s="53"/>
      <c r="TFE92" s="53"/>
      <c r="TFF92" s="53"/>
      <c r="TFG92" s="53"/>
      <c r="TFH92" s="53"/>
      <c r="TFI92" s="53"/>
      <c r="TFJ92" s="53"/>
      <c r="TFK92" s="53"/>
      <c r="TFL92" s="53"/>
      <c r="TFM92" s="53"/>
      <c r="TFN92" s="53"/>
      <c r="TFO92" s="53"/>
      <c r="TFP92" s="53"/>
      <c r="TFQ92" s="53"/>
      <c r="TFR92" s="53"/>
      <c r="TFS92" s="53"/>
      <c r="TFT92" s="53"/>
      <c r="TFU92" s="53"/>
      <c r="TFV92" s="53"/>
      <c r="TFW92" s="53"/>
      <c r="TFX92" s="53"/>
      <c r="TFY92" s="53"/>
      <c r="TFZ92" s="53"/>
      <c r="TGA92" s="53"/>
      <c r="TGB92" s="53"/>
      <c r="TGC92" s="53"/>
      <c r="TGD92" s="53"/>
      <c r="TGE92" s="53"/>
      <c r="TGF92" s="53"/>
      <c r="TGG92" s="53"/>
      <c r="TGH92" s="53"/>
      <c r="TGI92" s="53"/>
      <c r="TGJ92" s="53"/>
      <c r="TGK92" s="53"/>
      <c r="TGL92" s="53"/>
      <c r="TGM92" s="53"/>
      <c r="TGN92" s="53"/>
      <c r="TGO92" s="53"/>
      <c r="TGP92" s="53"/>
      <c r="TGQ92" s="53"/>
      <c r="TGR92" s="53"/>
      <c r="TGS92" s="53"/>
      <c r="TGT92" s="53"/>
      <c r="TGU92" s="53"/>
      <c r="TGV92" s="53"/>
      <c r="TGW92" s="53"/>
      <c r="TGX92" s="53"/>
      <c r="TGY92" s="53"/>
      <c r="TGZ92" s="53"/>
      <c r="THA92" s="53"/>
      <c r="THB92" s="53"/>
      <c r="THC92" s="53"/>
      <c r="THD92" s="53"/>
      <c r="THE92" s="53"/>
      <c r="THF92" s="53"/>
      <c r="THG92" s="53"/>
      <c r="THH92" s="53"/>
      <c r="THI92" s="53"/>
      <c r="THJ92" s="53"/>
      <c r="THK92" s="53"/>
      <c r="THL92" s="53"/>
      <c r="THM92" s="53"/>
      <c r="THN92" s="53"/>
      <c r="THO92" s="53"/>
      <c r="THP92" s="53"/>
      <c r="THQ92" s="53"/>
      <c r="THR92" s="53"/>
      <c r="THS92" s="53"/>
      <c r="THT92" s="53"/>
      <c r="THU92" s="53"/>
      <c r="THV92" s="53"/>
      <c r="THW92" s="53"/>
      <c r="THX92" s="53"/>
      <c r="THY92" s="53"/>
      <c r="THZ92" s="53"/>
      <c r="TIA92" s="53"/>
      <c r="TIB92" s="53"/>
      <c r="TIC92" s="53"/>
      <c r="TID92" s="53"/>
      <c r="TIE92" s="53"/>
      <c r="TIF92" s="53"/>
      <c r="TIG92" s="53"/>
      <c r="TIH92" s="53"/>
      <c r="TII92" s="53"/>
      <c r="TIJ92" s="53"/>
      <c r="TIK92" s="53"/>
      <c r="TIL92" s="53"/>
      <c r="TIM92" s="53"/>
      <c r="TIN92" s="53"/>
      <c r="TIO92" s="53"/>
      <c r="TIP92" s="53"/>
      <c r="TIQ92" s="53"/>
      <c r="TIR92" s="53"/>
      <c r="TIS92" s="53"/>
      <c r="TIT92" s="53"/>
      <c r="TIU92" s="53"/>
      <c r="TIV92" s="53"/>
      <c r="TIW92" s="53"/>
      <c r="TIX92" s="53"/>
      <c r="TIY92" s="53"/>
      <c r="TIZ92" s="53"/>
      <c r="TJA92" s="53"/>
      <c r="TJB92" s="53"/>
      <c r="TJC92" s="53"/>
      <c r="TJD92" s="53"/>
      <c r="TJE92" s="53"/>
      <c r="TJF92" s="53"/>
      <c r="TJG92" s="53"/>
      <c r="TJH92" s="53"/>
      <c r="TJI92" s="53"/>
      <c r="TJJ92" s="53"/>
      <c r="TJK92" s="53"/>
      <c r="TJL92" s="53"/>
      <c r="TJM92" s="53"/>
      <c r="TJN92" s="53"/>
      <c r="TJO92" s="53"/>
      <c r="TJP92" s="53"/>
      <c r="TJQ92" s="53"/>
      <c r="TJR92" s="53"/>
      <c r="TJS92" s="53"/>
      <c r="TJT92" s="53"/>
      <c r="TJU92" s="53"/>
      <c r="TJV92" s="53"/>
      <c r="TJW92" s="53"/>
      <c r="TJX92" s="53"/>
      <c r="TJY92" s="53"/>
      <c r="TJZ92" s="53"/>
      <c r="TKA92" s="53"/>
      <c r="TKB92" s="53"/>
      <c r="TKC92" s="53"/>
      <c r="TKD92" s="53"/>
      <c r="TKE92" s="53"/>
      <c r="TKF92" s="53"/>
      <c r="TKG92" s="53"/>
      <c r="TKH92" s="53"/>
      <c r="TKI92" s="53"/>
      <c r="TKJ92" s="53"/>
      <c r="TKK92" s="53"/>
      <c r="TKL92" s="53"/>
      <c r="TKM92" s="53"/>
      <c r="TKN92" s="53"/>
      <c r="TKO92" s="53"/>
      <c r="TKP92" s="53"/>
      <c r="TKQ92" s="53"/>
      <c r="TKR92" s="53"/>
      <c r="TKS92" s="53"/>
      <c r="TKT92" s="53"/>
      <c r="TKU92" s="53"/>
      <c r="TKV92" s="53"/>
      <c r="TKW92" s="53"/>
      <c r="TKX92" s="53"/>
      <c r="TKY92" s="53"/>
      <c r="TKZ92" s="53"/>
      <c r="TLA92" s="53"/>
      <c r="TLB92" s="53"/>
      <c r="TLC92" s="53"/>
      <c r="TLD92" s="53"/>
      <c r="TLE92" s="53"/>
      <c r="TLF92" s="53"/>
      <c r="TLG92" s="53"/>
      <c r="TLH92" s="53"/>
      <c r="TLI92" s="53"/>
      <c r="TLJ92" s="53"/>
      <c r="TLK92" s="53"/>
      <c r="TLL92" s="53"/>
      <c r="TLM92" s="53"/>
      <c r="TLN92" s="53"/>
      <c r="TLO92" s="53"/>
      <c r="TLP92" s="53"/>
      <c r="TLQ92" s="53"/>
      <c r="TLR92" s="53"/>
      <c r="TLS92" s="53"/>
      <c r="TLT92" s="53"/>
      <c r="TLU92" s="53"/>
      <c r="TLV92" s="53"/>
      <c r="TLW92" s="53"/>
      <c r="TLX92" s="53"/>
      <c r="TLY92" s="53"/>
      <c r="TLZ92" s="53"/>
      <c r="TMA92" s="53"/>
      <c r="TMB92" s="53"/>
      <c r="TMC92" s="53"/>
      <c r="TMD92" s="53"/>
      <c r="TME92" s="53"/>
      <c r="TMF92" s="53"/>
      <c r="TMG92" s="53"/>
      <c r="TMH92" s="53"/>
      <c r="TMI92" s="53"/>
      <c r="TMJ92" s="53"/>
      <c r="TMK92" s="53"/>
      <c r="TML92" s="53"/>
      <c r="TMM92" s="53"/>
      <c r="TMN92" s="53"/>
      <c r="TMO92" s="53"/>
      <c r="TMP92" s="53"/>
      <c r="TMQ92" s="53"/>
      <c r="TMR92" s="53"/>
      <c r="TMS92" s="53"/>
      <c r="TMT92" s="53"/>
      <c r="TMU92" s="53"/>
      <c r="TMV92" s="53"/>
      <c r="TMW92" s="53"/>
      <c r="TMX92" s="53"/>
      <c r="TMY92" s="53"/>
      <c r="TMZ92" s="53"/>
      <c r="TNA92" s="53"/>
      <c r="TNB92" s="53"/>
      <c r="TNC92" s="53"/>
      <c r="TND92" s="53"/>
      <c r="TNE92" s="53"/>
      <c r="TNF92" s="53"/>
      <c r="TNG92" s="53"/>
      <c r="TNH92" s="53"/>
      <c r="TNI92" s="53"/>
      <c r="TNJ92" s="53"/>
      <c r="TNK92" s="53"/>
      <c r="TNL92" s="53"/>
      <c r="TNM92" s="53"/>
      <c r="TNN92" s="53"/>
      <c r="TNO92" s="53"/>
      <c r="TNP92" s="53"/>
      <c r="TNQ92" s="53"/>
      <c r="TNR92" s="53"/>
      <c r="TNS92" s="53"/>
      <c r="TNT92" s="53"/>
      <c r="TNU92" s="53"/>
      <c r="TNV92" s="53"/>
      <c r="TNW92" s="53"/>
      <c r="TNX92" s="53"/>
      <c r="TNY92" s="53"/>
      <c r="TNZ92" s="53"/>
      <c r="TOA92" s="53"/>
      <c r="TOB92" s="53"/>
      <c r="TOC92" s="53"/>
      <c r="TOD92" s="53"/>
      <c r="TOE92" s="53"/>
      <c r="TOF92" s="53"/>
      <c r="TOG92" s="53"/>
      <c r="TOH92" s="53"/>
      <c r="TOI92" s="53"/>
      <c r="TOJ92" s="53"/>
      <c r="TOK92" s="53"/>
      <c r="TOL92" s="53"/>
      <c r="TOM92" s="53"/>
      <c r="TON92" s="53"/>
      <c r="TOO92" s="53"/>
      <c r="TOP92" s="53"/>
      <c r="TOQ92" s="53"/>
      <c r="TOR92" s="53"/>
      <c r="TOS92" s="53"/>
      <c r="TOT92" s="53"/>
      <c r="TOU92" s="53"/>
      <c r="TOV92" s="53"/>
      <c r="TOW92" s="53"/>
      <c r="TOX92" s="53"/>
      <c r="TOY92" s="53"/>
      <c r="TOZ92" s="53"/>
      <c r="TPA92" s="53"/>
      <c r="TPB92" s="53"/>
      <c r="TPC92" s="53"/>
      <c r="TPD92" s="53"/>
      <c r="TPE92" s="53"/>
      <c r="TPF92" s="53"/>
      <c r="TPG92" s="53"/>
      <c r="TPH92" s="53"/>
      <c r="TPI92" s="53"/>
      <c r="TPJ92" s="53"/>
      <c r="TPK92" s="53"/>
      <c r="TPL92" s="53"/>
      <c r="TPM92" s="53"/>
      <c r="TPN92" s="53"/>
      <c r="TPO92" s="53"/>
      <c r="TPP92" s="53"/>
      <c r="TPQ92" s="53"/>
      <c r="TPR92" s="53"/>
      <c r="TPS92" s="53"/>
      <c r="TPT92" s="53"/>
      <c r="TPU92" s="53"/>
      <c r="TPV92" s="53"/>
      <c r="TPW92" s="53"/>
      <c r="TPX92" s="53"/>
      <c r="TPY92" s="53"/>
      <c r="TPZ92" s="53"/>
      <c r="TQA92" s="53"/>
      <c r="TQB92" s="53"/>
      <c r="TQC92" s="53"/>
      <c r="TQD92" s="53"/>
      <c r="TQE92" s="53"/>
      <c r="TQF92" s="53"/>
      <c r="TQG92" s="53"/>
      <c r="TQH92" s="53"/>
      <c r="TQI92" s="53"/>
      <c r="TQJ92" s="53"/>
      <c r="TQK92" s="53"/>
      <c r="TQL92" s="53"/>
      <c r="TQM92" s="53"/>
      <c r="TQN92" s="53"/>
      <c r="TQO92" s="53"/>
      <c r="TQP92" s="53"/>
      <c r="TQQ92" s="53"/>
      <c r="TQR92" s="53"/>
      <c r="TQS92" s="53"/>
      <c r="TQT92" s="53"/>
      <c r="TQU92" s="53"/>
      <c r="TQV92" s="53"/>
      <c r="TQW92" s="53"/>
      <c r="TQX92" s="53"/>
      <c r="TQY92" s="53"/>
      <c r="TQZ92" s="53"/>
      <c r="TRA92" s="53"/>
      <c r="TRB92" s="53"/>
      <c r="TRC92" s="53"/>
      <c r="TRD92" s="53"/>
      <c r="TRE92" s="53"/>
      <c r="TRF92" s="53"/>
      <c r="TRG92" s="53"/>
      <c r="TRH92" s="53"/>
      <c r="TRI92" s="53"/>
      <c r="TRJ92" s="53"/>
      <c r="TRK92" s="53"/>
      <c r="TRL92" s="53"/>
      <c r="TRM92" s="53"/>
      <c r="TRN92" s="53"/>
      <c r="TRO92" s="53"/>
      <c r="TRP92" s="53"/>
      <c r="TRQ92" s="53"/>
      <c r="TRR92" s="53"/>
      <c r="TRS92" s="53"/>
      <c r="TRT92" s="53"/>
      <c r="TRU92" s="53"/>
      <c r="TRV92" s="53"/>
      <c r="TRW92" s="53"/>
      <c r="TRX92" s="53"/>
      <c r="TRY92" s="53"/>
      <c r="TRZ92" s="53"/>
      <c r="TSA92" s="53"/>
      <c r="TSB92" s="53"/>
      <c r="TSC92" s="53"/>
      <c r="TSD92" s="53"/>
      <c r="TSE92" s="53"/>
      <c r="TSF92" s="53"/>
      <c r="TSG92" s="53"/>
      <c r="TSH92" s="53"/>
      <c r="TSI92" s="53"/>
      <c r="TSJ92" s="53"/>
      <c r="TSK92" s="53"/>
      <c r="TSL92" s="53"/>
      <c r="TSM92" s="53"/>
      <c r="TSN92" s="53"/>
      <c r="TSO92" s="53"/>
      <c r="TSP92" s="53"/>
      <c r="TSQ92" s="53"/>
      <c r="TSR92" s="53"/>
      <c r="TSS92" s="53"/>
      <c r="TST92" s="53"/>
      <c r="TSU92" s="53"/>
      <c r="TSV92" s="53"/>
      <c r="TSW92" s="53"/>
      <c r="TSX92" s="53"/>
      <c r="TSY92" s="53"/>
      <c r="TSZ92" s="53"/>
      <c r="TTA92" s="53"/>
      <c r="TTB92" s="53"/>
      <c r="TTC92" s="53"/>
      <c r="TTD92" s="53"/>
      <c r="TTE92" s="53"/>
      <c r="TTF92" s="53"/>
      <c r="TTG92" s="53"/>
      <c r="TTH92" s="53"/>
      <c r="TTI92" s="53"/>
      <c r="TTJ92" s="53"/>
      <c r="TTK92" s="53"/>
      <c r="TTL92" s="53"/>
      <c r="TTM92" s="53"/>
      <c r="TTN92" s="53"/>
      <c r="TTO92" s="53"/>
      <c r="TTP92" s="53"/>
      <c r="TTQ92" s="53"/>
      <c r="TTR92" s="53"/>
      <c r="TTS92" s="53"/>
      <c r="TTT92" s="53"/>
      <c r="TTU92" s="53"/>
      <c r="TTV92" s="53"/>
      <c r="TTW92" s="53"/>
      <c r="TTX92" s="53"/>
      <c r="TTY92" s="53"/>
      <c r="TTZ92" s="53"/>
      <c r="TUA92" s="53"/>
      <c r="TUB92" s="53"/>
      <c r="TUC92" s="53"/>
      <c r="TUD92" s="53"/>
      <c r="TUE92" s="53"/>
      <c r="TUF92" s="53"/>
      <c r="TUG92" s="53"/>
      <c r="TUH92" s="53"/>
      <c r="TUI92" s="53"/>
      <c r="TUJ92" s="53"/>
      <c r="TUK92" s="53"/>
      <c r="TUL92" s="53"/>
      <c r="TUM92" s="53"/>
      <c r="TUN92" s="53"/>
      <c r="TUO92" s="53"/>
      <c r="TUP92" s="53"/>
      <c r="TUQ92" s="53"/>
      <c r="TUR92" s="53"/>
      <c r="TUS92" s="53"/>
      <c r="TUT92" s="53"/>
      <c r="TUU92" s="53"/>
      <c r="TUV92" s="53"/>
      <c r="TUW92" s="53"/>
      <c r="TUX92" s="53"/>
      <c r="TUY92" s="53"/>
      <c r="TUZ92" s="53"/>
      <c r="TVA92" s="53"/>
      <c r="TVB92" s="53"/>
      <c r="TVC92" s="53"/>
      <c r="TVD92" s="53"/>
      <c r="TVE92" s="53"/>
      <c r="TVF92" s="53"/>
      <c r="TVG92" s="53"/>
      <c r="TVH92" s="53"/>
      <c r="TVI92" s="53"/>
      <c r="TVJ92" s="53"/>
      <c r="TVK92" s="53"/>
      <c r="TVL92" s="53"/>
      <c r="TVM92" s="53"/>
      <c r="TVN92" s="53"/>
      <c r="TVO92" s="53"/>
      <c r="TVP92" s="53"/>
      <c r="TVQ92" s="53"/>
      <c r="TVR92" s="53"/>
      <c r="TVS92" s="53"/>
      <c r="TVT92" s="53"/>
      <c r="TVU92" s="53"/>
      <c r="TVV92" s="53"/>
      <c r="TVW92" s="53"/>
      <c r="TVX92" s="53"/>
      <c r="TVY92" s="53"/>
      <c r="TVZ92" s="53"/>
      <c r="TWA92" s="53"/>
      <c r="TWB92" s="53"/>
      <c r="TWC92" s="53"/>
      <c r="TWD92" s="53"/>
      <c r="TWE92" s="53"/>
      <c r="TWF92" s="53"/>
      <c r="TWG92" s="53"/>
      <c r="TWH92" s="53"/>
      <c r="TWI92" s="53"/>
      <c r="TWJ92" s="53"/>
      <c r="TWK92" s="53"/>
      <c r="TWL92" s="53"/>
      <c r="TWM92" s="53"/>
      <c r="TWN92" s="53"/>
      <c r="TWO92" s="53"/>
      <c r="TWP92" s="53"/>
      <c r="TWQ92" s="53"/>
      <c r="TWR92" s="53"/>
      <c r="TWS92" s="53"/>
      <c r="TWT92" s="53"/>
      <c r="TWU92" s="53"/>
      <c r="TWV92" s="53"/>
      <c r="TWW92" s="53"/>
      <c r="TWX92" s="53"/>
      <c r="TWY92" s="53"/>
      <c r="TWZ92" s="53"/>
      <c r="TXA92" s="53"/>
      <c r="TXB92" s="53"/>
      <c r="TXC92" s="53"/>
      <c r="TXD92" s="53"/>
      <c r="TXE92" s="53"/>
      <c r="TXF92" s="53"/>
      <c r="TXG92" s="53"/>
      <c r="TXH92" s="53"/>
      <c r="TXI92" s="53"/>
      <c r="TXJ92" s="53"/>
      <c r="TXK92" s="53"/>
      <c r="TXL92" s="53"/>
      <c r="TXM92" s="53"/>
      <c r="TXN92" s="53"/>
      <c r="TXO92" s="53"/>
      <c r="TXP92" s="53"/>
      <c r="TXQ92" s="53"/>
      <c r="TXR92" s="53"/>
      <c r="TXS92" s="53"/>
      <c r="TXT92" s="53"/>
      <c r="TXU92" s="53"/>
      <c r="TXV92" s="53"/>
      <c r="TXW92" s="53"/>
      <c r="TXX92" s="53"/>
      <c r="TXY92" s="53"/>
      <c r="TXZ92" s="53"/>
      <c r="TYA92" s="53"/>
      <c r="TYB92" s="53"/>
      <c r="TYC92" s="53"/>
      <c r="TYD92" s="53"/>
      <c r="TYE92" s="53"/>
      <c r="TYF92" s="53"/>
      <c r="TYG92" s="53"/>
      <c r="TYH92" s="53"/>
      <c r="TYI92" s="53"/>
      <c r="TYJ92" s="53"/>
      <c r="TYK92" s="53"/>
      <c r="TYL92" s="53"/>
      <c r="TYM92" s="53"/>
      <c r="TYN92" s="53"/>
      <c r="TYO92" s="53"/>
      <c r="TYP92" s="53"/>
      <c r="TYQ92" s="53"/>
      <c r="TYR92" s="53"/>
      <c r="TYS92" s="53"/>
      <c r="TYT92" s="53"/>
      <c r="TYU92" s="53"/>
      <c r="TYV92" s="53"/>
      <c r="TYW92" s="53"/>
      <c r="TYX92" s="53"/>
      <c r="TYY92" s="53"/>
      <c r="TYZ92" s="53"/>
      <c r="TZA92" s="53"/>
      <c r="TZB92" s="53"/>
      <c r="TZC92" s="53"/>
      <c r="TZD92" s="53"/>
      <c r="TZE92" s="53"/>
      <c r="TZF92" s="53"/>
      <c r="TZG92" s="53"/>
      <c r="TZH92" s="53"/>
      <c r="TZI92" s="53"/>
      <c r="TZJ92" s="53"/>
      <c r="TZK92" s="53"/>
      <c r="TZL92" s="53"/>
      <c r="TZM92" s="53"/>
      <c r="TZN92" s="53"/>
      <c r="TZO92" s="53"/>
      <c r="TZP92" s="53"/>
      <c r="TZQ92" s="53"/>
      <c r="TZR92" s="53"/>
      <c r="TZS92" s="53"/>
      <c r="TZT92" s="53"/>
      <c r="TZU92" s="53"/>
      <c r="TZV92" s="53"/>
      <c r="TZW92" s="53"/>
      <c r="TZX92" s="53"/>
      <c r="TZY92" s="53"/>
      <c r="TZZ92" s="53"/>
      <c r="UAA92" s="53"/>
      <c r="UAB92" s="53"/>
      <c r="UAC92" s="53"/>
      <c r="UAD92" s="53"/>
      <c r="UAE92" s="53"/>
      <c r="UAF92" s="53"/>
      <c r="UAG92" s="53"/>
      <c r="UAH92" s="53"/>
      <c r="UAI92" s="53"/>
      <c r="UAJ92" s="53"/>
      <c r="UAK92" s="53"/>
      <c r="UAL92" s="53"/>
      <c r="UAM92" s="53"/>
      <c r="UAN92" s="53"/>
      <c r="UAO92" s="53"/>
      <c r="UAP92" s="53"/>
      <c r="UAQ92" s="53"/>
      <c r="UAR92" s="53"/>
      <c r="UAS92" s="53"/>
      <c r="UAT92" s="53"/>
      <c r="UAU92" s="53"/>
      <c r="UAV92" s="53"/>
      <c r="UAW92" s="53"/>
      <c r="UAX92" s="53"/>
      <c r="UAY92" s="53"/>
      <c r="UAZ92" s="53"/>
      <c r="UBA92" s="53"/>
      <c r="UBB92" s="53"/>
      <c r="UBC92" s="53"/>
      <c r="UBD92" s="53"/>
      <c r="UBE92" s="53"/>
      <c r="UBF92" s="53"/>
      <c r="UBG92" s="53"/>
      <c r="UBH92" s="53"/>
      <c r="UBI92" s="53"/>
      <c r="UBJ92" s="53"/>
      <c r="UBK92" s="53"/>
      <c r="UBL92" s="53"/>
      <c r="UBM92" s="53"/>
      <c r="UBN92" s="53"/>
      <c r="UBO92" s="53"/>
      <c r="UBP92" s="53"/>
      <c r="UBQ92" s="53"/>
      <c r="UBR92" s="53"/>
      <c r="UBS92" s="53"/>
      <c r="UBT92" s="53"/>
      <c r="UBU92" s="53"/>
      <c r="UBV92" s="53"/>
      <c r="UBW92" s="53"/>
      <c r="UBX92" s="53"/>
      <c r="UBY92" s="53"/>
      <c r="UBZ92" s="53"/>
      <c r="UCA92" s="53"/>
      <c r="UCB92" s="53"/>
      <c r="UCC92" s="53"/>
      <c r="UCD92" s="53"/>
      <c r="UCE92" s="53"/>
      <c r="UCF92" s="53"/>
      <c r="UCG92" s="53"/>
      <c r="UCH92" s="53"/>
      <c r="UCI92" s="53"/>
      <c r="UCJ92" s="53"/>
      <c r="UCK92" s="53"/>
      <c r="UCL92" s="53"/>
      <c r="UCM92" s="53"/>
      <c r="UCN92" s="53"/>
      <c r="UCO92" s="53"/>
      <c r="UCP92" s="53"/>
      <c r="UCQ92" s="53"/>
      <c r="UCR92" s="53"/>
      <c r="UCS92" s="53"/>
      <c r="UCT92" s="53"/>
      <c r="UCU92" s="53"/>
      <c r="UCV92" s="53"/>
      <c r="UCW92" s="53"/>
      <c r="UCX92" s="53"/>
      <c r="UCY92" s="53"/>
      <c r="UCZ92" s="53"/>
      <c r="UDA92" s="53"/>
      <c r="UDB92" s="53"/>
      <c r="UDC92" s="53"/>
      <c r="UDD92" s="53"/>
      <c r="UDE92" s="53"/>
      <c r="UDF92" s="53"/>
      <c r="UDG92" s="53"/>
      <c r="UDH92" s="53"/>
      <c r="UDI92" s="53"/>
      <c r="UDJ92" s="53"/>
      <c r="UDK92" s="53"/>
      <c r="UDL92" s="53"/>
      <c r="UDM92" s="53"/>
      <c r="UDN92" s="53"/>
      <c r="UDO92" s="53"/>
      <c r="UDP92" s="53"/>
      <c r="UDQ92" s="53"/>
      <c r="UDR92" s="53"/>
      <c r="UDS92" s="53"/>
      <c r="UDT92" s="53"/>
      <c r="UDU92" s="53"/>
      <c r="UDV92" s="53"/>
      <c r="UDW92" s="53"/>
      <c r="UDX92" s="53"/>
      <c r="UDY92" s="53"/>
      <c r="UDZ92" s="53"/>
      <c r="UEA92" s="53"/>
      <c r="UEB92" s="53"/>
      <c r="UEC92" s="53"/>
      <c r="UED92" s="53"/>
      <c r="UEE92" s="53"/>
      <c r="UEF92" s="53"/>
      <c r="UEG92" s="53"/>
      <c r="UEH92" s="53"/>
      <c r="UEI92" s="53"/>
      <c r="UEJ92" s="53"/>
      <c r="UEK92" s="53"/>
      <c r="UEL92" s="53"/>
      <c r="UEM92" s="53"/>
      <c r="UEN92" s="53"/>
      <c r="UEO92" s="53"/>
      <c r="UEP92" s="53"/>
      <c r="UEQ92" s="53"/>
      <c r="UER92" s="53"/>
      <c r="UES92" s="53"/>
      <c r="UET92" s="53"/>
      <c r="UEU92" s="53"/>
      <c r="UEV92" s="53"/>
      <c r="UEW92" s="53"/>
      <c r="UEX92" s="53"/>
      <c r="UEY92" s="53"/>
      <c r="UEZ92" s="53"/>
      <c r="UFA92" s="53"/>
      <c r="UFB92" s="53"/>
      <c r="UFC92" s="53"/>
      <c r="UFD92" s="53"/>
      <c r="UFE92" s="53"/>
      <c r="UFF92" s="53"/>
      <c r="UFG92" s="53"/>
      <c r="UFH92" s="53"/>
      <c r="UFI92" s="53"/>
      <c r="UFJ92" s="53"/>
      <c r="UFK92" s="53"/>
      <c r="UFL92" s="53"/>
      <c r="UFM92" s="53"/>
      <c r="UFN92" s="53"/>
      <c r="UFO92" s="53"/>
      <c r="UFP92" s="53"/>
      <c r="UFQ92" s="53"/>
      <c r="UFR92" s="53"/>
      <c r="UFS92" s="53"/>
      <c r="UFT92" s="53"/>
      <c r="UFU92" s="53"/>
      <c r="UFV92" s="53"/>
      <c r="UFW92" s="53"/>
      <c r="UFX92" s="53"/>
      <c r="UFY92" s="53"/>
      <c r="UFZ92" s="53"/>
      <c r="UGA92" s="53"/>
      <c r="UGB92" s="53"/>
      <c r="UGC92" s="53"/>
      <c r="UGD92" s="53"/>
      <c r="UGE92" s="53"/>
      <c r="UGF92" s="53"/>
      <c r="UGG92" s="53"/>
      <c r="UGH92" s="53"/>
      <c r="UGI92" s="53"/>
      <c r="UGJ92" s="53"/>
      <c r="UGK92" s="53"/>
      <c r="UGL92" s="53"/>
      <c r="UGM92" s="53"/>
      <c r="UGN92" s="53"/>
      <c r="UGO92" s="53"/>
      <c r="UGP92" s="53"/>
      <c r="UGQ92" s="53"/>
      <c r="UGR92" s="53"/>
      <c r="UGS92" s="53"/>
      <c r="UGT92" s="53"/>
      <c r="UGU92" s="53"/>
      <c r="UGV92" s="53"/>
      <c r="UGW92" s="53"/>
      <c r="UGX92" s="53"/>
      <c r="UGY92" s="53"/>
      <c r="UGZ92" s="53"/>
      <c r="UHA92" s="53"/>
      <c r="UHB92" s="53"/>
      <c r="UHC92" s="53"/>
      <c r="UHD92" s="53"/>
      <c r="UHE92" s="53"/>
      <c r="UHF92" s="53"/>
      <c r="UHG92" s="53"/>
      <c r="UHH92" s="53"/>
      <c r="UHI92" s="53"/>
      <c r="UHJ92" s="53"/>
      <c r="UHK92" s="53"/>
      <c r="UHL92" s="53"/>
      <c r="UHM92" s="53"/>
      <c r="UHN92" s="53"/>
      <c r="UHO92" s="53"/>
      <c r="UHP92" s="53"/>
      <c r="UHQ92" s="53"/>
      <c r="UHR92" s="53"/>
      <c r="UHS92" s="53"/>
      <c r="UHT92" s="53"/>
      <c r="UHU92" s="53"/>
      <c r="UHV92" s="53"/>
      <c r="UHW92" s="53"/>
      <c r="UHX92" s="53"/>
      <c r="UHY92" s="53"/>
      <c r="UHZ92" s="53"/>
      <c r="UIA92" s="53"/>
      <c r="UIB92" s="53"/>
      <c r="UIC92" s="53"/>
      <c r="UID92" s="53"/>
      <c r="UIE92" s="53"/>
      <c r="UIF92" s="53"/>
      <c r="UIG92" s="53"/>
      <c r="UIH92" s="53"/>
      <c r="UII92" s="53"/>
      <c r="UIJ92" s="53"/>
      <c r="UIK92" s="53"/>
      <c r="UIL92" s="53"/>
      <c r="UIM92" s="53"/>
      <c r="UIN92" s="53"/>
      <c r="UIO92" s="53"/>
      <c r="UIP92" s="53"/>
      <c r="UIQ92" s="53"/>
      <c r="UIR92" s="53"/>
      <c r="UIS92" s="53"/>
      <c r="UIT92" s="53"/>
      <c r="UIU92" s="53"/>
      <c r="UIV92" s="53"/>
      <c r="UIW92" s="53"/>
      <c r="UIX92" s="53"/>
      <c r="UIY92" s="53"/>
      <c r="UIZ92" s="53"/>
      <c r="UJA92" s="53"/>
      <c r="UJB92" s="53"/>
      <c r="UJC92" s="53"/>
      <c r="UJD92" s="53"/>
      <c r="UJE92" s="53"/>
      <c r="UJF92" s="53"/>
      <c r="UJG92" s="53"/>
      <c r="UJH92" s="53"/>
      <c r="UJI92" s="53"/>
      <c r="UJJ92" s="53"/>
      <c r="UJK92" s="53"/>
      <c r="UJL92" s="53"/>
      <c r="UJM92" s="53"/>
      <c r="UJN92" s="53"/>
      <c r="UJO92" s="53"/>
      <c r="UJP92" s="53"/>
      <c r="UJQ92" s="53"/>
      <c r="UJR92" s="53"/>
      <c r="UJS92" s="53"/>
      <c r="UJT92" s="53"/>
      <c r="UJU92" s="53"/>
      <c r="UJV92" s="53"/>
      <c r="UJW92" s="53"/>
      <c r="UJX92" s="53"/>
      <c r="UJY92" s="53"/>
      <c r="UJZ92" s="53"/>
      <c r="UKA92" s="53"/>
      <c r="UKB92" s="53"/>
      <c r="UKC92" s="53"/>
      <c r="UKD92" s="53"/>
      <c r="UKE92" s="53"/>
      <c r="UKF92" s="53"/>
      <c r="UKG92" s="53"/>
      <c r="UKH92" s="53"/>
      <c r="UKI92" s="53"/>
      <c r="UKJ92" s="53"/>
      <c r="UKK92" s="53"/>
      <c r="UKL92" s="53"/>
      <c r="UKM92" s="53"/>
      <c r="UKN92" s="53"/>
      <c r="UKO92" s="53"/>
      <c r="UKP92" s="53"/>
      <c r="UKQ92" s="53"/>
      <c r="UKR92" s="53"/>
      <c r="UKS92" s="53"/>
      <c r="UKT92" s="53"/>
      <c r="UKU92" s="53"/>
      <c r="UKV92" s="53"/>
      <c r="UKW92" s="53"/>
      <c r="UKX92" s="53"/>
      <c r="UKY92" s="53"/>
      <c r="UKZ92" s="53"/>
      <c r="ULA92" s="53"/>
      <c r="ULB92" s="53"/>
      <c r="ULC92" s="53"/>
      <c r="ULD92" s="53"/>
      <c r="ULE92" s="53"/>
      <c r="ULF92" s="53"/>
      <c r="ULG92" s="53"/>
      <c r="ULH92" s="53"/>
      <c r="ULI92" s="53"/>
      <c r="ULJ92" s="53"/>
      <c r="ULK92" s="53"/>
      <c r="ULL92" s="53"/>
      <c r="ULM92" s="53"/>
      <c r="ULN92" s="53"/>
      <c r="ULO92" s="53"/>
      <c r="ULP92" s="53"/>
      <c r="ULQ92" s="53"/>
      <c r="ULR92" s="53"/>
      <c r="ULS92" s="53"/>
      <c r="ULT92" s="53"/>
      <c r="ULU92" s="53"/>
      <c r="ULV92" s="53"/>
      <c r="ULW92" s="53"/>
      <c r="ULX92" s="53"/>
      <c r="ULY92" s="53"/>
      <c r="ULZ92" s="53"/>
      <c r="UMA92" s="53"/>
      <c r="UMB92" s="53"/>
      <c r="UMC92" s="53"/>
      <c r="UMD92" s="53"/>
      <c r="UME92" s="53"/>
      <c r="UMF92" s="53"/>
      <c r="UMG92" s="53"/>
      <c r="UMH92" s="53"/>
      <c r="UMI92" s="53"/>
      <c r="UMJ92" s="53"/>
      <c r="UMK92" s="53"/>
      <c r="UML92" s="53"/>
      <c r="UMM92" s="53"/>
      <c r="UMN92" s="53"/>
      <c r="UMO92" s="53"/>
      <c r="UMP92" s="53"/>
      <c r="UMQ92" s="53"/>
      <c r="UMR92" s="53"/>
      <c r="UMS92" s="53"/>
      <c r="UMT92" s="53"/>
      <c r="UMU92" s="53"/>
      <c r="UMV92" s="53"/>
      <c r="UMW92" s="53"/>
      <c r="UMX92" s="53"/>
      <c r="UMY92" s="53"/>
      <c r="UMZ92" s="53"/>
      <c r="UNA92" s="53"/>
      <c r="UNB92" s="53"/>
      <c r="UNC92" s="53"/>
      <c r="UND92" s="53"/>
      <c r="UNE92" s="53"/>
      <c r="UNF92" s="53"/>
      <c r="UNG92" s="53"/>
      <c r="UNH92" s="53"/>
      <c r="UNI92" s="53"/>
      <c r="UNJ92" s="53"/>
      <c r="UNK92" s="53"/>
      <c r="UNL92" s="53"/>
      <c r="UNM92" s="53"/>
      <c r="UNN92" s="53"/>
      <c r="UNO92" s="53"/>
      <c r="UNP92" s="53"/>
      <c r="UNQ92" s="53"/>
      <c r="UNR92" s="53"/>
      <c r="UNS92" s="53"/>
      <c r="UNT92" s="53"/>
      <c r="UNU92" s="53"/>
      <c r="UNV92" s="53"/>
      <c r="UNW92" s="53"/>
      <c r="UNX92" s="53"/>
      <c r="UNY92" s="53"/>
      <c r="UNZ92" s="53"/>
      <c r="UOA92" s="53"/>
      <c r="UOB92" s="53"/>
      <c r="UOC92" s="53"/>
      <c r="UOD92" s="53"/>
      <c r="UOE92" s="53"/>
      <c r="UOF92" s="53"/>
      <c r="UOG92" s="53"/>
      <c r="UOH92" s="53"/>
      <c r="UOI92" s="53"/>
      <c r="UOJ92" s="53"/>
      <c r="UOK92" s="53"/>
      <c r="UOL92" s="53"/>
      <c r="UOM92" s="53"/>
      <c r="UON92" s="53"/>
      <c r="UOO92" s="53"/>
      <c r="UOP92" s="53"/>
      <c r="UOQ92" s="53"/>
      <c r="UOR92" s="53"/>
      <c r="UOS92" s="53"/>
      <c r="UOT92" s="53"/>
      <c r="UOU92" s="53"/>
      <c r="UOV92" s="53"/>
      <c r="UOW92" s="53"/>
      <c r="UOX92" s="53"/>
      <c r="UOY92" s="53"/>
      <c r="UOZ92" s="53"/>
      <c r="UPA92" s="53"/>
      <c r="UPB92" s="53"/>
      <c r="UPC92" s="53"/>
      <c r="UPD92" s="53"/>
      <c r="UPE92" s="53"/>
      <c r="UPF92" s="53"/>
      <c r="UPG92" s="53"/>
      <c r="UPH92" s="53"/>
      <c r="UPI92" s="53"/>
      <c r="UPJ92" s="53"/>
      <c r="UPK92" s="53"/>
      <c r="UPL92" s="53"/>
      <c r="UPM92" s="53"/>
      <c r="UPN92" s="53"/>
      <c r="UPO92" s="53"/>
      <c r="UPP92" s="53"/>
      <c r="UPQ92" s="53"/>
      <c r="UPR92" s="53"/>
      <c r="UPS92" s="53"/>
      <c r="UPT92" s="53"/>
      <c r="UPU92" s="53"/>
      <c r="UPV92" s="53"/>
      <c r="UPW92" s="53"/>
      <c r="UPX92" s="53"/>
      <c r="UPY92" s="53"/>
      <c r="UPZ92" s="53"/>
      <c r="UQA92" s="53"/>
      <c r="UQB92" s="53"/>
      <c r="UQC92" s="53"/>
      <c r="UQD92" s="53"/>
      <c r="UQE92" s="53"/>
      <c r="UQF92" s="53"/>
      <c r="UQG92" s="53"/>
      <c r="UQH92" s="53"/>
      <c r="UQI92" s="53"/>
      <c r="UQJ92" s="53"/>
      <c r="UQK92" s="53"/>
      <c r="UQL92" s="53"/>
      <c r="UQM92" s="53"/>
      <c r="UQN92" s="53"/>
      <c r="UQO92" s="53"/>
      <c r="UQP92" s="53"/>
      <c r="UQQ92" s="53"/>
      <c r="UQR92" s="53"/>
      <c r="UQS92" s="53"/>
      <c r="UQT92" s="53"/>
      <c r="UQU92" s="53"/>
      <c r="UQV92" s="53"/>
      <c r="UQW92" s="53"/>
      <c r="UQX92" s="53"/>
      <c r="UQY92" s="53"/>
      <c r="UQZ92" s="53"/>
      <c r="URA92" s="53"/>
      <c r="URB92" s="53"/>
      <c r="URC92" s="53"/>
      <c r="URD92" s="53"/>
      <c r="URE92" s="53"/>
      <c r="URF92" s="53"/>
      <c r="URG92" s="53"/>
      <c r="URH92" s="53"/>
      <c r="URI92" s="53"/>
      <c r="URJ92" s="53"/>
      <c r="URK92" s="53"/>
      <c r="URL92" s="53"/>
      <c r="URM92" s="53"/>
      <c r="URN92" s="53"/>
      <c r="URO92" s="53"/>
      <c r="URP92" s="53"/>
      <c r="URQ92" s="53"/>
      <c r="URR92" s="53"/>
      <c r="URS92" s="53"/>
      <c r="URT92" s="53"/>
      <c r="URU92" s="53"/>
      <c r="URV92" s="53"/>
      <c r="URW92" s="53"/>
      <c r="URX92" s="53"/>
      <c r="URY92" s="53"/>
      <c r="URZ92" s="53"/>
      <c r="USA92" s="53"/>
      <c r="USB92" s="53"/>
      <c r="USC92" s="53"/>
      <c r="USD92" s="53"/>
      <c r="USE92" s="53"/>
      <c r="USF92" s="53"/>
      <c r="USG92" s="53"/>
      <c r="USH92" s="53"/>
      <c r="USI92" s="53"/>
      <c r="USJ92" s="53"/>
      <c r="USK92" s="53"/>
      <c r="USL92" s="53"/>
      <c r="USM92" s="53"/>
      <c r="USN92" s="53"/>
      <c r="USO92" s="53"/>
      <c r="USP92" s="53"/>
      <c r="USQ92" s="53"/>
      <c r="USR92" s="53"/>
      <c r="USS92" s="53"/>
      <c r="UST92" s="53"/>
      <c r="USU92" s="53"/>
      <c r="USV92" s="53"/>
      <c r="USW92" s="53"/>
      <c r="USX92" s="53"/>
      <c r="USY92" s="53"/>
      <c r="USZ92" s="53"/>
      <c r="UTA92" s="53"/>
      <c r="UTB92" s="53"/>
      <c r="UTC92" s="53"/>
      <c r="UTD92" s="53"/>
      <c r="UTE92" s="53"/>
      <c r="UTF92" s="53"/>
      <c r="UTG92" s="53"/>
      <c r="UTH92" s="53"/>
      <c r="UTI92" s="53"/>
      <c r="UTJ92" s="53"/>
      <c r="UTK92" s="53"/>
      <c r="UTL92" s="53"/>
      <c r="UTM92" s="53"/>
      <c r="UTN92" s="53"/>
      <c r="UTO92" s="53"/>
      <c r="UTP92" s="53"/>
      <c r="UTQ92" s="53"/>
      <c r="UTR92" s="53"/>
      <c r="UTS92" s="53"/>
      <c r="UTT92" s="53"/>
      <c r="UTU92" s="53"/>
      <c r="UTV92" s="53"/>
      <c r="UTW92" s="53"/>
      <c r="UTX92" s="53"/>
      <c r="UTY92" s="53"/>
      <c r="UTZ92" s="53"/>
      <c r="UUA92" s="53"/>
      <c r="UUB92" s="53"/>
      <c r="UUC92" s="53"/>
      <c r="UUD92" s="53"/>
      <c r="UUE92" s="53"/>
      <c r="UUF92" s="53"/>
      <c r="UUG92" s="53"/>
      <c r="UUH92" s="53"/>
      <c r="UUI92" s="53"/>
      <c r="UUJ92" s="53"/>
      <c r="UUK92" s="53"/>
      <c r="UUL92" s="53"/>
      <c r="UUM92" s="53"/>
      <c r="UUN92" s="53"/>
      <c r="UUO92" s="53"/>
      <c r="UUP92" s="53"/>
      <c r="UUQ92" s="53"/>
      <c r="UUR92" s="53"/>
      <c r="UUS92" s="53"/>
      <c r="UUT92" s="53"/>
      <c r="UUU92" s="53"/>
      <c r="UUV92" s="53"/>
      <c r="UUW92" s="53"/>
      <c r="UUX92" s="53"/>
      <c r="UUY92" s="53"/>
      <c r="UUZ92" s="53"/>
      <c r="UVA92" s="53"/>
      <c r="UVB92" s="53"/>
      <c r="UVC92" s="53"/>
      <c r="UVD92" s="53"/>
      <c r="UVE92" s="53"/>
      <c r="UVF92" s="53"/>
      <c r="UVG92" s="53"/>
      <c r="UVH92" s="53"/>
      <c r="UVI92" s="53"/>
      <c r="UVJ92" s="53"/>
      <c r="UVK92" s="53"/>
      <c r="UVL92" s="53"/>
      <c r="UVM92" s="53"/>
      <c r="UVN92" s="53"/>
      <c r="UVO92" s="53"/>
      <c r="UVP92" s="53"/>
      <c r="UVQ92" s="53"/>
      <c r="UVR92" s="53"/>
      <c r="UVS92" s="53"/>
      <c r="UVT92" s="53"/>
      <c r="UVU92" s="53"/>
      <c r="UVV92" s="53"/>
      <c r="UVW92" s="53"/>
      <c r="UVX92" s="53"/>
      <c r="UVY92" s="53"/>
      <c r="UVZ92" s="53"/>
      <c r="UWA92" s="53"/>
      <c r="UWB92" s="53"/>
      <c r="UWC92" s="53"/>
      <c r="UWD92" s="53"/>
      <c r="UWE92" s="53"/>
      <c r="UWF92" s="53"/>
      <c r="UWG92" s="53"/>
      <c r="UWH92" s="53"/>
      <c r="UWI92" s="53"/>
      <c r="UWJ92" s="53"/>
      <c r="UWK92" s="53"/>
      <c r="UWL92" s="53"/>
      <c r="UWM92" s="53"/>
      <c r="UWN92" s="53"/>
      <c r="UWO92" s="53"/>
      <c r="UWP92" s="53"/>
      <c r="UWQ92" s="53"/>
      <c r="UWR92" s="53"/>
      <c r="UWS92" s="53"/>
      <c r="UWT92" s="53"/>
      <c r="UWU92" s="53"/>
      <c r="UWV92" s="53"/>
      <c r="UWW92" s="53"/>
      <c r="UWX92" s="53"/>
      <c r="UWY92" s="53"/>
      <c r="UWZ92" s="53"/>
      <c r="UXA92" s="53"/>
      <c r="UXB92" s="53"/>
      <c r="UXC92" s="53"/>
      <c r="UXD92" s="53"/>
      <c r="UXE92" s="53"/>
      <c r="UXF92" s="53"/>
      <c r="UXG92" s="53"/>
      <c r="UXH92" s="53"/>
      <c r="UXI92" s="53"/>
      <c r="UXJ92" s="53"/>
      <c r="UXK92" s="53"/>
      <c r="UXL92" s="53"/>
      <c r="UXM92" s="53"/>
      <c r="UXN92" s="53"/>
      <c r="UXO92" s="53"/>
      <c r="UXP92" s="53"/>
      <c r="UXQ92" s="53"/>
      <c r="UXR92" s="53"/>
      <c r="UXS92" s="53"/>
      <c r="UXT92" s="53"/>
      <c r="UXU92" s="53"/>
      <c r="UXV92" s="53"/>
      <c r="UXW92" s="53"/>
      <c r="UXX92" s="53"/>
      <c r="UXY92" s="53"/>
      <c r="UXZ92" s="53"/>
      <c r="UYA92" s="53"/>
      <c r="UYB92" s="53"/>
      <c r="UYC92" s="53"/>
      <c r="UYD92" s="53"/>
      <c r="UYE92" s="53"/>
      <c r="UYF92" s="53"/>
      <c r="UYG92" s="53"/>
      <c r="UYH92" s="53"/>
      <c r="UYI92" s="53"/>
      <c r="UYJ92" s="53"/>
      <c r="UYK92" s="53"/>
      <c r="UYL92" s="53"/>
      <c r="UYM92" s="53"/>
      <c r="UYN92" s="53"/>
      <c r="UYO92" s="53"/>
      <c r="UYP92" s="53"/>
      <c r="UYQ92" s="53"/>
      <c r="UYR92" s="53"/>
      <c r="UYS92" s="53"/>
      <c r="UYT92" s="53"/>
      <c r="UYU92" s="53"/>
      <c r="UYV92" s="53"/>
      <c r="UYW92" s="53"/>
      <c r="UYX92" s="53"/>
      <c r="UYY92" s="53"/>
      <c r="UYZ92" s="53"/>
      <c r="UZA92" s="53"/>
      <c r="UZB92" s="53"/>
      <c r="UZC92" s="53"/>
      <c r="UZD92" s="53"/>
      <c r="UZE92" s="53"/>
      <c r="UZF92" s="53"/>
      <c r="UZG92" s="53"/>
      <c r="UZH92" s="53"/>
      <c r="UZI92" s="53"/>
      <c r="UZJ92" s="53"/>
      <c r="UZK92" s="53"/>
      <c r="UZL92" s="53"/>
      <c r="UZM92" s="53"/>
      <c r="UZN92" s="53"/>
      <c r="UZO92" s="53"/>
      <c r="UZP92" s="53"/>
      <c r="UZQ92" s="53"/>
      <c r="UZR92" s="53"/>
      <c r="UZS92" s="53"/>
      <c r="UZT92" s="53"/>
      <c r="UZU92" s="53"/>
      <c r="UZV92" s="53"/>
      <c r="UZW92" s="53"/>
      <c r="UZX92" s="53"/>
      <c r="UZY92" s="53"/>
      <c r="UZZ92" s="53"/>
      <c r="VAA92" s="53"/>
      <c r="VAB92" s="53"/>
      <c r="VAC92" s="53"/>
      <c r="VAD92" s="53"/>
      <c r="VAE92" s="53"/>
      <c r="VAF92" s="53"/>
      <c r="VAG92" s="53"/>
      <c r="VAH92" s="53"/>
      <c r="VAI92" s="53"/>
      <c r="VAJ92" s="53"/>
      <c r="VAK92" s="53"/>
      <c r="VAL92" s="53"/>
      <c r="VAM92" s="53"/>
      <c r="VAN92" s="53"/>
      <c r="VAO92" s="53"/>
      <c r="VAP92" s="53"/>
      <c r="VAQ92" s="53"/>
      <c r="VAR92" s="53"/>
      <c r="VAS92" s="53"/>
      <c r="VAT92" s="53"/>
      <c r="VAU92" s="53"/>
      <c r="VAV92" s="53"/>
      <c r="VAW92" s="53"/>
      <c r="VAX92" s="53"/>
      <c r="VAY92" s="53"/>
      <c r="VAZ92" s="53"/>
      <c r="VBA92" s="53"/>
      <c r="VBB92" s="53"/>
      <c r="VBC92" s="53"/>
      <c r="VBD92" s="53"/>
      <c r="VBE92" s="53"/>
      <c r="VBF92" s="53"/>
      <c r="VBG92" s="53"/>
      <c r="VBH92" s="53"/>
      <c r="VBI92" s="53"/>
      <c r="VBJ92" s="53"/>
      <c r="VBK92" s="53"/>
      <c r="VBL92" s="53"/>
      <c r="VBM92" s="53"/>
      <c r="VBN92" s="53"/>
      <c r="VBO92" s="53"/>
      <c r="VBP92" s="53"/>
      <c r="VBQ92" s="53"/>
      <c r="VBR92" s="53"/>
      <c r="VBS92" s="53"/>
      <c r="VBT92" s="53"/>
      <c r="VBU92" s="53"/>
      <c r="VBV92" s="53"/>
      <c r="VBW92" s="53"/>
      <c r="VBX92" s="53"/>
      <c r="VBY92" s="53"/>
      <c r="VBZ92" s="53"/>
      <c r="VCA92" s="53"/>
      <c r="VCB92" s="53"/>
      <c r="VCC92" s="53"/>
      <c r="VCD92" s="53"/>
      <c r="VCE92" s="53"/>
      <c r="VCF92" s="53"/>
      <c r="VCG92" s="53"/>
      <c r="VCH92" s="53"/>
      <c r="VCI92" s="53"/>
      <c r="VCJ92" s="53"/>
      <c r="VCK92" s="53"/>
      <c r="VCL92" s="53"/>
      <c r="VCM92" s="53"/>
      <c r="VCN92" s="53"/>
      <c r="VCO92" s="53"/>
      <c r="VCP92" s="53"/>
      <c r="VCQ92" s="53"/>
      <c r="VCR92" s="53"/>
      <c r="VCS92" s="53"/>
      <c r="VCT92" s="53"/>
      <c r="VCU92" s="53"/>
      <c r="VCV92" s="53"/>
      <c r="VCW92" s="53"/>
      <c r="VCX92" s="53"/>
      <c r="VCY92" s="53"/>
      <c r="VCZ92" s="53"/>
      <c r="VDA92" s="53"/>
      <c r="VDB92" s="53"/>
      <c r="VDC92" s="53"/>
      <c r="VDD92" s="53"/>
      <c r="VDE92" s="53"/>
      <c r="VDF92" s="53"/>
      <c r="VDG92" s="53"/>
      <c r="VDH92" s="53"/>
      <c r="VDI92" s="53"/>
      <c r="VDJ92" s="53"/>
      <c r="VDK92" s="53"/>
      <c r="VDL92" s="53"/>
      <c r="VDM92" s="53"/>
      <c r="VDN92" s="53"/>
      <c r="VDO92" s="53"/>
      <c r="VDP92" s="53"/>
      <c r="VDQ92" s="53"/>
      <c r="VDR92" s="53"/>
      <c r="VDS92" s="53"/>
      <c r="VDT92" s="53"/>
      <c r="VDU92" s="53"/>
      <c r="VDV92" s="53"/>
      <c r="VDW92" s="53"/>
      <c r="VDX92" s="53"/>
      <c r="VDY92" s="53"/>
      <c r="VDZ92" s="53"/>
      <c r="VEA92" s="53"/>
      <c r="VEB92" s="53"/>
      <c r="VEC92" s="53"/>
      <c r="VED92" s="53"/>
      <c r="VEE92" s="53"/>
      <c r="VEF92" s="53"/>
      <c r="VEG92" s="53"/>
      <c r="VEH92" s="53"/>
      <c r="VEI92" s="53"/>
      <c r="VEJ92" s="53"/>
      <c r="VEK92" s="53"/>
      <c r="VEL92" s="53"/>
      <c r="VEM92" s="53"/>
      <c r="VEN92" s="53"/>
      <c r="VEO92" s="53"/>
      <c r="VEP92" s="53"/>
      <c r="VEQ92" s="53"/>
      <c r="VER92" s="53"/>
      <c r="VES92" s="53"/>
      <c r="VET92" s="53"/>
      <c r="VEU92" s="53"/>
      <c r="VEV92" s="53"/>
      <c r="VEW92" s="53"/>
      <c r="VEX92" s="53"/>
      <c r="VEY92" s="53"/>
      <c r="VEZ92" s="53"/>
      <c r="VFA92" s="53"/>
      <c r="VFB92" s="53"/>
      <c r="VFC92" s="53"/>
      <c r="VFD92" s="53"/>
      <c r="VFE92" s="53"/>
      <c r="VFF92" s="53"/>
      <c r="VFG92" s="53"/>
      <c r="VFH92" s="53"/>
      <c r="VFI92" s="53"/>
      <c r="VFJ92" s="53"/>
      <c r="VFK92" s="53"/>
      <c r="VFL92" s="53"/>
      <c r="VFM92" s="53"/>
      <c r="VFN92" s="53"/>
      <c r="VFO92" s="53"/>
      <c r="VFP92" s="53"/>
      <c r="VFQ92" s="53"/>
      <c r="VFR92" s="53"/>
      <c r="VFS92" s="53"/>
      <c r="VFT92" s="53"/>
      <c r="VFU92" s="53"/>
      <c r="VFV92" s="53"/>
      <c r="VFW92" s="53"/>
      <c r="VFX92" s="53"/>
      <c r="VFY92" s="53"/>
      <c r="VFZ92" s="53"/>
      <c r="VGA92" s="53"/>
      <c r="VGB92" s="53"/>
      <c r="VGC92" s="53"/>
      <c r="VGD92" s="53"/>
      <c r="VGE92" s="53"/>
      <c r="VGF92" s="53"/>
      <c r="VGG92" s="53"/>
      <c r="VGH92" s="53"/>
      <c r="VGI92" s="53"/>
      <c r="VGJ92" s="53"/>
      <c r="VGK92" s="53"/>
      <c r="VGL92" s="53"/>
      <c r="VGM92" s="53"/>
      <c r="VGN92" s="53"/>
      <c r="VGO92" s="53"/>
      <c r="VGP92" s="53"/>
      <c r="VGQ92" s="53"/>
      <c r="VGR92" s="53"/>
      <c r="VGS92" s="53"/>
      <c r="VGT92" s="53"/>
      <c r="VGU92" s="53"/>
      <c r="VGV92" s="53"/>
      <c r="VGW92" s="53"/>
      <c r="VGX92" s="53"/>
      <c r="VGY92" s="53"/>
      <c r="VGZ92" s="53"/>
      <c r="VHA92" s="53"/>
      <c r="VHB92" s="53"/>
      <c r="VHC92" s="53"/>
      <c r="VHD92" s="53"/>
      <c r="VHE92" s="53"/>
      <c r="VHF92" s="53"/>
      <c r="VHG92" s="53"/>
      <c r="VHH92" s="53"/>
      <c r="VHI92" s="53"/>
      <c r="VHJ92" s="53"/>
      <c r="VHK92" s="53"/>
      <c r="VHL92" s="53"/>
      <c r="VHM92" s="53"/>
      <c r="VHN92" s="53"/>
      <c r="VHO92" s="53"/>
      <c r="VHP92" s="53"/>
      <c r="VHQ92" s="53"/>
      <c r="VHR92" s="53"/>
      <c r="VHS92" s="53"/>
      <c r="VHT92" s="53"/>
      <c r="VHU92" s="53"/>
      <c r="VHV92" s="53"/>
      <c r="VHW92" s="53"/>
      <c r="VHX92" s="53"/>
      <c r="VHY92" s="53"/>
      <c r="VHZ92" s="53"/>
      <c r="VIA92" s="53"/>
      <c r="VIB92" s="53"/>
      <c r="VIC92" s="53"/>
      <c r="VID92" s="53"/>
      <c r="VIE92" s="53"/>
      <c r="VIF92" s="53"/>
      <c r="VIG92" s="53"/>
      <c r="VIH92" s="53"/>
      <c r="VII92" s="53"/>
      <c r="VIJ92" s="53"/>
      <c r="VIK92" s="53"/>
      <c r="VIL92" s="53"/>
      <c r="VIM92" s="53"/>
      <c r="VIN92" s="53"/>
      <c r="VIO92" s="53"/>
      <c r="VIP92" s="53"/>
      <c r="VIQ92" s="53"/>
      <c r="VIR92" s="53"/>
      <c r="VIS92" s="53"/>
      <c r="VIT92" s="53"/>
      <c r="VIU92" s="53"/>
      <c r="VIV92" s="53"/>
      <c r="VIW92" s="53"/>
      <c r="VIX92" s="53"/>
      <c r="VIY92" s="53"/>
      <c r="VIZ92" s="53"/>
      <c r="VJA92" s="53"/>
      <c r="VJB92" s="53"/>
      <c r="VJC92" s="53"/>
      <c r="VJD92" s="53"/>
      <c r="VJE92" s="53"/>
      <c r="VJF92" s="53"/>
      <c r="VJG92" s="53"/>
      <c r="VJH92" s="53"/>
      <c r="VJI92" s="53"/>
      <c r="VJJ92" s="53"/>
      <c r="VJK92" s="53"/>
      <c r="VJL92" s="53"/>
      <c r="VJM92" s="53"/>
      <c r="VJN92" s="53"/>
      <c r="VJO92" s="53"/>
      <c r="VJP92" s="53"/>
      <c r="VJQ92" s="53"/>
      <c r="VJR92" s="53"/>
      <c r="VJS92" s="53"/>
      <c r="VJT92" s="53"/>
      <c r="VJU92" s="53"/>
      <c r="VJV92" s="53"/>
      <c r="VJW92" s="53"/>
      <c r="VJX92" s="53"/>
      <c r="VJY92" s="53"/>
      <c r="VJZ92" s="53"/>
      <c r="VKA92" s="53"/>
      <c r="VKB92" s="53"/>
      <c r="VKC92" s="53"/>
      <c r="VKD92" s="53"/>
      <c r="VKE92" s="53"/>
      <c r="VKF92" s="53"/>
      <c r="VKG92" s="53"/>
      <c r="VKH92" s="53"/>
      <c r="VKI92" s="53"/>
      <c r="VKJ92" s="53"/>
      <c r="VKK92" s="53"/>
      <c r="VKL92" s="53"/>
      <c r="VKM92" s="53"/>
      <c r="VKN92" s="53"/>
      <c r="VKO92" s="53"/>
      <c r="VKP92" s="53"/>
      <c r="VKQ92" s="53"/>
      <c r="VKR92" s="53"/>
      <c r="VKS92" s="53"/>
      <c r="VKT92" s="53"/>
      <c r="VKU92" s="53"/>
      <c r="VKV92" s="53"/>
      <c r="VKW92" s="53"/>
      <c r="VKX92" s="53"/>
      <c r="VKY92" s="53"/>
      <c r="VKZ92" s="53"/>
      <c r="VLA92" s="53"/>
      <c r="VLB92" s="53"/>
      <c r="VLC92" s="53"/>
      <c r="VLD92" s="53"/>
      <c r="VLE92" s="53"/>
      <c r="VLF92" s="53"/>
      <c r="VLG92" s="53"/>
      <c r="VLH92" s="53"/>
      <c r="VLI92" s="53"/>
      <c r="VLJ92" s="53"/>
      <c r="VLK92" s="53"/>
      <c r="VLL92" s="53"/>
      <c r="VLM92" s="53"/>
      <c r="VLN92" s="53"/>
      <c r="VLO92" s="53"/>
      <c r="VLP92" s="53"/>
      <c r="VLQ92" s="53"/>
      <c r="VLR92" s="53"/>
      <c r="VLS92" s="53"/>
      <c r="VLT92" s="53"/>
      <c r="VLU92" s="53"/>
      <c r="VLV92" s="53"/>
      <c r="VLW92" s="53"/>
      <c r="VLX92" s="53"/>
      <c r="VLY92" s="53"/>
      <c r="VLZ92" s="53"/>
      <c r="VMA92" s="53"/>
      <c r="VMB92" s="53"/>
      <c r="VMC92" s="53"/>
      <c r="VMD92" s="53"/>
      <c r="VME92" s="53"/>
      <c r="VMF92" s="53"/>
      <c r="VMG92" s="53"/>
      <c r="VMH92" s="53"/>
      <c r="VMI92" s="53"/>
      <c r="VMJ92" s="53"/>
      <c r="VMK92" s="53"/>
      <c r="VML92" s="53"/>
      <c r="VMM92" s="53"/>
      <c r="VMN92" s="53"/>
      <c r="VMO92" s="53"/>
      <c r="VMP92" s="53"/>
      <c r="VMQ92" s="53"/>
      <c r="VMR92" s="53"/>
      <c r="VMS92" s="53"/>
      <c r="VMT92" s="53"/>
      <c r="VMU92" s="53"/>
      <c r="VMV92" s="53"/>
      <c r="VMW92" s="53"/>
      <c r="VMX92" s="53"/>
      <c r="VMY92" s="53"/>
      <c r="VMZ92" s="53"/>
      <c r="VNA92" s="53"/>
      <c r="VNB92" s="53"/>
      <c r="VNC92" s="53"/>
      <c r="VND92" s="53"/>
      <c r="VNE92" s="53"/>
      <c r="VNF92" s="53"/>
      <c r="VNG92" s="53"/>
      <c r="VNH92" s="53"/>
      <c r="VNI92" s="53"/>
      <c r="VNJ92" s="53"/>
      <c r="VNK92" s="53"/>
      <c r="VNL92" s="53"/>
      <c r="VNM92" s="53"/>
      <c r="VNN92" s="53"/>
      <c r="VNO92" s="53"/>
      <c r="VNP92" s="53"/>
      <c r="VNQ92" s="53"/>
      <c r="VNR92" s="53"/>
      <c r="VNS92" s="53"/>
      <c r="VNT92" s="53"/>
      <c r="VNU92" s="53"/>
      <c r="VNV92" s="53"/>
      <c r="VNW92" s="53"/>
      <c r="VNX92" s="53"/>
      <c r="VNY92" s="53"/>
      <c r="VNZ92" s="53"/>
      <c r="VOA92" s="53"/>
      <c r="VOB92" s="53"/>
      <c r="VOC92" s="53"/>
      <c r="VOD92" s="53"/>
      <c r="VOE92" s="53"/>
      <c r="VOF92" s="53"/>
      <c r="VOG92" s="53"/>
      <c r="VOH92" s="53"/>
      <c r="VOI92" s="53"/>
      <c r="VOJ92" s="53"/>
      <c r="VOK92" s="53"/>
      <c r="VOL92" s="53"/>
      <c r="VOM92" s="53"/>
      <c r="VON92" s="53"/>
      <c r="VOO92" s="53"/>
      <c r="VOP92" s="53"/>
      <c r="VOQ92" s="53"/>
      <c r="VOR92" s="53"/>
      <c r="VOS92" s="53"/>
      <c r="VOT92" s="53"/>
      <c r="VOU92" s="53"/>
      <c r="VOV92" s="53"/>
      <c r="VOW92" s="53"/>
      <c r="VOX92" s="53"/>
      <c r="VOY92" s="53"/>
      <c r="VOZ92" s="53"/>
      <c r="VPA92" s="53"/>
      <c r="VPB92" s="53"/>
      <c r="VPC92" s="53"/>
      <c r="VPD92" s="53"/>
      <c r="VPE92" s="53"/>
      <c r="VPF92" s="53"/>
      <c r="VPG92" s="53"/>
      <c r="VPH92" s="53"/>
      <c r="VPI92" s="53"/>
      <c r="VPJ92" s="53"/>
      <c r="VPK92" s="53"/>
      <c r="VPL92" s="53"/>
      <c r="VPM92" s="53"/>
      <c r="VPN92" s="53"/>
      <c r="VPO92" s="53"/>
      <c r="VPP92" s="53"/>
      <c r="VPQ92" s="53"/>
      <c r="VPR92" s="53"/>
      <c r="VPS92" s="53"/>
      <c r="VPT92" s="53"/>
      <c r="VPU92" s="53"/>
      <c r="VPV92" s="53"/>
      <c r="VPW92" s="53"/>
      <c r="VPX92" s="53"/>
      <c r="VPY92" s="53"/>
      <c r="VPZ92" s="53"/>
      <c r="VQA92" s="53"/>
      <c r="VQB92" s="53"/>
      <c r="VQC92" s="53"/>
      <c r="VQD92" s="53"/>
      <c r="VQE92" s="53"/>
      <c r="VQF92" s="53"/>
      <c r="VQG92" s="53"/>
      <c r="VQH92" s="53"/>
      <c r="VQI92" s="53"/>
      <c r="VQJ92" s="53"/>
      <c r="VQK92" s="53"/>
      <c r="VQL92" s="53"/>
      <c r="VQM92" s="53"/>
      <c r="VQN92" s="53"/>
      <c r="VQO92" s="53"/>
      <c r="VQP92" s="53"/>
      <c r="VQQ92" s="53"/>
      <c r="VQR92" s="53"/>
      <c r="VQS92" s="53"/>
      <c r="VQT92" s="53"/>
      <c r="VQU92" s="53"/>
      <c r="VQV92" s="53"/>
      <c r="VQW92" s="53"/>
      <c r="VQX92" s="53"/>
      <c r="VQY92" s="53"/>
      <c r="VQZ92" s="53"/>
      <c r="VRA92" s="53"/>
      <c r="VRB92" s="53"/>
      <c r="VRC92" s="53"/>
      <c r="VRD92" s="53"/>
      <c r="VRE92" s="53"/>
      <c r="VRF92" s="53"/>
      <c r="VRG92" s="53"/>
      <c r="VRH92" s="53"/>
      <c r="VRI92" s="53"/>
      <c r="VRJ92" s="53"/>
      <c r="VRK92" s="53"/>
      <c r="VRL92" s="53"/>
      <c r="VRM92" s="53"/>
      <c r="VRN92" s="53"/>
      <c r="VRO92" s="53"/>
      <c r="VRP92" s="53"/>
      <c r="VRQ92" s="53"/>
      <c r="VRR92" s="53"/>
      <c r="VRS92" s="53"/>
      <c r="VRT92" s="53"/>
      <c r="VRU92" s="53"/>
      <c r="VRV92" s="53"/>
      <c r="VRW92" s="53"/>
      <c r="VRX92" s="53"/>
      <c r="VRY92" s="53"/>
      <c r="VRZ92" s="53"/>
      <c r="VSA92" s="53"/>
      <c r="VSB92" s="53"/>
      <c r="VSC92" s="53"/>
      <c r="VSD92" s="53"/>
      <c r="VSE92" s="53"/>
      <c r="VSF92" s="53"/>
      <c r="VSG92" s="53"/>
      <c r="VSH92" s="53"/>
      <c r="VSI92" s="53"/>
      <c r="VSJ92" s="53"/>
      <c r="VSK92" s="53"/>
      <c r="VSL92" s="53"/>
      <c r="VSM92" s="53"/>
      <c r="VSN92" s="53"/>
      <c r="VSO92" s="53"/>
      <c r="VSP92" s="53"/>
      <c r="VSQ92" s="53"/>
      <c r="VSR92" s="53"/>
      <c r="VSS92" s="53"/>
      <c r="VST92" s="53"/>
      <c r="VSU92" s="53"/>
      <c r="VSV92" s="53"/>
      <c r="VSW92" s="53"/>
      <c r="VSX92" s="53"/>
      <c r="VSY92" s="53"/>
      <c r="VSZ92" s="53"/>
      <c r="VTA92" s="53"/>
      <c r="VTB92" s="53"/>
      <c r="VTC92" s="53"/>
      <c r="VTD92" s="53"/>
      <c r="VTE92" s="53"/>
      <c r="VTF92" s="53"/>
      <c r="VTG92" s="53"/>
      <c r="VTH92" s="53"/>
      <c r="VTI92" s="53"/>
      <c r="VTJ92" s="53"/>
      <c r="VTK92" s="53"/>
      <c r="VTL92" s="53"/>
      <c r="VTM92" s="53"/>
      <c r="VTN92" s="53"/>
      <c r="VTO92" s="53"/>
      <c r="VTP92" s="53"/>
      <c r="VTQ92" s="53"/>
      <c r="VTR92" s="53"/>
      <c r="VTS92" s="53"/>
      <c r="VTT92" s="53"/>
      <c r="VTU92" s="53"/>
      <c r="VTV92" s="53"/>
      <c r="VTW92" s="53"/>
      <c r="VTX92" s="53"/>
      <c r="VTY92" s="53"/>
      <c r="VTZ92" s="53"/>
      <c r="VUA92" s="53"/>
      <c r="VUB92" s="53"/>
      <c r="VUC92" s="53"/>
      <c r="VUD92" s="53"/>
      <c r="VUE92" s="53"/>
      <c r="VUF92" s="53"/>
      <c r="VUG92" s="53"/>
      <c r="VUH92" s="53"/>
      <c r="VUI92" s="53"/>
      <c r="VUJ92" s="53"/>
      <c r="VUK92" s="53"/>
      <c r="VUL92" s="53"/>
      <c r="VUM92" s="53"/>
      <c r="VUN92" s="53"/>
      <c r="VUO92" s="53"/>
      <c r="VUP92" s="53"/>
      <c r="VUQ92" s="53"/>
      <c r="VUR92" s="53"/>
      <c r="VUS92" s="53"/>
      <c r="VUT92" s="53"/>
      <c r="VUU92" s="53"/>
      <c r="VUV92" s="53"/>
      <c r="VUW92" s="53"/>
      <c r="VUX92" s="53"/>
      <c r="VUY92" s="53"/>
      <c r="VUZ92" s="53"/>
      <c r="VVA92" s="53"/>
      <c r="VVB92" s="53"/>
      <c r="VVC92" s="53"/>
      <c r="VVD92" s="53"/>
      <c r="VVE92" s="53"/>
      <c r="VVF92" s="53"/>
      <c r="VVG92" s="53"/>
      <c r="VVH92" s="53"/>
      <c r="VVI92" s="53"/>
      <c r="VVJ92" s="53"/>
      <c r="VVK92" s="53"/>
      <c r="VVL92" s="53"/>
      <c r="VVM92" s="53"/>
      <c r="VVN92" s="53"/>
      <c r="VVO92" s="53"/>
      <c r="VVP92" s="53"/>
      <c r="VVQ92" s="53"/>
      <c r="VVR92" s="53"/>
      <c r="VVS92" s="53"/>
      <c r="VVT92" s="53"/>
      <c r="VVU92" s="53"/>
      <c r="VVV92" s="53"/>
      <c r="VVW92" s="53"/>
      <c r="VVX92" s="53"/>
      <c r="VVY92" s="53"/>
      <c r="VVZ92" s="53"/>
      <c r="VWA92" s="53"/>
      <c r="VWB92" s="53"/>
      <c r="VWC92" s="53"/>
      <c r="VWD92" s="53"/>
      <c r="VWE92" s="53"/>
      <c r="VWF92" s="53"/>
      <c r="VWG92" s="53"/>
      <c r="VWH92" s="53"/>
      <c r="VWI92" s="53"/>
      <c r="VWJ92" s="53"/>
      <c r="VWK92" s="53"/>
      <c r="VWL92" s="53"/>
      <c r="VWM92" s="53"/>
      <c r="VWN92" s="53"/>
      <c r="VWO92" s="53"/>
      <c r="VWP92" s="53"/>
      <c r="VWQ92" s="53"/>
      <c r="VWR92" s="53"/>
      <c r="VWS92" s="53"/>
      <c r="VWT92" s="53"/>
      <c r="VWU92" s="53"/>
      <c r="VWV92" s="53"/>
      <c r="VWW92" s="53"/>
      <c r="VWX92" s="53"/>
      <c r="VWY92" s="53"/>
      <c r="VWZ92" s="53"/>
      <c r="VXA92" s="53"/>
      <c r="VXB92" s="53"/>
      <c r="VXC92" s="53"/>
      <c r="VXD92" s="53"/>
      <c r="VXE92" s="53"/>
      <c r="VXF92" s="53"/>
      <c r="VXG92" s="53"/>
      <c r="VXH92" s="53"/>
      <c r="VXI92" s="53"/>
      <c r="VXJ92" s="53"/>
      <c r="VXK92" s="53"/>
      <c r="VXL92" s="53"/>
      <c r="VXM92" s="53"/>
      <c r="VXN92" s="53"/>
      <c r="VXO92" s="53"/>
      <c r="VXP92" s="53"/>
      <c r="VXQ92" s="53"/>
      <c r="VXR92" s="53"/>
      <c r="VXS92" s="53"/>
      <c r="VXT92" s="53"/>
      <c r="VXU92" s="53"/>
      <c r="VXV92" s="53"/>
      <c r="VXW92" s="53"/>
      <c r="VXX92" s="53"/>
      <c r="VXY92" s="53"/>
      <c r="VXZ92" s="53"/>
      <c r="VYA92" s="53"/>
      <c r="VYB92" s="53"/>
      <c r="VYC92" s="53"/>
      <c r="VYD92" s="53"/>
      <c r="VYE92" s="53"/>
      <c r="VYF92" s="53"/>
      <c r="VYG92" s="53"/>
      <c r="VYH92" s="53"/>
      <c r="VYI92" s="53"/>
      <c r="VYJ92" s="53"/>
      <c r="VYK92" s="53"/>
      <c r="VYL92" s="53"/>
      <c r="VYM92" s="53"/>
      <c r="VYN92" s="53"/>
      <c r="VYO92" s="53"/>
      <c r="VYP92" s="53"/>
      <c r="VYQ92" s="53"/>
      <c r="VYR92" s="53"/>
      <c r="VYS92" s="53"/>
      <c r="VYT92" s="53"/>
      <c r="VYU92" s="53"/>
      <c r="VYV92" s="53"/>
      <c r="VYW92" s="53"/>
      <c r="VYX92" s="53"/>
      <c r="VYY92" s="53"/>
      <c r="VYZ92" s="53"/>
      <c r="VZA92" s="53"/>
      <c r="VZB92" s="53"/>
      <c r="VZC92" s="53"/>
      <c r="VZD92" s="53"/>
      <c r="VZE92" s="53"/>
      <c r="VZF92" s="53"/>
      <c r="VZG92" s="53"/>
      <c r="VZH92" s="53"/>
      <c r="VZI92" s="53"/>
      <c r="VZJ92" s="53"/>
      <c r="VZK92" s="53"/>
      <c r="VZL92" s="53"/>
      <c r="VZM92" s="53"/>
      <c r="VZN92" s="53"/>
      <c r="VZO92" s="53"/>
      <c r="VZP92" s="53"/>
      <c r="VZQ92" s="53"/>
      <c r="VZR92" s="53"/>
      <c r="VZS92" s="53"/>
      <c r="VZT92" s="53"/>
      <c r="VZU92" s="53"/>
      <c r="VZV92" s="53"/>
      <c r="VZW92" s="53"/>
      <c r="VZX92" s="53"/>
      <c r="VZY92" s="53"/>
      <c r="VZZ92" s="53"/>
      <c r="WAA92" s="53"/>
      <c r="WAB92" s="53"/>
      <c r="WAC92" s="53"/>
      <c r="WAD92" s="53"/>
      <c r="WAE92" s="53"/>
      <c r="WAF92" s="53"/>
      <c r="WAG92" s="53"/>
      <c r="WAH92" s="53"/>
      <c r="WAI92" s="53"/>
      <c r="WAJ92" s="53"/>
      <c r="WAK92" s="53"/>
      <c r="WAL92" s="53"/>
      <c r="WAM92" s="53"/>
      <c r="WAN92" s="53"/>
      <c r="WAO92" s="53"/>
      <c r="WAP92" s="53"/>
      <c r="WAQ92" s="53"/>
      <c r="WAR92" s="53"/>
      <c r="WAS92" s="53"/>
      <c r="WAT92" s="53"/>
      <c r="WAU92" s="53"/>
      <c r="WAV92" s="53"/>
      <c r="WAW92" s="53"/>
      <c r="WAX92" s="53"/>
      <c r="WAY92" s="53"/>
      <c r="WAZ92" s="53"/>
      <c r="WBA92" s="53"/>
      <c r="WBB92" s="53"/>
      <c r="WBC92" s="53"/>
      <c r="WBD92" s="53"/>
      <c r="WBE92" s="53"/>
      <c r="WBF92" s="53"/>
      <c r="WBG92" s="53"/>
      <c r="WBH92" s="53"/>
      <c r="WBI92" s="53"/>
      <c r="WBJ92" s="53"/>
      <c r="WBK92" s="53"/>
      <c r="WBL92" s="53"/>
      <c r="WBM92" s="53"/>
      <c r="WBN92" s="53"/>
      <c r="WBO92" s="53"/>
      <c r="WBP92" s="53"/>
      <c r="WBQ92" s="53"/>
      <c r="WBR92" s="53"/>
      <c r="WBS92" s="53"/>
      <c r="WBT92" s="53"/>
      <c r="WBU92" s="53"/>
      <c r="WBV92" s="53"/>
      <c r="WBW92" s="53"/>
      <c r="WBX92" s="53"/>
      <c r="WBY92" s="53"/>
      <c r="WBZ92" s="53"/>
      <c r="WCA92" s="53"/>
      <c r="WCB92" s="53"/>
      <c r="WCC92" s="53"/>
      <c r="WCD92" s="53"/>
      <c r="WCE92" s="53"/>
      <c r="WCF92" s="53"/>
      <c r="WCG92" s="53"/>
      <c r="WCH92" s="53"/>
      <c r="WCI92" s="53"/>
      <c r="WCJ92" s="53"/>
      <c r="WCK92" s="53"/>
      <c r="WCL92" s="53"/>
      <c r="WCM92" s="53"/>
      <c r="WCN92" s="53"/>
      <c r="WCO92" s="53"/>
      <c r="WCP92" s="53"/>
      <c r="WCQ92" s="53"/>
      <c r="WCR92" s="53"/>
      <c r="WCS92" s="53"/>
      <c r="WCT92" s="53"/>
      <c r="WCU92" s="53"/>
      <c r="WCV92" s="53"/>
      <c r="WCW92" s="53"/>
      <c r="WCX92" s="53"/>
      <c r="WCY92" s="53"/>
      <c r="WCZ92" s="53"/>
      <c r="WDA92" s="53"/>
      <c r="WDB92" s="53"/>
      <c r="WDC92" s="53"/>
      <c r="WDD92" s="53"/>
      <c r="WDE92" s="53"/>
      <c r="WDF92" s="53"/>
      <c r="WDG92" s="53"/>
      <c r="WDH92" s="53"/>
      <c r="WDI92" s="53"/>
      <c r="WDJ92" s="53"/>
      <c r="WDK92" s="53"/>
      <c r="WDL92" s="53"/>
      <c r="WDM92" s="53"/>
      <c r="WDN92" s="53"/>
      <c r="WDO92" s="53"/>
      <c r="WDP92" s="53"/>
      <c r="WDQ92" s="53"/>
      <c r="WDR92" s="53"/>
      <c r="WDS92" s="53"/>
      <c r="WDT92" s="53"/>
      <c r="WDU92" s="53"/>
      <c r="WDV92" s="53"/>
      <c r="WDW92" s="53"/>
      <c r="WDX92" s="53"/>
      <c r="WDY92" s="53"/>
      <c r="WDZ92" s="53"/>
      <c r="WEA92" s="53"/>
      <c r="WEB92" s="53"/>
      <c r="WEC92" s="53"/>
      <c r="WED92" s="53"/>
      <c r="WEE92" s="53"/>
      <c r="WEF92" s="53"/>
      <c r="WEG92" s="53"/>
      <c r="WEH92" s="53"/>
      <c r="WEI92" s="53"/>
      <c r="WEJ92" s="53"/>
      <c r="WEK92" s="53"/>
      <c r="WEL92" s="53"/>
      <c r="WEM92" s="53"/>
      <c r="WEN92" s="53"/>
      <c r="WEO92" s="53"/>
      <c r="WEP92" s="53"/>
      <c r="WEQ92" s="53"/>
      <c r="WER92" s="53"/>
      <c r="WES92" s="53"/>
      <c r="WET92" s="53"/>
      <c r="WEU92" s="53"/>
      <c r="WEV92" s="53"/>
      <c r="WEW92" s="53"/>
      <c r="WEX92" s="53"/>
      <c r="WEY92" s="53"/>
      <c r="WEZ92" s="53"/>
      <c r="WFA92" s="53"/>
      <c r="WFB92" s="53"/>
      <c r="WFC92" s="53"/>
      <c r="WFD92" s="53"/>
      <c r="WFE92" s="53"/>
      <c r="WFF92" s="53"/>
      <c r="WFG92" s="53"/>
      <c r="WFH92" s="53"/>
      <c r="WFI92" s="53"/>
      <c r="WFJ92" s="53"/>
      <c r="WFK92" s="53"/>
      <c r="WFL92" s="53"/>
      <c r="WFM92" s="53"/>
      <c r="WFN92" s="53"/>
      <c r="WFO92" s="53"/>
      <c r="WFP92" s="53"/>
      <c r="WFQ92" s="53"/>
      <c r="WFR92" s="53"/>
      <c r="WFS92" s="53"/>
      <c r="WFT92" s="53"/>
      <c r="WFU92" s="53"/>
      <c r="WFV92" s="53"/>
      <c r="WFW92" s="53"/>
      <c r="WFX92" s="53"/>
      <c r="WFY92" s="53"/>
      <c r="WFZ92" s="53"/>
      <c r="WGA92" s="53"/>
      <c r="WGB92" s="53"/>
      <c r="WGC92" s="53"/>
      <c r="WGD92" s="53"/>
      <c r="WGE92" s="53"/>
      <c r="WGF92" s="53"/>
      <c r="WGG92" s="53"/>
      <c r="WGH92" s="53"/>
      <c r="WGI92" s="53"/>
      <c r="WGJ92" s="53"/>
      <c r="WGK92" s="53"/>
      <c r="WGL92" s="53"/>
      <c r="WGM92" s="53"/>
      <c r="WGN92" s="53"/>
      <c r="WGO92" s="53"/>
      <c r="WGP92" s="53"/>
      <c r="WGQ92" s="53"/>
      <c r="WGR92" s="53"/>
      <c r="WGS92" s="53"/>
      <c r="WGT92" s="53"/>
      <c r="WGU92" s="53"/>
      <c r="WGV92" s="53"/>
      <c r="WGW92" s="53"/>
      <c r="WGX92" s="53"/>
      <c r="WGY92" s="53"/>
      <c r="WGZ92" s="53"/>
      <c r="WHA92" s="53"/>
      <c r="WHB92" s="53"/>
      <c r="WHC92" s="53"/>
      <c r="WHD92" s="53"/>
      <c r="WHE92" s="53"/>
      <c r="WHF92" s="53"/>
      <c r="WHG92" s="53"/>
      <c r="WHH92" s="53"/>
      <c r="WHI92" s="53"/>
      <c r="WHJ92" s="53"/>
      <c r="WHK92" s="53"/>
      <c r="WHL92" s="53"/>
      <c r="WHM92" s="53"/>
      <c r="WHN92" s="53"/>
      <c r="WHO92" s="53"/>
      <c r="WHP92" s="53"/>
      <c r="WHQ92" s="53"/>
      <c r="WHR92" s="53"/>
      <c r="WHS92" s="53"/>
      <c r="WHT92" s="53"/>
      <c r="WHU92" s="53"/>
      <c r="WHV92" s="53"/>
      <c r="WHW92" s="53"/>
      <c r="WHX92" s="53"/>
      <c r="WHY92" s="53"/>
      <c r="WHZ92" s="53"/>
      <c r="WIA92" s="53"/>
      <c r="WIB92" s="53"/>
      <c r="WIC92" s="53"/>
      <c r="WID92" s="53"/>
      <c r="WIE92" s="53"/>
      <c r="WIF92" s="53"/>
      <c r="WIG92" s="53"/>
      <c r="WIH92" s="53"/>
      <c r="WII92" s="53"/>
      <c r="WIJ92" s="53"/>
      <c r="WIK92" s="53"/>
      <c r="WIL92" s="53"/>
      <c r="WIM92" s="53"/>
      <c r="WIN92" s="53"/>
      <c r="WIO92" s="53"/>
      <c r="WIP92" s="53"/>
      <c r="WIQ92" s="53"/>
      <c r="WIR92" s="53"/>
      <c r="WIS92" s="53"/>
      <c r="WIT92" s="53"/>
      <c r="WIU92" s="53"/>
      <c r="WIV92" s="53"/>
      <c r="WIW92" s="53"/>
      <c r="WIX92" s="53"/>
      <c r="WIY92" s="53"/>
      <c r="WIZ92" s="53"/>
      <c r="WJA92" s="53"/>
      <c r="WJB92" s="53"/>
      <c r="WJC92" s="53"/>
      <c r="WJD92" s="53"/>
      <c r="WJE92" s="53"/>
      <c r="WJF92" s="53"/>
      <c r="WJG92" s="53"/>
      <c r="WJH92" s="53"/>
      <c r="WJI92" s="53"/>
      <c r="WJJ92" s="53"/>
      <c r="WJK92" s="53"/>
      <c r="WJL92" s="53"/>
      <c r="WJM92" s="53"/>
      <c r="WJN92" s="53"/>
      <c r="WJO92" s="53"/>
      <c r="WJP92" s="53"/>
      <c r="WJQ92" s="53"/>
      <c r="WJR92" s="53"/>
      <c r="WJS92" s="53"/>
      <c r="WJT92" s="53"/>
      <c r="WJU92" s="53"/>
      <c r="WJV92" s="53"/>
      <c r="WJW92" s="53"/>
      <c r="WJX92" s="53"/>
      <c r="WJY92" s="53"/>
      <c r="WJZ92" s="53"/>
      <c r="WKA92" s="53"/>
      <c r="WKB92" s="53"/>
      <c r="WKC92" s="53"/>
      <c r="WKD92" s="53"/>
      <c r="WKE92" s="53"/>
      <c r="WKF92" s="53"/>
      <c r="WKG92" s="53"/>
      <c r="WKH92" s="53"/>
      <c r="WKI92" s="53"/>
      <c r="WKJ92" s="53"/>
      <c r="WKK92" s="53"/>
      <c r="WKL92" s="53"/>
      <c r="WKM92" s="53"/>
      <c r="WKN92" s="53"/>
      <c r="WKO92" s="53"/>
      <c r="WKP92" s="53"/>
      <c r="WKQ92" s="53"/>
      <c r="WKR92" s="53"/>
      <c r="WKS92" s="53"/>
      <c r="WKT92" s="53"/>
      <c r="WKU92" s="53"/>
      <c r="WKV92" s="53"/>
      <c r="WKW92" s="53"/>
      <c r="WKX92" s="53"/>
      <c r="WKY92" s="53"/>
      <c r="WKZ92" s="53"/>
      <c r="WLA92" s="53"/>
      <c r="WLB92" s="53"/>
      <c r="WLC92" s="53"/>
      <c r="WLD92" s="53"/>
      <c r="WLE92" s="53"/>
      <c r="WLF92" s="53"/>
      <c r="WLG92" s="53"/>
      <c r="WLH92" s="53"/>
      <c r="WLI92" s="53"/>
      <c r="WLJ92" s="53"/>
      <c r="WLK92" s="53"/>
      <c r="WLL92" s="53"/>
      <c r="WLM92" s="53"/>
      <c r="WLN92" s="53"/>
      <c r="WLO92" s="53"/>
      <c r="WLP92" s="53"/>
      <c r="WLQ92" s="53"/>
      <c r="WLR92" s="53"/>
      <c r="WLS92" s="53"/>
      <c r="WLT92" s="53"/>
      <c r="WLU92" s="53"/>
      <c r="WLV92" s="53"/>
      <c r="WLW92" s="53"/>
      <c r="WLX92" s="53"/>
      <c r="WLY92" s="53"/>
      <c r="WLZ92" s="53"/>
      <c r="WMA92" s="53"/>
      <c r="WMB92" s="53"/>
      <c r="WMC92" s="53"/>
      <c r="WMD92" s="53"/>
      <c r="WME92" s="53"/>
      <c r="WMF92" s="53"/>
      <c r="WMG92" s="53"/>
      <c r="WMH92" s="53"/>
      <c r="WMI92" s="53"/>
      <c r="WMJ92" s="53"/>
      <c r="WMK92" s="53"/>
      <c r="WML92" s="53"/>
      <c r="WMM92" s="53"/>
      <c r="WMN92" s="53"/>
      <c r="WMO92" s="53"/>
      <c r="WMP92" s="53"/>
      <c r="WMQ92" s="53"/>
      <c r="WMR92" s="53"/>
      <c r="WMS92" s="53"/>
      <c r="WMT92" s="53"/>
      <c r="WMU92" s="53"/>
      <c r="WMV92" s="53"/>
      <c r="WMW92" s="53"/>
      <c r="WMX92" s="53"/>
      <c r="WMY92" s="53"/>
      <c r="WMZ92" s="53"/>
      <c r="WNA92" s="53"/>
      <c r="WNB92" s="53"/>
      <c r="WNC92" s="53"/>
      <c r="WND92" s="53"/>
      <c r="WNE92" s="53"/>
      <c r="WNF92" s="53"/>
      <c r="WNG92" s="53"/>
      <c r="WNH92" s="53"/>
      <c r="WNI92" s="53"/>
      <c r="WNJ92" s="53"/>
      <c r="WNK92" s="53"/>
      <c r="WNL92" s="53"/>
      <c r="WNM92" s="53"/>
      <c r="WNN92" s="53"/>
      <c r="WNO92" s="53"/>
      <c r="WNP92" s="53"/>
      <c r="WNQ92" s="53"/>
      <c r="WNR92" s="53"/>
      <c r="WNS92" s="53"/>
      <c r="WNT92" s="53"/>
      <c r="WNU92" s="53"/>
      <c r="WNV92" s="53"/>
      <c r="WNW92" s="53"/>
      <c r="WNX92" s="53"/>
      <c r="WNY92" s="53"/>
      <c r="WNZ92" s="53"/>
      <c r="WOA92" s="53"/>
      <c r="WOB92" s="53"/>
      <c r="WOC92" s="53"/>
      <c r="WOD92" s="53"/>
      <c r="WOE92" s="53"/>
      <c r="WOF92" s="53"/>
      <c r="WOG92" s="53"/>
      <c r="WOH92" s="53"/>
      <c r="WOI92" s="53"/>
      <c r="WOJ92" s="53"/>
      <c r="WOK92" s="53"/>
      <c r="WOL92" s="53"/>
      <c r="WOM92" s="53"/>
      <c r="WON92" s="53"/>
      <c r="WOO92" s="53"/>
      <c r="WOP92" s="53"/>
      <c r="WOQ92" s="53"/>
      <c r="WOR92" s="53"/>
      <c r="WOS92" s="53"/>
      <c r="WOT92" s="53"/>
      <c r="WOU92" s="53"/>
      <c r="WOV92" s="53"/>
      <c r="WOW92" s="53"/>
      <c r="WOX92" s="53"/>
      <c r="WOY92" s="53"/>
      <c r="WOZ92" s="53"/>
      <c r="WPA92" s="53"/>
      <c r="WPB92" s="53"/>
      <c r="WPC92" s="53"/>
      <c r="WPD92" s="53"/>
      <c r="WPE92" s="53"/>
      <c r="WPF92" s="53"/>
      <c r="WPG92" s="53"/>
      <c r="WPH92" s="53"/>
      <c r="WPI92" s="53"/>
      <c r="WPJ92" s="53"/>
      <c r="WPK92" s="53"/>
      <c r="WPL92" s="53"/>
      <c r="WPM92" s="53"/>
      <c r="WPN92" s="53"/>
      <c r="WPO92" s="53"/>
      <c r="WPP92" s="53"/>
      <c r="WPQ92" s="53"/>
      <c r="WPR92" s="53"/>
      <c r="WPS92" s="53"/>
      <c r="WPT92" s="53"/>
      <c r="WPU92" s="53"/>
      <c r="WPV92" s="53"/>
      <c r="WPW92" s="53"/>
      <c r="WPX92" s="53"/>
      <c r="WPY92" s="53"/>
      <c r="WPZ92" s="53"/>
      <c r="WQA92" s="53"/>
      <c r="WQB92" s="53"/>
      <c r="WQC92" s="53"/>
      <c r="WQD92" s="53"/>
      <c r="WQE92" s="53"/>
      <c r="WQF92" s="53"/>
      <c r="WQG92" s="53"/>
      <c r="WQH92" s="53"/>
      <c r="WQI92" s="53"/>
      <c r="WQJ92" s="53"/>
      <c r="WQK92" s="53"/>
      <c r="WQL92" s="53"/>
      <c r="WQM92" s="53"/>
      <c r="WQN92" s="53"/>
      <c r="WQO92" s="53"/>
      <c r="WQP92" s="53"/>
      <c r="WQQ92" s="53"/>
      <c r="WQR92" s="53"/>
      <c r="WQS92" s="53"/>
      <c r="WQT92" s="53"/>
      <c r="WQU92" s="53"/>
      <c r="WQV92" s="53"/>
      <c r="WQW92" s="53"/>
      <c r="WQX92" s="53"/>
      <c r="WQY92" s="53"/>
      <c r="WQZ92" s="53"/>
      <c r="WRA92" s="53"/>
      <c r="WRB92" s="53"/>
      <c r="WRC92" s="53"/>
      <c r="WRD92" s="53"/>
      <c r="WRE92" s="53"/>
      <c r="WRF92" s="53"/>
      <c r="WRG92" s="53"/>
      <c r="WRH92" s="53"/>
      <c r="WRI92" s="53"/>
      <c r="WRJ92" s="53"/>
      <c r="WRK92" s="53"/>
      <c r="WRL92" s="53"/>
      <c r="WRM92" s="53"/>
      <c r="WRN92" s="53"/>
      <c r="WRO92" s="53"/>
      <c r="WRP92" s="53"/>
      <c r="WRQ92" s="53"/>
      <c r="WRR92" s="53"/>
      <c r="WRS92" s="53"/>
      <c r="WRT92" s="53"/>
      <c r="WRU92" s="53"/>
      <c r="WRV92" s="53"/>
      <c r="WRW92" s="53"/>
      <c r="WRX92" s="53"/>
      <c r="WRY92" s="53"/>
      <c r="WRZ92" s="53"/>
      <c r="WSA92" s="53"/>
      <c r="WSB92" s="53"/>
      <c r="WSC92" s="53"/>
      <c r="WSD92" s="53"/>
      <c r="WSE92" s="53"/>
      <c r="WSF92" s="53"/>
      <c r="WSG92" s="53"/>
      <c r="WSH92" s="53"/>
      <c r="WSI92" s="53"/>
      <c r="WSJ92" s="53"/>
      <c r="WSK92" s="53"/>
      <c r="WSL92" s="53"/>
      <c r="WSM92" s="53"/>
      <c r="WSN92" s="53"/>
      <c r="WSO92" s="53"/>
      <c r="WSP92" s="53"/>
      <c r="WSQ92" s="53"/>
      <c r="WSR92" s="53"/>
      <c r="WSS92" s="53"/>
      <c r="WST92" s="53"/>
      <c r="WSU92" s="53"/>
      <c r="WSV92" s="53"/>
      <c r="WSW92" s="53"/>
      <c r="WSX92" s="53"/>
      <c r="WSY92" s="53"/>
      <c r="WSZ92" s="53"/>
      <c r="WTA92" s="53"/>
      <c r="WTB92" s="53"/>
      <c r="WTC92" s="53"/>
      <c r="WTD92" s="53"/>
      <c r="WTE92" s="53"/>
      <c r="WTF92" s="53"/>
      <c r="WTG92" s="53"/>
      <c r="WTH92" s="53"/>
      <c r="WTI92" s="53"/>
      <c r="WTJ92" s="53"/>
      <c r="WTK92" s="53"/>
      <c r="WTL92" s="53"/>
      <c r="WTM92" s="53"/>
      <c r="WTN92" s="53"/>
      <c r="WTO92" s="53"/>
      <c r="WTP92" s="53"/>
      <c r="WTQ92" s="53"/>
      <c r="WTR92" s="53"/>
      <c r="WTS92" s="53"/>
      <c r="WTT92" s="53"/>
      <c r="WTU92" s="53"/>
      <c r="WTV92" s="53"/>
      <c r="WTW92" s="53"/>
      <c r="WTX92" s="53"/>
      <c r="WTY92" s="53"/>
      <c r="WTZ92" s="53"/>
      <c r="WUA92" s="53"/>
      <c r="WUB92" s="53"/>
      <c r="WUC92" s="53"/>
      <c r="WUD92" s="53"/>
      <c r="WUE92" s="53"/>
      <c r="WUF92" s="53"/>
      <c r="WUG92" s="53"/>
      <c r="WUH92" s="53"/>
      <c r="WUI92" s="53"/>
      <c r="WUJ92" s="53"/>
      <c r="WUK92" s="53"/>
      <c r="WUL92" s="53"/>
      <c r="WUM92" s="53"/>
      <c r="WUN92" s="53"/>
      <c r="WUO92" s="53"/>
      <c r="WUP92" s="53"/>
      <c r="WUQ92" s="53"/>
      <c r="WUR92" s="53"/>
      <c r="WUS92" s="53"/>
      <c r="WUT92" s="53"/>
      <c r="WUU92" s="53"/>
      <c r="WUV92" s="53"/>
      <c r="WUW92" s="53"/>
      <c r="WUX92" s="53"/>
      <c r="WUY92" s="53"/>
      <c r="WUZ92" s="53"/>
      <c r="WVA92" s="53"/>
      <c r="WVB92" s="53"/>
      <c r="WVC92" s="53"/>
      <c r="WVD92" s="53"/>
      <c r="WVE92" s="53"/>
      <c r="WVF92" s="53"/>
      <c r="WVG92" s="53"/>
      <c r="WVH92" s="53"/>
      <c r="WVI92" s="53"/>
      <c r="WVJ92" s="53"/>
      <c r="WVK92" s="53"/>
      <c r="WVL92" s="53"/>
      <c r="WVM92" s="53"/>
      <c r="WVN92" s="53"/>
      <c r="WVO92" s="53"/>
      <c r="WVP92" s="53"/>
      <c r="WVQ92" s="53"/>
      <c r="WVR92" s="53"/>
      <c r="WVS92" s="53"/>
      <c r="WVT92" s="53"/>
      <c r="WVU92" s="53"/>
      <c r="WVV92" s="53"/>
      <c r="WVW92" s="53"/>
      <c r="WVX92" s="53"/>
      <c r="WVY92" s="53"/>
      <c r="WVZ92" s="53"/>
      <c r="WWA92" s="53"/>
      <c r="WWB92" s="53"/>
      <c r="WWC92" s="53"/>
      <c r="WWD92" s="53"/>
      <c r="WWE92" s="53"/>
      <c r="WWF92" s="53"/>
      <c r="WWG92" s="53"/>
      <c r="WWH92" s="53"/>
      <c r="WWI92" s="53"/>
      <c r="WWJ92" s="53"/>
      <c r="WWK92" s="53"/>
      <c r="WWL92" s="53"/>
      <c r="WWM92" s="53"/>
      <c r="WWN92" s="53"/>
      <c r="WWO92" s="53"/>
      <c r="WWP92" s="53"/>
      <c r="WWQ92" s="53"/>
      <c r="WWR92" s="53"/>
      <c r="WWS92" s="53"/>
      <c r="WWT92" s="53"/>
      <c r="WWU92" s="53"/>
      <c r="WWV92" s="53"/>
      <c r="WWW92" s="53"/>
      <c r="WWX92" s="53"/>
      <c r="WWY92" s="53"/>
      <c r="WWZ92" s="53"/>
      <c r="WXA92" s="53"/>
      <c r="WXB92" s="53"/>
      <c r="WXC92" s="53"/>
      <c r="WXD92" s="53"/>
      <c r="WXE92" s="53"/>
      <c r="WXF92" s="53"/>
      <c r="WXG92" s="53"/>
      <c r="WXH92" s="53"/>
      <c r="WXI92" s="53"/>
      <c r="WXJ92" s="53"/>
      <c r="WXK92" s="53"/>
      <c r="WXL92" s="53"/>
      <c r="WXM92" s="53"/>
      <c r="WXN92" s="53"/>
      <c r="WXO92" s="53"/>
      <c r="WXP92" s="53"/>
      <c r="WXQ92" s="53"/>
      <c r="WXR92" s="53"/>
      <c r="WXS92" s="53"/>
      <c r="WXT92" s="53"/>
      <c r="WXU92" s="53"/>
      <c r="WXV92" s="53"/>
      <c r="WXW92" s="53"/>
      <c r="WXX92" s="53"/>
      <c r="WXY92" s="53"/>
      <c r="WXZ92" s="53"/>
      <c r="WYA92" s="53"/>
      <c r="WYB92" s="53"/>
      <c r="WYC92" s="53"/>
      <c r="WYD92" s="53"/>
      <c r="WYE92" s="53"/>
      <c r="WYF92" s="53"/>
      <c r="WYG92" s="53"/>
      <c r="WYH92" s="53"/>
      <c r="WYI92" s="53"/>
      <c r="WYJ92" s="53"/>
      <c r="WYK92" s="53"/>
      <c r="WYL92" s="53"/>
      <c r="WYM92" s="53"/>
      <c r="WYN92" s="53"/>
      <c r="WYO92" s="53"/>
      <c r="WYP92" s="53"/>
      <c r="WYQ92" s="53"/>
      <c r="WYR92" s="53"/>
      <c r="WYS92" s="53"/>
      <c r="WYT92" s="53"/>
      <c r="WYU92" s="53"/>
      <c r="WYV92" s="53"/>
      <c r="WYW92" s="53"/>
      <c r="WYX92" s="53"/>
      <c r="WYY92" s="53"/>
      <c r="WYZ92" s="53"/>
      <c r="WZA92" s="53"/>
      <c r="WZB92" s="53"/>
      <c r="WZC92" s="53"/>
      <c r="WZD92" s="53"/>
      <c r="WZE92" s="53"/>
      <c r="WZF92" s="53"/>
      <c r="WZG92" s="53"/>
      <c r="WZH92" s="53"/>
      <c r="WZI92" s="53"/>
      <c r="WZJ92" s="53"/>
      <c r="WZK92" s="53"/>
      <c r="WZL92" s="53"/>
      <c r="WZM92" s="53"/>
      <c r="WZN92" s="53"/>
      <c r="WZO92" s="53"/>
      <c r="WZP92" s="53"/>
      <c r="WZQ92" s="53"/>
      <c r="WZR92" s="53"/>
      <c r="WZS92" s="53"/>
      <c r="WZT92" s="53"/>
      <c r="WZU92" s="53"/>
      <c r="WZV92" s="53"/>
      <c r="WZW92" s="53"/>
      <c r="WZX92" s="53"/>
      <c r="WZY92" s="53"/>
      <c r="WZZ92" s="53"/>
      <c r="XAA92" s="53"/>
      <c r="XAB92" s="53"/>
      <c r="XAC92" s="53"/>
      <c r="XAD92" s="53"/>
      <c r="XAE92" s="53"/>
      <c r="XAF92" s="53"/>
      <c r="XAG92" s="53"/>
      <c r="XAH92" s="53"/>
      <c r="XAI92" s="53"/>
      <c r="XAJ92" s="53"/>
      <c r="XAK92" s="53"/>
      <c r="XAL92" s="53"/>
      <c r="XAM92" s="53"/>
      <c r="XAN92" s="53"/>
      <c r="XAO92" s="53"/>
      <c r="XAP92" s="53"/>
      <c r="XAQ92" s="53"/>
      <c r="XAR92" s="53"/>
      <c r="XAS92" s="53"/>
      <c r="XAT92" s="53"/>
      <c r="XAU92" s="53"/>
      <c r="XAV92" s="53"/>
      <c r="XAW92" s="53"/>
      <c r="XAX92" s="53"/>
      <c r="XAY92" s="53"/>
      <c r="XAZ92" s="53"/>
      <c r="XBA92" s="53"/>
      <c r="XBB92" s="53"/>
      <c r="XBC92" s="53"/>
      <c r="XBD92" s="53"/>
      <c r="XBE92" s="53"/>
      <c r="XBF92" s="53"/>
      <c r="XBG92" s="53"/>
      <c r="XBH92" s="53"/>
      <c r="XBI92" s="53"/>
      <c r="XBJ92" s="53"/>
      <c r="XBK92" s="53"/>
      <c r="XBL92" s="53"/>
      <c r="XBM92" s="53"/>
      <c r="XBN92" s="53"/>
      <c r="XBO92" s="53"/>
      <c r="XBP92" s="53"/>
      <c r="XBQ92" s="53"/>
      <c r="XBR92" s="53"/>
      <c r="XBS92" s="53"/>
      <c r="XBT92" s="53"/>
      <c r="XBU92" s="53"/>
      <c r="XBV92" s="53"/>
      <c r="XBW92" s="53"/>
      <c r="XBX92" s="53"/>
      <c r="XBY92" s="53"/>
      <c r="XBZ92" s="53"/>
      <c r="XCA92" s="53"/>
      <c r="XCB92" s="53"/>
      <c r="XCC92" s="53"/>
      <c r="XCD92" s="53"/>
      <c r="XCE92" s="53"/>
      <c r="XCF92" s="53"/>
      <c r="XCG92" s="53"/>
      <c r="XCH92" s="53"/>
      <c r="XCI92" s="53"/>
      <c r="XCJ92" s="53"/>
      <c r="XCK92" s="53"/>
      <c r="XCL92" s="53"/>
      <c r="XCM92" s="53"/>
      <c r="XCN92" s="53"/>
      <c r="XCO92" s="53"/>
      <c r="XCP92" s="53"/>
      <c r="XCQ92" s="53"/>
      <c r="XCR92" s="53"/>
      <c r="XCS92" s="53"/>
      <c r="XCT92" s="53"/>
      <c r="XCU92" s="53"/>
      <c r="XCV92" s="53"/>
      <c r="XCW92" s="53"/>
      <c r="XCX92" s="53"/>
      <c r="XCY92" s="53"/>
      <c r="XCZ92" s="53"/>
      <c r="XDA92" s="53"/>
      <c r="XDB92" s="53"/>
      <c r="XDC92" s="53"/>
      <c r="XDD92" s="53"/>
      <c r="XDE92" s="53"/>
      <c r="XDF92" s="53"/>
      <c r="XDG92" s="53"/>
      <c r="XDH92" s="53"/>
      <c r="XDI92" s="53"/>
      <c r="XDJ92" s="53"/>
      <c r="XDK92" s="53"/>
      <c r="XDL92" s="53"/>
      <c r="XDM92" s="53"/>
      <c r="XDN92" s="53"/>
      <c r="XDO92" s="53"/>
      <c r="XDP92" s="53"/>
      <c r="XDQ92" s="53"/>
      <c r="XDR92" s="53"/>
      <c r="XDS92" s="53"/>
      <c r="XDT92" s="53"/>
      <c r="XDU92" s="53"/>
      <c r="XDV92" s="53"/>
      <c r="XDW92" s="53"/>
      <c r="XDX92" s="53"/>
      <c r="XDY92" s="53"/>
      <c r="XDZ92" s="53"/>
      <c r="XEA92" s="53"/>
      <c r="XEB92" s="53"/>
      <c r="XEC92" s="53"/>
      <c r="XED92" s="53"/>
      <c r="XEE92" s="53"/>
      <c r="XEF92" s="53"/>
      <c r="XEG92" s="53"/>
      <c r="XEH92" s="53"/>
      <c r="XEI92" s="53"/>
      <c r="XEJ92" s="53"/>
      <c r="XEK92" s="53"/>
      <c r="XEL92" s="53"/>
      <c r="XEM92" s="53"/>
      <c r="XEN92" s="53"/>
      <c r="XEO92" s="53"/>
      <c r="XEP92" s="53"/>
      <c r="XEQ92" s="53"/>
    </row>
    <row r="93" s="30" customFormat="1" ht="54" customHeight="1" spans="1:1024 1025:16371">
      <c r="A93" s="47">
        <v>91</v>
      </c>
      <c r="B93" s="75" t="s">
        <v>95</v>
      </c>
      <c r="C93" s="76" t="s">
        <v>16990</v>
      </c>
      <c r="D93" s="49" t="s">
        <v>16991</v>
      </c>
      <c r="E93" s="49" t="s">
        <v>16992</v>
      </c>
      <c r="F93" s="49"/>
      <c r="G93" s="48" t="s">
        <v>51</v>
      </c>
      <c r="H93" s="50"/>
      <c r="I93" s="78"/>
      <c r="J93" s="58"/>
      <c r="K93" s="17" t="s">
        <v>7203</v>
      </c>
    </row>
    <row r="94" s="30" customFormat="1" ht="45" customHeight="1" spans="1:1024 1025:16371">
      <c r="A94" s="47">
        <v>92</v>
      </c>
      <c r="B94" s="75" t="s">
        <v>95</v>
      </c>
      <c r="C94" s="76" t="s">
        <v>16993</v>
      </c>
      <c r="D94" s="49" t="s">
        <v>16994</v>
      </c>
      <c r="E94" s="49" t="s">
        <v>16995</v>
      </c>
      <c r="F94" s="49"/>
      <c r="G94" s="48" t="s">
        <v>51</v>
      </c>
      <c r="H94" s="50"/>
      <c r="I94" s="78"/>
      <c r="J94" s="58"/>
      <c r="K94" s="17" t="s">
        <v>7203</v>
      </c>
    </row>
    <row r="95" s="30" customFormat="1" ht="48" customHeight="1" spans="1:1024 1025:16371">
      <c r="A95" s="47">
        <v>93</v>
      </c>
      <c r="B95" s="75" t="s">
        <v>95</v>
      </c>
      <c r="C95" s="76" t="s">
        <v>16996</v>
      </c>
      <c r="D95" s="49" t="s">
        <v>16997</v>
      </c>
      <c r="E95" s="49" t="s">
        <v>16998</v>
      </c>
      <c r="F95" s="49"/>
      <c r="G95" s="48" t="s">
        <v>51</v>
      </c>
      <c r="H95" s="50"/>
      <c r="I95" s="78"/>
      <c r="J95" s="58"/>
      <c r="K95" s="17" t="s">
        <v>7203</v>
      </c>
    </row>
    <row r="96" s="30" customFormat="1" ht="45" customHeight="1" spans="1:1024 1025:16371">
      <c r="A96" s="47">
        <v>94</v>
      </c>
      <c r="B96" s="75" t="s">
        <v>95</v>
      </c>
      <c r="C96" s="76" t="s">
        <v>16999</v>
      </c>
      <c r="D96" s="49" t="s">
        <v>17000</v>
      </c>
      <c r="E96" s="49" t="s">
        <v>17001</v>
      </c>
      <c r="F96" s="49"/>
      <c r="G96" s="48" t="s">
        <v>51</v>
      </c>
      <c r="H96" s="50"/>
      <c r="I96" s="78"/>
      <c r="J96" s="58"/>
      <c r="K96" s="17" t="s">
        <v>7203</v>
      </c>
    </row>
    <row r="97" s="30" customFormat="1" ht="42" customHeight="1" spans="1:1024 1025:16371">
      <c r="A97" s="47">
        <v>95</v>
      </c>
      <c r="B97" s="75" t="s">
        <v>95</v>
      </c>
      <c r="C97" s="76" t="s">
        <v>17002</v>
      </c>
      <c r="D97" s="49" t="s">
        <v>17003</v>
      </c>
      <c r="E97" s="49" t="s">
        <v>17004</v>
      </c>
      <c r="F97" s="49"/>
      <c r="G97" s="48" t="s">
        <v>51</v>
      </c>
      <c r="H97" s="50"/>
      <c r="I97" s="78"/>
      <c r="J97" s="58"/>
      <c r="K97" s="17" t="s">
        <v>7203</v>
      </c>
    </row>
    <row r="98" s="30" customFormat="1" ht="39" customHeight="1" spans="1:1024 1025:16371">
      <c r="A98" s="47">
        <v>96</v>
      </c>
      <c r="B98" s="75" t="s">
        <v>95</v>
      </c>
      <c r="C98" s="76" t="s">
        <v>17005</v>
      </c>
      <c r="D98" s="49" t="s">
        <v>17006</v>
      </c>
      <c r="E98" s="49" t="s">
        <v>17007</v>
      </c>
      <c r="F98" s="49"/>
      <c r="G98" s="48" t="s">
        <v>51</v>
      </c>
      <c r="H98" s="50"/>
      <c r="I98" s="78"/>
      <c r="J98" s="58"/>
      <c r="K98" s="17" t="s">
        <v>7203</v>
      </c>
    </row>
    <row r="99" s="30" customFormat="1" ht="57.95" customHeight="1" spans="1:1024 1025:16371">
      <c r="A99" s="47">
        <v>97</v>
      </c>
      <c r="B99" s="48" t="s">
        <v>95</v>
      </c>
      <c r="C99" s="76" t="s">
        <v>17008</v>
      </c>
      <c r="D99" s="49" t="s">
        <v>17009</v>
      </c>
      <c r="E99" s="49" t="s">
        <v>17010</v>
      </c>
      <c r="F99" s="48"/>
      <c r="G99" s="48" t="s">
        <v>51</v>
      </c>
      <c r="H99" s="40"/>
      <c r="I99" s="45"/>
      <c r="J99" s="58"/>
      <c r="K99" s="17" t="s">
        <v>7203</v>
      </c>
    </row>
    <row r="100" s="30" customFormat="1" ht="53" customHeight="1" spans="1:1024 1025:16371">
      <c r="A100" s="47">
        <v>98</v>
      </c>
      <c r="B100" s="48" t="s">
        <v>95</v>
      </c>
      <c r="C100" s="76" t="s">
        <v>17011</v>
      </c>
      <c r="D100" s="49" t="s">
        <v>17012</v>
      </c>
      <c r="E100" s="49" t="s">
        <v>17013</v>
      </c>
      <c r="F100" s="49"/>
      <c r="G100" s="48" t="s">
        <v>51</v>
      </c>
      <c r="H100" s="50" t="s">
        <v>17014</v>
      </c>
      <c r="I100" s="45"/>
      <c r="J100" s="58"/>
      <c r="K100" s="17" t="s">
        <v>7203</v>
      </c>
    </row>
    <row r="101" s="30" customFormat="1" ht="38" customHeight="1" spans="1:1024 1025:16371">
      <c r="A101" s="47">
        <v>99</v>
      </c>
      <c r="B101" s="75" t="s">
        <v>95</v>
      </c>
      <c r="C101" s="76" t="s">
        <v>17015</v>
      </c>
      <c r="D101" s="49" t="s">
        <v>17016</v>
      </c>
      <c r="E101" s="49" t="s">
        <v>17017</v>
      </c>
      <c r="F101" s="49"/>
      <c r="G101" s="48" t="s">
        <v>51</v>
      </c>
      <c r="H101" s="50" t="s">
        <v>17014</v>
      </c>
      <c r="I101" s="45"/>
      <c r="J101" s="58"/>
      <c r="K101" s="17" t="s">
        <v>7203</v>
      </c>
    </row>
    <row r="102" s="30" customFormat="1" ht="24.95" customHeight="1" spans="1:1024 1025:16371">
      <c r="A102" s="37">
        <v>100</v>
      </c>
      <c r="B102" s="88" t="s">
        <v>95</v>
      </c>
      <c r="C102" s="44" t="s">
        <v>17018</v>
      </c>
      <c r="D102" s="68" t="s">
        <v>17019</v>
      </c>
      <c r="E102" s="68" t="s">
        <v>17020</v>
      </c>
      <c r="F102" s="68"/>
      <c r="G102" s="70" t="s">
        <v>51</v>
      </c>
      <c r="H102" s="98" t="s">
        <v>17014</v>
      </c>
      <c r="I102" s="45"/>
      <c r="J102" s="58"/>
    </row>
    <row r="103" s="31" customFormat="1" ht="66" customHeight="1" spans="1:1024 1025:16371">
      <c r="A103" s="47">
        <v>101</v>
      </c>
      <c r="B103" s="75" t="s">
        <v>95</v>
      </c>
      <c r="C103" s="76" t="s">
        <v>17021</v>
      </c>
      <c r="D103" s="99" t="s">
        <v>17022</v>
      </c>
      <c r="E103" s="76" t="s">
        <v>17023</v>
      </c>
      <c r="F103" s="49"/>
      <c r="G103" s="48" t="s">
        <v>51</v>
      </c>
      <c r="H103" s="50"/>
      <c r="I103" s="78"/>
      <c r="J103" s="79"/>
      <c r="K103" s="25" t="s">
        <v>7200</v>
      </c>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c r="DA103" s="53"/>
      <c r="DB103" s="53"/>
      <c r="DC103" s="53"/>
      <c r="DD103" s="53"/>
      <c r="DE103" s="53"/>
      <c r="DF103" s="53"/>
      <c r="DG103" s="53"/>
      <c r="DH103" s="53"/>
      <c r="DI103" s="53"/>
      <c r="DJ103" s="53"/>
      <c r="DK103" s="53"/>
      <c r="DL103" s="53"/>
      <c r="DM103" s="53"/>
      <c r="DN103" s="53"/>
      <c r="DO103" s="53"/>
      <c r="DP103" s="53"/>
      <c r="DQ103" s="53"/>
      <c r="DR103" s="53"/>
      <c r="DS103" s="53"/>
      <c r="DT103" s="53"/>
      <c r="DU103" s="53"/>
      <c r="DV103" s="53"/>
      <c r="DW103" s="53"/>
      <c r="DX103" s="53"/>
      <c r="DY103" s="53"/>
      <c r="DZ103" s="53"/>
      <c r="EA103" s="53"/>
      <c r="EB103" s="53"/>
      <c r="EC103" s="53"/>
      <c r="ED103" s="53"/>
      <c r="EE103" s="53"/>
      <c r="EF103" s="53"/>
      <c r="EG103" s="53"/>
      <c r="EH103" s="53"/>
      <c r="EI103" s="53"/>
      <c r="EJ103" s="53"/>
      <c r="EK103" s="53"/>
      <c r="EL103" s="53"/>
      <c r="EM103" s="53"/>
      <c r="EN103" s="53"/>
      <c r="EO103" s="53"/>
      <c r="EP103" s="53"/>
      <c r="EQ103" s="53"/>
      <c r="ER103" s="53"/>
      <c r="ES103" s="53"/>
      <c r="ET103" s="53"/>
      <c r="EU103" s="53"/>
      <c r="EV103" s="53"/>
      <c r="EW103" s="53"/>
      <c r="EX103" s="53"/>
      <c r="EY103" s="53"/>
      <c r="EZ103" s="53"/>
      <c r="FA103" s="53"/>
      <c r="FB103" s="53"/>
      <c r="FC103" s="53"/>
      <c r="FD103" s="53"/>
      <c r="FE103" s="53"/>
      <c r="FF103" s="53"/>
      <c r="FG103" s="53"/>
      <c r="FH103" s="53"/>
      <c r="FI103" s="53"/>
      <c r="FJ103" s="53"/>
      <c r="FK103" s="53"/>
      <c r="FL103" s="53"/>
      <c r="FM103" s="53"/>
      <c r="FN103" s="53"/>
      <c r="FO103" s="53"/>
      <c r="FP103" s="53"/>
      <c r="FQ103" s="53"/>
      <c r="FR103" s="53"/>
      <c r="FS103" s="53"/>
      <c r="FT103" s="53"/>
      <c r="FU103" s="53"/>
      <c r="FV103" s="53"/>
      <c r="FW103" s="53"/>
      <c r="FX103" s="53"/>
      <c r="FY103" s="53"/>
      <c r="FZ103" s="53"/>
      <c r="GA103" s="53"/>
      <c r="GB103" s="53"/>
      <c r="GC103" s="53"/>
      <c r="GD103" s="53"/>
      <c r="GE103" s="53"/>
      <c r="GF103" s="53"/>
      <c r="GG103" s="53"/>
      <c r="GH103" s="53"/>
      <c r="GI103" s="53"/>
      <c r="GJ103" s="53"/>
      <c r="GK103" s="53"/>
      <c r="GL103" s="53"/>
      <c r="GM103" s="53"/>
      <c r="GN103" s="53"/>
      <c r="GO103" s="53"/>
      <c r="GP103" s="53"/>
      <c r="GQ103" s="53"/>
      <c r="GR103" s="53"/>
      <c r="GS103" s="53"/>
      <c r="GT103" s="53"/>
      <c r="GU103" s="53"/>
      <c r="GV103" s="53"/>
      <c r="GW103" s="53"/>
      <c r="GX103" s="53"/>
      <c r="GY103" s="53"/>
      <c r="GZ103" s="53"/>
      <c r="HA103" s="53"/>
      <c r="HB103" s="53"/>
      <c r="HC103" s="53"/>
      <c r="HD103" s="53"/>
      <c r="HE103" s="53"/>
      <c r="HF103" s="53"/>
      <c r="HG103" s="53"/>
      <c r="HH103" s="53"/>
      <c r="HI103" s="53"/>
      <c r="HJ103" s="53"/>
      <c r="HK103" s="53"/>
      <c r="HL103" s="53"/>
      <c r="HM103" s="53"/>
      <c r="HN103" s="53"/>
      <c r="HO103" s="53"/>
      <c r="HP103" s="53"/>
      <c r="HQ103" s="53"/>
      <c r="HR103" s="53"/>
      <c r="HS103" s="53"/>
      <c r="HT103" s="53"/>
      <c r="HU103" s="53"/>
      <c r="HV103" s="53"/>
      <c r="HW103" s="53"/>
      <c r="HX103" s="53"/>
      <c r="HY103" s="53"/>
      <c r="HZ103" s="53"/>
      <c r="IA103" s="53"/>
      <c r="IB103" s="53"/>
      <c r="IC103" s="53"/>
      <c r="ID103" s="53"/>
      <c r="IE103" s="53"/>
      <c r="IF103" s="53"/>
      <c r="IG103" s="53"/>
      <c r="IH103" s="53"/>
      <c r="II103" s="53"/>
      <c r="IJ103" s="53"/>
      <c r="IK103" s="53"/>
      <c r="IL103" s="53"/>
      <c r="IM103" s="53"/>
      <c r="IN103" s="53"/>
      <c r="IO103" s="53"/>
      <c r="IP103" s="53"/>
      <c r="IQ103" s="53"/>
      <c r="IR103" s="53"/>
      <c r="IS103" s="53"/>
      <c r="IT103" s="53"/>
      <c r="IU103" s="53"/>
      <c r="IV103" s="53"/>
      <c r="IW103" s="53"/>
      <c r="IX103" s="53"/>
      <c r="IY103" s="53"/>
      <c r="IZ103" s="53"/>
      <c r="JA103" s="53"/>
      <c r="JB103" s="53"/>
      <c r="JC103" s="53"/>
      <c r="JD103" s="53"/>
      <c r="JE103" s="53"/>
      <c r="JF103" s="53"/>
      <c r="JG103" s="53"/>
      <c r="JH103" s="53"/>
      <c r="JI103" s="53"/>
      <c r="JJ103" s="53"/>
      <c r="JK103" s="53"/>
      <c r="JL103" s="53"/>
      <c r="JM103" s="53"/>
      <c r="JN103" s="53"/>
      <c r="JO103" s="53"/>
      <c r="JP103" s="53"/>
      <c r="JQ103" s="53"/>
      <c r="JR103" s="53"/>
      <c r="JS103" s="53"/>
      <c r="JT103" s="53"/>
      <c r="JU103" s="53"/>
      <c r="JV103" s="53"/>
      <c r="JW103" s="53"/>
      <c r="JX103" s="53"/>
      <c r="JY103" s="53"/>
      <c r="JZ103" s="53"/>
      <c r="KA103" s="53"/>
      <c r="KB103" s="53"/>
      <c r="KC103" s="53"/>
      <c r="KD103" s="53"/>
      <c r="KE103" s="53"/>
      <c r="KF103" s="53"/>
      <c r="KG103" s="53"/>
      <c r="KH103" s="53"/>
      <c r="KI103" s="53"/>
      <c r="KJ103" s="53"/>
      <c r="KK103" s="53"/>
      <c r="KL103" s="53"/>
      <c r="KM103" s="53"/>
      <c r="KN103" s="53"/>
      <c r="KO103" s="53"/>
      <c r="KP103" s="53"/>
      <c r="KQ103" s="53"/>
      <c r="KR103" s="53"/>
      <c r="KS103" s="53"/>
      <c r="KT103" s="53"/>
      <c r="KU103" s="53"/>
      <c r="KV103" s="53"/>
      <c r="KW103" s="53"/>
      <c r="KX103" s="53"/>
      <c r="KY103" s="53"/>
      <c r="KZ103" s="53"/>
      <c r="LA103" s="53"/>
      <c r="LB103" s="53"/>
      <c r="LC103" s="53"/>
      <c r="LD103" s="53"/>
      <c r="LE103" s="53"/>
      <c r="LF103" s="53"/>
      <c r="LG103" s="53"/>
      <c r="LH103" s="53"/>
      <c r="LI103" s="53"/>
      <c r="LJ103" s="53"/>
      <c r="LK103" s="53"/>
      <c r="LL103" s="53"/>
      <c r="LM103" s="53"/>
      <c r="LN103" s="53"/>
      <c r="LO103" s="53"/>
      <c r="LP103" s="53"/>
      <c r="LQ103" s="53"/>
      <c r="LR103" s="53"/>
      <c r="LS103" s="53"/>
      <c r="LT103" s="53"/>
      <c r="LU103" s="53"/>
      <c r="LV103" s="53"/>
      <c r="LW103" s="53"/>
      <c r="LX103" s="53"/>
      <c r="LY103" s="53"/>
      <c r="LZ103" s="53"/>
      <c r="MA103" s="53"/>
      <c r="MB103" s="53"/>
      <c r="MC103" s="53"/>
      <c r="MD103" s="53"/>
      <c r="ME103" s="53"/>
      <c r="MF103" s="53"/>
      <c r="MG103" s="53"/>
      <c r="MH103" s="53"/>
      <c r="MI103" s="53"/>
      <c r="MJ103" s="53"/>
      <c r="MK103" s="53"/>
      <c r="ML103" s="53"/>
      <c r="MM103" s="53"/>
      <c r="MN103" s="53"/>
      <c r="MO103" s="53"/>
      <c r="MP103" s="53"/>
      <c r="MQ103" s="53"/>
      <c r="MR103" s="53"/>
      <c r="MS103" s="53"/>
      <c r="MT103" s="53"/>
      <c r="MU103" s="53"/>
      <c r="MV103" s="53"/>
      <c r="MW103" s="53"/>
      <c r="MX103" s="53"/>
      <c r="MY103" s="53"/>
      <c r="MZ103" s="53"/>
      <c r="NA103" s="53"/>
      <c r="NB103" s="53"/>
      <c r="NC103" s="53"/>
      <c r="ND103" s="53"/>
      <c r="NE103" s="53"/>
      <c r="NF103" s="53"/>
      <c r="NG103" s="53"/>
      <c r="NH103" s="53"/>
      <c r="NI103" s="53"/>
      <c r="NJ103" s="53"/>
      <c r="NK103" s="53"/>
      <c r="NL103" s="53"/>
      <c r="NM103" s="53"/>
      <c r="NN103" s="53"/>
      <c r="NO103" s="53"/>
      <c r="NP103" s="53"/>
      <c r="NQ103" s="53"/>
      <c r="NR103" s="53"/>
      <c r="NS103" s="53"/>
      <c r="NT103" s="53"/>
      <c r="NU103" s="53"/>
      <c r="NV103" s="53"/>
      <c r="NW103" s="53"/>
      <c r="NX103" s="53"/>
      <c r="NY103" s="53"/>
      <c r="NZ103" s="53"/>
      <c r="OA103" s="53"/>
      <c r="OB103" s="53"/>
      <c r="OC103" s="53"/>
      <c r="OD103" s="53"/>
      <c r="OE103" s="53"/>
      <c r="OF103" s="53"/>
      <c r="OG103" s="53"/>
      <c r="OH103" s="53"/>
      <c r="OI103" s="53"/>
      <c r="OJ103" s="53"/>
      <c r="OK103" s="53"/>
      <c r="OL103" s="53"/>
      <c r="OM103" s="53"/>
      <c r="ON103" s="53"/>
      <c r="OO103" s="53"/>
      <c r="OP103" s="53"/>
      <c r="OQ103" s="53"/>
      <c r="OR103" s="53"/>
      <c r="OS103" s="53"/>
      <c r="OT103" s="53"/>
      <c r="OU103" s="53"/>
      <c r="OV103" s="53"/>
      <c r="OW103" s="53"/>
      <c r="OX103" s="53"/>
      <c r="OY103" s="53"/>
      <c r="OZ103" s="53"/>
      <c r="PA103" s="53"/>
      <c r="PB103" s="53"/>
      <c r="PC103" s="53"/>
      <c r="PD103" s="53"/>
      <c r="PE103" s="53"/>
      <c r="PF103" s="53"/>
      <c r="PG103" s="53"/>
      <c r="PH103" s="53"/>
      <c r="PI103" s="53"/>
      <c r="PJ103" s="53"/>
      <c r="PK103" s="53"/>
      <c r="PL103" s="53"/>
      <c r="PM103" s="53"/>
      <c r="PN103" s="53"/>
      <c r="PO103" s="53"/>
      <c r="PP103" s="53"/>
      <c r="PQ103" s="53"/>
      <c r="PR103" s="53"/>
      <c r="PS103" s="53"/>
      <c r="PT103" s="53"/>
      <c r="PU103" s="53"/>
      <c r="PV103" s="53"/>
      <c r="PW103" s="53"/>
      <c r="PX103" s="53"/>
      <c r="PY103" s="53"/>
      <c r="PZ103" s="53"/>
      <c r="QA103" s="53"/>
      <c r="QB103" s="53"/>
      <c r="QC103" s="53"/>
      <c r="QD103" s="53"/>
      <c r="QE103" s="53"/>
      <c r="QF103" s="53"/>
      <c r="QG103" s="53"/>
      <c r="QH103" s="53"/>
      <c r="QI103" s="53"/>
      <c r="QJ103" s="53"/>
      <c r="QK103" s="53"/>
      <c r="QL103" s="53"/>
      <c r="QM103" s="53"/>
      <c r="QN103" s="53"/>
      <c r="QO103" s="53"/>
      <c r="QP103" s="53"/>
      <c r="QQ103" s="53"/>
      <c r="QR103" s="53"/>
      <c r="QS103" s="53"/>
      <c r="QT103" s="53"/>
      <c r="QU103" s="53"/>
      <c r="QV103" s="53"/>
      <c r="QW103" s="53"/>
      <c r="QX103" s="53"/>
      <c r="QY103" s="53"/>
      <c r="QZ103" s="53"/>
      <c r="RA103" s="53"/>
      <c r="RB103" s="53"/>
      <c r="RC103" s="53"/>
      <c r="RD103" s="53"/>
      <c r="RE103" s="53"/>
      <c r="RF103" s="53"/>
      <c r="RG103" s="53"/>
      <c r="RH103" s="53"/>
      <c r="RI103" s="53"/>
      <c r="RJ103" s="53"/>
      <c r="RK103" s="53"/>
      <c r="RL103" s="53"/>
      <c r="RM103" s="53"/>
      <c r="RN103" s="53"/>
      <c r="RO103" s="53"/>
      <c r="RP103" s="53"/>
      <c r="RQ103" s="53"/>
      <c r="RR103" s="53"/>
      <c r="RS103" s="53"/>
      <c r="RT103" s="53"/>
      <c r="RU103" s="53"/>
      <c r="RV103" s="53"/>
      <c r="RW103" s="53"/>
      <c r="RX103" s="53"/>
      <c r="RY103" s="53"/>
      <c r="RZ103" s="53"/>
      <c r="SA103" s="53"/>
      <c r="SB103" s="53"/>
      <c r="SC103" s="53"/>
      <c r="SD103" s="53"/>
      <c r="SE103" s="53"/>
      <c r="SF103" s="53"/>
      <c r="SG103" s="53"/>
      <c r="SH103" s="53"/>
      <c r="SI103" s="53"/>
      <c r="SJ103" s="53"/>
      <c r="SK103" s="53"/>
      <c r="SL103" s="53"/>
      <c r="SM103" s="53"/>
      <c r="SN103" s="53"/>
      <c r="SO103" s="53"/>
      <c r="SP103" s="53"/>
      <c r="SQ103" s="53"/>
      <c r="SR103" s="53"/>
      <c r="SS103" s="53"/>
      <c r="ST103" s="53"/>
      <c r="SU103" s="53"/>
      <c r="SV103" s="53"/>
      <c r="SW103" s="53"/>
      <c r="SX103" s="53"/>
      <c r="SY103" s="53"/>
      <c r="SZ103" s="53"/>
      <c r="TA103" s="53"/>
      <c r="TB103" s="53"/>
      <c r="TC103" s="53"/>
      <c r="TD103" s="53"/>
      <c r="TE103" s="53"/>
      <c r="TF103" s="53"/>
      <c r="TG103" s="53"/>
      <c r="TH103" s="53"/>
      <c r="TI103" s="53"/>
      <c r="TJ103" s="53"/>
      <c r="TK103" s="53"/>
      <c r="TL103" s="53"/>
      <c r="TM103" s="53"/>
      <c r="TN103" s="53"/>
      <c r="TO103" s="53"/>
      <c r="TP103" s="53"/>
      <c r="TQ103" s="53"/>
      <c r="TR103" s="53"/>
      <c r="TS103" s="53"/>
      <c r="TT103" s="53"/>
      <c r="TU103" s="53"/>
      <c r="TV103" s="53"/>
      <c r="TW103" s="53"/>
      <c r="TX103" s="53"/>
      <c r="TY103" s="53"/>
      <c r="TZ103" s="53"/>
      <c r="UA103" s="53"/>
      <c r="UB103" s="53"/>
      <c r="UC103" s="53"/>
      <c r="UD103" s="53"/>
      <c r="UE103" s="53"/>
      <c r="UF103" s="53"/>
      <c r="UG103" s="53"/>
      <c r="UH103" s="53"/>
      <c r="UI103" s="53"/>
      <c r="UJ103" s="53"/>
      <c r="UK103" s="53"/>
      <c r="UL103" s="53"/>
      <c r="UM103" s="53"/>
      <c r="UN103" s="53"/>
      <c r="UO103" s="53"/>
      <c r="UP103" s="53"/>
      <c r="UQ103" s="53"/>
      <c r="UR103" s="53"/>
      <c r="US103" s="53"/>
      <c r="UT103" s="53"/>
      <c r="UU103" s="53"/>
      <c r="UV103" s="53"/>
      <c r="UW103" s="53"/>
      <c r="UX103" s="53"/>
      <c r="UY103" s="53"/>
      <c r="UZ103" s="53"/>
      <c r="VA103" s="53"/>
      <c r="VB103" s="53"/>
      <c r="VC103" s="53"/>
      <c r="VD103" s="53"/>
      <c r="VE103" s="53"/>
      <c r="VF103" s="53"/>
      <c r="VG103" s="53"/>
      <c r="VH103" s="53"/>
      <c r="VI103" s="53"/>
      <c r="VJ103" s="53"/>
      <c r="VK103" s="53"/>
      <c r="VL103" s="53"/>
      <c r="VM103" s="53"/>
      <c r="VN103" s="53"/>
      <c r="VO103" s="53"/>
      <c r="VP103" s="53"/>
      <c r="VQ103" s="53"/>
      <c r="VR103" s="53"/>
      <c r="VS103" s="53"/>
      <c r="VT103" s="53"/>
      <c r="VU103" s="53"/>
      <c r="VV103" s="53"/>
      <c r="VW103" s="53"/>
      <c r="VX103" s="53"/>
      <c r="VY103" s="53"/>
      <c r="VZ103" s="53"/>
      <c r="WA103" s="53"/>
      <c r="WB103" s="53"/>
      <c r="WC103" s="53"/>
      <c r="WD103" s="53"/>
      <c r="WE103" s="53"/>
      <c r="WF103" s="53"/>
      <c r="WG103" s="53"/>
      <c r="WH103" s="53"/>
      <c r="WI103" s="53"/>
      <c r="WJ103" s="53"/>
      <c r="WK103" s="53"/>
      <c r="WL103" s="53"/>
      <c r="WM103" s="53"/>
      <c r="WN103" s="53"/>
      <c r="WO103" s="53"/>
      <c r="WP103" s="53"/>
      <c r="WQ103" s="53"/>
      <c r="WR103" s="53"/>
      <c r="WS103" s="53"/>
      <c r="WT103" s="53"/>
      <c r="WU103" s="53"/>
      <c r="WV103" s="53"/>
      <c r="WW103" s="53"/>
      <c r="WX103" s="53"/>
      <c r="WY103" s="53"/>
      <c r="WZ103" s="53"/>
      <c r="XA103" s="53"/>
      <c r="XB103" s="53"/>
      <c r="XC103" s="53"/>
      <c r="XD103" s="53"/>
      <c r="XE103" s="53"/>
      <c r="XF103" s="53"/>
      <c r="XG103" s="53"/>
      <c r="XH103" s="53"/>
      <c r="XI103" s="53"/>
      <c r="XJ103" s="53"/>
      <c r="XK103" s="53"/>
      <c r="XL103" s="53"/>
      <c r="XM103" s="53"/>
      <c r="XN103" s="53"/>
      <c r="XO103" s="53"/>
      <c r="XP103" s="53"/>
      <c r="XQ103" s="53"/>
      <c r="XR103" s="53"/>
      <c r="XS103" s="53"/>
      <c r="XT103" s="53"/>
      <c r="XU103" s="53"/>
      <c r="XV103" s="53"/>
      <c r="XW103" s="53"/>
      <c r="XX103" s="53"/>
      <c r="XY103" s="53"/>
      <c r="XZ103" s="53"/>
      <c r="YA103" s="53"/>
      <c r="YB103" s="53"/>
      <c r="YC103" s="53"/>
      <c r="YD103" s="53"/>
      <c r="YE103" s="53"/>
      <c r="YF103" s="53"/>
      <c r="YG103" s="53"/>
      <c r="YH103" s="53"/>
      <c r="YI103" s="53"/>
      <c r="YJ103" s="53"/>
      <c r="YK103" s="53"/>
      <c r="YL103" s="53"/>
      <c r="YM103" s="53"/>
      <c r="YN103" s="53"/>
      <c r="YO103" s="53"/>
      <c r="YP103" s="53"/>
      <c r="YQ103" s="53"/>
      <c r="YR103" s="53"/>
      <c r="YS103" s="53"/>
      <c r="YT103" s="53"/>
      <c r="YU103" s="53"/>
      <c r="YV103" s="53"/>
      <c r="YW103" s="53"/>
      <c r="YX103" s="53"/>
      <c r="YY103" s="53"/>
      <c r="YZ103" s="53"/>
      <c r="ZA103" s="53"/>
      <c r="ZB103" s="53"/>
      <c r="ZC103" s="53"/>
      <c r="ZD103" s="53"/>
      <c r="ZE103" s="53"/>
      <c r="ZF103" s="53"/>
      <c r="ZG103" s="53"/>
      <c r="ZH103" s="53"/>
      <c r="ZI103" s="53"/>
      <c r="ZJ103" s="53"/>
      <c r="ZK103" s="53"/>
      <c r="ZL103" s="53"/>
      <c r="ZM103" s="53"/>
      <c r="ZN103" s="53"/>
      <c r="ZO103" s="53"/>
      <c r="ZP103" s="53"/>
      <c r="ZQ103" s="53"/>
      <c r="ZR103" s="53"/>
      <c r="ZS103" s="53"/>
      <c r="ZT103" s="53"/>
      <c r="ZU103" s="53"/>
      <c r="ZV103" s="53"/>
      <c r="ZW103" s="53"/>
      <c r="ZX103" s="53"/>
      <c r="ZY103" s="53"/>
      <c r="ZZ103" s="53"/>
      <c r="AAA103" s="53"/>
      <c r="AAB103" s="53"/>
      <c r="AAC103" s="53"/>
      <c r="AAD103" s="53"/>
      <c r="AAE103" s="53"/>
      <c r="AAF103" s="53"/>
      <c r="AAG103" s="53"/>
      <c r="AAH103" s="53"/>
      <c r="AAI103" s="53"/>
      <c r="AAJ103" s="53"/>
      <c r="AAK103" s="53"/>
      <c r="AAL103" s="53"/>
      <c r="AAM103" s="53"/>
      <c r="AAN103" s="53"/>
      <c r="AAO103" s="53"/>
      <c r="AAP103" s="53"/>
      <c r="AAQ103" s="53"/>
      <c r="AAR103" s="53"/>
      <c r="AAS103" s="53"/>
      <c r="AAT103" s="53"/>
      <c r="AAU103" s="53"/>
      <c r="AAV103" s="53"/>
      <c r="AAW103" s="53"/>
      <c r="AAX103" s="53"/>
      <c r="AAY103" s="53"/>
      <c r="AAZ103" s="53"/>
      <c r="ABA103" s="53"/>
      <c r="ABB103" s="53"/>
      <c r="ABC103" s="53"/>
      <c r="ABD103" s="53"/>
      <c r="ABE103" s="53"/>
      <c r="ABF103" s="53"/>
      <c r="ABG103" s="53"/>
      <c r="ABH103" s="53"/>
      <c r="ABI103" s="53"/>
      <c r="ABJ103" s="53"/>
      <c r="ABK103" s="53"/>
      <c r="ABL103" s="53"/>
      <c r="ABM103" s="53"/>
      <c r="ABN103" s="53"/>
      <c r="ABO103" s="53"/>
      <c r="ABP103" s="53"/>
      <c r="ABQ103" s="53"/>
      <c r="ABR103" s="53"/>
      <c r="ABS103" s="53"/>
      <c r="ABT103" s="53"/>
      <c r="ABU103" s="53"/>
      <c r="ABV103" s="53"/>
      <c r="ABW103" s="53"/>
      <c r="ABX103" s="53"/>
      <c r="ABY103" s="53"/>
      <c r="ABZ103" s="53"/>
      <c r="ACA103" s="53"/>
      <c r="ACB103" s="53"/>
      <c r="ACC103" s="53"/>
      <c r="ACD103" s="53"/>
      <c r="ACE103" s="53"/>
      <c r="ACF103" s="53"/>
      <c r="ACG103" s="53"/>
      <c r="ACH103" s="53"/>
      <c r="ACI103" s="53"/>
      <c r="ACJ103" s="53"/>
      <c r="ACK103" s="53"/>
      <c r="ACL103" s="53"/>
      <c r="ACM103" s="53"/>
      <c r="ACN103" s="53"/>
      <c r="ACO103" s="53"/>
      <c r="ACP103" s="53"/>
      <c r="ACQ103" s="53"/>
      <c r="ACR103" s="53"/>
      <c r="ACS103" s="53"/>
      <c r="ACT103" s="53"/>
      <c r="ACU103" s="53"/>
      <c r="ACV103" s="53"/>
      <c r="ACW103" s="53"/>
      <c r="ACX103" s="53"/>
      <c r="ACY103" s="53"/>
      <c r="ACZ103" s="53"/>
      <c r="ADA103" s="53"/>
      <c r="ADB103" s="53"/>
      <c r="ADC103" s="53"/>
      <c r="ADD103" s="53"/>
      <c r="ADE103" s="53"/>
      <c r="ADF103" s="53"/>
      <c r="ADG103" s="53"/>
      <c r="ADH103" s="53"/>
      <c r="ADI103" s="53"/>
      <c r="ADJ103" s="53"/>
      <c r="ADK103" s="53"/>
      <c r="ADL103" s="53"/>
      <c r="ADM103" s="53"/>
      <c r="ADN103" s="53"/>
      <c r="ADO103" s="53"/>
      <c r="ADP103" s="53"/>
      <c r="ADQ103" s="53"/>
      <c r="ADR103" s="53"/>
      <c r="ADS103" s="53"/>
      <c r="ADT103" s="53"/>
      <c r="ADU103" s="53"/>
      <c r="ADV103" s="53"/>
      <c r="ADW103" s="53"/>
      <c r="ADX103" s="53"/>
      <c r="ADY103" s="53"/>
      <c r="ADZ103" s="53"/>
      <c r="AEA103" s="53"/>
      <c r="AEB103" s="53"/>
      <c r="AEC103" s="53"/>
      <c r="AED103" s="53"/>
      <c r="AEE103" s="53"/>
      <c r="AEF103" s="53"/>
      <c r="AEG103" s="53"/>
      <c r="AEH103" s="53"/>
      <c r="AEI103" s="53"/>
      <c r="AEJ103" s="53"/>
      <c r="AEK103" s="53"/>
      <c r="AEL103" s="53"/>
      <c r="AEM103" s="53"/>
      <c r="AEN103" s="53"/>
      <c r="AEO103" s="53"/>
      <c r="AEP103" s="53"/>
      <c r="AEQ103" s="53"/>
      <c r="AER103" s="53"/>
      <c r="AES103" s="53"/>
      <c r="AET103" s="53"/>
      <c r="AEU103" s="53"/>
      <c r="AEV103" s="53"/>
      <c r="AEW103" s="53"/>
      <c r="AEX103" s="53"/>
      <c r="AEY103" s="53"/>
      <c r="AEZ103" s="53"/>
      <c r="AFA103" s="53"/>
      <c r="AFB103" s="53"/>
      <c r="AFC103" s="53"/>
      <c r="AFD103" s="53"/>
      <c r="AFE103" s="53"/>
      <c r="AFF103" s="53"/>
      <c r="AFG103" s="53"/>
      <c r="AFH103" s="53"/>
      <c r="AFI103" s="53"/>
      <c r="AFJ103" s="53"/>
      <c r="AFK103" s="53"/>
      <c r="AFL103" s="53"/>
      <c r="AFM103" s="53"/>
      <c r="AFN103" s="53"/>
      <c r="AFO103" s="53"/>
      <c r="AFP103" s="53"/>
      <c r="AFQ103" s="53"/>
      <c r="AFR103" s="53"/>
      <c r="AFS103" s="53"/>
      <c r="AFT103" s="53"/>
      <c r="AFU103" s="53"/>
      <c r="AFV103" s="53"/>
      <c r="AFW103" s="53"/>
      <c r="AFX103" s="53"/>
      <c r="AFY103" s="53"/>
      <c r="AFZ103" s="53"/>
      <c r="AGA103" s="53"/>
      <c r="AGB103" s="53"/>
      <c r="AGC103" s="53"/>
      <c r="AGD103" s="53"/>
      <c r="AGE103" s="53"/>
      <c r="AGF103" s="53"/>
      <c r="AGG103" s="53"/>
      <c r="AGH103" s="53"/>
      <c r="AGI103" s="53"/>
      <c r="AGJ103" s="53"/>
      <c r="AGK103" s="53"/>
      <c r="AGL103" s="53"/>
      <c r="AGM103" s="53"/>
      <c r="AGN103" s="53"/>
      <c r="AGO103" s="53"/>
      <c r="AGP103" s="53"/>
      <c r="AGQ103" s="53"/>
      <c r="AGR103" s="53"/>
      <c r="AGS103" s="53"/>
      <c r="AGT103" s="53"/>
      <c r="AGU103" s="53"/>
      <c r="AGV103" s="53"/>
      <c r="AGW103" s="53"/>
      <c r="AGX103" s="53"/>
      <c r="AGY103" s="53"/>
      <c r="AGZ103" s="53"/>
      <c r="AHA103" s="53"/>
      <c r="AHB103" s="53"/>
      <c r="AHC103" s="53"/>
      <c r="AHD103" s="53"/>
      <c r="AHE103" s="53"/>
      <c r="AHF103" s="53"/>
      <c r="AHG103" s="53"/>
      <c r="AHH103" s="53"/>
      <c r="AHI103" s="53"/>
      <c r="AHJ103" s="53"/>
      <c r="AHK103" s="53"/>
      <c r="AHL103" s="53"/>
      <c r="AHM103" s="53"/>
      <c r="AHN103" s="53"/>
      <c r="AHO103" s="53"/>
      <c r="AHP103" s="53"/>
      <c r="AHQ103" s="53"/>
      <c r="AHR103" s="53"/>
      <c r="AHS103" s="53"/>
      <c r="AHT103" s="53"/>
      <c r="AHU103" s="53"/>
      <c r="AHV103" s="53"/>
      <c r="AHW103" s="53"/>
      <c r="AHX103" s="53"/>
      <c r="AHY103" s="53"/>
      <c r="AHZ103" s="53"/>
      <c r="AIA103" s="53"/>
      <c r="AIB103" s="53"/>
      <c r="AIC103" s="53"/>
      <c r="AID103" s="53"/>
      <c r="AIE103" s="53"/>
      <c r="AIF103" s="53"/>
      <c r="AIG103" s="53"/>
      <c r="AIH103" s="53"/>
      <c r="AII103" s="53"/>
      <c r="AIJ103" s="53"/>
      <c r="AIK103" s="53"/>
      <c r="AIL103" s="53"/>
      <c r="AIM103" s="53"/>
      <c r="AIN103" s="53"/>
      <c r="AIO103" s="53"/>
      <c r="AIP103" s="53"/>
      <c r="AIQ103" s="53"/>
      <c r="AIR103" s="53"/>
      <c r="AIS103" s="53"/>
      <c r="AIT103" s="53"/>
      <c r="AIU103" s="53"/>
      <c r="AIV103" s="53"/>
      <c r="AIW103" s="53"/>
      <c r="AIX103" s="53"/>
      <c r="AIY103" s="53"/>
      <c r="AIZ103" s="53"/>
      <c r="AJA103" s="53"/>
      <c r="AJB103" s="53"/>
      <c r="AJC103" s="53"/>
      <c r="AJD103" s="53"/>
      <c r="AJE103" s="53"/>
      <c r="AJF103" s="53"/>
      <c r="AJG103" s="53"/>
      <c r="AJH103" s="53"/>
      <c r="AJI103" s="53"/>
      <c r="AJJ103" s="53"/>
      <c r="AJK103" s="53"/>
      <c r="AJL103" s="53"/>
      <c r="AJM103" s="53"/>
      <c r="AJN103" s="53"/>
      <c r="AJO103" s="53"/>
      <c r="AJP103" s="53"/>
      <c r="AJQ103" s="53"/>
      <c r="AJR103" s="53"/>
      <c r="AJS103" s="53"/>
      <c r="AJT103" s="53"/>
      <c r="AJU103" s="53"/>
      <c r="AJV103" s="53"/>
      <c r="AJW103" s="53"/>
      <c r="AJX103" s="53"/>
      <c r="AJY103" s="53"/>
      <c r="AJZ103" s="53"/>
      <c r="AKA103" s="53"/>
      <c r="AKB103" s="53"/>
      <c r="AKC103" s="53"/>
      <c r="AKD103" s="53"/>
      <c r="AKE103" s="53"/>
      <c r="AKF103" s="53"/>
      <c r="AKG103" s="53"/>
      <c r="AKH103" s="53"/>
      <c r="AKI103" s="53"/>
      <c r="AKJ103" s="53"/>
      <c r="AKK103" s="53"/>
      <c r="AKL103" s="53"/>
      <c r="AKM103" s="53"/>
      <c r="AKN103" s="53"/>
      <c r="AKO103" s="53"/>
      <c r="AKP103" s="53"/>
      <c r="AKQ103" s="53"/>
      <c r="AKR103" s="53"/>
      <c r="AKS103" s="53"/>
      <c r="AKT103" s="53"/>
      <c r="AKU103" s="53"/>
      <c r="AKV103" s="53"/>
      <c r="AKW103" s="53"/>
      <c r="AKX103" s="53"/>
      <c r="AKY103" s="53"/>
      <c r="AKZ103" s="53"/>
      <c r="ALA103" s="53"/>
      <c r="ALB103" s="53"/>
      <c r="ALC103" s="53"/>
      <c r="ALD103" s="53"/>
      <c r="ALE103" s="53"/>
      <c r="ALF103" s="53"/>
      <c r="ALG103" s="53"/>
      <c r="ALH103" s="53"/>
      <c r="ALI103" s="53"/>
      <c r="ALJ103" s="53"/>
      <c r="ALK103" s="53"/>
      <c r="ALL103" s="53"/>
      <c r="ALM103" s="53"/>
      <c r="ALN103" s="53"/>
      <c r="ALO103" s="53"/>
      <c r="ALP103" s="53"/>
      <c r="ALQ103" s="53"/>
      <c r="ALR103" s="53"/>
      <c r="ALS103" s="53"/>
      <c r="ALT103" s="53"/>
      <c r="ALU103" s="53"/>
      <c r="ALV103" s="53"/>
      <c r="ALW103" s="53"/>
      <c r="ALX103" s="53"/>
      <c r="ALY103" s="53"/>
      <c r="ALZ103" s="53"/>
      <c r="AMA103" s="53"/>
      <c r="AMB103" s="53"/>
      <c r="AMC103" s="53"/>
      <c r="AMD103" s="53"/>
      <c r="AME103" s="53"/>
      <c r="AMF103" s="53"/>
      <c r="AMG103" s="53"/>
      <c r="AMH103" s="53"/>
      <c r="AMI103" s="53"/>
      <c r="AMJ103" s="53"/>
      <c r="AMK103" s="53"/>
      <c r="AML103" s="53"/>
      <c r="AMM103" s="53"/>
      <c r="AMN103" s="53"/>
      <c r="AMO103" s="53"/>
      <c r="AMP103" s="53"/>
      <c r="AMQ103" s="53"/>
      <c r="AMR103" s="53"/>
      <c r="AMS103" s="53"/>
      <c r="AMT103" s="53"/>
      <c r="AMU103" s="53"/>
      <c r="AMV103" s="53"/>
      <c r="AMW103" s="53"/>
      <c r="AMX103" s="53"/>
      <c r="AMY103" s="53"/>
      <c r="AMZ103" s="53"/>
      <c r="ANA103" s="53"/>
      <c r="ANB103" s="53"/>
      <c r="ANC103" s="53"/>
      <c r="AND103" s="53"/>
      <c r="ANE103" s="53"/>
      <c r="ANF103" s="53"/>
      <c r="ANG103" s="53"/>
      <c r="ANH103" s="53"/>
      <c r="ANI103" s="53"/>
      <c r="ANJ103" s="53"/>
      <c r="ANK103" s="53"/>
      <c r="ANL103" s="53"/>
      <c r="ANM103" s="53"/>
      <c r="ANN103" s="53"/>
      <c r="ANO103" s="53"/>
      <c r="ANP103" s="53"/>
      <c r="ANQ103" s="53"/>
      <c r="ANR103" s="53"/>
      <c r="ANS103" s="53"/>
      <c r="ANT103" s="53"/>
      <c r="ANU103" s="53"/>
      <c r="ANV103" s="53"/>
      <c r="ANW103" s="53"/>
      <c r="ANX103" s="53"/>
      <c r="ANY103" s="53"/>
      <c r="ANZ103" s="53"/>
      <c r="AOA103" s="53"/>
      <c r="AOB103" s="53"/>
      <c r="AOC103" s="53"/>
      <c r="AOD103" s="53"/>
      <c r="AOE103" s="53"/>
      <c r="AOF103" s="53"/>
      <c r="AOG103" s="53"/>
      <c r="AOH103" s="53"/>
      <c r="AOI103" s="53"/>
      <c r="AOJ103" s="53"/>
      <c r="AOK103" s="53"/>
      <c r="AOL103" s="53"/>
      <c r="AOM103" s="53"/>
      <c r="AON103" s="53"/>
      <c r="AOO103" s="53"/>
      <c r="AOP103" s="53"/>
      <c r="AOQ103" s="53"/>
      <c r="AOR103" s="53"/>
      <c r="AOS103" s="53"/>
      <c r="AOT103" s="53"/>
      <c r="AOU103" s="53"/>
      <c r="AOV103" s="53"/>
      <c r="AOW103" s="53"/>
      <c r="AOX103" s="53"/>
      <c r="AOY103" s="53"/>
      <c r="AOZ103" s="53"/>
      <c r="APA103" s="53"/>
      <c r="APB103" s="53"/>
      <c r="APC103" s="53"/>
      <c r="APD103" s="53"/>
      <c r="APE103" s="53"/>
      <c r="APF103" s="53"/>
      <c r="APG103" s="53"/>
      <c r="APH103" s="53"/>
      <c r="API103" s="53"/>
      <c r="APJ103" s="53"/>
      <c r="APK103" s="53"/>
      <c r="APL103" s="53"/>
      <c r="APM103" s="53"/>
      <c r="APN103" s="53"/>
      <c r="APO103" s="53"/>
      <c r="APP103" s="53"/>
      <c r="APQ103" s="53"/>
      <c r="APR103" s="53"/>
      <c r="APS103" s="53"/>
      <c r="APT103" s="53"/>
      <c r="APU103" s="53"/>
      <c r="APV103" s="53"/>
      <c r="APW103" s="53"/>
      <c r="APX103" s="53"/>
      <c r="APY103" s="53"/>
      <c r="APZ103" s="53"/>
      <c r="AQA103" s="53"/>
      <c r="AQB103" s="53"/>
      <c r="AQC103" s="53"/>
      <c r="AQD103" s="53"/>
      <c r="AQE103" s="53"/>
      <c r="AQF103" s="53"/>
      <c r="AQG103" s="53"/>
      <c r="AQH103" s="53"/>
      <c r="AQI103" s="53"/>
      <c r="AQJ103" s="53"/>
      <c r="AQK103" s="53"/>
      <c r="AQL103" s="53"/>
      <c r="AQM103" s="53"/>
      <c r="AQN103" s="53"/>
      <c r="AQO103" s="53"/>
      <c r="AQP103" s="53"/>
      <c r="AQQ103" s="53"/>
      <c r="AQR103" s="53"/>
      <c r="AQS103" s="53"/>
      <c r="AQT103" s="53"/>
      <c r="AQU103" s="53"/>
      <c r="AQV103" s="53"/>
      <c r="AQW103" s="53"/>
      <c r="AQX103" s="53"/>
      <c r="AQY103" s="53"/>
      <c r="AQZ103" s="53"/>
      <c r="ARA103" s="53"/>
      <c r="ARB103" s="53"/>
      <c r="ARC103" s="53"/>
      <c r="ARD103" s="53"/>
      <c r="ARE103" s="53"/>
      <c r="ARF103" s="53"/>
      <c r="ARG103" s="53"/>
      <c r="ARH103" s="53"/>
      <c r="ARI103" s="53"/>
      <c r="ARJ103" s="53"/>
      <c r="ARK103" s="53"/>
      <c r="ARL103" s="53"/>
      <c r="ARM103" s="53"/>
      <c r="ARN103" s="53"/>
      <c r="ARO103" s="53"/>
      <c r="ARP103" s="53"/>
      <c r="ARQ103" s="53"/>
      <c r="ARR103" s="53"/>
      <c r="ARS103" s="53"/>
      <c r="ART103" s="53"/>
      <c r="ARU103" s="53"/>
      <c r="ARV103" s="53"/>
      <c r="ARW103" s="53"/>
      <c r="ARX103" s="53"/>
      <c r="ARY103" s="53"/>
      <c r="ARZ103" s="53"/>
      <c r="ASA103" s="53"/>
      <c r="ASB103" s="53"/>
      <c r="ASC103" s="53"/>
      <c r="ASD103" s="53"/>
      <c r="ASE103" s="53"/>
      <c r="ASF103" s="53"/>
      <c r="ASG103" s="53"/>
      <c r="ASH103" s="53"/>
      <c r="ASI103" s="53"/>
      <c r="ASJ103" s="53"/>
      <c r="ASK103" s="53"/>
      <c r="ASL103" s="53"/>
      <c r="ASM103" s="53"/>
      <c r="ASN103" s="53"/>
      <c r="ASO103" s="53"/>
      <c r="ASP103" s="53"/>
      <c r="ASQ103" s="53"/>
      <c r="ASR103" s="53"/>
      <c r="ASS103" s="53"/>
      <c r="AST103" s="53"/>
      <c r="ASU103" s="53"/>
      <c r="ASV103" s="53"/>
      <c r="ASW103" s="53"/>
      <c r="ASX103" s="53"/>
      <c r="ASY103" s="53"/>
      <c r="ASZ103" s="53"/>
      <c r="ATA103" s="53"/>
      <c r="ATB103" s="53"/>
      <c r="ATC103" s="53"/>
      <c r="ATD103" s="53"/>
      <c r="ATE103" s="53"/>
      <c r="ATF103" s="53"/>
      <c r="ATG103" s="53"/>
      <c r="ATH103" s="53"/>
      <c r="ATI103" s="53"/>
      <c r="ATJ103" s="53"/>
      <c r="ATK103" s="53"/>
      <c r="ATL103" s="53"/>
      <c r="ATM103" s="53"/>
      <c r="ATN103" s="53"/>
      <c r="ATO103" s="53"/>
      <c r="ATP103" s="53"/>
      <c r="ATQ103" s="53"/>
      <c r="ATR103" s="53"/>
      <c r="ATS103" s="53"/>
      <c r="ATT103" s="53"/>
      <c r="ATU103" s="53"/>
      <c r="ATV103" s="53"/>
      <c r="ATW103" s="53"/>
      <c r="ATX103" s="53"/>
      <c r="ATY103" s="53"/>
      <c r="ATZ103" s="53"/>
      <c r="AUA103" s="53"/>
      <c r="AUB103" s="53"/>
      <c r="AUC103" s="53"/>
      <c r="AUD103" s="53"/>
      <c r="AUE103" s="53"/>
      <c r="AUF103" s="53"/>
      <c r="AUG103" s="53"/>
      <c r="AUH103" s="53"/>
      <c r="AUI103" s="53"/>
      <c r="AUJ103" s="53"/>
      <c r="AUK103" s="53"/>
      <c r="AUL103" s="53"/>
      <c r="AUM103" s="53"/>
      <c r="AUN103" s="53"/>
      <c r="AUO103" s="53"/>
      <c r="AUP103" s="53"/>
      <c r="AUQ103" s="53"/>
      <c r="AUR103" s="53"/>
      <c r="AUS103" s="53"/>
      <c r="AUT103" s="53"/>
      <c r="AUU103" s="53"/>
      <c r="AUV103" s="53"/>
      <c r="AUW103" s="53"/>
      <c r="AUX103" s="53"/>
      <c r="AUY103" s="53"/>
      <c r="AUZ103" s="53"/>
      <c r="AVA103" s="53"/>
      <c r="AVB103" s="53"/>
      <c r="AVC103" s="53"/>
      <c r="AVD103" s="53"/>
      <c r="AVE103" s="53"/>
      <c r="AVF103" s="53"/>
      <c r="AVG103" s="53"/>
      <c r="AVH103" s="53"/>
      <c r="AVI103" s="53"/>
      <c r="AVJ103" s="53"/>
      <c r="AVK103" s="53"/>
      <c r="AVL103" s="53"/>
      <c r="AVM103" s="53"/>
      <c r="AVN103" s="53"/>
      <c r="AVO103" s="53"/>
      <c r="AVP103" s="53"/>
      <c r="AVQ103" s="53"/>
      <c r="AVR103" s="53"/>
      <c r="AVS103" s="53"/>
      <c r="AVT103" s="53"/>
      <c r="AVU103" s="53"/>
      <c r="AVV103" s="53"/>
      <c r="AVW103" s="53"/>
      <c r="AVX103" s="53"/>
      <c r="AVY103" s="53"/>
      <c r="AVZ103" s="53"/>
      <c r="AWA103" s="53"/>
      <c r="AWB103" s="53"/>
      <c r="AWC103" s="53"/>
      <c r="AWD103" s="53"/>
      <c r="AWE103" s="53"/>
      <c r="AWF103" s="53"/>
      <c r="AWG103" s="53"/>
      <c r="AWH103" s="53"/>
      <c r="AWI103" s="53"/>
      <c r="AWJ103" s="53"/>
      <c r="AWK103" s="53"/>
      <c r="AWL103" s="53"/>
      <c r="AWM103" s="53"/>
      <c r="AWN103" s="53"/>
      <c r="AWO103" s="53"/>
      <c r="AWP103" s="53"/>
      <c r="AWQ103" s="53"/>
      <c r="AWR103" s="53"/>
      <c r="AWS103" s="53"/>
      <c r="AWT103" s="53"/>
      <c r="AWU103" s="53"/>
      <c r="AWV103" s="53"/>
      <c r="AWW103" s="53"/>
      <c r="AWX103" s="53"/>
      <c r="AWY103" s="53"/>
      <c r="AWZ103" s="53"/>
      <c r="AXA103" s="53"/>
      <c r="AXB103" s="53"/>
      <c r="AXC103" s="53"/>
      <c r="AXD103" s="53"/>
      <c r="AXE103" s="53"/>
      <c r="AXF103" s="53"/>
      <c r="AXG103" s="53"/>
      <c r="AXH103" s="53"/>
      <c r="AXI103" s="53"/>
      <c r="AXJ103" s="53"/>
      <c r="AXK103" s="53"/>
      <c r="AXL103" s="53"/>
      <c r="AXM103" s="53"/>
      <c r="AXN103" s="53"/>
      <c r="AXO103" s="53"/>
      <c r="AXP103" s="53"/>
      <c r="AXQ103" s="53"/>
      <c r="AXR103" s="53"/>
      <c r="AXS103" s="53"/>
      <c r="AXT103" s="53"/>
      <c r="AXU103" s="53"/>
      <c r="AXV103" s="53"/>
      <c r="AXW103" s="53"/>
      <c r="AXX103" s="53"/>
      <c r="AXY103" s="53"/>
      <c r="AXZ103" s="53"/>
      <c r="AYA103" s="53"/>
      <c r="AYB103" s="53"/>
      <c r="AYC103" s="53"/>
      <c r="AYD103" s="53"/>
      <c r="AYE103" s="53"/>
      <c r="AYF103" s="53"/>
      <c r="AYG103" s="53"/>
      <c r="AYH103" s="53"/>
      <c r="AYI103" s="53"/>
      <c r="AYJ103" s="53"/>
      <c r="AYK103" s="53"/>
      <c r="AYL103" s="53"/>
      <c r="AYM103" s="53"/>
      <c r="AYN103" s="53"/>
      <c r="AYO103" s="53"/>
      <c r="AYP103" s="53"/>
      <c r="AYQ103" s="53"/>
      <c r="AYR103" s="53"/>
      <c r="AYS103" s="53"/>
      <c r="AYT103" s="53"/>
      <c r="AYU103" s="53"/>
      <c r="AYV103" s="53"/>
      <c r="AYW103" s="53"/>
      <c r="AYX103" s="53"/>
      <c r="AYY103" s="53"/>
      <c r="AYZ103" s="53"/>
      <c r="AZA103" s="53"/>
      <c r="AZB103" s="53"/>
      <c r="AZC103" s="53"/>
      <c r="AZD103" s="53"/>
      <c r="AZE103" s="53"/>
      <c r="AZF103" s="53"/>
      <c r="AZG103" s="53"/>
      <c r="AZH103" s="53"/>
      <c r="AZI103" s="53"/>
      <c r="AZJ103" s="53"/>
      <c r="AZK103" s="53"/>
      <c r="AZL103" s="53"/>
      <c r="AZM103" s="53"/>
      <c r="AZN103" s="53"/>
      <c r="AZO103" s="53"/>
      <c r="AZP103" s="53"/>
      <c r="AZQ103" s="53"/>
      <c r="AZR103" s="53"/>
      <c r="AZS103" s="53"/>
      <c r="AZT103" s="53"/>
      <c r="AZU103" s="53"/>
      <c r="AZV103" s="53"/>
      <c r="AZW103" s="53"/>
      <c r="AZX103" s="53"/>
      <c r="AZY103" s="53"/>
      <c r="AZZ103" s="53"/>
      <c r="BAA103" s="53"/>
      <c r="BAB103" s="53"/>
      <c r="BAC103" s="53"/>
      <c r="BAD103" s="53"/>
      <c r="BAE103" s="53"/>
      <c r="BAF103" s="53"/>
      <c r="BAG103" s="53"/>
      <c r="BAH103" s="53"/>
      <c r="BAI103" s="53"/>
      <c r="BAJ103" s="53"/>
      <c r="BAK103" s="53"/>
      <c r="BAL103" s="53"/>
      <c r="BAM103" s="53"/>
      <c r="BAN103" s="53"/>
      <c r="BAO103" s="53"/>
      <c r="BAP103" s="53"/>
      <c r="BAQ103" s="53"/>
      <c r="BAR103" s="53"/>
      <c r="BAS103" s="53"/>
      <c r="BAT103" s="53"/>
      <c r="BAU103" s="53"/>
      <c r="BAV103" s="53"/>
      <c r="BAW103" s="53"/>
      <c r="BAX103" s="53"/>
      <c r="BAY103" s="53"/>
      <c r="BAZ103" s="53"/>
      <c r="BBA103" s="53"/>
      <c r="BBB103" s="53"/>
      <c r="BBC103" s="53"/>
      <c r="BBD103" s="53"/>
      <c r="BBE103" s="53"/>
      <c r="BBF103" s="53"/>
      <c r="BBG103" s="53"/>
      <c r="BBH103" s="53"/>
      <c r="BBI103" s="53"/>
      <c r="BBJ103" s="53"/>
      <c r="BBK103" s="53"/>
      <c r="BBL103" s="53"/>
      <c r="BBM103" s="53"/>
      <c r="BBN103" s="53"/>
      <c r="BBO103" s="53"/>
      <c r="BBP103" s="53"/>
      <c r="BBQ103" s="53"/>
      <c r="BBR103" s="53"/>
      <c r="BBS103" s="53"/>
      <c r="BBT103" s="53"/>
      <c r="BBU103" s="53"/>
      <c r="BBV103" s="53"/>
      <c r="BBW103" s="53"/>
      <c r="BBX103" s="53"/>
      <c r="BBY103" s="53"/>
      <c r="BBZ103" s="53"/>
      <c r="BCA103" s="53"/>
      <c r="BCB103" s="53"/>
      <c r="BCC103" s="53"/>
      <c r="BCD103" s="53"/>
      <c r="BCE103" s="53"/>
      <c r="BCF103" s="53"/>
      <c r="BCG103" s="53"/>
      <c r="BCH103" s="53"/>
      <c r="BCI103" s="53"/>
      <c r="BCJ103" s="53"/>
      <c r="BCK103" s="53"/>
      <c r="BCL103" s="53"/>
      <c r="BCM103" s="53"/>
      <c r="BCN103" s="53"/>
      <c r="BCO103" s="53"/>
      <c r="BCP103" s="53"/>
      <c r="BCQ103" s="53"/>
      <c r="BCR103" s="53"/>
      <c r="BCS103" s="53"/>
      <c r="BCT103" s="53"/>
      <c r="BCU103" s="53"/>
      <c r="BCV103" s="53"/>
      <c r="BCW103" s="53"/>
      <c r="BCX103" s="53"/>
      <c r="BCY103" s="53"/>
      <c r="BCZ103" s="53"/>
      <c r="BDA103" s="53"/>
      <c r="BDB103" s="53"/>
      <c r="BDC103" s="53"/>
      <c r="BDD103" s="53"/>
      <c r="BDE103" s="53"/>
      <c r="BDF103" s="53"/>
      <c r="BDG103" s="53"/>
      <c r="BDH103" s="53"/>
      <c r="BDI103" s="53"/>
      <c r="BDJ103" s="53"/>
      <c r="BDK103" s="53"/>
      <c r="BDL103" s="53"/>
      <c r="BDM103" s="53"/>
      <c r="BDN103" s="53"/>
      <c r="BDO103" s="53"/>
      <c r="BDP103" s="53"/>
      <c r="BDQ103" s="53"/>
      <c r="BDR103" s="53"/>
      <c r="BDS103" s="53"/>
      <c r="BDT103" s="53"/>
      <c r="BDU103" s="53"/>
      <c r="BDV103" s="53"/>
      <c r="BDW103" s="53"/>
      <c r="BDX103" s="53"/>
      <c r="BDY103" s="53"/>
      <c r="BDZ103" s="53"/>
      <c r="BEA103" s="53"/>
      <c r="BEB103" s="53"/>
      <c r="BEC103" s="53"/>
      <c r="BED103" s="53"/>
      <c r="BEE103" s="53"/>
      <c r="BEF103" s="53"/>
      <c r="BEG103" s="53"/>
      <c r="BEH103" s="53"/>
      <c r="BEI103" s="53"/>
      <c r="BEJ103" s="53"/>
      <c r="BEK103" s="53"/>
      <c r="BEL103" s="53"/>
      <c r="BEM103" s="53"/>
      <c r="BEN103" s="53"/>
      <c r="BEO103" s="53"/>
      <c r="BEP103" s="53"/>
      <c r="BEQ103" s="53"/>
      <c r="BER103" s="53"/>
      <c r="BES103" s="53"/>
      <c r="BET103" s="53"/>
      <c r="BEU103" s="53"/>
      <c r="BEV103" s="53"/>
      <c r="BEW103" s="53"/>
      <c r="BEX103" s="53"/>
      <c r="BEY103" s="53"/>
      <c r="BEZ103" s="53"/>
      <c r="BFA103" s="53"/>
      <c r="BFB103" s="53"/>
      <c r="BFC103" s="53"/>
      <c r="BFD103" s="53"/>
      <c r="BFE103" s="53"/>
      <c r="BFF103" s="53"/>
      <c r="BFG103" s="53"/>
      <c r="BFH103" s="53"/>
      <c r="BFI103" s="53"/>
      <c r="BFJ103" s="53"/>
      <c r="BFK103" s="53"/>
      <c r="BFL103" s="53"/>
      <c r="BFM103" s="53"/>
      <c r="BFN103" s="53"/>
      <c r="BFO103" s="53"/>
      <c r="BFP103" s="53"/>
      <c r="BFQ103" s="53"/>
      <c r="BFR103" s="53"/>
      <c r="BFS103" s="53"/>
      <c r="BFT103" s="53"/>
      <c r="BFU103" s="53"/>
      <c r="BFV103" s="53"/>
      <c r="BFW103" s="53"/>
      <c r="BFX103" s="53"/>
      <c r="BFY103" s="53"/>
      <c r="BFZ103" s="53"/>
      <c r="BGA103" s="53"/>
      <c r="BGB103" s="53"/>
      <c r="BGC103" s="53"/>
      <c r="BGD103" s="53"/>
      <c r="BGE103" s="53"/>
      <c r="BGF103" s="53"/>
      <c r="BGG103" s="53"/>
      <c r="BGH103" s="53"/>
      <c r="BGI103" s="53"/>
      <c r="BGJ103" s="53"/>
      <c r="BGK103" s="53"/>
      <c r="BGL103" s="53"/>
      <c r="BGM103" s="53"/>
      <c r="BGN103" s="53"/>
      <c r="BGO103" s="53"/>
      <c r="BGP103" s="53"/>
      <c r="BGQ103" s="53"/>
      <c r="BGR103" s="53"/>
      <c r="BGS103" s="53"/>
      <c r="BGT103" s="53"/>
      <c r="BGU103" s="53"/>
      <c r="BGV103" s="53"/>
      <c r="BGW103" s="53"/>
      <c r="BGX103" s="53"/>
      <c r="BGY103" s="53"/>
      <c r="BGZ103" s="53"/>
      <c r="BHA103" s="53"/>
      <c r="BHB103" s="53"/>
      <c r="BHC103" s="53"/>
      <c r="BHD103" s="53"/>
      <c r="BHE103" s="53"/>
      <c r="BHF103" s="53"/>
      <c r="BHG103" s="53"/>
      <c r="BHH103" s="53"/>
      <c r="BHI103" s="53"/>
      <c r="BHJ103" s="53"/>
      <c r="BHK103" s="53"/>
      <c r="BHL103" s="53"/>
      <c r="BHM103" s="53"/>
      <c r="BHN103" s="53"/>
      <c r="BHO103" s="53"/>
      <c r="BHP103" s="53"/>
      <c r="BHQ103" s="53"/>
      <c r="BHR103" s="53"/>
      <c r="BHS103" s="53"/>
      <c r="BHT103" s="53"/>
      <c r="BHU103" s="53"/>
      <c r="BHV103" s="53"/>
      <c r="BHW103" s="53"/>
      <c r="BHX103" s="53"/>
      <c r="BHY103" s="53"/>
      <c r="BHZ103" s="53"/>
      <c r="BIA103" s="53"/>
      <c r="BIB103" s="53"/>
      <c r="BIC103" s="53"/>
      <c r="BID103" s="53"/>
      <c r="BIE103" s="53"/>
      <c r="BIF103" s="53"/>
      <c r="BIG103" s="53"/>
      <c r="BIH103" s="53"/>
      <c r="BII103" s="53"/>
      <c r="BIJ103" s="53"/>
      <c r="BIK103" s="53"/>
      <c r="BIL103" s="53"/>
      <c r="BIM103" s="53"/>
      <c r="BIN103" s="53"/>
      <c r="BIO103" s="53"/>
      <c r="BIP103" s="53"/>
      <c r="BIQ103" s="53"/>
      <c r="BIR103" s="53"/>
      <c r="BIS103" s="53"/>
      <c r="BIT103" s="53"/>
      <c r="BIU103" s="53"/>
      <c r="BIV103" s="53"/>
      <c r="BIW103" s="53"/>
      <c r="BIX103" s="53"/>
      <c r="BIY103" s="53"/>
      <c r="BIZ103" s="53"/>
      <c r="BJA103" s="53"/>
      <c r="BJB103" s="53"/>
      <c r="BJC103" s="53"/>
      <c r="BJD103" s="53"/>
      <c r="BJE103" s="53"/>
      <c r="BJF103" s="53"/>
      <c r="BJG103" s="53"/>
      <c r="BJH103" s="53"/>
      <c r="BJI103" s="53"/>
      <c r="BJJ103" s="53"/>
      <c r="BJK103" s="53"/>
      <c r="BJL103" s="53"/>
      <c r="BJM103" s="53"/>
      <c r="BJN103" s="53"/>
      <c r="BJO103" s="53"/>
      <c r="BJP103" s="53"/>
      <c r="BJQ103" s="53"/>
      <c r="BJR103" s="53"/>
      <c r="BJS103" s="53"/>
      <c r="BJT103" s="53"/>
      <c r="BJU103" s="53"/>
      <c r="BJV103" s="53"/>
      <c r="BJW103" s="53"/>
      <c r="BJX103" s="53"/>
      <c r="BJY103" s="53"/>
      <c r="BJZ103" s="53"/>
      <c r="BKA103" s="53"/>
      <c r="BKB103" s="53"/>
      <c r="BKC103" s="53"/>
      <c r="BKD103" s="53"/>
      <c r="BKE103" s="53"/>
      <c r="BKF103" s="53"/>
      <c r="BKG103" s="53"/>
      <c r="BKH103" s="53"/>
      <c r="BKI103" s="53"/>
      <c r="BKJ103" s="53"/>
      <c r="BKK103" s="53"/>
      <c r="BKL103" s="53"/>
      <c r="BKM103" s="53"/>
      <c r="BKN103" s="53"/>
      <c r="BKO103" s="53"/>
      <c r="BKP103" s="53"/>
      <c r="BKQ103" s="53"/>
      <c r="BKR103" s="53"/>
      <c r="BKS103" s="53"/>
      <c r="BKT103" s="53"/>
      <c r="BKU103" s="53"/>
      <c r="BKV103" s="53"/>
      <c r="BKW103" s="53"/>
      <c r="BKX103" s="53"/>
      <c r="BKY103" s="53"/>
      <c r="BKZ103" s="53"/>
      <c r="BLA103" s="53"/>
      <c r="BLB103" s="53"/>
      <c r="BLC103" s="53"/>
      <c r="BLD103" s="53"/>
      <c r="BLE103" s="53"/>
      <c r="BLF103" s="53"/>
      <c r="BLG103" s="53"/>
      <c r="BLH103" s="53"/>
      <c r="BLI103" s="53"/>
      <c r="BLJ103" s="53"/>
      <c r="BLK103" s="53"/>
      <c r="BLL103" s="53"/>
      <c r="BLM103" s="53"/>
      <c r="BLN103" s="53"/>
      <c r="BLO103" s="53"/>
      <c r="BLP103" s="53"/>
      <c r="BLQ103" s="53"/>
      <c r="BLR103" s="53"/>
      <c r="BLS103" s="53"/>
      <c r="BLT103" s="53"/>
      <c r="BLU103" s="53"/>
      <c r="BLV103" s="53"/>
      <c r="BLW103" s="53"/>
      <c r="BLX103" s="53"/>
      <c r="BLY103" s="53"/>
      <c r="BLZ103" s="53"/>
      <c r="BMA103" s="53"/>
      <c r="BMB103" s="53"/>
      <c r="BMC103" s="53"/>
      <c r="BMD103" s="53"/>
      <c r="BME103" s="53"/>
      <c r="BMF103" s="53"/>
      <c r="BMG103" s="53"/>
      <c r="BMH103" s="53"/>
      <c r="BMI103" s="53"/>
      <c r="BMJ103" s="53"/>
      <c r="BMK103" s="53"/>
      <c r="BML103" s="53"/>
      <c r="BMM103" s="53"/>
      <c r="BMN103" s="53"/>
      <c r="BMO103" s="53"/>
      <c r="BMP103" s="53"/>
      <c r="BMQ103" s="53"/>
      <c r="BMR103" s="53"/>
      <c r="BMS103" s="53"/>
      <c r="BMT103" s="53"/>
      <c r="BMU103" s="53"/>
      <c r="BMV103" s="53"/>
      <c r="BMW103" s="53"/>
      <c r="BMX103" s="53"/>
      <c r="BMY103" s="53"/>
      <c r="BMZ103" s="53"/>
      <c r="BNA103" s="53"/>
      <c r="BNB103" s="53"/>
      <c r="BNC103" s="53"/>
      <c r="BND103" s="53"/>
      <c r="BNE103" s="53"/>
      <c r="BNF103" s="53"/>
      <c r="BNG103" s="53"/>
      <c r="BNH103" s="53"/>
      <c r="BNI103" s="53"/>
      <c r="BNJ103" s="53"/>
      <c r="BNK103" s="53"/>
      <c r="BNL103" s="53"/>
      <c r="BNM103" s="53"/>
      <c r="BNN103" s="53"/>
      <c r="BNO103" s="53"/>
      <c r="BNP103" s="53"/>
      <c r="BNQ103" s="53"/>
      <c r="BNR103" s="53"/>
      <c r="BNS103" s="53"/>
      <c r="BNT103" s="53"/>
      <c r="BNU103" s="53"/>
      <c r="BNV103" s="53"/>
      <c r="BNW103" s="53"/>
      <c r="BNX103" s="53"/>
      <c r="BNY103" s="53"/>
      <c r="BNZ103" s="53"/>
      <c r="BOA103" s="53"/>
      <c r="BOB103" s="53"/>
      <c r="BOC103" s="53"/>
      <c r="BOD103" s="53"/>
      <c r="BOE103" s="53"/>
      <c r="BOF103" s="53"/>
      <c r="BOG103" s="53"/>
      <c r="BOH103" s="53"/>
      <c r="BOI103" s="53"/>
      <c r="BOJ103" s="53"/>
      <c r="BOK103" s="53"/>
      <c r="BOL103" s="53"/>
      <c r="BOM103" s="53"/>
      <c r="BON103" s="53"/>
      <c r="BOO103" s="53"/>
      <c r="BOP103" s="53"/>
      <c r="BOQ103" s="53"/>
      <c r="BOR103" s="53"/>
      <c r="BOS103" s="53"/>
      <c r="BOT103" s="53"/>
      <c r="BOU103" s="53"/>
      <c r="BOV103" s="53"/>
      <c r="BOW103" s="53"/>
      <c r="BOX103" s="53"/>
      <c r="BOY103" s="53"/>
      <c r="BOZ103" s="53"/>
      <c r="BPA103" s="53"/>
      <c r="BPB103" s="53"/>
      <c r="BPC103" s="53"/>
      <c r="BPD103" s="53"/>
      <c r="BPE103" s="53"/>
      <c r="BPF103" s="53"/>
      <c r="BPG103" s="53"/>
      <c r="BPH103" s="53"/>
      <c r="BPI103" s="53"/>
      <c r="BPJ103" s="53"/>
      <c r="BPK103" s="53"/>
      <c r="BPL103" s="53"/>
      <c r="BPM103" s="53"/>
      <c r="BPN103" s="53"/>
      <c r="BPO103" s="53"/>
      <c r="BPP103" s="53"/>
      <c r="BPQ103" s="53"/>
      <c r="BPR103" s="53"/>
      <c r="BPS103" s="53"/>
      <c r="BPT103" s="53"/>
      <c r="BPU103" s="53"/>
      <c r="BPV103" s="53"/>
      <c r="BPW103" s="53"/>
      <c r="BPX103" s="53"/>
      <c r="BPY103" s="53"/>
      <c r="BPZ103" s="53"/>
      <c r="BQA103" s="53"/>
      <c r="BQB103" s="53"/>
      <c r="BQC103" s="53"/>
      <c r="BQD103" s="53"/>
      <c r="BQE103" s="53"/>
      <c r="BQF103" s="53"/>
      <c r="BQG103" s="53"/>
      <c r="BQH103" s="53"/>
      <c r="BQI103" s="53"/>
      <c r="BQJ103" s="53"/>
      <c r="BQK103" s="53"/>
      <c r="BQL103" s="53"/>
      <c r="BQM103" s="53"/>
      <c r="BQN103" s="53"/>
      <c r="BQO103" s="53"/>
      <c r="BQP103" s="53"/>
      <c r="BQQ103" s="53"/>
      <c r="BQR103" s="53"/>
      <c r="BQS103" s="53"/>
      <c r="BQT103" s="53"/>
      <c r="BQU103" s="53"/>
      <c r="BQV103" s="53"/>
      <c r="BQW103" s="53"/>
      <c r="BQX103" s="53"/>
      <c r="BQY103" s="53"/>
      <c r="BQZ103" s="53"/>
      <c r="BRA103" s="53"/>
      <c r="BRB103" s="53"/>
      <c r="BRC103" s="53"/>
      <c r="BRD103" s="53"/>
      <c r="BRE103" s="53"/>
      <c r="BRF103" s="53"/>
      <c r="BRG103" s="53"/>
      <c r="BRH103" s="53"/>
      <c r="BRI103" s="53"/>
      <c r="BRJ103" s="53"/>
      <c r="BRK103" s="53"/>
      <c r="BRL103" s="53"/>
      <c r="BRM103" s="53"/>
      <c r="BRN103" s="53"/>
      <c r="BRO103" s="53"/>
      <c r="BRP103" s="53"/>
      <c r="BRQ103" s="53"/>
      <c r="BRR103" s="53"/>
      <c r="BRS103" s="53"/>
      <c r="BRT103" s="53"/>
      <c r="BRU103" s="53"/>
      <c r="BRV103" s="53"/>
      <c r="BRW103" s="53"/>
      <c r="BRX103" s="53"/>
      <c r="BRY103" s="53"/>
      <c r="BRZ103" s="53"/>
      <c r="BSA103" s="53"/>
      <c r="BSB103" s="53"/>
      <c r="BSC103" s="53"/>
      <c r="BSD103" s="53"/>
      <c r="BSE103" s="53"/>
      <c r="BSF103" s="53"/>
      <c r="BSG103" s="53"/>
      <c r="BSH103" s="53"/>
      <c r="BSI103" s="53"/>
      <c r="BSJ103" s="53"/>
      <c r="BSK103" s="53"/>
      <c r="BSL103" s="53"/>
      <c r="BSM103" s="53"/>
      <c r="BSN103" s="53"/>
      <c r="BSO103" s="53"/>
      <c r="BSP103" s="53"/>
      <c r="BSQ103" s="53"/>
      <c r="BSR103" s="53"/>
      <c r="BSS103" s="53"/>
      <c r="BST103" s="53"/>
      <c r="BSU103" s="53"/>
      <c r="BSV103" s="53"/>
      <c r="BSW103" s="53"/>
      <c r="BSX103" s="53"/>
      <c r="BSY103" s="53"/>
      <c r="BSZ103" s="53"/>
      <c r="BTA103" s="53"/>
      <c r="BTB103" s="53"/>
      <c r="BTC103" s="53"/>
      <c r="BTD103" s="53"/>
      <c r="BTE103" s="53"/>
      <c r="BTF103" s="53"/>
      <c r="BTG103" s="53"/>
      <c r="BTH103" s="53"/>
      <c r="BTI103" s="53"/>
      <c r="BTJ103" s="53"/>
      <c r="BTK103" s="53"/>
      <c r="BTL103" s="53"/>
      <c r="BTM103" s="53"/>
      <c r="BTN103" s="53"/>
      <c r="BTO103" s="53"/>
      <c r="BTP103" s="53"/>
      <c r="BTQ103" s="53"/>
      <c r="BTR103" s="53"/>
      <c r="BTS103" s="53"/>
      <c r="BTT103" s="53"/>
      <c r="BTU103" s="53"/>
      <c r="BTV103" s="53"/>
      <c r="BTW103" s="53"/>
      <c r="BTX103" s="53"/>
      <c r="BTY103" s="53"/>
      <c r="BTZ103" s="53"/>
      <c r="BUA103" s="53"/>
      <c r="BUB103" s="53"/>
      <c r="BUC103" s="53"/>
      <c r="BUD103" s="53"/>
      <c r="BUE103" s="53"/>
      <c r="BUF103" s="53"/>
      <c r="BUG103" s="53"/>
      <c r="BUH103" s="53"/>
      <c r="BUI103" s="53"/>
      <c r="BUJ103" s="53"/>
      <c r="BUK103" s="53"/>
      <c r="BUL103" s="53"/>
      <c r="BUM103" s="53"/>
      <c r="BUN103" s="53"/>
      <c r="BUO103" s="53"/>
      <c r="BUP103" s="53"/>
      <c r="BUQ103" s="53"/>
      <c r="BUR103" s="53"/>
      <c r="BUS103" s="53"/>
      <c r="BUT103" s="53"/>
      <c r="BUU103" s="53"/>
      <c r="BUV103" s="53"/>
      <c r="BUW103" s="53"/>
      <c r="BUX103" s="53"/>
      <c r="BUY103" s="53"/>
      <c r="BUZ103" s="53"/>
      <c r="BVA103" s="53"/>
      <c r="BVB103" s="53"/>
      <c r="BVC103" s="53"/>
      <c r="BVD103" s="53"/>
      <c r="BVE103" s="53"/>
      <c r="BVF103" s="53"/>
      <c r="BVG103" s="53"/>
      <c r="BVH103" s="53"/>
      <c r="BVI103" s="53"/>
      <c r="BVJ103" s="53"/>
      <c r="BVK103" s="53"/>
      <c r="BVL103" s="53"/>
      <c r="BVM103" s="53"/>
      <c r="BVN103" s="53"/>
      <c r="BVO103" s="53"/>
      <c r="BVP103" s="53"/>
      <c r="BVQ103" s="53"/>
      <c r="BVR103" s="53"/>
      <c r="BVS103" s="53"/>
      <c r="BVT103" s="53"/>
      <c r="BVU103" s="53"/>
      <c r="BVV103" s="53"/>
      <c r="BVW103" s="53"/>
      <c r="BVX103" s="53"/>
      <c r="BVY103" s="53"/>
      <c r="BVZ103" s="53"/>
      <c r="BWA103" s="53"/>
      <c r="BWB103" s="53"/>
      <c r="BWC103" s="53"/>
      <c r="BWD103" s="53"/>
      <c r="BWE103" s="53"/>
      <c r="BWF103" s="53"/>
      <c r="BWG103" s="53"/>
      <c r="BWH103" s="53"/>
      <c r="BWI103" s="53"/>
      <c r="BWJ103" s="53"/>
      <c r="BWK103" s="53"/>
      <c r="BWL103" s="53"/>
      <c r="BWM103" s="53"/>
      <c r="BWN103" s="53"/>
      <c r="BWO103" s="53"/>
      <c r="BWP103" s="53"/>
      <c r="BWQ103" s="53"/>
      <c r="BWR103" s="53"/>
      <c r="BWS103" s="53"/>
      <c r="BWT103" s="53"/>
      <c r="BWU103" s="53"/>
      <c r="BWV103" s="53"/>
      <c r="BWW103" s="53"/>
      <c r="BWX103" s="53"/>
      <c r="BWY103" s="53"/>
      <c r="BWZ103" s="53"/>
      <c r="BXA103" s="53"/>
      <c r="BXB103" s="53"/>
      <c r="BXC103" s="53"/>
      <c r="BXD103" s="53"/>
      <c r="BXE103" s="53"/>
      <c r="BXF103" s="53"/>
      <c r="BXG103" s="53"/>
      <c r="BXH103" s="53"/>
      <c r="BXI103" s="53"/>
      <c r="BXJ103" s="53"/>
      <c r="BXK103" s="53"/>
      <c r="BXL103" s="53"/>
      <c r="BXM103" s="53"/>
      <c r="BXN103" s="53"/>
      <c r="BXO103" s="53"/>
      <c r="BXP103" s="53"/>
      <c r="BXQ103" s="53"/>
      <c r="BXR103" s="53"/>
      <c r="BXS103" s="53"/>
      <c r="BXT103" s="53"/>
      <c r="BXU103" s="53"/>
      <c r="BXV103" s="53"/>
      <c r="BXW103" s="53"/>
      <c r="BXX103" s="53"/>
      <c r="BXY103" s="53"/>
      <c r="BXZ103" s="53"/>
      <c r="BYA103" s="53"/>
      <c r="BYB103" s="53"/>
      <c r="BYC103" s="53"/>
      <c r="BYD103" s="53"/>
      <c r="BYE103" s="53"/>
      <c r="BYF103" s="53"/>
      <c r="BYG103" s="53"/>
      <c r="BYH103" s="53"/>
      <c r="BYI103" s="53"/>
      <c r="BYJ103" s="53"/>
      <c r="BYK103" s="53"/>
      <c r="BYL103" s="53"/>
      <c r="BYM103" s="53"/>
      <c r="BYN103" s="53"/>
      <c r="BYO103" s="53"/>
      <c r="BYP103" s="53"/>
      <c r="BYQ103" s="53"/>
      <c r="BYR103" s="53"/>
      <c r="BYS103" s="53"/>
      <c r="BYT103" s="53"/>
      <c r="BYU103" s="53"/>
      <c r="BYV103" s="53"/>
      <c r="BYW103" s="53"/>
      <c r="BYX103" s="53"/>
      <c r="BYY103" s="53"/>
      <c r="BYZ103" s="53"/>
      <c r="BZA103" s="53"/>
      <c r="BZB103" s="53"/>
      <c r="BZC103" s="53"/>
      <c r="BZD103" s="53"/>
      <c r="BZE103" s="53"/>
      <c r="BZF103" s="53"/>
      <c r="BZG103" s="53"/>
      <c r="BZH103" s="53"/>
      <c r="BZI103" s="53"/>
      <c r="BZJ103" s="53"/>
      <c r="BZK103" s="53"/>
      <c r="BZL103" s="53"/>
      <c r="BZM103" s="53"/>
      <c r="BZN103" s="53"/>
      <c r="BZO103" s="53"/>
      <c r="BZP103" s="53"/>
      <c r="BZQ103" s="53"/>
      <c r="BZR103" s="53"/>
      <c r="BZS103" s="53"/>
      <c r="BZT103" s="53"/>
      <c r="BZU103" s="53"/>
      <c r="BZV103" s="53"/>
      <c r="BZW103" s="53"/>
      <c r="BZX103" s="53"/>
      <c r="BZY103" s="53"/>
      <c r="BZZ103" s="53"/>
      <c r="CAA103" s="53"/>
      <c r="CAB103" s="53"/>
      <c r="CAC103" s="53"/>
      <c r="CAD103" s="53"/>
      <c r="CAE103" s="53"/>
      <c r="CAF103" s="53"/>
      <c r="CAG103" s="53"/>
      <c r="CAH103" s="53"/>
      <c r="CAI103" s="53"/>
      <c r="CAJ103" s="53"/>
      <c r="CAK103" s="53"/>
      <c r="CAL103" s="53"/>
      <c r="CAM103" s="53"/>
      <c r="CAN103" s="53"/>
      <c r="CAO103" s="53"/>
      <c r="CAP103" s="53"/>
      <c r="CAQ103" s="53"/>
      <c r="CAR103" s="53"/>
      <c r="CAS103" s="53"/>
      <c r="CAT103" s="53"/>
      <c r="CAU103" s="53"/>
      <c r="CAV103" s="53"/>
      <c r="CAW103" s="53"/>
      <c r="CAX103" s="53"/>
      <c r="CAY103" s="53"/>
      <c r="CAZ103" s="53"/>
      <c r="CBA103" s="53"/>
      <c r="CBB103" s="53"/>
      <c r="CBC103" s="53"/>
      <c r="CBD103" s="53"/>
      <c r="CBE103" s="53"/>
      <c r="CBF103" s="53"/>
      <c r="CBG103" s="53"/>
      <c r="CBH103" s="53"/>
      <c r="CBI103" s="53"/>
      <c r="CBJ103" s="53"/>
      <c r="CBK103" s="53"/>
      <c r="CBL103" s="53"/>
      <c r="CBM103" s="53"/>
      <c r="CBN103" s="53"/>
      <c r="CBO103" s="53"/>
      <c r="CBP103" s="53"/>
      <c r="CBQ103" s="53"/>
      <c r="CBR103" s="53"/>
      <c r="CBS103" s="53"/>
      <c r="CBT103" s="53"/>
      <c r="CBU103" s="53"/>
      <c r="CBV103" s="53"/>
      <c r="CBW103" s="53"/>
      <c r="CBX103" s="53"/>
      <c r="CBY103" s="53"/>
      <c r="CBZ103" s="53"/>
      <c r="CCA103" s="53"/>
      <c r="CCB103" s="53"/>
      <c r="CCC103" s="53"/>
      <c r="CCD103" s="53"/>
      <c r="CCE103" s="53"/>
      <c r="CCF103" s="53"/>
      <c r="CCG103" s="53"/>
      <c r="CCH103" s="53"/>
      <c r="CCI103" s="53"/>
      <c r="CCJ103" s="53"/>
      <c r="CCK103" s="53"/>
      <c r="CCL103" s="53"/>
      <c r="CCM103" s="53"/>
      <c r="CCN103" s="53"/>
      <c r="CCO103" s="53"/>
      <c r="CCP103" s="53"/>
      <c r="CCQ103" s="53"/>
      <c r="CCR103" s="53"/>
      <c r="CCS103" s="53"/>
      <c r="CCT103" s="53"/>
      <c r="CCU103" s="53"/>
      <c r="CCV103" s="53"/>
      <c r="CCW103" s="53"/>
      <c r="CCX103" s="53"/>
      <c r="CCY103" s="53"/>
      <c r="CCZ103" s="53"/>
      <c r="CDA103" s="53"/>
      <c r="CDB103" s="53"/>
      <c r="CDC103" s="53"/>
      <c r="CDD103" s="53"/>
      <c r="CDE103" s="53"/>
      <c r="CDF103" s="53"/>
      <c r="CDG103" s="53"/>
      <c r="CDH103" s="53"/>
      <c r="CDI103" s="53"/>
      <c r="CDJ103" s="53"/>
      <c r="CDK103" s="53"/>
      <c r="CDL103" s="53"/>
      <c r="CDM103" s="53"/>
      <c r="CDN103" s="53"/>
      <c r="CDO103" s="53"/>
      <c r="CDP103" s="53"/>
      <c r="CDQ103" s="53"/>
      <c r="CDR103" s="53"/>
      <c r="CDS103" s="53"/>
      <c r="CDT103" s="53"/>
      <c r="CDU103" s="53"/>
      <c r="CDV103" s="53"/>
      <c r="CDW103" s="53"/>
      <c r="CDX103" s="53"/>
      <c r="CDY103" s="53"/>
      <c r="CDZ103" s="53"/>
      <c r="CEA103" s="53"/>
      <c r="CEB103" s="53"/>
      <c r="CEC103" s="53"/>
      <c r="CED103" s="53"/>
      <c r="CEE103" s="53"/>
      <c r="CEF103" s="53"/>
      <c r="CEG103" s="53"/>
      <c r="CEH103" s="53"/>
      <c r="CEI103" s="53"/>
      <c r="CEJ103" s="53"/>
      <c r="CEK103" s="53"/>
      <c r="CEL103" s="53"/>
      <c r="CEM103" s="53"/>
      <c r="CEN103" s="53"/>
      <c r="CEO103" s="53"/>
      <c r="CEP103" s="53"/>
      <c r="CEQ103" s="53"/>
      <c r="CER103" s="53"/>
      <c r="CES103" s="53"/>
      <c r="CET103" s="53"/>
      <c r="CEU103" s="53"/>
      <c r="CEV103" s="53"/>
      <c r="CEW103" s="53"/>
      <c r="CEX103" s="53"/>
      <c r="CEY103" s="53"/>
      <c r="CEZ103" s="53"/>
      <c r="CFA103" s="53"/>
      <c r="CFB103" s="53"/>
      <c r="CFC103" s="53"/>
      <c r="CFD103" s="53"/>
      <c r="CFE103" s="53"/>
      <c r="CFF103" s="53"/>
      <c r="CFG103" s="53"/>
      <c r="CFH103" s="53"/>
      <c r="CFI103" s="53"/>
      <c r="CFJ103" s="53"/>
      <c r="CFK103" s="53"/>
      <c r="CFL103" s="53"/>
      <c r="CFM103" s="53"/>
      <c r="CFN103" s="53"/>
      <c r="CFO103" s="53"/>
      <c r="CFP103" s="53"/>
      <c r="CFQ103" s="53"/>
      <c r="CFR103" s="53"/>
      <c r="CFS103" s="53"/>
      <c r="CFT103" s="53"/>
      <c r="CFU103" s="53"/>
      <c r="CFV103" s="53"/>
      <c r="CFW103" s="53"/>
      <c r="CFX103" s="53"/>
      <c r="CFY103" s="53"/>
      <c r="CFZ103" s="53"/>
      <c r="CGA103" s="53"/>
      <c r="CGB103" s="53"/>
      <c r="CGC103" s="53"/>
      <c r="CGD103" s="53"/>
      <c r="CGE103" s="53"/>
      <c r="CGF103" s="53"/>
      <c r="CGG103" s="53"/>
      <c r="CGH103" s="53"/>
      <c r="CGI103" s="53"/>
      <c r="CGJ103" s="53"/>
      <c r="CGK103" s="53"/>
      <c r="CGL103" s="53"/>
      <c r="CGM103" s="53"/>
      <c r="CGN103" s="53"/>
      <c r="CGO103" s="53"/>
      <c r="CGP103" s="53"/>
      <c r="CGQ103" s="53"/>
      <c r="CGR103" s="53"/>
      <c r="CGS103" s="53"/>
      <c r="CGT103" s="53"/>
      <c r="CGU103" s="53"/>
      <c r="CGV103" s="53"/>
      <c r="CGW103" s="53"/>
      <c r="CGX103" s="53"/>
      <c r="CGY103" s="53"/>
      <c r="CGZ103" s="53"/>
      <c r="CHA103" s="53"/>
      <c r="CHB103" s="53"/>
      <c r="CHC103" s="53"/>
      <c r="CHD103" s="53"/>
      <c r="CHE103" s="53"/>
      <c r="CHF103" s="53"/>
      <c r="CHG103" s="53"/>
      <c r="CHH103" s="53"/>
      <c r="CHI103" s="53"/>
      <c r="CHJ103" s="53"/>
      <c r="CHK103" s="53"/>
      <c r="CHL103" s="53"/>
      <c r="CHM103" s="53"/>
      <c r="CHN103" s="53"/>
      <c r="CHO103" s="53"/>
      <c r="CHP103" s="53"/>
      <c r="CHQ103" s="53"/>
      <c r="CHR103" s="53"/>
      <c r="CHS103" s="53"/>
      <c r="CHT103" s="53"/>
      <c r="CHU103" s="53"/>
      <c r="CHV103" s="53"/>
      <c r="CHW103" s="53"/>
      <c r="CHX103" s="53"/>
      <c r="CHY103" s="53"/>
      <c r="CHZ103" s="53"/>
      <c r="CIA103" s="53"/>
      <c r="CIB103" s="53"/>
      <c r="CIC103" s="53"/>
      <c r="CID103" s="53"/>
      <c r="CIE103" s="53"/>
      <c r="CIF103" s="53"/>
      <c r="CIG103" s="53"/>
      <c r="CIH103" s="53"/>
      <c r="CII103" s="53"/>
      <c r="CIJ103" s="53"/>
      <c r="CIK103" s="53"/>
      <c r="CIL103" s="53"/>
      <c r="CIM103" s="53"/>
      <c r="CIN103" s="53"/>
      <c r="CIO103" s="53"/>
      <c r="CIP103" s="53"/>
      <c r="CIQ103" s="53"/>
      <c r="CIR103" s="53"/>
      <c r="CIS103" s="53"/>
      <c r="CIT103" s="53"/>
      <c r="CIU103" s="53"/>
      <c r="CIV103" s="53"/>
      <c r="CIW103" s="53"/>
      <c r="CIX103" s="53"/>
      <c r="CIY103" s="53"/>
      <c r="CIZ103" s="53"/>
      <c r="CJA103" s="53"/>
      <c r="CJB103" s="53"/>
      <c r="CJC103" s="53"/>
      <c r="CJD103" s="53"/>
      <c r="CJE103" s="53"/>
      <c r="CJF103" s="53"/>
      <c r="CJG103" s="53"/>
      <c r="CJH103" s="53"/>
      <c r="CJI103" s="53"/>
      <c r="CJJ103" s="53"/>
      <c r="CJK103" s="53"/>
      <c r="CJL103" s="53"/>
      <c r="CJM103" s="53"/>
      <c r="CJN103" s="53"/>
      <c r="CJO103" s="53"/>
      <c r="CJP103" s="53"/>
      <c r="CJQ103" s="53"/>
      <c r="CJR103" s="53"/>
      <c r="CJS103" s="53"/>
      <c r="CJT103" s="53"/>
      <c r="CJU103" s="53"/>
      <c r="CJV103" s="53"/>
      <c r="CJW103" s="53"/>
      <c r="CJX103" s="53"/>
      <c r="CJY103" s="53"/>
      <c r="CJZ103" s="53"/>
      <c r="CKA103" s="53"/>
      <c r="CKB103" s="53"/>
      <c r="CKC103" s="53"/>
      <c r="CKD103" s="53"/>
      <c r="CKE103" s="53"/>
      <c r="CKF103" s="53"/>
      <c r="CKG103" s="53"/>
      <c r="CKH103" s="53"/>
      <c r="CKI103" s="53"/>
      <c r="CKJ103" s="53"/>
      <c r="CKK103" s="53"/>
      <c r="CKL103" s="53"/>
      <c r="CKM103" s="53"/>
      <c r="CKN103" s="53"/>
      <c r="CKO103" s="53"/>
      <c r="CKP103" s="53"/>
      <c r="CKQ103" s="53"/>
      <c r="CKR103" s="53"/>
      <c r="CKS103" s="53"/>
      <c r="CKT103" s="53"/>
      <c r="CKU103" s="53"/>
      <c r="CKV103" s="53"/>
      <c r="CKW103" s="53"/>
      <c r="CKX103" s="53"/>
      <c r="CKY103" s="53"/>
      <c r="CKZ103" s="53"/>
      <c r="CLA103" s="53"/>
      <c r="CLB103" s="53"/>
      <c r="CLC103" s="53"/>
      <c r="CLD103" s="53"/>
      <c r="CLE103" s="53"/>
      <c r="CLF103" s="53"/>
      <c r="CLG103" s="53"/>
      <c r="CLH103" s="53"/>
      <c r="CLI103" s="53"/>
      <c r="CLJ103" s="53"/>
      <c r="CLK103" s="53"/>
      <c r="CLL103" s="53"/>
      <c r="CLM103" s="53"/>
      <c r="CLN103" s="53"/>
      <c r="CLO103" s="53"/>
      <c r="CLP103" s="53"/>
      <c r="CLQ103" s="53"/>
      <c r="CLR103" s="53"/>
      <c r="CLS103" s="53"/>
      <c r="CLT103" s="53"/>
      <c r="CLU103" s="53"/>
      <c r="CLV103" s="53"/>
      <c r="CLW103" s="53"/>
      <c r="CLX103" s="53"/>
      <c r="CLY103" s="53"/>
      <c r="CLZ103" s="53"/>
      <c r="CMA103" s="53"/>
      <c r="CMB103" s="53"/>
      <c r="CMC103" s="53"/>
      <c r="CMD103" s="53"/>
      <c r="CME103" s="53"/>
      <c r="CMF103" s="53"/>
      <c r="CMG103" s="53"/>
      <c r="CMH103" s="53"/>
      <c r="CMI103" s="53"/>
      <c r="CMJ103" s="53"/>
      <c r="CMK103" s="53"/>
      <c r="CML103" s="53"/>
      <c r="CMM103" s="53"/>
      <c r="CMN103" s="53"/>
      <c r="CMO103" s="53"/>
      <c r="CMP103" s="53"/>
      <c r="CMQ103" s="53"/>
      <c r="CMR103" s="53"/>
      <c r="CMS103" s="53"/>
      <c r="CMT103" s="53"/>
      <c r="CMU103" s="53"/>
      <c r="CMV103" s="53"/>
      <c r="CMW103" s="53"/>
      <c r="CMX103" s="53"/>
      <c r="CMY103" s="53"/>
      <c r="CMZ103" s="53"/>
      <c r="CNA103" s="53"/>
      <c r="CNB103" s="53"/>
      <c r="CNC103" s="53"/>
      <c r="CND103" s="53"/>
      <c r="CNE103" s="53"/>
      <c r="CNF103" s="53"/>
      <c r="CNG103" s="53"/>
      <c r="CNH103" s="53"/>
      <c r="CNI103" s="53"/>
      <c r="CNJ103" s="53"/>
      <c r="CNK103" s="53"/>
      <c r="CNL103" s="53"/>
      <c r="CNM103" s="53"/>
      <c r="CNN103" s="53"/>
      <c r="CNO103" s="53"/>
      <c r="CNP103" s="53"/>
      <c r="CNQ103" s="53"/>
      <c r="CNR103" s="53"/>
      <c r="CNS103" s="53"/>
      <c r="CNT103" s="53"/>
      <c r="CNU103" s="53"/>
      <c r="CNV103" s="53"/>
      <c r="CNW103" s="53"/>
      <c r="CNX103" s="53"/>
      <c r="CNY103" s="53"/>
      <c r="CNZ103" s="53"/>
      <c r="COA103" s="53"/>
      <c r="COB103" s="53"/>
      <c r="COC103" s="53"/>
      <c r="COD103" s="53"/>
      <c r="COE103" s="53"/>
      <c r="COF103" s="53"/>
      <c r="COG103" s="53"/>
      <c r="COH103" s="53"/>
      <c r="COI103" s="53"/>
      <c r="COJ103" s="53"/>
      <c r="COK103" s="53"/>
      <c r="COL103" s="53"/>
      <c r="COM103" s="53"/>
      <c r="CON103" s="53"/>
      <c r="COO103" s="53"/>
      <c r="COP103" s="53"/>
      <c r="COQ103" s="53"/>
      <c r="COR103" s="53"/>
      <c r="COS103" s="53"/>
      <c r="COT103" s="53"/>
      <c r="COU103" s="53"/>
      <c r="COV103" s="53"/>
      <c r="COW103" s="53"/>
      <c r="COX103" s="53"/>
      <c r="COY103" s="53"/>
      <c r="COZ103" s="53"/>
      <c r="CPA103" s="53"/>
      <c r="CPB103" s="53"/>
      <c r="CPC103" s="53"/>
      <c r="CPD103" s="53"/>
      <c r="CPE103" s="53"/>
      <c r="CPF103" s="53"/>
      <c r="CPG103" s="53"/>
      <c r="CPH103" s="53"/>
      <c r="CPI103" s="53"/>
      <c r="CPJ103" s="53"/>
      <c r="CPK103" s="53"/>
      <c r="CPL103" s="53"/>
      <c r="CPM103" s="53"/>
      <c r="CPN103" s="53"/>
      <c r="CPO103" s="53"/>
      <c r="CPP103" s="53"/>
      <c r="CPQ103" s="53"/>
      <c r="CPR103" s="53"/>
      <c r="CPS103" s="53"/>
      <c r="CPT103" s="53"/>
      <c r="CPU103" s="53"/>
      <c r="CPV103" s="53"/>
      <c r="CPW103" s="53"/>
      <c r="CPX103" s="53"/>
      <c r="CPY103" s="53"/>
      <c r="CPZ103" s="53"/>
      <c r="CQA103" s="53"/>
      <c r="CQB103" s="53"/>
      <c r="CQC103" s="53"/>
      <c r="CQD103" s="53"/>
      <c r="CQE103" s="53"/>
      <c r="CQF103" s="53"/>
      <c r="CQG103" s="53"/>
      <c r="CQH103" s="53"/>
      <c r="CQI103" s="53"/>
      <c r="CQJ103" s="53"/>
      <c r="CQK103" s="53"/>
      <c r="CQL103" s="53"/>
      <c r="CQM103" s="53"/>
      <c r="CQN103" s="53"/>
      <c r="CQO103" s="53"/>
      <c r="CQP103" s="53"/>
      <c r="CQQ103" s="53"/>
      <c r="CQR103" s="53"/>
      <c r="CQS103" s="53"/>
      <c r="CQT103" s="53"/>
      <c r="CQU103" s="53"/>
      <c r="CQV103" s="53"/>
      <c r="CQW103" s="53"/>
      <c r="CQX103" s="53"/>
      <c r="CQY103" s="53"/>
      <c r="CQZ103" s="53"/>
      <c r="CRA103" s="53"/>
      <c r="CRB103" s="53"/>
      <c r="CRC103" s="53"/>
      <c r="CRD103" s="53"/>
      <c r="CRE103" s="53"/>
      <c r="CRF103" s="53"/>
      <c r="CRG103" s="53"/>
      <c r="CRH103" s="53"/>
      <c r="CRI103" s="53"/>
      <c r="CRJ103" s="53"/>
      <c r="CRK103" s="53"/>
      <c r="CRL103" s="53"/>
      <c r="CRM103" s="53"/>
      <c r="CRN103" s="53"/>
      <c r="CRO103" s="53"/>
      <c r="CRP103" s="53"/>
      <c r="CRQ103" s="53"/>
      <c r="CRR103" s="53"/>
      <c r="CRS103" s="53"/>
      <c r="CRT103" s="53"/>
      <c r="CRU103" s="53"/>
      <c r="CRV103" s="53"/>
      <c r="CRW103" s="53"/>
      <c r="CRX103" s="53"/>
      <c r="CRY103" s="53"/>
      <c r="CRZ103" s="53"/>
      <c r="CSA103" s="53"/>
      <c r="CSB103" s="53"/>
      <c r="CSC103" s="53"/>
      <c r="CSD103" s="53"/>
      <c r="CSE103" s="53"/>
      <c r="CSF103" s="53"/>
      <c r="CSG103" s="53"/>
      <c r="CSH103" s="53"/>
      <c r="CSI103" s="53"/>
      <c r="CSJ103" s="53"/>
      <c r="CSK103" s="53"/>
      <c r="CSL103" s="53"/>
      <c r="CSM103" s="53"/>
      <c r="CSN103" s="53"/>
      <c r="CSO103" s="53"/>
      <c r="CSP103" s="53"/>
      <c r="CSQ103" s="53"/>
      <c r="CSR103" s="53"/>
      <c r="CSS103" s="53"/>
      <c r="CST103" s="53"/>
      <c r="CSU103" s="53"/>
      <c r="CSV103" s="53"/>
      <c r="CSW103" s="53"/>
      <c r="CSX103" s="53"/>
      <c r="CSY103" s="53"/>
      <c r="CSZ103" s="53"/>
      <c r="CTA103" s="53"/>
      <c r="CTB103" s="53"/>
      <c r="CTC103" s="53"/>
      <c r="CTD103" s="53"/>
      <c r="CTE103" s="53"/>
      <c r="CTF103" s="53"/>
      <c r="CTG103" s="53"/>
      <c r="CTH103" s="53"/>
      <c r="CTI103" s="53"/>
      <c r="CTJ103" s="53"/>
      <c r="CTK103" s="53"/>
      <c r="CTL103" s="53"/>
      <c r="CTM103" s="53"/>
      <c r="CTN103" s="53"/>
      <c r="CTO103" s="53"/>
      <c r="CTP103" s="53"/>
      <c r="CTQ103" s="53"/>
      <c r="CTR103" s="53"/>
      <c r="CTS103" s="53"/>
      <c r="CTT103" s="53"/>
      <c r="CTU103" s="53"/>
      <c r="CTV103" s="53"/>
      <c r="CTW103" s="53"/>
      <c r="CTX103" s="53"/>
      <c r="CTY103" s="53"/>
      <c r="CTZ103" s="53"/>
      <c r="CUA103" s="53"/>
      <c r="CUB103" s="53"/>
      <c r="CUC103" s="53"/>
      <c r="CUD103" s="53"/>
      <c r="CUE103" s="53"/>
      <c r="CUF103" s="53"/>
      <c r="CUG103" s="53"/>
      <c r="CUH103" s="53"/>
      <c r="CUI103" s="53"/>
      <c r="CUJ103" s="53"/>
      <c r="CUK103" s="53"/>
      <c r="CUL103" s="53"/>
      <c r="CUM103" s="53"/>
      <c r="CUN103" s="53"/>
      <c r="CUO103" s="53"/>
      <c r="CUP103" s="53"/>
      <c r="CUQ103" s="53"/>
      <c r="CUR103" s="53"/>
      <c r="CUS103" s="53"/>
      <c r="CUT103" s="53"/>
      <c r="CUU103" s="53"/>
      <c r="CUV103" s="53"/>
      <c r="CUW103" s="53"/>
      <c r="CUX103" s="53"/>
      <c r="CUY103" s="53"/>
      <c r="CUZ103" s="53"/>
      <c r="CVA103" s="53"/>
      <c r="CVB103" s="53"/>
      <c r="CVC103" s="53"/>
      <c r="CVD103" s="53"/>
      <c r="CVE103" s="53"/>
      <c r="CVF103" s="53"/>
      <c r="CVG103" s="53"/>
      <c r="CVH103" s="53"/>
      <c r="CVI103" s="53"/>
      <c r="CVJ103" s="53"/>
      <c r="CVK103" s="53"/>
      <c r="CVL103" s="53"/>
      <c r="CVM103" s="53"/>
      <c r="CVN103" s="53"/>
      <c r="CVO103" s="53"/>
      <c r="CVP103" s="53"/>
      <c r="CVQ103" s="53"/>
      <c r="CVR103" s="53"/>
      <c r="CVS103" s="53"/>
      <c r="CVT103" s="53"/>
      <c r="CVU103" s="53"/>
      <c r="CVV103" s="53"/>
      <c r="CVW103" s="53"/>
      <c r="CVX103" s="53"/>
      <c r="CVY103" s="53"/>
      <c r="CVZ103" s="53"/>
      <c r="CWA103" s="53"/>
      <c r="CWB103" s="53"/>
      <c r="CWC103" s="53"/>
      <c r="CWD103" s="53"/>
      <c r="CWE103" s="53"/>
      <c r="CWF103" s="53"/>
      <c r="CWG103" s="53"/>
      <c r="CWH103" s="53"/>
      <c r="CWI103" s="53"/>
      <c r="CWJ103" s="53"/>
      <c r="CWK103" s="53"/>
      <c r="CWL103" s="53"/>
      <c r="CWM103" s="53"/>
      <c r="CWN103" s="53"/>
      <c r="CWO103" s="53"/>
      <c r="CWP103" s="53"/>
      <c r="CWQ103" s="53"/>
      <c r="CWR103" s="53"/>
      <c r="CWS103" s="53"/>
      <c r="CWT103" s="53"/>
      <c r="CWU103" s="53"/>
      <c r="CWV103" s="53"/>
      <c r="CWW103" s="53"/>
      <c r="CWX103" s="53"/>
      <c r="CWY103" s="53"/>
      <c r="CWZ103" s="53"/>
      <c r="CXA103" s="53"/>
      <c r="CXB103" s="53"/>
      <c r="CXC103" s="53"/>
      <c r="CXD103" s="53"/>
      <c r="CXE103" s="53"/>
      <c r="CXF103" s="53"/>
      <c r="CXG103" s="53"/>
      <c r="CXH103" s="53"/>
      <c r="CXI103" s="53"/>
      <c r="CXJ103" s="53"/>
      <c r="CXK103" s="53"/>
      <c r="CXL103" s="53"/>
      <c r="CXM103" s="53"/>
      <c r="CXN103" s="53"/>
      <c r="CXO103" s="53"/>
      <c r="CXP103" s="53"/>
      <c r="CXQ103" s="53"/>
      <c r="CXR103" s="53"/>
      <c r="CXS103" s="53"/>
      <c r="CXT103" s="53"/>
      <c r="CXU103" s="53"/>
      <c r="CXV103" s="53"/>
      <c r="CXW103" s="53"/>
      <c r="CXX103" s="53"/>
      <c r="CXY103" s="53"/>
      <c r="CXZ103" s="53"/>
      <c r="CYA103" s="53"/>
      <c r="CYB103" s="53"/>
      <c r="CYC103" s="53"/>
      <c r="CYD103" s="53"/>
      <c r="CYE103" s="53"/>
      <c r="CYF103" s="53"/>
      <c r="CYG103" s="53"/>
      <c r="CYH103" s="53"/>
      <c r="CYI103" s="53"/>
      <c r="CYJ103" s="53"/>
      <c r="CYK103" s="53"/>
      <c r="CYL103" s="53"/>
      <c r="CYM103" s="53"/>
      <c r="CYN103" s="53"/>
      <c r="CYO103" s="53"/>
      <c r="CYP103" s="53"/>
      <c r="CYQ103" s="53"/>
      <c r="CYR103" s="53"/>
      <c r="CYS103" s="53"/>
      <c r="CYT103" s="53"/>
      <c r="CYU103" s="53"/>
      <c r="CYV103" s="53"/>
      <c r="CYW103" s="53"/>
      <c r="CYX103" s="53"/>
      <c r="CYY103" s="53"/>
      <c r="CYZ103" s="53"/>
      <c r="CZA103" s="53"/>
      <c r="CZB103" s="53"/>
      <c r="CZC103" s="53"/>
      <c r="CZD103" s="53"/>
      <c r="CZE103" s="53"/>
      <c r="CZF103" s="53"/>
      <c r="CZG103" s="53"/>
      <c r="CZH103" s="53"/>
      <c r="CZI103" s="53"/>
      <c r="CZJ103" s="53"/>
      <c r="CZK103" s="53"/>
      <c r="CZL103" s="53"/>
      <c r="CZM103" s="53"/>
      <c r="CZN103" s="53"/>
      <c r="CZO103" s="53"/>
      <c r="CZP103" s="53"/>
      <c r="CZQ103" s="53"/>
      <c r="CZR103" s="53"/>
      <c r="CZS103" s="53"/>
      <c r="CZT103" s="53"/>
      <c r="CZU103" s="53"/>
      <c r="CZV103" s="53"/>
      <c r="CZW103" s="53"/>
      <c r="CZX103" s="53"/>
      <c r="CZY103" s="53"/>
      <c r="CZZ103" s="53"/>
      <c r="DAA103" s="53"/>
      <c r="DAB103" s="53"/>
      <c r="DAC103" s="53"/>
      <c r="DAD103" s="53"/>
      <c r="DAE103" s="53"/>
      <c r="DAF103" s="53"/>
      <c r="DAG103" s="53"/>
      <c r="DAH103" s="53"/>
      <c r="DAI103" s="53"/>
      <c r="DAJ103" s="53"/>
      <c r="DAK103" s="53"/>
      <c r="DAL103" s="53"/>
      <c r="DAM103" s="53"/>
      <c r="DAN103" s="53"/>
      <c r="DAO103" s="53"/>
      <c r="DAP103" s="53"/>
      <c r="DAQ103" s="53"/>
      <c r="DAR103" s="53"/>
      <c r="DAS103" s="53"/>
      <c r="DAT103" s="53"/>
      <c r="DAU103" s="53"/>
      <c r="DAV103" s="53"/>
      <c r="DAW103" s="53"/>
      <c r="DAX103" s="53"/>
      <c r="DAY103" s="53"/>
      <c r="DAZ103" s="53"/>
      <c r="DBA103" s="53"/>
      <c r="DBB103" s="53"/>
      <c r="DBC103" s="53"/>
      <c r="DBD103" s="53"/>
      <c r="DBE103" s="53"/>
      <c r="DBF103" s="53"/>
      <c r="DBG103" s="53"/>
      <c r="DBH103" s="53"/>
      <c r="DBI103" s="53"/>
      <c r="DBJ103" s="53"/>
      <c r="DBK103" s="53"/>
      <c r="DBL103" s="53"/>
      <c r="DBM103" s="53"/>
      <c r="DBN103" s="53"/>
      <c r="DBO103" s="53"/>
      <c r="DBP103" s="53"/>
      <c r="DBQ103" s="53"/>
      <c r="DBR103" s="53"/>
      <c r="DBS103" s="53"/>
      <c r="DBT103" s="53"/>
      <c r="DBU103" s="53"/>
      <c r="DBV103" s="53"/>
      <c r="DBW103" s="53"/>
      <c r="DBX103" s="53"/>
      <c r="DBY103" s="53"/>
      <c r="DBZ103" s="53"/>
      <c r="DCA103" s="53"/>
      <c r="DCB103" s="53"/>
      <c r="DCC103" s="53"/>
      <c r="DCD103" s="53"/>
      <c r="DCE103" s="53"/>
      <c r="DCF103" s="53"/>
      <c r="DCG103" s="53"/>
      <c r="DCH103" s="53"/>
      <c r="DCI103" s="53"/>
      <c r="DCJ103" s="53"/>
      <c r="DCK103" s="53"/>
      <c r="DCL103" s="53"/>
      <c r="DCM103" s="53"/>
      <c r="DCN103" s="53"/>
      <c r="DCO103" s="53"/>
      <c r="DCP103" s="53"/>
      <c r="DCQ103" s="53"/>
      <c r="DCR103" s="53"/>
      <c r="DCS103" s="53"/>
      <c r="DCT103" s="53"/>
      <c r="DCU103" s="53"/>
      <c r="DCV103" s="53"/>
      <c r="DCW103" s="53"/>
      <c r="DCX103" s="53"/>
      <c r="DCY103" s="53"/>
      <c r="DCZ103" s="53"/>
      <c r="DDA103" s="53"/>
      <c r="DDB103" s="53"/>
      <c r="DDC103" s="53"/>
      <c r="DDD103" s="53"/>
      <c r="DDE103" s="53"/>
      <c r="DDF103" s="53"/>
      <c r="DDG103" s="53"/>
      <c r="DDH103" s="53"/>
      <c r="DDI103" s="53"/>
      <c r="DDJ103" s="53"/>
      <c r="DDK103" s="53"/>
      <c r="DDL103" s="53"/>
      <c r="DDM103" s="53"/>
      <c r="DDN103" s="53"/>
      <c r="DDO103" s="53"/>
      <c r="DDP103" s="53"/>
      <c r="DDQ103" s="53"/>
      <c r="DDR103" s="53"/>
      <c r="DDS103" s="53"/>
      <c r="DDT103" s="53"/>
      <c r="DDU103" s="53"/>
      <c r="DDV103" s="53"/>
      <c r="DDW103" s="53"/>
      <c r="DDX103" s="53"/>
      <c r="DDY103" s="53"/>
      <c r="DDZ103" s="53"/>
      <c r="DEA103" s="53"/>
      <c r="DEB103" s="53"/>
      <c r="DEC103" s="53"/>
      <c r="DED103" s="53"/>
      <c r="DEE103" s="53"/>
      <c r="DEF103" s="53"/>
      <c r="DEG103" s="53"/>
      <c r="DEH103" s="53"/>
      <c r="DEI103" s="53"/>
      <c r="DEJ103" s="53"/>
      <c r="DEK103" s="53"/>
      <c r="DEL103" s="53"/>
      <c r="DEM103" s="53"/>
      <c r="DEN103" s="53"/>
      <c r="DEO103" s="53"/>
      <c r="DEP103" s="53"/>
      <c r="DEQ103" s="53"/>
      <c r="DER103" s="53"/>
      <c r="DES103" s="53"/>
      <c r="DET103" s="53"/>
      <c r="DEU103" s="53"/>
      <c r="DEV103" s="53"/>
      <c r="DEW103" s="53"/>
      <c r="DEX103" s="53"/>
      <c r="DEY103" s="53"/>
      <c r="DEZ103" s="53"/>
      <c r="DFA103" s="53"/>
      <c r="DFB103" s="53"/>
      <c r="DFC103" s="53"/>
      <c r="DFD103" s="53"/>
      <c r="DFE103" s="53"/>
      <c r="DFF103" s="53"/>
      <c r="DFG103" s="53"/>
      <c r="DFH103" s="53"/>
      <c r="DFI103" s="53"/>
      <c r="DFJ103" s="53"/>
      <c r="DFK103" s="53"/>
      <c r="DFL103" s="53"/>
      <c r="DFM103" s="53"/>
      <c r="DFN103" s="53"/>
      <c r="DFO103" s="53"/>
      <c r="DFP103" s="53"/>
      <c r="DFQ103" s="53"/>
      <c r="DFR103" s="53"/>
      <c r="DFS103" s="53"/>
      <c r="DFT103" s="53"/>
      <c r="DFU103" s="53"/>
      <c r="DFV103" s="53"/>
      <c r="DFW103" s="53"/>
      <c r="DFX103" s="53"/>
      <c r="DFY103" s="53"/>
      <c r="DFZ103" s="53"/>
      <c r="DGA103" s="53"/>
      <c r="DGB103" s="53"/>
      <c r="DGC103" s="53"/>
      <c r="DGD103" s="53"/>
      <c r="DGE103" s="53"/>
      <c r="DGF103" s="53"/>
      <c r="DGG103" s="53"/>
      <c r="DGH103" s="53"/>
      <c r="DGI103" s="53"/>
      <c r="DGJ103" s="53"/>
      <c r="DGK103" s="53"/>
      <c r="DGL103" s="53"/>
      <c r="DGM103" s="53"/>
      <c r="DGN103" s="53"/>
      <c r="DGO103" s="53"/>
      <c r="DGP103" s="53"/>
      <c r="DGQ103" s="53"/>
      <c r="DGR103" s="53"/>
      <c r="DGS103" s="53"/>
      <c r="DGT103" s="53"/>
      <c r="DGU103" s="53"/>
      <c r="DGV103" s="53"/>
      <c r="DGW103" s="53"/>
      <c r="DGX103" s="53"/>
      <c r="DGY103" s="53"/>
      <c r="DGZ103" s="53"/>
      <c r="DHA103" s="53"/>
      <c r="DHB103" s="53"/>
      <c r="DHC103" s="53"/>
      <c r="DHD103" s="53"/>
      <c r="DHE103" s="53"/>
      <c r="DHF103" s="53"/>
      <c r="DHG103" s="53"/>
      <c r="DHH103" s="53"/>
      <c r="DHI103" s="53"/>
      <c r="DHJ103" s="53"/>
      <c r="DHK103" s="53"/>
      <c r="DHL103" s="53"/>
      <c r="DHM103" s="53"/>
      <c r="DHN103" s="53"/>
      <c r="DHO103" s="53"/>
      <c r="DHP103" s="53"/>
      <c r="DHQ103" s="53"/>
      <c r="DHR103" s="53"/>
      <c r="DHS103" s="53"/>
      <c r="DHT103" s="53"/>
      <c r="DHU103" s="53"/>
      <c r="DHV103" s="53"/>
      <c r="DHW103" s="53"/>
      <c r="DHX103" s="53"/>
      <c r="DHY103" s="53"/>
      <c r="DHZ103" s="53"/>
      <c r="DIA103" s="53"/>
      <c r="DIB103" s="53"/>
      <c r="DIC103" s="53"/>
      <c r="DID103" s="53"/>
      <c r="DIE103" s="53"/>
      <c r="DIF103" s="53"/>
      <c r="DIG103" s="53"/>
      <c r="DIH103" s="53"/>
      <c r="DII103" s="53"/>
      <c r="DIJ103" s="53"/>
      <c r="DIK103" s="53"/>
      <c r="DIL103" s="53"/>
      <c r="DIM103" s="53"/>
      <c r="DIN103" s="53"/>
      <c r="DIO103" s="53"/>
      <c r="DIP103" s="53"/>
      <c r="DIQ103" s="53"/>
      <c r="DIR103" s="53"/>
      <c r="DIS103" s="53"/>
      <c r="DIT103" s="53"/>
      <c r="DIU103" s="53"/>
      <c r="DIV103" s="53"/>
      <c r="DIW103" s="53"/>
      <c r="DIX103" s="53"/>
      <c r="DIY103" s="53"/>
      <c r="DIZ103" s="53"/>
      <c r="DJA103" s="53"/>
      <c r="DJB103" s="53"/>
      <c r="DJC103" s="53"/>
      <c r="DJD103" s="53"/>
      <c r="DJE103" s="53"/>
      <c r="DJF103" s="53"/>
      <c r="DJG103" s="53"/>
      <c r="DJH103" s="53"/>
      <c r="DJI103" s="53"/>
      <c r="DJJ103" s="53"/>
      <c r="DJK103" s="53"/>
      <c r="DJL103" s="53"/>
      <c r="DJM103" s="53"/>
      <c r="DJN103" s="53"/>
      <c r="DJO103" s="53"/>
      <c r="DJP103" s="53"/>
      <c r="DJQ103" s="53"/>
      <c r="DJR103" s="53"/>
      <c r="DJS103" s="53"/>
      <c r="DJT103" s="53"/>
      <c r="DJU103" s="53"/>
      <c r="DJV103" s="53"/>
      <c r="DJW103" s="53"/>
      <c r="DJX103" s="53"/>
      <c r="DJY103" s="53"/>
      <c r="DJZ103" s="53"/>
      <c r="DKA103" s="53"/>
      <c r="DKB103" s="53"/>
      <c r="DKC103" s="53"/>
      <c r="DKD103" s="53"/>
      <c r="DKE103" s="53"/>
      <c r="DKF103" s="53"/>
      <c r="DKG103" s="53"/>
      <c r="DKH103" s="53"/>
      <c r="DKI103" s="53"/>
      <c r="DKJ103" s="53"/>
      <c r="DKK103" s="53"/>
      <c r="DKL103" s="53"/>
      <c r="DKM103" s="53"/>
      <c r="DKN103" s="53"/>
      <c r="DKO103" s="53"/>
      <c r="DKP103" s="53"/>
      <c r="DKQ103" s="53"/>
      <c r="DKR103" s="53"/>
      <c r="DKS103" s="53"/>
      <c r="DKT103" s="53"/>
      <c r="DKU103" s="53"/>
      <c r="DKV103" s="53"/>
      <c r="DKW103" s="53"/>
      <c r="DKX103" s="53"/>
      <c r="DKY103" s="53"/>
      <c r="DKZ103" s="53"/>
      <c r="DLA103" s="53"/>
      <c r="DLB103" s="53"/>
      <c r="DLC103" s="53"/>
      <c r="DLD103" s="53"/>
      <c r="DLE103" s="53"/>
      <c r="DLF103" s="53"/>
      <c r="DLG103" s="53"/>
      <c r="DLH103" s="53"/>
      <c r="DLI103" s="53"/>
      <c r="DLJ103" s="53"/>
      <c r="DLK103" s="53"/>
      <c r="DLL103" s="53"/>
      <c r="DLM103" s="53"/>
      <c r="DLN103" s="53"/>
      <c r="DLO103" s="53"/>
      <c r="DLP103" s="53"/>
      <c r="DLQ103" s="53"/>
      <c r="DLR103" s="53"/>
      <c r="DLS103" s="53"/>
      <c r="DLT103" s="53"/>
      <c r="DLU103" s="53"/>
      <c r="DLV103" s="53"/>
      <c r="DLW103" s="53"/>
      <c r="DLX103" s="53"/>
      <c r="DLY103" s="53"/>
      <c r="DLZ103" s="53"/>
      <c r="DMA103" s="53"/>
      <c r="DMB103" s="53"/>
      <c r="DMC103" s="53"/>
      <c r="DMD103" s="53"/>
      <c r="DME103" s="53"/>
      <c r="DMF103" s="53"/>
      <c r="DMG103" s="53"/>
      <c r="DMH103" s="53"/>
      <c r="DMI103" s="53"/>
      <c r="DMJ103" s="53"/>
      <c r="DMK103" s="53"/>
      <c r="DML103" s="53"/>
      <c r="DMM103" s="53"/>
      <c r="DMN103" s="53"/>
      <c r="DMO103" s="53"/>
      <c r="DMP103" s="53"/>
      <c r="DMQ103" s="53"/>
      <c r="DMR103" s="53"/>
      <c r="DMS103" s="53"/>
      <c r="DMT103" s="53"/>
      <c r="DMU103" s="53"/>
      <c r="DMV103" s="53"/>
      <c r="DMW103" s="53"/>
      <c r="DMX103" s="53"/>
      <c r="DMY103" s="53"/>
      <c r="DMZ103" s="53"/>
      <c r="DNA103" s="53"/>
      <c r="DNB103" s="53"/>
      <c r="DNC103" s="53"/>
      <c r="DND103" s="53"/>
      <c r="DNE103" s="53"/>
      <c r="DNF103" s="53"/>
      <c r="DNG103" s="53"/>
      <c r="DNH103" s="53"/>
      <c r="DNI103" s="53"/>
      <c r="DNJ103" s="53"/>
      <c r="DNK103" s="53"/>
      <c r="DNL103" s="53"/>
      <c r="DNM103" s="53"/>
      <c r="DNN103" s="53"/>
      <c r="DNO103" s="53"/>
      <c r="DNP103" s="53"/>
      <c r="DNQ103" s="53"/>
      <c r="DNR103" s="53"/>
      <c r="DNS103" s="53"/>
      <c r="DNT103" s="53"/>
      <c r="DNU103" s="53"/>
      <c r="DNV103" s="53"/>
      <c r="DNW103" s="53"/>
      <c r="DNX103" s="53"/>
      <c r="DNY103" s="53"/>
      <c r="DNZ103" s="53"/>
      <c r="DOA103" s="53"/>
      <c r="DOB103" s="53"/>
      <c r="DOC103" s="53"/>
      <c r="DOD103" s="53"/>
      <c r="DOE103" s="53"/>
      <c r="DOF103" s="53"/>
      <c r="DOG103" s="53"/>
      <c r="DOH103" s="53"/>
      <c r="DOI103" s="53"/>
      <c r="DOJ103" s="53"/>
      <c r="DOK103" s="53"/>
      <c r="DOL103" s="53"/>
      <c r="DOM103" s="53"/>
      <c r="DON103" s="53"/>
      <c r="DOO103" s="53"/>
      <c r="DOP103" s="53"/>
      <c r="DOQ103" s="53"/>
      <c r="DOR103" s="53"/>
      <c r="DOS103" s="53"/>
      <c r="DOT103" s="53"/>
      <c r="DOU103" s="53"/>
      <c r="DOV103" s="53"/>
      <c r="DOW103" s="53"/>
      <c r="DOX103" s="53"/>
      <c r="DOY103" s="53"/>
      <c r="DOZ103" s="53"/>
      <c r="DPA103" s="53"/>
      <c r="DPB103" s="53"/>
      <c r="DPC103" s="53"/>
      <c r="DPD103" s="53"/>
      <c r="DPE103" s="53"/>
      <c r="DPF103" s="53"/>
      <c r="DPG103" s="53"/>
      <c r="DPH103" s="53"/>
      <c r="DPI103" s="53"/>
      <c r="DPJ103" s="53"/>
      <c r="DPK103" s="53"/>
      <c r="DPL103" s="53"/>
      <c r="DPM103" s="53"/>
      <c r="DPN103" s="53"/>
      <c r="DPO103" s="53"/>
      <c r="DPP103" s="53"/>
      <c r="DPQ103" s="53"/>
      <c r="DPR103" s="53"/>
      <c r="DPS103" s="53"/>
      <c r="DPT103" s="53"/>
      <c r="DPU103" s="53"/>
      <c r="DPV103" s="53"/>
      <c r="DPW103" s="53"/>
      <c r="DPX103" s="53"/>
      <c r="DPY103" s="53"/>
      <c r="DPZ103" s="53"/>
      <c r="DQA103" s="53"/>
      <c r="DQB103" s="53"/>
      <c r="DQC103" s="53"/>
      <c r="DQD103" s="53"/>
      <c r="DQE103" s="53"/>
      <c r="DQF103" s="53"/>
      <c r="DQG103" s="53"/>
      <c r="DQH103" s="53"/>
      <c r="DQI103" s="53"/>
      <c r="DQJ103" s="53"/>
      <c r="DQK103" s="53"/>
      <c r="DQL103" s="53"/>
      <c r="DQM103" s="53"/>
      <c r="DQN103" s="53"/>
      <c r="DQO103" s="53"/>
      <c r="DQP103" s="53"/>
      <c r="DQQ103" s="53"/>
      <c r="DQR103" s="53"/>
      <c r="DQS103" s="53"/>
      <c r="DQT103" s="53"/>
      <c r="DQU103" s="53"/>
      <c r="DQV103" s="53"/>
      <c r="DQW103" s="53"/>
      <c r="DQX103" s="53"/>
      <c r="DQY103" s="53"/>
      <c r="DQZ103" s="53"/>
      <c r="DRA103" s="53"/>
      <c r="DRB103" s="53"/>
      <c r="DRC103" s="53"/>
      <c r="DRD103" s="53"/>
      <c r="DRE103" s="53"/>
      <c r="DRF103" s="53"/>
      <c r="DRG103" s="53"/>
      <c r="DRH103" s="53"/>
      <c r="DRI103" s="53"/>
      <c r="DRJ103" s="53"/>
      <c r="DRK103" s="53"/>
      <c r="DRL103" s="53"/>
      <c r="DRM103" s="53"/>
      <c r="DRN103" s="53"/>
      <c r="DRO103" s="53"/>
      <c r="DRP103" s="53"/>
      <c r="DRQ103" s="53"/>
      <c r="DRR103" s="53"/>
      <c r="DRS103" s="53"/>
      <c r="DRT103" s="53"/>
      <c r="DRU103" s="53"/>
      <c r="DRV103" s="53"/>
      <c r="DRW103" s="53"/>
      <c r="DRX103" s="53"/>
      <c r="DRY103" s="53"/>
      <c r="DRZ103" s="53"/>
      <c r="DSA103" s="53"/>
      <c r="DSB103" s="53"/>
      <c r="DSC103" s="53"/>
      <c r="DSD103" s="53"/>
      <c r="DSE103" s="53"/>
      <c r="DSF103" s="53"/>
      <c r="DSG103" s="53"/>
      <c r="DSH103" s="53"/>
      <c r="DSI103" s="53"/>
      <c r="DSJ103" s="53"/>
      <c r="DSK103" s="53"/>
      <c r="DSL103" s="53"/>
      <c r="DSM103" s="53"/>
      <c r="DSN103" s="53"/>
      <c r="DSO103" s="53"/>
      <c r="DSP103" s="53"/>
      <c r="DSQ103" s="53"/>
      <c r="DSR103" s="53"/>
      <c r="DSS103" s="53"/>
      <c r="DST103" s="53"/>
      <c r="DSU103" s="53"/>
      <c r="DSV103" s="53"/>
      <c r="DSW103" s="53"/>
      <c r="DSX103" s="53"/>
      <c r="DSY103" s="53"/>
      <c r="DSZ103" s="53"/>
      <c r="DTA103" s="53"/>
      <c r="DTB103" s="53"/>
      <c r="DTC103" s="53"/>
      <c r="DTD103" s="53"/>
      <c r="DTE103" s="53"/>
      <c r="DTF103" s="53"/>
      <c r="DTG103" s="53"/>
      <c r="DTH103" s="53"/>
      <c r="DTI103" s="53"/>
      <c r="DTJ103" s="53"/>
      <c r="DTK103" s="53"/>
      <c r="DTL103" s="53"/>
      <c r="DTM103" s="53"/>
      <c r="DTN103" s="53"/>
      <c r="DTO103" s="53"/>
      <c r="DTP103" s="53"/>
      <c r="DTQ103" s="53"/>
      <c r="DTR103" s="53"/>
      <c r="DTS103" s="53"/>
      <c r="DTT103" s="53"/>
      <c r="DTU103" s="53"/>
      <c r="DTV103" s="53"/>
      <c r="DTW103" s="53"/>
      <c r="DTX103" s="53"/>
      <c r="DTY103" s="53"/>
      <c r="DTZ103" s="53"/>
      <c r="DUA103" s="53"/>
      <c r="DUB103" s="53"/>
      <c r="DUC103" s="53"/>
      <c r="DUD103" s="53"/>
      <c r="DUE103" s="53"/>
      <c r="DUF103" s="53"/>
      <c r="DUG103" s="53"/>
      <c r="DUH103" s="53"/>
      <c r="DUI103" s="53"/>
      <c r="DUJ103" s="53"/>
      <c r="DUK103" s="53"/>
      <c r="DUL103" s="53"/>
      <c r="DUM103" s="53"/>
      <c r="DUN103" s="53"/>
      <c r="DUO103" s="53"/>
      <c r="DUP103" s="53"/>
      <c r="DUQ103" s="53"/>
      <c r="DUR103" s="53"/>
      <c r="DUS103" s="53"/>
      <c r="DUT103" s="53"/>
      <c r="DUU103" s="53"/>
      <c r="DUV103" s="53"/>
      <c r="DUW103" s="53"/>
      <c r="DUX103" s="53"/>
      <c r="DUY103" s="53"/>
      <c r="DUZ103" s="53"/>
      <c r="DVA103" s="53"/>
      <c r="DVB103" s="53"/>
      <c r="DVC103" s="53"/>
      <c r="DVD103" s="53"/>
      <c r="DVE103" s="53"/>
      <c r="DVF103" s="53"/>
      <c r="DVG103" s="53"/>
      <c r="DVH103" s="53"/>
      <c r="DVI103" s="53"/>
      <c r="DVJ103" s="53"/>
      <c r="DVK103" s="53"/>
      <c r="DVL103" s="53"/>
      <c r="DVM103" s="53"/>
      <c r="DVN103" s="53"/>
      <c r="DVO103" s="53"/>
      <c r="DVP103" s="53"/>
      <c r="DVQ103" s="53"/>
      <c r="DVR103" s="53"/>
      <c r="DVS103" s="53"/>
      <c r="DVT103" s="53"/>
      <c r="DVU103" s="53"/>
      <c r="DVV103" s="53"/>
      <c r="DVW103" s="53"/>
      <c r="DVX103" s="53"/>
      <c r="DVY103" s="53"/>
      <c r="DVZ103" s="53"/>
      <c r="DWA103" s="53"/>
      <c r="DWB103" s="53"/>
      <c r="DWC103" s="53"/>
      <c r="DWD103" s="53"/>
      <c r="DWE103" s="53"/>
      <c r="DWF103" s="53"/>
      <c r="DWG103" s="53"/>
      <c r="DWH103" s="53"/>
      <c r="DWI103" s="53"/>
      <c r="DWJ103" s="53"/>
      <c r="DWK103" s="53"/>
      <c r="DWL103" s="53"/>
      <c r="DWM103" s="53"/>
      <c r="DWN103" s="53"/>
      <c r="DWO103" s="53"/>
      <c r="DWP103" s="53"/>
      <c r="DWQ103" s="53"/>
      <c r="DWR103" s="53"/>
      <c r="DWS103" s="53"/>
      <c r="DWT103" s="53"/>
      <c r="DWU103" s="53"/>
      <c r="DWV103" s="53"/>
      <c r="DWW103" s="53"/>
      <c r="DWX103" s="53"/>
      <c r="DWY103" s="53"/>
      <c r="DWZ103" s="53"/>
      <c r="DXA103" s="53"/>
      <c r="DXB103" s="53"/>
      <c r="DXC103" s="53"/>
      <c r="DXD103" s="53"/>
      <c r="DXE103" s="53"/>
      <c r="DXF103" s="53"/>
      <c r="DXG103" s="53"/>
      <c r="DXH103" s="53"/>
      <c r="DXI103" s="53"/>
      <c r="DXJ103" s="53"/>
      <c r="DXK103" s="53"/>
      <c r="DXL103" s="53"/>
      <c r="DXM103" s="53"/>
      <c r="DXN103" s="53"/>
      <c r="DXO103" s="53"/>
      <c r="DXP103" s="53"/>
      <c r="DXQ103" s="53"/>
      <c r="DXR103" s="53"/>
      <c r="DXS103" s="53"/>
      <c r="DXT103" s="53"/>
      <c r="DXU103" s="53"/>
      <c r="DXV103" s="53"/>
      <c r="DXW103" s="53"/>
      <c r="DXX103" s="53"/>
      <c r="DXY103" s="53"/>
      <c r="DXZ103" s="53"/>
      <c r="DYA103" s="53"/>
      <c r="DYB103" s="53"/>
      <c r="DYC103" s="53"/>
      <c r="DYD103" s="53"/>
      <c r="DYE103" s="53"/>
      <c r="DYF103" s="53"/>
      <c r="DYG103" s="53"/>
      <c r="DYH103" s="53"/>
      <c r="DYI103" s="53"/>
      <c r="DYJ103" s="53"/>
      <c r="DYK103" s="53"/>
      <c r="DYL103" s="53"/>
      <c r="DYM103" s="53"/>
      <c r="DYN103" s="53"/>
      <c r="DYO103" s="53"/>
      <c r="DYP103" s="53"/>
      <c r="DYQ103" s="53"/>
      <c r="DYR103" s="53"/>
      <c r="DYS103" s="53"/>
      <c r="DYT103" s="53"/>
      <c r="DYU103" s="53"/>
      <c r="DYV103" s="53"/>
      <c r="DYW103" s="53"/>
      <c r="DYX103" s="53"/>
      <c r="DYY103" s="53"/>
      <c r="DYZ103" s="53"/>
      <c r="DZA103" s="53"/>
      <c r="DZB103" s="53"/>
      <c r="DZC103" s="53"/>
      <c r="DZD103" s="53"/>
      <c r="DZE103" s="53"/>
      <c r="DZF103" s="53"/>
      <c r="DZG103" s="53"/>
      <c r="DZH103" s="53"/>
      <c r="DZI103" s="53"/>
      <c r="DZJ103" s="53"/>
      <c r="DZK103" s="53"/>
      <c r="DZL103" s="53"/>
      <c r="DZM103" s="53"/>
      <c r="DZN103" s="53"/>
      <c r="DZO103" s="53"/>
      <c r="DZP103" s="53"/>
      <c r="DZQ103" s="53"/>
      <c r="DZR103" s="53"/>
      <c r="DZS103" s="53"/>
      <c r="DZT103" s="53"/>
      <c r="DZU103" s="53"/>
      <c r="DZV103" s="53"/>
      <c r="DZW103" s="53"/>
      <c r="DZX103" s="53"/>
      <c r="DZY103" s="53"/>
      <c r="DZZ103" s="53"/>
      <c r="EAA103" s="53"/>
      <c r="EAB103" s="53"/>
      <c r="EAC103" s="53"/>
      <c r="EAD103" s="53"/>
      <c r="EAE103" s="53"/>
      <c r="EAF103" s="53"/>
      <c r="EAG103" s="53"/>
      <c r="EAH103" s="53"/>
      <c r="EAI103" s="53"/>
      <c r="EAJ103" s="53"/>
      <c r="EAK103" s="53"/>
      <c r="EAL103" s="53"/>
      <c r="EAM103" s="53"/>
      <c r="EAN103" s="53"/>
      <c r="EAO103" s="53"/>
      <c r="EAP103" s="53"/>
      <c r="EAQ103" s="53"/>
      <c r="EAR103" s="53"/>
      <c r="EAS103" s="53"/>
      <c r="EAT103" s="53"/>
      <c r="EAU103" s="53"/>
      <c r="EAV103" s="53"/>
      <c r="EAW103" s="53"/>
      <c r="EAX103" s="53"/>
      <c r="EAY103" s="53"/>
      <c r="EAZ103" s="53"/>
      <c r="EBA103" s="53"/>
      <c r="EBB103" s="53"/>
      <c r="EBC103" s="53"/>
      <c r="EBD103" s="53"/>
      <c r="EBE103" s="53"/>
      <c r="EBF103" s="53"/>
      <c r="EBG103" s="53"/>
      <c r="EBH103" s="53"/>
      <c r="EBI103" s="53"/>
      <c r="EBJ103" s="53"/>
      <c r="EBK103" s="53"/>
      <c r="EBL103" s="53"/>
      <c r="EBM103" s="53"/>
      <c r="EBN103" s="53"/>
      <c r="EBO103" s="53"/>
      <c r="EBP103" s="53"/>
      <c r="EBQ103" s="53"/>
      <c r="EBR103" s="53"/>
      <c r="EBS103" s="53"/>
      <c r="EBT103" s="53"/>
      <c r="EBU103" s="53"/>
      <c r="EBV103" s="53"/>
      <c r="EBW103" s="53"/>
      <c r="EBX103" s="53"/>
      <c r="EBY103" s="53"/>
      <c r="EBZ103" s="53"/>
      <c r="ECA103" s="53"/>
      <c r="ECB103" s="53"/>
      <c r="ECC103" s="53"/>
      <c r="ECD103" s="53"/>
      <c r="ECE103" s="53"/>
      <c r="ECF103" s="53"/>
      <c r="ECG103" s="53"/>
      <c r="ECH103" s="53"/>
      <c r="ECI103" s="53"/>
      <c r="ECJ103" s="53"/>
      <c r="ECK103" s="53"/>
      <c r="ECL103" s="53"/>
      <c r="ECM103" s="53"/>
      <c r="ECN103" s="53"/>
      <c r="ECO103" s="53"/>
      <c r="ECP103" s="53"/>
      <c r="ECQ103" s="53"/>
      <c r="ECR103" s="53"/>
      <c r="ECS103" s="53"/>
      <c r="ECT103" s="53"/>
      <c r="ECU103" s="53"/>
      <c r="ECV103" s="53"/>
      <c r="ECW103" s="53"/>
      <c r="ECX103" s="53"/>
      <c r="ECY103" s="53"/>
      <c r="ECZ103" s="53"/>
      <c r="EDA103" s="53"/>
      <c r="EDB103" s="53"/>
      <c r="EDC103" s="53"/>
      <c r="EDD103" s="53"/>
      <c r="EDE103" s="53"/>
      <c r="EDF103" s="53"/>
      <c r="EDG103" s="53"/>
      <c r="EDH103" s="53"/>
      <c r="EDI103" s="53"/>
      <c r="EDJ103" s="53"/>
      <c r="EDK103" s="53"/>
      <c r="EDL103" s="53"/>
      <c r="EDM103" s="53"/>
      <c r="EDN103" s="53"/>
      <c r="EDO103" s="53"/>
      <c r="EDP103" s="53"/>
      <c r="EDQ103" s="53"/>
      <c r="EDR103" s="53"/>
      <c r="EDS103" s="53"/>
      <c r="EDT103" s="53"/>
      <c r="EDU103" s="53"/>
      <c r="EDV103" s="53"/>
      <c r="EDW103" s="53"/>
      <c r="EDX103" s="53"/>
      <c r="EDY103" s="53"/>
      <c r="EDZ103" s="53"/>
      <c r="EEA103" s="53"/>
      <c r="EEB103" s="53"/>
      <c r="EEC103" s="53"/>
      <c r="EED103" s="53"/>
      <c r="EEE103" s="53"/>
      <c r="EEF103" s="53"/>
      <c r="EEG103" s="53"/>
      <c r="EEH103" s="53"/>
      <c r="EEI103" s="53"/>
      <c r="EEJ103" s="53"/>
      <c r="EEK103" s="53"/>
      <c r="EEL103" s="53"/>
      <c r="EEM103" s="53"/>
      <c r="EEN103" s="53"/>
      <c r="EEO103" s="53"/>
      <c r="EEP103" s="53"/>
      <c r="EEQ103" s="53"/>
      <c r="EER103" s="53"/>
      <c r="EES103" s="53"/>
      <c r="EET103" s="53"/>
      <c r="EEU103" s="53"/>
      <c r="EEV103" s="53"/>
      <c r="EEW103" s="53"/>
      <c r="EEX103" s="53"/>
      <c r="EEY103" s="53"/>
      <c r="EEZ103" s="53"/>
      <c r="EFA103" s="53"/>
      <c r="EFB103" s="53"/>
      <c r="EFC103" s="53"/>
      <c r="EFD103" s="53"/>
      <c r="EFE103" s="53"/>
      <c r="EFF103" s="53"/>
      <c r="EFG103" s="53"/>
      <c r="EFH103" s="53"/>
      <c r="EFI103" s="53"/>
      <c r="EFJ103" s="53"/>
      <c r="EFK103" s="53"/>
      <c r="EFL103" s="53"/>
      <c r="EFM103" s="53"/>
      <c r="EFN103" s="53"/>
      <c r="EFO103" s="53"/>
      <c r="EFP103" s="53"/>
      <c r="EFQ103" s="53"/>
      <c r="EFR103" s="53"/>
      <c r="EFS103" s="53"/>
      <c r="EFT103" s="53"/>
      <c r="EFU103" s="53"/>
      <c r="EFV103" s="53"/>
      <c r="EFW103" s="53"/>
      <c r="EFX103" s="53"/>
      <c r="EFY103" s="53"/>
      <c r="EFZ103" s="53"/>
      <c r="EGA103" s="53"/>
      <c r="EGB103" s="53"/>
      <c r="EGC103" s="53"/>
      <c r="EGD103" s="53"/>
      <c r="EGE103" s="53"/>
      <c r="EGF103" s="53"/>
      <c r="EGG103" s="53"/>
      <c r="EGH103" s="53"/>
      <c r="EGI103" s="53"/>
      <c r="EGJ103" s="53"/>
      <c r="EGK103" s="53"/>
      <c r="EGL103" s="53"/>
      <c r="EGM103" s="53"/>
      <c r="EGN103" s="53"/>
      <c r="EGO103" s="53"/>
      <c r="EGP103" s="53"/>
      <c r="EGQ103" s="53"/>
      <c r="EGR103" s="53"/>
      <c r="EGS103" s="53"/>
      <c r="EGT103" s="53"/>
      <c r="EGU103" s="53"/>
      <c r="EGV103" s="53"/>
      <c r="EGW103" s="53"/>
      <c r="EGX103" s="53"/>
      <c r="EGY103" s="53"/>
      <c r="EGZ103" s="53"/>
      <c r="EHA103" s="53"/>
      <c r="EHB103" s="53"/>
      <c r="EHC103" s="53"/>
      <c r="EHD103" s="53"/>
      <c r="EHE103" s="53"/>
      <c r="EHF103" s="53"/>
      <c r="EHG103" s="53"/>
      <c r="EHH103" s="53"/>
      <c r="EHI103" s="53"/>
      <c r="EHJ103" s="53"/>
      <c r="EHK103" s="53"/>
      <c r="EHL103" s="53"/>
      <c r="EHM103" s="53"/>
      <c r="EHN103" s="53"/>
      <c r="EHO103" s="53"/>
      <c r="EHP103" s="53"/>
      <c r="EHQ103" s="53"/>
      <c r="EHR103" s="53"/>
      <c r="EHS103" s="53"/>
      <c r="EHT103" s="53"/>
      <c r="EHU103" s="53"/>
      <c r="EHV103" s="53"/>
      <c r="EHW103" s="53"/>
      <c r="EHX103" s="53"/>
      <c r="EHY103" s="53"/>
      <c r="EHZ103" s="53"/>
      <c r="EIA103" s="53"/>
      <c r="EIB103" s="53"/>
      <c r="EIC103" s="53"/>
      <c r="EID103" s="53"/>
      <c r="EIE103" s="53"/>
      <c r="EIF103" s="53"/>
      <c r="EIG103" s="53"/>
      <c r="EIH103" s="53"/>
      <c r="EII103" s="53"/>
      <c r="EIJ103" s="53"/>
      <c r="EIK103" s="53"/>
      <c r="EIL103" s="53"/>
      <c r="EIM103" s="53"/>
      <c r="EIN103" s="53"/>
      <c r="EIO103" s="53"/>
      <c r="EIP103" s="53"/>
      <c r="EIQ103" s="53"/>
      <c r="EIR103" s="53"/>
      <c r="EIS103" s="53"/>
      <c r="EIT103" s="53"/>
      <c r="EIU103" s="53"/>
      <c r="EIV103" s="53"/>
      <c r="EIW103" s="53"/>
      <c r="EIX103" s="53"/>
      <c r="EIY103" s="53"/>
      <c r="EIZ103" s="53"/>
      <c r="EJA103" s="53"/>
      <c r="EJB103" s="53"/>
      <c r="EJC103" s="53"/>
      <c r="EJD103" s="53"/>
      <c r="EJE103" s="53"/>
      <c r="EJF103" s="53"/>
      <c r="EJG103" s="53"/>
      <c r="EJH103" s="53"/>
      <c r="EJI103" s="53"/>
      <c r="EJJ103" s="53"/>
      <c r="EJK103" s="53"/>
      <c r="EJL103" s="53"/>
      <c r="EJM103" s="53"/>
      <c r="EJN103" s="53"/>
      <c r="EJO103" s="53"/>
      <c r="EJP103" s="53"/>
      <c r="EJQ103" s="53"/>
      <c r="EJR103" s="53"/>
      <c r="EJS103" s="53"/>
      <c r="EJT103" s="53"/>
      <c r="EJU103" s="53"/>
      <c r="EJV103" s="53"/>
      <c r="EJW103" s="53"/>
      <c r="EJX103" s="53"/>
      <c r="EJY103" s="53"/>
      <c r="EJZ103" s="53"/>
      <c r="EKA103" s="53"/>
      <c r="EKB103" s="53"/>
      <c r="EKC103" s="53"/>
      <c r="EKD103" s="53"/>
      <c r="EKE103" s="53"/>
      <c r="EKF103" s="53"/>
      <c r="EKG103" s="53"/>
      <c r="EKH103" s="53"/>
      <c r="EKI103" s="53"/>
      <c r="EKJ103" s="53"/>
      <c r="EKK103" s="53"/>
      <c r="EKL103" s="53"/>
      <c r="EKM103" s="53"/>
      <c r="EKN103" s="53"/>
      <c r="EKO103" s="53"/>
      <c r="EKP103" s="53"/>
      <c r="EKQ103" s="53"/>
      <c r="EKR103" s="53"/>
      <c r="EKS103" s="53"/>
      <c r="EKT103" s="53"/>
      <c r="EKU103" s="53"/>
      <c r="EKV103" s="53"/>
      <c r="EKW103" s="53"/>
      <c r="EKX103" s="53"/>
      <c r="EKY103" s="53"/>
      <c r="EKZ103" s="53"/>
      <c r="ELA103" s="53"/>
      <c r="ELB103" s="53"/>
      <c r="ELC103" s="53"/>
      <c r="ELD103" s="53"/>
      <c r="ELE103" s="53"/>
      <c r="ELF103" s="53"/>
      <c r="ELG103" s="53"/>
      <c r="ELH103" s="53"/>
      <c r="ELI103" s="53"/>
      <c r="ELJ103" s="53"/>
      <c r="ELK103" s="53"/>
      <c r="ELL103" s="53"/>
      <c r="ELM103" s="53"/>
      <c r="ELN103" s="53"/>
      <c r="ELO103" s="53"/>
      <c r="ELP103" s="53"/>
      <c r="ELQ103" s="53"/>
      <c r="ELR103" s="53"/>
      <c r="ELS103" s="53"/>
      <c r="ELT103" s="53"/>
      <c r="ELU103" s="53"/>
      <c r="ELV103" s="53"/>
      <c r="ELW103" s="53"/>
      <c r="ELX103" s="53"/>
      <c r="ELY103" s="53"/>
      <c r="ELZ103" s="53"/>
      <c r="EMA103" s="53"/>
      <c r="EMB103" s="53"/>
      <c r="EMC103" s="53"/>
      <c r="EMD103" s="53"/>
      <c r="EME103" s="53"/>
      <c r="EMF103" s="53"/>
      <c r="EMG103" s="53"/>
      <c r="EMH103" s="53"/>
      <c r="EMI103" s="53"/>
      <c r="EMJ103" s="53"/>
      <c r="EMK103" s="53"/>
      <c r="EML103" s="53"/>
      <c r="EMM103" s="53"/>
      <c r="EMN103" s="53"/>
      <c r="EMO103" s="53"/>
      <c r="EMP103" s="53"/>
      <c r="EMQ103" s="53"/>
      <c r="EMR103" s="53"/>
      <c r="EMS103" s="53"/>
      <c r="EMT103" s="53"/>
      <c r="EMU103" s="53"/>
      <c r="EMV103" s="53"/>
      <c r="EMW103" s="53"/>
      <c r="EMX103" s="53"/>
      <c r="EMY103" s="53"/>
      <c r="EMZ103" s="53"/>
      <c r="ENA103" s="53"/>
      <c r="ENB103" s="53"/>
      <c r="ENC103" s="53"/>
      <c r="END103" s="53"/>
      <c r="ENE103" s="53"/>
      <c r="ENF103" s="53"/>
      <c r="ENG103" s="53"/>
      <c r="ENH103" s="53"/>
      <c r="ENI103" s="53"/>
      <c r="ENJ103" s="53"/>
      <c r="ENK103" s="53"/>
      <c r="ENL103" s="53"/>
      <c r="ENM103" s="53"/>
      <c r="ENN103" s="53"/>
      <c r="ENO103" s="53"/>
      <c r="ENP103" s="53"/>
      <c r="ENQ103" s="53"/>
      <c r="ENR103" s="53"/>
      <c r="ENS103" s="53"/>
      <c r="ENT103" s="53"/>
      <c r="ENU103" s="53"/>
      <c r="ENV103" s="53"/>
      <c r="ENW103" s="53"/>
      <c r="ENX103" s="53"/>
      <c r="ENY103" s="53"/>
      <c r="ENZ103" s="53"/>
      <c r="EOA103" s="53"/>
      <c r="EOB103" s="53"/>
      <c r="EOC103" s="53"/>
      <c r="EOD103" s="53"/>
      <c r="EOE103" s="53"/>
      <c r="EOF103" s="53"/>
      <c r="EOG103" s="53"/>
      <c r="EOH103" s="53"/>
      <c r="EOI103" s="53"/>
      <c r="EOJ103" s="53"/>
      <c r="EOK103" s="53"/>
      <c r="EOL103" s="53"/>
      <c r="EOM103" s="53"/>
      <c r="EON103" s="53"/>
      <c r="EOO103" s="53"/>
      <c r="EOP103" s="53"/>
      <c r="EOQ103" s="53"/>
      <c r="EOR103" s="53"/>
      <c r="EOS103" s="53"/>
      <c r="EOT103" s="53"/>
      <c r="EOU103" s="53"/>
      <c r="EOV103" s="53"/>
      <c r="EOW103" s="53"/>
      <c r="EOX103" s="53"/>
      <c r="EOY103" s="53"/>
      <c r="EOZ103" s="53"/>
      <c r="EPA103" s="53"/>
      <c r="EPB103" s="53"/>
      <c r="EPC103" s="53"/>
      <c r="EPD103" s="53"/>
      <c r="EPE103" s="53"/>
      <c r="EPF103" s="53"/>
      <c r="EPG103" s="53"/>
      <c r="EPH103" s="53"/>
      <c r="EPI103" s="53"/>
      <c r="EPJ103" s="53"/>
      <c r="EPK103" s="53"/>
      <c r="EPL103" s="53"/>
      <c r="EPM103" s="53"/>
      <c r="EPN103" s="53"/>
      <c r="EPO103" s="53"/>
      <c r="EPP103" s="53"/>
      <c r="EPQ103" s="53"/>
      <c r="EPR103" s="53"/>
      <c r="EPS103" s="53"/>
      <c r="EPT103" s="53"/>
      <c r="EPU103" s="53"/>
      <c r="EPV103" s="53"/>
      <c r="EPW103" s="53"/>
      <c r="EPX103" s="53"/>
      <c r="EPY103" s="53"/>
      <c r="EPZ103" s="53"/>
      <c r="EQA103" s="53"/>
      <c r="EQB103" s="53"/>
      <c r="EQC103" s="53"/>
      <c r="EQD103" s="53"/>
      <c r="EQE103" s="53"/>
      <c r="EQF103" s="53"/>
      <c r="EQG103" s="53"/>
      <c r="EQH103" s="53"/>
      <c r="EQI103" s="53"/>
      <c r="EQJ103" s="53"/>
      <c r="EQK103" s="53"/>
      <c r="EQL103" s="53"/>
      <c r="EQM103" s="53"/>
      <c r="EQN103" s="53"/>
      <c r="EQO103" s="53"/>
      <c r="EQP103" s="53"/>
      <c r="EQQ103" s="53"/>
      <c r="EQR103" s="53"/>
      <c r="EQS103" s="53"/>
      <c r="EQT103" s="53"/>
      <c r="EQU103" s="53"/>
      <c r="EQV103" s="53"/>
      <c r="EQW103" s="53"/>
      <c r="EQX103" s="53"/>
      <c r="EQY103" s="53"/>
      <c r="EQZ103" s="53"/>
      <c r="ERA103" s="53"/>
      <c r="ERB103" s="53"/>
      <c r="ERC103" s="53"/>
      <c r="ERD103" s="53"/>
      <c r="ERE103" s="53"/>
      <c r="ERF103" s="53"/>
      <c r="ERG103" s="53"/>
      <c r="ERH103" s="53"/>
      <c r="ERI103" s="53"/>
      <c r="ERJ103" s="53"/>
      <c r="ERK103" s="53"/>
      <c r="ERL103" s="53"/>
      <c r="ERM103" s="53"/>
      <c r="ERN103" s="53"/>
      <c r="ERO103" s="53"/>
      <c r="ERP103" s="53"/>
      <c r="ERQ103" s="53"/>
      <c r="ERR103" s="53"/>
      <c r="ERS103" s="53"/>
      <c r="ERT103" s="53"/>
      <c r="ERU103" s="53"/>
      <c r="ERV103" s="53"/>
      <c r="ERW103" s="53"/>
      <c r="ERX103" s="53"/>
      <c r="ERY103" s="53"/>
      <c r="ERZ103" s="53"/>
      <c r="ESA103" s="53"/>
      <c r="ESB103" s="53"/>
      <c r="ESC103" s="53"/>
      <c r="ESD103" s="53"/>
      <c r="ESE103" s="53"/>
      <c r="ESF103" s="53"/>
      <c r="ESG103" s="53"/>
      <c r="ESH103" s="53"/>
      <c r="ESI103" s="53"/>
      <c r="ESJ103" s="53"/>
      <c r="ESK103" s="53"/>
      <c r="ESL103" s="53"/>
      <c r="ESM103" s="53"/>
      <c r="ESN103" s="53"/>
      <c r="ESO103" s="53"/>
      <c r="ESP103" s="53"/>
      <c r="ESQ103" s="53"/>
      <c r="ESR103" s="53"/>
      <c r="ESS103" s="53"/>
      <c r="EST103" s="53"/>
      <c r="ESU103" s="53"/>
      <c r="ESV103" s="53"/>
      <c r="ESW103" s="53"/>
      <c r="ESX103" s="53"/>
      <c r="ESY103" s="53"/>
      <c r="ESZ103" s="53"/>
      <c r="ETA103" s="53"/>
      <c r="ETB103" s="53"/>
      <c r="ETC103" s="53"/>
      <c r="ETD103" s="53"/>
      <c r="ETE103" s="53"/>
      <c r="ETF103" s="53"/>
      <c r="ETG103" s="53"/>
      <c r="ETH103" s="53"/>
      <c r="ETI103" s="53"/>
      <c r="ETJ103" s="53"/>
      <c r="ETK103" s="53"/>
      <c r="ETL103" s="53"/>
      <c r="ETM103" s="53"/>
      <c r="ETN103" s="53"/>
      <c r="ETO103" s="53"/>
      <c r="ETP103" s="53"/>
      <c r="ETQ103" s="53"/>
      <c r="ETR103" s="53"/>
      <c r="ETS103" s="53"/>
      <c r="ETT103" s="53"/>
      <c r="ETU103" s="53"/>
      <c r="ETV103" s="53"/>
      <c r="ETW103" s="53"/>
      <c r="ETX103" s="53"/>
      <c r="ETY103" s="53"/>
      <c r="ETZ103" s="53"/>
      <c r="EUA103" s="53"/>
      <c r="EUB103" s="53"/>
      <c r="EUC103" s="53"/>
      <c r="EUD103" s="53"/>
      <c r="EUE103" s="53"/>
      <c r="EUF103" s="53"/>
      <c r="EUG103" s="53"/>
      <c r="EUH103" s="53"/>
      <c r="EUI103" s="53"/>
      <c r="EUJ103" s="53"/>
      <c r="EUK103" s="53"/>
      <c r="EUL103" s="53"/>
      <c r="EUM103" s="53"/>
      <c r="EUN103" s="53"/>
      <c r="EUO103" s="53"/>
      <c r="EUP103" s="53"/>
      <c r="EUQ103" s="53"/>
      <c r="EUR103" s="53"/>
      <c r="EUS103" s="53"/>
      <c r="EUT103" s="53"/>
      <c r="EUU103" s="53"/>
      <c r="EUV103" s="53"/>
      <c r="EUW103" s="53"/>
      <c r="EUX103" s="53"/>
      <c r="EUY103" s="53"/>
      <c r="EUZ103" s="53"/>
      <c r="EVA103" s="53"/>
      <c r="EVB103" s="53"/>
      <c r="EVC103" s="53"/>
      <c r="EVD103" s="53"/>
      <c r="EVE103" s="53"/>
      <c r="EVF103" s="53"/>
      <c r="EVG103" s="53"/>
      <c r="EVH103" s="53"/>
      <c r="EVI103" s="53"/>
      <c r="EVJ103" s="53"/>
      <c r="EVK103" s="53"/>
      <c r="EVL103" s="53"/>
      <c r="EVM103" s="53"/>
      <c r="EVN103" s="53"/>
      <c r="EVO103" s="53"/>
      <c r="EVP103" s="53"/>
      <c r="EVQ103" s="53"/>
      <c r="EVR103" s="53"/>
      <c r="EVS103" s="53"/>
      <c r="EVT103" s="53"/>
      <c r="EVU103" s="53"/>
      <c r="EVV103" s="53"/>
      <c r="EVW103" s="53"/>
      <c r="EVX103" s="53"/>
      <c r="EVY103" s="53"/>
      <c r="EVZ103" s="53"/>
      <c r="EWA103" s="53"/>
      <c r="EWB103" s="53"/>
      <c r="EWC103" s="53"/>
      <c r="EWD103" s="53"/>
      <c r="EWE103" s="53"/>
      <c r="EWF103" s="53"/>
      <c r="EWG103" s="53"/>
      <c r="EWH103" s="53"/>
      <c r="EWI103" s="53"/>
      <c r="EWJ103" s="53"/>
      <c r="EWK103" s="53"/>
      <c r="EWL103" s="53"/>
      <c r="EWM103" s="53"/>
      <c r="EWN103" s="53"/>
      <c r="EWO103" s="53"/>
      <c r="EWP103" s="53"/>
      <c r="EWQ103" s="53"/>
      <c r="EWR103" s="53"/>
      <c r="EWS103" s="53"/>
      <c r="EWT103" s="53"/>
      <c r="EWU103" s="53"/>
      <c r="EWV103" s="53"/>
      <c r="EWW103" s="53"/>
      <c r="EWX103" s="53"/>
      <c r="EWY103" s="53"/>
      <c r="EWZ103" s="53"/>
      <c r="EXA103" s="53"/>
      <c r="EXB103" s="53"/>
      <c r="EXC103" s="53"/>
      <c r="EXD103" s="53"/>
      <c r="EXE103" s="53"/>
      <c r="EXF103" s="53"/>
      <c r="EXG103" s="53"/>
      <c r="EXH103" s="53"/>
      <c r="EXI103" s="53"/>
      <c r="EXJ103" s="53"/>
      <c r="EXK103" s="53"/>
      <c r="EXL103" s="53"/>
      <c r="EXM103" s="53"/>
      <c r="EXN103" s="53"/>
      <c r="EXO103" s="53"/>
      <c r="EXP103" s="53"/>
      <c r="EXQ103" s="53"/>
      <c r="EXR103" s="53"/>
      <c r="EXS103" s="53"/>
      <c r="EXT103" s="53"/>
      <c r="EXU103" s="53"/>
      <c r="EXV103" s="53"/>
      <c r="EXW103" s="53"/>
      <c r="EXX103" s="53"/>
      <c r="EXY103" s="53"/>
      <c r="EXZ103" s="53"/>
      <c r="EYA103" s="53"/>
      <c r="EYB103" s="53"/>
      <c r="EYC103" s="53"/>
      <c r="EYD103" s="53"/>
      <c r="EYE103" s="53"/>
      <c r="EYF103" s="53"/>
      <c r="EYG103" s="53"/>
      <c r="EYH103" s="53"/>
      <c r="EYI103" s="53"/>
      <c r="EYJ103" s="53"/>
      <c r="EYK103" s="53"/>
      <c r="EYL103" s="53"/>
      <c r="EYM103" s="53"/>
      <c r="EYN103" s="53"/>
      <c r="EYO103" s="53"/>
      <c r="EYP103" s="53"/>
      <c r="EYQ103" s="53"/>
      <c r="EYR103" s="53"/>
      <c r="EYS103" s="53"/>
      <c r="EYT103" s="53"/>
      <c r="EYU103" s="53"/>
      <c r="EYV103" s="53"/>
      <c r="EYW103" s="53"/>
      <c r="EYX103" s="53"/>
      <c r="EYY103" s="53"/>
      <c r="EYZ103" s="53"/>
      <c r="EZA103" s="53"/>
      <c r="EZB103" s="53"/>
      <c r="EZC103" s="53"/>
      <c r="EZD103" s="53"/>
      <c r="EZE103" s="53"/>
      <c r="EZF103" s="53"/>
      <c r="EZG103" s="53"/>
      <c r="EZH103" s="53"/>
      <c r="EZI103" s="53"/>
      <c r="EZJ103" s="53"/>
      <c r="EZK103" s="53"/>
      <c r="EZL103" s="53"/>
      <c r="EZM103" s="53"/>
      <c r="EZN103" s="53"/>
      <c r="EZO103" s="53"/>
      <c r="EZP103" s="53"/>
      <c r="EZQ103" s="53"/>
      <c r="EZR103" s="53"/>
      <c r="EZS103" s="53"/>
      <c r="EZT103" s="53"/>
      <c r="EZU103" s="53"/>
      <c r="EZV103" s="53"/>
      <c r="EZW103" s="53"/>
      <c r="EZX103" s="53"/>
      <c r="EZY103" s="53"/>
      <c r="EZZ103" s="53"/>
      <c r="FAA103" s="53"/>
      <c r="FAB103" s="53"/>
      <c r="FAC103" s="53"/>
      <c r="FAD103" s="53"/>
      <c r="FAE103" s="53"/>
      <c r="FAF103" s="53"/>
      <c r="FAG103" s="53"/>
      <c r="FAH103" s="53"/>
      <c r="FAI103" s="53"/>
      <c r="FAJ103" s="53"/>
      <c r="FAK103" s="53"/>
      <c r="FAL103" s="53"/>
      <c r="FAM103" s="53"/>
      <c r="FAN103" s="53"/>
      <c r="FAO103" s="53"/>
      <c r="FAP103" s="53"/>
      <c r="FAQ103" s="53"/>
      <c r="FAR103" s="53"/>
      <c r="FAS103" s="53"/>
      <c r="FAT103" s="53"/>
      <c r="FAU103" s="53"/>
      <c r="FAV103" s="53"/>
      <c r="FAW103" s="53"/>
      <c r="FAX103" s="53"/>
      <c r="FAY103" s="53"/>
      <c r="FAZ103" s="53"/>
      <c r="FBA103" s="53"/>
      <c r="FBB103" s="53"/>
      <c r="FBC103" s="53"/>
      <c r="FBD103" s="53"/>
      <c r="FBE103" s="53"/>
      <c r="FBF103" s="53"/>
      <c r="FBG103" s="53"/>
      <c r="FBH103" s="53"/>
      <c r="FBI103" s="53"/>
      <c r="FBJ103" s="53"/>
      <c r="FBK103" s="53"/>
      <c r="FBL103" s="53"/>
      <c r="FBM103" s="53"/>
      <c r="FBN103" s="53"/>
      <c r="FBO103" s="53"/>
      <c r="FBP103" s="53"/>
      <c r="FBQ103" s="53"/>
      <c r="FBR103" s="53"/>
      <c r="FBS103" s="53"/>
      <c r="FBT103" s="53"/>
      <c r="FBU103" s="53"/>
      <c r="FBV103" s="53"/>
      <c r="FBW103" s="53"/>
      <c r="FBX103" s="53"/>
      <c r="FBY103" s="53"/>
      <c r="FBZ103" s="53"/>
      <c r="FCA103" s="53"/>
      <c r="FCB103" s="53"/>
      <c r="FCC103" s="53"/>
      <c r="FCD103" s="53"/>
      <c r="FCE103" s="53"/>
      <c r="FCF103" s="53"/>
      <c r="FCG103" s="53"/>
      <c r="FCH103" s="53"/>
      <c r="FCI103" s="53"/>
      <c r="FCJ103" s="53"/>
      <c r="FCK103" s="53"/>
      <c r="FCL103" s="53"/>
      <c r="FCM103" s="53"/>
      <c r="FCN103" s="53"/>
      <c r="FCO103" s="53"/>
      <c r="FCP103" s="53"/>
      <c r="FCQ103" s="53"/>
      <c r="FCR103" s="53"/>
      <c r="FCS103" s="53"/>
      <c r="FCT103" s="53"/>
      <c r="FCU103" s="53"/>
      <c r="FCV103" s="53"/>
      <c r="FCW103" s="53"/>
      <c r="FCX103" s="53"/>
      <c r="FCY103" s="53"/>
      <c r="FCZ103" s="53"/>
      <c r="FDA103" s="53"/>
      <c r="FDB103" s="53"/>
      <c r="FDC103" s="53"/>
      <c r="FDD103" s="53"/>
      <c r="FDE103" s="53"/>
      <c r="FDF103" s="53"/>
      <c r="FDG103" s="53"/>
      <c r="FDH103" s="53"/>
      <c r="FDI103" s="53"/>
      <c r="FDJ103" s="53"/>
      <c r="FDK103" s="53"/>
      <c r="FDL103" s="53"/>
      <c r="FDM103" s="53"/>
      <c r="FDN103" s="53"/>
      <c r="FDO103" s="53"/>
      <c r="FDP103" s="53"/>
      <c r="FDQ103" s="53"/>
      <c r="FDR103" s="53"/>
      <c r="FDS103" s="53"/>
      <c r="FDT103" s="53"/>
      <c r="FDU103" s="53"/>
      <c r="FDV103" s="53"/>
      <c r="FDW103" s="53"/>
      <c r="FDX103" s="53"/>
      <c r="FDY103" s="53"/>
      <c r="FDZ103" s="53"/>
      <c r="FEA103" s="53"/>
      <c r="FEB103" s="53"/>
      <c r="FEC103" s="53"/>
      <c r="FED103" s="53"/>
      <c r="FEE103" s="53"/>
      <c r="FEF103" s="53"/>
      <c r="FEG103" s="53"/>
      <c r="FEH103" s="53"/>
      <c r="FEI103" s="53"/>
      <c r="FEJ103" s="53"/>
      <c r="FEK103" s="53"/>
      <c r="FEL103" s="53"/>
      <c r="FEM103" s="53"/>
      <c r="FEN103" s="53"/>
      <c r="FEO103" s="53"/>
      <c r="FEP103" s="53"/>
      <c r="FEQ103" s="53"/>
      <c r="FER103" s="53"/>
      <c r="FES103" s="53"/>
      <c r="FET103" s="53"/>
      <c r="FEU103" s="53"/>
      <c r="FEV103" s="53"/>
      <c r="FEW103" s="53"/>
      <c r="FEX103" s="53"/>
      <c r="FEY103" s="53"/>
      <c r="FEZ103" s="53"/>
      <c r="FFA103" s="53"/>
      <c r="FFB103" s="53"/>
      <c r="FFC103" s="53"/>
      <c r="FFD103" s="53"/>
      <c r="FFE103" s="53"/>
      <c r="FFF103" s="53"/>
      <c r="FFG103" s="53"/>
      <c r="FFH103" s="53"/>
      <c r="FFI103" s="53"/>
      <c r="FFJ103" s="53"/>
      <c r="FFK103" s="53"/>
      <c r="FFL103" s="53"/>
      <c r="FFM103" s="53"/>
      <c r="FFN103" s="53"/>
      <c r="FFO103" s="53"/>
      <c r="FFP103" s="53"/>
      <c r="FFQ103" s="53"/>
      <c r="FFR103" s="53"/>
      <c r="FFS103" s="53"/>
      <c r="FFT103" s="53"/>
      <c r="FFU103" s="53"/>
      <c r="FFV103" s="53"/>
      <c r="FFW103" s="53"/>
      <c r="FFX103" s="53"/>
      <c r="FFY103" s="53"/>
      <c r="FFZ103" s="53"/>
      <c r="FGA103" s="53"/>
      <c r="FGB103" s="53"/>
      <c r="FGC103" s="53"/>
      <c r="FGD103" s="53"/>
      <c r="FGE103" s="53"/>
      <c r="FGF103" s="53"/>
      <c r="FGG103" s="53"/>
      <c r="FGH103" s="53"/>
      <c r="FGI103" s="53"/>
      <c r="FGJ103" s="53"/>
      <c r="FGK103" s="53"/>
      <c r="FGL103" s="53"/>
      <c r="FGM103" s="53"/>
      <c r="FGN103" s="53"/>
      <c r="FGO103" s="53"/>
      <c r="FGP103" s="53"/>
      <c r="FGQ103" s="53"/>
      <c r="FGR103" s="53"/>
      <c r="FGS103" s="53"/>
      <c r="FGT103" s="53"/>
      <c r="FGU103" s="53"/>
      <c r="FGV103" s="53"/>
      <c r="FGW103" s="53"/>
      <c r="FGX103" s="53"/>
      <c r="FGY103" s="53"/>
      <c r="FGZ103" s="53"/>
      <c r="FHA103" s="53"/>
      <c r="FHB103" s="53"/>
      <c r="FHC103" s="53"/>
      <c r="FHD103" s="53"/>
      <c r="FHE103" s="53"/>
      <c r="FHF103" s="53"/>
      <c r="FHG103" s="53"/>
      <c r="FHH103" s="53"/>
      <c r="FHI103" s="53"/>
      <c r="FHJ103" s="53"/>
      <c r="FHK103" s="53"/>
      <c r="FHL103" s="53"/>
      <c r="FHM103" s="53"/>
      <c r="FHN103" s="53"/>
      <c r="FHO103" s="53"/>
      <c r="FHP103" s="53"/>
      <c r="FHQ103" s="53"/>
      <c r="FHR103" s="53"/>
      <c r="FHS103" s="53"/>
      <c r="FHT103" s="53"/>
      <c r="FHU103" s="53"/>
      <c r="FHV103" s="53"/>
      <c r="FHW103" s="53"/>
      <c r="FHX103" s="53"/>
      <c r="FHY103" s="53"/>
      <c r="FHZ103" s="53"/>
      <c r="FIA103" s="53"/>
      <c r="FIB103" s="53"/>
      <c r="FIC103" s="53"/>
      <c r="FID103" s="53"/>
      <c r="FIE103" s="53"/>
      <c r="FIF103" s="53"/>
      <c r="FIG103" s="53"/>
      <c r="FIH103" s="53"/>
      <c r="FII103" s="53"/>
      <c r="FIJ103" s="53"/>
      <c r="FIK103" s="53"/>
      <c r="FIL103" s="53"/>
      <c r="FIM103" s="53"/>
      <c r="FIN103" s="53"/>
      <c r="FIO103" s="53"/>
      <c r="FIP103" s="53"/>
      <c r="FIQ103" s="53"/>
      <c r="FIR103" s="53"/>
      <c r="FIS103" s="53"/>
      <c r="FIT103" s="53"/>
      <c r="FIU103" s="53"/>
      <c r="FIV103" s="53"/>
      <c r="FIW103" s="53"/>
      <c r="FIX103" s="53"/>
      <c r="FIY103" s="53"/>
      <c r="FIZ103" s="53"/>
      <c r="FJA103" s="53"/>
      <c r="FJB103" s="53"/>
      <c r="FJC103" s="53"/>
      <c r="FJD103" s="53"/>
      <c r="FJE103" s="53"/>
      <c r="FJF103" s="53"/>
      <c r="FJG103" s="53"/>
      <c r="FJH103" s="53"/>
      <c r="FJI103" s="53"/>
      <c r="FJJ103" s="53"/>
      <c r="FJK103" s="53"/>
      <c r="FJL103" s="53"/>
      <c r="FJM103" s="53"/>
      <c r="FJN103" s="53"/>
      <c r="FJO103" s="53"/>
      <c r="FJP103" s="53"/>
      <c r="FJQ103" s="53"/>
      <c r="FJR103" s="53"/>
      <c r="FJS103" s="53"/>
      <c r="FJT103" s="53"/>
      <c r="FJU103" s="53"/>
      <c r="FJV103" s="53"/>
      <c r="FJW103" s="53"/>
      <c r="FJX103" s="53"/>
      <c r="FJY103" s="53"/>
      <c r="FJZ103" s="53"/>
      <c r="FKA103" s="53"/>
      <c r="FKB103" s="53"/>
      <c r="FKC103" s="53"/>
      <c r="FKD103" s="53"/>
      <c r="FKE103" s="53"/>
      <c r="FKF103" s="53"/>
      <c r="FKG103" s="53"/>
      <c r="FKH103" s="53"/>
      <c r="FKI103" s="53"/>
      <c r="FKJ103" s="53"/>
      <c r="FKK103" s="53"/>
      <c r="FKL103" s="53"/>
      <c r="FKM103" s="53"/>
      <c r="FKN103" s="53"/>
      <c r="FKO103" s="53"/>
      <c r="FKP103" s="53"/>
      <c r="FKQ103" s="53"/>
      <c r="FKR103" s="53"/>
      <c r="FKS103" s="53"/>
      <c r="FKT103" s="53"/>
      <c r="FKU103" s="53"/>
      <c r="FKV103" s="53"/>
      <c r="FKW103" s="53"/>
      <c r="FKX103" s="53"/>
      <c r="FKY103" s="53"/>
      <c r="FKZ103" s="53"/>
      <c r="FLA103" s="53"/>
      <c r="FLB103" s="53"/>
      <c r="FLC103" s="53"/>
      <c r="FLD103" s="53"/>
      <c r="FLE103" s="53"/>
      <c r="FLF103" s="53"/>
      <c r="FLG103" s="53"/>
      <c r="FLH103" s="53"/>
      <c r="FLI103" s="53"/>
      <c r="FLJ103" s="53"/>
      <c r="FLK103" s="53"/>
      <c r="FLL103" s="53"/>
      <c r="FLM103" s="53"/>
      <c r="FLN103" s="53"/>
      <c r="FLO103" s="53"/>
      <c r="FLP103" s="53"/>
      <c r="FLQ103" s="53"/>
      <c r="FLR103" s="53"/>
      <c r="FLS103" s="53"/>
      <c r="FLT103" s="53"/>
      <c r="FLU103" s="53"/>
      <c r="FLV103" s="53"/>
      <c r="FLW103" s="53"/>
      <c r="FLX103" s="53"/>
      <c r="FLY103" s="53"/>
      <c r="FLZ103" s="53"/>
      <c r="FMA103" s="53"/>
      <c r="FMB103" s="53"/>
      <c r="FMC103" s="53"/>
      <c r="FMD103" s="53"/>
      <c r="FME103" s="53"/>
      <c r="FMF103" s="53"/>
      <c r="FMG103" s="53"/>
      <c r="FMH103" s="53"/>
      <c r="FMI103" s="53"/>
      <c r="FMJ103" s="53"/>
      <c r="FMK103" s="53"/>
      <c r="FML103" s="53"/>
      <c r="FMM103" s="53"/>
      <c r="FMN103" s="53"/>
      <c r="FMO103" s="53"/>
      <c r="FMP103" s="53"/>
      <c r="FMQ103" s="53"/>
      <c r="FMR103" s="53"/>
      <c r="FMS103" s="53"/>
      <c r="FMT103" s="53"/>
      <c r="FMU103" s="53"/>
      <c r="FMV103" s="53"/>
      <c r="FMW103" s="53"/>
      <c r="FMX103" s="53"/>
      <c r="FMY103" s="53"/>
      <c r="FMZ103" s="53"/>
      <c r="FNA103" s="53"/>
      <c r="FNB103" s="53"/>
      <c r="FNC103" s="53"/>
      <c r="FND103" s="53"/>
      <c r="FNE103" s="53"/>
      <c r="FNF103" s="53"/>
      <c r="FNG103" s="53"/>
      <c r="FNH103" s="53"/>
      <c r="FNI103" s="53"/>
      <c r="FNJ103" s="53"/>
      <c r="FNK103" s="53"/>
      <c r="FNL103" s="53"/>
      <c r="FNM103" s="53"/>
      <c r="FNN103" s="53"/>
      <c r="FNO103" s="53"/>
      <c r="FNP103" s="53"/>
      <c r="FNQ103" s="53"/>
      <c r="FNR103" s="53"/>
      <c r="FNS103" s="53"/>
      <c r="FNT103" s="53"/>
      <c r="FNU103" s="53"/>
      <c r="FNV103" s="53"/>
      <c r="FNW103" s="53"/>
      <c r="FNX103" s="53"/>
      <c r="FNY103" s="53"/>
      <c r="FNZ103" s="53"/>
      <c r="FOA103" s="53"/>
      <c r="FOB103" s="53"/>
      <c r="FOC103" s="53"/>
      <c r="FOD103" s="53"/>
      <c r="FOE103" s="53"/>
      <c r="FOF103" s="53"/>
      <c r="FOG103" s="53"/>
      <c r="FOH103" s="53"/>
      <c r="FOI103" s="53"/>
      <c r="FOJ103" s="53"/>
      <c r="FOK103" s="53"/>
      <c r="FOL103" s="53"/>
      <c r="FOM103" s="53"/>
      <c r="FON103" s="53"/>
      <c r="FOO103" s="53"/>
      <c r="FOP103" s="53"/>
      <c r="FOQ103" s="53"/>
      <c r="FOR103" s="53"/>
      <c r="FOS103" s="53"/>
      <c r="FOT103" s="53"/>
      <c r="FOU103" s="53"/>
      <c r="FOV103" s="53"/>
      <c r="FOW103" s="53"/>
      <c r="FOX103" s="53"/>
      <c r="FOY103" s="53"/>
      <c r="FOZ103" s="53"/>
      <c r="FPA103" s="53"/>
      <c r="FPB103" s="53"/>
      <c r="FPC103" s="53"/>
      <c r="FPD103" s="53"/>
      <c r="FPE103" s="53"/>
      <c r="FPF103" s="53"/>
      <c r="FPG103" s="53"/>
      <c r="FPH103" s="53"/>
      <c r="FPI103" s="53"/>
      <c r="FPJ103" s="53"/>
      <c r="FPK103" s="53"/>
      <c r="FPL103" s="53"/>
      <c r="FPM103" s="53"/>
      <c r="FPN103" s="53"/>
      <c r="FPO103" s="53"/>
      <c r="FPP103" s="53"/>
      <c r="FPQ103" s="53"/>
      <c r="FPR103" s="53"/>
      <c r="FPS103" s="53"/>
      <c r="FPT103" s="53"/>
      <c r="FPU103" s="53"/>
      <c r="FPV103" s="53"/>
      <c r="FPW103" s="53"/>
      <c r="FPX103" s="53"/>
      <c r="FPY103" s="53"/>
      <c r="FPZ103" s="53"/>
      <c r="FQA103" s="53"/>
      <c r="FQB103" s="53"/>
      <c r="FQC103" s="53"/>
      <c r="FQD103" s="53"/>
      <c r="FQE103" s="53"/>
      <c r="FQF103" s="53"/>
      <c r="FQG103" s="53"/>
      <c r="FQH103" s="53"/>
      <c r="FQI103" s="53"/>
      <c r="FQJ103" s="53"/>
      <c r="FQK103" s="53"/>
      <c r="FQL103" s="53"/>
      <c r="FQM103" s="53"/>
      <c r="FQN103" s="53"/>
      <c r="FQO103" s="53"/>
      <c r="FQP103" s="53"/>
      <c r="FQQ103" s="53"/>
      <c r="FQR103" s="53"/>
      <c r="FQS103" s="53"/>
      <c r="FQT103" s="53"/>
      <c r="FQU103" s="53"/>
      <c r="FQV103" s="53"/>
      <c r="FQW103" s="53"/>
      <c r="FQX103" s="53"/>
      <c r="FQY103" s="53"/>
      <c r="FQZ103" s="53"/>
      <c r="FRA103" s="53"/>
      <c r="FRB103" s="53"/>
      <c r="FRC103" s="53"/>
      <c r="FRD103" s="53"/>
      <c r="FRE103" s="53"/>
      <c r="FRF103" s="53"/>
      <c r="FRG103" s="53"/>
      <c r="FRH103" s="53"/>
      <c r="FRI103" s="53"/>
      <c r="FRJ103" s="53"/>
      <c r="FRK103" s="53"/>
      <c r="FRL103" s="53"/>
      <c r="FRM103" s="53"/>
      <c r="FRN103" s="53"/>
      <c r="FRO103" s="53"/>
      <c r="FRP103" s="53"/>
      <c r="FRQ103" s="53"/>
      <c r="FRR103" s="53"/>
      <c r="FRS103" s="53"/>
      <c r="FRT103" s="53"/>
      <c r="FRU103" s="53"/>
      <c r="FRV103" s="53"/>
      <c r="FRW103" s="53"/>
      <c r="FRX103" s="53"/>
      <c r="FRY103" s="53"/>
      <c r="FRZ103" s="53"/>
      <c r="FSA103" s="53"/>
      <c r="FSB103" s="53"/>
      <c r="FSC103" s="53"/>
      <c r="FSD103" s="53"/>
      <c r="FSE103" s="53"/>
      <c r="FSF103" s="53"/>
      <c r="FSG103" s="53"/>
      <c r="FSH103" s="53"/>
      <c r="FSI103" s="53"/>
      <c r="FSJ103" s="53"/>
      <c r="FSK103" s="53"/>
      <c r="FSL103" s="53"/>
      <c r="FSM103" s="53"/>
      <c r="FSN103" s="53"/>
      <c r="FSO103" s="53"/>
      <c r="FSP103" s="53"/>
      <c r="FSQ103" s="53"/>
      <c r="FSR103" s="53"/>
      <c r="FSS103" s="53"/>
      <c r="FST103" s="53"/>
      <c r="FSU103" s="53"/>
      <c r="FSV103" s="53"/>
      <c r="FSW103" s="53"/>
      <c r="FSX103" s="53"/>
      <c r="FSY103" s="53"/>
      <c r="FSZ103" s="53"/>
      <c r="FTA103" s="53"/>
      <c r="FTB103" s="53"/>
      <c r="FTC103" s="53"/>
      <c r="FTD103" s="53"/>
      <c r="FTE103" s="53"/>
      <c r="FTF103" s="53"/>
      <c r="FTG103" s="53"/>
      <c r="FTH103" s="53"/>
      <c r="FTI103" s="53"/>
      <c r="FTJ103" s="53"/>
      <c r="FTK103" s="53"/>
      <c r="FTL103" s="53"/>
      <c r="FTM103" s="53"/>
      <c r="FTN103" s="53"/>
      <c r="FTO103" s="53"/>
      <c r="FTP103" s="53"/>
      <c r="FTQ103" s="53"/>
      <c r="FTR103" s="53"/>
      <c r="FTS103" s="53"/>
      <c r="FTT103" s="53"/>
      <c r="FTU103" s="53"/>
      <c r="FTV103" s="53"/>
      <c r="FTW103" s="53"/>
      <c r="FTX103" s="53"/>
      <c r="FTY103" s="53"/>
      <c r="FTZ103" s="53"/>
      <c r="FUA103" s="53"/>
      <c r="FUB103" s="53"/>
      <c r="FUC103" s="53"/>
      <c r="FUD103" s="53"/>
      <c r="FUE103" s="53"/>
      <c r="FUF103" s="53"/>
      <c r="FUG103" s="53"/>
      <c r="FUH103" s="53"/>
      <c r="FUI103" s="53"/>
      <c r="FUJ103" s="53"/>
      <c r="FUK103" s="53"/>
      <c r="FUL103" s="53"/>
      <c r="FUM103" s="53"/>
      <c r="FUN103" s="53"/>
      <c r="FUO103" s="53"/>
      <c r="FUP103" s="53"/>
      <c r="FUQ103" s="53"/>
      <c r="FUR103" s="53"/>
      <c r="FUS103" s="53"/>
      <c r="FUT103" s="53"/>
      <c r="FUU103" s="53"/>
      <c r="FUV103" s="53"/>
      <c r="FUW103" s="53"/>
      <c r="FUX103" s="53"/>
      <c r="FUY103" s="53"/>
      <c r="FUZ103" s="53"/>
      <c r="FVA103" s="53"/>
      <c r="FVB103" s="53"/>
      <c r="FVC103" s="53"/>
      <c r="FVD103" s="53"/>
      <c r="FVE103" s="53"/>
      <c r="FVF103" s="53"/>
      <c r="FVG103" s="53"/>
      <c r="FVH103" s="53"/>
      <c r="FVI103" s="53"/>
      <c r="FVJ103" s="53"/>
      <c r="FVK103" s="53"/>
      <c r="FVL103" s="53"/>
      <c r="FVM103" s="53"/>
      <c r="FVN103" s="53"/>
      <c r="FVO103" s="53"/>
      <c r="FVP103" s="53"/>
      <c r="FVQ103" s="53"/>
      <c r="FVR103" s="53"/>
      <c r="FVS103" s="53"/>
      <c r="FVT103" s="53"/>
      <c r="FVU103" s="53"/>
      <c r="FVV103" s="53"/>
      <c r="FVW103" s="53"/>
      <c r="FVX103" s="53"/>
      <c r="FVY103" s="53"/>
      <c r="FVZ103" s="53"/>
      <c r="FWA103" s="53"/>
      <c r="FWB103" s="53"/>
      <c r="FWC103" s="53"/>
      <c r="FWD103" s="53"/>
      <c r="FWE103" s="53"/>
      <c r="FWF103" s="53"/>
      <c r="FWG103" s="53"/>
      <c r="FWH103" s="53"/>
      <c r="FWI103" s="53"/>
      <c r="FWJ103" s="53"/>
      <c r="FWK103" s="53"/>
      <c r="FWL103" s="53"/>
      <c r="FWM103" s="53"/>
      <c r="FWN103" s="53"/>
      <c r="FWO103" s="53"/>
      <c r="FWP103" s="53"/>
      <c r="FWQ103" s="53"/>
      <c r="FWR103" s="53"/>
      <c r="FWS103" s="53"/>
      <c r="FWT103" s="53"/>
      <c r="FWU103" s="53"/>
      <c r="FWV103" s="53"/>
      <c r="FWW103" s="53"/>
      <c r="FWX103" s="53"/>
      <c r="FWY103" s="53"/>
      <c r="FWZ103" s="53"/>
      <c r="FXA103" s="53"/>
      <c r="FXB103" s="53"/>
      <c r="FXC103" s="53"/>
      <c r="FXD103" s="53"/>
      <c r="FXE103" s="53"/>
      <c r="FXF103" s="53"/>
      <c r="FXG103" s="53"/>
      <c r="FXH103" s="53"/>
      <c r="FXI103" s="53"/>
      <c r="FXJ103" s="53"/>
      <c r="FXK103" s="53"/>
      <c r="FXL103" s="53"/>
      <c r="FXM103" s="53"/>
      <c r="FXN103" s="53"/>
      <c r="FXO103" s="53"/>
      <c r="FXP103" s="53"/>
      <c r="FXQ103" s="53"/>
      <c r="FXR103" s="53"/>
      <c r="FXS103" s="53"/>
      <c r="FXT103" s="53"/>
      <c r="FXU103" s="53"/>
      <c r="FXV103" s="53"/>
      <c r="FXW103" s="53"/>
      <c r="FXX103" s="53"/>
      <c r="FXY103" s="53"/>
      <c r="FXZ103" s="53"/>
      <c r="FYA103" s="53"/>
      <c r="FYB103" s="53"/>
      <c r="FYC103" s="53"/>
      <c r="FYD103" s="53"/>
      <c r="FYE103" s="53"/>
      <c r="FYF103" s="53"/>
      <c r="FYG103" s="53"/>
      <c r="FYH103" s="53"/>
      <c r="FYI103" s="53"/>
      <c r="FYJ103" s="53"/>
      <c r="FYK103" s="53"/>
      <c r="FYL103" s="53"/>
      <c r="FYM103" s="53"/>
      <c r="FYN103" s="53"/>
      <c r="FYO103" s="53"/>
      <c r="FYP103" s="53"/>
      <c r="FYQ103" s="53"/>
      <c r="FYR103" s="53"/>
      <c r="FYS103" s="53"/>
      <c r="FYT103" s="53"/>
      <c r="FYU103" s="53"/>
      <c r="FYV103" s="53"/>
      <c r="FYW103" s="53"/>
      <c r="FYX103" s="53"/>
      <c r="FYY103" s="53"/>
      <c r="FYZ103" s="53"/>
      <c r="FZA103" s="53"/>
      <c r="FZB103" s="53"/>
      <c r="FZC103" s="53"/>
      <c r="FZD103" s="53"/>
      <c r="FZE103" s="53"/>
      <c r="FZF103" s="53"/>
      <c r="FZG103" s="53"/>
      <c r="FZH103" s="53"/>
      <c r="FZI103" s="53"/>
      <c r="FZJ103" s="53"/>
      <c r="FZK103" s="53"/>
      <c r="FZL103" s="53"/>
      <c r="FZM103" s="53"/>
      <c r="FZN103" s="53"/>
      <c r="FZO103" s="53"/>
      <c r="FZP103" s="53"/>
      <c r="FZQ103" s="53"/>
      <c r="FZR103" s="53"/>
      <c r="FZS103" s="53"/>
      <c r="FZT103" s="53"/>
      <c r="FZU103" s="53"/>
      <c r="FZV103" s="53"/>
      <c r="FZW103" s="53"/>
      <c r="FZX103" s="53"/>
      <c r="FZY103" s="53"/>
      <c r="FZZ103" s="53"/>
      <c r="GAA103" s="53"/>
      <c r="GAB103" s="53"/>
      <c r="GAC103" s="53"/>
      <c r="GAD103" s="53"/>
      <c r="GAE103" s="53"/>
      <c r="GAF103" s="53"/>
      <c r="GAG103" s="53"/>
      <c r="GAH103" s="53"/>
      <c r="GAI103" s="53"/>
      <c r="GAJ103" s="53"/>
      <c r="GAK103" s="53"/>
      <c r="GAL103" s="53"/>
      <c r="GAM103" s="53"/>
      <c r="GAN103" s="53"/>
      <c r="GAO103" s="53"/>
      <c r="GAP103" s="53"/>
      <c r="GAQ103" s="53"/>
      <c r="GAR103" s="53"/>
      <c r="GAS103" s="53"/>
      <c r="GAT103" s="53"/>
      <c r="GAU103" s="53"/>
      <c r="GAV103" s="53"/>
      <c r="GAW103" s="53"/>
      <c r="GAX103" s="53"/>
      <c r="GAY103" s="53"/>
      <c r="GAZ103" s="53"/>
      <c r="GBA103" s="53"/>
      <c r="GBB103" s="53"/>
      <c r="GBC103" s="53"/>
      <c r="GBD103" s="53"/>
      <c r="GBE103" s="53"/>
      <c r="GBF103" s="53"/>
      <c r="GBG103" s="53"/>
      <c r="GBH103" s="53"/>
      <c r="GBI103" s="53"/>
      <c r="GBJ103" s="53"/>
      <c r="GBK103" s="53"/>
      <c r="GBL103" s="53"/>
      <c r="GBM103" s="53"/>
      <c r="GBN103" s="53"/>
      <c r="GBO103" s="53"/>
      <c r="GBP103" s="53"/>
      <c r="GBQ103" s="53"/>
      <c r="GBR103" s="53"/>
      <c r="GBS103" s="53"/>
      <c r="GBT103" s="53"/>
      <c r="GBU103" s="53"/>
      <c r="GBV103" s="53"/>
      <c r="GBW103" s="53"/>
      <c r="GBX103" s="53"/>
      <c r="GBY103" s="53"/>
      <c r="GBZ103" s="53"/>
      <c r="GCA103" s="53"/>
      <c r="GCB103" s="53"/>
      <c r="GCC103" s="53"/>
      <c r="GCD103" s="53"/>
      <c r="GCE103" s="53"/>
      <c r="GCF103" s="53"/>
      <c r="GCG103" s="53"/>
      <c r="GCH103" s="53"/>
      <c r="GCI103" s="53"/>
      <c r="GCJ103" s="53"/>
      <c r="GCK103" s="53"/>
      <c r="GCL103" s="53"/>
      <c r="GCM103" s="53"/>
      <c r="GCN103" s="53"/>
      <c r="GCO103" s="53"/>
      <c r="GCP103" s="53"/>
      <c r="GCQ103" s="53"/>
      <c r="GCR103" s="53"/>
      <c r="GCS103" s="53"/>
      <c r="GCT103" s="53"/>
      <c r="GCU103" s="53"/>
      <c r="GCV103" s="53"/>
      <c r="GCW103" s="53"/>
      <c r="GCX103" s="53"/>
      <c r="GCY103" s="53"/>
      <c r="GCZ103" s="53"/>
      <c r="GDA103" s="53"/>
      <c r="GDB103" s="53"/>
      <c r="GDC103" s="53"/>
      <c r="GDD103" s="53"/>
      <c r="GDE103" s="53"/>
      <c r="GDF103" s="53"/>
      <c r="GDG103" s="53"/>
      <c r="GDH103" s="53"/>
      <c r="GDI103" s="53"/>
      <c r="GDJ103" s="53"/>
      <c r="GDK103" s="53"/>
      <c r="GDL103" s="53"/>
      <c r="GDM103" s="53"/>
      <c r="GDN103" s="53"/>
      <c r="GDO103" s="53"/>
      <c r="GDP103" s="53"/>
      <c r="GDQ103" s="53"/>
      <c r="GDR103" s="53"/>
      <c r="GDS103" s="53"/>
      <c r="GDT103" s="53"/>
      <c r="GDU103" s="53"/>
      <c r="GDV103" s="53"/>
      <c r="GDW103" s="53"/>
      <c r="GDX103" s="53"/>
      <c r="GDY103" s="53"/>
      <c r="GDZ103" s="53"/>
      <c r="GEA103" s="53"/>
      <c r="GEB103" s="53"/>
      <c r="GEC103" s="53"/>
      <c r="GED103" s="53"/>
      <c r="GEE103" s="53"/>
      <c r="GEF103" s="53"/>
      <c r="GEG103" s="53"/>
      <c r="GEH103" s="53"/>
      <c r="GEI103" s="53"/>
      <c r="GEJ103" s="53"/>
      <c r="GEK103" s="53"/>
      <c r="GEL103" s="53"/>
      <c r="GEM103" s="53"/>
      <c r="GEN103" s="53"/>
      <c r="GEO103" s="53"/>
      <c r="GEP103" s="53"/>
      <c r="GEQ103" s="53"/>
      <c r="GER103" s="53"/>
      <c r="GES103" s="53"/>
      <c r="GET103" s="53"/>
      <c r="GEU103" s="53"/>
      <c r="GEV103" s="53"/>
      <c r="GEW103" s="53"/>
      <c r="GEX103" s="53"/>
      <c r="GEY103" s="53"/>
      <c r="GEZ103" s="53"/>
      <c r="GFA103" s="53"/>
      <c r="GFB103" s="53"/>
      <c r="GFC103" s="53"/>
      <c r="GFD103" s="53"/>
      <c r="GFE103" s="53"/>
      <c r="GFF103" s="53"/>
      <c r="GFG103" s="53"/>
      <c r="GFH103" s="53"/>
      <c r="GFI103" s="53"/>
      <c r="GFJ103" s="53"/>
      <c r="GFK103" s="53"/>
      <c r="GFL103" s="53"/>
      <c r="GFM103" s="53"/>
      <c r="GFN103" s="53"/>
      <c r="GFO103" s="53"/>
      <c r="GFP103" s="53"/>
      <c r="GFQ103" s="53"/>
      <c r="GFR103" s="53"/>
      <c r="GFS103" s="53"/>
      <c r="GFT103" s="53"/>
      <c r="GFU103" s="53"/>
      <c r="GFV103" s="53"/>
      <c r="GFW103" s="53"/>
      <c r="GFX103" s="53"/>
      <c r="GFY103" s="53"/>
      <c r="GFZ103" s="53"/>
      <c r="GGA103" s="53"/>
      <c r="GGB103" s="53"/>
      <c r="GGC103" s="53"/>
      <c r="GGD103" s="53"/>
      <c r="GGE103" s="53"/>
      <c r="GGF103" s="53"/>
      <c r="GGG103" s="53"/>
      <c r="GGH103" s="53"/>
      <c r="GGI103" s="53"/>
      <c r="GGJ103" s="53"/>
      <c r="GGK103" s="53"/>
      <c r="GGL103" s="53"/>
      <c r="GGM103" s="53"/>
      <c r="GGN103" s="53"/>
      <c r="GGO103" s="53"/>
      <c r="GGP103" s="53"/>
      <c r="GGQ103" s="53"/>
      <c r="GGR103" s="53"/>
      <c r="GGS103" s="53"/>
      <c r="GGT103" s="53"/>
      <c r="GGU103" s="53"/>
      <c r="GGV103" s="53"/>
      <c r="GGW103" s="53"/>
      <c r="GGX103" s="53"/>
      <c r="GGY103" s="53"/>
      <c r="GGZ103" s="53"/>
      <c r="GHA103" s="53"/>
      <c r="GHB103" s="53"/>
      <c r="GHC103" s="53"/>
      <c r="GHD103" s="53"/>
      <c r="GHE103" s="53"/>
      <c r="GHF103" s="53"/>
      <c r="GHG103" s="53"/>
      <c r="GHH103" s="53"/>
      <c r="GHI103" s="53"/>
      <c r="GHJ103" s="53"/>
      <c r="GHK103" s="53"/>
      <c r="GHL103" s="53"/>
      <c r="GHM103" s="53"/>
      <c r="GHN103" s="53"/>
      <c r="GHO103" s="53"/>
      <c r="GHP103" s="53"/>
      <c r="GHQ103" s="53"/>
      <c r="GHR103" s="53"/>
      <c r="GHS103" s="53"/>
      <c r="GHT103" s="53"/>
      <c r="GHU103" s="53"/>
      <c r="GHV103" s="53"/>
      <c r="GHW103" s="53"/>
      <c r="GHX103" s="53"/>
      <c r="GHY103" s="53"/>
      <c r="GHZ103" s="53"/>
      <c r="GIA103" s="53"/>
      <c r="GIB103" s="53"/>
      <c r="GIC103" s="53"/>
      <c r="GID103" s="53"/>
      <c r="GIE103" s="53"/>
      <c r="GIF103" s="53"/>
      <c r="GIG103" s="53"/>
      <c r="GIH103" s="53"/>
      <c r="GII103" s="53"/>
      <c r="GIJ103" s="53"/>
      <c r="GIK103" s="53"/>
      <c r="GIL103" s="53"/>
      <c r="GIM103" s="53"/>
      <c r="GIN103" s="53"/>
      <c r="GIO103" s="53"/>
      <c r="GIP103" s="53"/>
      <c r="GIQ103" s="53"/>
      <c r="GIR103" s="53"/>
      <c r="GIS103" s="53"/>
      <c r="GIT103" s="53"/>
      <c r="GIU103" s="53"/>
      <c r="GIV103" s="53"/>
      <c r="GIW103" s="53"/>
      <c r="GIX103" s="53"/>
      <c r="GIY103" s="53"/>
      <c r="GIZ103" s="53"/>
      <c r="GJA103" s="53"/>
      <c r="GJB103" s="53"/>
      <c r="GJC103" s="53"/>
      <c r="GJD103" s="53"/>
      <c r="GJE103" s="53"/>
      <c r="GJF103" s="53"/>
      <c r="GJG103" s="53"/>
      <c r="GJH103" s="53"/>
      <c r="GJI103" s="53"/>
      <c r="GJJ103" s="53"/>
      <c r="GJK103" s="53"/>
      <c r="GJL103" s="53"/>
      <c r="GJM103" s="53"/>
      <c r="GJN103" s="53"/>
      <c r="GJO103" s="53"/>
      <c r="GJP103" s="53"/>
      <c r="GJQ103" s="53"/>
      <c r="GJR103" s="53"/>
      <c r="GJS103" s="53"/>
      <c r="GJT103" s="53"/>
      <c r="GJU103" s="53"/>
      <c r="GJV103" s="53"/>
      <c r="GJW103" s="53"/>
      <c r="GJX103" s="53"/>
      <c r="GJY103" s="53"/>
      <c r="GJZ103" s="53"/>
      <c r="GKA103" s="53"/>
      <c r="GKB103" s="53"/>
      <c r="GKC103" s="53"/>
      <c r="GKD103" s="53"/>
      <c r="GKE103" s="53"/>
      <c r="GKF103" s="53"/>
      <c r="GKG103" s="53"/>
      <c r="GKH103" s="53"/>
      <c r="GKI103" s="53"/>
      <c r="GKJ103" s="53"/>
      <c r="GKK103" s="53"/>
      <c r="GKL103" s="53"/>
      <c r="GKM103" s="53"/>
      <c r="GKN103" s="53"/>
      <c r="GKO103" s="53"/>
      <c r="GKP103" s="53"/>
      <c r="GKQ103" s="53"/>
      <c r="GKR103" s="53"/>
      <c r="GKS103" s="53"/>
      <c r="GKT103" s="53"/>
      <c r="GKU103" s="53"/>
      <c r="GKV103" s="53"/>
      <c r="GKW103" s="53"/>
      <c r="GKX103" s="53"/>
      <c r="GKY103" s="53"/>
      <c r="GKZ103" s="53"/>
      <c r="GLA103" s="53"/>
      <c r="GLB103" s="53"/>
      <c r="GLC103" s="53"/>
      <c r="GLD103" s="53"/>
      <c r="GLE103" s="53"/>
      <c r="GLF103" s="53"/>
      <c r="GLG103" s="53"/>
      <c r="GLH103" s="53"/>
      <c r="GLI103" s="53"/>
      <c r="GLJ103" s="53"/>
      <c r="GLK103" s="53"/>
      <c r="GLL103" s="53"/>
      <c r="GLM103" s="53"/>
      <c r="GLN103" s="53"/>
      <c r="GLO103" s="53"/>
      <c r="GLP103" s="53"/>
      <c r="GLQ103" s="53"/>
      <c r="GLR103" s="53"/>
      <c r="GLS103" s="53"/>
      <c r="GLT103" s="53"/>
      <c r="GLU103" s="53"/>
      <c r="GLV103" s="53"/>
      <c r="GLW103" s="53"/>
      <c r="GLX103" s="53"/>
      <c r="GLY103" s="53"/>
      <c r="GLZ103" s="53"/>
      <c r="GMA103" s="53"/>
      <c r="GMB103" s="53"/>
      <c r="GMC103" s="53"/>
      <c r="GMD103" s="53"/>
      <c r="GME103" s="53"/>
      <c r="GMF103" s="53"/>
      <c r="GMG103" s="53"/>
      <c r="GMH103" s="53"/>
      <c r="GMI103" s="53"/>
      <c r="GMJ103" s="53"/>
      <c r="GMK103" s="53"/>
      <c r="GML103" s="53"/>
      <c r="GMM103" s="53"/>
      <c r="GMN103" s="53"/>
      <c r="GMO103" s="53"/>
      <c r="GMP103" s="53"/>
      <c r="GMQ103" s="53"/>
      <c r="GMR103" s="53"/>
      <c r="GMS103" s="53"/>
      <c r="GMT103" s="53"/>
      <c r="GMU103" s="53"/>
      <c r="GMV103" s="53"/>
      <c r="GMW103" s="53"/>
      <c r="GMX103" s="53"/>
      <c r="GMY103" s="53"/>
      <c r="GMZ103" s="53"/>
      <c r="GNA103" s="53"/>
      <c r="GNB103" s="53"/>
      <c r="GNC103" s="53"/>
      <c r="GND103" s="53"/>
      <c r="GNE103" s="53"/>
      <c r="GNF103" s="53"/>
      <c r="GNG103" s="53"/>
      <c r="GNH103" s="53"/>
      <c r="GNI103" s="53"/>
      <c r="GNJ103" s="53"/>
      <c r="GNK103" s="53"/>
      <c r="GNL103" s="53"/>
      <c r="GNM103" s="53"/>
      <c r="GNN103" s="53"/>
      <c r="GNO103" s="53"/>
      <c r="GNP103" s="53"/>
      <c r="GNQ103" s="53"/>
      <c r="GNR103" s="53"/>
      <c r="GNS103" s="53"/>
      <c r="GNT103" s="53"/>
      <c r="GNU103" s="53"/>
      <c r="GNV103" s="53"/>
      <c r="GNW103" s="53"/>
      <c r="GNX103" s="53"/>
      <c r="GNY103" s="53"/>
      <c r="GNZ103" s="53"/>
      <c r="GOA103" s="53"/>
      <c r="GOB103" s="53"/>
      <c r="GOC103" s="53"/>
      <c r="GOD103" s="53"/>
      <c r="GOE103" s="53"/>
      <c r="GOF103" s="53"/>
      <c r="GOG103" s="53"/>
      <c r="GOH103" s="53"/>
      <c r="GOI103" s="53"/>
      <c r="GOJ103" s="53"/>
      <c r="GOK103" s="53"/>
      <c r="GOL103" s="53"/>
      <c r="GOM103" s="53"/>
      <c r="GON103" s="53"/>
      <c r="GOO103" s="53"/>
      <c r="GOP103" s="53"/>
      <c r="GOQ103" s="53"/>
      <c r="GOR103" s="53"/>
      <c r="GOS103" s="53"/>
      <c r="GOT103" s="53"/>
      <c r="GOU103" s="53"/>
      <c r="GOV103" s="53"/>
      <c r="GOW103" s="53"/>
      <c r="GOX103" s="53"/>
      <c r="GOY103" s="53"/>
      <c r="GOZ103" s="53"/>
      <c r="GPA103" s="53"/>
      <c r="GPB103" s="53"/>
      <c r="GPC103" s="53"/>
      <c r="GPD103" s="53"/>
      <c r="GPE103" s="53"/>
      <c r="GPF103" s="53"/>
      <c r="GPG103" s="53"/>
      <c r="GPH103" s="53"/>
      <c r="GPI103" s="53"/>
      <c r="GPJ103" s="53"/>
      <c r="GPK103" s="53"/>
      <c r="GPL103" s="53"/>
      <c r="GPM103" s="53"/>
      <c r="GPN103" s="53"/>
      <c r="GPO103" s="53"/>
      <c r="GPP103" s="53"/>
      <c r="GPQ103" s="53"/>
      <c r="GPR103" s="53"/>
      <c r="GPS103" s="53"/>
      <c r="GPT103" s="53"/>
      <c r="GPU103" s="53"/>
      <c r="GPV103" s="53"/>
      <c r="GPW103" s="53"/>
      <c r="GPX103" s="53"/>
      <c r="GPY103" s="53"/>
      <c r="GPZ103" s="53"/>
      <c r="GQA103" s="53"/>
      <c r="GQB103" s="53"/>
      <c r="GQC103" s="53"/>
      <c r="GQD103" s="53"/>
      <c r="GQE103" s="53"/>
      <c r="GQF103" s="53"/>
      <c r="GQG103" s="53"/>
      <c r="GQH103" s="53"/>
      <c r="GQI103" s="53"/>
      <c r="GQJ103" s="53"/>
      <c r="GQK103" s="53"/>
      <c r="GQL103" s="53"/>
      <c r="GQM103" s="53"/>
      <c r="GQN103" s="53"/>
      <c r="GQO103" s="53"/>
      <c r="GQP103" s="53"/>
      <c r="GQQ103" s="53"/>
      <c r="GQR103" s="53"/>
      <c r="GQS103" s="53"/>
      <c r="GQT103" s="53"/>
      <c r="GQU103" s="53"/>
      <c r="GQV103" s="53"/>
      <c r="GQW103" s="53"/>
      <c r="GQX103" s="53"/>
      <c r="GQY103" s="53"/>
      <c r="GQZ103" s="53"/>
      <c r="GRA103" s="53"/>
      <c r="GRB103" s="53"/>
      <c r="GRC103" s="53"/>
      <c r="GRD103" s="53"/>
      <c r="GRE103" s="53"/>
      <c r="GRF103" s="53"/>
      <c r="GRG103" s="53"/>
      <c r="GRH103" s="53"/>
      <c r="GRI103" s="53"/>
      <c r="GRJ103" s="53"/>
      <c r="GRK103" s="53"/>
      <c r="GRL103" s="53"/>
      <c r="GRM103" s="53"/>
      <c r="GRN103" s="53"/>
      <c r="GRO103" s="53"/>
      <c r="GRP103" s="53"/>
      <c r="GRQ103" s="53"/>
      <c r="GRR103" s="53"/>
      <c r="GRS103" s="53"/>
      <c r="GRT103" s="53"/>
      <c r="GRU103" s="53"/>
      <c r="GRV103" s="53"/>
      <c r="GRW103" s="53"/>
      <c r="GRX103" s="53"/>
      <c r="GRY103" s="53"/>
      <c r="GRZ103" s="53"/>
      <c r="GSA103" s="53"/>
      <c r="GSB103" s="53"/>
      <c r="GSC103" s="53"/>
      <c r="GSD103" s="53"/>
      <c r="GSE103" s="53"/>
      <c r="GSF103" s="53"/>
      <c r="GSG103" s="53"/>
      <c r="GSH103" s="53"/>
      <c r="GSI103" s="53"/>
      <c r="GSJ103" s="53"/>
      <c r="GSK103" s="53"/>
      <c r="GSL103" s="53"/>
      <c r="GSM103" s="53"/>
      <c r="GSN103" s="53"/>
      <c r="GSO103" s="53"/>
      <c r="GSP103" s="53"/>
      <c r="GSQ103" s="53"/>
      <c r="GSR103" s="53"/>
      <c r="GSS103" s="53"/>
      <c r="GST103" s="53"/>
      <c r="GSU103" s="53"/>
      <c r="GSV103" s="53"/>
      <c r="GSW103" s="53"/>
      <c r="GSX103" s="53"/>
      <c r="GSY103" s="53"/>
      <c r="GSZ103" s="53"/>
      <c r="GTA103" s="53"/>
      <c r="GTB103" s="53"/>
      <c r="GTC103" s="53"/>
      <c r="GTD103" s="53"/>
      <c r="GTE103" s="53"/>
      <c r="GTF103" s="53"/>
      <c r="GTG103" s="53"/>
      <c r="GTH103" s="53"/>
      <c r="GTI103" s="53"/>
      <c r="GTJ103" s="53"/>
      <c r="GTK103" s="53"/>
      <c r="GTL103" s="53"/>
      <c r="GTM103" s="53"/>
      <c r="GTN103" s="53"/>
      <c r="GTO103" s="53"/>
      <c r="GTP103" s="53"/>
      <c r="GTQ103" s="53"/>
      <c r="GTR103" s="53"/>
      <c r="GTS103" s="53"/>
      <c r="GTT103" s="53"/>
      <c r="GTU103" s="53"/>
      <c r="GTV103" s="53"/>
      <c r="GTW103" s="53"/>
      <c r="GTX103" s="53"/>
      <c r="GTY103" s="53"/>
      <c r="GTZ103" s="53"/>
      <c r="GUA103" s="53"/>
      <c r="GUB103" s="53"/>
      <c r="GUC103" s="53"/>
      <c r="GUD103" s="53"/>
      <c r="GUE103" s="53"/>
      <c r="GUF103" s="53"/>
      <c r="GUG103" s="53"/>
      <c r="GUH103" s="53"/>
      <c r="GUI103" s="53"/>
      <c r="GUJ103" s="53"/>
      <c r="GUK103" s="53"/>
      <c r="GUL103" s="53"/>
      <c r="GUM103" s="53"/>
      <c r="GUN103" s="53"/>
      <c r="GUO103" s="53"/>
      <c r="GUP103" s="53"/>
      <c r="GUQ103" s="53"/>
      <c r="GUR103" s="53"/>
      <c r="GUS103" s="53"/>
      <c r="GUT103" s="53"/>
      <c r="GUU103" s="53"/>
      <c r="GUV103" s="53"/>
      <c r="GUW103" s="53"/>
      <c r="GUX103" s="53"/>
      <c r="GUY103" s="53"/>
      <c r="GUZ103" s="53"/>
      <c r="GVA103" s="53"/>
      <c r="GVB103" s="53"/>
      <c r="GVC103" s="53"/>
      <c r="GVD103" s="53"/>
      <c r="GVE103" s="53"/>
      <c r="GVF103" s="53"/>
      <c r="GVG103" s="53"/>
      <c r="GVH103" s="53"/>
      <c r="GVI103" s="53"/>
      <c r="GVJ103" s="53"/>
      <c r="GVK103" s="53"/>
      <c r="GVL103" s="53"/>
      <c r="GVM103" s="53"/>
      <c r="GVN103" s="53"/>
      <c r="GVO103" s="53"/>
      <c r="GVP103" s="53"/>
      <c r="GVQ103" s="53"/>
      <c r="GVR103" s="53"/>
      <c r="GVS103" s="53"/>
      <c r="GVT103" s="53"/>
      <c r="GVU103" s="53"/>
      <c r="GVV103" s="53"/>
      <c r="GVW103" s="53"/>
      <c r="GVX103" s="53"/>
      <c r="GVY103" s="53"/>
      <c r="GVZ103" s="53"/>
      <c r="GWA103" s="53"/>
      <c r="GWB103" s="53"/>
      <c r="GWC103" s="53"/>
      <c r="GWD103" s="53"/>
      <c r="GWE103" s="53"/>
      <c r="GWF103" s="53"/>
      <c r="GWG103" s="53"/>
      <c r="GWH103" s="53"/>
      <c r="GWI103" s="53"/>
      <c r="GWJ103" s="53"/>
      <c r="GWK103" s="53"/>
      <c r="GWL103" s="53"/>
      <c r="GWM103" s="53"/>
      <c r="GWN103" s="53"/>
      <c r="GWO103" s="53"/>
      <c r="GWP103" s="53"/>
      <c r="GWQ103" s="53"/>
      <c r="GWR103" s="53"/>
      <c r="GWS103" s="53"/>
      <c r="GWT103" s="53"/>
      <c r="GWU103" s="53"/>
      <c r="GWV103" s="53"/>
      <c r="GWW103" s="53"/>
      <c r="GWX103" s="53"/>
      <c r="GWY103" s="53"/>
      <c r="GWZ103" s="53"/>
      <c r="GXA103" s="53"/>
      <c r="GXB103" s="53"/>
      <c r="GXC103" s="53"/>
      <c r="GXD103" s="53"/>
      <c r="GXE103" s="53"/>
      <c r="GXF103" s="53"/>
      <c r="GXG103" s="53"/>
      <c r="GXH103" s="53"/>
      <c r="GXI103" s="53"/>
      <c r="GXJ103" s="53"/>
      <c r="GXK103" s="53"/>
      <c r="GXL103" s="53"/>
      <c r="GXM103" s="53"/>
      <c r="GXN103" s="53"/>
      <c r="GXO103" s="53"/>
      <c r="GXP103" s="53"/>
      <c r="GXQ103" s="53"/>
      <c r="GXR103" s="53"/>
      <c r="GXS103" s="53"/>
      <c r="GXT103" s="53"/>
      <c r="GXU103" s="53"/>
      <c r="GXV103" s="53"/>
      <c r="GXW103" s="53"/>
      <c r="GXX103" s="53"/>
      <c r="GXY103" s="53"/>
      <c r="GXZ103" s="53"/>
      <c r="GYA103" s="53"/>
      <c r="GYB103" s="53"/>
      <c r="GYC103" s="53"/>
      <c r="GYD103" s="53"/>
      <c r="GYE103" s="53"/>
      <c r="GYF103" s="53"/>
      <c r="GYG103" s="53"/>
      <c r="GYH103" s="53"/>
      <c r="GYI103" s="53"/>
      <c r="GYJ103" s="53"/>
      <c r="GYK103" s="53"/>
      <c r="GYL103" s="53"/>
      <c r="GYM103" s="53"/>
      <c r="GYN103" s="53"/>
      <c r="GYO103" s="53"/>
      <c r="GYP103" s="53"/>
      <c r="GYQ103" s="53"/>
      <c r="GYR103" s="53"/>
      <c r="GYS103" s="53"/>
      <c r="GYT103" s="53"/>
      <c r="GYU103" s="53"/>
      <c r="GYV103" s="53"/>
      <c r="GYW103" s="53"/>
      <c r="GYX103" s="53"/>
      <c r="GYY103" s="53"/>
      <c r="GYZ103" s="53"/>
      <c r="GZA103" s="53"/>
      <c r="GZB103" s="53"/>
      <c r="GZC103" s="53"/>
      <c r="GZD103" s="53"/>
      <c r="GZE103" s="53"/>
      <c r="GZF103" s="53"/>
      <c r="GZG103" s="53"/>
      <c r="GZH103" s="53"/>
      <c r="GZI103" s="53"/>
      <c r="GZJ103" s="53"/>
      <c r="GZK103" s="53"/>
      <c r="GZL103" s="53"/>
      <c r="GZM103" s="53"/>
      <c r="GZN103" s="53"/>
      <c r="GZO103" s="53"/>
      <c r="GZP103" s="53"/>
      <c r="GZQ103" s="53"/>
      <c r="GZR103" s="53"/>
      <c r="GZS103" s="53"/>
      <c r="GZT103" s="53"/>
      <c r="GZU103" s="53"/>
      <c r="GZV103" s="53"/>
      <c r="GZW103" s="53"/>
      <c r="GZX103" s="53"/>
      <c r="GZY103" s="53"/>
      <c r="GZZ103" s="53"/>
      <c r="HAA103" s="53"/>
      <c r="HAB103" s="53"/>
      <c r="HAC103" s="53"/>
      <c r="HAD103" s="53"/>
      <c r="HAE103" s="53"/>
      <c r="HAF103" s="53"/>
      <c r="HAG103" s="53"/>
      <c r="HAH103" s="53"/>
      <c r="HAI103" s="53"/>
      <c r="HAJ103" s="53"/>
      <c r="HAK103" s="53"/>
      <c r="HAL103" s="53"/>
      <c r="HAM103" s="53"/>
      <c r="HAN103" s="53"/>
      <c r="HAO103" s="53"/>
      <c r="HAP103" s="53"/>
      <c r="HAQ103" s="53"/>
      <c r="HAR103" s="53"/>
      <c r="HAS103" s="53"/>
      <c r="HAT103" s="53"/>
      <c r="HAU103" s="53"/>
      <c r="HAV103" s="53"/>
      <c r="HAW103" s="53"/>
      <c r="HAX103" s="53"/>
      <c r="HAY103" s="53"/>
      <c r="HAZ103" s="53"/>
      <c r="HBA103" s="53"/>
      <c r="HBB103" s="53"/>
      <c r="HBC103" s="53"/>
      <c r="HBD103" s="53"/>
      <c r="HBE103" s="53"/>
      <c r="HBF103" s="53"/>
      <c r="HBG103" s="53"/>
      <c r="HBH103" s="53"/>
      <c r="HBI103" s="53"/>
      <c r="HBJ103" s="53"/>
      <c r="HBK103" s="53"/>
      <c r="HBL103" s="53"/>
      <c r="HBM103" s="53"/>
      <c r="HBN103" s="53"/>
      <c r="HBO103" s="53"/>
      <c r="HBP103" s="53"/>
      <c r="HBQ103" s="53"/>
      <c r="HBR103" s="53"/>
      <c r="HBS103" s="53"/>
      <c r="HBT103" s="53"/>
      <c r="HBU103" s="53"/>
      <c r="HBV103" s="53"/>
      <c r="HBW103" s="53"/>
      <c r="HBX103" s="53"/>
      <c r="HBY103" s="53"/>
      <c r="HBZ103" s="53"/>
      <c r="HCA103" s="53"/>
      <c r="HCB103" s="53"/>
      <c r="HCC103" s="53"/>
      <c r="HCD103" s="53"/>
      <c r="HCE103" s="53"/>
      <c r="HCF103" s="53"/>
      <c r="HCG103" s="53"/>
      <c r="HCH103" s="53"/>
      <c r="HCI103" s="53"/>
      <c r="HCJ103" s="53"/>
      <c r="HCK103" s="53"/>
      <c r="HCL103" s="53"/>
      <c r="HCM103" s="53"/>
      <c r="HCN103" s="53"/>
      <c r="HCO103" s="53"/>
      <c r="HCP103" s="53"/>
      <c r="HCQ103" s="53"/>
      <c r="HCR103" s="53"/>
      <c r="HCS103" s="53"/>
      <c r="HCT103" s="53"/>
      <c r="HCU103" s="53"/>
      <c r="HCV103" s="53"/>
      <c r="HCW103" s="53"/>
      <c r="HCX103" s="53"/>
      <c r="HCY103" s="53"/>
      <c r="HCZ103" s="53"/>
      <c r="HDA103" s="53"/>
      <c r="HDB103" s="53"/>
      <c r="HDC103" s="53"/>
      <c r="HDD103" s="53"/>
      <c r="HDE103" s="53"/>
      <c r="HDF103" s="53"/>
      <c r="HDG103" s="53"/>
      <c r="HDH103" s="53"/>
      <c r="HDI103" s="53"/>
      <c r="HDJ103" s="53"/>
      <c r="HDK103" s="53"/>
      <c r="HDL103" s="53"/>
      <c r="HDM103" s="53"/>
      <c r="HDN103" s="53"/>
      <c r="HDO103" s="53"/>
      <c r="HDP103" s="53"/>
      <c r="HDQ103" s="53"/>
      <c r="HDR103" s="53"/>
      <c r="HDS103" s="53"/>
      <c r="HDT103" s="53"/>
      <c r="HDU103" s="53"/>
      <c r="HDV103" s="53"/>
      <c r="HDW103" s="53"/>
      <c r="HDX103" s="53"/>
      <c r="HDY103" s="53"/>
      <c r="HDZ103" s="53"/>
      <c r="HEA103" s="53"/>
      <c r="HEB103" s="53"/>
      <c r="HEC103" s="53"/>
      <c r="HED103" s="53"/>
      <c r="HEE103" s="53"/>
      <c r="HEF103" s="53"/>
      <c r="HEG103" s="53"/>
      <c r="HEH103" s="53"/>
      <c r="HEI103" s="53"/>
      <c r="HEJ103" s="53"/>
      <c r="HEK103" s="53"/>
      <c r="HEL103" s="53"/>
      <c r="HEM103" s="53"/>
      <c r="HEN103" s="53"/>
      <c r="HEO103" s="53"/>
      <c r="HEP103" s="53"/>
      <c r="HEQ103" s="53"/>
      <c r="HER103" s="53"/>
      <c r="HES103" s="53"/>
      <c r="HET103" s="53"/>
      <c r="HEU103" s="53"/>
      <c r="HEV103" s="53"/>
      <c r="HEW103" s="53"/>
      <c r="HEX103" s="53"/>
      <c r="HEY103" s="53"/>
      <c r="HEZ103" s="53"/>
      <c r="HFA103" s="53"/>
      <c r="HFB103" s="53"/>
      <c r="HFC103" s="53"/>
      <c r="HFD103" s="53"/>
      <c r="HFE103" s="53"/>
      <c r="HFF103" s="53"/>
      <c r="HFG103" s="53"/>
      <c r="HFH103" s="53"/>
      <c r="HFI103" s="53"/>
      <c r="HFJ103" s="53"/>
      <c r="HFK103" s="53"/>
      <c r="HFL103" s="53"/>
      <c r="HFM103" s="53"/>
      <c r="HFN103" s="53"/>
      <c r="HFO103" s="53"/>
      <c r="HFP103" s="53"/>
      <c r="HFQ103" s="53"/>
      <c r="HFR103" s="53"/>
      <c r="HFS103" s="53"/>
      <c r="HFT103" s="53"/>
      <c r="HFU103" s="53"/>
      <c r="HFV103" s="53"/>
      <c r="HFW103" s="53"/>
      <c r="HFX103" s="53"/>
      <c r="HFY103" s="53"/>
      <c r="HFZ103" s="53"/>
      <c r="HGA103" s="53"/>
      <c r="HGB103" s="53"/>
      <c r="HGC103" s="53"/>
      <c r="HGD103" s="53"/>
      <c r="HGE103" s="53"/>
      <c r="HGF103" s="53"/>
      <c r="HGG103" s="53"/>
      <c r="HGH103" s="53"/>
      <c r="HGI103" s="53"/>
      <c r="HGJ103" s="53"/>
      <c r="HGK103" s="53"/>
      <c r="HGL103" s="53"/>
      <c r="HGM103" s="53"/>
      <c r="HGN103" s="53"/>
      <c r="HGO103" s="53"/>
      <c r="HGP103" s="53"/>
      <c r="HGQ103" s="53"/>
      <c r="HGR103" s="53"/>
      <c r="HGS103" s="53"/>
      <c r="HGT103" s="53"/>
      <c r="HGU103" s="53"/>
      <c r="HGV103" s="53"/>
      <c r="HGW103" s="53"/>
      <c r="HGX103" s="53"/>
      <c r="HGY103" s="53"/>
      <c r="HGZ103" s="53"/>
      <c r="HHA103" s="53"/>
      <c r="HHB103" s="53"/>
      <c r="HHC103" s="53"/>
      <c r="HHD103" s="53"/>
      <c r="HHE103" s="53"/>
      <c r="HHF103" s="53"/>
      <c r="HHG103" s="53"/>
      <c r="HHH103" s="53"/>
      <c r="HHI103" s="53"/>
      <c r="HHJ103" s="53"/>
      <c r="HHK103" s="53"/>
      <c r="HHL103" s="53"/>
      <c r="HHM103" s="53"/>
      <c r="HHN103" s="53"/>
      <c r="HHO103" s="53"/>
      <c r="HHP103" s="53"/>
      <c r="HHQ103" s="53"/>
      <c r="HHR103" s="53"/>
      <c r="HHS103" s="53"/>
      <c r="HHT103" s="53"/>
      <c r="HHU103" s="53"/>
      <c r="HHV103" s="53"/>
      <c r="HHW103" s="53"/>
      <c r="HHX103" s="53"/>
      <c r="HHY103" s="53"/>
      <c r="HHZ103" s="53"/>
      <c r="HIA103" s="53"/>
      <c r="HIB103" s="53"/>
      <c r="HIC103" s="53"/>
      <c r="HID103" s="53"/>
      <c r="HIE103" s="53"/>
      <c r="HIF103" s="53"/>
      <c r="HIG103" s="53"/>
      <c r="HIH103" s="53"/>
      <c r="HII103" s="53"/>
      <c r="HIJ103" s="53"/>
      <c r="HIK103" s="53"/>
      <c r="HIL103" s="53"/>
      <c r="HIM103" s="53"/>
      <c r="HIN103" s="53"/>
      <c r="HIO103" s="53"/>
      <c r="HIP103" s="53"/>
      <c r="HIQ103" s="53"/>
      <c r="HIR103" s="53"/>
      <c r="HIS103" s="53"/>
      <c r="HIT103" s="53"/>
      <c r="HIU103" s="53"/>
      <c r="HIV103" s="53"/>
      <c r="HIW103" s="53"/>
      <c r="HIX103" s="53"/>
      <c r="HIY103" s="53"/>
      <c r="HIZ103" s="53"/>
      <c r="HJA103" s="53"/>
      <c r="HJB103" s="53"/>
      <c r="HJC103" s="53"/>
      <c r="HJD103" s="53"/>
      <c r="HJE103" s="53"/>
      <c r="HJF103" s="53"/>
      <c r="HJG103" s="53"/>
      <c r="HJH103" s="53"/>
      <c r="HJI103" s="53"/>
      <c r="HJJ103" s="53"/>
      <c r="HJK103" s="53"/>
      <c r="HJL103" s="53"/>
      <c r="HJM103" s="53"/>
      <c r="HJN103" s="53"/>
      <c r="HJO103" s="53"/>
      <c r="HJP103" s="53"/>
      <c r="HJQ103" s="53"/>
      <c r="HJR103" s="53"/>
      <c r="HJS103" s="53"/>
      <c r="HJT103" s="53"/>
      <c r="HJU103" s="53"/>
      <c r="HJV103" s="53"/>
      <c r="HJW103" s="53"/>
      <c r="HJX103" s="53"/>
      <c r="HJY103" s="53"/>
      <c r="HJZ103" s="53"/>
      <c r="HKA103" s="53"/>
      <c r="HKB103" s="53"/>
      <c r="HKC103" s="53"/>
      <c r="HKD103" s="53"/>
      <c r="HKE103" s="53"/>
      <c r="HKF103" s="53"/>
      <c r="HKG103" s="53"/>
      <c r="HKH103" s="53"/>
      <c r="HKI103" s="53"/>
      <c r="HKJ103" s="53"/>
      <c r="HKK103" s="53"/>
      <c r="HKL103" s="53"/>
      <c r="HKM103" s="53"/>
      <c r="HKN103" s="53"/>
      <c r="HKO103" s="53"/>
      <c r="HKP103" s="53"/>
      <c r="HKQ103" s="53"/>
      <c r="HKR103" s="53"/>
      <c r="HKS103" s="53"/>
      <c r="HKT103" s="53"/>
      <c r="HKU103" s="53"/>
      <c r="HKV103" s="53"/>
      <c r="HKW103" s="53"/>
      <c r="HKX103" s="53"/>
      <c r="HKY103" s="53"/>
      <c r="HKZ103" s="53"/>
      <c r="HLA103" s="53"/>
      <c r="HLB103" s="53"/>
      <c r="HLC103" s="53"/>
      <c r="HLD103" s="53"/>
      <c r="HLE103" s="53"/>
      <c r="HLF103" s="53"/>
      <c r="HLG103" s="53"/>
      <c r="HLH103" s="53"/>
      <c r="HLI103" s="53"/>
      <c r="HLJ103" s="53"/>
      <c r="HLK103" s="53"/>
      <c r="HLL103" s="53"/>
      <c r="HLM103" s="53"/>
      <c r="HLN103" s="53"/>
      <c r="HLO103" s="53"/>
      <c r="HLP103" s="53"/>
      <c r="HLQ103" s="53"/>
      <c r="HLR103" s="53"/>
      <c r="HLS103" s="53"/>
      <c r="HLT103" s="53"/>
      <c r="HLU103" s="53"/>
      <c r="HLV103" s="53"/>
      <c r="HLW103" s="53"/>
      <c r="HLX103" s="53"/>
      <c r="HLY103" s="53"/>
      <c r="HLZ103" s="53"/>
      <c r="HMA103" s="53"/>
      <c r="HMB103" s="53"/>
      <c r="HMC103" s="53"/>
      <c r="HMD103" s="53"/>
      <c r="HME103" s="53"/>
      <c r="HMF103" s="53"/>
      <c r="HMG103" s="53"/>
      <c r="HMH103" s="53"/>
      <c r="HMI103" s="53"/>
      <c r="HMJ103" s="53"/>
      <c r="HMK103" s="53"/>
      <c r="HML103" s="53"/>
      <c r="HMM103" s="53"/>
      <c r="HMN103" s="53"/>
      <c r="HMO103" s="53"/>
      <c r="HMP103" s="53"/>
      <c r="HMQ103" s="53"/>
      <c r="HMR103" s="53"/>
      <c r="HMS103" s="53"/>
      <c r="HMT103" s="53"/>
      <c r="HMU103" s="53"/>
      <c r="HMV103" s="53"/>
      <c r="HMW103" s="53"/>
      <c r="HMX103" s="53"/>
      <c r="HMY103" s="53"/>
      <c r="HMZ103" s="53"/>
      <c r="HNA103" s="53"/>
      <c r="HNB103" s="53"/>
      <c r="HNC103" s="53"/>
      <c r="HND103" s="53"/>
      <c r="HNE103" s="53"/>
      <c r="HNF103" s="53"/>
      <c r="HNG103" s="53"/>
      <c r="HNH103" s="53"/>
      <c r="HNI103" s="53"/>
      <c r="HNJ103" s="53"/>
      <c r="HNK103" s="53"/>
      <c r="HNL103" s="53"/>
      <c r="HNM103" s="53"/>
      <c r="HNN103" s="53"/>
      <c r="HNO103" s="53"/>
      <c r="HNP103" s="53"/>
      <c r="HNQ103" s="53"/>
      <c r="HNR103" s="53"/>
      <c r="HNS103" s="53"/>
      <c r="HNT103" s="53"/>
      <c r="HNU103" s="53"/>
      <c r="HNV103" s="53"/>
      <c r="HNW103" s="53"/>
      <c r="HNX103" s="53"/>
      <c r="HNY103" s="53"/>
      <c r="HNZ103" s="53"/>
      <c r="HOA103" s="53"/>
      <c r="HOB103" s="53"/>
      <c r="HOC103" s="53"/>
      <c r="HOD103" s="53"/>
      <c r="HOE103" s="53"/>
      <c r="HOF103" s="53"/>
      <c r="HOG103" s="53"/>
      <c r="HOH103" s="53"/>
      <c r="HOI103" s="53"/>
      <c r="HOJ103" s="53"/>
      <c r="HOK103" s="53"/>
      <c r="HOL103" s="53"/>
      <c r="HOM103" s="53"/>
      <c r="HON103" s="53"/>
      <c r="HOO103" s="53"/>
      <c r="HOP103" s="53"/>
      <c r="HOQ103" s="53"/>
      <c r="HOR103" s="53"/>
      <c r="HOS103" s="53"/>
      <c r="HOT103" s="53"/>
      <c r="HOU103" s="53"/>
      <c r="HOV103" s="53"/>
      <c r="HOW103" s="53"/>
      <c r="HOX103" s="53"/>
      <c r="HOY103" s="53"/>
      <c r="HOZ103" s="53"/>
      <c r="HPA103" s="53"/>
      <c r="HPB103" s="53"/>
      <c r="HPC103" s="53"/>
      <c r="HPD103" s="53"/>
      <c r="HPE103" s="53"/>
      <c r="HPF103" s="53"/>
      <c r="HPG103" s="53"/>
      <c r="HPH103" s="53"/>
      <c r="HPI103" s="53"/>
      <c r="HPJ103" s="53"/>
      <c r="HPK103" s="53"/>
      <c r="HPL103" s="53"/>
      <c r="HPM103" s="53"/>
      <c r="HPN103" s="53"/>
      <c r="HPO103" s="53"/>
      <c r="HPP103" s="53"/>
      <c r="HPQ103" s="53"/>
      <c r="HPR103" s="53"/>
      <c r="HPS103" s="53"/>
      <c r="HPT103" s="53"/>
      <c r="HPU103" s="53"/>
      <c r="HPV103" s="53"/>
      <c r="HPW103" s="53"/>
      <c r="HPX103" s="53"/>
      <c r="HPY103" s="53"/>
      <c r="HPZ103" s="53"/>
      <c r="HQA103" s="53"/>
      <c r="HQB103" s="53"/>
      <c r="HQC103" s="53"/>
      <c r="HQD103" s="53"/>
      <c r="HQE103" s="53"/>
      <c r="HQF103" s="53"/>
      <c r="HQG103" s="53"/>
      <c r="HQH103" s="53"/>
      <c r="HQI103" s="53"/>
      <c r="HQJ103" s="53"/>
      <c r="HQK103" s="53"/>
      <c r="HQL103" s="53"/>
      <c r="HQM103" s="53"/>
      <c r="HQN103" s="53"/>
      <c r="HQO103" s="53"/>
      <c r="HQP103" s="53"/>
      <c r="HQQ103" s="53"/>
      <c r="HQR103" s="53"/>
      <c r="HQS103" s="53"/>
      <c r="HQT103" s="53"/>
      <c r="HQU103" s="53"/>
      <c r="HQV103" s="53"/>
      <c r="HQW103" s="53"/>
      <c r="HQX103" s="53"/>
      <c r="HQY103" s="53"/>
      <c r="HQZ103" s="53"/>
      <c r="HRA103" s="53"/>
      <c r="HRB103" s="53"/>
      <c r="HRC103" s="53"/>
      <c r="HRD103" s="53"/>
      <c r="HRE103" s="53"/>
      <c r="HRF103" s="53"/>
      <c r="HRG103" s="53"/>
      <c r="HRH103" s="53"/>
      <c r="HRI103" s="53"/>
      <c r="HRJ103" s="53"/>
      <c r="HRK103" s="53"/>
      <c r="HRL103" s="53"/>
      <c r="HRM103" s="53"/>
      <c r="HRN103" s="53"/>
      <c r="HRO103" s="53"/>
      <c r="HRP103" s="53"/>
      <c r="HRQ103" s="53"/>
      <c r="HRR103" s="53"/>
      <c r="HRS103" s="53"/>
      <c r="HRT103" s="53"/>
      <c r="HRU103" s="53"/>
      <c r="HRV103" s="53"/>
      <c r="HRW103" s="53"/>
      <c r="HRX103" s="53"/>
      <c r="HRY103" s="53"/>
      <c r="HRZ103" s="53"/>
      <c r="HSA103" s="53"/>
      <c r="HSB103" s="53"/>
      <c r="HSC103" s="53"/>
      <c r="HSD103" s="53"/>
      <c r="HSE103" s="53"/>
      <c r="HSF103" s="53"/>
      <c r="HSG103" s="53"/>
      <c r="HSH103" s="53"/>
      <c r="HSI103" s="53"/>
      <c r="HSJ103" s="53"/>
      <c r="HSK103" s="53"/>
      <c r="HSL103" s="53"/>
      <c r="HSM103" s="53"/>
      <c r="HSN103" s="53"/>
      <c r="HSO103" s="53"/>
      <c r="HSP103" s="53"/>
      <c r="HSQ103" s="53"/>
      <c r="HSR103" s="53"/>
      <c r="HSS103" s="53"/>
      <c r="HST103" s="53"/>
      <c r="HSU103" s="53"/>
      <c r="HSV103" s="53"/>
      <c r="HSW103" s="53"/>
      <c r="HSX103" s="53"/>
      <c r="HSY103" s="53"/>
      <c r="HSZ103" s="53"/>
      <c r="HTA103" s="53"/>
      <c r="HTB103" s="53"/>
      <c r="HTC103" s="53"/>
      <c r="HTD103" s="53"/>
      <c r="HTE103" s="53"/>
      <c r="HTF103" s="53"/>
      <c r="HTG103" s="53"/>
      <c r="HTH103" s="53"/>
      <c r="HTI103" s="53"/>
      <c r="HTJ103" s="53"/>
      <c r="HTK103" s="53"/>
      <c r="HTL103" s="53"/>
      <c r="HTM103" s="53"/>
      <c r="HTN103" s="53"/>
      <c r="HTO103" s="53"/>
      <c r="HTP103" s="53"/>
      <c r="HTQ103" s="53"/>
      <c r="HTR103" s="53"/>
      <c r="HTS103" s="53"/>
      <c r="HTT103" s="53"/>
      <c r="HTU103" s="53"/>
      <c r="HTV103" s="53"/>
      <c r="HTW103" s="53"/>
      <c r="HTX103" s="53"/>
      <c r="HTY103" s="53"/>
      <c r="HTZ103" s="53"/>
      <c r="HUA103" s="53"/>
      <c r="HUB103" s="53"/>
      <c r="HUC103" s="53"/>
      <c r="HUD103" s="53"/>
      <c r="HUE103" s="53"/>
      <c r="HUF103" s="53"/>
      <c r="HUG103" s="53"/>
      <c r="HUH103" s="53"/>
      <c r="HUI103" s="53"/>
      <c r="HUJ103" s="53"/>
      <c r="HUK103" s="53"/>
      <c r="HUL103" s="53"/>
      <c r="HUM103" s="53"/>
      <c r="HUN103" s="53"/>
      <c r="HUO103" s="53"/>
      <c r="HUP103" s="53"/>
      <c r="HUQ103" s="53"/>
      <c r="HUR103" s="53"/>
      <c r="HUS103" s="53"/>
      <c r="HUT103" s="53"/>
      <c r="HUU103" s="53"/>
      <c r="HUV103" s="53"/>
      <c r="HUW103" s="53"/>
      <c r="HUX103" s="53"/>
      <c r="HUY103" s="53"/>
      <c r="HUZ103" s="53"/>
      <c r="HVA103" s="53"/>
      <c r="HVB103" s="53"/>
      <c r="HVC103" s="53"/>
      <c r="HVD103" s="53"/>
      <c r="HVE103" s="53"/>
      <c r="HVF103" s="53"/>
      <c r="HVG103" s="53"/>
      <c r="HVH103" s="53"/>
      <c r="HVI103" s="53"/>
      <c r="HVJ103" s="53"/>
      <c r="HVK103" s="53"/>
      <c r="HVL103" s="53"/>
      <c r="HVM103" s="53"/>
      <c r="HVN103" s="53"/>
      <c r="HVO103" s="53"/>
      <c r="HVP103" s="53"/>
      <c r="HVQ103" s="53"/>
      <c r="HVR103" s="53"/>
      <c r="HVS103" s="53"/>
      <c r="HVT103" s="53"/>
      <c r="HVU103" s="53"/>
      <c r="HVV103" s="53"/>
      <c r="HVW103" s="53"/>
      <c r="HVX103" s="53"/>
      <c r="HVY103" s="53"/>
      <c r="HVZ103" s="53"/>
      <c r="HWA103" s="53"/>
      <c r="HWB103" s="53"/>
      <c r="HWC103" s="53"/>
      <c r="HWD103" s="53"/>
      <c r="HWE103" s="53"/>
      <c r="HWF103" s="53"/>
      <c r="HWG103" s="53"/>
      <c r="HWH103" s="53"/>
      <c r="HWI103" s="53"/>
      <c r="HWJ103" s="53"/>
      <c r="HWK103" s="53"/>
      <c r="HWL103" s="53"/>
      <c r="HWM103" s="53"/>
      <c r="HWN103" s="53"/>
      <c r="HWO103" s="53"/>
      <c r="HWP103" s="53"/>
      <c r="HWQ103" s="53"/>
      <c r="HWR103" s="53"/>
      <c r="HWS103" s="53"/>
      <c r="HWT103" s="53"/>
      <c r="HWU103" s="53"/>
      <c r="HWV103" s="53"/>
      <c r="HWW103" s="53"/>
      <c r="HWX103" s="53"/>
      <c r="HWY103" s="53"/>
      <c r="HWZ103" s="53"/>
      <c r="HXA103" s="53"/>
      <c r="HXB103" s="53"/>
      <c r="HXC103" s="53"/>
      <c r="HXD103" s="53"/>
      <c r="HXE103" s="53"/>
      <c r="HXF103" s="53"/>
      <c r="HXG103" s="53"/>
      <c r="HXH103" s="53"/>
      <c r="HXI103" s="53"/>
      <c r="HXJ103" s="53"/>
      <c r="HXK103" s="53"/>
      <c r="HXL103" s="53"/>
      <c r="HXM103" s="53"/>
      <c r="HXN103" s="53"/>
      <c r="HXO103" s="53"/>
      <c r="HXP103" s="53"/>
      <c r="HXQ103" s="53"/>
      <c r="HXR103" s="53"/>
      <c r="HXS103" s="53"/>
      <c r="HXT103" s="53"/>
      <c r="HXU103" s="53"/>
      <c r="HXV103" s="53"/>
      <c r="HXW103" s="53"/>
      <c r="HXX103" s="53"/>
      <c r="HXY103" s="53"/>
      <c r="HXZ103" s="53"/>
      <c r="HYA103" s="53"/>
      <c r="HYB103" s="53"/>
      <c r="HYC103" s="53"/>
      <c r="HYD103" s="53"/>
      <c r="HYE103" s="53"/>
      <c r="HYF103" s="53"/>
      <c r="HYG103" s="53"/>
      <c r="HYH103" s="53"/>
      <c r="HYI103" s="53"/>
      <c r="HYJ103" s="53"/>
      <c r="HYK103" s="53"/>
      <c r="HYL103" s="53"/>
      <c r="HYM103" s="53"/>
      <c r="HYN103" s="53"/>
      <c r="HYO103" s="53"/>
      <c r="HYP103" s="53"/>
      <c r="HYQ103" s="53"/>
      <c r="HYR103" s="53"/>
      <c r="HYS103" s="53"/>
      <c r="HYT103" s="53"/>
      <c r="HYU103" s="53"/>
      <c r="HYV103" s="53"/>
      <c r="HYW103" s="53"/>
      <c r="HYX103" s="53"/>
      <c r="HYY103" s="53"/>
      <c r="HYZ103" s="53"/>
      <c r="HZA103" s="53"/>
      <c r="HZB103" s="53"/>
      <c r="HZC103" s="53"/>
      <c r="HZD103" s="53"/>
      <c r="HZE103" s="53"/>
      <c r="HZF103" s="53"/>
      <c r="HZG103" s="53"/>
      <c r="HZH103" s="53"/>
      <c r="HZI103" s="53"/>
      <c r="HZJ103" s="53"/>
      <c r="HZK103" s="53"/>
      <c r="HZL103" s="53"/>
      <c r="HZM103" s="53"/>
      <c r="HZN103" s="53"/>
      <c r="HZO103" s="53"/>
      <c r="HZP103" s="53"/>
      <c r="HZQ103" s="53"/>
      <c r="HZR103" s="53"/>
      <c r="HZS103" s="53"/>
      <c r="HZT103" s="53"/>
      <c r="HZU103" s="53"/>
      <c r="HZV103" s="53"/>
      <c r="HZW103" s="53"/>
      <c r="HZX103" s="53"/>
      <c r="HZY103" s="53"/>
      <c r="HZZ103" s="53"/>
      <c r="IAA103" s="53"/>
      <c r="IAB103" s="53"/>
      <c r="IAC103" s="53"/>
      <c r="IAD103" s="53"/>
      <c r="IAE103" s="53"/>
      <c r="IAF103" s="53"/>
      <c r="IAG103" s="53"/>
      <c r="IAH103" s="53"/>
      <c r="IAI103" s="53"/>
      <c r="IAJ103" s="53"/>
      <c r="IAK103" s="53"/>
      <c r="IAL103" s="53"/>
      <c r="IAM103" s="53"/>
      <c r="IAN103" s="53"/>
      <c r="IAO103" s="53"/>
      <c r="IAP103" s="53"/>
      <c r="IAQ103" s="53"/>
      <c r="IAR103" s="53"/>
      <c r="IAS103" s="53"/>
      <c r="IAT103" s="53"/>
      <c r="IAU103" s="53"/>
      <c r="IAV103" s="53"/>
      <c r="IAW103" s="53"/>
      <c r="IAX103" s="53"/>
      <c r="IAY103" s="53"/>
      <c r="IAZ103" s="53"/>
      <c r="IBA103" s="53"/>
      <c r="IBB103" s="53"/>
      <c r="IBC103" s="53"/>
      <c r="IBD103" s="53"/>
      <c r="IBE103" s="53"/>
      <c r="IBF103" s="53"/>
      <c r="IBG103" s="53"/>
      <c r="IBH103" s="53"/>
      <c r="IBI103" s="53"/>
      <c r="IBJ103" s="53"/>
      <c r="IBK103" s="53"/>
      <c r="IBL103" s="53"/>
      <c r="IBM103" s="53"/>
      <c r="IBN103" s="53"/>
      <c r="IBO103" s="53"/>
      <c r="IBP103" s="53"/>
      <c r="IBQ103" s="53"/>
      <c r="IBR103" s="53"/>
      <c r="IBS103" s="53"/>
      <c r="IBT103" s="53"/>
      <c r="IBU103" s="53"/>
      <c r="IBV103" s="53"/>
      <c r="IBW103" s="53"/>
      <c r="IBX103" s="53"/>
      <c r="IBY103" s="53"/>
      <c r="IBZ103" s="53"/>
      <c r="ICA103" s="53"/>
      <c r="ICB103" s="53"/>
      <c r="ICC103" s="53"/>
      <c r="ICD103" s="53"/>
      <c r="ICE103" s="53"/>
      <c r="ICF103" s="53"/>
      <c r="ICG103" s="53"/>
      <c r="ICH103" s="53"/>
      <c r="ICI103" s="53"/>
      <c r="ICJ103" s="53"/>
      <c r="ICK103" s="53"/>
      <c r="ICL103" s="53"/>
      <c r="ICM103" s="53"/>
      <c r="ICN103" s="53"/>
      <c r="ICO103" s="53"/>
      <c r="ICP103" s="53"/>
      <c r="ICQ103" s="53"/>
      <c r="ICR103" s="53"/>
      <c r="ICS103" s="53"/>
      <c r="ICT103" s="53"/>
      <c r="ICU103" s="53"/>
      <c r="ICV103" s="53"/>
      <c r="ICW103" s="53"/>
      <c r="ICX103" s="53"/>
      <c r="ICY103" s="53"/>
      <c r="ICZ103" s="53"/>
      <c r="IDA103" s="53"/>
      <c r="IDB103" s="53"/>
      <c r="IDC103" s="53"/>
      <c r="IDD103" s="53"/>
      <c r="IDE103" s="53"/>
      <c r="IDF103" s="53"/>
      <c r="IDG103" s="53"/>
      <c r="IDH103" s="53"/>
      <c r="IDI103" s="53"/>
      <c r="IDJ103" s="53"/>
      <c r="IDK103" s="53"/>
      <c r="IDL103" s="53"/>
      <c r="IDM103" s="53"/>
      <c r="IDN103" s="53"/>
      <c r="IDO103" s="53"/>
      <c r="IDP103" s="53"/>
      <c r="IDQ103" s="53"/>
      <c r="IDR103" s="53"/>
      <c r="IDS103" s="53"/>
      <c r="IDT103" s="53"/>
      <c r="IDU103" s="53"/>
      <c r="IDV103" s="53"/>
      <c r="IDW103" s="53"/>
      <c r="IDX103" s="53"/>
      <c r="IDY103" s="53"/>
      <c r="IDZ103" s="53"/>
      <c r="IEA103" s="53"/>
      <c r="IEB103" s="53"/>
      <c r="IEC103" s="53"/>
      <c r="IED103" s="53"/>
      <c r="IEE103" s="53"/>
      <c r="IEF103" s="53"/>
      <c r="IEG103" s="53"/>
      <c r="IEH103" s="53"/>
      <c r="IEI103" s="53"/>
      <c r="IEJ103" s="53"/>
      <c r="IEK103" s="53"/>
      <c r="IEL103" s="53"/>
      <c r="IEM103" s="53"/>
      <c r="IEN103" s="53"/>
      <c r="IEO103" s="53"/>
      <c r="IEP103" s="53"/>
      <c r="IEQ103" s="53"/>
      <c r="IER103" s="53"/>
      <c r="IES103" s="53"/>
      <c r="IET103" s="53"/>
      <c r="IEU103" s="53"/>
      <c r="IEV103" s="53"/>
      <c r="IEW103" s="53"/>
      <c r="IEX103" s="53"/>
      <c r="IEY103" s="53"/>
      <c r="IEZ103" s="53"/>
      <c r="IFA103" s="53"/>
      <c r="IFB103" s="53"/>
      <c r="IFC103" s="53"/>
      <c r="IFD103" s="53"/>
      <c r="IFE103" s="53"/>
      <c r="IFF103" s="53"/>
      <c r="IFG103" s="53"/>
      <c r="IFH103" s="53"/>
      <c r="IFI103" s="53"/>
      <c r="IFJ103" s="53"/>
      <c r="IFK103" s="53"/>
      <c r="IFL103" s="53"/>
      <c r="IFM103" s="53"/>
      <c r="IFN103" s="53"/>
      <c r="IFO103" s="53"/>
      <c r="IFP103" s="53"/>
      <c r="IFQ103" s="53"/>
      <c r="IFR103" s="53"/>
      <c r="IFS103" s="53"/>
      <c r="IFT103" s="53"/>
      <c r="IFU103" s="53"/>
      <c r="IFV103" s="53"/>
      <c r="IFW103" s="53"/>
      <c r="IFX103" s="53"/>
      <c r="IFY103" s="53"/>
      <c r="IFZ103" s="53"/>
      <c r="IGA103" s="53"/>
      <c r="IGB103" s="53"/>
      <c r="IGC103" s="53"/>
      <c r="IGD103" s="53"/>
      <c r="IGE103" s="53"/>
      <c r="IGF103" s="53"/>
      <c r="IGG103" s="53"/>
      <c r="IGH103" s="53"/>
      <c r="IGI103" s="53"/>
      <c r="IGJ103" s="53"/>
      <c r="IGK103" s="53"/>
      <c r="IGL103" s="53"/>
      <c r="IGM103" s="53"/>
      <c r="IGN103" s="53"/>
      <c r="IGO103" s="53"/>
      <c r="IGP103" s="53"/>
      <c r="IGQ103" s="53"/>
      <c r="IGR103" s="53"/>
      <c r="IGS103" s="53"/>
      <c r="IGT103" s="53"/>
      <c r="IGU103" s="53"/>
      <c r="IGV103" s="53"/>
      <c r="IGW103" s="53"/>
      <c r="IGX103" s="53"/>
      <c r="IGY103" s="53"/>
      <c r="IGZ103" s="53"/>
      <c r="IHA103" s="53"/>
      <c r="IHB103" s="53"/>
      <c r="IHC103" s="53"/>
      <c r="IHD103" s="53"/>
      <c r="IHE103" s="53"/>
      <c r="IHF103" s="53"/>
      <c r="IHG103" s="53"/>
      <c r="IHH103" s="53"/>
      <c r="IHI103" s="53"/>
      <c r="IHJ103" s="53"/>
      <c r="IHK103" s="53"/>
      <c r="IHL103" s="53"/>
      <c r="IHM103" s="53"/>
      <c r="IHN103" s="53"/>
      <c r="IHO103" s="53"/>
      <c r="IHP103" s="53"/>
      <c r="IHQ103" s="53"/>
      <c r="IHR103" s="53"/>
      <c r="IHS103" s="53"/>
      <c r="IHT103" s="53"/>
      <c r="IHU103" s="53"/>
      <c r="IHV103" s="53"/>
      <c r="IHW103" s="53"/>
      <c r="IHX103" s="53"/>
      <c r="IHY103" s="53"/>
      <c r="IHZ103" s="53"/>
      <c r="IIA103" s="53"/>
      <c r="IIB103" s="53"/>
      <c r="IIC103" s="53"/>
      <c r="IID103" s="53"/>
      <c r="IIE103" s="53"/>
      <c r="IIF103" s="53"/>
      <c r="IIG103" s="53"/>
      <c r="IIH103" s="53"/>
      <c r="III103" s="53"/>
      <c r="IIJ103" s="53"/>
      <c r="IIK103" s="53"/>
      <c r="IIL103" s="53"/>
      <c r="IIM103" s="53"/>
      <c r="IIN103" s="53"/>
      <c r="IIO103" s="53"/>
      <c r="IIP103" s="53"/>
      <c r="IIQ103" s="53"/>
      <c r="IIR103" s="53"/>
      <c r="IIS103" s="53"/>
      <c r="IIT103" s="53"/>
      <c r="IIU103" s="53"/>
      <c r="IIV103" s="53"/>
      <c r="IIW103" s="53"/>
      <c r="IIX103" s="53"/>
      <c r="IIY103" s="53"/>
      <c r="IIZ103" s="53"/>
      <c r="IJA103" s="53"/>
      <c r="IJB103" s="53"/>
      <c r="IJC103" s="53"/>
      <c r="IJD103" s="53"/>
      <c r="IJE103" s="53"/>
      <c r="IJF103" s="53"/>
      <c r="IJG103" s="53"/>
      <c r="IJH103" s="53"/>
      <c r="IJI103" s="53"/>
      <c r="IJJ103" s="53"/>
      <c r="IJK103" s="53"/>
      <c r="IJL103" s="53"/>
      <c r="IJM103" s="53"/>
      <c r="IJN103" s="53"/>
      <c r="IJO103" s="53"/>
      <c r="IJP103" s="53"/>
      <c r="IJQ103" s="53"/>
      <c r="IJR103" s="53"/>
      <c r="IJS103" s="53"/>
      <c r="IJT103" s="53"/>
      <c r="IJU103" s="53"/>
      <c r="IJV103" s="53"/>
      <c r="IJW103" s="53"/>
      <c r="IJX103" s="53"/>
      <c r="IJY103" s="53"/>
      <c r="IJZ103" s="53"/>
      <c r="IKA103" s="53"/>
      <c r="IKB103" s="53"/>
      <c r="IKC103" s="53"/>
      <c r="IKD103" s="53"/>
      <c r="IKE103" s="53"/>
      <c r="IKF103" s="53"/>
      <c r="IKG103" s="53"/>
      <c r="IKH103" s="53"/>
      <c r="IKI103" s="53"/>
      <c r="IKJ103" s="53"/>
      <c r="IKK103" s="53"/>
      <c r="IKL103" s="53"/>
      <c r="IKM103" s="53"/>
      <c r="IKN103" s="53"/>
      <c r="IKO103" s="53"/>
      <c r="IKP103" s="53"/>
      <c r="IKQ103" s="53"/>
      <c r="IKR103" s="53"/>
      <c r="IKS103" s="53"/>
      <c r="IKT103" s="53"/>
      <c r="IKU103" s="53"/>
      <c r="IKV103" s="53"/>
      <c r="IKW103" s="53"/>
      <c r="IKX103" s="53"/>
      <c r="IKY103" s="53"/>
      <c r="IKZ103" s="53"/>
      <c r="ILA103" s="53"/>
      <c r="ILB103" s="53"/>
      <c r="ILC103" s="53"/>
      <c r="ILD103" s="53"/>
      <c r="ILE103" s="53"/>
      <c r="ILF103" s="53"/>
      <c r="ILG103" s="53"/>
      <c r="ILH103" s="53"/>
      <c r="ILI103" s="53"/>
      <c r="ILJ103" s="53"/>
      <c r="ILK103" s="53"/>
      <c r="ILL103" s="53"/>
      <c r="ILM103" s="53"/>
      <c r="ILN103" s="53"/>
      <c r="ILO103" s="53"/>
      <c r="ILP103" s="53"/>
      <c r="ILQ103" s="53"/>
      <c r="ILR103" s="53"/>
      <c r="ILS103" s="53"/>
      <c r="ILT103" s="53"/>
      <c r="ILU103" s="53"/>
      <c r="ILV103" s="53"/>
      <c r="ILW103" s="53"/>
      <c r="ILX103" s="53"/>
      <c r="ILY103" s="53"/>
      <c r="ILZ103" s="53"/>
      <c r="IMA103" s="53"/>
      <c r="IMB103" s="53"/>
      <c r="IMC103" s="53"/>
      <c r="IMD103" s="53"/>
      <c r="IME103" s="53"/>
      <c r="IMF103" s="53"/>
      <c r="IMG103" s="53"/>
      <c r="IMH103" s="53"/>
      <c r="IMI103" s="53"/>
      <c r="IMJ103" s="53"/>
      <c r="IMK103" s="53"/>
      <c r="IML103" s="53"/>
      <c r="IMM103" s="53"/>
      <c r="IMN103" s="53"/>
      <c r="IMO103" s="53"/>
      <c r="IMP103" s="53"/>
      <c r="IMQ103" s="53"/>
      <c r="IMR103" s="53"/>
      <c r="IMS103" s="53"/>
      <c r="IMT103" s="53"/>
      <c r="IMU103" s="53"/>
      <c r="IMV103" s="53"/>
      <c r="IMW103" s="53"/>
      <c r="IMX103" s="53"/>
      <c r="IMY103" s="53"/>
      <c r="IMZ103" s="53"/>
      <c r="INA103" s="53"/>
      <c r="INB103" s="53"/>
      <c r="INC103" s="53"/>
      <c r="IND103" s="53"/>
      <c r="INE103" s="53"/>
      <c r="INF103" s="53"/>
      <c r="ING103" s="53"/>
      <c r="INH103" s="53"/>
      <c r="INI103" s="53"/>
      <c r="INJ103" s="53"/>
      <c r="INK103" s="53"/>
      <c r="INL103" s="53"/>
      <c r="INM103" s="53"/>
      <c r="INN103" s="53"/>
      <c r="INO103" s="53"/>
      <c r="INP103" s="53"/>
      <c r="INQ103" s="53"/>
      <c r="INR103" s="53"/>
      <c r="INS103" s="53"/>
      <c r="INT103" s="53"/>
      <c r="INU103" s="53"/>
      <c r="INV103" s="53"/>
      <c r="INW103" s="53"/>
      <c r="INX103" s="53"/>
      <c r="INY103" s="53"/>
      <c r="INZ103" s="53"/>
      <c r="IOA103" s="53"/>
      <c r="IOB103" s="53"/>
      <c r="IOC103" s="53"/>
      <c r="IOD103" s="53"/>
      <c r="IOE103" s="53"/>
      <c r="IOF103" s="53"/>
      <c r="IOG103" s="53"/>
      <c r="IOH103" s="53"/>
      <c r="IOI103" s="53"/>
      <c r="IOJ103" s="53"/>
      <c r="IOK103" s="53"/>
      <c r="IOL103" s="53"/>
      <c r="IOM103" s="53"/>
      <c r="ION103" s="53"/>
      <c r="IOO103" s="53"/>
      <c r="IOP103" s="53"/>
      <c r="IOQ103" s="53"/>
      <c r="IOR103" s="53"/>
      <c r="IOS103" s="53"/>
      <c r="IOT103" s="53"/>
      <c r="IOU103" s="53"/>
      <c r="IOV103" s="53"/>
      <c r="IOW103" s="53"/>
      <c r="IOX103" s="53"/>
      <c r="IOY103" s="53"/>
      <c r="IOZ103" s="53"/>
      <c r="IPA103" s="53"/>
      <c r="IPB103" s="53"/>
      <c r="IPC103" s="53"/>
      <c r="IPD103" s="53"/>
      <c r="IPE103" s="53"/>
      <c r="IPF103" s="53"/>
      <c r="IPG103" s="53"/>
      <c r="IPH103" s="53"/>
      <c r="IPI103" s="53"/>
      <c r="IPJ103" s="53"/>
      <c r="IPK103" s="53"/>
      <c r="IPL103" s="53"/>
      <c r="IPM103" s="53"/>
      <c r="IPN103" s="53"/>
      <c r="IPO103" s="53"/>
      <c r="IPP103" s="53"/>
      <c r="IPQ103" s="53"/>
      <c r="IPR103" s="53"/>
      <c r="IPS103" s="53"/>
      <c r="IPT103" s="53"/>
      <c r="IPU103" s="53"/>
      <c r="IPV103" s="53"/>
      <c r="IPW103" s="53"/>
      <c r="IPX103" s="53"/>
      <c r="IPY103" s="53"/>
      <c r="IPZ103" s="53"/>
      <c r="IQA103" s="53"/>
      <c r="IQB103" s="53"/>
      <c r="IQC103" s="53"/>
      <c r="IQD103" s="53"/>
      <c r="IQE103" s="53"/>
      <c r="IQF103" s="53"/>
      <c r="IQG103" s="53"/>
      <c r="IQH103" s="53"/>
      <c r="IQI103" s="53"/>
      <c r="IQJ103" s="53"/>
      <c r="IQK103" s="53"/>
      <c r="IQL103" s="53"/>
      <c r="IQM103" s="53"/>
      <c r="IQN103" s="53"/>
      <c r="IQO103" s="53"/>
      <c r="IQP103" s="53"/>
      <c r="IQQ103" s="53"/>
      <c r="IQR103" s="53"/>
      <c r="IQS103" s="53"/>
      <c r="IQT103" s="53"/>
      <c r="IQU103" s="53"/>
      <c r="IQV103" s="53"/>
      <c r="IQW103" s="53"/>
      <c r="IQX103" s="53"/>
      <c r="IQY103" s="53"/>
      <c r="IQZ103" s="53"/>
      <c r="IRA103" s="53"/>
      <c r="IRB103" s="53"/>
      <c r="IRC103" s="53"/>
      <c r="IRD103" s="53"/>
      <c r="IRE103" s="53"/>
      <c r="IRF103" s="53"/>
      <c r="IRG103" s="53"/>
      <c r="IRH103" s="53"/>
      <c r="IRI103" s="53"/>
      <c r="IRJ103" s="53"/>
      <c r="IRK103" s="53"/>
      <c r="IRL103" s="53"/>
      <c r="IRM103" s="53"/>
      <c r="IRN103" s="53"/>
      <c r="IRO103" s="53"/>
      <c r="IRP103" s="53"/>
      <c r="IRQ103" s="53"/>
      <c r="IRR103" s="53"/>
      <c r="IRS103" s="53"/>
      <c r="IRT103" s="53"/>
      <c r="IRU103" s="53"/>
      <c r="IRV103" s="53"/>
      <c r="IRW103" s="53"/>
      <c r="IRX103" s="53"/>
      <c r="IRY103" s="53"/>
      <c r="IRZ103" s="53"/>
      <c r="ISA103" s="53"/>
      <c r="ISB103" s="53"/>
      <c r="ISC103" s="53"/>
      <c r="ISD103" s="53"/>
      <c r="ISE103" s="53"/>
      <c r="ISF103" s="53"/>
      <c r="ISG103" s="53"/>
      <c r="ISH103" s="53"/>
      <c r="ISI103" s="53"/>
      <c r="ISJ103" s="53"/>
      <c r="ISK103" s="53"/>
      <c r="ISL103" s="53"/>
      <c r="ISM103" s="53"/>
      <c r="ISN103" s="53"/>
      <c r="ISO103" s="53"/>
      <c r="ISP103" s="53"/>
      <c r="ISQ103" s="53"/>
      <c r="ISR103" s="53"/>
      <c r="ISS103" s="53"/>
      <c r="IST103" s="53"/>
      <c r="ISU103" s="53"/>
      <c r="ISV103" s="53"/>
      <c r="ISW103" s="53"/>
      <c r="ISX103" s="53"/>
      <c r="ISY103" s="53"/>
      <c r="ISZ103" s="53"/>
      <c r="ITA103" s="53"/>
      <c r="ITB103" s="53"/>
      <c r="ITC103" s="53"/>
      <c r="ITD103" s="53"/>
      <c r="ITE103" s="53"/>
      <c r="ITF103" s="53"/>
      <c r="ITG103" s="53"/>
      <c r="ITH103" s="53"/>
      <c r="ITI103" s="53"/>
      <c r="ITJ103" s="53"/>
      <c r="ITK103" s="53"/>
      <c r="ITL103" s="53"/>
      <c r="ITM103" s="53"/>
      <c r="ITN103" s="53"/>
      <c r="ITO103" s="53"/>
      <c r="ITP103" s="53"/>
      <c r="ITQ103" s="53"/>
      <c r="ITR103" s="53"/>
      <c r="ITS103" s="53"/>
      <c r="ITT103" s="53"/>
      <c r="ITU103" s="53"/>
      <c r="ITV103" s="53"/>
      <c r="ITW103" s="53"/>
      <c r="ITX103" s="53"/>
      <c r="ITY103" s="53"/>
      <c r="ITZ103" s="53"/>
      <c r="IUA103" s="53"/>
      <c r="IUB103" s="53"/>
      <c r="IUC103" s="53"/>
      <c r="IUD103" s="53"/>
      <c r="IUE103" s="53"/>
      <c r="IUF103" s="53"/>
      <c r="IUG103" s="53"/>
      <c r="IUH103" s="53"/>
      <c r="IUI103" s="53"/>
      <c r="IUJ103" s="53"/>
      <c r="IUK103" s="53"/>
      <c r="IUL103" s="53"/>
      <c r="IUM103" s="53"/>
      <c r="IUN103" s="53"/>
      <c r="IUO103" s="53"/>
      <c r="IUP103" s="53"/>
      <c r="IUQ103" s="53"/>
      <c r="IUR103" s="53"/>
      <c r="IUS103" s="53"/>
      <c r="IUT103" s="53"/>
      <c r="IUU103" s="53"/>
      <c r="IUV103" s="53"/>
      <c r="IUW103" s="53"/>
      <c r="IUX103" s="53"/>
      <c r="IUY103" s="53"/>
      <c r="IUZ103" s="53"/>
      <c r="IVA103" s="53"/>
      <c r="IVB103" s="53"/>
      <c r="IVC103" s="53"/>
      <c r="IVD103" s="53"/>
      <c r="IVE103" s="53"/>
      <c r="IVF103" s="53"/>
      <c r="IVG103" s="53"/>
      <c r="IVH103" s="53"/>
      <c r="IVI103" s="53"/>
      <c r="IVJ103" s="53"/>
      <c r="IVK103" s="53"/>
      <c r="IVL103" s="53"/>
      <c r="IVM103" s="53"/>
      <c r="IVN103" s="53"/>
      <c r="IVO103" s="53"/>
      <c r="IVP103" s="53"/>
      <c r="IVQ103" s="53"/>
      <c r="IVR103" s="53"/>
      <c r="IVS103" s="53"/>
      <c r="IVT103" s="53"/>
      <c r="IVU103" s="53"/>
      <c r="IVV103" s="53"/>
      <c r="IVW103" s="53"/>
      <c r="IVX103" s="53"/>
      <c r="IVY103" s="53"/>
      <c r="IVZ103" s="53"/>
      <c r="IWA103" s="53"/>
      <c r="IWB103" s="53"/>
      <c r="IWC103" s="53"/>
      <c r="IWD103" s="53"/>
      <c r="IWE103" s="53"/>
      <c r="IWF103" s="53"/>
      <c r="IWG103" s="53"/>
      <c r="IWH103" s="53"/>
      <c r="IWI103" s="53"/>
      <c r="IWJ103" s="53"/>
      <c r="IWK103" s="53"/>
      <c r="IWL103" s="53"/>
      <c r="IWM103" s="53"/>
      <c r="IWN103" s="53"/>
      <c r="IWO103" s="53"/>
      <c r="IWP103" s="53"/>
      <c r="IWQ103" s="53"/>
      <c r="IWR103" s="53"/>
      <c r="IWS103" s="53"/>
      <c r="IWT103" s="53"/>
      <c r="IWU103" s="53"/>
      <c r="IWV103" s="53"/>
      <c r="IWW103" s="53"/>
      <c r="IWX103" s="53"/>
      <c r="IWY103" s="53"/>
      <c r="IWZ103" s="53"/>
      <c r="IXA103" s="53"/>
      <c r="IXB103" s="53"/>
      <c r="IXC103" s="53"/>
      <c r="IXD103" s="53"/>
      <c r="IXE103" s="53"/>
      <c r="IXF103" s="53"/>
      <c r="IXG103" s="53"/>
      <c r="IXH103" s="53"/>
      <c r="IXI103" s="53"/>
      <c r="IXJ103" s="53"/>
      <c r="IXK103" s="53"/>
      <c r="IXL103" s="53"/>
      <c r="IXM103" s="53"/>
      <c r="IXN103" s="53"/>
      <c r="IXO103" s="53"/>
      <c r="IXP103" s="53"/>
      <c r="IXQ103" s="53"/>
      <c r="IXR103" s="53"/>
      <c r="IXS103" s="53"/>
      <c r="IXT103" s="53"/>
      <c r="IXU103" s="53"/>
      <c r="IXV103" s="53"/>
      <c r="IXW103" s="53"/>
      <c r="IXX103" s="53"/>
      <c r="IXY103" s="53"/>
      <c r="IXZ103" s="53"/>
      <c r="IYA103" s="53"/>
      <c r="IYB103" s="53"/>
      <c r="IYC103" s="53"/>
      <c r="IYD103" s="53"/>
      <c r="IYE103" s="53"/>
      <c r="IYF103" s="53"/>
      <c r="IYG103" s="53"/>
      <c r="IYH103" s="53"/>
      <c r="IYI103" s="53"/>
      <c r="IYJ103" s="53"/>
      <c r="IYK103" s="53"/>
      <c r="IYL103" s="53"/>
      <c r="IYM103" s="53"/>
      <c r="IYN103" s="53"/>
      <c r="IYO103" s="53"/>
      <c r="IYP103" s="53"/>
      <c r="IYQ103" s="53"/>
      <c r="IYR103" s="53"/>
      <c r="IYS103" s="53"/>
      <c r="IYT103" s="53"/>
      <c r="IYU103" s="53"/>
      <c r="IYV103" s="53"/>
      <c r="IYW103" s="53"/>
      <c r="IYX103" s="53"/>
      <c r="IYY103" s="53"/>
      <c r="IYZ103" s="53"/>
      <c r="IZA103" s="53"/>
      <c r="IZB103" s="53"/>
      <c r="IZC103" s="53"/>
      <c r="IZD103" s="53"/>
      <c r="IZE103" s="53"/>
      <c r="IZF103" s="53"/>
      <c r="IZG103" s="53"/>
      <c r="IZH103" s="53"/>
      <c r="IZI103" s="53"/>
      <c r="IZJ103" s="53"/>
      <c r="IZK103" s="53"/>
      <c r="IZL103" s="53"/>
      <c r="IZM103" s="53"/>
      <c r="IZN103" s="53"/>
      <c r="IZO103" s="53"/>
      <c r="IZP103" s="53"/>
      <c r="IZQ103" s="53"/>
      <c r="IZR103" s="53"/>
      <c r="IZS103" s="53"/>
      <c r="IZT103" s="53"/>
      <c r="IZU103" s="53"/>
      <c r="IZV103" s="53"/>
      <c r="IZW103" s="53"/>
      <c r="IZX103" s="53"/>
      <c r="IZY103" s="53"/>
      <c r="IZZ103" s="53"/>
      <c r="JAA103" s="53"/>
      <c r="JAB103" s="53"/>
      <c r="JAC103" s="53"/>
      <c r="JAD103" s="53"/>
      <c r="JAE103" s="53"/>
      <c r="JAF103" s="53"/>
      <c r="JAG103" s="53"/>
      <c r="JAH103" s="53"/>
      <c r="JAI103" s="53"/>
      <c r="JAJ103" s="53"/>
      <c r="JAK103" s="53"/>
      <c r="JAL103" s="53"/>
      <c r="JAM103" s="53"/>
      <c r="JAN103" s="53"/>
      <c r="JAO103" s="53"/>
      <c r="JAP103" s="53"/>
      <c r="JAQ103" s="53"/>
      <c r="JAR103" s="53"/>
      <c r="JAS103" s="53"/>
      <c r="JAT103" s="53"/>
      <c r="JAU103" s="53"/>
      <c r="JAV103" s="53"/>
      <c r="JAW103" s="53"/>
      <c r="JAX103" s="53"/>
      <c r="JAY103" s="53"/>
      <c r="JAZ103" s="53"/>
      <c r="JBA103" s="53"/>
      <c r="JBB103" s="53"/>
      <c r="JBC103" s="53"/>
      <c r="JBD103" s="53"/>
      <c r="JBE103" s="53"/>
      <c r="JBF103" s="53"/>
      <c r="JBG103" s="53"/>
      <c r="JBH103" s="53"/>
      <c r="JBI103" s="53"/>
      <c r="JBJ103" s="53"/>
      <c r="JBK103" s="53"/>
      <c r="JBL103" s="53"/>
      <c r="JBM103" s="53"/>
      <c r="JBN103" s="53"/>
      <c r="JBO103" s="53"/>
      <c r="JBP103" s="53"/>
      <c r="JBQ103" s="53"/>
      <c r="JBR103" s="53"/>
      <c r="JBS103" s="53"/>
      <c r="JBT103" s="53"/>
      <c r="JBU103" s="53"/>
      <c r="JBV103" s="53"/>
      <c r="JBW103" s="53"/>
      <c r="JBX103" s="53"/>
      <c r="JBY103" s="53"/>
      <c r="JBZ103" s="53"/>
      <c r="JCA103" s="53"/>
      <c r="JCB103" s="53"/>
      <c r="JCC103" s="53"/>
      <c r="JCD103" s="53"/>
      <c r="JCE103" s="53"/>
      <c r="JCF103" s="53"/>
      <c r="JCG103" s="53"/>
      <c r="JCH103" s="53"/>
      <c r="JCI103" s="53"/>
      <c r="JCJ103" s="53"/>
      <c r="JCK103" s="53"/>
      <c r="JCL103" s="53"/>
      <c r="JCM103" s="53"/>
      <c r="JCN103" s="53"/>
      <c r="JCO103" s="53"/>
      <c r="JCP103" s="53"/>
      <c r="JCQ103" s="53"/>
      <c r="JCR103" s="53"/>
      <c r="JCS103" s="53"/>
      <c r="JCT103" s="53"/>
      <c r="JCU103" s="53"/>
      <c r="JCV103" s="53"/>
      <c r="JCW103" s="53"/>
      <c r="JCX103" s="53"/>
      <c r="JCY103" s="53"/>
      <c r="JCZ103" s="53"/>
      <c r="JDA103" s="53"/>
      <c r="JDB103" s="53"/>
      <c r="JDC103" s="53"/>
      <c r="JDD103" s="53"/>
      <c r="JDE103" s="53"/>
      <c r="JDF103" s="53"/>
      <c r="JDG103" s="53"/>
      <c r="JDH103" s="53"/>
      <c r="JDI103" s="53"/>
      <c r="JDJ103" s="53"/>
      <c r="JDK103" s="53"/>
      <c r="JDL103" s="53"/>
      <c r="JDM103" s="53"/>
      <c r="JDN103" s="53"/>
      <c r="JDO103" s="53"/>
      <c r="JDP103" s="53"/>
      <c r="JDQ103" s="53"/>
      <c r="JDR103" s="53"/>
      <c r="JDS103" s="53"/>
      <c r="JDT103" s="53"/>
      <c r="JDU103" s="53"/>
      <c r="JDV103" s="53"/>
      <c r="JDW103" s="53"/>
      <c r="JDX103" s="53"/>
      <c r="JDY103" s="53"/>
      <c r="JDZ103" s="53"/>
      <c r="JEA103" s="53"/>
      <c r="JEB103" s="53"/>
      <c r="JEC103" s="53"/>
      <c r="JED103" s="53"/>
      <c r="JEE103" s="53"/>
      <c r="JEF103" s="53"/>
      <c r="JEG103" s="53"/>
      <c r="JEH103" s="53"/>
      <c r="JEI103" s="53"/>
      <c r="JEJ103" s="53"/>
      <c r="JEK103" s="53"/>
      <c r="JEL103" s="53"/>
      <c r="JEM103" s="53"/>
      <c r="JEN103" s="53"/>
      <c r="JEO103" s="53"/>
      <c r="JEP103" s="53"/>
      <c r="JEQ103" s="53"/>
      <c r="JER103" s="53"/>
      <c r="JES103" s="53"/>
      <c r="JET103" s="53"/>
      <c r="JEU103" s="53"/>
      <c r="JEV103" s="53"/>
      <c r="JEW103" s="53"/>
      <c r="JEX103" s="53"/>
      <c r="JEY103" s="53"/>
      <c r="JEZ103" s="53"/>
      <c r="JFA103" s="53"/>
      <c r="JFB103" s="53"/>
      <c r="JFC103" s="53"/>
      <c r="JFD103" s="53"/>
      <c r="JFE103" s="53"/>
      <c r="JFF103" s="53"/>
      <c r="JFG103" s="53"/>
      <c r="JFH103" s="53"/>
      <c r="JFI103" s="53"/>
      <c r="JFJ103" s="53"/>
      <c r="JFK103" s="53"/>
      <c r="JFL103" s="53"/>
      <c r="JFM103" s="53"/>
      <c r="JFN103" s="53"/>
      <c r="JFO103" s="53"/>
      <c r="JFP103" s="53"/>
      <c r="JFQ103" s="53"/>
      <c r="JFR103" s="53"/>
      <c r="JFS103" s="53"/>
      <c r="JFT103" s="53"/>
      <c r="JFU103" s="53"/>
      <c r="JFV103" s="53"/>
      <c r="JFW103" s="53"/>
      <c r="JFX103" s="53"/>
      <c r="JFY103" s="53"/>
      <c r="JFZ103" s="53"/>
      <c r="JGA103" s="53"/>
      <c r="JGB103" s="53"/>
      <c r="JGC103" s="53"/>
      <c r="JGD103" s="53"/>
      <c r="JGE103" s="53"/>
      <c r="JGF103" s="53"/>
      <c r="JGG103" s="53"/>
      <c r="JGH103" s="53"/>
      <c r="JGI103" s="53"/>
      <c r="JGJ103" s="53"/>
      <c r="JGK103" s="53"/>
      <c r="JGL103" s="53"/>
      <c r="JGM103" s="53"/>
      <c r="JGN103" s="53"/>
      <c r="JGO103" s="53"/>
      <c r="JGP103" s="53"/>
      <c r="JGQ103" s="53"/>
      <c r="JGR103" s="53"/>
      <c r="JGS103" s="53"/>
      <c r="JGT103" s="53"/>
      <c r="JGU103" s="53"/>
      <c r="JGV103" s="53"/>
      <c r="JGW103" s="53"/>
      <c r="JGX103" s="53"/>
      <c r="JGY103" s="53"/>
      <c r="JGZ103" s="53"/>
      <c r="JHA103" s="53"/>
      <c r="JHB103" s="53"/>
      <c r="JHC103" s="53"/>
      <c r="JHD103" s="53"/>
      <c r="JHE103" s="53"/>
      <c r="JHF103" s="53"/>
      <c r="JHG103" s="53"/>
      <c r="JHH103" s="53"/>
      <c r="JHI103" s="53"/>
      <c r="JHJ103" s="53"/>
      <c r="JHK103" s="53"/>
      <c r="JHL103" s="53"/>
      <c r="JHM103" s="53"/>
      <c r="JHN103" s="53"/>
      <c r="JHO103" s="53"/>
      <c r="JHP103" s="53"/>
      <c r="JHQ103" s="53"/>
      <c r="JHR103" s="53"/>
      <c r="JHS103" s="53"/>
      <c r="JHT103" s="53"/>
      <c r="JHU103" s="53"/>
      <c r="JHV103" s="53"/>
      <c r="JHW103" s="53"/>
      <c r="JHX103" s="53"/>
      <c r="JHY103" s="53"/>
      <c r="JHZ103" s="53"/>
      <c r="JIA103" s="53"/>
      <c r="JIB103" s="53"/>
      <c r="JIC103" s="53"/>
      <c r="JID103" s="53"/>
      <c r="JIE103" s="53"/>
      <c r="JIF103" s="53"/>
      <c r="JIG103" s="53"/>
      <c r="JIH103" s="53"/>
      <c r="JII103" s="53"/>
      <c r="JIJ103" s="53"/>
      <c r="JIK103" s="53"/>
      <c r="JIL103" s="53"/>
      <c r="JIM103" s="53"/>
      <c r="JIN103" s="53"/>
      <c r="JIO103" s="53"/>
      <c r="JIP103" s="53"/>
      <c r="JIQ103" s="53"/>
      <c r="JIR103" s="53"/>
      <c r="JIS103" s="53"/>
      <c r="JIT103" s="53"/>
      <c r="JIU103" s="53"/>
      <c r="JIV103" s="53"/>
      <c r="JIW103" s="53"/>
      <c r="JIX103" s="53"/>
      <c r="JIY103" s="53"/>
      <c r="JIZ103" s="53"/>
      <c r="JJA103" s="53"/>
      <c r="JJB103" s="53"/>
      <c r="JJC103" s="53"/>
      <c r="JJD103" s="53"/>
      <c r="JJE103" s="53"/>
      <c r="JJF103" s="53"/>
      <c r="JJG103" s="53"/>
      <c r="JJH103" s="53"/>
      <c r="JJI103" s="53"/>
      <c r="JJJ103" s="53"/>
      <c r="JJK103" s="53"/>
      <c r="JJL103" s="53"/>
      <c r="JJM103" s="53"/>
      <c r="JJN103" s="53"/>
      <c r="JJO103" s="53"/>
      <c r="JJP103" s="53"/>
      <c r="JJQ103" s="53"/>
      <c r="JJR103" s="53"/>
      <c r="JJS103" s="53"/>
      <c r="JJT103" s="53"/>
      <c r="JJU103" s="53"/>
      <c r="JJV103" s="53"/>
      <c r="JJW103" s="53"/>
      <c r="JJX103" s="53"/>
      <c r="JJY103" s="53"/>
      <c r="JJZ103" s="53"/>
      <c r="JKA103" s="53"/>
      <c r="JKB103" s="53"/>
      <c r="JKC103" s="53"/>
      <c r="JKD103" s="53"/>
      <c r="JKE103" s="53"/>
      <c r="JKF103" s="53"/>
      <c r="JKG103" s="53"/>
      <c r="JKH103" s="53"/>
      <c r="JKI103" s="53"/>
      <c r="JKJ103" s="53"/>
      <c r="JKK103" s="53"/>
      <c r="JKL103" s="53"/>
      <c r="JKM103" s="53"/>
      <c r="JKN103" s="53"/>
      <c r="JKO103" s="53"/>
      <c r="JKP103" s="53"/>
      <c r="JKQ103" s="53"/>
      <c r="JKR103" s="53"/>
      <c r="JKS103" s="53"/>
      <c r="JKT103" s="53"/>
      <c r="JKU103" s="53"/>
      <c r="JKV103" s="53"/>
      <c r="JKW103" s="53"/>
      <c r="JKX103" s="53"/>
      <c r="JKY103" s="53"/>
      <c r="JKZ103" s="53"/>
      <c r="JLA103" s="53"/>
      <c r="JLB103" s="53"/>
      <c r="JLC103" s="53"/>
      <c r="JLD103" s="53"/>
      <c r="JLE103" s="53"/>
      <c r="JLF103" s="53"/>
      <c r="JLG103" s="53"/>
      <c r="JLH103" s="53"/>
      <c r="JLI103" s="53"/>
      <c r="JLJ103" s="53"/>
      <c r="JLK103" s="53"/>
      <c r="JLL103" s="53"/>
      <c r="JLM103" s="53"/>
      <c r="JLN103" s="53"/>
      <c r="JLO103" s="53"/>
      <c r="JLP103" s="53"/>
      <c r="JLQ103" s="53"/>
      <c r="JLR103" s="53"/>
      <c r="JLS103" s="53"/>
      <c r="JLT103" s="53"/>
      <c r="JLU103" s="53"/>
      <c r="JLV103" s="53"/>
      <c r="JLW103" s="53"/>
      <c r="JLX103" s="53"/>
      <c r="JLY103" s="53"/>
      <c r="JLZ103" s="53"/>
      <c r="JMA103" s="53"/>
      <c r="JMB103" s="53"/>
      <c r="JMC103" s="53"/>
      <c r="JMD103" s="53"/>
      <c r="JME103" s="53"/>
      <c r="JMF103" s="53"/>
      <c r="JMG103" s="53"/>
      <c r="JMH103" s="53"/>
      <c r="JMI103" s="53"/>
      <c r="JMJ103" s="53"/>
      <c r="JMK103" s="53"/>
      <c r="JML103" s="53"/>
      <c r="JMM103" s="53"/>
      <c r="JMN103" s="53"/>
      <c r="JMO103" s="53"/>
      <c r="JMP103" s="53"/>
      <c r="JMQ103" s="53"/>
      <c r="JMR103" s="53"/>
      <c r="JMS103" s="53"/>
      <c r="JMT103" s="53"/>
      <c r="JMU103" s="53"/>
      <c r="JMV103" s="53"/>
      <c r="JMW103" s="53"/>
      <c r="JMX103" s="53"/>
      <c r="JMY103" s="53"/>
      <c r="JMZ103" s="53"/>
      <c r="JNA103" s="53"/>
      <c r="JNB103" s="53"/>
      <c r="JNC103" s="53"/>
      <c r="JND103" s="53"/>
      <c r="JNE103" s="53"/>
      <c r="JNF103" s="53"/>
      <c r="JNG103" s="53"/>
      <c r="JNH103" s="53"/>
      <c r="JNI103" s="53"/>
      <c r="JNJ103" s="53"/>
      <c r="JNK103" s="53"/>
      <c r="JNL103" s="53"/>
      <c r="JNM103" s="53"/>
      <c r="JNN103" s="53"/>
      <c r="JNO103" s="53"/>
      <c r="JNP103" s="53"/>
      <c r="JNQ103" s="53"/>
      <c r="JNR103" s="53"/>
      <c r="JNS103" s="53"/>
      <c r="JNT103" s="53"/>
      <c r="JNU103" s="53"/>
      <c r="JNV103" s="53"/>
      <c r="JNW103" s="53"/>
      <c r="JNX103" s="53"/>
      <c r="JNY103" s="53"/>
      <c r="JNZ103" s="53"/>
      <c r="JOA103" s="53"/>
      <c r="JOB103" s="53"/>
      <c r="JOC103" s="53"/>
      <c r="JOD103" s="53"/>
      <c r="JOE103" s="53"/>
      <c r="JOF103" s="53"/>
      <c r="JOG103" s="53"/>
      <c r="JOH103" s="53"/>
      <c r="JOI103" s="53"/>
      <c r="JOJ103" s="53"/>
      <c r="JOK103" s="53"/>
      <c r="JOL103" s="53"/>
      <c r="JOM103" s="53"/>
      <c r="JON103" s="53"/>
      <c r="JOO103" s="53"/>
      <c r="JOP103" s="53"/>
      <c r="JOQ103" s="53"/>
      <c r="JOR103" s="53"/>
      <c r="JOS103" s="53"/>
      <c r="JOT103" s="53"/>
      <c r="JOU103" s="53"/>
      <c r="JOV103" s="53"/>
      <c r="JOW103" s="53"/>
      <c r="JOX103" s="53"/>
      <c r="JOY103" s="53"/>
      <c r="JOZ103" s="53"/>
      <c r="JPA103" s="53"/>
      <c r="JPB103" s="53"/>
      <c r="JPC103" s="53"/>
      <c r="JPD103" s="53"/>
      <c r="JPE103" s="53"/>
      <c r="JPF103" s="53"/>
      <c r="JPG103" s="53"/>
      <c r="JPH103" s="53"/>
      <c r="JPI103" s="53"/>
      <c r="JPJ103" s="53"/>
      <c r="JPK103" s="53"/>
      <c r="JPL103" s="53"/>
      <c r="JPM103" s="53"/>
      <c r="JPN103" s="53"/>
      <c r="JPO103" s="53"/>
      <c r="JPP103" s="53"/>
      <c r="JPQ103" s="53"/>
      <c r="JPR103" s="53"/>
      <c r="JPS103" s="53"/>
      <c r="JPT103" s="53"/>
      <c r="JPU103" s="53"/>
      <c r="JPV103" s="53"/>
      <c r="JPW103" s="53"/>
      <c r="JPX103" s="53"/>
      <c r="JPY103" s="53"/>
      <c r="JPZ103" s="53"/>
      <c r="JQA103" s="53"/>
      <c r="JQB103" s="53"/>
      <c r="JQC103" s="53"/>
      <c r="JQD103" s="53"/>
      <c r="JQE103" s="53"/>
      <c r="JQF103" s="53"/>
      <c r="JQG103" s="53"/>
      <c r="JQH103" s="53"/>
      <c r="JQI103" s="53"/>
      <c r="JQJ103" s="53"/>
      <c r="JQK103" s="53"/>
      <c r="JQL103" s="53"/>
      <c r="JQM103" s="53"/>
      <c r="JQN103" s="53"/>
      <c r="JQO103" s="53"/>
      <c r="JQP103" s="53"/>
      <c r="JQQ103" s="53"/>
      <c r="JQR103" s="53"/>
      <c r="JQS103" s="53"/>
      <c r="JQT103" s="53"/>
      <c r="JQU103" s="53"/>
      <c r="JQV103" s="53"/>
      <c r="JQW103" s="53"/>
      <c r="JQX103" s="53"/>
      <c r="JQY103" s="53"/>
      <c r="JQZ103" s="53"/>
      <c r="JRA103" s="53"/>
      <c r="JRB103" s="53"/>
      <c r="JRC103" s="53"/>
      <c r="JRD103" s="53"/>
      <c r="JRE103" s="53"/>
      <c r="JRF103" s="53"/>
      <c r="JRG103" s="53"/>
      <c r="JRH103" s="53"/>
      <c r="JRI103" s="53"/>
      <c r="JRJ103" s="53"/>
      <c r="JRK103" s="53"/>
      <c r="JRL103" s="53"/>
      <c r="JRM103" s="53"/>
      <c r="JRN103" s="53"/>
      <c r="JRO103" s="53"/>
      <c r="JRP103" s="53"/>
      <c r="JRQ103" s="53"/>
      <c r="JRR103" s="53"/>
      <c r="JRS103" s="53"/>
      <c r="JRT103" s="53"/>
      <c r="JRU103" s="53"/>
      <c r="JRV103" s="53"/>
      <c r="JRW103" s="53"/>
      <c r="JRX103" s="53"/>
      <c r="JRY103" s="53"/>
      <c r="JRZ103" s="53"/>
      <c r="JSA103" s="53"/>
      <c r="JSB103" s="53"/>
      <c r="JSC103" s="53"/>
      <c r="JSD103" s="53"/>
      <c r="JSE103" s="53"/>
      <c r="JSF103" s="53"/>
      <c r="JSG103" s="53"/>
      <c r="JSH103" s="53"/>
      <c r="JSI103" s="53"/>
      <c r="JSJ103" s="53"/>
      <c r="JSK103" s="53"/>
      <c r="JSL103" s="53"/>
      <c r="JSM103" s="53"/>
      <c r="JSN103" s="53"/>
      <c r="JSO103" s="53"/>
      <c r="JSP103" s="53"/>
      <c r="JSQ103" s="53"/>
      <c r="JSR103" s="53"/>
      <c r="JSS103" s="53"/>
      <c r="JST103" s="53"/>
      <c r="JSU103" s="53"/>
      <c r="JSV103" s="53"/>
      <c r="JSW103" s="53"/>
      <c r="JSX103" s="53"/>
      <c r="JSY103" s="53"/>
      <c r="JSZ103" s="53"/>
      <c r="JTA103" s="53"/>
      <c r="JTB103" s="53"/>
      <c r="JTC103" s="53"/>
      <c r="JTD103" s="53"/>
      <c r="JTE103" s="53"/>
      <c r="JTF103" s="53"/>
      <c r="JTG103" s="53"/>
      <c r="JTH103" s="53"/>
      <c r="JTI103" s="53"/>
      <c r="JTJ103" s="53"/>
      <c r="JTK103" s="53"/>
      <c r="JTL103" s="53"/>
      <c r="JTM103" s="53"/>
      <c r="JTN103" s="53"/>
      <c r="JTO103" s="53"/>
      <c r="JTP103" s="53"/>
      <c r="JTQ103" s="53"/>
      <c r="JTR103" s="53"/>
      <c r="JTS103" s="53"/>
      <c r="JTT103" s="53"/>
      <c r="JTU103" s="53"/>
      <c r="JTV103" s="53"/>
      <c r="JTW103" s="53"/>
      <c r="JTX103" s="53"/>
      <c r="JTY103" s="53"/>
      <c r="JTZ103" s="53"/>
      <c r="JUA103" s="53"/>
      <c r="JUB103" s="53"/>
      <c r="JUC103" s="53"/>
      <c r="JUD103" s="53"/>
      <c r="JUE103" s="53"/>
      <c r="JUF103" s="53"/>
      <c r="JUG103" s="53"/>
      <c r="JUH103" s="53"/>
      <c r="JUI103" s="53"/>
      <c r="JUJ103" s="53"/>
      <c r="JUK103" s="53"/>
      <c r="JUL103" s="53"/>
      <c r="JUM103" s="53"/>
      <c r="JUN103" s="53"/>
      <c r="JUO103" s="53"/>
      <c r="JUP103" s="53"/>
      <c r="JUQ103" s="53"/>
      <c r="JUR103" s="53"/>
      <c r="JUS103" s="53"/>
      <c r="JUT103" s="53"/>
      <c r="JUU103" s="53"/>
      <c r="JUV103" s="53"/>
      <c r="JUW103" s="53"/>
      <c r="JUX103" s="53"/>
      <c r="JUY103" s="53"/>
      <c r="JUZ103" s="53"/>
      <c r="JVA103" s="53"/>
      <c r="JVB103" s="53"/>
      <c r="JVC103" s="53"/>
      <c r="JVD103" s="53"/>
      <c r="JVE103" s="53"/>
      <c r="JVF103" s="53"/>
      <c r="JVG103" s="53"/>
      <c r="JVH103" s="53"/>
      <c r="JVI103" s="53"/>
      <c r="JVJ103" s="53"/>
      <c r="JVK103" s="53"/>
      <c r="JVL103" s="53"/>
      <c r="JVM103" s="53"/>
      <c r="JVN103" s="53"/>
      <c r="JVO103" s="53"/>
      <c r="JVP103" s="53"/>
      <c r="JVQ103" s="53"/>
      <c r="JVR103" s="53"/>
      <c r="JVS103" s="53"/>
      <c r="JVT103" s="53"/>
      <c r="JVU103" s="53"/>
      <c r="JVV103" s="53"/>
      <c r="JVW103" s="53"/>
      <c r="JVX103" s="53"/>
      <c r="JVY103" s="53"/>
      <c r="JVZ103" s="53"/>
      <c r="JWA103" s="53"/>
      <c r="JWB103" s="53"/>
      <c r="JWC103" s="53"/>
      <c r="JWD103" s="53"/>
      <c r="JWE103" s="53"/>
      <c r="JWF103" s="53"/>
      <c r="JWG103" s="53"/>
      <c r="JWH103" s="53"/>
      <c r="JWI103" s="53"/>
      <c r="JWJ103" s="53"/>
      <c r="JWK103" s="53"/>
      <c r="JWL103" s="53"/>
      <c r="JWM103" s="53"/>
      <c r="JWN103" s="53"/>
      <c r="JWO103" s="53"/>
      <c r="JWP103" s="53"/>
      <c r="JWQ103" s="53"/>
      <c r="JWR103" s="53"/>
      <c r="JWS103" s="53"/>
      <c r="JWT103" s="53"/>
      <c r="JWU103" s="53"/>
      <c r="JWV103" s="53"/>
      <c r="JWW103" s="53"/>
      <c r="JWX103" s="53"/>
      <c r="JWY103" s="53"/>
      <c r="JWZ103" s="53"/>
      <c r="JXA103" s="53"/>
      <c r="JXB103" s="53"/>
      <c r="JXC103" s="53"/>
      <c r="JXD103" s="53"/>
      <c r="JXE103" s="53"/>
      <c r="JXF103" s="53"/>
      <c r="JXG103" s="53"/>
      <c r="JXH103" s="53"/>
      <c r="JXI103" s="53"/>
      <c r="JXJ103" s="53"/>
      <c r="JXK103" s="53"/>
      <c r="JXL103" s="53"/>
      <c r="JXM103" s="53"/>
      <c r="JXN103" s="53"/>
      <c r="JXO103" s="53"/>
      <c r="JXP103" s="53"/>
      <c r="JXQ103" s="53"/>
      <c r="JXR103" s="53"/>
      <c r="JXS103" s="53"/>
      <c r="JXT103" s="53"/>
      <c r="JXU103" s="53"/>
      <c r="JXV103" s="53"/>
      <c r="JXW103" s="53"/>
      <c r="JXX103" s="53"/>
      <c r="JXY103" s="53"/>
      <c r="JXZ103" s="53"/>
      <c r="JYA103" s="53"/>
      <c r="JYB103" s="53"/>
      <c r="JYC103" s="53"/>
      <c r="JYD103" s="53"/>
      <c r="JYE103" s="53"/>
      <c r="JYF103" s="53"/>
      <c r="JYG103" s="53"/>
      <c r="JYH103" s="53"/>
      <c r="JYI103" s="53"/>
      <c r="JYJ103" s="53"/>
      <c r="JYK103" s="53"/>
      <c r="JYL103" s="53"/>
      <c r="JYM103" s="53"/>
      <c r="JYN103" s="53"/>
      <c r="JYO103" s="53"/>
      <c r="JYP103" s="53"/>
      <c r="JYQ103" s="53"/>
      <c r="JYR103" s="53"/>
      <c r="JYS103" s="53"/>
      <c r="JYT103" s="53"/>
      <c r="JYU103" s="53"/>
      <c r="JYV103" s="53"/>
      <c r="JYW103" s="53"/>
      <c r="JYX103" s="53"/>
      <c r="JYY103" s="53"/>
      <c r="JYZ103" s="53"/>
      <c r="JZA103" s="53"/>
      <c r="JZB103" s="53"/>
      <c r="JZC103" s="53"/>
      <c r="JZD103" s="53"/>
      <c r="JZE103" s="53"/>
      <c r="JZF103" s="53"/>
      <c r="JZG103" s="53"/>
      <c r="JZH103" s="53"/>
      <c r="JZI103" s="53"/>
      <c r="JZJ103" s="53"/>
      <c r="JZK103" s="53"/>
      <c r="JZL103" s="53"/>
      <c r="JZM103" s="53"/>
      <c r="JZN103" s="53"/>
      <c r="JZO103" s="53"/>
      <c r="JZP103" s="53"/>
      <c r="JZQ103" s="53"/>
      <c r="JZR103" s="53"/>
      <c r="JZS103" s="53"/>
      <c r="JZT103" s="53"/>
      <c r="JZU103" s="53"/>
      <c r="JZV103" s="53"/>
      <c r="JZW103" s="53"/>
      <c r="JZX103" s="53"/>
      <c r="JZY103" s="53"/>
      <c r="JZZ103" s="53"/>
      <c r="KAA103" s="53"/>
      <c r="KAB103" s="53"/>
      <c r="KAC103" s="53"/>
      <c r="KAD103" s="53"/>
      <c r="KAE103" s="53"/>
      <c r="KAF103" s="53"/>
      <c r="KAG103" s="53"/>
      <c r="KAH103" s="53"/>
      <c r="KAI103" s="53"/>
      <c r="KAJ103" s="53"/>
      <c r="KAK103" s="53"/>
      <c r="KAL103" s="53"/>
      <c r="KAM103" s="53"/>
      <c r="KAN103" s="53"/>
      <c r="KAO103" s="53"/>
      <c r="KAP103" s="53"/>
      <c r="KAQ103" s="53"/>
      <c r="KAR103" s="53"/>
      <c r="KAS103" s="53"/>
      <c r="KAT103" s="53"/>
      <c r="KAU103" s="53"/>
      <c r="KAV103" s="53"/>
      <c r="KAW103" s="53"/>
      <c r="KAX103" s="53"/>
      <c r="KAY103" s="53"/>
      <c r="KAZ103" s="53"/>
      <c r="KBA103" s="53"/>
      <c r="KBB103" s="53"/>
      <c r="KBC103" s="53"/>
      <c r="KBD103" s="53"/>
      <c r="KBE103" s="53"/>
      <c r="KBF103" s="53"/>
      <c r="KBG103" s="53"/>
      <c r="KBH103" s="53"/>
      <c r="KBI103" s="53"/>
      <c r="KBJ103" s="53"/>
      <c r="KBK103" s="53"/>
      <c r="KBL103" s="53"/>
      <c r="KBM103" s="53"/>
      <c r="KBN103" s="53"/>
      <c r="KBO103" s="53"/>
      <c r="KBP103" s="53"/>
      <c r="KBQ103" s="53"/>
      <c r="KBR103" s="53"/>
      <c r="KBS103" s="53"/>
      <c r="KBT103" s="53"/>
      <c r="KBU103" s="53"/>
      <c r="KBV103" s="53"/>
      <c r="KBW103" s="53"/>
      <c r="KBX103" s="53"/>
      <c r="KBY103" s="53"/>
      <c r="KBZ103" s="53"/>
      <c r="KCA103" s="53"/>
      <c r="KCB103" s="53"/>
      <c r="KCC103" s="53"/>
      <c r="KCD103" s="53"/>
      <c r="KCE103" s="53"/>
      <c r="KCF103" s="53"/>
      <c r="KCG103" s="53"/>
      <c r="KCH103" s="53"/>
      <c r="KCI103" s="53"/>
      <c r="KCJ103" s="53"/>
      <c r="KCK103" s="53"/>
      <c r="KCL103" s="53"/>
      <c r="KCM103" s="53"/>
      <c r="KCN103" s="53"/>
      <c r="KCO103" s="53"/>
      <c r="KCP103" s="53"/>
      <c r="KCQ103" s="53"/>
      <c r="KCR103" s="53"/>
      <c r="KCS103" s="53"/>
      <c r="KCT103" s="53"/>
      <c r="KCU103" s="53"/>
      <c r="KCV103" s="53"/>
      <c r="KCW103" s="53"/>
      <c r="KCX103" s="53"/>
      <c r="KCY103" s="53"/>
      <c r="KCZ103" s="53"/>
      <c r="KDA103" s="53"/>
      <c r="KDB103" s="53"/>
      <c r="KDC103" s="53"/>
      <c r="KDD103" s="53"/>
      <c r="KDE103" s="53"/>
      <c r="KDF103" s="53"/>
      <c r="KDG103" s="53"/>
      <c r="KDH103" s="53"/>
      <c r="KDI103" s="53"/>
      <c r="KDJ103" s="53"/>
      <c r="KDK103" s="53"/>
      <c r="KDL103" s="53"/>
      <c r="KDM103" s="53"/>
      <c r="KDN103" s="53"/>
      <c r="KDO103" s="53"/>
      <c r="KDP103" s="53"/>
      <c r="KDQ103" s="53"/>
      <c r="KDR103" s="53"/>
      <c r="KDS103" s="53"/>
      <c r="KDT103" s="53"/>
      <c r="KDU103" s="53"/>
      <c r="KDV103" s="53"/>
      <c r="KDW103" s="53"/>
      <c r="KDX103" s="53"/>
      <c r="KDY103" s="53"/>
      <c r="KDZ103" s="53"/>
      <c r="KEA103" s="53"/>
      <c r="KEB103" s="53"/>
      <c r="KEC103" s="53"/>
      <c r="KED103" s="53"/>
      <c r="KEE103" s="53"/>
      <c r="KEF103" s="53"/>
      <c r="KEG103" s="53"/>
      <c r="KEH103" s="53"/>
      <c r="KEI103" s="53"/>
      <c r="KEJ103" s="53"/>
      <c r="KEK103" s="53"/>
      <c r="KEL103" s="53"/>
      <c r="KEM103" s="53"/>
      <c r="KEN103" s="53"/>
      <c r="KEO103" s="53"/>
      <c r="KEP103" s="53"/>
      <c r="KEQ103" s="53"/>
      <c r="KER103" s="53"/>
      <c r="KES103" s="53"/>
      <c r="KET103" s="53"/>
      <c r="KEU103" s="53"/>
      <c r="KEV103" s="53"/>
      <c r="KEW103" s="53"/>
      <c r="KEX103" s="53"/>
      <c r="KEY103" s="53"/>
      <c r="KEZ103" s="53"/>
      <c r="KFA103" s="53"/>
      <c r="KFB103" s="53"/>
      <c r="KFC103" s="53"/>
      <c r="KFD103" s="53"/>
      <c r="KFE103" s="53"/>
      <c r="KFF103" s="53"/>
      <c r="KFG103" s="53"/>
      <c r="KFH103" s="53"/>
      <c r="KFI103" s="53"/>
      <c r="KFJ103" s="53"/>
      <c r="KFK103" s="53"/>
      <c r="KFL103" s="53"/>
      <c r="KFM103" s="53"/>
      <c r="KFN103" s="53"/>
      <c r="KFO103" s="53"/>
      <c r="KFP103" s="53"/>
      <c r="KFQ103" s="53"/>
      <c r="KFR103" s="53"/>
      <c r="KFS103" s="53"/>
      <c r="KFT103" s="53"/>
      <c r="KFU103" s="53"/>
      <c r="KFV103" s="53"/>
      <c r="KFW103" s="53"/>
      <c r="KFX103" s="53"/>
      <c r="KFY103" s="53"/>
      <c r="KFZ103" s="53"/>
      <c r="KGA103" s="53"/>
      <c r="KGB103" s="53"/>
      <c r="KGC103" s="53"/>
      <c r="KGD103" s="53"/>
      <c r="KGE103" s="53"/>
      <c r="KGF103" s="53"/>
      <c r="KGG103" s="53"/>
      <c r="KGH103" s="53"/>
      <c r="KGI103" s="53"/>
      <c r="KGJ103" s="53"/>
      <c r="KGK103" s="53"/>
      <c r="KGL103" s="53"/>
      <c r="KGM103" s="53"/>
      <c r="KGN103" s="53"/>
      <c r="KGO103" s="53"/>
      <c r="KGP103" s="53"/>
      <c r="KGQ103" s="53"/>
      <c r="KGR103" s="53"/>
      <c r="KGS103" s="53"/>
      <c r="KGT103" s="53"/>
      <c r="KGU103" s="53"/>
      <c r="KGV103" s="53"/>
      <c r="KGW103" s="53"/>
      <c r="KGX103" s="53"/>
      <c r="KGY103" s="53"/>
      <c r="KGZ103" s="53"/>
      <c r="KHA103" s="53"/>
      <c r="KHB103" s="53"/>
      <c r="KHC103" s="53"/>
      <c r="KHD103" s="53"/>
      <c r="KHE103" s="53"/>
      <c r="KHF103" s="53"/>
      <c r="KHG103" s="53"/>
      <c r="KHH103" s="53"/>
      <c r="KHI103" s="53"/>
      <c r="KHJ103" s="53"/>
      <c r="KHK103" s="53"/>
      <c r="KHL103" s="53"/>
      <c r="KHM103" s="53"/>
      <c r="KHN103" s="53"/>
      <c r="KHO103" s="53"/>
      <c r="KHP103" s="53"/>
      <c r="KHQ103" s="53"/>
      <c r="KHR103" s="53"/>
      <c r="KHS103" s="53"/>
      <c r="KHT103" s="53"/>
      <c r="KHU103" s="53"/>
      <c r="KHV103" s="53"/>
      <c r="KHW103" s="53"/>
      <c r="KHX103" s="53"/>
      <c r="KHY103" s="53"/>
      <c r="KHZ103" s="53"/>
      <c r="KIA103" s="53"/>
      <c r="KIB103" s="53"/>
      <c r="KIC103" s="53"/>
      <c r="KID103" s="53"/>
      <c r="KIE103" s="53"/>
      <c r="KIF103" s="53"/>
      <c r="KIG103" s="53"/>
      <c r="KIH103" s="53"/>
      <c r="KII103" s="53"/>
      <c r="KIJ103" s="53"/>
      <c r="KIK103" s="53"/>
      <c r="KIL103" s="53"/>
      <c r="KIM103" s="53"/>
      <c r="KIN103" s="53"/>
      <c r="KIO103" s="53"/>
      <c r="KIP103" s="53"/>
      <c r="KIQ103" s="53"/>
      <c r="KIR103" s="53"/>
      <c r="KIS103" s="53"/>
      <c r="KIT103" s="53"/>
      <c r="KIU103" s="53"/>
      <c r="KIV103" s="53"/>
      <c r="KIW103" s="53"/>
      <c r="KIX103" s="53"/>
      <c r="KIY103" s="53"/>
      <c r="KIZ103" s="53"/>
      <c r="KJA103" s="53"/>
      <c r="KJB103" s="53"/>
      <c r="KJC103" s="53"/>
      <c r="KJD103" s="53"/>
      <c r="KJE103" s="53"/>
      <c r="KJF103" s="53"/>
      <c r="KJG103" s="53"/>
      <c r="KJH103" s="53"/>
      <c r="KJI103" s="53"/>
      <c r="KJJ103" s="53"/>
      <c r="KJK103" s="53"/>
      <c r="KJL103" s="53"/>
      <c r="KJM103" s="53"/>
      <c r="KJN103" s="53"/>
      <c r="KJO103" s="53"/>
      <c r="KJP103" s="53"/>
      <c r="KJQ103" s="53"/>
      <c r="KJR103" s="53"/>
      <c r="KJS103" s="53"/>
      <c r="KJT103" s="53"/>
      <c r="KJU103" s="53"/>
      <c r="KJV103" s="53"/>
      <c r="KJW103" s="53"/>
      <c r="KJX103" s="53"/>
      <c r="KJY103" s="53"/>
      <c r="KJZ103" s="53"/>
      <c r="KKA103" s="53"/>
      <c r="KKB103" s="53"/>
      <c r="KKC103" s="53"/>
      <c r="KKD103" s="53"/>
      <c r="KKE103" s="53"/>
      <c r="KKF103" s="53"/>
      <c r="KKG103" s="53"/>
      <c r="KKH103" s="53"/>
      <c r="KKI103" s="53"/>
      <c r="KKJ103" s="53"/>
      <c r="KKK103" s="53"/>
      <c r="KKL103" s="53"/>
      <c r="KKM103" s="53"/>
      <c r="KKN103" s="53"/>
      <c r="KKO103" s="53"/>
      <c r="KKP103" s="53"/>
      <c r="KKQ103" s="53"/>
      <c r="KKR103" s="53"/>
      <c r="KKS103" s="53"/>
      <c r="KKT103" s="53"/>
      <c r="KKU103" s="53"/>
      <c r="KKV103" s="53"/>
      <c r="KKW103" s="53"/>
      <c r="KKX103" s="53"/>
      <c r="KKY103" s="53"/>
      <c r="KKZ103" s="53"/>
      <c r="KLA103" s="53"/>
      <c r="KLB103" s="53"/>
      <c r="KLC103" s="53"/>
      <c r="KLD103" s="53"/>
      <c r="KLE103" s="53"/>
      <c r="KLF103" s="53"/>
      <c r="KLG103" s="53"/>
      <c r="KLH103" s="53"/>
      <c r="KLI103" s="53"/>
      <c r="KLJ103" s="53"/>
      <c r="KLK103" s="53"/>
      <c r="KLL103" s="53"/>
      <c r="KLM103" s="53"/>
      <c r="KLN103" s="53"/>
      <c r="KLO103" s="53"/>
      <c r="KLP103" s="53"/>
      <c r="KLQ103" s="53"/>
      <c r="KLR103" s="53"/>
      <c r="KLS103" s="53"/>
      <c r="KLT103" s="53"/>
      <c r="KLU103" s="53"/>
      <c r="KLV103" s="53"/>
      <c r="KLW103" s="53"/>
      <c r="KLX103" s="53"/>
      <c r="KLY103" s="53"/>
      <c r="KLZ103" s="53"/>
      <c r="KMA103" s="53"/>
      <c r="KMB103" s="53"/>
      <c r="KMC103" s="53"/>
      <c r="KMD103" s="53"/>
      <c r="KME103" s="53"/>
      <c r="KMF103" s="53"/>
      <c r="KMG103" s="53"/>
      <c r="KMH103" s="53"/>
      <c r="KMI103" s="53"/>
      <c r="KMJ103" s="53"/>
      <c r="KMK103" s="53"/>
      <c r="KML103" s="53"/>
      <c r="KMM103" s="53"/>
      <c r="KMN103" s="53"/>
      <c r="KMO103" s="53"/>
      <c r="KMP103" s="53"/>
      <c r="KMQ103" s="53"/>
      <c r="KMR103" s="53"/>
      <c r="KMS103" s="53"/>
      <c r="KMT103" s="53"/>
      <c r="KMU103" s="53"/>
      <c r="KMV103" s="53"/>
      <c r="KMW103" s="53"/>
      <c r="KMX103" s="53"/>
      <c r="KMY103" s="53"/>
      <c r="KMZ103" s="53"/>
      <c r="KNA103" s="53"/>
      <c r="KNB103" s="53"/>
      <c r="KNC103" s="53"/>
      <c r="KND103" s="53"/>
      <c r="KNE103" s="53"/>
      <c r="KNF103" s="53"/>
      <c r="KNG103" s="53"/>
      <c r="KNH103" s="53"/>
      <c r="KNI103" s="53"/>
      <c r="KNJ103" s="53"/>
      <c r="KNK103" s="53"/>
      <c r="KNL103" s="53"/>
      <c r="KNM103" s="53"/>
      <c r="KNN103" s="53"/>
      <c r="KNO103" s="53"/>
      <c r="KNP103" s="53"/>
      <c r="KNQ103" s="53"/>
      <c r="KNR103" s="53"/>
      <c r="KNS103" s="53"/>
      <c r="KNT103" s="53"/>
      <c r="KNU103" s="53"/>
      <c r="KNV103" s="53"/>
      <c r="KNW103" s="53"/>
      <c r="KNX103" s="53"/>
      <c r="KNY103" s="53"/>
      <c r="KNZ103" s="53"/>
      <c r="KOA103" s="53"/>
      <c r="KOB103" s="53"/>
      <c r="KOC103" s="53"/>
      <c r="KOD103" s="53"/>
      <c r="KOE103" s="53"/>
      <c r="KOF103" s="53"/>
      <c r="KOG103" s="53"/>
      <c r="KOH103" s="53"/>
      <c r="KOI103" s="53"/>
      <c r="KOJ103" s="53"/>
      <c r="KOK103" s="53"/>
      <c r="KOL103" s="53"/>
      <c r="KOM103" s="53"/>
      <c r="KON103" s="53"/>
      <c r="KOO103" s="53"/>
      <c r="KOP103" s="53"/>
      <c r="KOQ103" s="53"/>
      <c r="KOR103" s="53"/>
      <c r="KOS103" s="53"/>
      <c r="KOT103" s="53"/>
      <c r="KOU103" s="53"/>
      <c r="KOV103" s="53"/>
      <c r="KOW103" s="53"/>
      <c r="KOX103" s="53"/>
      <c r="KOY103" s="53"/>
      <c r="KOZ103" s="53"/>
      <c r="KPA103" s="53"/>
      <c r="KPB103" s="53"/>
      <c r="KPC103" s="53"/>
      <c r="KPD103" s="53"/>
      <c r="KPE103" s="53"/>
      <c r="KPF103" s="53"/>
      <c r="KPG103" s="53"/>
      <c r="KPH103" s="53"/>
      <c r="KPI103" s="53"/>
      <c r="KPJ103" s="53"/>
      <c r="KPK103" s="53"/>
      <c r="KPL103" s="53"/>
      <c r="KPM103" s="53"/>
      <c r="KPN103" s="53"/>
      <c r="KPO103" s="53"/>
      <c r="KPP103" s="53"/>
      <c r="KPQ103" s="53"/>
      <c r="KPR103" s="53"/>
      <c r="KPS103" s="53"/>
      <c r="KPT103" s="53"/>
      <c r="KPU103" s="53"/>
      <c r="KPV103" s="53"/>
      <c r="KPW103" s="53"/>
      <c r="KPX103" s="53"/>
      <c r="KPY103" s="53"/>
      <c r="KPZ103" s="53"/>
      <c r="KQA103" s="53"/>
      <c r="KQB103" s="53"/>
      <c r="KQC103" s="53"/>
      <c r="KQD103" s="53"/>
      <c r="KQE103" s="53"/>
      <c r="KQF103" s="53"/>
      <c r="KQG103" s="53"/>
      <c r="KQH103" s="53"/>
      <c r="KQI103" s="53"/>
      <c r="KQJ103" s="53"/>
      <c r="KQK103" s="53"/>
      <c r="KQL103" s="53"/>
      <c r="KQM103" s="53"/>
      <c r="KQN103" s="53"/>
      <c r="KQO103" s="53"/>
      <c r="KQP103" s="53"/>
      <c r="KQQ103" s="53"/>
      <c r="KQR103" s="53"/>
      <c r="KQS103" s="53"/>
      <c r="KQT103" s="53"/>
      <c r="KQU103" s="53"/>
      <c r="KQV103" s="53"/>
      <c r="KQW103" s="53"/>
      <c r="KQX103" s="53"/>
      <c r="KQY103" s="53"/>
      <c r="KQZ103" s="53"/>
      <c r="KRA103" s="53"/>
      <c r="KRB103" s="53"/>
      <c r="KRC103" s="53"/>
      <c r="KRD103" s="53"/>
      <c r="KRE103" s="53"/>
      <c r="KRF103" s="53"/>
      <c r="KRG103" s="53"/>
      <c r="KRH103" s="53"/>
      <c r="KRI103" s="53"/>
      <c r="KRJ103" s="53"/>
      <c r="KRK103" s="53"/>
      <c r="KRL103" s="53"/>
      <c r="KRM103" s="53"/>
      <c r="KRN103" s="53"/>
      <c r="KRO103" s="53"/>
      <c r="KRP103" s="53"/>
      <c r="KRQ103" s="53"/>
      <c r="KRR103" s="53"/>
      <c r="KRS103" s="53"/>
      <c r="KRT103" s="53"/>
      <c r="KRU103" s="53"/>
      <c r="KRV103" s="53"/>
      <c r="KRW103" s="53"/>
      <c r="KRX103" s="53"/>
      <c r="KRY103" s="53"/>
      <c r="KRZ103" s="53"/>
      <c r="KSA103" s="53"/>
      <c r="KSB103" s="53"/>
      <c r="KSC103" s="53"/>
      <c r="KSD103" s="53"/>
      <c r="KSE103" s="53"/>
      <c r="KSF103" s="53"/>
      <c r="KSG103" s="53"/>
      <c r="KSH103" s="53"/>
      <c r="KSI103" s="53"/>
      <c r="KSJ103" s="53"/>
      <c r="KSK103" s="53"/>
      <c r="KSL103" s="53"/>
      <c r="KSM103" s="53"/>
      <c r="KSN103" s="53"/>
      <c r="KSO103" s="53"/>
      <c r="KSP103" s="53"/>
      <c r="KSQ103" s="53"/>
      <c r="KSR103" s="53"/>
      <c r="KSS103" s="53"/>
      <c r="KST103" s="53"/>
      <c r="KSU103" s="53"/>
      <c r="KSV103" s="53"/>
      <c r="KSW103" s="53"/>
      <c r="KSX103" s="53"/>
      <c r="KSY103" s="53"/>
      <c r="KSZ103" s="53"/>
      <c r="KTA103" s="53"/>
      <c r="KTB103" s="53"/>
      <c r="KTC103" s="53"/>
      <c r="KTD103" s="53"/>
      <c r="KTE103" s="53"/>
      <c r="KTF103" s="53"/>
      <c r="KTG103" s="53"/>
      <c r="KTH103" s="53"/>
      <c r="KTI103" s="53"/>
      <c r="KTJ103" s="53"/>
      <c r="KTK103" s="53"/>
      <c r="KTL103" s="53"/>
      <c r="KTM103" s="53"/>
      <c r="KTN103" s="53"/>
      <c r="KTO103" s="53"/>
      <c r="KTP103" s="53"/>
      <c r="KTQ103" s="53"/>
      <c r="KTR103" s="53"/>
      <c r="KTS103" s="53"/>
      <c r="KTT103" s="53"/>
      <c r="KTU103" s="53"/>
      <c r="KTV103" s="53"/>
      <c r="KTW103" s="53"/>
      <c r="KTX103" s="53"/>
      <c r="KTY103" s="53"/>
      <c r="KTZ103" s="53"/>
      <c r="KUA103" s="53"/>
      <c r="KUB103" s="53"/>
      <c r="KUC103" s="53"/>
      <c r="KUD103" s="53"/>
      <c r="KUE103" s="53"/>
      <c r="KUF103" s="53"/>
      <c r="KUG103" s="53"/>
      <c r="KUH103" s="53"/>
      <c r="KUI103" s="53"/>
      <c r="KUJ103" s="53"/>
      <c r="KUK103" s="53"/>
      <c r="KUL103" s="53"/>
      <c r="KUM103" s="53"/>
      <c r="KUN103" s="53"/>
      <c r="KUO103" s="53"/>
      <c r="KUP103" s="53"/>
      <c r="KUQ103" s="53"/>
      <c r="KUR103" s="53"/>
      <c r="KUS103" s="53"/>
      <c r="KUT103" s="53"/>
      <c r="KUU103" s="53"/>
      <c r="KUV103" s="53"/>
      <c r="KUW103" s="53"/>
      <c r="KUX103" s="53"/>
      <c r="KUY103" s="53"/>
      <c r="KUZ103" s="53"/>
      <c r="KVA103" s="53"/>
      <c r="KVB103" s="53"/>
      <c r="KVC103" s="53"/>
      <c r="KVD103" s="53"/>
      <c r="KVE103" s="53"/>
      <c r="KVF103" s="53"/>
      <c r="KVG103" s="53"/>
      <c r="KVH103" s="53"/>
      <c r="KVI103" s="53"/>
      <c r="KVJ103" s="53"/>
      <c r="KVK103" s="53"/>
      <c r="KVL103" s="53"/>
      <c r="KVM103" s="53"/>
      <c r="KVN103" s="53"/>
      <c r="KVO103" s="53"/>
      <c r="KVP103" s="53"/>
      <c r="KVQ103" s="53"/>
      <c r="KVR103" s="53"/>
      <c r="KVS103" s="53"/>
      <c r="KVT103" s="53"/>
      <c r="KVU103" s="53"/>
      <c r="KVV103" s="53"/>
      <c r="KVW103" s="53"/>
      <c r="KVX103" s="53"/>
      <c r="KVY103" s="53"/>
      <c r="KVZ103" s="53"/>
      <c r="KWA103" s="53"/>
      <c r="KWB103" s="53"/>
      <c r="KWC103" s="53"/>
      <c r="KWD103" s="53"/>
      <c r="KWE103" s="53"/>
      <c r="KWF103" s="53"/>
      <c r="KWG103" s="53"/>
      <c r="KWH103" s="53"/>
      <c r="KWI103" s="53"/>
      <c r="KWJ103" s="53"/>
      <c r="KWK103" s="53"/>
      <c r="KWL103" s="53"/>
      <c r="KWM103" s="53"/>
      <c r="KWN103" s="53"/>
      <c r="KWO103" s="53"/>
      <c r="KWP103" s="53"/>
      <c r="KWQ103" s="53"/>
      <c r="KWR103" s="53"/>
      <c r="KWS103" s="53"/>
      <c r="KWT103" s="53"/>
      <c r="KWU103" s="53"/>
      <c r="KWV103" s="53"/>
      <c r="KWW103" s="53"/>
      <c r="KWX103" s="53"/>
      <c r="KWY103" s="53"/>
      <c r="KWZ103" s="53"/>
      <c r="KXA103" s="53"/>
      <c r="KXB103" s="53"/>
      <c r="KXC103" s="53"/>
      <c r="KXD103" s="53"/>
      <c r="KXE103" s="53"/>
      <c r="KXF103" s="53"/>
      <c r="KXG103" s="53"/>
      <c r="KXH103" s="53"/>
      <c r="KXI103" s="53"/>
      <c r="KXJ103" s="53"/>
      <c r="KXK103" s="53"/>
      <c r="KXL103" s="53"/>
      <c r="KXM103" s="53"/>
      <c r="KXN103" s="53"/>
      <c r="KXO103" s="53"/>
      <c r="KXP103" s="53"/>
      <c r="KXQ103" s="53"/>
      <c r="KXR103" s="53"/>
      <c r="KXS103" s="53"/>
      <c r="KXT103" s="53"/>
      <c r="KXU103" s="53"/>
      <c r="KXV103" s="53"/>
      <c r="KXW103" s="53"/>
      <c r="KXX103" s="53"/>
      <c r="KXY103" s="53"/>
      <c r="KXZ103" s="53"/>
      <c r="KYA103" s="53"/>
      <c r="KYB103" s="53"/>
      <c r="KYC103" s="53"/>
      <c r="KYD103" s="53"/>
      <c r="KYE103" s="53"/>
      <c r="KYF103" s="53"/>
      <c r="KYG103" s="53"/>
      <c r="KYH103" s="53"/>
      <c r="KYI103" s="53"/>
      <c r="KYJ103" s="53"/>
      <c r="KYK103" s="53"/>
      <c r="KYL103" s="53"/>
      <c r="KYM103" s="53"/>
      <c r="KYN103" s="53"/>
      <c r="KYO103" s="53"/>
      <c r="KYP103" s="53"/>
      <c r="KYQ103" s="53"/>
      <c r="KYR103" s="53"/>
      <c r="KYS103" s="53"/>
      <c r="KYT103" s="53"/>
      <c r="KYU103" s="53"/>
      <c r="KYV103" s="53"/>
      <c r="KYW103" s="53"/>
      <c r="KYX103" s="53"/>
      <c r="KYY103" s="53"/>
      <c r="KYZ103" s="53"/>
      <c r="KZA103" s="53"/>
      <c r="KZB103" s="53"/>
      <c r="KZC103" s="53"/>
      <c r="KZD103" s="53"/>
      <c r="KZE103" s="53"/>
      <c r="KZF103" s="53"/>
      <c r="KZG103" s="53"/>
      <c r="KZH103" s="53"/>
      <c r="KZI103" s="53"/>
      <c r="KZJ103" s="53"/>
      <c r="KZK103" s="53"/>
      <c r="KZL103" s="53"/>
      <c r="KZM103" s="53"/>
      <c r="KZN103" s="53"/>
      <c r="KZO103" s="53"/>
      <c r="KZP103" s="53"/>
      <c r="KZQ103" s="53"/>
      <c r="KZR103" s="53"/>
      <c r="KZS103" s="53"/>
      <c r="KZT103" s="53"/>
      <c r="KZU103" s="53"/>
      <c r="KZV103" s="53"/>
      <c r="KZW103" s="53"/>
      <c r="KZX103" s="53"/>
      <c r="KZY103" s="53"/>
      <c r="KZZ103" s="53"/>
      <c r="LAA103" s="53"/>
      <c r="LAB103" s="53"/>
      <c r="LAC103" s="53"/>
      <c r="LAD103" s="53"/>
      <c r="LAE103" s="53"/>
      <c r="LAF103" s="53"/>
      <c r="LAG103" s="53"/>
      <c r="LAH103" s="53"/>
      <c r="LAI103" s="53"/>
      <c r="LAJ103" s="53"/>
      <c r="LAK103" s="53"/>
      <c r="LAL103" s="53"/>
      <c r="LAM103" s="53"/>
      <c r="LAN103" s="53"/>
      <c r="LAO103" s="53"/>
      <c r="LAP103" s="53"/>
      <c r="LAQ103" s="53"/>
      <c r="LAR103" s="53"/>
      <c r="LAS103" s="53"/>
      <c r="LAT103" s="53"/>
      <c r="LAU103" s="53"/>
      <c r="LAV103" s="53"/>
      <c r="LAW103" s="53"/>
      <c r="LAX103" s="53"/>
      <c r="LAY103" s="53"/>
      <c r="LAZ103" s="53"/>
      <c r="LBA103" s="53"/>
      <c r="LBB103" s="53"/>
      <c r="LBC103" s="53"/>
      <c r="LBD103" s="53"/>
      <c r="LBE103" s="53"/>
      <c r="LBF103" s="53"/>
      <c r="LBG103" s="53"/>
      <c r="LBH103" s="53"/>
      <c r="LBI103" s="53"/>
      <c r="LBJ103" s="53"/>
      <c r="LBK103" s="53"/>
      <c r="LBL103" s="53"/>
      <c r="LBM103" s="53"/>
      <c r="LBN103" s="53"/>
      <c r="LBO103" s="53"/>
      <c r="LBP103" s="53"/>
      <c r="LBQ103" s="53"/>
      <c r="LBR103" s="53"/>
      <c r="LBS103" s="53"/>
      <c r="LBT103" s="53"/>
      <c r="LBU103" s="53"/>
      <c r="LBV103" s="53"/>
      <c r="LBW103" s="53"/>
      <c r="LBX103" s="53"/>
      <c r="LBY103" s="53"/>
      <c r="LBZ103" s="53"/>
      <c r="LCA103" s="53"/>
      <c r="LCB103" s="53"/>
      <c r="LCC103" s="53"/>
      <c r="LCD103" s="53"/>
      <c r="LCE103" s="53"/>
      <c r="LCF103" s="53"/>
      <c r="LCG103" s="53"/>
      <c r="LCH103" s="53"/>
      <c r="LCI103" s="53"/>
      <c r="LCJ103" s="53"/>
      <c r="LCK103" s="53"/>
      <c r="LCL103" s="53"/>
      <c r="LCM103" s="53"/>
      <c r="LCN103" s="53"/>
      <c r="LCO103" s="53"/>
      <c r="LCP103" s="53"/>
      <c r="LCQ103" s="53"/>
      <c r="LCR103" s="53"/>
      <c r="LCS103" s="53"/>
      <c r="LCT103" s="53"/>
      <c r="LCU103" s="53"/>
      <c r="LCV103" s="53"/>
      <c r="LCW103" s="53"/>
      <c r="LCX103" s="53"/>
      <c r="LCY103" s="53"/>
      <c r="LCZ103" s="53"/>
      <c r="LDA103" s="53"/>
      <c r="LDB103" s="53"/>
      <c r="LDC103" s="53"/>
      <c r="LDD103" s="53"/>
      <c r="LDE103" s="53"/>
      <c r="LDF103" s="53"/>
      <c r="LDG103" s="53"/>
      <c r="LDH103" s="53"/>
      <c r="LDI103" s="53"/>
      <c r="LDJ103" s="53"/>
      <c r="LDK103" s="53"/>
      <c r="LDL103" s="53"/>
      <c r="LDM103" s="53"/>
      <c r="LDN103" s="53"/>
      <c r="LDO103" s="53"/>
      <c r="LDP103" s="53"/>
      <c r="LDQ103" s="53"/>
      <c r="LDR103" s="53"/>
      <c r="LDS103" s="53"/>
      <c r="LDT103" s="53"/>
      <c r="LDU103" s="53"/>
      <c r="LDV103" s="53"/>
      <c r="LDW103" s="53"/>
      <c r="LDX103" s="53"/>
      <c r="LDY103" s="53"/>
      <c r="LDZ103" s="53"/>
      <c r="LEA103" s="53"/>
      <c r="LEB103" s="53"/>
      <c r="LEC103" s="53"/>
      <c r="LED103" s="53"/>
      <c r="LEE103" s="53"/>
      <c r="LEF103" s="53"/>
      <c r="LEG103" s="53"/>
      <c r="LEH103" s="53"/>
      <c r="LEI103" s="53"/>
      <c r="LEJ103" s="53"/>
      <c r="LEK103" s="53"/>
      <c r="LEL103" s="53"/>
      <c r="LEM103" s="53"/>
      <c r="LEN103" s="53"/>
      <c r="LEO103" s="53"/>
      <c r="LEP103" s="53"/>
      <c r="LEQ103" s="53"/>
      <c r="LER103" s="53"/>
      <c r="LES103" s="53"/>
      <c r="LET103" s="53"/>
      <c r="LEU103" s="53"/>
      <c r="LEV103" s="53"/>
      <c r="LEW103" s="53"/>
      <c r="LEX103" s="53"/>
      <c r="LEY103" s="53"/>
      <c r="LEZ103" s="53"/>
      <c r="LFA103" s="53"/>
      <c r="LFB103" s="53"/>
      <c r="LFC103" s="53"/>
      <c r="LFD103" s="53"/>
      <c r="LFE103" s="53"/>
      <c r="LFF103" s="53"/>
      <c r="LFG103" s="53"/>
      <c r="LFH103" s="53"/>
      <c r="LFI103" s="53"/>
      <c r="LFJ103" s="53"/>
      <c r="LFK103" s="53"/>
      <c r="LFL103" s="53"/>
      <c r="LFM103" s="53"/>
      <c r="LFN103" s="53"/>
      <c r="LFO103" s="53"/>
      <c r="LFP103" s="53"/>
      <c r="LFQ103" s="53"/>
      <c r="LFR103" s="53"/>
      <c r="LFS103" s="53"/>
      <c r="LFT103" s="53"/>
      <c r="LFU103" s="53"/>
      <c r="LFV103" s="53"/>
      <c r="LFW103" s="53"/>
      <c r="LFX103" s="53"/>
      <c r="LFY103" s="53"/>
      <c r="LFZ103" s="53"/>
      <c r="LGA103" s="53"/>
      <c r="LGB103" s="53"/>
      <c r="LGC103" s="53"/>
      <c r="LGD103" s="53"/>
      <c r="LGE103" s="53"/>
      <c r="LGF103" s="53"/>
      <c r="LGG103" s="53"/>
      <c r="LGH103" s="53"/>
      <c r="LGI103" s="53"/>
      <c r="LGJ103" s="53"/>
      <c r="LGK103" s="53"/>
      <c r="LGL103" s="53"/>
      <c r="LGM103" s="53"/>
      <c r="LGN103" s="53"/>
      <c r="LGO103" s="53"/>
      <c r="LGP103" s="53"/>
      <c r="LGQ103" s="53"/>
      <c r="LGR103" s="53"/>
      <c r="LGS103" s="53"/>
      <c r="LGT103" s="53"/>
      <c r="LGU103" s="53"/>
      <c r="LGV103" s="53"/>
      <c r="LGW103" s="53"/>
      <c r="LGX103" s="53"/>
      <c r="LGY103" s="53"/>
      <c r="LGZ103" s="53"/>
      <c r="LHA103" s="53"/>
      <c r="LHB103" s="53"/>
      <c r="LHC103" s="53"/>
      <c r="LHD103" s="53"/>
      <c r="LHE103" s="53"/>
      <c r="LHF103" s="53"/>
      <c r="LHG103" s="53"/>
      <c r="LHH103" s="53"/>
      <c r="LHI103" s="53"/>
      <c r="LHJ103" s="53"/>
      <c r="LHK103" s="53"/>
      <c r="LHL103" s="53"/>
      <c r="LHM103" s="53"/>
      <c r="LHN103" s="53"/>
      <c r="LHO103" s="53"/>
      <c r="LHP103" s="53"/>
      <c r="LHQ103" s="53"/>
      <c r="LHR103" s="53"/>
      <c r="LHS103" s="53"/>
      <c r="LHT103" s="53"/>
      <c r="LHU103" s="53"/>
      <c r="LHV103" s="53"/>
      <c r="LHW103" s="53"/>
      <c r="LHX103" s="53"/>
      <c r="LHY103" s="53"/>
      <c r="LHZ103" s="53"/>
      <c r="LIA103" s="53"/>
      <c r="LIB103" s="53"/>
      <c r="LIC103" s="53"/>
      <c r="LID103" s="53"/>
      <c r="LIE103" s="53"/>
      <c r="LIF103" s="53"/>
      <c r="LIG103" s="53"/>
      <c r="LIH103" s="53"/>
      <c r="LII103" s="53"/>
      <c r="LIJ103" s="53"/>
      <c r="LIK103" s="53"/>
      <c r="LIL103" s="53"/>
      <c r="LIM103" s="53"/>
      <c r="LIN103" s="53"/>
      <c r="LIO103" s="53"/>
      <c r="LIP103" s="53"/>
      <c r="LIQ103" s="53"/>
      <c r="LIR103" s="53"/>
      <c r="LIS103" s="53"/>
      <c r="LIT103" s="53"/>
      <c r="LIU103" s="53"/>
      <c r="LIV103" s="53"/>
      <c r="LIW103" s="53"/>
      <c r="LIX103" s="53"/>
      <c r="LIY103" s="53"/>
      <c r="LIZ103" s="53"/>
      <c r="LJA103" s="53"/>
      <c r="LJB103" s="53"/>
      <c r="LJC103" s="53"/>
      <c r="LJD103" s="53"/>
      <c r="LJE103" s="53"/>
      <c r="LJF103" s="53"/>
      <c r="LJG103" s="53"/>
      <c r="LJH103" s="53"/>
      <c r="LJI103" s="53"/>
      <c r="LJJ103" s="53"/>
      <c r="LJK103" s="53"/>
      <c r="LJL103" s="53"/>
      <c r="LJM103" s="53"/>
      <c r="LJN103" s="53"/>
      <c r="LJO103" s="53"/>
      <c r="LJP103" s="53"/>
      <c r="LJQ103" s="53"/>
      <c r="LJR103" s="53"/>
      <c r="LJS103" s="53"/>
      <c r="LJT103" s="53"/>
      <c r="LJU103" s="53"/>
      <c r="LJV103" s="53"/>
      <c r="LJW103" s="53"/>
      <c r="LJX103" s="53"/>
      <c r="LJY103" s="53"/>
      <c r="LJZ103" s="53"/>
      <c r="LKA103" s="53"/>
      <c r="LKB103" s="53"/>
      <c r="LKC103" s="53"/>
      <c r="LKD103" s="53"/>
      <c r="LKE103" s="53"/>
      <c r="LKF103" s="53"/>
      <c r="LKG103" s="53"/>
      <c r="LKH103" s="53"/>
      <c r="LKI103" s="53"/>
      <c r="LKJ103" s="53"/>
      <c r="LKK103" s="53"/>
      <c r="LKL103" s="53"/>
      <c r="LKM103" s="53"/>
      <c r="LKN103" s="53"/>
      <c r="LKO103" s="53"/>
      <c r="LKP103" s="53"/>
      <c r="LKQ103" s="53"/>
      <c r="LKR103" s="53"/>
      <c r="LKS103" s="53"/>
      <c r="LKT103" s="53"/>
      <c r="LKU103" s="53"/>
      <c r="LKV103" s="53"/>
      <c r="LKW103" s="53"/>
      <c r="LKX103" s="53"/>
      <c r="LKY103" s="53"/>
      <c r="LKZ103" s="53"/>
      <c r="LLA103" s="53"/>
      <c r="LLB103" s="53"/>
      <c r="LLC103" s="53"/>
      <c r="LLD103" s="53"/>
      <c r="LLE103" s="53"/>
      <c r="LLF103" s="53"/>
      <c r="LLG103" s="53"/>
      <c r="LLH103" s="53"/>
      <c r="LLI103" s="53"/>
      <c r="LLJ103" s="53"/>
      <c r="LLK103" s="53"/>
      <c r="LLL103" s="53"/>
      <c r="LLM103" s="53"/>
      <c r="LLN103" s="53"/>
      <c r="LLO103" s="53"/>
      <c r="LLP103" s="53"/>
      <c r="LLQ103" s="53"/>
      <c r="LLR103" s="53"/>
      <c r="LLS103" s="53"/>
      <c r="LLT103" s="53"/>
      <c r="LLU103" s="53"/>
      <c r="LLV103" s="53"/>
      <c r="LLW103" s="53"/>
      <c r="LLX103" s="53"/>
      <c r="LLY103" s="53"/>
      <c r="LLZ103" s="53"/>
      <c r="LMA103" s="53"/>
      <c r="LMB103" s="53"/>
      <c r="LMC103" s="53"/>
      <c r="LMD103" s="53"/>
      <c r="LME103" s="53"/>
      <c r="LMF103" s="53"/>
      <c r="LMG103" s="53"/>
      <c r="LMH103" s="53"/>
      <c r="LMI103" s="53"/>
      <c r="LMJ103" s="53"/>
      <c r="LMK103" s="53"/>
      <c r="LML103" s="53"/>
      <c r="LMM103" s="53"/>
      <c r="LMN103" s="53"/>
      <c r="LMO103" s="53"/>
      <c r="LMP103" s="53"/>
      <c r="LMQ103" s="53"/>
      <c r="LMR103" s="53"/>
      <c r="LMS103" s="53"/>
      <c r="LMT103" s="53"/>
      <c r="LMU103" s="53"/>
      <c r="LMV103" s="53"/>
      <c r="LMW103" s="53"/>
      <c r="LMX103" s="53"/>
      <c r="LMY103" s="53"/>
      <c r="LMZ103" s="53"/>
      <c r="LNA103" s="53"/>
      <c r="LNB103" s="53"/>
      <c r="LNC103" s="53"/>
      <c r="LND103" s="53"/>
      <c r="LNE103" s="53"/>
      <c r="LNF103" s="53"/>
      <c r="LNG103" s="53"/>
      <c r="LNH103" s="53"/>
      <c r="LNI103" s="53"/>
      <c r="LNJ103" s="53"/>
      <c r="LNK103" s="53"/>
      <c r="LNL103" s="53"/>
      <c r="LNM103" s="53"/>
      <c r="LNN103" s="53"/>
      <c r="LNO103" s="53"/>
      <c r="LNP103" s="53"/>
      <c r="LNQ103" s="53"/>
      <c r="LNR103" s="53"/>
      <c r="LNS103" s="53"/>
      <c r="LNT103" s="53"/>
      <c r="LNU103" s="53"/>
      <c r="LNV103" s="53"/>
      <c r="LNW103" s="53"/>
      <c r="LNX103" s="53"/>
      <c r="LNY103" s="53"/>
      <c r="LNZ103" s="53"/>
      <c r="LOA103" s="53"/>
      <c r="LOB103" s="53"/>
      <c r="LOC103" s="53"/>
      <c r="LOD103" s="53"/>
      <c r="LOE103" s="53"/>
      <c r="LOF103" s="53"/>
      <c r="LOG103" s="53"/>
      <c r="LOH103" s="53"/>
      <c r="LOI103" s="53"/>
      <c r="LOJ103" s="53"/>
      <c r="LOK103" s="53"/>
      <c r="LOL103" s="53"/>
      <c r="LOM103" s="53"/>
      <c r="LON103" s="53"/>
      <c r="LOO103" s="53"/>
      <c r="LOP103" s="53"/>
      <c r="LOQ103" s="53"/>
      <c r="LOR103" s="53"/>
      <c r="LOS103" s="53"/>
      <c r="LOT103" s="53"/>
      <c r="LOU103" s="53"/>
      <c r="LOV103" s="53"/>
      <c r="LOW103" s="53"/>
      <c r="LOX103" s="53"/>
      <c r="LOY103" s="53"/>
      <c r="LOZ103" s="53"/>
      <c r="LPA103" s="53"/>
      <c r="LPB103" s="53"/>
      <c r="LPC103" s="53"/>
      <c r="LPD103" s="53"/>
      <c r="LPE103" s="53"/>
      <c r="LPF103" s="53"/>
      <c r="LPG103" s="53"/>
      <c r="LPH103" s="53"/>
      <c r="LPI103" s="53"/>
      <c r="LPJ103" s="53"/>
      <c r="LPK103" s="53"/>
      <c r="LPL103" s="53"/>
      <c r="LPM103" s="53"/>
      <c r="LPN103" s="53"/>
      <c r="LPO103" s="53"/>
      <c r="LPP103" s="53"/>
      <c r="LPQ103" s="53"/>
      <c r="LPR103" s="53"/>
      <c r="LPS103" s="53"/>
      <c r="LPT103" s="53"/>
      <c r="LPU103" s="53"/>
      <c r="LPV103" s="53"/>
      <c r="LPW103" s="53"/>
      <c r="LPX103" s="53"/>
      <c r="LPY103" s="53"/>
      <c r="LPZ103" s="53"/>
      <c r="LQA103" s="53"/>
      <c r="LQB103" s="53"/>
      <c r="LQC103" s="53"/>
      <c r="LQD103" s="53"/>
      <c r="LQE103" s="53"/>
      <c r="LQF103" s="53"/>
      <c r="LQG103" s="53"/>
      <c r="LQH103" s="53"/>
      <c r="LQI103" s="53"/>
      <c r="LQJ103" s="53"/>
      <c r="LQK103" s="53"/>
      <c r="LQL103" s="53"/>
      <c r="LQM103" s="53"/>
      <c r="LQN103" s="53"/>
      <c r="LQO103" s="53"/>
      <c r="LQP103" s="53"/>
      <c r="LQQ103" s="53"/>
      <c r="LQR103" s="53"/>
      <c r="LQS103" s="53"/>
      <c r="LQT103" s="53"/>
      <c r="LQU103" s="53"/>
      <c r="LQV103" s="53"/>
      <c r="LQW103" s="53"/>
      <c r="LQX103" s="53"/>
      <c r="LQY103" s="53"/>
      <c r="LQZ103" s="53"/>
      <c r="LRA103" s="53"/>
      <c r="LRB103" s="53"/>
      <c r="LRC103" s="53"/>
      <c r="LRD103" s="53"/>
      <c r="LRE103" s="53"/>
      <c r="LRF103" s="53"/>
      <c r="LRG103" s="53"/>
      <c r="LRH103" s="53"/>
      <c r="LRI103" s="53"/>
      <c r="LRJ103" s="53"/>
      <c r="LRK103" s="53"/>
      <c r="LRL103" s="53"/>
      <c r="LRM103" s="53"/>
      <c r="LRN103" s="53"/>
      <c r="LRO103" s="53"/>
      <c r="LRP103" s="53"/>
      <c r="LRQ103" s="53"/>
      <c r="LRR103" s="53"/>
      <c r="LRS103" s="53"/>
      <c r="LRT103" s="53"/>
      <c r="LRU103" s="53"/>
      <c r="LRV103" s="53"/>
      <c r="LRW103" s="53"/>
      <c r="LRX103" s="53"/>
      <c r="LRY103" s="53"/>
      <c r="LRZ103" s="53"/>
      <c r="LSA103" s="53"/>
      <c r="LSB103" s="53"/>
      <c r="LSC103" s="53"/>
      <c r="LSD103" s="53"/>
      <c r="LSE103" s="53"/>
      <c r="LSF103" s="53"/>
      <c r="LSG103" s="53"/>
      <c r="LSH103" s="53"/>
      <c r="LSI103" s="53"/>
      <c r="LSJ103" s="53"/>
      <c r="LSK103" s="53"/>
      <c r="LSL103" s="53"/>
      <c r="LSM103" s="53"/>
      <c r="LSN103" s="53"/>
      <c r="LSO103" s="53"/>
      <c r="LSP103" s="53"/>
      <c r="LSQ103" s="53"/>
      <c r="LSR103" s="53"/>
      <c r="LSS103" s="53"/>
      <c r="LST103" s="53"/>
      <c r="LSU103" s="53"/>
      <c r="LSV103" s="53"/>
      <c r="LSW103" s="53"/>
      <c r="LSX103" s="53"/>
      <c r="LSY103" s="53"/>
      <c r="LSZ103" s="53"/>
      <c r="LTA103" s="53"/>
      <c r="LTB103" s="53"/>
      <c r="LTC103" s="53"/>
      <c r="LTD103" s="53"/>
      <c r="LTE103" s="53"/>
      <c r="LTF103" s="53"/>
      <c r="LTG103" s="53"/>
      <c r="LTH103" s="53"/>
      <c r="LTI103" s="53"/>
      <c r="LTJ103" s="53"/>
      <c r="LTK103" s="53"/>
      <c r="LTL103" s="53"/>
      <c r="LTM103" s="53"/>
      <c r="LTN103" s="53"/>
      <c r="LTO103" s="53"/>
      <c r="LTP103" s="53"/>
      <c r="LTQ103" s="53"/>
      <c r="LTR103" s="53"/>
      <c r="LTS103" s="53"/>
      <c r="LTT103" s="53"/>
      <c r="LTU103" s="53"/>
      <c r="LTV103" s="53"/>
      <c r="LTW103" s="53"/>
      <c r="LTX103" s="53"/>
      <c r="LTY103" s="53"/>
      <c r="LTZ103" s="53"/>
      <c r="LUA103" s="53"/>
      <c r="LUB103" s="53"/>
      <c r="LUC103" s="53"/>
      <c r="LUD103" s="53"/>
      <c r="LUE103" s="53"/>
      <c r="LUF103" s="53"/>
      <c r="LUG103" s="53"/>
      <c r="LUH103" s="53"/>
      <c r="LUI103" s="53"/>
      <c r="LUJ103" s="53"/>
      <c r="LUK103" s="53"/>
      <c r="LUL103" s="53"/>
      <c r="LUM103" s="53"/>
      <c r="LUN103" s="53"/>
      <c r="LUO103" s="53"/>
      <c r="LUP103" s="53"/>
      <c r="LUQ103" s="53"/>
      <c r="LUR103" s="53"/>
      <c r="LUS103" s="53"/>
      <c r="LUT103" s="53"/>
      <c r="LUU103" s="53"/>
      <c r="LUV103" s="53"/>
      <c r="LUW103" s="53"/>
      <c r="LUX103" s="53"/>
      <c r="LUY103" s="53"/>
      <c r="LUZ103" s="53"/>
      <c r="LVA103" s="53"/>
      <c r="LVB103" s="53"/>
      <c r="LVC103" s="53"/>
      <c r="LVD103" s="53"/>
      <c r="LVE103" s="53"/>
      <c r="LVF103" s="53"/>
      <c r="LVG103" s="53"/>
      <c r="LVH103" s="53"/>
      <c r="LVI103" s="53"/>
      <c r="LVJ103" s="53"/>
      <c r="LVK103" s="53"/>
      <c r="LVL103" s="53"/>
      <c r="LVM103" s="53"/>
      <c r="LVN103" s="53"/>
      <c r="LVO103" s="53"/>
      <c r="LVP103" s="53"/>
      <c r="LVQ103" s="53"/>
      <c r="LVR103" s="53"/>
      <c r="LVS103" s="53"/>
      <c r="LVT103" s="53"/>
      <c r="LVU103" s="53"/>
      <c r="LVV103" s="53"/>
      <c r="LVW103" s="53"/>
      <c r="LVX103" s="53"/>
      <c r="LVY103" s="53"/>
      <c r="LVZ103" s="53"/>
      <c r="LWA103" s="53"/>
      <c r="LWB103" s="53"/>
      <c r="LWC103" s="53"/>
      <c r="LWD103" s="53"/>
      <c r="LWE103" s="53"/>
      <c r="LWF103" s="53"/>
      <c r="LWG103" s="53"/>
      <c r="LWH103" s="53"/>
      <c r="LWI103" s="53"/>
      <c r="LWJ103" s="53"/>
      <c r="LWK103" s="53"/>
      <c r="LWL103" s="53"/>
      <c r="LWM103" s="53"/>
      <c r="LWN103" s="53"/>
      <c r="LWO103" s="53"/>
      <c r="LWP103" s="53"/>
      <c r="LWQ103" s="53"/>
      <c r="LWR103" s="53"/>
      <c r="LWS103" s="53"/>
      <c r="LWT103" s="53"/>
      <c r="LWU103" s="53"/>
      <c r="LWV103" s="53"/>
      <c r="LWW103" s="53"/>
      <c r="LWX103" s="53"/>
      <c r="LWY103" s="53"/>
      <c r="LWZ103" s="53"/>
      <c r="LXA103" s="53"/>
      <c r="LXB103" s="53"/>
      <c r="LXC103" s="53"/>
      <c r="LXD103" s="53"/>
      <c r="LXE103" s="53"/>
      <c r="LXF103" s="53"/>
      <c r="LXG103" s="53"/>
      <c r="LXH103" s="53"/>
      <c r="LXI103" s="53"/>
      <c r="LXJ103" s="53"/>
      <c r="LXK103" s="53"/>
      <c r="LXL103" s="53"/>
      <c r="LXM103" s="53"/>
      <c r="LXN103" s="53"/>
      <c r="LXO103" s="53"/>
      <c r="LXP103" s="53"/>
      <c r="LXQ103" s="53"/>
      <c r="LXR103" s="53"/>
      <c r="LXS103" s="53"/>
      <c r="LXT103" s="53"/>
      <c r="LXU103" s="53"/>
      <c r="LXV103" s="53"/>
      <c r="LXW103" s="53"/>
      <c r="LXX103" s="53"/>
      <c r="LXY103" s="53"/>
      <c r="LXZ103" s="53"/>
      <c r="LYA103" s="53"/>
      <c r="LYB103" s="53"/>
      <c r="LYC103" s="53"/>
      <c r="LYD103" s="53"/>
      <c r="LYE103" s="53"/>
      <c r="LYF103" s="53"/>
      <c r="LYG103" s="53"/>
      <c r="LYH103" s="53"/>
      <c r="LYI103" s="53"/>
      <c r="LYJ103" s="53"/>
      <c r="LYK103" s="53"/>
      <c r="LYL103" s="53"/>
      <c r="LYM103" s="53"/>
      <c r="LYN103" s="53"/>
      <c r="LYO103" s="53"/>
      <c r="LYP103" s="53"/>
      <c r="LYQ103" s="53"/>
      <c r="LYR103" s="53"/>
      <c r="LYS103" s="53"/>
      <c r="LYT103" s="53"/>
      <c r="LYU103" s="53"/>
      <c r="LYV103" s="53"/>
      <c r="LYW103" s="53"/>
      <c r="LYX103" s="53"/>
      <c r="LYY103" s="53"/>
      <c r="LYZ103" s="53"/>
      <c r="LZA103" s="53"/>
      <c r="LZB103" s="53"/>
      <c r="LZC103" s="53"/>
      <c r="LZD103" s="53"/>
      <c r="LZE103" s="53"/>
      <c r="LZF103" s="53"/>
      <c r="LZG103" s="53"/>
      <c r="LZH103" s="53"/>
      <c r="LZI103" s="53"/>
      <c r="LZJ103" s="53"/>
      <c r="LZK103" s="53"/>
      <c r="LZL103" s="53"/>
      <c r="LZM103" s="53"/>
      <c r="LZN103" s="53"/>
      <c r="LZO103" s="53"/>
      <c r="LZP103" s="53"/>
      <c r="LZQ103" s="53"/>
      <c r="LZR103" s="53"/>
      <c r="LZS103" s="53"/>
      <c r="LZT103" s="53"/>
      <c r="LZU103" s="53"/>
      <c r="LZV103" s="53"/>
      <c r="LZW103" s="53"/>
      <c r="LZX103" s="53"/>
      <c r="LZY103" s="53"/>
      <c r="LZZ103" s="53"/>
      <c r="MAA103" s="53"/>
      <c r="MAB103" s="53"/>
      <c r="MAC103" s="53"/>
      <c r="MAD103" s="53"/>
      <c r="MAE103" s="53"/>
      <c r="MAF103" s="53"/>
      <c r="MAG103" s="53"/>
      <c r="MAH103" s="53"/>
      <c r="MAI103" s="53"/>
      <c r="MAJ103" s="53"/>
      <c r="MAK103" s="53"/>
      <c r="MAL103" s="53"/>
      <c r="MAM103" s="53"/>
      <c r="MAN103" s="53"/>
      <c r="MAO103" s="53"/>
      <c r="MAP103" s="53"/>
      <c r="MAQ103" s="53"/>
      <c r="MAR103" s="53"/>
      <c r="MAS103" s="53"/>
      <c r="MAT103" s="53"/>
      <c r="MAU103" s="53"/>
      <c r="MAV103" s="53"/>
      <c r="MAW103" s="53"/>
      <c r="MAX103" s="53"/>
      <c r="MAY103" s="53"/>
      <c r="MAZ103" s="53"/>
      <c r="MBA103" s="53"/>
      <c r="MBB103" s="53"/>
      <c r="MBC103" s="53"/>
      <c r="MBD103" s="53"/>
      <c r="MBE103" s="53"/>
      <c r="MBF103" s="53"/>
      <c r="MBG103" s="53"/>
      <c r="MBH103" s="53"/>
      <c r="MBI103" s="53"/>
      <c r="MBJ103" s="53"/>
      <c r="MBK103" s="53"/>
      <c r="MBL103" s="53"/>
      <c r="MBM103" s="53"/>
      <c r="MBN103" s="53"/>
      <c r="MBO103" s="53"/>
      <c r="MBP103" s="53"/>
      <c r="MBQ103" s="53"/>
      <c r="MBR103" s="53"/>
      <c r="MBS103" s="53"/>
      <c r="MBT103" s="53"/>
      <c r="MBU103" s="53"/>
      <c r="MBV103" s="53"/>
      <c r="MBW103" s="53"/>
      <c r="MBX103" s="53"/>
      <c r="MBY103" s="53"/>
      <c r="MBZ103" s="53"/>
      <c r="MCA103" s="53"/>
      <c r="MCB103" s="53"/>
      <c r="MCC103" s="53"/>
      <c r="MCD103" s="53"/>
      <c r="MCE103" s="53"/>
      <c r="MCF103" s="53"/>
      <c r="MCG103" s="53"/>
      <c r="MCH103" s="53"/>
      <c r="MCI103" s="53"/>
      <c r="MCJ103" s="53"/>
      <c r="MCK103" s="53"/>
      <c r="MCL103" s="53"/>
      <c r="MCM103" s="53"/>
      <c r="MCN103" s="53"/>
      <c r="MCO103" s="53"/>
      <c r="MCP103" s="53"/>
      <c r="MCQ103" s="53"/>
      <c r="MCR103" s="53"/>
      <c r="MCS103" s="53"/>
      <c r="MCT103" s="53"/>
      <c r="MCU103" s="53"/>
      <c r="MCV103" s="53"/>
      <c r="MCW103" s="53"/>
      <c r="MCX103" s="53"/>
      <c r="MCY103" s="53"/>
      <c r="MCZ103" s="53"/>
      <c r="MDA103" s="53"/>
      <c r="MDB103" s="53"/>
      <c r="MDC103" s="53"/>
      <c r="MDD103" s="53"/>
      <c r="MDE103" s="53"/>
      <c r="MDF103" s="53"/>
      <c r="MDG103" s="53"/>
      <c r="MDH103" s="53"/>
      <c r="MDI103" s="53"/>
      <c r="MDJ103" s="53"/>
      <c r="MDK103" s="53"/>
      <c r="MDL103" s="53"/>
      <c r="MDM103" s="53"/>
      <c r="MDN103" s="53"/>
      <c r="MDO103" s="53"/>
      <c r="MDP103" s="53"/>
      <c r="MDQ103" s="53"/>
      <c r="MDR103" s="53"/>
      <c r="MDS103" s="53"/>
      <c r="MDT103" s="53"/>
      <c r="MDU103" s="53"/>
      <c r="MDV103" s="53"/>
      <c r="MDW103" s="53"/>
      <c r="MDX103" s="53"/>
      <c r="MDY103" s="53"/>
      <c r="MDZ103" s="53"/>
      <c r="MEA103" s="53"/>
      <c r="MEB103" s="53"/>
      <c r="MEC103" s="53"/>
      <c r="MED103" s="53"/>
      <c r="MEE103" s="53"/>
      <c r="MEF103" s="53"/>
      <c r="MEG103" s="53"/>
      <c r="MEH103" s="53"/>
      <c r="MEI103" s="53"/>
      <c r="MEJ103" s="53"/>
      <c r="MEK103" s="53"/>
      <c r="MEL103" s="53"/>
      <c r="MEM103" s="53"/>
      <c r="MEN103" s="53"/>
      <c r="MEO103" s="53"/>
      <c r="MEP103" s="53"/>
      <c r="MEQ103" s="53"/>
      <c r="MER103" s="53"/>
      <c r="MES103" s="53"/>
      <c r="MET103" s="53"/>
      <c r="MEU103" s="53"/>
      <c r="MEV103" s="53"/>
      <c r="MEW103" s="53"/>
      <c r="MEX103" s="53"/>
      <c r="MEY103" s="53"/>
      <c r="MEZ103" s="53"/>
      <c r="MFA103" s="53"/>
      <c r="MFB103" s="53"/>
      <c r="MFC103" s="53"/>
      <c r="MFD103" s="53"/>
      <c r="MFE103" s="53"/>
      <c r="MFF103" s="53"/>
      <c r="MFG103" s="53"/>
      <c r="MFH103" s="53"/>
      <c r="MFI103" s="53"/>
      <c r="MFJ103" s="53"/>
      <c r="MFK103" s="53"/>
      <c r="MFL103" s="53"/>
      <c r="MFM103" s="53"/>
      <c r="MFN103" s="53"/>
      <c r="MFO103" s="53"/>
      <c r="MFP103" s="53"/>
      <c r="MFQ103" s="53"/>
      <c r="MFR103" s="53"/>
      <c r="MFS103" s="53"/>
      <c r="MFT103" s="53"/>
      <c r="MFU103" s="53"/>
      <c r="MFV103" s="53"/>
      <c r="MFW103" s="53"/>
      <c r="MFX103" s="53"/>
      <c r="MFY103" s="53"/>
      <c r="MFZ103" s="53"/>
      <c r="MGA103" s="53"/>
      <c r="MGB103" s="53"/>
      <c r="MGC103" s="53"/>
      <c r="MGD103" s="53"/>
      <c r="MGE103" s="53"/>
      <c r="MGF103" s="53"/>
      <c r="MGG103" s="53"/>
      <c r="MGH103" s="53"/>
      <c r="MGI103" s="53"/>
      <c r="MGJ103" s="53"/>
      <c r="MGK103" s="53"/>
      <c r="MGL103" s="53"/>
      <c r="MGM103" s="53"/>
      <c r="MGN103" s="53"/>
      <c r="MGO103" s="53"/>
      <c r="MGP103" s="53"/>
      <c r="MGQ103" s="53"/>
      <c r="MGR103" s="53"/>
      <c r="MGS103" s="53"/>
      <c r="MGT103" s="53"/>
      <c r="MGU103" s="53"/>
      <c r="MGV103" s="53"/>
      <c r="MGW103" s="53"/>
      <c r="MGX103" s="53"/>
      <c r="MGY103" s="53"/>
      <c r="MGZ103" s="53"/>
      <c r="MHA103" s="53"/>
      <c r="MHB103" s="53"/>
      <c r="MHC103" s="53"/>
      <c r="MHD103" s="53"/>
      <c r="MHE103" s="53"/>
      <c r="MHF103" s="53"/>
      <c r="MHG103" s="53"/>
      <c r="MHH103" s="53"/>
      <c r="MHI103" s="53"/>
      <c r="MHJ103" s="53"/>
      <c r="MHK103" s="53"/>
      <c r="MHL103" s="53"/>
      <c r="MHM103" s="53"/>
      <c r="MHN103" s="53"/>
      <c r="MHO103" s="53"/>
      <c r="MHP103" s="53"/>
      <c r="MHQ103" s="53"/>
      <c r="MHR103" s="53"/>
      <c r="MHS103" s="53"/>
      <c r="MHT103" s="53"/>
      <c r="MHU103" s="53"/>
      <c r="MHV103" s="53"/>
      <c r="MHW103" s="53"/>
      <c r="MHX103" s="53"/>
      <c r="MHY103" s="53"/>
      <c r="MHZ103" s="53"/>
      <c r="MIA103" s="53"/>
      <c r="MIB103" s="53"/>
      <c r="MIC103" s="53"/>
      <c r="MID103" s="53"/>
      <c r="MIE103" s="53"/>
      <c r="MIF103" s="53"/>
      <c r="MIG103" s="53"/>
      <c r="MIH103" s="53"/>
      <c r="MII103" s="53"/>
      <c r="MIJ103" s="53"/>
      <c r="MIK103" s="53"/>
      <c r="MIL103" s="53"/>
      <c r="MIM103" s="53"/>
      <c r="MIN103" s="53"/>
      <c r="MIO103" s="53"/>
      <c r="MIP103" s="53"/>
      <c r="MIQ103" s="53"/>
      <c r="MIR103" s="53"/>
      <c r="MIS103" s="53"/>
      <c r="MIT103" s="53"/>
      <c r="MIU103" s="53"/>
      <c r="MIV103" s="53"/>
      <c r="MIW103" s="53"/>
      <c r="MIX103" s="53"/>
      <c r="MIY103" s="53"/>
      <c r="MIZ103" s="53"/>
      <c r="MJA103" s="53"/>
      <c r="MJB103" s="53"/>
      <c r="MJC103" s="53"/>
      <c r="MJD103" s="53"/>
      <c r="MJE103" s="53"/>
      <c r="MJF103" s="53"/>
      <c r="MJG103" s="53"/>
      <c r="MJH103" s="53"/>
      <c r="MJI103" s="53"/>
      <c r="MJJ103" s="53"/>
      <c r="MJK103" s="53"/>
      <c r="MJL103" s="53"/>
      <c r="MJM103" s="53"/>
      <c r="MJN103" s="53"/>
      <c r="MJO103" s="53"/>
      <c r="MJP103" s="53"/>
      <c r="MJQ103" s="53"/>
      <c r="MJR103" s="53"/>
      <c r="MJS103" s="53"/>
      <c r="MJT103" s="53"/>
      <c r="MJU103" s="53"/>
      <c r="MJV103" s="53"/>
      <c r="MJW103" s="53"/>
      <c r="MJX103" s="53"/>
      <c r="MJY103" s="53"/>
      <c r="MJZ103" s="53"/>
      <c r="MKA103" s="53"/>
      <c r="MKB103" s="53"/>
      <c r="MKC103" s="53"/>
      <c r="MKD103" s="53"/>
      <c r="MKE103" s="53"/>
      <c r="MKF103" s="53"/>
      <c r="MKG103" s="53"/>
      <c r="MKH103" s="53"/>
      <c r="MKI103" s="53"/>
      <c r="MKJ103" s="53"/>
      <c r="MKK103" s="53"/>
      <c r="MKL103" s="53"/>
      <c r="MKM103" s="53"/>
      <c r="MKN103" s="53"/>
      <c r="MKO103" s="53"/>
      <c r="MKP103" s="53"/>
      <c r="MKQ103" s="53"/>
      <c r="MKR103" s="53"/>
      <c r="MKS103" s="53"/>
      <c r="MKT103" s="53"/>
      <c r="MKU103" s="53"/>
      <c r="MKV103" s="53"/>
      <c r="MKW103" s="53"/>
      <c r="MKX103" s="53"/>
      <c r="MKY103" s="53"/>
      <c r="MKZ103" s="53"/>
      <c r="MLA103" s="53"/>
      <c r="MLB103" s="53"/>
      <c r="MLC103" s="53"/>
      <c r="MLD103" s="53"/>
      <c r="MLE103" s="53"/>
      <c r="MLF103" s="53"/>
      <c r="MLG103" s="53"/>
      <c r="MLH103" s="53"/>
      <c r="MLI103" s="53"/>
      <c r="MLJ103" s="53"/>
      <c r="MLK103" s="53"/>
      <c r="MLL103" s="53"/>
      <c r="MLM103" s="53"/>
      <c r="MLN103" s="53"/>
      <c r="MLO103" s="53"/>
      <c r="MLP103" s="53"/>
      <c r="MLQ103" s="53"/>
      <c r="MLR103" s="53"/>
      <c r="MLS103" s="53"/>
      <c r="MLT103" s="53"/>
      <c r="MLU103" s="53"/>
      <c r="MLV103" s="53"/>
      <c r="MLW103" s="53"/>
      <c r="MLX103" s="53"/>
      <c r="MLY103" s="53"/>
      <c r="MLZ103" s="53"/>
      <c r="MMA103" s="53"/>
      <c r="MMB103" s="53"/>
      <c r="MMC103" s="53"/>
      <c r="MMD103" s="53"/>
      <c r="MME103" s="53"/>
      <c r="MMF103" s="53"/>
      <c r="MMG103" s="53"/>
      <c r="MMH103" s="53"/>
      <c r="MMI103" s="53"/>
      <c r="MMJ103" s="53"/>
      <c r="MMK103" s="53"/>
      <c r="MML103" s="53"/>
      <c r="MMM103" s="53"/>
      <c r="MMN103" s="53"/>
      <c r="MMO103" s="53"/>
      <c r="MMP103" s="53"/>
      <c r="MMQ103" s="53"/>
      <c r="MMR103" s="53"/>
      <c r="MMS103" s="53"/>
      <c r="MMT103" s="53"/>
      <c r="MMU103" s="53"/>
      <c r="MMV103" s="53"/>
      <c r="MMW103" s="53"/>
      <c r="MMX103" s="53"/>
      <c r="MMY103" s="53"/>
      <c r="MMZ103" s="53"/>
      <c r="MNA103" s="53"/>
      <c r="MNB103" s="53"/>
      <c r="MNC103" s="53"/>
      <c r="MND103" s="53"/>
      <c r="MNE103" s="53"/>
      <c r="MNF103" s="53"/>
      <c r="MNG103" s="53"/>
      <c r="MNH103" s="53"/>
      <c r="MNI103" s="53"/>
      <c r="MNJ103" s="53"/>
      <c r="MNK103" s="53"/>
      <c r="MNL103" s="53"/>
      <c r="MNM103" s="53"/>
      <c r="MNN103" s="53"/>
      <c r="MNO103" s="53"/>
      <c r="MNP103" s="53"/>
      <c r="MNQ103" s="53"/>
      <c r="MNR103" s="53"/>
      <c r="MNS103" s="53"/>
      <c r="MNT103" s="53"/>
      <c r="MNU103" s="53"/>
      <c r="MNV103" s="53"/>
      <c r="MNW103" s="53"/>
      <c r="MNX103" s="53"/>
      <c r="MNY103" s="53"/>
      <c r="MNZ103" s="53"/>
      <c r="MOA103" s="53"/>
      <c r="MOB103" s="53"/>
      <c r="MOC103" s="53"/>
      <c r="MOD103" s="53"/>
      <c r="MOE103" s="53"/>
      <c r="MOF103" s="53"/>
      <c r="MOG103" s="53"/>
      <c r="MOH103" s="53"/>
      <c r="MOI103" s="53"/>
      <c r="MOJ103" s="53"/>
      <c r="MOK103" s="53"/>
      <c r="MOL103" s="53"/>
      <c r="MOM103" s="53"/>
      <c r="MON103" s="53"/>
      <c r="MOO103" s="53"/>
      <c r="MOP103" s="53"/>
      <c r="MOQ103" s="53"/>
      <c r="MOR103" s="53"/>
      <c r="MOS103" s="53"/>
      <c r="MOT103" s="53"/>
      <c r="MOU103" s="53"/>
      <c r="MOV103" s="53"/>
      <c r="MOW103" s="53"/>
      <c r="MOX103" s="53"/>
      <c r="MOY103" s="53"/>
      <c r="MOZ103" s="53"/>
      <c r="MPA103" s="53"/>
      <c r="MPB103" s="53"/>
      <c r="MPC103" s="53"/>
      <c r="MPD103" s="53"/>
      <c r="MPE103" s="53"/>
      <c r="MPF103" s="53"/>
      <c r="MPG103" s="53"/>
      <c r="MPH103" s="53"/>
      <c r="MPI103" s="53"/>
      <c r="MPJ103" s="53"/>
      <c r="MPK103" s="53"/>
      <c r="MPL103" s="53"/>
      <c r="MPM103" s="53"/>
      <c r="MPN103" s="53"/>
      <c r="MPO103" s="53"/>
      <c r="MPP103" s="53"/>
      <c r="MPQ103" s="53"/>
      <c r="MPR103" s="53"/>
      <c r="MPS103" s="53"/>
      <c r="MPT103" s="53"/>
      <c r="MPU103" s="53"/>
      <c r="MPV103" s="53"/>
      <c r="MPW103" s="53"/>
      <c r="MPX103" s="53"/>
      <c r="MPY103" s="53"/>
      <c r="MPZ103" s="53"/>
      <c r="MQA103" s="53"/>
      <c r="MQB103" s="53"/>
      <c r="MQC103" s="53"/>
      <c r="MQD103" s="53"/>
      <c r="MQE103" s="53"/>
      <c r="MQF103" s="53"/>
      <c r="MQG103" s="53"/>
      <c r="MQH103" s="53"/>
      <c r="MQI103" s="53"/>
      <c r="MQJ103" s="53"/>
      <c r="MQK103" s="53"/>
      <c r="MQL103" s="53"/>
      <c r="MQM103" s="53"/>
      <c r="MQN103" s="53"/>
      <c r="MQO103" s="53"/>
      <c r="MQP103" s="53"/>
      <c r="MQQ103" s="53"/>
      <c r="MQR103" s="53"/>
      <c r="MQS103" s="53"/>
      <c r="MQT103" s="53"/>
      <c r="MQU103" s="53"/>
      <c r="MQV103" s="53"/>
      <c r="MQW103" s="53"/>
      <c r="MQX103" s="53"/>
      <c r="MQY103" s="53"/>
      <c r="MQZ103" s="53"/>
      <c r="MRA103" s="53"/>
      <c r="MRB103" s="53"/>
      <c r="MRC103" s="53"/>
      <c r="MRD103" s="53"/>
      <c r="MRE103" s="53"/>
      <c r="MRF103" s="53"/>
      <c r="MRG103" s="53"/>
      <c r="MRH103" s="53"/>
      <c r="MRI103" s="53"/>
      <c r="MRJ103" s="53"/>
      <c r="MRK103" s="53"/>
      <c r="MRL103" s="53"/>
      <c r="MRM103" s="53"/>
      <c r="MRN103" s="53"/>
      <c r="MRO103" s="53"/>
      <c r="MRP103" s="53"/>
      <c r="MRQ103" s="53"/>
      <c r="MRR103" s="53"/>
      <c r="MRS103" s="53"/>
      <c r="MRT103" s="53"/>
      <c r="MRU103" s="53"/>
      <c r="MRV103" s="53"/>
      <c r="MRW103" s="53"/>
      <c r="MRX103" s="53"/>
      <c r="MRY103" s="53"/>
      <c r="MRZ103" s="53"/>
      <c r="MSA103" s="53"/>
      <c r="MSB103" s="53"/>
      <c r="MSC103" s="53"/>
      <c r="MSD103" s="53"/>
      <c r="MSE103" s="53"/>
      <c r="MSF103" s="53"/>
      <c r="MSG103" s="53"/>
      <c r="MSH103" s="53"/>
      <c r="MSI103" s="53"/>
      <c r="MSJ103" s="53"/>
      <c r="MSK103" s="53"/>
      <c r="MSL103" s="53"/>
      <c r="MSM103" s="53"/>
      <c r="MSN103" s="53"/>
      <c r="MSO103" s="53"/>
      <c r="MSP103" s="53"/>
      <c r="MSQ103" s="53"/>
      <c r="MSR103" s="53"/>
      <c r="MSS103" s="53"/>
      <c r="MST103" s="53"/>
      <c r="MSU103" s="53"/>
      <c r="MSV103" s="53"/>
      <c r="MSW103" s="53"/>
      <c r="MSX103" s="53"/>
      <c r="MSY103" s="53"/>
      <c r="MSZ103" s="53"/>
      <c r="MTA103" s="53"/>
      <c r="MTB103" s="53"/>
      <c r="MTC103" s="53"/>
      <c r="MTD103" s="53"/>
      <c r="MTE103" s="53"/>
      <c r="MTF103" s="53"/>
      <c r="MTG103" s="53"/>
      <c r="MTH103" s="53"/>
      <c r="MTI103" s="53"/>
      <c r="MTJ103" s="53"/>
      <c r="MTK103" s="53"/>
      <c r="MTL103" s="53"/>
      <c r="MTM103" s="53"/>
      <c r="MTN103" s="53"/>
      <c r="MTO103" s="53"/>
      <c r="MTP103" s="53"/>
      <c r="MTQ103" s="53"/>
      <c r="MTR103" s="53"/>
      <c r="MTS103" s="53"/>
      <c r="MTT103" s="53"/>
      <c r="MTU103" s="53"/>
      <c r="MTV103" s="53"/>
      <c r="MTW103" s="53"/>
      <c r="MTX103" s="53"/>
      <c r="MTY103" s="53"/>
      <c r="MTZ103" s="53"/>
      <c r="MUA103" s="53"/>
      <c r="MUB103" s="53"/>
      <c r="MUC103" s="53"/>
      <c r="MUD103" s="53"/>
      <c r="MUE103" s="53"/>
      <c r="MUF103" s="53"/>
      <c r="MUG103" s="53"/>
      <c r="MUH103" s="53"/>
      <c r="MUI103" s="53"/>
      <c r="MUJ103" s="53"/>
      <c r="MUK103" s="53"/>
      <c r="MUL103" s="53"/>
      <c r="MUM103" s="53"/>
      <c r="MUN103" s="53"/>
      <c r="MUO103" s="53"/>
      <c r="MUP103" s="53"/>
      <c r="MUQ103" s="53"/>
      <c r="MUR103" s="53"/>
      <c r="MUS103" s="53"/>
      <c r="MUT103" s="53"/>
      <c r="MUU103" s="53"/>
      <c r="MUV103" s="53"/>
      <c r="MUW103" s="53"/>
      <c r="MUX103" s="53"/>
      <c r="MUY103" s="53"/>
      <c r="MUZ103" s="53"/>
      <c r="MVA103" s="53"/>
      <c r="MVB103" s="53"/>
      <c r="MVC103" s="53"/>
      <c r="MVD103" s="53"/>
      <c r="MVE103" s="53"/>
      <c r="MVF103" s="53"/>
      <c r="MVG103" s="53"/>
      <c r="MVH103" s="53"/>
      <c r="MVI103" s="53"/>
      <c r="MVJ103" s="53"/>
      <c r="MVK103" s="53"/>
      <c r="MVL103" s="53"/>
      <c r="MVM103" s="53"/>
      <c r="MVN103" s="53"/>
      <c r="MVO103" s="53"/>
      <c r="MVP103" s="53"/>
      <c r="MVQ103" s="53"/>
      <c r="MVR103" s="53"/>
      <c r="MVS103" s="53"/>
      <c r="MVT103" s="53"/>
      <c r="MVU103" s="53"/>
      <c r="MVV103" s="53"/>
      <c r="MVW103" s="53"/>
      <c r="MVX103" s="53"/>
      <c r="MVY103" s="53"/>
      <c r="MVZ103" s="53"/>
      <c r="MWA103" s="53"/>
      <c r="MWB103" s="53"/>
      <c r="MWC103" s="53"/>
      <c r="MWD103" s="53"/>
      <c r="MWE103" s="53"/>
      <c r="MWF103" s="53"/>
      <c r="MWG103" s="53"/>
      <c r="MWH103" s="53"/>
      <c r="MWI103" s="53"/>
      <c r="MWJ103" s="53"/>
      <c r="MWK103" s="53"/>
      <c r="MWL103" s="53"/>
      <c r="MWM103" s="53"/>
      <c r="MWN103" s="53"/>
      <c r="MWO103" s="53"/>
      <c r="MWP103" s="53"/>
      <c r="MWQ103" s="53"/>
      <c r="MWR103" s="53"/>
      <c r="MWS103" s="53"/>
      <c r="MWT103" s="53"/>
      <c r="MWU103" s="53"/>
      <c r="MWV103" s="53"/>
      <c r="MWW103" s="53"/>
      <c r="MWX103" s="53"/>
      <c r="MWY103" s="53"/>
      <c r="MWZ103" s="53"/>
      <c r="MXA103" s="53"/>
      <c r="MXB103" s="53"/>
      <c r="MXC103" s="53"/>
      <c r="MXD103" s="53"/>
      <c r="MXE103" s="53"/>
      <c r="MXF103" s="53"/>
      <c r="MXG103" s="53"/>
      <c r="MXH103" s="53"/>
      <c r="MXI103" s="53"/>
      <c r="MXJ103" s="53"/>
      <c r="MXK103" s="53"/>
      <c r="MXL103" s="53"/>
      <c r="MXM103" s="53"/>
      <c r="MXN103" s="53"/>
      <c r="MXO103" s="53"/>
      <c r="MXP103" s="53"/>
      <c r="MXQ103" s="53"/>
      <c r="MXR103" s="53"/>
      <c r="MXS103" s="53"/>
      <c r="MXT103" s="53"/>
      <c r="MXU103" s="53"/>
      <c r="MXV103" s="53"/>
      <c r="MXW103" s="53"/>
      <c r="MXX103" s="53"/>
      <c r="MXY103" s="53"/>
      <c r="MXZ103" s="53"/>
      <c r="MYA103" s="53"/>
      <c r="MYB103" s="53"/>
      <c r="MYC103" s="53"/>
      <c r="MYD103" s="53"/>
      <c r="MYE103" s="53"/>
      <c r="MYF103" s="53"/>
      <c r="MYG103" s="53"/>
      <c r="MYH103" s="53"/>
      <c r="MYI103" s="53"/>
      <c r="MYJ103" s="53"/>
      <c r="MYK103" s="53"/>
      <c r="MYL103" s="53"/>
      <c r="MYM103" s="53"/>
      <c r="MYN103" s="53"/>
      <c r="MYO103" s="53"/>
      <c r="MYP103" s="53"/>
      <c r="MYQ103" s="53"/>
      <c r="MYR103" s="53"/>
      <c r="MYS103" s="53"/>
      <c r="MYT103" s="53"/>
      <c r="MYU103" s="53"/>
      <c r="MYV103" s="53"/>
      <c r="MYW103" s="53"/>
      <c r="MYX103" s="53"/>
      <c r="MYY103" s="53"/>
      <c r="MYZ103" s="53"/>
      <c r="MZA103" s="53"/>
      <c r="MZB103" s="53"/>
      <c r="MZC103" s="53"/>
      <c r="MZD103" s="53"/>
      <c r="MZE103" s="53"/>
      <c r="MZF103" s="53"/>
      <c r="MZG103" s="53"/>
      <c r="MZH103" s="53"/>
      <c r="MZI103" s="53"/>
      <c r="MZJ103" s="53"/>
      <c r="MZK103" s="53"/>
      <c r="MZL103" s="53"/>
      <c r="MZM103" s="53"/>
      <c r="MZN103" s="53"/>
      <c r="MZO103" s="53"/>
      <c r="MZP103" s="53"/>
      <c r="MZQ103" s="53"/>
      <c r="MZR103" s="53"/>
      <c r="MZS103" s="53"/>
      <c r="MZT103" s="53"/>
      <c r="MZU103" s="53"/>
      <c r="MZV103" s="53"/>
      <c r="MZW103" s="53"/>
      <c r="MZX103" s="53"/>
      <c r="MZY103" s="53"/>
      <c r="MZZ103" s="53"/>
      <c r="NAA103" s="53"/>
      <c r="NAB103" s="53"/>
      <c r="NAC103" s="53"/>
      <c r="NAD103" s="53"/>
      <c r="NAE103" s="53"/>
      <c r="NAF103" s="53"/>
      <c r="NAG103" s="53"/>
      <c r="NAH103" s="53"/>
      <c r="NAI103" s="53"/>
      <c r="NAJ103" s="53"/>
      <c r="NAK103" s="53"/>
      <c r="NAL103" s="53"/>
      <c r="NAM103" s="53"/>
      <c r="NAN103" s="53"/>
      <c r="NAO103" s="53"/>
      <c r="NAP103" s="53"/>
      <c r="NAQ103" s="53"/>
      <c r="NAR103" s="53"/>
      <c r="NAS103" s="53"/>
      <c r="NAT103" s="53"/>
      <c r="NAU103" s="53"/>
      <c r="NAV103" s="53"/>
      <c r="NAW103" s="53"/>
      <c r="NAX103" s="53"/>
      <c r="NAY103" s="53"/>
      <c r="NAZ103" s="53"/>
      <c r="NBA103" s="53"/>
      <c r="NBB103" s="53"/>
      <c r="NBC103" s="53"/>
      <c r="NBD103" s="53"/>
      <c r="NBE103" s="53"/>
      <c r="NBF103" s="53"/>
      <c r="NBG103" s="53"/>
      <c r="NBH103" s="53"/>
      <c r="NBI103" s="53"/>
      <c r="NBJ103" s="53"/>
      <c r="NBK103" s="53"/>
      <c r="NBL103" s="53"/>
      <c r="NBM103" s="53"/>
      <c r="NBN103" s="53"/>
      <c r="NBO103" s="53"/>
      <c r="NBP103" s="53"/>
      <c r="NBQ103" s="53"/>
      <c r="NBR103" s="53"/>
      <c r="NBS103" s="53"/>
      <c r="NBT103" s="53"/>
      <c r="NBU103" s="53"/>
      <c r="NBV103" s="53"/>
      <c r="NBW103" s="53"/>
      <c r="NBX103" s="53"/>
      <c r="NBY103" s="53"/>
      <c r="NBZ103" s="53"/>
      <c r="NCA103" s="53"/>
      <c r="NCB103" s="53"/>
      <c r="NCC103" s="53"/>
      <c r="NCD103" s="53"/>
      <c r="NCE103" s="53"/>
      <c r="NCF103" s="53"/>
      <c r="NCG103" s="53"/>
      <c r="NCH103" s="53"/>
      <c r="NCI103" s="53"/>
      <c r="NCJ103" s="53"/>
      <c r="NCK103" s="53"/>
      <c r="NCL103" s="53"/>
      <c r="NCM103" s="53"/>
      <c r="NCN103" s="53"/>
      <c r="NCO103" s="53"/>
      <c r="NCP103" s="53"/>
      <c r="NCQ103" s="53"/>
      <c r="NCR103" s="53"/>
      <c r="NCS103" s="53"/>
      <c r="NCT103" s="53"/>
      <c r="NCU103" s="53"/>
      <c r="NCV103" s="53"/>
      <c r="NCW103" s="53"/>
      <c r="NCX103" s="53"/>
      <c r="NCY103" s="53"/>
      <c r="NCZ103" s="53"/>
      <c r="NDA103" s="53"/>
      <c r="NDB103" s="53"/>
      <c r="NDC103" s="53"/>
      <c r="NDD103" s="53"/>
      <c r="NDE103" s="53"/>
      <c r="NDF103" s="53"/>
      <c r="NDG103" s="53"/>
      <c r="NDH103" s="53"/>
      <c r="NDI103" s="53"/>
      <c r="NDJ103" s="53"/>
      <c r="NDK103" s="53"/>
      <c r="NDL103" s="53"/>
      <c r="NDM103" s="53"/>
      <c r="NDN103" s="53"/>
      <c r="NDO103" s="53"/>
      <c r="NDP103" s="53"/>
      <c r="NDQ103" s="53"/>
      <c r="NDR103" s="53"/>
      <c r="NDS103" s="53"/>
      <c r="NDT103" s="53"/>
      <c r="NDU103" s="53"/>
      <c r="NDV103" s="53"/>
      <c r="NDW103" s="53"/>
      <c r="NDX103" s="53"/>
      <c r="NDY103" s="53"/>
      <c r="NDZ103" s="53"/>
      <c r="NEA103" s="53"/>
      <c r="NEB103" s="53"/>
      <c r="NEC103" s="53"/>
      <c r="NED103" s="53"/>
      <c r="NEE103" s="53"/>
      <c r="NEF103" s="53"/>
      <c r="NEG103" s="53"/>
      <c r="NEH103" s="53"/>
      <c r="NEI103" s="53"/>
      <c r="NEJ103" s="53"/>
      <c r="NEK103" s="53"/>
      <c r="NEL103" s="53"/>
      <c r="NEM103" s="53"/>
      <c r="NEN103" s="53"/>
      <c r="NEO103" s="53"/>
      <c r="NEP103" s="53"/>
      <c r="NEQ103" s="53"/>
      <c r="NER103" s="53"/>
      <c r="NES103" s="53"/>
      <c r="NET103" s="53"/>
      <c r="NEU103" s="53"/>
      <c r="NEV103" s="53"/>
      <c r="NEW103" s="53"/>
      <c r="NEX103" s="53"/>
      <c r="NEY103" s="53"/>
      <c r="NEZ103" s="53"/>
      <c r="NFA103" s="53"/>
      <c r="NFB103" s="53"/>
      <c r="NFC103" s="53"/>
      <c r="NFD103" s="53"/>
      <c r="NFE103" s="53"/>
      <c r="NFF103" s="53"/>
      <c r="NFG103" s="53"/>
      <c r="NFH103" s="53"/>
      <c r="NFI103" s="53"/>
      <c r="NFJ103" s="53"/>
      <c r="NFK103" s="53"/>
      <c r="NFL103" s="53"/>
      <c r="NFM103" s="53"/>
      <c r="NFN103" s="53"/>
      <c r="NFO103" s="53"/>
      <c r="NFP103" s="53"/>
      <c r="NFQ103" s="53"/>
      <c r="NFR103" s="53"/>
      <c r="NFS103" s="53"/>
      <c r="NFT103" s="53"/>
      <c r="NFU103" s="53"/>
      <c r="NFV103" s="53"/>
      <c r="NFW103" s="53"/>
      <c r="NFX103" s="53"/>
      <c r="NFY103" s="53"/>
      <c r="NFZ103" s="53"/>
      <c r="NGA103" s="53"/>
      <c r="NGB103" s="53"/>
      <c r="NGC103" s="53"/>
      <c r="NGD103" s="53"/>
      <c r="NGE103" s="53"/>
      <c r="NGF103" s="53"/>
      <c r="NGG103" s="53"/>
      <c r="NGH103" s="53"/>
      <c r="NGI103" s="53"/>
      <c r="NGJ103" s="53"/>
      <c r="NGK103" s="53"/>
      <c r="NGL103" s="53"/>
      <c r="NGM103" s="53"/>
      <c r="NGN103" s="53"/>
      <c r="NGO103" s="53"/>
      <c r="NGP103" s="53"/>
      <c r="NGQ103" s="53"/>
      <c r="NGR103" s="53"/>
      <c r="NGS103" s="53"/>
      <c r="NGT103" s="53"/>
      <c r="NGU103" s="53"/>
      <c r="NGV103" s="53"/>
      <c r="NGW103" s="53"/>
      <c r="NGX103" s="53"/>
      <c r="NGY103" s="53"/>
      <c r="NGZ103" s="53"/>
      <c r="NHA103" s="53"/>
      <c r="NHB103" s="53"/>
      <c r="NHC103" s="53"/>
      <c r="NHD103" s="53"/>
      <c r="NHE103" s="53"/>
      <c r="NHF103" s="53"/>
      <c r="NHG103" s="53"/>
      <c r="NHH103" s="53"/>
      <c r="NHI103" s="53"/>
      <c r="NHJ103" s="53"/>
      <c r="NHK103" s="53"/>
      <c r="NHL103" s="53"/>
      <c r="NHM103" s="53"/>
      <c r="NHN103" s="53"/>
      <c r="NHO103" s="53"/>
      <c r="NHP103" s="53"/>
      <c r="NHQ103" s="53"/>
      <c r="NHR103" s="53"/>
      <c r="NHS103" s="53"/>
      <c r="NHT103" s="53"/>
      <c r="NHU103" s="53"/>
      <c r="NHV103" s="53"/>
      <c r="NHW103" s="53"/>
      <c r="NHX103" s="53"/>
      <c r="NHY103" s="53"/>
      <c r="NHZ103" s="53"/>
      <c r="NIA103" s="53"/>
      <c r="NIB103" s="53"/>
      <c r="NIC103" s="53"/>
      <c r="NID103" s="53"/>
      <c r="NIE103" s="53"/>
      <c r="NIF103" s="53"/>
      <c r="NIG103" s="53"/>
      <c r="NIH103" s="53"/>
      <c r="NII103" s="53"/>
      <c r="NIJ103" s="53"/>
      <c r="NIK103" s="53"/>
      <c r="NIL103" s="53"/>
      <c r="NIM103" s="53"/>
      <c r="NIN103" s="53"/>
      <c r="NIO103" s="53"/>
      <c r="NIP103" s="53"/>
      <c r="NIQ103" s="53"/>
      <c r="NIR103" s="53"/>
      <c r="NIS103" s="53"/>
      <c r="NIT103" s="53"/>
      <c r="NIU103" s="53"/>
      <c r="NIV103" s="53"/>
      <c r="NIW103" s="53"/>
      <c r="NIX103" s="53"/>
      <c r="NIY103" s="53"/>
      <c r="NIZ103" s="53"/>
      <c r="NJA103" s="53"/>
      <c r="NJB103" s="53"/>
      <c r="NJC103" s="53"/>
      <c r="NJD103" s="53"/>
      <c r="NJE103" s="53"/>
      <c r="NJF103" s="53"/>
      <c r="NJG103" s="53"/>
      <c r="NJH103" s="53"/>
      <c r="NJI103" s="53"/>
      <c r="NJJ103" s="53"/>
      <c r="NJK103" s="53"/>
      <c r="NJL103" s="53"/>
      <c r="NJM103" s="53"/>
      <c r="NJN103" s="53"/>
      <c r="NJO103" s="53"/>
      <c r="NJP103" s="53"/>
      <c r="NJQ103" s="53"/>
      <c r="NJR103" s="53"/>
      <c r="NJS103" s="53"/>
      <c r="NJT103" s="53"/>
      <c r="NJU103" s="53"/>
      <c r="NJV103" s="53"/>
      <c r="NJW103" s="53"/>
      <c r="NJX103" s="53"/>
      <c r="NJY103" s="53"/>
      <c r="NJZ103" s="53"/>
      <c r="NKA103" s="53"/>
      <c r="NKB103" s="53"/>
      <c r="NKC103" s="53"/>
      <c r="NKD103" s="53"/>
      <c r="NKE103" s="53"/>
      <c r="NKF103" s="53"/>
      <c r="NKG103" s="53"/>
      <c r="NKH103" s="53"/>
      <c r="NKI103" s="53"/>
      <c r="NKJ103" s="53"/>
      <c r="NKK103" s="53"/>
      <c r="NKL103" s="53"/>
      <c r="NKM103" s="53"/>
      <c r="NKN103" s="53"/>
      <c r="NKO103" s="53"/>
      <c r="NKP103" s="53"/>
      <c r="NKQ103" s="53"/>
      <c r="NKR103" s="53"/>
      <c r="NKS103" s="53"/>
      <c r="NKT103" s="53"/>
      <c r="NKU103" s="53"/>
      <c r="NKV103" s="53"/>
      <c r="NKW103" s="53"/>
      <c r="NKX103" s="53"/>
      <c r="NKY103" s="53"/>
      <c r="NKZ103" s="53"/>
      <c r="NLA103" s="53"/>
      <c r="NLB103" s="53"/>
      <c r="NLC103" s="53"/>
      <c r="NLD103" s="53"/>
      <c r="NLE103" s="53"/>
      <c r="NLF103" s="53"/>
      <c r="NLG103" s="53"/>
      <c r="NLH103" s="53"/>
      <c r="NLI103" s="53"/>
      <c r="NLJ103" s="53"/>
      <c r="NLK103" s="53"/>
      <c r="NLL103" s="53"/>
      <c r="NLM103" s="53"/>
      <c r="NLN103" s="53"/>
      <c r="NLO103" s="53"/>
      <c r="NLP103" s="53"/>
      <c r="NLQ103" s="53"/>
      <c r="NLR103" s="53"/>
      <c r="NLS103" s="53"/>
      <c r="NLT103" s="53"/>
      <c r="NLU103" s="53"/>
      <c r="NLV103" s="53"/>
      <c r="NLW103" s="53"/>
      <c r="NLX103" s="53"/>
      <c r="NLY103" s="53"/>
      <c r="NLZ103" s="53"/>
      <c r="NMA103" s="53"/>
      <c r="NMB103" s="53"/>
      <c r="NMC103" s="53"/>
      <c r="NMD103" s="53"/>
      <c r="NME103" s="53"/>
      <c r="NMF103" s="53"/>
      <c r="NMG103" s="53"/>
      <c r="NMH103" s="53"/>
      <c r="NMI103" s="53"/>
      <c r="NMJ103" s="53"/>
      <c r="NMK103" s="53"/>
      <c r="NML103" s="53"/>
      <c r="NMM103" s="53"/>
      <c r="NMN103" s="53"/>
      <c r="NMO103" s="53"/>
      <c r="NMP103" s="53"/>
      <c r="NMQ103" s="53"/>
      <c r="NMR103" s="53"/>
      <c r="NMS103" s="53"/>
      <c r="NMT103" s="53"/>
      <c r="NMU103" s="53"/>
      <c r="NMV103" s="53"/>
      <c r="NMW103" s="53"/>
      <c r="NMX103" s="53"/>
      <c r="NMY103" s="53"/>
      <c r="NMZ103" s="53"/>
      <c r="NNA103" s="53"/>
      <c r="NNB103" s="53"/>
      <c r="NNC103" s="53"/>
      <c r="NND103" s="53"/>
      <c r="NNE103" s="53"/>
      <c r="NNF103" s="53"/>
      <c r="NNG103" s="53"/>
      <c r="NNH103" s="53"/>
      <c r="NNI103" s="53"/>
      <c r="NNJ103" s="53"/>
      <c r="NNK103" s="53"/>
      <c r="NNL103" s="53"/>
      <c r="NNM103" s="53"/>
      <c r="NNN103" s="53"/>
      <c r="NNO103" s="53"/>
      <c r="NNP103" s="53"/>
      <c r="NNQ103" s="53"/>
      <c r="NNR103" s="53"/>
      <c r="NNS103" s="53"/>
      <c r="NNT103" s="53"/>
      <c r="NNU103" s="53"/>
      <c r="NNV103" s="53"/>
      <c r="NNW103" s="53"/>
      <c r="NNX103" s="53"/>
      <c r="NNY103" s="53"/>
      <c r="NNZ103" s="53"/>
      <c r="NOA103" s="53"/>
      <c r="NOB103" s="53"/>
      <c r="NOC103" s="53"/>
      <c r="NOD103" s="53"/>
      <c r="NOE103" s="53"/>
      <c r="NOF103" s="53"/>
      <c r="NOG103" s="53"/>
      <c r="NOH103" s="53"/>
      <c r="NOI103" s="53"/>
      <c r="NOJ103" s="53"/>
      <c r="NOK103" s="53"/>
      <c r="NOL103" s="53"/>
      <c r="NOM103" s="53"/>
      <c r="NON103" s="53"/>
      <c r="NOO103" s="53"/>
      <c r="NOP103" s="53"/>
      <c r="NOQ103" s="53"/>
      <c r="NOR103" s="53"/>
      <c r="NOS103" s="53"/>
      <c r="NOT103" s="53"/>
      <c r="NOU103" s="53"/>
      <c r="NOV103" s="53"/>
      <c r="NOW103" s="53"/>
      <c r="NOX103" s="53"/>
      <c r="NOY103" s="53"/>
      <c r="NOZ103" s="53"/>
      <c r="NPA103" s="53"/>
      <c r="NPB103" s="53"/>
      <c r="NPC103" s="53"/>
      <c r="NPD103" s="53"/>
      <c r="NPE103" s="53"/>
      <c r="NPF103" s="53"/>
      <c r="NPG103" s="53"/>
      <c r="NPH103" s="53"/>
      <c r="NPI103" s="53"/>
      <c r="NPJ103" s="53"/>
      <c r="NPK103" s="53"/>
      <c r="NPL103" s="53"/>
      <c r="NPM103" s="53"/>
      <c r="NPN103" s="53"/>
      <c r="NPO103" s="53"/>
      <c r="NPP103" s="53"/>
      <c r="NPQ103" s="53"/>
      <c r="NPR103" s="53"/>
      <c r="NPS103" s="53"/>
      <c r="NPT103" s="53"/>
      <c r="NPU103" s="53"/>
      <c r="NPV103" s="53"/>
      <c r="NPW103" s="53"/>
      <c r="NPX103" s="53"/>
      <c r="NPY103" s="53"/>
      <c r="NPZ103" s="53"/>
      <c r="NQA103" s="53"/>
      <c r="NQB103" s="53"/>
      <c r="NQC103" s="53"/>
      <c r="NQD103" s="53"/>
      <c r="NQE103" s="53"/>
      <c r="NQF103" s="53"/>
      <c r="NQG103" s="53"/>
      <c r="NQH103" s="53"/>
      <c r="NQI103" s="53"/>
      <c r="NQJ103" s="53"/>
      <c r="NQK103" s="53"/>
      <c r="NQL103" s="53"/>
      <c r="NQM103" s="53"/>
      <c r="NQN103" s="53"/>
      <c r="NQO103" s="53"/>
      <c r="NQP103" s="53"/>
      <c r="NQQ103" s="53"/>
      <c r="NQR103" s="53"/>
      <c r="NQS103" s="53"/>
      <c r="NQT103" s="53"/>
      <c r="NQU103" s="53"/>
      <c r="NQV103" s="53"/>
      <c r="NQW103" s="53"/>
      <c r="NQX103" s="53"/>
      <c r="NQY103" s="53"/>
      <c r="NQZ103" s="53"/>
      <c r="NRA103" s="53"/>
      <c r="NRB103" s="53"/>
      <c r="NRC103" s="53"/>
      <c r="NRD103" s="53"/>
      <c r="NRE103" s="53"/>
      <c r="NRF103" s="53"/>
      <c r="NRG103" s="53"/>
      <c r="NRH103" s="53"/>
      <c r="NRI103" s="53"/>
      <c r="NRJ103" s="53"/>
      <c r="NRK103" s="53"/>
      <c r="NRL103" s="53"/>
      <c r="NRM103" s="53"/>
      <c r="NRN103" s="53"/>
      <c r="NRO103" s="53"/>
      <c r="NRP103" s="53"/>
      <c r="NRQ103" s="53"/>
      <c r="NRR103" s="53"/>
      <c r="NRS103" s="53"/>
      <c r="NRT103" s="53"/>
      <c r="NRU103" s="53"/>
      <c r="NRV103" s="53"/>
      <c r="NRW103" s="53"/>
      <c r="NRX103" s="53"/>
      <c r="NRY103" s="53"/>
      <c r="NRZ103" s="53"/>
      <c r="NSA103" s="53"/>
      <c r="NSB103" s="53"/>
      <c r="NSC103" s="53"/>
      <c r="NSD103" s="53"/>
      <c r="NSE103" s="53"/>
      <c r="NSF103" s="53"/>
      <c r="NSG103" s="53"/>
      <c r="NSH103" s="53"/>
      <c r="NSI103" s="53"/>
      <c r="NSJ103" s="53"/>
      <c r="NSK103" s="53"/>
      <c r="NSL103" s="53"/>
      <c r="NSM103" s="53"/>
      <c r="NSN103" s="53"/>
      <c r="NSO103" s="53"/>
      <c r="NSP103" s="53"/>
      <c r="NSQ103" s="53"/>
      <c r="NSR103" s="53"/>
      <c r="NSS103" s="53"/>
      <c r="NST103" s="53"/>
      <c r="NSU103" s="53"/>
      <c r="NSV103" s="53"/>
      <c r="NSW103" s="53"/>
      <c r="NSX103" s="53"/>
      <c r="NSY103" s="53"/>
      <c r="NSZ103" s="53"/>
      <c r="NTA103" s="53"/>
      <c r="NTB103" s="53"/>
      <c r="NTC103" s="53"/>
      <c r="NTD103" s="53"/>
      <c r="NTE103" s="53"/>
      <c r="NTF103" s="53"/>
      <c r="NTG103" s="53"/>
      <c r="NTH103" s="53"/>
      <c r="NTI103" s="53"/>
      <c r="NTJ103" s="53"/>
      <c r="NTK103" s="53"/>
      <c r="NTL103" s="53"/>
      <c r="NTM103" s="53"/>
      <c r="NTN103" s="53"/>
      <c r="NTO103" s="53"/>
      <c r="NTP103" s="53"/>
      <c r="NTQ103" s="53"/>
      <c r="NTR103" s="53"/>
      <c r="NTS103" s="53"/>
      <c r="NTT103" s="53"/>
      <c r="NTU103" s="53"/>
      <c r="NTV103" s="53"/>
      <c r="NTW103" s="53"/>
      <c r="NTX103" s="53"/>
      <c r="NTY103" s="53"/>
      <c r="NTZ103" s="53"/>
      <c r="NUA103" s="53"/>
      <c r="NUB103" s="53"/>
      <c r="NUC103" s="53"/>
      <c r="NUD103" s="53"/>
      <c r="NUE103" s="53"/>
      <c r="NUF103" s="53"/>
      <c r="NUG103" s="53"/>
      <c r="NUH103" s="53"/>
      <c r="NUI103" s="53"/>
      <c r="NUJ103" s="53"/>
      <c r="NUK103" s="53"/>
      <c r="NUL103" s="53"/>
      <c r="NUM103" s="53"/>
      <c r="NUN103" s="53"/>
      <c r="NUO103" s="53"/>
      <c r="NUP103" s="53"/>
      <c r="NUQ103" s="53"/>
      <c r="NUR103" s="53"/>
      <c r="NUS103" s="53"/>
      <c r="NUT103" s="53"/>
      <c r="NUU103" s="53"/>
      <c r="NUV103" s="53"/>
      <c r="NUW103" s="53"/>
      <c r="NUX103" s="53"/>
      <c r="NUY103" s="53"/>
      <c r="NUZ103" s="53"/>
      <c r="NVA103" s="53"/>
      <c r="NVB103" s="53"/>
      <c r="NVC103" s="53"/>
      <c r="NVD103" s="53"/>
      <c r="NVE103" s="53"/>
      <c r="NVF103" s="53"/>
      <c r="NVG103" s="53"/>
      <c r="NVH103" s="53"/>
      <c r="NVI103" s="53"/>
      <c r="NVJ103" s="53"/>
      <c r="NVK103" s="53"/>
      <c r="NVL103" s="53"/>
      <c r="NVM103" s="53"/>
      <c r="NVN103" s="53"/>
      <c r="NVO103" s="53"/>
      <c r="NVP103" s="53"/>
      <c r="NVQ103" s="53"/>
      <c r="NVR103" s="53"/>
      <c r="NVS103" s="53"/>
      <c r="NVT103" s="53"/>
      <c r="NVU103" s="53"/>
      <c r="NVV103" s="53"/>
      <c r="NVW103" s="53"/>
      <c r="NVX103" s="53"/>
      <c r="NVY103" s="53"/>
      <c r="NVZ103" s="53"/>
      <c r="NWA103" s="53"/>
      <c r="NWB103" s="53"/>
      <c r="NWC103" s="53"/>
      <c r="NWD103" s="53"/>
      <c r="NWE103" s="53"/>
      <c r="NWF103" s="53"/>
      <c r="NWG103" s="53"/>
      <c r="NWH103" s="53"/>
      <c r="NWI103" s="53"/>
      <c r="NWJ103" s="53"/>
      <c r="NWK103" s="53"/>
      <c r="NWL103" s="53"/>
      <c r="NWM103" s="53"/>
      <c r="NWN103" s="53"/>
      <c r="NWO103" s="53"/>
      <c r="NWP103" s="53"/>
      <c r="NWQ103" s="53"/>
      <c r="NWR103" s="53"/>
      <c r="NWS103" s="53"/>
      <c r="NWT103" s="53"/>
      <c r="NWU103" s="53"/>
      <c r="NWV103" s="53"/>
      <c r="NWW103" s="53"/>
      <c r="NWX103" s="53"/>
      <c r="NWY103" s="53"/>
      <c r="NWZ103" s="53"/>
      <c r="NXA103" s="53"/>
      <c r="NXB103" s="53"/>
      <c r="NXC103" s="53"/>
      <c r="NXD103" s="53"/>
      <c r="NXE103" s="53"/>
      <c r="NXF103" s="53"/>
      <c r="NXG103" s="53"/>
      <c r="NXH103" s="53"/>
      <c r="NXI103" s="53"/>
      <c r="NXJ103" s="53"/>
      <c r="NXK103" s="53"/>
      <c r="NXL103" s="53"/>
      <c r="NXM103" s="53"/>
      <c r="NXN103" s="53"/>
      <c r="NXO103" s="53"/>
      <c r="NXP103" s="53"/>
      <c r="NXQ103" s="53"/>
      <c r="NXR103" s="53"/>
      <c r="NXS103" s="53"/>
      <c r="NXT103" s="53"/>
      <c r="NXU103" s="53"/>
      <c r="NXV103" s="53"/>
      <c r="NXW103" s="53"/>
      <c r="NXX103" s="53"/>
      <c r="NXY103" s="53"/>
      <c r="NXZ103" s="53"/>
      <c r="NYA103" s="53"/>
      <c r="NYB103" s="53"/>
      <c r="NYC103" s="53"/>
      <c r="NYD103" s="53"/>
      <c r="NYE103" s="53"/>
      <c r="NYF103" s="53"/>
      <c r="NYG103" s="53"/>
      <c r="NYH103" s="53"/>
      <c r="NYI103" s="53"/>
      <c r="NYJ103" s="53"/>
      <c r="NYK103" s="53"/>
      <c r="NYL103" s="53"/>
      <c r="NYM103" s="53"/>
      <c r="NYN103" s="53"/>
      <c r="NYO103" s="53"/>
      <c r="NYP103" s="53"/>
      <c r="NYQ103" s="53"/>
      <c r="NYR103" s="53"/>
      <c r="NYS103" s="53"/>
      <c r="NYT103" s="53"/>
      <c r="NYU103" s="53"/>
      <c r="NYV103" s="53"/>
      <c r="NYW103" s="53"/>
      <c r="NYX103" s="53"/>
      <c r="NYY103" s="53"/>
      <c r="NYZ103" s="53"/>
      <c r="NZA103" s="53"/>
      <c r="NZB103" s="53"/>
      <c r="NZC103" s="53"/>
      <c r="NZD103" s="53"/>
      <c r="NZE103" s="53"/>
      <c r="NZF103" s="53"/>
      <c r="NZG103" s="53"/>
      <c r="NZH103" s="53"/>
      <c r="NZI103" s="53"/>
      <c r="NZJ103" s="53"/>
      <c r="NZK103" s="53"/>
      <c r="NZL103" s="53"/>
      <c r="NZM103" s="53"/>
      <c r="NZN103" s="53"/>
      <c r="NZO103" s="53"/>
      <c r="NZP103" s="53"/>
      <c r="NZQ103" s="53"/>
      <c r="NZR103" s="53"/>
      <c r="NZS103" s="53"/>
      <c r="NZT103" s="53"/>
      <c r="NZU103" s="53"/>
      <c r="NZV103" s="53"/>
      <c r="NZW103" s="53"/>
      <c r="NZX103" s="53"/>
      <c r="NZY103" s="53"/>
      <c r="NZZ103" s="53"/>
      <c r="OAA103" s="53"/>
      <c r="OAB103" s="53"/>
      <c r="OAC103" s="53"/>
      <c r="OAD103" s="53"/>
      <c r="OAE103" s="53"/>
      <c r="OAF103" s="53"/>
      <c r="OAG103" s="53"/>
      <c r="OAH103" s="53"/>
      <c r="OAI103" s="53"/>
      <c r="OAJ103" s="53"/>
      <c r="OAK103" s="53"/>
      <c r="OAL103" s="53"/>
      <c r="OAM103" s="53"/>
      <c r="OAN103" s="53"/>
      <c r="OAO103" s="53"/>
      <c r="OAP103" s="53"/>
      <c r="OAQ103" s="53"/>
      <c r="OAR103" s="53"/>
      <c r="OAS103" s="53"/>
      <c r="OAT103" s="53"/>
      <c r="OAU103" s="53"/>
      <c r="OAV103" s="53"/>
      <c r="OAW103" s="53"/>
      <c r="OAX103" s="53"/>
      <c r="OAY103" s="53"/>
      <c r="OAZ103" s="53"/>
      <c r="OBA103" s="53"/>
      <c r="OBB103" s="53"/>
      <c r="OBC103" s="53"/>
      <c r="OBD103" s="53"/>
      <c r="OBE103" s="53"/>
      <c r="OBF103" s="53"/>
      <c r="OBG103" s="53"/>
      <c r="OBH103" s="53"/>
      <c r="OBI103" s="53"/>
      <c r="OBJ103" s="53"/>
      <c r="OBK103" s="53"/>
      <c r="OBL103" s="53"/>
      <c r="OBM103" s="53"/>
      <c r="OBN103" s="53"/>
      <c r="OBO103" s="53"/>
      <c r="OBP103" s="53"/>
      <c r="OBQ103" s="53"/>
      <c r="OBR103" s="53"/>
      <c r="OBS103" s="53"/>
      <c r="OBT103" s="53"/>
      <c r="OBU103" s="53"/>
      <c r="OBV103" s="53"/>
      <c r="OBW103" s="53"/>
      <c r="OBX103" s="53"/>
      <c r="OBY103" s="53"/>
      <c r="OBZ103" s="53"/>
      <c r="OCA103" s="53"/>
      <c r="OCB103" s="53"/>
      <c r="OCC103" s="53"/>
      <c r="OCD103" s="53"/>
      <c r="OCE103" s="53"/>
      <c r="OCF103" s="53"/>
      <c r="OCG103" s="53"/>
      <c r="OCH103" s="53"/>
      <c r="OCI103" s="53"/>
      <c r="OCJ103" s="53"/>
      <c r="OCK103" s="53"/>
      <c r="OCL103" s="53"/>
      <c r="OCM103" s="53"/>
      <c r="OCN103" s="53"/>
      <c r="OCO103" s="53"/>
      <c r="OCP103" s="53"/>
      <c r="OCQ103" s="53"/>
      <c r="OCR103" s="53"/>
      <c r="OCS103" s="53"/>
      <c r="OCT103" s="53"/>
      <c r="OCU103" s="53"/>
      <c r="OCV103" s="53"/>
      <c r="OCW103" s="53"/>
      <c r="OCX103" s="53"/>
      <c r="OCY103" s="53"/>
      <c r="OCZ103" s="53"/>
      <c r="ODA103" s="53"/>
      <c r="ODB103" s="53"/>
      <c r="ODC103" s="53"/>
      <c r="ODD103" s="53"/>
      <c r="ODE103" s="53"/>
      <c r="ODF103" s="53"/>
      <c r="ODG103" s="53"/>
      <c r="ODH103" s="53"/>
      <c r="ODI103" s="53"/>
      <c r="ODJ103" s="53"/>
      <c r="ODK103" s="53"/>
      <c r="ODL103" s="53"/>
      <c r="ODM103" s="53"/>
      <c r="ODN103" s="53"/>
      <c r="ODO103" s="53"/>
      <c r="ODP103" s="53"/>
      <c r="ODQ103" s="53"/>
      <c r="ODR103" s="53"/>
      <c r="ODS103" s="53"/>
      <c r="ODT103" s="53"/>
      <c r="ODU103" s="53"/>
      <c r="ODV103" s="53"/>
      <c r="ODW103" s="53"/>
      <c r="ODX103" s="53"/>
      <c r="ODY103" s="53"/>
      <c r="ODZ103" s="53"/>
      <c r="OEA103" s="53"/>
      <c r="OEB103" s="53"/>
      <c r="OEC103" s="53"/>
      <c r="OED103" s="53"/>
      <c r="OEE103" s="53"/>
      <c r="OEF103" s="53"/>
      <c r="OEG103" s="53"/>
      <c r="OEH103" s="53"/>
      <c r="OEI103" s="53"/>
      <c r="OEJ103" s="53"/>
      <c r="OEK103" s="53"/>
      <c r="OEL103" s="53"/>
      <c r="OEM103" s="53"/>
      <c r="OEN103" s="53"/>
      <c r="OEO103" s="53"/>
      <c r="OEP103" s="53"/>
      <c r="OEQ103" s="53"/>
      <c r="OER103" s="53"/>
      <c r="OES103" s="53"/>
      <c r="OET103" s="53"/>
      <c r="OEU103" s="53"/>
      <c r="OEV103" s="53"/>
      <c r="OEW103" s="53"/>
      <c r="OEX103" s="53"/>
      <c r="OEY103" s="53"/>
      <c r="OEZ103" s="53"/>
      <c r="OFA103" s="53"/>
      <c r="OFB103" s="53"/>
      <c r="OFC103" s="53"/>
      <c r="OFD103" s="53"/>
      <c r="OFE103" s="53"/>
      <c r="OFF103" s="53"/>
      <c r="OFG103" s="53"/>
      <c r="OFH103" s="53"/>
      <c r="OFI103" s="53"/>
      <c r="OFJ103" s="53"/>
      <c r="OFK103" s="53"/>
      <c r="OFL103" s="53"/>
      <c r="OFM103" s="53"/>
      <c r="OFN103" s="53"/>
      <c r="OFO103" s="53"/>
      <c r="OFP103" s="53"/>
      <c r="OFQ103" s="53"/>
      <c r="OFR103" s="53"/>
      <c r="OFS103" s="53"/>
      <c r="OFT103" s="53"/>
      <c r="OFU103" s="53"/>
      <c r="OFV103" s="53"/>
      <c r="OFW103" s="53"/>
      <c r="OFX103" s="53"/>
      <c r="OFY103" s="53"/>
      <c r="OFZ103" s="53"/>
      <c r="OGA103" s="53"/>
      <c r="OGB103" s="53"/>
      <c r="OGC103" s="53"/>
      <c r="OGD103" s="53"/>
      <c r="OGE103" s="53"/>
      <c r="OGF103" s="53"/>
      <c r="OGG103" s="53"/>
      <c r="OGH103" s="53"/>
      <c r="OGI103" s="53"/>
      <c r="OGJ103" s="53"/>
      <c r="OGK103" s="53"/>
      <c r="OGL103" s="53"/>
      <c r="OGM103" s="53"/>
      <c r="OGN103" s="53"/>
      <c r="OGO103" s="53"/>
      <c r="OGP103" s="53"/>
      <c r="OGQ103" s="53"/>
      <c r="OGR103" s="53"/>
      <c r="OGS103" s="53"/>
      <c r="OGT103" s="53"/>
      <c r="OGU103" s="53"/>
      <c r="OGV103" s="53"/>
      <c r="OGW103" s="53"/>
      <c r="OGX103" s="53"/>
      <c r="OGY103" s="53"/>
      <c r="OGZ103" s="53"/>
      <c r="OHA103" s="53"/>
      <c r="OHB103" s="53"/>
      <c r="OHC103" s="53"/>
      <c r="OHD103" s="53"/>
      <c r="OHE103" s="53"/>
      <c r="OHF103" s="53"/>
      <c r="OHG103" s="53"/>
      <c r="OHH103" s="53"/>
      <c r="OHI103" s="53"/>
      <c r="OHJ103" s="53"/>
      <c r="OHK103" s="53"/>
      <c r="OHL103" s="53"/>
      <c r="OHM103" s="53"/>
      <c r="OHN103" s="53"/>
      <c r="OHO103" s="53"/>
      <c r="OHP103" s="53"/>
      <c r="OHQ103" s="53"/>
      <c r="OHR103" s="53"/>
      <c r="OHS103" s="53"/>
      <c r="OHT103" s="53"/>
      <c r="OHU103" s="53"/>
      <c r="OHV103" s="53"/>
      <c r="OHW103" s="53"/>
      <c r="OHX103" s="53"/>
      <c r="OHY103" s="53"/>
      <c r="OHZ103" s="53"/>
      <c r="OIA103" s="53"/>
      <c r="OIB103" s="53"/>
      <c r="OIC103" s="53"/>
      <c r="OID103" s="53"/>
      <c r="OIE103" s="53"/>
      <c r="OIF103" s="53"/>
      <c r="OIG103" s="53"/>
      <c r="OIH103" s="53"/>
      <c r="OII103" s="53"/>
      <c r="OIJ103" s="53"/>
      <c r="OIK103" s="53"/>
      <c r="OIL103" s="53"/>
      <c r="OIM103" s="53"/>
      <c r="OIN103" s="53"/>
      <c r="OIO103" s="53"/>
      <c r="OIP103" s="53"/>
      <c r="OIQ103" s="53"/>
      <c r="OIR103" s="53"/>
      <c r="OIS103" s="53"/>
      <c r="OIT103" s="53"/>
      <c r="OIU103" s="53"/>
      <c r="OIV103" s="53"/>
      <c r="OIW103" s="53"/>
      <c r="OIX103" s="53"/>
      <c r="OIY103" s="53"/>
      <c r="OIZ103" s="53"/>
      <c r="OJA103" s="53"/>
      <c r="OJB103" s="53"/>
      <c r="OJC103" s="53"/>
      <c r="OJD103" s="53"/>
      <c r="OJE103" s="53"/>
      <c r="OJF103" s="53"/>
      <c r="OJG103" s="53"/>
      <c r="OJH103" s="53"/>
      <c r="OJI103" s="53"/>
      <c r="OJJ103" s="53"/>
      <c r="OJK103" s="53"/>
      <c r="OJL103" s="53"/>
      <c r="OJM103" s="53"/>
      <c r="OJN103" s="53"/>
      <c r="OJO103" s="53"/>
      <c r="OJP103" s="53"/>
      <c r="OJQ103" s="53"/>
      <c r="OJR103" s="53"/>
      <c r="OJS103" s="53"/>
      <c r="OJT103" s="53"/>
      <c r="OJU103" s="53"/>
      <c r="OJV103" s="53"/>
      <c r="OJW103" s="53"/>
      <c r="OJX103" s="53"/>
      <c r="OJY103" s="53"/>
      <c r="OJZ103" s="53"/>
      <c r="OKA103" s="53"/>
      <c r="OKB103" s="53"/>
      <c r="OKC103" s="53"/>
      <c r="OKD103" s="53"/>
      <c r="OKE103" s="53"/>
      <c r="OKF103" s="53"/>
      <c r="OKG103" s="53"/>
      <c r="OKH103" s="53"/>
      <c r="OKI103" s="53"/>
      <c r="OKJ103" s="53"/>
      <c r="OKK103" s="53"/>
      <c r="OKL103" s="53"/>
      <c r="OKM103" s="53"/>
      <c r="OKN103" s="53"/>
      <c r="OKO103" s="53"/>
      <c r="OKP103" s="53"/>
      <c r="OKQ103" s="53"/>
      <c r="OKR103" s="53"/>
      <c r="OKS103" s="53"/>
      <c r="OKT103" s="53"/>
      <c r="OKU103" s="53"/>
      <c r="OKV103" s="53"/>
      <c r="OKW103" s="53"/>
      <c r="OKX103" s="53"/>
      <c r="OKY103" s="53"/>
      <c r="OKZ103" s="53"/>
      <c r="OLA103" s="53"/>
      <c r="OLB103" s="53"/>
      <c r="OLC103" s="53"/>
      <c r="OLD103" s="53"/>
      <c r="OLE103" s="53"/>
      <c r="OLF103" s="53"/>
      <c r="OLG103" s="53"/>
      <c r="OLH103" s="53"/>
      <c r="OLI103" s="53"/>
      <c r="OLJ103" s="53"/>
      <c r="OLK103" s="53"/>
      <c r="OLL103" s="53"/>
      <c r="OLM103" s="53"/>
      <c r="OLN103" s="53"/>
      <c r="OLO103" s="53"/>
      <c r="OLP103" s="53"/>
      <c r="OLQ103" s="53"/>
      <c r="OLR103" s="53"/>
      <c r="OLS103" s="53"/>
      <c r="OLT103" s="53"/>
      <c r="OLU103" s="53"/>
      <c r="OLV103" s="53"/>
      <c r="OLW103" s="53"/>
      <c r="OLX103" s="53"/>
      <c r="OLY103" s="53"/>
      <c r="OLZ103" s="53"/>
      <c r="OMA103" s="53"/>
      <c r="OMB103" s="53"/>
      <c r="OMC103" s="53"/>
      <c r="OMD103" s="53"/>
      <c r="OME103" s="53"/>
      <c r="OMF103" s="53"/>
      <c r="OMG103" s="53"/>
      <c r="OMH103" s="53"/>
      <c r="OMI103" s="53"/>
      <c r="OMJ103" s="53"/>
      <c r="OMK103" s="53"/>
      <c r="OML103" s="53"/>
      <c r="OMM103" s="53"/>
      <c r="OMN103" s="53"/>
      <c r="OMO103" s="53"/>
      <c r="OMP103" s="53"/>
      <c r="OMQ103" s="53"/>
      <c r="OMR103" s="53"/>
      <c r="OMS103" s="53"/>
      <c r="OMT103" s="53"/>
      <c r="OMU103" s="53"/>
      <c r="OMV103" s="53"/>
      <c r="OMW103" s="53"/>
      <c r="OMX103" s="53"/>
      <c r="OMY103" s="53"/>
      <c r="OMZ103" s="53"/>
      <c r="ONA103" s="53"/>
      <c r="ONB103" s="53"/>
      <c r="ONC103" s="53"/>
      <c r="OND103" s="53"/>
      <c r="ONE103" s="53"/>
      <c r="ONF103" s="53"/>
      <c r="ONG103" s="53"/>
      <c r="ONH103" s="53"/>
      <c r="ONI103" s="53"/>
      <c r="ONJ103" s="53"/>
      <c r="ONK103" s="53"/>
      <c r="ONL103" s="53"/>
      <c r="ONM103" s="53"/>
      <c r="ONN103" s="53"/>
      <c r="ONO103" s="53"/>
      <c r="ONP103" s="53"/>
      <c r="ONQ103" s="53"/>
      <c r="ONR103" s="53"/>
      <c r="ONS103" s="53"/>
      <c r="ONT103" s="53"/>
      <c r="ONU103" s="53"/>
      <c r="ONV103" s="53"/>
      <c r="ONW103" s="53"/>
      <c r="ONX103" s="53"/>
      <c r="ONY103" s="53"/>
      <c r="ONZ103" s="53"/>
      <c r="OOA103" s="53"/>
      <c r="OOB103" s="53"/>
      <c r="OOC103" s="53"/>
      <c r="OOD103" s="53"/>
      <c r="OOE103" s="53"/>
      <c r="OOF103" s="53"/>
      <c r="OOG103" s="53"/>
      <c r="OOH103" s="53"/>
      <c r="OOI103" s="53"/>
      <c r="OOJ103" s="53"/>
      <c r="OOK103" s="53"/>
      <c r="OOL103" s="53"/>
      <c r="OOM103" s="53"/>
      <c r="OON103" s="53"/>
      <c r="OOO103" s="53"/>
      <c r="OOP103" s="53"/>
      <c r="OOQ103" s="53"/>
      <c r="OOR103" s="53"/>
      <c r="OOS103" s="53"/>
      <c r="OOT103" s="53"/>
      <c r="OOU103" s="53"/>
      <c r="OOV103" s="53"/>
      <c r="OOW103" s="53"/>
      <c r="OOX103" s="53"/>
      <c r="OOY103" s="53"/>
      <c r="OOZ103" s="53"/>
      <c r="OPA103" s="53"/>
      <c r="OPB103" s="53"/>
      <c r="OPC103" s="53"/>
      <c r="OPD103" s="53"/>
      <c r="OPE103" s="53"/>
      <c r="OPF103" s="53"/>
      <c r="OPG103" s="53"/>
      <c r="OPH103" s="53"/>
      <c r="OPI103" s="53"/>
      <c r="OPJ103" s="53"/>
      <c r="OPK103" s="53"/>
      <c r="OPL103" s="53"/>
      <c r="OPM103" s="53"/>
      <c r="OPN103" s="53"/>
      <c r="OPO103" s="53"/>
      <c r="OPP103" s="53"/>
      <c r="OPQ103" s="53"/>
      <c r="OPR103" s="53"/>
      <c r="OPS103" s="53"/>
      <c r="OPT103" s="53"/>
      <c r="OPU103" s="53"/>
      <c r="OPV103" s="53"/>
      <c r="OPW103" s="53"/>
      <c r="OPX103" s="53"/>
      <c r="OPY103" s="53"/>
      <c r="OPZ103" s="53"/>
      <c r="OQA103" s="53"/>
      <c r="OQB103" s="53"/>
      <c r="OQC103" s="53"/>
      <c r="OQD103" s="53"/>
      <c r="OQE103" s="53"/>
      <c r="OQF103" s="53"/>
      <c r="OQG103" s="53"/>
      <c r="OQH103" s="53"/>
      <c r="OQI103" s="53"/>
      <c r="OQJ103" s="53"/>
      <c r="OQK103" s="53"/>
      <c r="OQL103" s="53"/>
      <c r="OQM103" s="53"/>
      <c r="OQN103" s="53"/>
      <c r="OQO103" s="53"/>
      <c r="OQP103" s="53"/>
      <c r="OQQ103" s="53"/>
      <c r="OQR103" s="53"/>
      <c r="OQS103" s="53"/>
      <c r="OQT103" s="53"/>
      <c r="OQU103" s="53"/>
      <c r="OQV103" s="53"/>
      <c r="OQW103" s="53"/>
      <c r="OQX103" s="53"/>
      <c r="OQY103" s="53"/>
      <c r="OQZ103" s="53"/>
      <c r="ORA103" s="53"/>
      <c r="ORB103" s="53"/>
      <c r="ORC103" s="53"/>
      <c r="ORD103" s="53"/>
      <c r="ORE103" s="53"/>
      <c r="ORF103" s="53"/>
      <c r="ORG103" s="53"/>
      <c r="ORH103" s="53"/>
      <c r="ORI103" s="53"/>
      <c r="ORJ103" s="53"/>
      <c r="ORK103" s="53"/>
      <c r="ORL103" s="53"/>
      <c r="ORM103" s="53"/>
      <c r="ORN103" s="53"/>
      <c r="ORO103" s="53"/>
      <c r="ORP103" s="53"/>
      <c r="ORQ103" s="53"/>
      <c r="ORR103" s="53"/>
      <c r="ORS103" s="53"/>
      <c r="ORT103" s="53"/>
      <c r="ORU103" s="53"/>
      <c r="ORV103" s="53"/>
      <c r="ORW103" s="53"/>
      <c r="ORX103" s="53"/>
      <c r="ORY103" s="53"/>
      <c r="ORZ103" s="53"/>
      <c r="OSA103" s="53"/>
      <c r="OSB103" s="53"/>
      <c r="OSC103" s="53"/>
      <c r="OSD103" s="53"/>
      <c r="OSE103" s="53"/>
      <c r="OSF103" s="53"/>
      <c r="OSG103" s="53"/>
      <c r="OSH103" s="53"/>
      <c r="OSI103" s="53"/>
      <c r="OSJ103" s="53"/>
      <c r="OSK103" s="53"/>
      <c r="OSL103" s="53"/>
      <c r="OSM103" s="53"/>
      <c r="OSN103" s="53"/>
      <c r="OSO103" s="53"/>
      <c r="OSP103" s="53"/>
      <c r="OSQ103" s="53"/>
      <c r="OSR103" s="53"/>
      <c r="OSS103" s="53"/>
      <c r="OST103" s="53"/>
      <c r="OSU103" s="53"/>
      <c r="OSV103" s="53"/>
      <c r="OSW103" s="53"/>
      <c r="OSX103" s="53"/>
      <c r="OSY103" s="53"/>
      <c r="OSZ103" s="53"/>
      <c r="OTA103" s="53"/>
      <c r="OTB103" s="53"/>
      <c r="OTC103" s="53"/>
      <c r="OTD103" s="53"/>
      <c r="OTE103" s="53"/>
      <c r="OTF103" s="53"/>
      <c r="OTG103" s="53"/>
      <c r="OTH103" s="53"/>
      <c r="OTI103" s="53"/>
      <c r="OTJ103" s="53"/>
      <c r="OTK103" s="53"/>
      <c r="OTL103" s="53"/>
      <c r="OTM103" s="53"/>
      <c r="OTN103" s="53"/>
      <c r="OTO103" s="53"/>
      <c r="OTP103" s="53"/>
      <c r="OTQ103" s="53"/>
      <c r="OTR103" s="53"/>
      <c r="OTS103" s="53"/>
      <c r="OTT103" s="53"/>
      <c r="OTU103" s="53"/>
      <c r="OTV103" s="53"/>
      <c r="OTW103" s="53"/>
      <c r="OTX103" s="53"/>
      <c r="OTY103" s="53"/>
      <c r="OTZ103" s="53"/>
      <c r="OUA103" s="53"/>
      <c r="OUB103" s="53"/>
      <c r="OUC103" s="53"/>
      <c r="OUD103" s="53"/>
      <c r="OUE103" s="53"/>
      <c r="OUF103" s="53"/>
      <c r="OUG103" s="53"/>
      <c r="OUH103" s="53"/>
      <c r="OUI103" s="53"/>
      <c r="OUJ103" s="53"/>
      <c r="OUK103" s="53"/>
      <c r="OUL103" s="53"/>
      <c r="OUM103" s="53"/>
      <c r="OUN103" s="53"/>
      <c r="OUO103" s="53"/>
      <c r="OUP103" s="53"/>
      <c r="OUQ103" s="53"/>
      <c r="OUR103" s="53"/>
      <c r="OUS103" s="53"/>
      <c r="OUT103" s="53"/>
      <c r="OUU103" s="53"/>
      <c r="OUV103" s="53"/>
      <c r="OUW103" s="53"/>
      <c r="OUX103" s="53"/>
      <c r="OUY103" s="53"/>
      <c r="OUZ103" s="53"/>
      <c r="OVA103" s="53"/>
      <c r="OVB103" s="53"/>
      <c r="OVC103" s="53"/>
      <c r="OVD103" s="53"/>
      <c r="OVE103" s="53"/>
      <c r="OVF103" s="53"/>
      <c r="OVG103" s="53"/>
      <c r="OVH103" s="53"/>
      <c r="OVI103" s="53"/>
      <c r="OVJ103" s="53"/>
      <c r="OVK103" s="53"/>
      <c r="OVL103" s="53"/>
      <c r="OVM103" s="53"/>
      <c r="OVN103" s="53"/>
      <c r="OVO103" s="53"/>
      <c r="OVP103" s="53"/>
      <c r="OVQ103" s="53"/>
      <c r="OVR103" s="53"/>
      <c r="OVS103" s="53"/>
      <c r="OVT103" s="53"/>
      <c r="OVU103" s="53"/>
      <c r="OVV103" s="53"/>
      <c r="OVW103" s="53"/>
      <c r="OVX103" s="53"/>
      <c r="OVY103" s="53"/>
      <c r="OVZ103" s="53"/>
      <c r="OWA103" s="53"/>
      <c r="OWB103" s="53"/>
      <c r="OWC103" s="53"/>
      <c r="OWD103" s="53"/>
      <c r="OWE103" s="53"/>
      <c r="OWF103" s="53"/>
      <c r="OWG103" s="53"/>
      <c r="OWH103" s="53"/>
      <c r="OWI103" s="53"/>
      <c r="OWJ103" s="53"/>
      <c r="OWK103" s="53"/>
      <c r="OWL103" s="53"/>
      <c r="OWM103" s="53"/>
      <c r="OWN103" s="53"/>
      <c r="OWO103" s="53"/>
      <c r="OWP103" s="53"/>
      <c r="OWQ103" s="53"/>
      <c r="OWR103" s="53"/>
      <c r="OWS103" s="53"/>
      <c r="OWT103" s="53"/>
      <c r="OWU103" s="53"/>
      <c r="OWV103" s="53"/>
      <c r="OWW103" s="53"/>
      <c r="OWX103" s="53"/>
      <c r="OWY103" s="53"/>
      <c r="OWZ103" s="53"/>
      <c r="OXA103" s="53"/>
      <c r="OXB103" s="53"/>
      <c r="OXC103" s="53"/>
      <c r="OXD103" s="53"/>
      <c r="OXE103" s="53"/>
      <c r="OXF103" s="53"/>
      <c r="OXG103" s="53"/>
      <c r="OXH103" s="53"/>
      <c r="OXI103" s="53"/>
      <c r="OXJ103" s="53"/>
      <c r="OXK103" s="53"/>
      <c r="OXL103" s="53"/>
      <c r="OXM103" s="53"/>
      <c r="OXN103" s="53"/>
      <c r="OXO103" s="53"/>
      <c r="OXP103" s="53"/>
      <c r="OXQ103" s="53"/>
      <c r="OXR103" s="53"/>
      <c r="OXS103" s="53"/>
      <c r="OXT103" s="53"/>
      <c r="OXU103" s="53"/>
      <c r="OXV103" s="53"/>
      <c r="OXW103" s="53"/>
      <c r="OXX103" s="53"/>
      <c r="OXY103" s="53"/>
      <c r="OXZ103" s="53"/>
      <c r="OYA103" s="53"/>
      <c r="OYB103" s="53"/>
      <c r="OYC103" s="53"/>
      <c r="OYD103" s="53"/>
      <c r="OYE103" s="53"/>
      <c r="OYF103" s="53"/>
      <c r="OYG103" s="53"/>
      <c r="OYH103" s="53"/>
      <c r="OYI103" s="53"/>
      <c r="OYJ103" s="53"/>
      <c r="OYK103" s="53"/>
      <c r="OYL103" s="53"/>
      <c r="OYM103" s="53"/>
      <c r="OYN103" s="53"/>
      <c r="OYO103" s="53"/>
      <c r="OYP103" s="53"/>
      <c r="OYQ103" s="53"/>
      <c r="OYR103" s="53"/>
      <c r="OYS103" s="53"/>
      <c r="OYT103" s="53"/>
      <c r="OYU103" s="53"/>
      <c r="OYV103" s="53"/>
      <c r="OYW103" s="53"/>
      <c r="OYX103" s="53"/>
      <c r="OYY103" s="53"/>
      <c r="OYZ103" s="53"/>
      <c r="OZA103" s="53"/>
      <c r="OZB103" s="53"/>
      <c r="OZC103" s="53"/>
      <c r="OZD103" s="53"/>
      <c r="OZE103" s="53"/>
      <c r="OZF103" s="53"/>
      <c r="OZG103" s="53"/>
      <c r="OZH103" s="53"/>
      <c r="OZI103" s="53"/>
      <c r="OZJ103" s="53"/>
      <c r="OZK103" s="53"/>
      <c r="OZL103" s="53"/>
      <c r="OZM103" s="53"/>
      <c r="OZN103" s="53"/>
      <c r="OZO103" s="53"/>
      <c r="OZP103" s="53"/>
      <c r="OZQ103" s="53"/>
      <c r="OZR103" s="53"/>
      <c r="OZS103" s="53"/>
      <c r="OZT103" s="53"/>
      <c r="OZU103" s="53"/>
      <c r="OZV103" s="53"/>
      <c r="OZW103" s="53"/>
      <c r="OZX103" s="53"/>
      <c r="OZY103" s="53"/>
      <c r="OZZ103" s="53"/>
      <c r="PAA103" s="53"/>
      <c r="PAB103" s="53"/>
      <c r="PAC103" s="53"/>
      <c r="PAD103" s="53"/>
      <c r="PAE103" s="53"/>
      <c r="PAF103" s="53"/>
      <c r="PAG103" s="53"/>
      <c r="PAH103" s="53"/>
      <c r="PAI103" s="53"/>
      <c r="PAJ103" s="53"/>
      <c r="PAK103" s="53"/>
      <c r="PAL103" s="53"/>
      <c r="PAM103" s="53"/>
      <c r="PAN103" s="53"/>
      <c r="PAO103" s="53"/>
      <c r="PAP103" s="53"/>
      <c r="PAQ103" s="53"/>
      <c r="PAR103" s="53"/>
      <c r="PAS103" s="53"/>
      <c r="PAT103" s="53"/>
      <c r="PAU103" s="53"/>
      <c r="PAV103" s="53"/>
      <c r="PAW103" s="53"/>
      <c r="PAX103" s="53"/>
      <c r="PAY103" s="53"/>
      <c r="PAZ103" s="53"/>
      <c r="PBA103" s="53"/>
      <c r="PBB103" s="53"/>
      <c r="PBC103" s="53"/>
      <c r="PBD103" s="53"/>
      <c r="PBE103" s="53"/>
      <c r="PBF103" s="53"/>
      <c r="PBG103" s="53"/>
      <c r="PBH103" s="53"/>
      <c r="PBI103" s="53"/>
      <c r="PBJ103" s="53"/>
      <c r="PBK103" s="53"/>
      <c r="PBL103" s="53"/>
      <c r="PBM103" s="53"/>
      <c r="PBN103" s="53"/>
      <c r="PBO103" s="53"/>
      <c r="PBP103" s="53"/>
      <c r="PBQ103" s="53"/>
      <c r="PBR103" s="53"/>
      <c r="PBS103" s="53"/>
      <c r="PBT103" s="53"/>
      <c r="PBU103" s="53"/>
      <c r="PBV103" s="53"/>
      <c r="PBW103" s="53"/>
      <c r="PBX103" s="53"/>
      <c r="PBY103" s="53"/>
      <c r="PBZ103" s="53"/>
      <c r="PCA103" s="53"/>
      <c r="PCB103" s="53"/>
      <c r="PCC103" s="53"/>
      <c r="PCD103" s="53"/>
      <c r="PCE103" s="53"/>
      <c r="PCF103" s="53"/>
      <c r="PCG103" s="53"/>
      <c r="PCH103" s="53"/>
      <c r="PCI103" s="53"/>
      <c r="PCJ103" s="53"/>
      <c r="PCK103" s="53"/>
      <c r="PCL103" s="53"/>
      <c r="PCM103" s="53"/>
      <c r="PCN103" s="53"/>
      <c r="PCO103" s="53"/>
      <c r="PCP103" s="53"/>
      <c r="PCQ103" s="53"/>
      <c r="PCR103" s="53"/>
      <c r="PCS103" s="53"/>
      <c r="PCT103" s="53"/>
      <c r="PCU103" s="53"/>
      <c r="PCV103" s="53"/>
      <c r="PCW103" s="53"/>
      <c r="PCX103" s="53"/>
      <c r="PCY103" s="53"/>
      <c r="PCZ103" s="53"/>
      <c r="PDA103" s="53"/>
      <c r="PDB103" s="53"/>
      <c r="PDC103" s="53"/>
      <c r="PDD103" s="53"/>
      <c r="PDE103" s="53"/>
      <c r="PDF103" s="53"/>
      <c r="PDG103" s="53"/>
      <c r="PDH103" s="53"/>
      <c r="PDI103" s="53"/>
      <c r="PDJ103" s="53"/>
      <c r="PDK103" s="53"/>
      <c r="PDL103" s="53"/>
      <c r="PDM103" s="53"/>
      <c r="PDN103" s="53"/>
      <c r="PDO103" s="53"/>
      <c r="PDP103" s="53"/>
      <c r="PDQ103" s="53"/>
      <c r="PDR103" s="53"/>
      <c r="PDS103" s="53"/>
      <c r="PDT103" s="53"/>
      <c r="PDU103" s="53"/>
      <c r="PDV103" s="53"/>
      <c r="PDW103" s="53"/>
      <c r="PDX103" s="53"/>
      <c r="PDY103" s="53"/>
      <c r="PDZ103" s="53"/>
      <c r="PEA103" s="53"/>
      <c r="PEB103" s="53"/>
      <c r="PEC103" s="53"/>
      <c r="PED103" s="53"/>
      <c r="PEE103" s="53"/>
      <c r="PEF103" s="53"/>
      <c r="PEG103" s="53"/>
      <c r="PEH103" s="53"/>
      <c r="PEI103" s="53"/>
      <c r="PEJ103" s="53"/>
      <c r="PEK103" s="53"/>
      <c r="PEL103" s="53"/>
      <c r="PEM103" s="53"/>
      <c r="PEN103" s="53"/>
      <c r="PEO103" s="53"/>
      <c r="PEP103" s="53"/>
      <c r="PEQ103" s="53"/>
      <c r="PER103" s="53"/>
      <c r="PES103" s="53"/>
      <c r="PET103" s="53"/>
      <c r="PEU103" s="53"/>
      <c r="PEV103" s="53"/>
      <c r="PEW103" s="53"/>
      <c r="PEX103" s="53"/>
      <c r="PEY103" s="53"/>
      <c r="PEZ103" s="53"/>
      <c r="PFA103" s="53"/>
      <c r="PFB103" s="53"/>
      <c r="PFC103" s="53"/>
      <c r="PFD103" s="53"/>
      <c r="PFE103" s="53"/>
      <c r="PFF103" s="53"/>
      <c r="PFG103" s="53"/>
      <c r="PFH103" s="53"/>
      <c r="PFI103" s="53"/>
      <c r="PFJ103" s="53"/>
      <c r="PFK103" s="53"/>
      <c r="PFL103" s="53"/>
      <c r="PFM103" s="53"/>
      <c r="PFN103" s="53"/>
      <c r="PFO103" s="53"/>
      <c r="PFP103" s="53"/>
      <c r="PFQ103" s="53"/>
      <c r="PFR103" s="53"/>
      <c r="PFS103" s="53"/>
      <c r="PFT103" s="53"/>
      <c r="PFU103" s="53"/>
      <c r="PFV103" s="53"/>
      <c r="PFW103" s="53"/>
      <c r="PFX103" s="53"/>
      <c r="PFY103" s="53"/>
      <c r="PFZ103" s="53"/>
      <c r="PGA103" s="53"/>
      <c r="PGB103" s="53"/>
      <c r="PGC103" s="53"/>
      <c r="PGD103" s="53"/>
      <c r="PGE103" s="53"/>
      <c r="PGF103" s="53"/>
      <c r="PGG103" s="53"/>
      <c r="PGH103" s="53"/>
      <c r="PGI103" s="53"/>
      <c r="PGJ103" s="53"/>
      <c r="PGK103" s="53"/>
      <c r="PGL103" s="53"/>
      <c r="PGM103" s="53"/>
      <c r="PGN103" s="53"/>
      <c r="PGO103" s="53"/>
      <c r="PGP103" s="53"/>
      <c r="PGQ103" s="53"/>
      <c r="PGR103" s="53"/>
      <c r="PGS103" s="53"/>
      <c r="PGT103" s="53"/>
      <c r="PGU103" s="53"/>
      <c r="PGV103" s="53"/>
      <c r="PGW103" s="53"/>
      <c r="PGX103" s="53"/>
      <c r="PGY103" s="53"/>
      <c r="PGZ103" s="53"/>
      <c r="PHA103" s="53"/>
      <c r="PHB103" s="53"/>
      <c r="PHC103" s="53"/>
      <c r="PHD103" s="53"/>
      <c r="PHE103" s="53"/>
      <c r="PHF103" s="53"/>
      <c r="PHG103" s="53"/>
      <c r="PHH103" s="53"/>
      <c r="PHI103" s="53"/>
      <c r="PHJ103" s="53"/>
      <c r="PHK103" s="53"/>
      <c r="PHL103" s="53"/>
      <c r="PHM103" s="53"/>
      <c r="PHN103" s="53"/>
      <c r="PHO103" s="53"/>
      <c r="PHP103" s="53"/>
      <c r="PHQ103" s="53"/>
      <c r="PHR103" s="53"/>
      <c r="PHS103" s="53"/>
      <c r="PHT103" s="53"/>
      <c r="PHU103" s="53"/>
      <c r="PHV103" s="53"/>
      <c r="PHW103" s="53"/>
      <c r="PHX103" s="53"/>
      <c r="PHY103" s="53"/>
      <c r="PHZ103" s="53"/>
      <c r="PIA103" s="53"/>
      <c r="PIB103" s="53"/>
      <c r="PIC103" s="53"/>
      <c r="PID103" s="53"/>
      <c r="PIE103" s="53"/>
      <c r="PIF103" s="53"/>
      <c r="PIG103" s="53"/>
      <c r="PIH103" s="53"/>
      <c r="PII103" s="53"/>
      <c r="PIJ103" s="53"/>
      <c r="PIK103" s="53"/>
      <c r="PIL103" s="53"/>
      <c r="PIM103" s="53"/>
      <c r="PIN103" s="53"/>
      <c r="PIO103" s="53"/>
      <c r="PIP103" s="53"/>
      <c r="PIQ103" s="53"/>
      <c r="PIR103" s="53"/>
      <c r="PIS103" s="53"/>
      <c r="PIT103" s="53"/>
      <c r="PIU103" s="53"/>
      <c r="PIV103" s="53"/>
      <c r="PIW103" s="53"/>
      <c r="PIX103" s="53"/>
      <c r="PIY103" s="53"/>
      <c r="PIZ103" s="53"/>
      <c r="PJA103" s="53"/>
      <c r="PJB103" s="53"/>
      <c r="PJC103" s="53"/>
      <c r="PJD103" s="53"/>
      <c r="PJE103" s="53"/>
      <c r="PJF103" s="53"/>
      <c r="PJG103" s="53"/>
      <c r="PJH103" s="53"/>
      <c r="PJI103" s="53"/>
      <c r="PJJ103" s="53"/>
      <c r="PJK103" s="53"/>
      <c r="PJL103" s="53"/>
      <c r="PJM103" s="53"/>
      <c r="PJN103" s="53"/>
      <c r="PJO103" s="53"/>
      <c r="PJP103" s="53"/>
      <c r="PJQ103" s="53"/>
      <c r="PJR103" s="53"/>
      <c r="PJS103" s="53"/>
      <c r="PJT103" s="53"/>
      <c r="PJU103" s="53"/>
      <c r="PJV103" s="53"/>
      <c r="PJW103" s="53"/>
      <c r="PJX103" s="53"/>
      <c r="PJY103" s="53"/>
      <c r="PJZ103" s="53"/>
      <c r="PKA103" s="53"/>
      <c r="PKB103" s="53"/>
      <c r="PKC103" s="53"/>
      <c r="PKD103" s="53"/>
      <c r="PKE103" s="53"/>
      <c r="PKF103" s="53"/>
      <c r="PKG103" s="53"/>
      <c r="PKH103" s="53"/>
      <c r="PKI103" s="53"/>
      <c r="PKJ103" s="53"/>
      <c r="PKK103" s="53"/>
      <c r="PKL103" s="53"/>
      <c r="PKM103" s="53"/>
      <c r="PKN103" s="53"/>
      <c r="PKO103" s="53"/>
      <c r="PKP103" s="53"/>
      <c r="PKQ103" s="53"/>
      <c r="PKR103" s="53"/>
      <c r="PKS103" s="53"/>
      <c r="PKT103" s="53"/>
      <c r="PKU103" s="53"/>
      <c r="PKV103" s="53"/>
      <c r="PKW103" s="53"/>
      <c r="PKX103" s="53"/>
      <c r="PKY103" s="53"/>
      <c r="PKZ103" s="53"/>
      <c r="PLA103" s="53"/>
      <c r="PLB103" s="53"/>
      <c r="PLC103" s="53"/>
      <c r="PLD103" s="53"/>
      <c r="PLE103" s="53"/>
      <c r="PLF103" s="53"/>
      <c r="PLG103" s="53"/>
      <c r="PLH103" s="53"/>
      <c r="PLI103" s="53"/>
      <c r="PLJ103" s="53"/>
      <c r="PLK103" s="53"/>
      <c r="PLL103" s="53"/>
      <c r="PLM103" s="53"/>
      <c r="PLN103" s="53"/>
      <c r="PLO103" s="53"/>
      <c r="PLP103" s="53"/>
      <c r="PLQ103" s="53"/>
      <c r="PLR103" s="53"/>
      <c r="PLS103" s="53"/>
      <c r="PLT103" s="53"/>
      <c r="PLU103" s="53"/>
      <c r="PLV103" s="53"/>
      <c r="PLW103" s="53"/>
      <c r="PLX103" s="53"/>
      <c r="PLY103" s="53"/>
      <c r="PLZ103" s="53"/>
      <c r="PMA103" s="53"/>
      <c r="PMB103" s="53"/>
      <c r="PMC103" s="53"/>
      <c r="PMD103" s="53"/>
      <c r="PME103" s="53"/>
      <c r="PMF103" s="53"/>
      <c r="PMG103" s="53"/>
      <c r="PMH103" s="53"/>
      <c r="PMI103" s="53"/>
      <c r="PMJ103" s="53"/>
      <c r="PMK103" s="53"/>
      <c r="PML103" s="53"/>
      <c r="PMM103" s="53"/>
      <c r="PMN103" s="53"/>
      <c r="PMO103" s="53"/>
      <c r="PMP103" s="53"/>
      <c r="PMQ103" s="53"/>
      <c r="PMR103" s="53"/>
      <c r="PMS103" s="53"/>
      <c r="PMT103" s="53"/>
      <c r="PMU103" s="53"/>
      <c r="PMV103" s="53"/>
      <c r="PMW103" s="53"/>
      <c r="PMX103" s="53"/>
      <c r="PMY103" s="53"/>
      <c r="PMZ103" s="53"/>
      <c r="PNA103" s="53"/>
      <c r="PNB103" s="53"/>
      <c r="PNC103" s="53"/>
      <c r="PND103" s="53"/>
      <c r="PNE103" s="53"/>
      <c r="PNF103" s="53"/>
      <c r="PNG103" s="53"/>
      <c r="PNH103" s="53"/>
      <c r="PNI103" s="53"/>
      <c r="PNJ103" s="53"/>
      <c r="PNK103" s="53"/>
      <c r="PNL103" s="53"/>
      <c r="PNM103" s="53"/>
      <c r="PNN103" s="53"/>
      <c r="PNO103" s="53"/>
      <c r="PNP103" s="53"/>
      <c r="PNQ103" s="53"/>
      <c r="PNR103" s="53"/>
      <c r="PNS103" s="53"/>
      <c r="PNT103" s="53"/>
      <c r="PNU103" s="53"/>
      <c r="PNV103" s="53"/>
      <c r="PNW103" s="53"/>
      <c r="PNX103" s="53"/>
      <c r="PNY103" s="53"/>
      <c r="PNZ103" s="53"/>
      <c r="POA103" s="53"/>
      <c r="POB103" s="53"/>
      <c r="POC103" s="53"/>
      <c r="POD103" s="53"/>
      <c r="POE103" s="53"/>
      <c r="POF103" s="53"/>
      <c r="POG103" s="53"/>
      <c r="POH103" s="53"/>
      <c r="POI103" s="53"/>
      <c r="POJ103" s="53"/>
      <c r="POK103" s="53"/>
      <c r="POL103" s="53"/>
      <c r="POM103" s="53"/>
      <c r="PON103" s="53"/>
      <c r="POO103" s="53"/>
      <c r="POP103" s="53"/>
      <c r="POQ103" s="53"/>
      <c r="POR103" s="53"/>
      <c r="POS103" s="53"/>
      <c r="POT103" s="53"/>
      <c r="POU103" s="53"/>
      <c r="POV103" s="53"/>
      <c r="POW103" s="53"/>
      <c r="POX103" s="53"/>
      <c r="POY103" s="53"/>
      <c r="POZ103" s="53"/>
      <c r="PPA103" s="53"/>
      <c r="PPB103" s="53"/>
      <c r="PPC103" s="53"/>
      <c r="PPD103" s="53"/>
      <c r="PPE103" s="53"/>
      <c r="PPF103" s="53"/>
      <c r="PPG103" s="53"/>
      <c r="PPH103" s="53"/>
      <c r="PPI103" s="53"/>
      <c r="PPJ103" s="53"/>
      <c r="PPK103" s="53"/>
      <c r="PPL103" s="53"/>
      <c r="PPM103" s="53"/>
      <c r="PPN103" s="53"/>
      <c r="PPO103" s="53"/>
      <c r="PPP103" s="53"/>
      <c r="PPQ103" s="53"/>
      <c r="PPR103" s="53"/>
      <c r="PPS103" s="53"/>
      <c r="PPT103" s="53"/>
      <c r="PPU103" s="53"/>
      <c r="PPV103" s="53"/>
      <c r="PPW103" s="53"/>
      <c r="PPX103" s="53"/>
      <c r="PPY103" s="53"/>
      <c r="PPZ103" s="53"/>
      <c r="PQA103" s="53"/>
      <c r="PQB103" s="53"/>
      <c r="PQC103" s="53"/>
      <c r="PQD103" s="53"/>
      <c r="PQE103" s="53"/>
      <c r="PQF103" s="53"/>
      <c r="PQG103" s="53"/>
      <c r="PQH103" s="53"/>
      <c r="PQI103" s="53"/>
      <c r="PQJ103" s="53"/>
      <c r="PQK103" s="53"/>
      <c r="PQL103" s="53"/>
      <c r="PQM103" s="53"/>
      <c r="PQN103" s="53"/>
      <c r="PQO103" s="53"/>
      <c r="PQP103" s="53"/>
      <c r="PQQ103" s="53"/>
      <c r="PQR103" s="53"/>
      <c r="PQS103" s="53"/>
      <c r="PQT103" s="53"/>
      <c r="PQU103" s="53"/>
      <c r="PQV103" s="53"/>
      <c r="PQW103" s="53"/>
      <c r="PQX103" s="53"/>
      <c r="PQY103" s="53"/>
      <c r="PQZ103" s="53"/>
      <c r="PRA103" s="53"/>
      <c r="PRB103" s="53"/>
      <c r="PRC103" s="53"/>
      <c r="PRD103" s="53"/>
      <c r="PRE103" s="53"/>
      <c r="PRF103" s="53"/>
      <c r="PRG103" s="53"/>
      <c r="PRH103" s="53"/>
      <c r="PRI103" s="53"/>
      <c r="PRJ103" s="53"/>
      <c r="PRK103" s="53"/>
      <c r="PRL103" s="53"/>
      <c r="PRM103" s="53"/>
      <c r="PRN103" s="53"/>
      <c r="PRO103" s="53"/>
      <c r="PRP103" s="53"/>
      <c r="PRQ103" s="53"/>
      <c r="PRR103" s="53"/>
      <c r="PRS103" s="53"/>
      <c r="PRT103" s="53"/>
      <c r="PRU103" s="53"/>
      <c r="PRV103" s="53"/>
      <c r="PRW103" s="53"/>
      <c r="PRX103" s="53"/>
      <c r="PRY103" s="53"/>
      <c r="PRZ103" s="53"/>
      <c r="PSA103" s="53"/>
      <c r="PSB103" s="53"/>
      <c r="PSC103" s="53"/>
      <c r="PSD103" s="53"/>
      <c r="PSE103" s="53"/>
      <c r="PSF103" s="53"/>
      <c r="PSG103" s="53"/>
      <c r="PSH103" s="53"/>
      <c r="PSI103" s="53"/>
      <c r="PSJ103" s="53"/>
      <c r="PSK103" s="53"/>
      <c r="PSL103" s="53"/>
      <c r="PSM103" s="53"/>
      <c r="PSN103" s="53"/>
      <c r="PSO103" s="53"/>
      <c r="PSP103" s="53"/>
      <c r="PSQ103" s="53"/>
      <c r="PSR103" s="53"/>
      <c r="PSS103" s="53"/>
      <c r="PST103" s="53"/>
      <c r="PSU103" s="53"/>
      <c r="PSV103" s="53"/>
      <c r="PSW103" s="53"/>
      <c r="PSX103" s="53"/>
      <c r="PSY103" s="53"/>
      <c r="PSZ103" s="53"/>
      <c r="PTA103" s="53"/>
      <c r="PTB103" s="53"/>
      <c r="PTC103" s="53"/>
      <c r="PTD103" s="53"/>
      <c r="PTE103" s="53"/>
      <c r="PTF103" s="53"/>
      <c r="PTG103" s="53"/>
      <c r="PTH103" s="53"/>
      <c r="PTI103" s="53"/>
      <c r="PTJ103" s="53"/>
      <c r="PTK103" s="53"/>
      <c r="PTL103" s="53"/>
      <c r="PTM103" s="53"/>
      <c r="PTN103" s="53"/>
      <c r="PTO103" s="53"/>
      <c r="PTP103" s="53"/>
      <c r="PTQ103" s="53"/>
      <c r="PTR103" s="53"/>
      <c r="PTS103" s="53"/>
      <c r="PTT103" s="53"/>
      <c r="PTU103" s="53"/>
      <c r="PTV103" s="53"/>
      <c r="PTW103" s="53"/>
      <c r="PTX103" s="53"/>
      <c r="PTY103" s="53"/>
      <c r="PTZ103" s="53"/>
      <c r="PUA103" s="53"/>
      <c r="PUB103" s="53"/>
      <c r="PUC103" s="53"/>
      <c r="PUD103" s="53"/>
      <c r="PUE103" s="53"/>
      <c r="PUF103" s="53"/>
      <c r="PUG103" s="53"/>
      <c r="PUH103" s="53"/>
      <c r="PUI103" s="53"/>
      <c r="PUJ103" s="53"/>
      <c r="PUK103" s="53"/>
      <c r="PUL103" s="53"/>
      <c r="PUM103" s="53"/>
      <c r="PUN103" s="53"/>
      <c r="PUO103" s="53"/>
      <c r="PUP103" s="53"/>
      <c r="PUQ103" s="53"/>
      <c r="PUR103" s="53"/>
      <c r="PUS103" s="53"/>
      <c r="PUT103" s="53"/>
      <c r="PUU103" s="53"/>
      <c r="PUV103" s="53"/>
      <c r="PUW103" s="53"/>
      <c r="PUX103" s="53"/>
      <c r="PUY103" s="53"/>
      <c r="PUZ103" s="53"/>
      <c r="PVA103" s="53"/>
      <c r="PVB103" s="53"/>
      <c r="PVC103" s="53"/>
      <c r="PVD103" s="53"/>
      <c r="PVE103" s="53"/>
      <c r="PVF103" s="53"/>
      <c r="PVG103" s="53"/>
      <c r="PVH103" s="53"/>
      <c r="PVI103" s="53"/>
      <c r="PVJ103" s="53"/>
      <c r="PVK103" s="53"/>
      <c r="PVL103" s="53"/>
      <c r="PVM103" s="53"/>
      <c r="PVN103" s="53"/>
      <c r="PVO103" s="53"/>
      <c r="PVP103" s="53"/>
      <c r="PVQ103" s="53"/>
      <c r="PVR103" s="53"/>
      <c r="PVS103" s="53"/>
      <c r="PVT103" s="53"/>
      <c r="PVU103" s="53"/>
      <c r="PVV103" s="53"/>
      <c r="PVW103" s="53"/>
      <c r="PVX103" s="53"/>
      <c r="PVY103" s="53"/>
      <c r="PVZ103" s="53"/>
      <c r="PWA103" s="53"/>
      <c r="PWB103" s="53"/>
      <c r="PWC103" s="53"/>
      <c r="PWD103" s="53"/>
      <c r="PWE103" s="53"/>
      <c r="PWF103" s="53"/>
      <c r="PWG103" s="53"/>
      <c r="PWH103" s="53"/>
      <c r="PWI103" s="53"/>
      <c r="PWJ103" s="53"/>
      <c r="PWK103" s="53"/>
      <c r="PWL103" s="53"/>
      <c r="PWM103" s="53"/>
      <c r="PWN103" s="53"/>
      <c r="PWO103" s="53"/>
      <c r="PWP103" s="53"/>
      <c r="PWQ103" s="53"/>
      <c r="PWR103" s="53"/>
      <c r="PWS103" s="53"/>
      <c r="PWT103" s="53"/>
      <c r="PWU103" s="53"/>
      <c r="PWV103" s="53"/>
      <c r="PWW103" s="53"/>
      <c r="PWX103" s="53"/>
      <c r="PWY103" s="53"/>
      <c r="PWZ103" s="53"/>
      <c r="PXA103" s="53"/>
      <c r="PXB103" s="53"/>
      <c r="PXC103" s="53"/>
      <c r="PXD103" s="53"/>
      <c r="PXE103" s="53"/>
      <c r="PXF103" s="53"/>
      <c r="PXG103" s="53"/>
      <c r="PXH103" s="53"/>
      <c r="PXI103" s="53"/>
      <c r="PXJ103" s="53"/>
      <c r="PXK103" s="53"/>
      <c r="PXL103" s="53"/>
      <c r="PXM103" s="53"/>
      <c r="PXN103" s="53"/>
      <c r="PXO103" s="53"/>
      <c r="PXP103" s="53"/>
      <c r="PXQ103" s="53"/>
      <c r="PXR103" s="53"/>
      <c r="PXS103" s="53"/>
      <c r="PXT103" s="53"/>
      <c r="PXU103" s="53"/>
      <c r="PXV103" s="53"/>
      <c r="PXW103" s="53"/>
      <c r="PXX103" s="53"/>
      <c r="PXY103" s="53"/>
      <c r="PXZ103" s="53"/>
      <c r="PYA103" s="53"/>
      <c r="PYB103" s="53"/>
      <c r="PYC103" s="53"/>
      <c r="PYD103" s="53"/>
      <c r="PYE103" s="53"/>
      <c r="PYF103" s="53"/>
      <c r="PYG103" s="53"/>
      <c r="PYH103" s="53"/>
      <c r="PYI103" s="53"/>
      <c r="PYJ103" s="53"/>
      <c r="PYK103" s="53"/>
      <c r="PYL103" s="53"/>
      <c r="PYM103" s="53"/>
      <c r="PYN103" s="53"/>
      <c r="PYO103" s="53"/>
      <c r="PYP103" s="53"/>
      <c r="PYQ103" s="53"/>
      <c r="PYR103" s="53"/>
      <c r="PYS103" s="53"/>
      <c r="PYT103" s="53"/>
      <c r="PYU103" s="53"/>
      <c r="PYV103" s="53"/>
      <c r="PYW103" s="53"/>
      <c r="PYX103" s="53"/>
      <c r="PYY103" s="53"/>
      <c r="PYZ103" s="53"/>
      <c r="PZA103" s="53"/>
      <c r="PZB103" s="53"/>
      <c r="PZC103" s="53"/>
      <c r="PZD103" s="53"/>
      <c r="PZE103" s="53"/>
      <c r="PZF103" s="53"/>
      <c r="PZG103" s="53"/>
      <c r="PZH103" s="53"/>
      <c r="PZI103" s="53"/>
      <c r="PZJ103" s="53"/>
      <c r="PZK103" s="53"/>
      <c r="PZL103" s="53"/>
      <c r="PZM103" s="53"/>
      <c r="PZN103" s="53"/>
      <c r="PZO103" s="53"/>
      <c r="PZP103" s="53"/>
      <c r="PZQ103" s="53"/>
      <c r="PZR103" s="53"/>
      <c r="PZS103" s="53"/>
      <c r="PZT103" s="53"/>
      <c r="PZU103" s="53"/>
      <c r="PZV103" s="53"/>
      <c r="PZW103" s="53"/>
      <c r="PZX103" s="53"/>
      <c r="PZY103" s="53"/>
      <c r="PZZ103" s="53"/>
      <c r="QAA103" s="53"/>
      <c r="QAB103" s="53"/>
      <c r="QAC103" s="53"/>
      <c r="QAD103" s="53"/>
      <c r="QAE103" s="53"/>
      <c r="QAF103" s="53"/>
      <c r="QAG103" s="53"/>
      <c r="QAH103" s="53"/>
      <c r="QAI103" s="53"/>
      <c r="QAJ103" s="53"/>
      <c r="QAK103" s="53"/>
      <c r="QAL103" s="53"/>
      <c r="QAM103" s="53"/>
      <c r="QAN103" s="53"/>
      <c r="QAO103" s="53"/>
      <c r="QAP103" s="53"/>
      <c r="QAQ103" s="53"/>
      <c r="QAR103" s="53"/>
      <c r="QAS103" s="53"/>
      <c r="QAT103" s="53"/>
      <c r="QAU103" s="53"/>
      <c r="QAV103" s="53"/>
      <c r="QAW103" s="53"/>
      <c r="QAX103" s="53"/>
      <c r="QAY103" s="53"/>
      <c r="QAZ103" s="53"/>
      <c r="QBA103" s="53"/>
      <c r="QBB103" s="53"/>
      <c r="QBC103" s="53"/>
      <c r="QBD103" s="53"/>
      <c r="QBE103" s="53"/>
      <c r="QBF103" s="53"/>
      <c r="QBG103" s="53"/>
      <c r="QBH103" s="53"/>
      <c r="QBI103" s="53"/>
      <c r="QBJ103" s="53"/>
      <c r="QBK103" s="53"/>
      <c r="QBL103" s="53"/>
      <c r="QBM103" s="53"/>
      <c r="QBN103" s="53"/>
      <c r="QBO103" s="53"/>
      <c r="QBP103" s="53"/>
      <c r="QBQ103" s="53"/>
      <c r="QBR103" s="53"/>
      <c r="QBS103" s="53"/>
      <c r="QBT103" s="53"/>
      <c r="QBU103" s="53"/>
      <c r="QBV103" s="53"/>
      <c r="QBW103" s="53"/>
      <c r="QBX103" s="53"/>
      <c r="QBY103" s="53"/>
      <c r="QBZ103" s="53"/>
      <c r="QCA103" s="53"/>
      <c r="QCB103" s="53"/>
      <c r="QCC103" s="53"/>
      <c r="QCD103" s="53"/>
      <c r="QCE103" s="53"/>
      <c r="QCF103" s="53"/>
      <c r="QCG103" s="53"/>
      <c r="QCH103" s="53"/>
      <c r="QCI103" s="53"/>
      <c r="QCJ103" s="53"/>
      <c r="QCK103" s="53"/>
      <c r="QCL103" s="53"/>
      <c r="QCM103" s="53"/>
      <c r="QCN103" s="53"/>
      <c r="QCO103" s="53"/>
      <c r="QCP103" s="53"/>
      <c r="QCQ103" s="53"/>
      <c r="QCR103" s="53"/>
      <c r="QCS103" s="53"/>
      <c r="QCT103" s="53"/>
      <c r="QCU103" s="53"/>
      <c r="QCV103" s="53"/>
      <c r="QCW103" s="53"/>
      <c r="QCX103" s="53"/>
      <c r="QCY103" s="53"/>
      <c r="QCZ103" s="53"/>
      <c r="QDA103" s="53"/>
      <c r="QDB103" s="53"/>
      <c r="QDC103" s="53"/>
      <c r="QDD103" s="53"/>
      <c r="QDE103" s="53"/>
      <c r="QDF103" s="53"/>
      <c r="QDG103" s="53"/>
      <c r="QDH103" s="53"/>
      <c r="QDI103" s="53"/>
      <c r="QDJ103" s="53"/>
      <c r="QDK103" s="53"/>
      <c r="QDL103" s="53"/>
      <c r="QDM103" s="53"/>
      <c r="QDN103" s="53"/>
      <c r="QDO103" s="53"/>
      <c r="QDP103" s="53"/>
      <c r="QDQ103" s="53"/>
      <c r="QDR103" s="53"/>
      <c r="QDS103" s="53"/>
      <c r="QDT103" s="53"/>
      <c r="QDU103" s="53"/>
      <c r="QDV103" s="53"/>
      <c r="QDW103" s="53"/>
      <c r="QDX103" s="53"/>
      <c r="QDY103" s="53"/>
      <c r="QDZ103" s="53"/>
      <c r="QEA103" s="53"/>
      <c r="QEB103" s="53"/>
      <c r="QEC103" s="53"/>
      <c r="QED103" s="53"/>
      <c r="QEE103" s="53"/>
      <c r="QEF103" s="53"/>
      <c r="QEG103" s="53"/>
      <c r="QEH103" s="53"/>
      <c r="QEI103" s="53"/>
      <c r="QEJ103" s="53"/>
      <c r="QEK103" s="53"/>
      <c r="QEL103" s="53"/>
      <c r="QEM103" s="53"/>
      <c r="QEN103" s="53"/>
      <c r="QEO103" s="53"/>
      <c r="QEP103" s="53"/>
      <c r="QEQ103" s="53"/>
      <c r="QER103" s="53"/>
      <c r="QES103" s="53"/>
      <c r="QET103" s="53"/>
      <c r="QEU103" s="53"/>
      <c r="QEV103" s="53"/>
      <c r="QEW103" s="53"/>
      <c r="QEX103" s="53"/>
      <c r="QEY103" s="53"/>
      <c r="QEZ103" s="53"/>
      <c r="QFA103" s="53"/>
      <c r="QFB103" s="53"/>
      <c r="QFC103" s="53"/>
      <c r="QFD103" s="53"/>
      <c r="QFE103" s="53"/>
      <c r="QFF103" s="53"/>
      <c r="QFG103" s="53"/>
      <c r="QFH103" s="53"/>
      <c r="QFI103" s="53"/>
      <c r="QFJ103" s="53"/>
      <c r="QFK103" s="53"/>
      <c r="QFL103" s="53"/>
      <c r="QFM103" s="53"/>
      <c r="QFN103" s="53"/>
      <c r="QFO103" s="53"/>
      <c r="QFP103" s="53"/>
      <c r="QFQ103" s="53"/>
      <c r="QFR103" s="53"/>
      <c r="QFS103" s="53"/>
      <c r="QFT103" s="53"/>
      <c r="QFU103" s="53"/>
      <c r="QFV103" s="53"/>
      <c r="QFW103" s="53"/>
      <c r="QFX103" s="53"/>
      <c r="QFY103" s="53"/>
      <c r="QFZ103" s="53"/>
      <c r="QGA103" s="53"/>
      <c r="QGB103" s="53"/>
      <c r="QGC103" s="53"/>
      <c r="QGD103" s="53"/>
      <c r="QGE103" s="53"/>
      <c r="QGF103" s="53"/>
      <c r="QGG103" s="53"/>
      <c r="QGH103" s="53"/>
      <c r="QGI103" s="53"/>
      <c r="QGJ103" s="53"/>
      <c r="QGK103" s="53"/>
      <c r="QGL103" s="53"/>
      <c r="QGM103" s="53"/>
      <c r="QGN103" s="53"/>
      <c r="QGO103" s="53"/>
      <c r="QGP103" s="53"/>
      <c r="QGQ103" s="53"/>
      <c r="QGR103" s="53"/>
      <c r="QGS103" s="53"/>
      <c r="QGT103" s="53"/>
      <c r="QGU103" s="53"/>
      <c r="QGV103" s="53"/>
      <c r="QGW103" s="53"/>
      <c r="QGX103" s="53"/>
      <c r="QGY103" s="53"/>
      <c r="QGZ103" s="53"/>
      <c r="QHA103" s="53"/>
      <c r="QHB103" s="53"/>
      <c r="QHC103" s="53"/>
      <c r="QHD103" s="53"/>
      <c r="QHE103" s="53"/>
      <c r="QHF103" s="53"/>
      <c r="QHG103" s="53"/>
      <c r="QHH103" s="53"/>
      <c r="QHI103" s="53"/>
      <c r="QHJ103" s="53"/>
      <c r="QHK103" s="53"/>
      <c r="QHL103" s="53"/>
      <c r="QHM103" s="53"/>
      <c r="QHN103" s="53"/>
      <c r="QHO103" s="53"/>
      <c r="QHP103" s="53"/>
      <c r="QHQ103" s="53"/>
      <c r="QHR103" s="53"/>
      <c r="QHS103" s="53"/>
      <c r="QHT103" s="53"/>
      <c r="QHU103" s="53"/>
      <c r="QHV103" s="53"/>
      <c r="QHW103" s="53"/>
      <c r="QHX103" s="53"/>
      <c r="QHY103" s="53"/>
      <c r="QHZ103" s="53"/>
      <c r="QIA103" s="53"/>
      <c r="QIB103" s="53"/>
      <c r="QIC103" s="53"/>
      <c r="QID103" s="53"/>
      <c r="QIE103" s="53"/>
      <c r="QIF103" s="53"/>
      <c r="QIG103" s="53"/>
      <c r="QIH103" s="53"/>
      <c r="QII103" s="53"/>
      <c r="QIJ103" s="53"/>
      <c r="QIK103" s="53"/>
      <c r="QIL103" s="53"/>
      <c r="QIM103" s="53"/>
      <c r="QIN103" s="53"/>
      <c r="QIO103" s="53"/>
      <c r="QIP103" s="53"/>
      <c r="QIQ103" s="53"/>
      <c r="QIR103" s="53"/>
      <c r="QIS103" s="53"/>
      <c r="QIT103" s="53"/>
      <c r="QIU103" s="53"/>
      <c r="QIV103" s="53"/>
      <c r="QIW103" s="53"/>
      <c r="QIX103" s="53"/>
      <c r="QIY103" s="53"/>
      <c r="QIZ103" s="53"/>
      <c r="QJA103" s="53"/>
      <c r="QJB103" s="53"/>
      <c r="QJC103" s="53"/>
      <c r="QJD103" s="53"/>
      <c r="QJE103" s="53"/>
      <c r="QJF103" s="53"/>
      <c r="QJG103" s="53"/>
      <c r="QJH103" s="53"/>
      <c r="QJI103" s="53"/>
      <c r="QJJ103" s="53"/>
      <c r="QJK103" s="53"/>
      <c r="QJL103" s="53"/>
      <c r="QJM103" s="53"/>
      <c r="QJN103" s="53"/>
      <c r="QJO103" s="53"/>
      <c r="QJP103" s="53"/>
      <c r="QJQ103" s="53"/>
      <c r="QJR103" s="53"/>
      <c r="QJS103" s="53"/>
      <c r="QJT103" s="53"/>
      <c r="QJU103" s="53"/>
      <c r="QJV103" s="53"/>
      <c r="QJW103" s="53"/>
      <c r="QJX103" s="53"/>
      <c r="QJY103" s="53"/>
      <c r="QJZ103" s="53"/>
      <c r="QKA103" s="53"/>
      <c r="QKB103" s="53"/>
      <c r="QKC103" s="53"/>
      <c r="QKD103" s="53"/>
      <c r="QKE103" s="53"/>
      <c r="QKF103" s="53"/>
      <c r="QKG103" s="53"/>
      <c r="QKH103" s="53"/>
      <c r="QKI103" s="53"/>
      <c r="QKJ103" s="53"/>
      <c r="QKK103" s="53"/>
      <c r="QKL103" s="53"/>
      <c r="QKM103" s="53"/>
      <c r="QKN103" s="53"/>
      <c r="QKO103" s="53"/>
      <c r="QKP103" s="53"/>
      <c r="QKQ103" s="53"/>
      <c r="QKR103" s="53"/>
      <c r="QKS103" s="53"/>
      <c r="QKT103" s="53"/>
      <c r="QKU103" s="53"/>
      <c r="QKV103" s="53"/>
      <c r="QKW103" s="53"/>
      <c r="QKX103" s="53"/>
      <c r="QKY103" s="53"/>
      <c r="QKZ103" s="53"/>
      <c r="QLA103" s="53"/>
      <c r="QLB103" s="53"/>
      <c r="QLC103" s="53"/>
      <c r="QLD103" s="53"/>
      <c r="QLE103" s="53"/>
      <c r="QLF103" s="53"/>
      <c r="QLG103" s="53"/>
      <c r="QLH103" s="53"/>
      <c r="QLI103" s="53"/>
      <c r="QLJ103" s="53"/>
      <c r="QLK103" s="53"/>
      <c r="QLL103" s="53"/>
      <c r="QLM103" s="53"/>
      <c r="QLN103" s="53"/>
      <c r="QLO103" s="53"/>
      <c r="QLP103" s="53"/>
      <c r="QLQ103" s="53"/>
      <c r="QLR103" s="53"/>
      <c r="QLS103" s="53"/>
      <c r="QLT103" s="53"/>
      <c r="QLU103" s="53"/>
      <c r="QLV103" s="53"/>
      <c r="QLW103" s="53"/>
      <c r="QLX103" s="53"/>
      <c r="QLY103" s="53"/>
      <c r="QLZ103" s="53"/>
      <c r="QMA103" s="53"/>
      <c r="QMB103" s="53"/>
      <c r="QMC103" s="53"/>
      <c r="QMD103" s="53"/>
      <c r="QME103" s="53"/>
      <c r="QMF103" s="53"/>
      <c r="QMG103" s="53"/>
      <c r="QMH103" s="53"/>
      <c r="QMI103" s="53"/>
      <c r="QMJ103" s="53"/>
      <c r="QMK103" s="53"/>
      <c r="QML103" s="53"/>
      <c r="QMM103" s="53"/>
      <c r="QMN103" s="53"/>
      <c r="QMO103" s="53"/>
      <c r="QMP103" s="53"/>
      <c r="QMQ103" s="53"/>
      <c r="QMR103" s="53"/>
      <c r="QMS103" s="53"/>
      <c r="QMT103" s="53"/>
      <c r="QMU103" s="53"/>
      <c r="QMV103" s="53"/>
      <c r="QMW103" s="53"/>
      <c r="QMX103" s="53"/>
      <c r="QMY103" s="53"/>
      <c r="QMZ103" s="53"/>
      <c r="QNA103" s="53"/>
      <c r="QNB103" s="53"/>
      <c r="QNC103" s="53"/>
      <c r="QND103" s="53"/>
      <c r="QNE103" s="53"/>
      <c r="QNF103" s="53"/>
      <c r="QNG103" s="53"/>
      <c r="QNH103" s="53"/>
      <c r="QNI103" s="53"/>
      <c r="QNJ103" s="53"/>
      <c r="QNK103" s="53"/>
      <c r="QNL103" s="53"/>
      <c r="QNM103" s="53"/>
      <c r="QNN103" s="53"/>
      <c r="QNO103" s="53"/>
      <c r="QNP103" s="53"/>
      <c r="QNQ103" s="53"/>
      <c r="QNR103" s="53"/>
      <c r="QNS103" s="53"/>
      <c r="QNT103" s="53"/>
      <c r="QNU103" s="53"/>
      <c r="QNV103" s="53"/>
      <c r="QNW103" s="53"/>
      <c r="QNX103" s="53"/>
      <c r="QNY103" s="53"/>
      <c r="QNZ103" s="53"/>
      <c r="QOA103" s="53"/>
      <c r="QOB103" s="53"/>
      <c r="QOC103" s="53"/>
      <c r="QOD103" s="53"/>
      <c r="QOE103" s="53"/>
      <c r="QOF103" s="53"/>
      <c r="QOG103" s="53"/>
      <c r="QOH103" s="53"/>
      <c r="QOI103" s="53"/>
      <c r="QOJ103" s="53"/>
      <c r="QOK103" s="53"/>
      <c r="QOL103" s="53"/>
      <c r="QOM103" s="53"/>
      <c r="QON103" s="53"/>
      <c r="QOO103" s="53"/>
      <c r="QOP103" s="53"/>
      <c r="QOQ103" s="53"/>
      <c r="QOR103" s="53"/>
      <c r="QOS103" s="53"/>
      <c r="QOT103" s="53"/>
      <c r="QOU103" s="53"/>
      <c r="QOV103" s="53"/>
      <c r="QOW103" s="53"/>
      <c r="QOX103" s="53"/>
      <c r="QOY103" s="53"/>
      <c r="QOZ103" s="53"/>
      <c r="QPA103" s="53"/>
      <c r="QPB103" s="53"/>
      <c r="QPC103" s="53"/>
      <c r="QPD103" s="53"/>
      <c r="QPE103" s="53"/>
      <c r="QPF103" s="53"/>
      <c r="QPG103" s="53"/>
      <c r="QPH103" s="53"/>
      <c r="QPI103" s="53"/>
      <c r="QPJ103" s="53"/>
      <c r="QPK103" s="53"/>
      <c r="QPL103" s="53"/>
      <c r="QPM103" s="53"/>
      <c r="QPN103" s="53"/>
      <c r="QPO103" s="53"/>
      <c r="QPP103" s="53"/>
      <c r="QPQ103" s="53"/>
      <c r="QPR103" s="53"/>
      <c r="QPS103" s="53"/>
      <c r="QPT103" s="53"/>
      <c r="QPU103" s="53"/>
      <c r="QPV103" s="53"/>
      <c r="QPW103" s="53"/>
      <c r="QPX103" s="53"/>
      <c r="QPY103" s="53"/>
      <c r="QPZ103" s="53"/>
      <c r="QQA103" s="53"/>
      <c r="QQB103" s="53"/>
      <c r="QQC103" s="53"/>
      <c r="QQD103" s="53"/>
      <c r="QQE103" s="53"/>
      <c r="QQF103" s="53"/>
      <c r="QQG103" s="53"/>
      <c r="QQH103" s="53"/>
      <c r="QQI103" s="53"/>
      <c r="QQJ103" s="53"/>
      <c r="QQK103" s="53"/>
      <c r="QQL103" s="53"/>
      <c r="QQM103" s="53"/>
      <c r="QQN103" s="53"/>
      <c r="QQO103" s="53"/>
      <c r="QQP103" s="53"/>
      <c r="QQQ103" s="53"/>
      <c r="QQR103" s="53"/>
      <c r="QQS103" s="53"/>
      <c r="QQT103" s="53"/>
      <c r="QQU103" s="53"/>
      <c r="QQV103" s="53"/>
      <c r="QQW103" s="53"/>
      <c r="QQX103" s="53"/>
      <c r="QQY103" s="53"/>
      <c r="QQZ103" s="53"/>
      <c r="QRA103" s="53"/>
      <c r="QRB103" s="53"/>
      <c r="QRC103" s="53"/>
      <c r="QRD103" s="53"/>
      <c r="QRE103" s="53"/>
      <c r="QRF103" s="53"/>
      <c r="QRG103" s="53"/>
      <c r="QRH103" s="53"/>
      <c r="QRI103" s="53"/>
      <c r="QRJ103" s="53"/>
      <c r="QRK103" s="53"/>
      <c r="QRL103" s="53"/>
      <c r="QRM103" s="53"/>
      <c r="QRN103" s="53"/>
      <c r="QRO103" s="53"/>
      <c r="QRP103" s="53"/>
      <c r="QRQ103" s="53"/>
      <c r="QRR103" s="53"/>
      <c r="QRS103" s="53"/>
      <c r="QRT103" s="53"/>
      <c r="QRU103" s="53"/>
      <c r="QRV103" s="53"/>
      <c r="QRW103" s="53"/>
      <c r="QRX103" s="53"/>
      <c r="QRY103" s="53"/>
      <c r="QRZ103" s="53"/>
      <c r="QSA103" s="53"/>
      <c r="QSB103" s="53"/>
      <c r="QSC103" s="53"/>
      <c r="QSD103" s="53"/>
      <c r="QSE103" s="53"/>
      <c r="QSF103" s="53"/>
      <c r="QSG103" s="53"/>
      <c r="QSH103" s="53"/>
      <c r="QSI103" s="53"/>
      <c r="QSJ103" s="53"/>
      <c r="QSK103" s="53"/>
      <c r="QSL103" s="53"/>
      <c r="QSM103" s="53"/>
      <c r="QSN103" s="53"/>
      <c r="QSO103" s="53"/>
      <c r="QSP103" s="53"/>
      <c r="QSQ103" s="53"/>
      <c r="QSR103" s="53"/>
      <c r="QSS103" s="53"/>
      <c r="QST103" s="53"/>
      <c r="QSU103" s="53"/>
      <c r="QSV103" s="53"/>
      <c r="QSW103" s="53"/>
      <c r="QSX103" s="53"/>
      <c r="QSY103" s="53"/>
      <c r="QSZ103" s="53"/>
      <c r="QTA103" s="53"/>
      <c r="QTB103" s="53"/>
      <c r="QTC103" s="53"/>
      <c r="QTD103" s="53"/>
      <c r="QTE103" s="53"/>
      <c r="QTF103" s="53"/>
      <c r="QTG103" s="53"/>
      <c r="QTH103" s="53"/>
      <c r="QTI103" s="53"/>
      <c r="QTJ103" s="53"/>
      <c r="QTK103" s="53"/>
      <c r="QTL103" s="53"/>
      <c r="QTM103" s="53"/>
      <c r="QTN103" s="53"/>
      <c r="QTO103" s="53"/>
      <c r="QTP103" s="53"/>
      <c r="QTQ103" s="53"/>
      <c r="QTR103" s="53"/>
      <c r="QTS103" s="53"/>
      <c r="QTT103" s="53"/>
      <c r="QTU103" s="53"/>
      <c r="QTV103" s="53"/>
      <c r="QTW103" s="53"/>
      <c r="QTX103" s="53"/>
      <c r="QTY103" s="53"/>
      <c r="QTZ103" s="53"/>
      <c r="QUA103" s="53"/>
      <c r="QUB103" s="53"/>
      <c r="QUC103" s="53"/>
      <c r="QUD103" s="53"/>
      <c r="QUE103" s="53"/>
      <c r="QUF103" s="53"/>
      <c r="QUG103" s="53"/>
      <c r="QUH103" s="53"/>
      <c r="QUI103" s="53"/>
      <c r="QUJ103" s="53"/>
      <c r="QUK103" s="53"/>
      <c r="QUL103" s="53"/>
      <c r="QUM103" s="53"/>
      <c r="QUN103" s="53"/>
      <c r="QUO103" s="53"/>
      <c r="QUP103" s="53"/>
      <c r="QUQ103" s="53"/>
      <c r="QUR103" s="53"/>
      <c r="QUS103" s="53"/>
      <c r="QUT103" s="53"/>
      <c r="QUU103" s="53"/>
      <c r="QUV103" s="53"/>
      <c r="QUW103" s="53"/>
      <c r="QUX103" s="53"/>
      <c r="QUY103" s="53"/>
      <c r="QUZ103" s="53"/>
      <c r="QVA103" s="53"/>
      <c r="QVB103" s="53"/>
      <c r="QVC103" s="53"/>
      <c r="QVD103" s="53"/>
      <c r="QVE103" s="53"/>
      <c r="QVF103" s="53"/>
      <c r="QVG103" s="53"/>
      <c r="QVH103" s="53"/>
      <c r="QVI103" s="53"/>
      <c r="QVJ103" s="53"/>
      <c r="QVK103" s="53"/>
      <c r="QVL103" s="53"/>
      <c r="QVM103" s="53"/>
      <c r="QVN103" s="53"/>
      <c r="QVO103" s="53"/>
      <c r="QVP103" s="53"/>
      <c r="QVQ103" s="53"/>
      <c r="QVR103" s="53"/>
      <c r="QVS103" s="53"/>
      <c r="QVT103" s="53"/>
      <c r="QVU103" s="53"/>
      <c r="QVV103" s="53"/>
      <c r="QVW103" s="53"/>
      <c r="QVX103" s="53"/>
      <c r="QVY103" s="53"/>
      <c r="QVZ103" s="53"/>
      <c r="QWA103" s="53"/>
      <c r="QWB103" s="53"/>
      <c r="QWC103" s="53"/>
      <c r="QWD103" s="53"/>
      <c r="QWE103" s="53"/>
      <c r="QWF103" s="53"/>
      <c r="QWG103" s="53"/>
      <c r="QWH103" s="53"/>
      <c r="QWI103" s="53"/>
      <c r="QWJ103" s="53"/>
      <c r="QWK103" s="53"/>
      <c r="QWL103" s="53"/>
      <c r="QWM103" s="53"/>
      <c r="QWN103" s="53"/>
      <c r="QWO103" s="53"/>
      <c r="QWP103" s="53"/>
      <c r="QWQ103" s="53"/>
      <c r="QWR103" s="53"/>
      <c r="QWS103" s="53"/>
      <c r="QWT103" s="53"/>
      <c r="QWU103" s="53"/>
      <c r="QWV103" s="53"/>
      <c r="QWW103" s="53"/>
      <c r="QWX103" s="53"/>
      <c r="QWY103" s="53"/>
      <c r="QWZ103" s="53"/>
      <c r="QXA103" s="53"/>
      <c r="QXB103" s="53"/>
      <c r="QXC103" s="53"/>
      <c r="QXD103" s="53"/>
      <c r="QXE103" s="53"/>
      <c r="QXF103" s="53"/>
      <c r="QXG103" s="53"/>
      <c r="QXH103" s="53"/>
      <c r="QXI103" s="53"/>
      <c r="QXJ103" s="53"/>
      <c r="QXK103" s="53"/>
      <c r="QXL103" s="53"/>
      <c r="QXM103" s="53"/>
      <c r="QXN103" s="53"/>
      <c r="QXO103" s="53"/>
      <c r="QXP103" s="53"/>
      <c r="QXQ103" s="53"/>
      <c r="QXR103" s="53"/>
      <c r="QXS103" s="53"/>
      <c r="QXT103" s="53"/>
      <c r="QXU103" s="53"/>
      <c r="QXV103" s="53"/>
      <c r="QXW103" s="53"/>
      <c r="QXX103" s="53"/>
      <c r="QXY103" s="53"/>
      <c r="QXZ103" s="53"/>
      <c r="QYA103" s="53"/>
      <c r="QYB103" s="53"/>
      <c r="QYC103" s="53"/>
      <c r="QYD103" s="53"/>
      <c r="QYE103" s="53"/>
      <c r="QYF103" s="53"/>
      <c r="QYG103" s="53"/>
      <c r="QYH103" s="53"/>
      <c r="QYI103" s="53"/>
      <c r="QYJ103" s="53"/>
      <c r="QYK103" s="53"/>
      <c r="QYL103" s="53"/>
      <c r="QYM103" s="53"/>
      <c r="QYN103" s="53"/>
      <c r="QYO103" s="53"/>
      <c r="QYP103" s="53"/>
      <c r="QYQ103" s="53"/>
      <c r="QYR103" s="53"/>
      <c r="QYS103" s="53"/>
      <c r="QYT103" s="53"/>
      <c r="QYU103" s="53"/>
      <c r="QYV103" s="53"/>
      <c r="QYW103" s="53"/>
      <c r="QYX103" s="53"/>
      <c r="QYY103" s="53"/>
      <c r="QYZ103" s="53"/>
      <c r="QZA103" s="53"/>
      <c r="QZB103" s="53"/>
      <c r="QZC103" s="53"/>
      <c r="QZD103" s="53"/>
      <c r="QZE103" s="53"/>
      <c r="QZF103" s="53"/>
      <c r="QZG103" s="53"/>
      <c r="QZH103" s="53"/>
      <c r="QZI103" s="53"/>
      <c r="QZJ103" s="53"/>
      <c r="QZK103" s="53"/>
      <c r="QZL103" s="53"/>
      <c r="QZM103" s="53"/>
      <c r="QZN103" s="53"/>
      <c r="QZO103" s="53"/>
      <c r="QZP103" s="53"/>
      <c r="QZQ103" s="53"/>
      <c r="QZR103" s="53"/>
      <c r="QZS103" s="53"/>
      <c r="QZT103" s="53"/>
      <c r="QZU103" s="53"/>
      <c r="QZV103" s="53"/>
      <c r="QZW103" s="53"/>
      <c r="QZX103" s="53"/>
      <c r="QZY103" s="53"/>
      <c r="QZZ103" s="53"/>
      <c r="RAA103" s="53"/>
      <c r="RAB103" s="53"/>
      <c r="RAC103" s="53"/>
      <c r="RAD103" s="53"/>
      <c r="RAE103" s="53"/>
      <c r="RAF103" s="53"/>
      <c r="RAG103" s="53"/>
      <c r="RAH103" s="53"/>
      <c r="RAI103" s="53"/>
      <c r="RAJ103" s="53"/>
      <c r="RAK103" s="53"/>
      <c r="RAL103" s="53"/>
      <c r="RAM103" s="53"/>
      <c r="RAN103" s="53"/>
      <c r="RAO103" s="53"/>
      <c r="RAP103" s="53"/>
      <c r="RAQ103" s="53"/>
      <c r="RAR103" s="53"/>
      <c r="RAS103" s="53"/>
      <c r="RAT103" s="53"/>
      <c r="RAU103" s="53"/>
      <c r="RAV103" s="53"/>
      <c r="RAW103" s="53"/>
      <c r="RAX103" s="53"/>
      <c r="RAY103" s="53"/>
      <c r="RAZ103" s="53"/>
      <c r="RBA103" s="53"/>
      <c r="RBB103" s="53"/>
      <c r="RBC103" s="53"/>
      <c r="RBD103" s="53"/>
      <c r="RBE103" s="53"/>
      <c r="RBF103" s="53"/>
      <c r="RBG103" s="53"/>
      <c r="RBH103" s="53"/>
      <c r="RBI103" s="53"/>
      <c r="RBJ103" s="53"/>
      <c r="RBK103" s="53"/>
      <c r="RBL103" s="53"/>
      <c r="RBM103" s="53"/>
      <c r="RBN103" s="53"/>
      <c r="RBO103" s="53"/>
      <c r="RBP103" s="53"/>
      <c r="RBQ103" s="53"/>
      <c r="RBR103" s="53"/>
      <c r="RBS103" s="53"/>
      <c r="RBT103" s="53"/>
      <c r="RBU103" s="53"/>
      <c r="RBV103" s="53"/>
      <c r="RBW103" s="53"/>
      <c r="RBX103" s="53"/>
      <c r="RBY103" s="53"/>
      <c r="RBZ103" s="53"/>
      <c r="RCA103" s="53"/>
      <c r="RCB103" s="53"/>
      <c r="RCC103" s="53"/>
      <c r="RCD103" s="53"/>
      <c r="RCE103" s="53"/>
      <c r="RCF103" s="53"/>
      <c r="RCG103" s="53"/>
      <c r="RCH103" s="53"/>
      <c r="RCI103" s="53"/>
      <c r="RCJ103" s="53"/>
      <c r="RCK103" s="53"/>
      <c r="RCL103" s="53"/>
      <c r="RCM103" s="53"/>
      <c r="RCN103" s="53"/>
      <c r="RCO103" s="53"/>
      <c r="RCP103" s="53"/>
      <c r="RCQ103" s="53"/>
      <c r="RCR103" s="53"/>
      <c r="RCS103" s="53"/>
      <c r="RCT103" s="53"/>
      <c r="RCU103" s="53"/>
      <c r="RCV103" s="53"/>
      <c r="RCW103" s="53"/>
      <c r="RCX103" s="53"/>
      <c r="RCY103" s="53"/>
      <c r="RCZ103" s="53"/>
      <c r="RDA103" s="53"/>
      <c r="RDB103" s="53"/>
      <c r="RDC103" s="53"/>
      <c r="RDD103" s="53"/>
      <c r="RDE103" s="53"/>
      <c r="RDF103" s="53"/>
      <c r="RDG103" s="53"/>
      <c r="RDH103" s="53"/>
      <c r="RDI103" s="53"/>
      <c r="RDJ103" s="53"/>
      <c r="RDK103" s="53"/>
      <c r="RDL103" s="53"/>
      <c r="RDM103" s="53"/>
      <c r="RDN103" s="53"/>
      <c r="RDO103" s="53"/>
      <c r="RDP103" s="53"/>
      <c r="RDQ103" s="53"/>
      <c r="RDR103" s="53"/>
      <c r="RDS103" s="53"/>
      <c r="RDT103" s="53"/>
      <c r="RDU103" s="53"/>
      <c r="RDV103" s="53"/>
      <c r="RDW103" s="53"/>
      <c r="RDX103" s="53"/>
      <c r="RDY103" s="53"/>
      <c r="RDZ103" s="53"/>
      <c r="REA103" s="53"/>
      <c r="REB103" s="53"/>
      <c r="REC103" s="53"/>
      <c r="RED103" s="53"/>
      <c r="REE103" s="53"/>
      <c r="REF103" s="53"/>
      <c r="REG103" s="53"/>
      <c r="REH103" s="53"/>
      <c r="REI103" s="53"/>
      <c r="REJ103" s="53"/>
      <c r="REK103" s="53"/>
      <c r="REL103" s="53"/>
      <c r="REM103" s="53"/>
      <c r="REN103" s="53"/>
      <c r="REO103" s="53"/>
      <c r="REP103" s="53"/>
      <c r="REQ103" s="53"/>
      <c r="RER103" s="53"/>
      <c r="RES103" s="53"/>
      <c r="RET103" s="53"/>
      <c r="REU103" s="53"/>
      <c r="REV103" s="53"/>
      <c r="REW103" s="53"/>
      <c r="REX103" s="53"/>
      <c r="REY103" s="53"/>
      <c r="REZ103" s="53"/>
      <c r="RFA103" s="53"/>
      <c r="RFB103" s="53"/>
      <c r="RFC103" s="53"/>
      <c r="RFD103" s="53"/>
      <c r="RFE103" s="53"/>
      <c r="RFF103" s="53"/>
      <c r="RFG103" s="53"/>
      <c r="RFH103" s="53"/>
      <c r="RFI103" s="53"/>
      <c r="RFJ103" s="53"/>
      <c r="RFK103" s="53"/>
      <c r="RFL103" s="53"/>
      <c r="RFM103" s="53"/>
      <c r="RFN103" s="53"/>
      <c r="RFO103" s="53"/>
      <c r="RFP103" s="53"/>
      <c r="RFQ103" s="53"/>
      <c r="RFR103" s="53"/>
      <c r="RFS103" s="53"/>
      <c r="RFT103" s="53"/>
      <c r="RFU103" s="53"/>
      <c r="RFV103" s="53"/>
      <c r="RFW103" s="53"/>
      <c r="RFX103" s="53"/>
      <c r="RFY103" s="53"/>
      <c r="RFZ103" s="53"/>
      <c r="RGA103" s="53"/>
      <c r="RGB103" s="53"/>
      <c r="RGC103" s="53"/>
      <c r="RGD103" s="53"/>
      <c r="RGE103" s="53"/>
      <c r="RGF103" s="53"/>
      <c r="RGG103" s="53"/>
      <c r="RGH103" s="53"/>
      <c r="RGI103" s="53"/>
      <c r="RGJ103" s="53"/>
      <c r="RGK103" s="53"/>
      <c r="RGL103" s="53"/>
      <c r="RGM103" s="53"/>
      <c r="RGN103" s="53"/>
      <c r="RGO103" s="53"/>
      <c r="RGP103" s="53"/>
      <c r="RGQ103" s="53"/>
      <c r="RGR103" s="53"/>
      <c r="RGS103" s="53"/>
      <c r="RGT103" s="53"/>
      <c r="RGU103" s="53"/>
      <c r="RGV103" s="53"/>
      <c r="RGW103" s="53"/>
      <c r="RGX103" s="53"/>
      <c r="RGY103" s="53"/>
      <c r="RGZ103" s="53"/>
      <c r="RHA103" s="53"/>
      <c r="RHB103" s="53"/>
      <c r="RHC103" s="53"/>
      <c r="RHD103" s="53"/>
      <c r="RHE103" s="53"/>
      <c r="RHF103" s="53"/>
      <c r="RHG103" s="53"/>
      <c r="RHH103" s="53"/>
      <c r="RHI103" s="53"/>
      <c r="RHJ103" s="53"/>
      <c r="RHK103" s="53"/>
      <c r="RHL103" s="53"/>
      <c r="RHM103" s="53"/>
      <c r="RHN103" s="53"/>
      <c r="RHO103" s="53"/>
      <c r="RHP103" s="53"/>
      <c r="RHQ103" s="53"/>
      <c r="RHR103" s="53"/>
      <c r="RHS103" s="53"/>
      <c r="RHT103" s="53"/>
      <c r="RHU103" s="53"/>
      <c r="RHV103" s="53"/>
      <c r="RHW103" s="53"/>
      <c r="RHX103" s="53"/>
      <c r="RHY103" s="53"/>
      <c r="RHZ103" s="53"/>
      <c r="RIA103" s="53"/>
      <c r="RIB103" s="53"/>
      <c r="RIC103" s="53"/>
      <c r="RID103" s="53"/>
      <c r="RIE103" s="53"/>
      <c r="RIF103" s="53"/>
      <c r="RIG103" s="53"/>
      <c r="RIH103" s="53"/>
      <c r="RII103" s="53"/>
      <c r="RIJ103" s="53"/>
      <c r="RIK103" s="53"/>
      <c r="RIL103" s="53"/>
      <c r="RIM103" s="53"/>
      <c r="RIN103" s="53"/>
      <c r="RIO103" s="53"/>
      <c r="RIP103" s="53"/>
      <c r="RIQ103" s="53"/>
      <c r="RIR103" s="53"/>
      <c r="RIS103" s="53"/>
      <c r="RIT103" s="53"/>
      <c r="RIU103" s="53"/>
      <c r="RIV103" s="53"/>
      <c r="RIW103" s="53"/>
      <c r="RIX103" s="53"/>
      <c r="RIY103" s="53"/>
      <c r="RIZ103" s="53"/>
      <c r="RJA103" s="53"/>
      <c r="RJB103" s="53"/>
      <c r="RJC103" s="53"/>
      <c r="RJD103" s="53"/>
      <c r="RJE103" s="53"/>
      <c r="RJF103" s="53"/>
      <c r="RJG103" s="53"/>
      <c r="RJH103" s="53"/>
      <c r="RJI103" s="53"/>
      <c r="RJJ103" s="53"/>
      <c r="RJK103" s="53"/>
      <c r="RJL103" s="53"/>
      <c r="RJM103" s="53"/>
      <c r="RJN103" s="53"/>
      <c r="RJO103" s="53"/>
      <c r="RJP103" s="53"/>
      <c r="RJQ103" s="53"/>
      <c r="RJR103" s="53"/>
      <c r="RJS103" s="53"/>
      <c r="RJT103" s="53"/>
      <c r="RJU103" s="53"/>
      <c r="RJV103" s="53"/>
      <c r="RJW103" s="53"/>
      <c r="RJX103" s="53"/>
      <c r="RJY103" s="53"/>
      <c r="RJZ103" s="53"/>
      <c r="RKA103" s="53"/>
      <c r="RKB103" s="53"/>
      <c r="RKC103" s="53"/>
      <c r="RKD103" s="53"/>
      <c r="RKE103" s="53"/>
      <c r="RKF103" s="53"/>
      <c r="RKG103" s="53"/>
      <c r="RKH103" s="53"/>
      <c r="RKI103" s="53"/>
      <c r="RKJ103" s="53"/>
      <c r="RKK103" s="53"/>
      <c r="RKL103" s="53"/>
      <c r="RKM103" s="53"/>
      <c r="RKN103" s="53"/>
      <c r="RKO103" s="53"/>
      <c r="RKP103" s="53"/>
      <c r="RKQ103" s="53"/>
      <c r="RKR103" s="53"/>
      <c r="RKS103" s="53"/>
      <c r="RKT103" s="53"/>
      <c r="RKU103" s="53"/>
      <c r="RKV103" s="53"/>
      <c r="RKW103" s="53"/>
      <c r="RKX103" s="53"/>
      <c r="RKY103" s="53"/>
      <c r="RKZ103" s="53"/>
      <c r="RLA103" s="53"/>
      <c r="RLB103" s="53"/>
      <c r="RLC103" s="53"/>
      <c r="RLD103" s="53"/>
      <c r="RLE103" s="53"/>
      <c r="RLF103" s="53"/>
      <c r="RLG103" s="53"/>
      <c r="RLH103" s="53"/>
      <c r="RLI103" s="53"/>
      <c r="RLJ103" s="53"/>
      <c r="RLK103" s="53"/>
      <c r="RLL103" s="53"/>
      <c r="RLM103" s="53"/>
      <c r="RLN103" s="53"/>
      <c r="RLO103" s="53"/>
      <c r="RLP103" s="53"/>
      <c r="RLQ103" s="53"/>
      <c r="RLR103" s="53"/>
      <c r="RLS103" s="53"/>
      <c r="RLT103" s="53"/>
      <c r="RLU103" s="53"/>
      <c r="RLV103" s="53"/>
      <c r="RLW103" s="53"/>
      <c r="RLX103" s="53"/>
      <c r="RLY103" s="53"/>
      <c r="RLZ103" s="53"/>
      <c r="RMA103" s="53"/>
      <c r="RMB103" s="53"/>
      <c r="RMC103" s="53"/>
      <c r="RMD103" s="53"/>
      <c r="RME103" s="53"/>
      <c r="RMF103" s="53"/>
      <c r="RMG103" s="53"/>
      <c r="RMH103" s="53"/>
      <c r="RMI103" s="53"/>
      <c r="RMJ103" s="53"/>
      <c r="RMK103" s="53"/>
      <c r="RML103" s="53"/>
      <c r="RMM103" s="53"/>
      <c r="RMN103" s="53"/>
      <c r="RMO103" s="53"/>
      <c r="RMP103" s="53"/>
      <c r="RMQ103" s="53"/>
      <c r="RMR103" s="53"/>
      <c r="RMS103" s="53"/>
      <c r="RMT103" s="53"/>
      <c r="RMU103" s="53"/>
      <c r="RMV103" s="53"/>
      <c r="RMW103" s="53"/>
      <c r="RMX103" s="53"/>
      <c r="RMY103" s="53"/>
      <c r="RMZ103" s="53"/>
      <c r="RNA103" s="53"/>
      <c r="RNB103" s="53"/>
      <c r="RNC103" s="53"/>
      <c r="RND103" s="53"/>
      <c r="RNE103" s="53"/>
      <c r="RNF103" s="53"/>
      <c r="RNG103" s="53"/>
      <c r="RNH103" s="53"/>
      <c r="RNI103" s="53"/>
      <c r="RNJ103" s="53"/>
      <c r="RNK103" s="53"/>
      <c r="RNL103" s="53"/>
      <c r="RNM103" s="53"/>
      <c r="RNN103" s="53"/>
      <c r="RNO103" s="53"/>
      <c r="RNP103" s="53"/>
      <c r="RNQ103" s="53"/>
      <c r="RNR103" s="53"/>
      <c r="RNS103" s="53"/>
      <c r="RNT103" s="53"/>
      <c r="RNU103" s="53"/>
      <c r="RNV103" s="53"/>
      <c r="RNW103" s="53"/>
      <c r="RNX103" s="53"/>
      <c r="RNY103" s="53"/>
      <c r="RNZ103" s="53"/>
      <c r="ROA103" s="53"/>
      <c r="ROB103" s="53"/>
      <c r="ROC103" s="53"/>
      <c r="ROD103" s="53"/>
      <c r="ROE103" s="53"/>
      <c r="ROF103" s="53"/>
      <c r="ROG103" s="53"/>
      <c r="ROH103" s="53"/>
      <c r="ROI103" s="53"/>
      <c r="ROJ103" s="53"/>
      <c r="ROK103" s="53"/>
      <c r="ROL103" s="53"/>
      <c r="ROM103" s="53"/>
      <c r="RON103" s="53"/>
      <c r="ROO103" s="53"/>
      <c r="ROP103" s="53"/>
      <c r="ROQ103" s="53"/>
      <c r="ROR103" s="53"/>
      <c r="ROS103" s="53"/>
      <c r="ROT103" s="53"/>
      <c r="ROU103" s="53"/>
      <c r="ROV103" s="53"/>
      <c r="ROW103" s="53"/>
      <c r="ROX103" s="53"/>
      <c r="ROY103" s="53"/>
      <c r="ROZ103" s="53"/>
      <c r="RPA103" s="53"/>
      <c r="RPB103" s="53"/>
      <c r="RPC103" s="53"/>
      <c r="RPD103" s="53"/>
      <c r="RPE103" s="53"/>
      <c r="RPF103" s="53"/>
      <c r="RPG103" s="53"/>
      <c r="RPH103" s="53"/>
      <c r="RPI103" s="53"/>
      <c r="RPJ103" s="53"/>
      <c r="RPK103" s="53"/>
      <c r="RPL103" s="53"/>
      <c r="RPM103" s="53"/>
      <c r="RPN103" s="53"/>
      <c r="RPO103" s="53"/>
      <c r="RPP103" s="53"/>
      <c r="RPQ103" s="53"/>
      <c r="RPR103" s="53"/>
      <c r="RPS103" s="53"/>
      <c r="RPT103" s="53"/>
      <c r="RPU103" s="53"/>
      <c r="RPV103" s="53"/>
      <c r="RPW103" s="53"/>
      <c r="RPX103" s="53"/>
      <c r="RPY103" s="53"/>
      <c r="RPZ103" s="53"/>
      <c r="RQA103" s="53"/>
      <c r="RQB103" s="53"/>
      <c r="RQC103" s="53"/>
      <c r="RQD103" s="53"/>
      <c r="RQE103" s="53"/>
      <c r="RQF103" s="53"/>
      <c r="RQG103" s="53"/>
      <c r="RQH103" s="53"/>
      <c r="RQI103" s="53"/>
      <c r="RQJ103" s="53"/>
      <c r="RQK103" s="53"/>
      <c r="RQL103" s="53"/>
      <c r="RQM103" s="53"/>
      <c r="RQN103" s="53"/>
      <c r="RQO103" s="53"/>
      <c r="RQP103" s="53"/>
      <c r="RQQ103" s="53"/>
      <c r="RQR103" s="53"/>
      <c r="RQS103" s="53"/>
      <c r="RQT103" s="53"/>
      <c r="RQU103" s="53"/>
      <c r="RQV103" s="53"/>
      <c r="RQW103" s="53"/>
      <c r="RQX103" s="53"/>
      <c r="RQY103" s="53"/>
      <c r="RQZ103" s="53"/>
      <c r="RRA103" s="53"/>
      <c r="RRB103" s="53"/>
      <c r="RRC103" s="53"/>
      <c r="RRD103" s="53"/>
      <c r="RRE103" s="53"/>
      <c r="RRF103" s="53"/>
      <c r="RRG103" s="53"/>
      <c r="RRH103" s="53"/>
      <c r="RRI103" s="53"/>
      <c r="RRJ103" s="53"/>
      <c r="RRK103" s="53"/>
      <c r="RRL103" s="53"/>
      <c r="RRM103" s="53"/>
      <c r="RRN103" s="53"/>
      <c r="RRO103" s="53"/>
      <c r="RRP103" s="53"/>
      <c r="RRQ103" s="53"/>
      <c r="RRR103" s="53"/>
      <c r="RRS103" s="53"/>
      <c r="RRT103" s="53"/>
      <c r="RRU103" s="53"/>
      <c r="RRV103" s="53"/>
      <c r="RRW103" s="53"/>
      <c r="RRX103" s="53"/>
      <c r="RRY103" s="53"/>
      <c r="RRZ103" s="53"/>
      <c r="RSA103" s="53"/>
      <c r="RSB103" s="53"/>
      <c r="RSC103" s="53"/>
      <c r="RSD103" s="53"/>
      <c r="RSE103" s="53"/>
      <c r="RSF103" s="53"/>
      <c r="RSG103" s="53"/>
      <c r="RSH103" s="53"/>
      <c r="RSI103" s="53"/>
      <c r="RSJ103" s="53"/>
      <c r="RSK103" s="53"/>
      <c r="RSL103" s="53"/>
      <c r="RSM103" s="53"/>
      <c r="RSN103" s="53"/>
      <c r="RSO103" s="53"/>
      <c r="RSP103" s="53"/>
      <c r="RSQ103" s="53"/>
      <c r="RSR103" s="53"/>
      <c r="RSS103" s="53"/>
      <c r="RST103" s="53"/>
      <c r="RSU103" s="53"/>
      <c r="RSV103" s="53"/>
      <c r="RSW103" s="53"/>
      <c r="RSX103" s="53"/>
      <c r="RSY103" s="53"/>
      <c r="RSZ103" s="53"/>
      <c r="RTA103" s="53"/>
      <c r="RTB103" s="53"/>
      <c r="RTC103" s="53"/>
      <c r="RTD103" s="53"/>
      <c r="RTE103" s="53"/>
      <c r="RTF103" s="53"/>
      <c r="RTG103" s="53"/>
      <c r="RTH103" s="53"/>
      <c r="RTI103" s="53"/>
      <c r="RTJ103" s="53"/>
      <c r="RTK103" s="53"/>
      <c r="RTL103" s="53"/>
      <c r="RTM103" s="53"/>
      <c r="RTN103" s="53"/>
      <c r="RTO103" s="53"/>
      <c r="RTP103" s="53"/>
      <c r="RTQ103" s="53"/>
      <c r="RTR103" s="53"/>
      <c r="RTS103" s="53"/>
      <c r="RTT103" s="53"/>
      <c r="RTU103" s="53"/>
      <c r="RTV103" s="53"/>
      <c r="RTW103" s="53"/>
      <c r="RTX103" s="53"/>
      <c r="RTY103" s="53"/>
      <c r="RTZ103" s="53"/>
      <c r="RUA103" s="53"/>
      <c r="RUB103" s="53"/>
      <c r="RUC103" s="53"/>
      <c r="RUD103" s="53"/>
      <c r="RUE103" s="53"/>
      <c r="RUF103" s="53"/>
      <c r="RUG103" s="53"/>
      <c r="RUH103" s="53"/>
      <c r="RUI103" s="53"/>
      <c r="RUJ103" s="53"/>
      <c r="RUK103" s="53"/>
      <c r="RUL103" s="53"/>
      <c r="RUM103" s="53"/>
      <c r="RUN103" s="53"/>
      <c r="RUO103" s="53"/>
      <c r="RUP103" s="53"/>
      <c r="RUQ103" s="53"/>
      <c r="RUR103" s="53"/>
      <c r="RUS103" s="53"/>
      <c r="RUT103" s="53"/>
      <c r="RUU103" s="53"/>
      <c r="RUV103" s="53"/>
      <c r="RUW103" s="53"/>
      <c r="RUX103" s="53"/>
      <c r="RUY103" s="53"/>
      <c r="RUZ103" s="53"/>
      <c r="RVA103" s="53"/>
      <c r="RVB103" s="53"/>
      <c r="RVC103" s="53"/>
      <c r="RVD103" s="53"/>
      <c r="RVE103" s="53"/>
      <c r="RVF103" s="53"/>
      <c r="RVG103" s="53"/>
      <c r="RVH103" s="53"/>
      <c r="RVI103" s="53"/>
      <c r="RVJ103" s="53"/>
      <c r="RVK103" s="53"/>
      <c r="RVL103" s="53"/>
      <c r="RVM103" s="53"/>
      <c r="RVN103" s="53"/>
      <c r="RVO103" s="53"/>
      <c r="RVP103" s="53"/>
      <c r="RVQ103" s="53"/>
      <c r="RVR103" s="53"/>
      <c r="RVS103" s="53"/>
      <c r="RVT103" s="53"/>
      <c r="RVU103" s="53"/>
      <c r="RVV103" s="53"/>
      <c r="RVW103" s="53"/>
      <c r="RVX103" s="53"/>
      <c r="RVY103" s="53"/>
      <c r="RVZ103" s="53"/>
      <c r="RWA103" s="53"/>
      <c r="RWB103" s="53"/>
      <c r="RWC103" s="53"/>
      <c r="RWD103" s="53"/>
      <c r="RWE103" s="53"/>
      <c r="RWF103" s="53"/>
      <c r="RWG103" s="53"/>
      <c r="RWH103" s="53"/>
      <c r="RWI103" s="53"/>
      <c r="RWJ103" s="53"/>
      <c r="RWK103" s="53"/>
      <c r="RWL103" s="53"/>
      <c r="RWM103" s="53"/>
      <c r="RWN103" s="53"/>
      <c r="RWO103" s="53"/>
      <c r="RWP103" s="53"/>
      <c r="RWQ103" s="53"/>
      <c r="RWR103" s="53"/>
      <c r="RWS103" s="53"/>
      <c r="RWT103" s="53"/>
      <c r="RWU103" s="53"/>
      <c r="RWV103" s="53"/>
      <c r="RWW103" s="53"/>
      <c r="RWX103" s="53"/>
      <c r="RWY103" s="53"/>
      <c r="RWZ103" s="53"/>
      <c r="RXA103" s="53"/>
      <c r="RXB103" s="53"/>
      <c r="RXC103" s="53"/>
      <c r="RXD103" s="53"/>
      <c r="RXE103" s="53"/>
      <c r="RXF103" s="53"/>
      <c r="RXG103" s="53"/>
      <c r="RXH103" s="53"/>
      <c r="RXI103" s="53"/>
      <c r="RXJ103" s="53"/>
      <c r="RXK103" s="53"/>
      <c r="RXL103" s="53"/>
      <c r="RXM103" s="53"/>
      <c r="RXN103" s="53"/>
      <c r="RXO103" s="53"/>
      <c r="RXP103" s="53"/>
      <c r="RXQ103" s="53"/>
      <c r="RXR103" s="53"/>
      <c r="RXS103" s="53"/>
      <c r="RXT103" s="53"/>
      <c r="RXU103" s="53"/>
      <c r="RXV103" s="53"/>
      <c r="RXW103" s="53"/>
      <c r="RXX103" s="53"/>
      <c r="RXY103" s="53"/>
      <c r="RXZ103" s="53"/>
      <c r="RYA103" s="53"/>
      <c r="RYB103" s="53"/>
      <c r="RYC103" s="53"/>
      <c r="RYD103" s="53"/>
      <c r="RYE103" s="53"/>
      <c r="RYF103" s="53"/>
      <c r="RYG103" s="53"/>
      <c r="RYH103" s="53"/>
      <c r="RYI103" s="53"/>
      <c r="RYJ103" s="53"/>
      <c r="RYK103" s="53"/>
      <c r="RYL103" s="53"/>
      <c r="RYM103" s="53"/>
      <c r="RYN103" s="53"/>
      <c r="RYO103" s="53"/>
      <c r="RYP103" s="53"/>
      <c r="RYQ103" s="53"/>
      <c r="RYR103" s="53"/>
      <c r="RYS103" s="53"/>
      <c r="RYT103" s="53"/>
      <c r="RYU103" s="53"/>
      <c r="RYV103" s="53"/>
      <c r="RYW103" s="53"/>
      <c r="RYX103" s="53"/>
      <c r="RYY103" s="53"/>
      <c r="RYZ103" s="53"/>
      <c r="RZA103" s="53"/>
      <c r="RZB103" s="53"/>
      <c r="RZC103" s="53"/>
      <c r="RZD103" s="53"/>
      <c r="RZE103" s="53"/>
      <c r="RZF103" s="53"/>
      <c r="RZG103" s="53"/>
      <c r="RZH103" s="53"/>
      <c r="RZI103" s="53"/>
      <c r="RZJ103" s="53"/>
      <c r="RZK103" s="53"/>
      <c r="RZL103" s="53"/>
      <c r="RZM103" s="53"/>
      <c r="RZN103" s="53"/>
      <c r="RZO103" s="53"/>
      <c r="RZP103" s="53"/>
      <c r="RZQ103" s="53"/>
      <c r="RZR103" s="53"/>
      <c r="RZS103" s="53"/>
      <c r="RZT103" s="53"/>
      <c r="RZU103" s="53"/>
      <c r="RZV103" s="53"/>
      <c r="RZW103" s="53"/>
      <c r="RZX103" s="53"/>
      <c r="RZY103" s="53"/>
      <c r="RZZ103" s="53"/>
      <c r="SAA103" s="53"/>
      <c r="SAB103" s="53"/>
      <c r="SAC103" s="53"/>
      <c r="SAD103" s="53"/>
      <c r="SAE103" s="53"/>
      <c r="SAF103" s="53"/>
      <c r="SAG103" s="53"/>
      <c r="SAH103" s="53"/>
      <c r="SAI103" s="53"/>
      <c r="SAJ103" s="53"/>
      <c r="SAK103" s="53"/>
      <c r="SAL103" s="53"/>
      <c r="SAM103" s="53"/>
      <c r="SAN103" s="53"/>
      <c r="SAO103" s="53"/>
      <c r="SAP103" s="53"/>
      <c r="SAQ103" s="53"/>
      <c r="SAR103" s="53"/>
      <c r="SAS103" s="53"/>
      <c r="SAT103" s="53"/>
      <c r="SAU103" s="53"/>
      <c r="SAV103" s="53"/>
      <c r="SAW103" s="53"/>
      <c r="SAX103" s="53"/>
      <c r="SAY103" s="53"/>
      <c r="SAZ103" s="53"/>
      <c r="SBA103" s="53"/>
      <c r="SBB103" s="53"/>
      <c r="SBC103" s="53"/>
      <c r="SBD103" s="53"/>
      <c r="SBE103" s="53"/>
      <c r="SBF103" s="53"/>
      <c r="SBG103" s="53"/>
      <c r="SBH103" s="53"/>
      <c r="SBI103" s="53"/>
      <c r="SBJ103" s="53"/>
      <c r="SBK103" s="53"/>
      <c r="SBL103" s="53"/>
      <c r="SBM103" s="53"/>
      <c r="SBN103" s="53"/>
      <c r="SBO103" s="53"/>
      <c r="SBP103" s="53"/>
      <c r="SBQ103" s="53"/>
      <c r="SBR103" s="53"/>
      <c r="SBS103" s="53"/>
      <c r="SBT103" s="53"/>
      <c r="SBU103" s="53"/>
      <c r="SBV103" s="53"/>
      <c r="SBW103" s="53"/>
      <c r="SBX103" s="53"/>
      <c r="SBY103" s="53"/>
      <c r="SBZ103" s="53"/>
      <c r="SCA103" s="53"/>
      <c r="SCB103" s="53"/>
      <c r="SCC103" s="53"/>
      <c r="SCD103" s="53"/>
      <c r="SCE103" s="53"/>
      <c r="SCF103" s="53"/>
      <c r="SCG103" s="53"/>
      <c r="SCH103" s="53"/>
      <c r="SCI103" s="53"/>
      <c r="SCJ103" s="53"/>
      <c r="SCK103" s="53"/>
      <c r="SCL103" s="53"/>
      <c r="SCM103" s="53"/>
      <c r="SCN103" s="53"/>
      <c r="SCO103" s="53"/>
      <c r="SCP103" s="53"/>
      <c r="SCQ103" s="53"/>
      <c r="SCR103" s="53"/>
      <c r="SCS103" s="53"/>
      <c r="SCT103" s="53"/>
      <c r="SCU103" s="53"/>
      <c r="SCV103" s="53"/>
      <c r="SCW103" s="53"/>
      <c r="SCX103" s="53"/>
      <c r="SCY103" s="53"/>
      <c r="SCZ103" s="53"/>
      <c r="SDA103" s="53"/>
      <c r="SDB103" s="53"/>
      <c r="SDC103" s="53"/>
      <c r="SDD103" s="53"/>
      <c r="SDE103" s="53"/>
      <c r="SDF103" s="53"/>
      <c r="SDG103" s="53"/>
      <c r="SDH103" s="53"/>
      <c r="SDI103" s="53"/>
      <c r="SDJ103" s="53"/>
      <c r="SDK103" s="53"/>
      <c r="SDL103" s="53"/>
      <c r="SDM103" s="53"/>
      <c r="SDN103" s="53"/>
      <c r="SDO103" s="53"/>
      <c r="SDP103" s="53"/>
      <c r="SDQ103" s="53"/>
      <c r="SDR103" s="53"/>
      <c r="SDS103" s="53"/>
      <c r="SDT103" s="53"/>
      <c r="SDU103" s="53"/>
      <c r="SDV103" s="53"/>
      <c r="SDW103" s="53"/>
      <c r="SDX103" s="53"/>
      <c r="SDY103" s="53"/>
      <c r="SDZ103" s="53"/>
      <c r="SEA103" s="53"/>
      <c r="SEB103" s="53"/>
      <c r="SEC103" s="53"/>
      <c r="SED103" s="53"/>
      <c r="SEE103" s="53"/>
      <c r="SEF103" s="53"/>
      <c r="SEG103" s="53"/>
      <c r="SEH103" s="53"/>
      <c r="SEI103" s="53"/>
      <c r="SEJ103" s="53"/>
      <c r="SEK103" s="53"/>
      <c r="SEL103" s="53"/>
      <c r="SEM103" s="53"/>
      <c r="SEN103" s="53"/>
      <c r="SEO103" s="53"/>
      <c r="SEP103" s="53"/>
      <c r="SEQ103" s="53"/>
      <c r="SER103" s="53"/>
      <c r="SES103" s="53"/>
      <c r="SET103" s="53"/>
      <c r="SEU103" s="53"/>
      <c r="SEV103" s="53"/>
      <c r="SEW103" s="53"/>
      <c r="SEX103" s="53"/>
      <c r="SEY103" s="53"/>
      <c r="SEZ103" s="53"/>
      <c r="SFA103" s="53"/>
      <c r="SFB103" s="53"/>
      <c r="SFC103" s="53"/>
      <c r="SFD103" s="53"/>
      <c r="SFE103" s="53"/>
      <c r="SFF103" s="53"/>
      <c r="SFG103" s="53"/>
      <c r="SFH103" s="53"/>
      <c r="SFI103" s="53"/>
      <c r="SFJ103" s="53"/>
      <c r="SFK103" s="53"/>
      <c r="SFL103" s="53"/>
      <c r="SFM103" s="53"/>
      <c r="SFN103" s="53"/>
      <c r="SFO103" s="53"/>
      <c r="SFP103" s="53"/>
      <c r="SFQ103" s="53"/>
      <c r="SFR103" s="53"/>
      <c r="SFS103" s="53"/>
      <c r="SFT103" s="53"/>
      <c r="SFU103" s="53"/>
      <c r="SFV103" s="53"/>
      <c r="SFW103" s="53"/>
      <c r="SFX103" s="53"/>
      <c r="SFY103" s="53"/>
      <c r="SFZ103" s="53"/>
      <c r="SGA103" s="53"/>
      <c r="SGB103" s="53"/>
      <c r="SGC103" s="53"/>
      <c r="SGD103" s="53"/>
      <c r="SGE103" s="53"/>
      <c r="SGF103" s="53"/>
      <c r="SGG103" s="53"/>
      <c r="SGH103" s="53"/>
      <c r="SGI103" s="53"/>
      <c r="SGJ103" s="53"/>
      <c r="SGK103" s="53"/>
      <c r="SGL103" s="53"/>
      <c r="SGM103" s="53"/>
      <c r="SGN103" s="53"/>
      <c r="SGO103" s="53"/>
      <c r="SGP103" s="53"/>
      <c r="SGQ103" s="53"/>
      <c r="SGR103" s="53"/>
      <c r="SGS103" s="53"/>
      <c r="SGT103" s="53"/>
      <c r="SGU103" s="53"/>
      <c r="SGV103" s="53"/>
      <c r="SGW103" s="53"/>
      <c r="SGX103" s="53"/>
      <c r="SGY103" s="53"/>
      <c r="SGZ103" s="53"/>
      <c r="SHA103" s="53"/>
      <c r="SHB103" s="53"/>
      <c r="SHC103" s="53"/>
      <c r="SHD103" s="53"/>
      <c r="SHE103" s="53"/>
      <c r="SHF103" s="53"/>
      <c r="SHG103" s="53"/>
      <c r="SHH103" s="53"/>
      <c r="SHI103" s="53"/>
      <c r="SHJ103" s="53"/>
      <c r="SHK103" s="53"/>
      <c r="SHL103" s="53"/>
      <c r="SHM103" s="53"/>
      <c r="SHN103" s="53"/>
      <c r="SHO103" s="53"/>
      <c r="SHP103" s="53"/>
      <c r="SHQ103" s="53"/>
      <c r="SHR103" s="53"/>
      <c r="SHS103" s="53"/>
      <c r="SHT103" s="53"/>
      <c r="SHU103" s="53"/>
      <c r="SHV103" s="53"/>
      <c r="SHW103" s="53"/>
      <c r="SHX103" s="53"/>
      <c r="SHY103" s="53"/>
      <c r="SHZ103" s="53"/>
      <c r="SIA103" s="53"/>
      <c r="SIB103" s="53"/>
      <c r="SIC103" s="53"/>
      <c r="SID103" s="53"/>
      <c r="SIE103" s="53"/>
      <c r="SIF103" s="53"/>
      <c r="SIG103" s="53"/>
      <c r="SIH103" s="53"/>
      <c r="SII103" s="53"/>
      <c r="SIJ103" s="53"/>
      <c r="SIK103" s="53"/>
      <c r="SIL103" s="53"/>
      <c r="SIM103" s="53"/>
      <c r="SIN103" s="53"/>
      <c r="SIO103" s="53"/>
      <c r="SIP103" s="53"/>
      <c r="SIQ103" s="53"/>
      <c r="SIR103" s="53"/>
      <c r="SIS103" s="53"/>
      <c r="SIT103" s="53"/>
      <c r="SIU103" s="53"/>
      <c r="SIV103" s="53"/>
      <c r="SIW103" s="53"/>
      <c r="SIX103" s="53"/>
      <c r="SIY103" s="53"/>
      <c r="SIZ103" s="53"/>
      <c r="SJA103" s="53"/>
      <c r="SJB103" s="53"/>
      <c r="SJC103" s="53"/>
      <c r="SJD103" s="53"/>
      <c r="SJE103" s="53"/>
      <c r="SJF103" s="53"/>
      <c r="SJG103" s="53"/>
      <c r="SJH103" s="53"/>
      <c r="SJI103" s="53"/>
      <c r="SJJ103" s="53"/>
      <c r="SJK103" s="53"/>
      <c r="SJL103" s="53"/>
      <c r="SJM103" s="53"/>
      <c r="SJN103" s="53"/>
      <c r="SJO103" s="53"/>
      <c r="SJP103" s="53"/>
      <c r="SJQ103" s="53"/>
      <c r="SJR103" s="53"/>
      <c r="SJS103" s="53"/>
      <c r="SJT103" s="53"/>
      <c r="SJU103" s="53"/>
      <c r="SJV103" s="53"/>
      <c r="SJW103" s="53"/>
      <c r="SJX103" s="53"/>
      <c r="SJY103" s="53"/>
      <c r="SJZ103" s="53"/>
      <c r="SKA103" s="53"/>
      <c r="SKB103" s="53"/>
      <c r="SKC103" s="53"/>
      <c r="SKD103" s="53"/>
      <c r="SKE103" s="53"/>
      <c r="SKF103" s="53"/>
      <c r="SKG103" s="53"/>
      <c r="SKH103" s="53"/>
      <c r="SKI103" s="53"/>
      <c r="SKJ103" s="53"/>
      <c r="SKK103" s="53"/>
      <c r="SKL103" s="53"/>
      <c r="SKM103" s="53"/>
      <c r="SKN103" s="53"/>
      <c r="SKO103" s="53"/>
      <c r="SKP103" s="53"/>
      <c r="SKQ103" s="53"/>
      <c r="SKR103" s="53"/>
      <c r="SKS103" s="53"/>
      <c r="SKT103" s="53"/>
      <c r="SKU103" s="53"/>
      <c r="SKV103" s="53"/>
      <c r="SKW103" s="53"/>
      <c r="SKX103" s="53"/>
      <c r="SKY103" s="53"/>
      <c r="SKZ103" s="53"/>
      <c r="SLA103" s="53"/>
      <c r="SLB103" s="53"/>
      <c r="SLC103" s="53"/>
      <c r="SLD103" s="53"/>
      <c r="SLE103" s="53"/>
      <c r="SLF103" s="53"/>
      <c r="SLG103" s="53"/>
      <c r="SLH103" s="53"/>
      <c r="SLI103" s="53"/>
      <c r="SLJ103" s="53"/>
      <c r="SLK103" s="53"/>
      <c r="SLL103" s="53"/>
      <c r="SLM103" s="53"/>
      <c r="SLN103" s="53"/>
      <c r="SLO103" s="53"/>
      <c r="SLP103" s="53"/>
      <c r="SLQ103" s="53"/>
      <c r="SLR103" s="53"/>
      <c r="SLS103" s="53"/>
      <c r="SLT103" s="53"/>
      <c r="SLU103" s="53"/>
      <c r="SLV103" s="53"/>
      <c r="SLW103" s="53"/>
      <c r="SLX103" s="53"/>
      <c r="SLY103" s="53"/>
      <c r="SLZ103" s="53"/>
      <c r="SMA103" s="53"/>
      <c r="SMB103" s="53"/>
      <c r="SMC103" s="53"/>
      <c r="SMD103" s="53"/>
      <c r="SME103" s="53"/>
      <c r="SMF103" s="53"/>
      <c r="SMG103" s="53"/>
      <c r="SMH103" s="53"/>
      <c r="SMI103" s="53"/>
      <c r="SMJ103" s="53"/>
      <c r="SMK103" s="53"/>
      <c r="SML103" s="53"/>
      <c r="SMM103" s="53"/>
      <c r="SMN103" s="53"/>
      <c r="SMO103" s="53"/>
      <c r="SMP103" s="53"/>
      <c r="SMQ103" s="53"/>
      <c r="SMR103" s="53"/>
      <c r="SMS103" s="53"/>
      <c r="SMT103" s="53"/>
      <c r="SMU103" s="53"/>
      <c r="SMV103" s="53"/>
      <c r="SMW103" s="53"/>
      <c r="SMX103" s="53"/>
      <c r="SMY103" s="53"/>
      <c r="SMZ103" s="53"/>
      <c r="SNA103" s="53"/>
      <c r="SNB103" s="53"/>
      <c r="SNC103" s="53"/>
      <c r="SND103" s="53"/>
      <c r="SNE103" s="53"/>
      <c r="SNF103" s="53"/>
      <c r="SNG103" s="53"/>
      <c r="SNH103" s="53"/>
      <c r="SNI103" s="53"/>
      <c r="SNJ103" s="53"/>
      <c r="SNK103" s="53"/>
      <c r="SNL103" s="53"/>
      <c r="SNM103" s="53"/>
      <c r="SNN103" s="53"/>
      <c r="SNO103" s="53"/>
      <c r="SNP103" s="53"/>
      <c r="SNQ103" s="53"/>
      <c r="SNR103" s="53"/>
      <c r="SNS103" s="53"/>
      <c r="SNT103" s="53"/>
      <c r="SNU103" s="53"/>
      <c r="SNV103" s="53"/>
      <c r="SNW103" s="53"/>
      <c r="SNX103" s="53"/>
      <c r="SNY103" s="53"/>
      <c r="SNZ103" s="53"/>
      <c r="SOA103" s="53"/>
      <c r="SOB103" s="53"/>
      <c r="SOC103" s="53"/>
      <c r="SOD103" s="53"/>
      <c r="SOE103" s="53"/>
      <c r="SOF103" s="53"/>
      <c r="SOG103" s="53"/>
      <c r="SOH103" s="53"/>
      <c r="SOI103" s="53"/>
      <c r="SOJ103" s="53"/>
      <c r="SOK103" s="53"/>
      <c r="SOL103" s="53"/>
      <c r="SOM103" s="53"/>
      <c r="SON103" s="53"/>
      <c r="SOO103" s="53"/>
      <c r="SOP103" s="53"/>
      <c r="SOQ103" s="53"/>
      <c r="SOR103" s="53"/>
      <c r="SOS103" s="53"/>
      <c r="SOT103" s="53"/>
      <c r="SOU103" s="53"/>
      <c r="SOV103" s="53"/>
      <c r="SOW103" s="53"/>
      <c r="SOX103" s="53"/>
      <c r="SOY103" s="53"/>
      <c r="SOZ103" s="53"/>
      <c r="SPA103" s="53"/>
      <c r="SPB103" s="53"/>
      <c r="SPC103" s="53"/>
      <c r="SPD103" s="53"/>
      <c r="SPE103" s="53"/>
      <c r="SPF103" s="53"/>
      <c r="SPG103" s="53"/>
      <c r="SPH103" s="53"/>
      <c r="SPI103" s="53"/>
      <c r="SPJ103" s="53"/>
      <c r="SPK103" s="53"/>
      <c r="SPL103" s="53"/>
      <c r="SPM103" s="53"/>
      <c r="SPN103" s="53"/>
      <c r="SPO103" s="53"/>
      <c r="SPP103" s="53"/>
      <c r="SPQ103" s="53"/>
      <c r="SPR103" s="53"/>
      <c r="SPS103" s="53"/>
      <c r="SPT103" s="53"/>
      <c r="SPU103" s="53"/>
      <c r="SPV103" s="53"/>
      <c r="SPW103" s="53"/>
      <c r="SPX103" s="53"/>
      <c r="SPY103" s="53"/>
      <c r="SPZ103" s="53"/>
      <c r="SQA103" s="53"/>
      <c r="SQB103" s="53"/>
      <c r="SQC103" s="53"/>
      <c r="SQD103" s="53"/>
      <c r="SQE103" s="53"/>
      <c r="SQF103" s="53"/>
      <c r="SQG103" s="53"/>
      <c r="SQH103" s="53"/>
      <c r="SQI103" s="53"/>
      <c r="SQJ103" s="53"/>
      <c r="SQK103" s="53"/>
      <c r="SQL103" s="53"/>
      <c r="SQM103" s="53"/>
      <c r="SQN103" s="53"/>
      <c r="SQO103" s="53"/>
      <c r="SQP103" s="53"/>
      <c r="SQQ103" s="53"/>
      <c r="SQR103" s="53"/>
      <c r="SQS103" s="53"/>
      <c r="SQT103" s="53"/>
      <c r="SQU103" s="53"/>
      <c r="SQV103" s="53"/>
      <c r="SQW103" s="53"/>
      <c r="SQX103" s="53"/>
      <c r="SQY103" s="53"/>
      <c r="SQZ103" s="53"/>
      <c r="SRA103" s="53"/>
      <c r="SRB103" s="53"/>
      <c r="SRC103" s="53"/>
      <c r="SRD103" s="53"/>
      <c r="SRE103" s="53"/>
      <c r="SRF103" s="53"/>
      <c r="SRG103" s="53"/>
      <c r="SRH103" s="53"/>
      <c r="SRI103" s="53"/>
      <c r="SRJ103" s="53"/>
      <c r="SRK103" s="53"/>
      <c r="SRL103" s="53"/>
      <c r="SRM103" s="53"/>
      <c r="SRN103" s="53"/>
      <c r="SRO103" s="53"/>
      <c r="SRP103" s="53"/>
      <c r="SRQ103" s="53"/>
      <c r="SRR103" s="53"/>
      <c r="SRS103" s="53"/>
      <c r="SRT103" s="53"/>
      <c r="SRU103" s="53"/>
      <c r="SRV103" s="53"/>
      <c r="SRW103" s="53"/>
      <c r="SRX103" s="53"/>
      <c r="SRY103" s="53"/>
      <c r="SRZ103" s="53"/>
      <c r="SSA103" s="53"/>
      <c r="SSB103" s="53"/>
      <c r="SSC103" s="53"/>
      <c r="SSD103" s="53"/>
      <c r="SSE103" s="53"/>
      <c r="SSF103" s="53"/>
      <c r="SSG103" s="53"/>
      <c r="SSH103" s="53"/>
      <c r="SSI103" s="53"/>
      <c r="SSJ103" s="53"/>
      <c r="SSK103" s="53"/>
      <c r="SSL103" s="53"/>
      <c r="SSM103" s="53"/>
      <c r="SSN103" s="53"/>
      <c r="SSO103" s="53"/>
      <c r="SSP103" s="53"/>
      <c r="SSQ103" s="53"/>
      <c r="SSR103" s="53"/>
      <c r="SSS103" s="53"/>
      <c r="SST103" s="53"/>
      <c r="SSU103" s="53"/>
      <c r="SSV103" s="53"/>
      <c r="SSW103" s="53"/>
      <c r="SSX103" s="53"/>
      <c r="SSY103" s="53"/>
      <c r="SSZ103" s="53"/>
      <c r="STA103" s="53"/>
      <c r="STB103" s="53"/>
      <c r="STC103" s="53"/>
      <c r="STD103" s="53"/>
      <c r="STE103" s="53"/>
      <c r="STF103" s="53"/>
      <c r="STG103" s="53"/>
      <c r="STH103" s="53"/>
      <c r="STI103" s="53"/>
      <c r="STJ103" s="53"/>
      <c r="STK103" s="53"/>
      <c r="STL103" s="53"/>
      <c r="STM103" s="53"/>
      <c r="STN103" s="53"/>
      <c r="STO103" s="53"/>
      <c r="STP103" s="53"/>
      <c r="STQ103" s="53"/>
      <c r="STR103" s="53"/>
      <c r="STS103" s="53"/>
      <c r="STT103" s="53"/>
      <c r="STU103" s="53"/>
      <c r="STV103" s="53"/>
      <c r="STW103" s="53"/>
      <c r="STX103" s="53"/>
      <c r="STY103" s="53"/>
      <c r="STZ103" s="53"/>
      <c r="SUA103" s="53"/>
      <c r="SUB103" s="53"/>
      <c r="SUC103" s="53"/>
      <c r="SUD103" s="53"/>
      <c r="SUE103" s="53"/>
      <c r="SUF103" s="53"/>
      <c r="SUG103" s="53"/>
      <c r="SUH103" s="53"/>
      <c r="SUI103" s="53"/>
      <c r="SUJ103" s="53"/>
      <c r="SUK103" s="53"/>
      <c r="SUL103" s="53"/>
      <c r="SUM103" s="53"/>
      <c r="SUN103" s="53"/>
      <c r="SUO103" s="53"/>
      <c r="SUP103" s="53"/>
      <c r="SUQ103" s="53"/>
      <c r="SUR103" s="53"/>
      <c r="SUS103" s="53"/>
      <c r="SUT103" s="53"/>
      <c r="SUU103" s="53"/>
      <c r="SUV103" s="53"/>
      <c r="SUW103" s="53"/>
      <c r="SUX103" s="53"/>
      <c r="SUY103" s="53"/>
      <c r="SUZ103" s="53"/>
      <c r="SVA103" s="53"/>
      <c r="SVB103" s="53"/>
      <c r="SVC103" s="53"/>
      <c r="SVD103" s="53"/>
      <c r="SVE103" s="53"/>
      <c r="SVF103" s="53"/>
      <c r="SVG103" s="53"/>
      <c r="SVH103" s="53"/>
      <c r="SVI103" s="53"/>
      <c r="SVJ103" s="53"/>
      <c r="SVK103" s="53"/>
      <c r="SVL103" s="53"/>
      <c r="SVM103" s="53"/>
      <c r="SVN103" s="53"/>
      <c r="SVO103" s="53"/>
      <c r="SVP103" s="53"/>
      <c r="SVQ103" s="53"/>
      <c r="SVR103" s="53"/>
      <c r="SVS103" s="53"/>
      <c r="SVT103" s="53"/>
      <c r="SVU103" s="53"/>
      <c r="SVV103" s="53"/>
      <c r="SVW103" s="53"/>
      <c r="SVX103" s="53"/>
      <c r="SVY103" s="53"/>
      <c r="SVZ103" s="53"/>
      <c r="SWA103" s="53"/>
      <c r="SWB103" s="53"/>
      <c r="SWC103" s="53"/>
      <c r="SWD103" s="53"/>
      <c r="SWE103" s="53"/>
      <c r="SWF103" s="53"/>
      <c r="SWG103" s="53"/>
      <c r="SWH103" s="53"/>
      <c r="SWI103" s="53"/>
      <c r="SWJ103" s="53"/>
      <c r="SWK103" s="53"/>
      <c r="SWL103" s="53"/>
      <c r="SWM103" s="53"/>
      <c r="SWN103" s="53"/>
      <c r="SWO103" s="53"/>
      <c r="SWP103" s="53"/>
      <c r="SWQ103" s="53"/>
      <c r="SWR103" s="53"/>
      <c r="SWS103" s="53"/>
      <c r="SWT103" s="53"/>
      <c r="SWU103" s="53"/>
      <c r="SWV103" s="53"/>
      <c r="SWW103" s="53"/>
      <c r="SWX103" s="53"/>
      <c r="SWY103" s="53"/>
      <c r="SWZ103" s="53"/>
      <c r="SXA103" s="53"/>
      <c r="SXB103" s="53"/>
      <c r="SXC103" s="53"/>
      <c r="SXD103" s="53"/>
      <c r="SXE103" s="53"/>
      <c r="SXF103" s="53"/>
      <c r="SXG103" s="53"/>
      <c r="SXH103" s="53"/>
      <c r="SXI103" s="53"/>
      <c r="SXJ103" s="53"/>
      <c r="SXK103" s="53"/>
      <c r="SXL103" s="53"/>
      <c r="SXM103" s="53"/>
      <c r="SXN103" s="53"/>
      <c r="SXO103" s="53"/>
      <c r="SXP103" s="53"/>
      <c r="SXQ103" s="53"/>
      <c r="SXR103" s="53"/>
      <c r="SXS103" s="53"/>
      <c r="SXT103" s="53"/>
      <c r="SXU103" s="53"/>
      <c r="SXV103" s="53"/>
      <c r="SXW103" s="53"/>
      <c r="SXX103" s="53"/>
      <c r="SXY103" s="53"/>
      <c r="SXZ103" s="53"/>
      <c r="SYA103" s="53"/>
      <c r="SYB103" s="53"/>
      <c r="SYC103" s="53"/>
      <c r="SYD103" s="53"/>
      <c r="SYE103" s="53"/>
      <c r="SYF103" s="53"/>
      <c r="SYG103" s="53"/>
      <c r="SYH103" s="53"/>
      <c r="SYI103" s="53"/>
      <c r="SYJ103" s="53"/>
      <c r="SYK103" s="53"/>
      <c r="SYL103" s="53"/>
      <c r="SYM103" s="53"/>
      <c r="SYN103" s="53"/>
      <c r="SYO103" s="53"/>
      <c r="SYP103" s="53"/>
      <c r="SYQ103" s="53"/>
      <c r="SYR103" s="53"/>
      <c r="SYS103" s="53"/>
      <c r="SYT103" s="53"/>
      <c r="SYU103" s="53"/>
      <c r="SYV103" s="53"/>
      <c r="SYW103" s="53"/>
      <c r="SYX103" s="53"/>
      <c r="SYY103" s="53"/>
      <c r="SYZ103" s="53"/>
      <c r="SZA103" s="53"/>
      <c r="SZB103" s="53"/>
      <c r="SZC103" s="53"/>
      <c r="SZD103" s="53"/>
      <c r="SZE103" s="53"/>
      <c r="SZF103" s="53"/>
      <c r="SZG103" s="53"/>
      <c r="SZH103" s="53"/>
      <c r="SZI103" s="53"/>
      <c r="SZJ103" s="53"/>
      <c r="SZK103" s="53"/>
      <c r="SZL103" s="53"/>
      <c r="SZM103" s="53"/>
      <c r="SZN103" s="53"/>
      <c r="SZO103" s="53"/>
      <c r="SZP103" s="53"/>
      <c r="SZQ103" s="53"/>
      <c r="SZR103" s="53"/>
      <c r="SZS103" s="53"/>
      <c r="SZT103" s="53"/>
      <c r="SZU103" s="53"/>
      <c r="SZV103" s="53"/>
      <c r="SZW103" s="53"/>
      <c r="SZX103" s="53"/>
      <c r="SZY103" s="53"/>
      <c r="SZZ103" s="53"/>
      <c r="TAA103" s="53"/>
      <c r="TAB103" s="53"/>
      <c r="TAC103" s="53"/>
      <c r="TAD103" s="53"/>
      <c r="TAE103" s="53"/>
      <c r="TAF103" s="53"/>
      <c r="TAG103" s="53"/>
      <c r="TAH103" s="53"/>
      <c r="TAI103" s="53"/>
      <c r="TAJ103" s="53"/>
      <c r="TAK103" s="53"/>
      <c r="TAL103" s="53"/>
      <c r="TAM103" s="53"/>
      <c r="TAN103" s="53"/>
      <c r="TAO103" s="53"/>
      <c r="TAP103" s="53"/>
      <c r="TAQ103" s="53"/>
      <c r="TAR103" s="53"/>
      <c r="TAS103" s="53"/>
      <c r="TAT103" s="53"/>
      <c r="TAU103" s="53"/>
      <c r="TAV103" s="53"/>
      <c r="TAW103" s="53"/>
      <c r="TAX103" s="53"/>
      <c r="TAY103" s="53"/>
      <c r="TAZ103" s="53"/>
      <c r="TBA103" s="53"/>
      <c r="TBB103" s="53"/>
      <c r="TBC103" s="53"/>
      <c r="TBD103" s="53"/>
      <c r="TBE103" s="53"/>
      <c r="TBF103" s="53"/>
      <c r="TBG103" s="53"/>
      <c r="TBH103" s="53"/>
      <c r="TBI103" s="53"/>
      <c r="TBJ103" s="53"/>
      <c r="TBK103" s="53"/>
      <c r="TBL103" s="53"/>
      <c r="TBM103" s="53"/>
      <c r="TBN103" s="53"/>
      <c r="TBO103" s="53"/>
      <c r="TBP103" s="53"/>
      <c r="TBQ103" s="53"/>
      <c r="TBR103" s="53"/>
      <c r="TBS103" s="53"/>
      <c r="TBT103" s="53"/>
      <c r="TBU103" s="53"/>
      <c r="TBV103" s="53"/>
      <c r="TBW103" s="53"/>
      <c r="TBX103" s="53"/>
      <c r="TBY103" s="53"/>
      <c r="TBZ103" s="53"/>
      <c r="TCA103" s="53"/>
      <c r="TCB103" s="53"/>
      <c r="TCC103" s="53"/>
      <c r="TCD103" s="53"/>
      <c r="TCE103" s="53"/>
      <c r="TCF103" s="53"/>
      <c r="TCG103" s="53"/>
      <c r="TCH103" s="53"/>
      <c r="TCI103" s="53"/>
      <c r="TCJ103" s="53"/>
      <c r="TCK103" s="53"/>
      <c r="TCL103" s="53"/>
      <c r="TCM103" s="53"/>
      <c r="TCN103" s="53"/>
      <c r="TCO103" s="53"/>
      <c r="TCP103" s="53"/>
      <c r="TCQ103" s="53"/>
      <c r="TCR103" s="53"/>
      <c r="TCS103" s="53"/>
      <c r="TCT103" s="53"/>
      <c r="TCU103" s="53"/>
      <c r="TCV103" s="53"/>
      <c r="TCW103" s="53"/>
      <c r="TCX103" s="53"/>
      <c r="TCY103" s="53"/>
      <c r="TCZ103" s="53"/>
      <c r="TDA103" s="53"/>
      <c r="TDB103" s="53"/>
      <c r="TDC103" s="53"/>
      <c r="TDD103" s="53"/>
      <c r="TDE103" s="53"/>
      <c r="TDF103" s="53"/>
      <c r="TDG103" s="53"/>
      <c r="TDH103" s="53"/>
      <c r="TDI103" s="53"/>
      <c r="TDJ103" s="53"/>
      <c r="TDK103" s="53"/>
      <c r="TDL103" s="53"/>
      <c r="TDM103" s="53"/>
      <c r="TDN103" s="53"/>
      <c r="TDO103" s="53"/>
      <c r="TDP103" s="53"/>
      <c r="TDQ103" s="53"/>
      <c r="TDR103" s="53"/>
      <c r="TDS103" s="53"/>
      <c r="TDT103" s="53"/>
      <c r="TDU103" s="53"/>
      <c r="TDV103" s="53"/>
      <c r="TDW103" s="53"/>
      <c r="TDX103" s="53"/>
      <c r="TDY103" s="53"/>
      <c r="TDZ103" s="53"/>
      <c r="TEA103" s="53"/>
      <c r="TEB103" s="53"/>
      <c r="TEC103" s="53"/>
      <c r="TED103" s="53"/>
      <c r="TEE103" s="53"/>
      <c r="TEF103" s="53"/>
      <c r="TEG103" s="53"/>
      <c r="TEH103" s="53"/>
      <c r="TEI103" s="53"/>
      <c r="TEJ103" s="53"/>
      <c r="TEK103" s="53"/>
      <c r="TEL103" s="53"/>
      <c r="TEM103" s="53"/>
      <c r="TEN103" s="53"/>
      <c r="TEO103" s="53"/>
      <c r="TEP103" s="53"/>
      <c r="TEQ103" s="53"/>
      <c r="TER103" s="53"/>
      <c r="TES103" s="53"/>
      <c r="TET103" s="53"/>
      <c r="TEU103" s="53"/>
      <c r="TEV103" s="53"/>
      <c r="TEW103" s="53"/>
      <c r="TEX103" s="53"/>
      <c r="TEY103" s="53"/>
      <c r="TEZ103" s="53"/>
      <c r="TFA103" s="53"/>
      <c r="TFB103" s="53"/>
      <c r="TFC103" s="53"/>
      <c r="TFD103" s="53"/>
      <c r="TFE103" s="53"/>
      <c r="TFF103" s="53"/>
      <c r="TFG103" s="53"/>
      <c r="TFH103" s="53"/>
      <c r="TFI103" s="53"/>
      <c r="TFJ103" s="53"/>
      <c r="TFK103" s="53"/>
      <c r="TFL103" s="53"/>
      <c r="TFM103" s="53"/>
      <c r="TFN103" s="53"/>
      <c r="TFO103" s="53"/>
      <c r="TFP103" s="53"/>
      <c r="TFQ103" s="53"/>
      <c r="TFR103" s="53"/>
      <c r="TFS103" s="53"/>
      <c r="TFT103" s="53"/>
      <c r="TFU103" s="53"/>
      <c r="TFV103" s="53"/>
      <c r="TFW103" s="53"/>
      <c r="TFX103" s="53"/>
      <c r="TFY103" s="53"/>
      <c r="TFZ103" s="53"/>
      <c r="TGA103" s="53"/>
      <c r="TGB103" s="53"/>
      <c r="TGC103" s="53"/>
      <c r="TGD103" s="53"/>
      <c r="TGE103" s="53"/>
      <c r="TGF103" s="53"/>
      <c r="TGG103" s="53"/>
      <c r="TGH103" s="53"/>
      <c r="TGI103" s="53"/>
      <c r="TGJ103" s="53"/>
      <c r="TGK103" s="53"/>
      <c r="TGL103" s="53"/>
      <c r="TGM103" s="53"/>
      <c r="TGN103" s="53"/>
      <c r="TGO103" s="53"/>
      <c r="TGP103" s="53"/>
      <c r="TGQ103" s="53"/>
      <c r="TGR103" s="53"/>
      <c r="TGS103" s="53"/>
      <c r="TGT103" s="53"/>
      <c r="TGU103" s="53"/>
      <c r="TGV103" s="53"/>
      <c r="TGW103" s="53"/>
      <c r="TGX103" s="53"/>
      <c r="TGY103" s="53"/>
      <c r="TGZ103" s="53"/>
      <c r="THA103" s="53"/>
      <c r="THB103" s="53"/>
      <c r="THC103" s="53"/>
      <c r="THD103" s="53"/>
      <c r="THE103" s="53"/>
      <c r="THF103" s="53"/>
      <c r="THG103" s="53"/>
      <c r="THH103" s="53"/>
      <c r="THI103" s="53"/>
      <c r="THJ103" s="53"/>
      <c r="THK103" s="53"/>
      <c r="THL103" s="53"/>
      <c r="THM103" s="53"/>
      <c r="THN103" s="53"/>
      <c r="THO103" s="53"/>
      <c r="THP103" s="53"/>
      <c r="THQ103" s="53"/>
      <c r="THR103" s="53"/>
      <c r="THS103" s="53"/>
      <c r="THT103" s="53"/>
      <c r="THU103" s="53"/>
      <c r="THV103" s="53"/>
      <c r="THW103" s="53"/>
      <c r="THX103" s="53"/>
      <c r="THY103" s="53"/>
      <c r="THZ103" s="53"/>
      <c r="TIA103" s="53"/>
      <c r="TIB103" s="53"/>
      <c r="TIC103" s="53"/>
      <c r="TID103" s="53"/>
      <c r="TIE103" s="53"/>
      <c r="TIF103" s="53"/>
      <c r="TIG103" s="53"/>
      <c r="TIH103" s="53"/>
      <c r="TII103" s="53"/>
      <c r="TIJ103" s="53"/>
      <c r="TIK103" s="53"/>
      <c r="TIL103" s="53"/>
      <c r="TIM103" s="53"/>
      <c r="TIN103" s="53"/>
      <c r="TIO103" s="53"/>
      <c r="TIP103" s="53"/>
      <c r="TIQ103" s="53"/>
      <c r="TIR103" s="53"/>
      <c r="TIS103" s="53"/>
      <c r="TIT103" s="53"/>
      <c r="TIU103" s="53"/>
      <c r="TIV103" s="53"/>
      <c r="TIW103" s="53"/>
      <c r="TIX103" s="53"/>
      <c r="TIY103" s="53"/>
      <c r="TIZ103" s="53"/>
      <c r="TJA103" s="53"/>
      <c r="TJB103" s="53"/>
      <c r="TJC103" s="53"/>
      <c r="TJD103" s="53"/>
      <c r="TJE103" s="53"/>
      <c r="TJF103" s="53"/>
      <c r="TJG103" s="53"/>
      <c r="TJH103" s="53"/>
      <c r="TJI103" s="53"/>
      <c r="TJJ103" s="53"/>
      <c r="TJK103" s="53"/>
      <c r="TJL103" s="53"/>
      <c r="TJM103" s="53"/>
      <c r="TJN103" s="53"/>
      <c r="TJO103" s="53"/>
      <c r="TJP103" s="53"/>
      <c r="TJQ103" s="53"/>
      <c r="TJR103" s="53"/>
      <c r="TJS103" s="53"/>
      <c r="TJT103" s="53"/>
      <c r="TJU103" s="53"/>
      <c r="TJV103" s="53"/>
      <c r="TJW103" s="53"/>
      <c r="TJX103" s="53"/>
      <c r="TJY103" s="53"/>
      <c r="TJZ103" s="53"/>
      <c r="TKA103" s="53"/>
      <c r="TKB103" s="53"/>
      <c r="TKC103" s="53"/>
      <c r="TKD103" s="53"/>
      <c r="TKE103" s="53"/>
      <c r="TKF103" s="53"/>
      <c r="TKG103" s="53"/>
      <c r="TKH103" s="53"/>
      <c r="TKI103" s="53"/>
      <c r="TKJ103" s="53"/>
      <c r="TKK103" s="53"/>
      <c r="TKL103" s="53"/>
      <c r="TKM103" s="53"/>
      <c r="TKN103" s="53"/>
      <c r="TKO103" s="53"/>
      <c r="TKP103" s="53"/>
      <c r="TKQ103" s="53"/>
      <c r="TKR103" s="53"/>
      <c r="TKS103" s="53"/>
      <c r="TKT103" s="53"/>
      <c r="TKU103" s="53"/>
      <c r="TKV103" s="53"/>
      <c r="TKW103" s="53"/>
      <c r="TKX103" s="53"/>
      <c r="TKY103" s="53"/>
      <c r="TKZ103" s="53"/>
      <c r="TLA103" s="53"/>
      <c r="TLB103" s="53"/>
      <c r="TLC103" s="53"/>
      <c r="TLD103" s="53"/>
      <c r="TLE103" s="53"/>
      <c r="TLF103" s="53"/>
      <c r="TLG103" s="53"/>
      <c r="TLH103" s="53"/>
      <c r="TLI103" s="53"/>
      <c r="TLJ103" s="53"/>
      <c r="TLK103" s="53"/>
      <c r="TLL103" s="53"/>
      <c r="TLM103" s="53"/>
      <c r="TLN103" s="53"/>
      <c r="TLO103" s="53"/>
      <c r="TLP103" s="53"/>
      <c r="TLQ103" s="53"/>
      <c r="TLR103" s="53"/>
      <c r="TLS103" s="53"/>
      <c r="TLT103" s="53"/>
      <c r="TLU103" s="53"/>
      <c r="TLV103" s="53"/>
      <c r="TLW103" s="53"/>
      <c r="TLX103" s="53"/>
      <c r="TLY103" s="53"/>
      <c r="TLZ103" s="53"/>
      <c r="TMA103" s="53"/>
      <c r="TMB103" s="53"/>
      <c r="TMC103" s="53"/>
      <c r="TMD103" s="53"/>
      <c r="TME103" s="53"/>
      <c r="TMF103" s="53"/>
      <c r="TMG103" s="53"/>
      <c r="TMH103" s="53"/>
      <c r="TMI103" s="53"/>
      <c r="TMJ103" s="53"/>
      <c r="TMK103" s="53"/>
      <c r="TML103" s="53"/>
      <c r="TMM103" s="53"/>
      <c r="TMN103" s="53"/>
      <c r="TMO103" s="53"/>
      <c r="TMP103" s="53"/>
      <c r="TMQ103" s="53"/>
      <c r="TMR103" s="53"/>
      <c r="TMS103" s="53"/>
      <c r="TMT103" s="53"/>
      <c r="TMU103" s="53"/>
      <c r="TMV103" s="53"/>
      <c r="TMW103" s="53"/>
      <c r="TMX103" s="53"/>
      <c r="TMY103" s="53"/>
      <c r="TMZ103" s="53"/>
      <c r="TNA103" s="53"/>
      <c r="TNB103" s="53"/>
      <c r="TNC103" s="53"/>
      <c r="TND103" s="53"/>
      <c r="TNE103" s="53"/>
      <c r="TNF103" s="53"/>
      <c r="TNG103" s="53"/>
      <c r="TNH103" s="53"/>
      <c r="TNI103" s="53"/>
      <c r="TNJ103" s="53"/>
      <c r="TNK103" s="53"/>
      <c r="TNL103" s="53"/>
      <c r="TNM103" s="53"/>
      <c r="TNN103" s="53"/>
      <c r="TNO103" s="53"/>
      <c r="TNP103" s="53"/>
      <c r="TNQ103" s="53"/>
      <c r="TNR103" s="53"/>
      <c r="TNS103" s="53"/>
      <c r="TNT103" s="53"/>
      <c r="TNU103" s="53"/>
      <c r="TNV103" s="53"/>
      <c r="TNW103" s="53"/>
      <c r="TNX103" s="53"/>
      <c r="TNY103" s="53"/>
      <c r="TNZ103" s="53"/>
      <c r="TOA103" s="53"/>
      <c r="TOB103" s="53"/>
      <c r="TOC103" s="53"/>
      <c r="TOD103" s="53"/>
      <c r="TOE103" s="53"/>
      <c r="TOF103" s="53"/>
      <c r="TOG103" s="53"/>
      <c r="TOH103" s="53"/>
      <c r="TOI103" s="53"/>
      <c r="TOJ103" s="53"/>
      <c r="TOK103" s="53"/>
      <c r="TOL103" s="53"/>
      <c r="TOM103" s="53"/>
      <c r="TON103" s="53"/>
      <c r="TOO103" s="53"/>
      <c r="TOP103" s="53"/>
      <c r="TOQ103" s="53"/>
      <c r="TOR103" s="53"/>
      <c r="TOS103" s="53"/>
      <c r="TOT103" s="53"/>
      <c r="TOU103" s="53"/>
      <c r="TOV103" s="53"/>
      <c r="TOW103" s="53"/>
      <c r="TOX103" s="53"/>
      <c r="TOY103" s="53"/>
      <c r="TOZ103" s="53"/>
      <c r="TPA103" s="53"/>
      <c r="TPB103" s="53"/>
      <c r="TPC103" s="53"/>
      <c r="TPD103" s="53"/>
      <c r="TPE103" s="53"/>
      <c r="TPF103" s="53"/>
      <c r="TPG103" s="53"/>
      <c r="TPH103" s="53"/>
      <c r="TPI103" s="53"/>
      <c r="TPJ103" s="53"/>
      <c r="TPK103" s="53"/>
      <c r="TPL103" s="53"/>
      <c r="TPM103" s="53"/>
      <c r="TPN103" s="53"/>
      <c r="TPO103" s="53"/>
      <c r="TPP103" s="53"/>
      <c r="TPQ103" s="53"/>
      <c r="TPR103" s="53"/>
      <c r="TPS103" s="53"/>
      <c r="TPT103" s="53"/>
      <c r="TPU103" s="53"/>
      <c r="TPV103" s="53"/>
      <c r="TPW103" s="53"/>
      <c r="TPX103" s="53"/>
      <c r="TPY103" s="53"/>
      <c r="TPZ103" s="53"/>
      <c r="TQA103" s="53"/>
      <c r="TQB103" s="53"/>
      <c r="TQC103" s="53"/>
      <c r="TQD103" s="53"/>
      <c r="TQE103" s="53"/>
      <c r="TQF103" s="53"/>
      <c r="TQG103" s="53"/>
      <c r="TQH103" s="53"/>
      <c r="TQI103" s="53"/>
      <c r="TQJ103" s="53"/>
      <c r="TQK103" s="53"/>
      <c r="TQL103" s="53"/>
      <c r="TQM103" s="53"/>
      <c r="TQN103" s="53"/>
      <c r="TQO103" s="53"/>
      <c r="TQP103" s="53"/>
      <c r="TQQ103" s="53"/>
      <c r="TQR103" s="53"/>
      <c r="TQS103" s="53"/>
      <c r="TQT103" s="53"/>
      <c r="TQU103" s="53"/>
      <c r="TQV103" s="53"/>
      <c r="TQW103" s="53"/>
      <c r="TQX103" s="53"/>
      <c r="TQY103" s="53"/>
      <c r="TQZ103" s="53"/>
      <c r="TRA103" s="53"/>
      <c r="TRB103" s="53"/>
      <c r="TRC103" s="53"/>
      <c r="TRD103" s="53"/>
      <c r="TRE103" s="53"/>
      <c r="TRF103" s="53"/>
      <c r="TRG103" s="53"/>
      <c r="TRH103" s="53"/>
      <c r="TRI103" s="53"/>
      <c r="TRJ103" s="53"/>
      <c r="TRK103" s="53"/>
      <c r="TRL103" s="53"/>
      <c r="TRM103" s="53"/>
      <c r="TRN103" s="53"/>
      <c r="TRO103" s="53"/>
      <c r="TRP103" s="53"/>
      <c r="TRQ103" s="53"/>
      <c r="TRR103" s="53"/>
      <c r="TRS103" s="53"/>
      <c r="TRT103" s="53"/>
      <c r="TRU103" s="53"/>
      <c r="TRV103" s="53"/>
      <c r="TRW103" s="53"/>
      <c r="TRX103" s="53"/>
      <c r="TRY103" s="53"/>
      <c r="TRZ103" s="53"/>
      <c r="TSA103" s="53"/>
      <c r="TSB103" s="53"/>
      <c r="TSC103" s="53"/>
      <c r="TSD103" s="53"/>
      <c r="TSE103" s="53"/>
      <c r="TSF103" s="53"/>
      <c r="TSG103" s="53"/>
      <c r="TSH103" s="53"/>
      <c r="TSI103" s="53"/>
      <c r="TSJ103" s="53"/>
      <c r="TSK103" s="53"/>
      <c r="TSL103" s="53"/>
      <c r="TSM103" s="53"/>
      <c r="TSN103" s="53"/>
      <c r="TSO103" s="53"/>
      <c r="TSP103" s="53"/>
      <c r="TSQ103" s="53"/>
      <c r="TSR103" s="53"/>
      <c r="TSS103" s="53"/>
      <c r="TST103" s="53"/>
      <c r="TSU103" s="53"/>
      <c r="TSV103" s="53"/>
      <c r="TSW103" s="53"/>
      <c r="TSX103" s="53"/>
      <c r="TSY103" s="53"/>
      <c r="TSZ103" s="53"/>
      <c r="TTA103" s="53"/>
      <c r="TTB103" s="53"/>
      <c r="TTC103" s="53"/>
      <c r="TTD103" s="53"/>
      <c r="TTE103" s="53"/>
      <c r="TTF103" s="53"/>
      <c r="TTG103" s="53"/>
      <c r="TTH103" s="53"/>
      <c r="TTI103" s="53"/>
      <c r="TTJ103" s="53"/>
      <c r="TTK103" s="53"/>
      <c r="TTL103" s="53"/>
      <c r="TTM103" s="53"/>
      <c r="TTN103" s="53"/>
      <c r="TTO103" s="53"/>
      <c r="TTP103" s="53"/>
      <c r="TTQ103" s="53"/>
      <c r="TTR103" s="53"/>
      <c r="TTS103" s="53"/>
      <c r="TTT103" s="53"/>
      <c r="TTU103" s="53"/>
      <c r="TTV103" s="53"/>
      <c r="TTW103" s="53"/>
      <c r="TTX103" s="53"/>
      <c r="TTY103" s="53"/>
      <c r="TTZ103" s="53"/>
      <c r="TUA103" s="53"/>
      <c r="TUB103" s="53"/>
      <c r="TUC103" s="53"/>
      <c r="TUD103" s="53"/>
      <c r="TUE103" s="53"/>
      <c r="TUF103" s="53"/>
      <c r="TUG103" s="53"/>
      <c r="TUH103" s="53"/>
      <c r="TUI103" s="53"/>
      <c r="TUJ103" s="53"/>
      <c r="TUK103" s="53"/>
      <c r="TUL103" s="53"/>
      <c r="TUM103" s="53"/>
      <c r="TUN103" s="53"/>
      <c r="TUO103" s="53"/>
      <c r="TUP103" s="53"/>
      <c r="TUQ103" s="53"/>
      <c r="TUR103" s="53"/>
      <c r="TUS103" s="53"/>
      <c r="TUT103" s="53"/>
      <c r="TUU103" s="53"/>
      <c r="TUV103" s="53"/>
      <c r="TUW103" s="53"/>
      <c r="TUX103" s="53"/>
      <c r="TUY103" s="53"/>
      <c r="TUZ103" s="53"/>
      <c r="TVA103" s="53"/>
      <c r="TVB103" s="53"/>
      <c r="TVC103" s="53"/>
      <c r="TVD103" s="53"/>
      <c r="TVE103" s="53"/>
      <c r="TVF103" s="53"/>
      <c r="TVG103" s="53"/>
      <c r="TVH103" s="53"/>
      <c r="TVI103" s="53"/>
      <c r="TVJ103" s="53"/>
      <c r="TVK103" s="53"/>
      <c r="TVL103" s="53"/>
      <c r="TVM103" s="53"/>
      <c r="TVN103" s="53"/>
      <c r="TVO103" s="53"/>
      <c r="TVP103" s="53"/>
      <c r="TVQ103" s="53"/>
      <c r="TVR103" s="53"/>
      <c r="TVS103" s="53"/>
      <c r="TVT103" s="53"/>
      <c r="TVU103" s="53"/>
      <c r="TVV103" s="53"/>
      <c r="TVW103" s="53"/>
      <c r="TVX103" s="53"/>
      <c r="TVY103" s="53"/>
      <c r="TVZ103" s="53"/>
      <c r="TWA103" s="53"/>
      <c r="TWB103" s="53"/>
      <c r="TWC103" s="53"/>
      <c r="TWD103" s="53"/>
      <c r="TWE103" s="53"/>
      <c r="TWF103" s="53"/>
      <c r="TWG103" s="53"/>
      <c r="TWH103" s="53"/>
      <c r="TWI103" s="53"/>
      <c r="TWJ103" s="53"/>
      <c r="TWK103" s="53"/>
      <c r="TWL103" s="53"/>
      <c r="TWM103" s="53"/>
      <c r="TWN103" s="53"/>
      <c r="TWO103" s="53"/>
      <c r="TWP103" s="53"/>
      <c r="TWQ103" s="53"/>
      <c r="TWR103" s="53"/>
      <c r="TWS103" s="53"/>
      <c r="TWT103" s="53"/>
      <c r="TWU103" s="53"/>
      <c r="TWV103" s="53"/>
      <c r="TWW103" s="53"/>
      <c r="TWX103" s="53"/>
      <c r="TWY103" s="53"/>
      <c r="TWZ103" s="53"/>
      <c r="TXA103" s="53"/>
      <c r="TXB103" s="53"/>
      <c r="TXC103" s="53"/>
      <c r="TXD103" s="53"/>
      <c r="TXE103" s="53"/>
      <c r="TXF103" s="53"/>
      <c r="TXG103" s="53"/>
      <c r="TXH103" s="53"/>
      <c r="TXI103" s="53"/>
      <c r="TXJ103" s="53"/>
      <c r="TXK103" s="53"/>
      <c r="TXL103" s="53"/>
      <c r="TXM103" s="53"/>
      <c r="TXN103" s="53"/>
      <c r="TXO103" s="53"/>
      <c r="TXP103" s="53"/>
      <c r="TXQ103" s="53"/>
      <c r="TXR103" s="53"/>
      <c r="TXS103" s="53"/>
      <c r="TXT103" s="53"/>
      <c r="TXU103" s="53"/>
      <c r="TXV103" s="53"/>
      <c r="TXW103" s="53"/>
      <c r="TXX103" s="53"/>
      <c r="TXY103" s="53"/>
      <c r="TXZ103" s="53"/>
      <c r="TYA103" s="53"/>
      <c r="TYB103" s="53"/>
      <c r="TYC103" s="53"/>
      <c r="TYD103" s="53"/>
      <c r="TYE103" s="53"/>
      <c r="TYF103" s="53"/>
      <c r="TYG103" s="53"/>
      <c r="TYH103" s="53"/>
      <c r="TYI103" s="53"/>
      <c r="TYJ103" s="53"/>
      <c r="TYK103" s="53"/>
      <c r="TYL103" s="53"/>
      <c r="TYM103" s="53"/>
      <c r="TYN103" s="53"/>
      <c r="TYO103" s="53"/>
      <c r="TYP103" s="53"/>
      <c r="TYQ103" s="53"/>
      <c r="TYR103" s="53"/>
      <c r="TYS103" s="53"/>
      <c r="TYT103" s="53"/>
      <c r="TYU103" s="53"/>
      <c r="TYV103" s="53"/>
      <c r="TYW103" s="53"/>
      <c r="TYX103" s="53"/>
      <c r="TYY103" s="53"/>
      <c r="TYZ103" s="53"/>
      <c r="TZA103" s="53"/>
      <c r="TZB103" s="53"/>
      <c r="TZC103" s="53"/>
      <c r="TZD103" s="53"/>
      <c r="TZE103" s="53"/>
      <c r="TZF103" s="53"/>
      <c r="TZG103" s="53"/>
      <c r="TZH103" s="53"/>
      <c r="TZI103" s="53"/>
      <c r="TZJ103" s="53"/>
      <c r="TZK103" s="53"/>
      <c r="TZL103" s="53"/>
      <c r="TZM103" s="53"/>
      <c r="TZN103" s="53"/>
      <c r="TZO103" s="53"/>
      <c r="TZP103" s="53"/>
      <c r="TZQ103" s="53"/>
      <c r="TZR103" s="53"/>
      <c r="TZS103" s="53"/>
      <c r="TZT103" s="53"/>
      <c r="TZU103" s="53"/>
      <c r="TZV103" s="53"/>
      <c r="TZW103" s="53"/>
      <c r="TZX103" s="53"/>
      <c r="TZY103" s="53"/>
      <c r="TZZ103" s="53"/>
      <c r="UAA103" s="53"/>
      <c r="UAB103" s="53"/>
      <c r="UAC103" s="53"/>
      <c r="UAD103" s="53"/>
      <c r="UAE103" s="53"/>
      <c r="UAF103" s="53"/>
      <c r="UAG103" s="53"/>
      <c r="UAH103" s="53"/>
      <c r="UAI103" s="53"/>
      <c r="UAJ103" s="53"/>
      <c r="UAK103" s="53"/>
      <c r="UAL103" s="53"/>
      <c r="UAM103" s="53"/>
      <c r="UAN103" s="53"/>
      <c r="UAO103" s="53"/>
      <c r="UAP103" s="53"/>
      <c r="UAQ103" s="53"/>
      <c r="UAR103" s="53"/>
      <c r="UAS103" s="53"/>
      <c r="UAT103" s="53"/>
      <c r="UAU103" s="53"/>
      <c r="UAV103" s="53"/>
      <c r="UAW103" s="53"/>
      <c r="UAX103" s="53"/>
      <c r="UAY103" s="53"/>
      <c r="UAZ103" s="53"/>
      <c r="UBA103" s="53"/>
      <c r="UBB103" s="53"/>
      <c r="UBC103" s="53"/>
      <c r="UBD103" s="53"/>
      <c r="UBE103" s="53"/>
      <c r="UBF103" s="53"/>
      <c r="UBG103" s="53"/>
      <c r="UBH103" s="53"/>
      <c r="UBI103" s="53"/>
      <c r="UBJ103" s="53"/>
      <c r="UBK103" s="53"/>
      <c r="UBL103" s="53"/>
      <c r="UBM103" s="53"/>
      <c r="UBN103" s="53"/>
      <c r="UBO103" s="53"/>
      <c r="UBP103" s="53"/>
      <c r="UBQ103" s="53"/>
      <c r="UBR103" s="53"/>
      <c r="UBS103" s="53"/>
      <c r="UBT103" s="53"/>
      <c r="UBU103" s="53"/>
      <c r="UBV103" s="53"/>
      <c r="UBW103" s="53"/>
      <c r="UBX103" s="53"/>
      <c r="UBY103" s="53"/>
      <c r="UBZ103" s="53"/>
      <c r="UCA103" s="53"/>
      <c r="UCB103" s="53"/>
      <c r="UCC103" s="53"/>
      <c r="UCD103" s="53"/>
      <c r="UCE103" s="53"/>
      <c r="UCF103" s="53"/>
      <c r="UCG103" s="53"/>
      <c r="UCH103" s="53"/>
      <c r="UCI103" s="53"/>
      <c r="UCJ103" s="53"/>
      <c r="UCK103" s="53"/>
      <c r="UCL103" s="53"/>
      <c r="UCM103" s="53"/>
      <c r="UCN103" s="53"/>
      <c r="UCO103" s="53"/>
      <c r="UCP103" s="53"/>
      <c r="UCQ103" s="53"/>
      <c r="UCR103" s="53"/>
      <c r="UCS103" s="53"/>
      <c r="UCT103" s="53"/>
      <c r="UCU103" s="53"/>
      <c r="UCV103" s="53"/>
      <c r="UCW103" s="53"/>
      <c r="UCX103" s="53"/>
      <c r="UCY103" s="53"/>
      <c r="UCZ103" s="53"/>
      <c r="UDA103" s="53"/>
      <c r="UDB103" s="53"/>
      <c r="UDC103" s="53"/>
      <c r="UDD103" s="53"/>
      <c r="UDE103" s="53"/>
      <c r="UDF103" s="53"/>
      <c r="UDG103" s="53"/>
      <c r="UDH103" s="53"/>
      <c r="UDI103" s="53"/>
      <c r="UDJ103" s="53"/>
      <c r="UDK103" s="53"/>
      <c r="UDL103" s="53"/>
      <c r="UDM103" s="53"/>
      <c r="UDN103" s="53"/>
      <c r="UDO103" s="53"/>
      <c r="UDP103" s="53"/>
      <c r="UDQ103" s="53"/>
      <c r="UDR103" s="53"/>
      <c r="UDS103" s="53"/>
      <c r="UDT103" s="53"/>
      <c r="UDU103" s="53"/>
      <c r="UDV103" s="53"/>
      <c r="UDW103" s="53"/>
      <c r="UDX103" s="53"/>
      <c r="UDY103" s="53"/>
      <c r="UDZ103" s="53"/>
      <c r="UEA103" s="53"/>
      <c r="UEB103" s="53"/>
      <c r="UEC103" s="53"/>
      <c r="UED103" s="53"/>
      <c r="UEE103" s="53"/>
      <c r="UEF103" s="53"/>
      <c r="UEG103" s="53"/>
      <c r="UEH103" s="53"/>
      <c r="UEI103" s="53"/>
      <c r="UEJ103" s="53"/>
      <c r="UEK103" s="53"/>
      <c r="UEL103" s="53"/>
      <c r="UEM103" s="53"/>
      <c r="UEN103" s="53"/>
      <c r="UEO103" s="53"/>
      <c r="UEP103" s="53"/>
      <c r="UEQ103" s="53"/>
      <c r="UER103" s="53"/>
      <c r="UES103" s="53"/>
      <c r="UET103" s="53"/>
      <c r="UEU103" s="53"/>
      <c r="UEV103" s="53"/>
      <c r="UEW103" s="53"/>
      <c r="UEX103" s="53"/>
      <c r="UEY103" s="53"/>
      <c r="UEZ103" s="53"/>
      <c r="UFA103" s="53"/>
      <c r="UFB103" s="53"/>
      <c r="UFC103" s="53"/>
      <c r="UFD103" s="53"/>
      <c r="UFE103" s="53"/>
      <c r="UFF103" s="53"/>
      <c r="UFG103" s="53"/>
      <c r="UFH103" s="53"/>
      <c r="UFI103" s="53"/>
      <c r="UFJ103" s="53"/>
      <c r="UFK103" s="53"/>
      <c r="UFL103" s="53"/>
      <c r="UFM103" s="53"/>
      <c r="UFN103" s="53"/>
      <c r="UFO103" s="53"/>
      <c r="UFP103" s="53"/>
      <c r="UFQ103" s="53"/>
      <c r="UFR103" s="53"/>
      <c r="UFS103" s="53"/>
      <c r="UFT103" s="53"/>
      <c r="UFU103" s="53"/>
      <c r="UFV103" s="53"/>
      <c r="UFW103" s="53"/>
      <c r="UFX103" s="53"/>
      <c r="UFY103" s="53"/>
      <c r="UFZ103" s="53"/>
      <c r="UGA103" s="53"/>
      <c r="UGB103" s="53"/>
      <c r="UGC103" s="53"/>
      <c r="UGD103" s="53"/>
      <c r="UGE103" s="53"/>
      <c r="UGF103" s="53"/>
      <c r="UGG103" s="53"/>
      <c r="UGH103" s="53"/>
      <c r="UGI103" s="53"/>
      <c r="UGJ103" s="53"/>
      <c r="UGK103" s="53"/>
      <c r="UGL103" s="53"/>
      <c r="UGM103" s="53"/>
      <c r="UGN103" s="53"/>
      <c r="UGO103" s="53"/>
      <c r="UGP103" s="53"/>
      <c r="UGQ103" s="53"/>
      <c r="UGR103" s="53"/>
      <c r="UGS103" s="53"/>
      <c r="UGT103" s="53"/>
      <c r="UGU103" s="53"/>
      <c r="UGV103" s="53"/>
      <c r="UGW103" s="53"/>
      <c r="UGX103" s="53"/>
      <c r="UGY103" s="53"/>
      <c r="UGZ103" s="53"/>
      <c r="UHA103" s="53"/>
      <c r="UHB103" s="53"/>
      <c r="UHC103" s="53"/>
      <c r="UHD103" s="53"/>
      <c r="UHE103" s="53"/>
      <c r="UHF103" s="53"/>
      <c r="UHG103" s="53"/>
      <c r="UHH103" s="53"/>
      <c r="UHI103" s="53"/>
      <c r="UHJ103" s="53"/>
      <c r="UHK103" s="53"/>
      <c r="UHL103" s="53"/>
      <c r="UHM103" s="53"/>
      <c r="UHN103" s="53"/>
      <c r="UHO103" s="53"/>
      <c r="UHP103" s="53"/>
      <c r="UHQ103" s="53"/>
      <c r="UHR103" s="53"/>
      <c r="UHS103" s="53"/>
      <c r="UHT103" s="53"/>
      <c r="UHU103" s="53"/>
      <c r="UHV103" s="53"/>
      <c r="UHW103" s="53"/>
      <c r="UHX103" s="53"/>
      <c r="UHY103" s="53"/>
      <c r="UHZ103" s="53"/>
      <c r="UIA103" s="53"/>
      <c r="UIB103" s="53"/>
      <c r="UIC103" s="53"/>
      <c r="UID103" s="53"/>
      <c r="UIE103" s="53"/>
      <c r="UIF103" s="53"/>
      <c r="UIG103" s="53"/>
      <c r="UIH103" s="53"/>
      <c r="UII103" s="53"/>
      <c r="UIJ103" s="53"/>
      <c r="UIK103" s="53"/>
      <c r="UIL103" s="53"/>
      <c r="UIM103" s="53"/>
      <c r="UIN103" s="53"/>
      <c r="UIO103" s="53"/>
      <c r="UIP103" s="53"/>
      <c r="UIQ103" s="53"/>
      <c r="UIR103" s="53"/>
      <c r="UIS103" s="53"/>
      <c r="UIT103" s="53"/>
      <c r="UIU103" s="53"/>
      <c r="UIV103" s="53"/>
      <c r="UIW103" s="53"/>
      <c r="UIX103" s="53"/>
      <c r="UIY103" s="53"/>
      <c r="UIZ103" s="53"/>
      <c r="UJA103" s="53"/>
      <c r="UJB103" s="53"/>
      <c r="UJC103" s="53"/>
      <c r="UJD103" s="53"/>
      <c r="UJE103" s="53"/>
      <c r="UJF103" s="53"/>
      <c r="UJG103" s="53"/>
      <c r="UJH103" s="53"/>
      <c r="UJI103" s="53"/>
      <c r="UJJ103" s="53"/>
      <c r="UJK103" s="53"/>
      <c r="UJL103" s="53"/>
      <c r="UJM103" s="53"/>
      <c r="UJN103" s="53"/>
      <c r="UJO103" s="53"/>
      <c r="UJP103" s="53"/>
      <c r="UJQ103" s="53"/>
      <c r="UJR103" s="53"/>
      <c r="UJS103" s="53"/>
      <c r="UJT103" s="53"/>
      <c r="UJU103" s="53"/>
      <c r="UJV103" s="53"/>
      <c r="UJW103" s="53"/>
      <c r="UJX103" s="53"/>
      <c r="UJY103" s="53"/>
      <c r="UJZ103" s="53"/>
      <c r="UKA103" s="53"/>
      <c r="UKB103" s="53"/>
      <c r="UKC103" s="53"/>
      <c r="UKD103" s="53"/>
      <c r="UKE103" s="53"/>
      <c r="UKF103" s="53"/>
      <c r="UKG103" s="53"/>
      <c r="UKH103" s="53"/>
      <c r="UKI103" s="53"/>
      <c r="UKJ103" s="53"/>
      <c r="UKK103" s="53"/>
      <c r="UKL103" s="53"/>
      <c r="UKM103" s="53"/>
      <c r="UKN103" s="53"/>
      <c r="UKO103" s="53"/>
      <c r="UKP103" s="53"/>
      <c r="UKQ103" s="53"/>
      <c r="UKR103" s="53"/>
      <c r="UKS103" s="53"/>
      <c r="UKT103" s="53"/>
      <c r="UKU103" s="53"/>
      <c r="UKV103" s="53"/>
      <c r="UKW103" s="53"/>
      <c r="UKX103" s="53"/>
      <c r="UKY103" s="53"/>
      <c r="UKZ103" s="53"/>
      <c r="ULA103" s="53"/>
      <c r="ULB103" s="53"/>
      <c r="ULC103" s="53"/>
      <c r="ULD103" s="53"/>
      <c r="ULE103" s="53"/>
      <c r="ULF103" s="53"/>
      <c r="ULG103" s="53"/>
      <c r="ULH103" s="53"/>
      <c r="ULI103" s="53"/>
      <c r="ULJ103" s="53"/>
      <c r="ULK103" s="53"/>
      <c r="ULL103" s="53"/>
      <c r="ULM103" s="53"/>
      <c r="ULN103" s="53"/>
      <c r="ULO103" s="53"/>
      <c r="ULP103" s="53"/>
      <c r="ULQ103" s="53"/>
      <c r="ULR103" s="53"/>
      <c r="ULS103" s="53"/>
      <c r="ULT103" s="53"/>
      <c r="ULU103" s="53"/>
      <c r="ULV103" s="53"/>
      <c r="ULW103" s="53"/>
      <c r="ULX103" s="53"/>
      <c r="ULY103" s="53"/>
      <c r="ULZ103" s="53"/>
      <c r="UMA103" s="53"/>
      <c r="UMB103" s="53"/>
      <c r="UMC103" s="53"/>
      <c r="UMD103" s="53"/>
      <c r="UME103" s="53"/>
      <c r="UMF103" s="53"/>
      <c r="UMG103" s="53"/>
      <c r="UMH103" s="53"/>
      <c r="UMI103" s="53"/>
      <c r="UMJ103" s="53"/>
      <c r="UMK103" s="53"/>
      <c r="UML103" s="53"/>
      <c r="UMM103" s="53"/>
      <c r="UMN103" s="53"/>
      <c r="UMO103" s="53"/>
      <c r="UMP103" s="53"/>
      <c r="UMQ103" s="53"/>
      <c r="UMR103" s="53"/>
      <c r="UMS103" s="53"/>
      <c r="UMT103" s="53"/>
      <c r="UMU103" s="53"/>
      <c r="UMV103" s="53"/>
      <c r="UMW103" s="53"/>
      <c r="UMX103" s="53"/>
      <c r="UMY103" s="53"/>
      <c r="UMZ103" s="53"/>
      <c r="UNA103" s="53"/>
      <c r="UNB103" s="53"/>
      <c r="UNC103" s="53"/>
      <c r="UND103" s="53"/>
      <c r="UNE103" s="53"/>
      <c r="UNF103" s="53"/>
      <c r="UNG103" s="53"/>
      <c r="UNH103" s="53"/>
      <c r="UNI103" s="53"/>
      <c r="UNJ103" s="53"/>
      <c r="UNK103" s="53"/>
      <c r="UNL103" s="53"/>
      <c r="UNM103" s="53"/>
      <c r="UNN103" s="53"/>
      <c r="UNO103" s="53"/>
      <c r="UNP103" s="53"/>
      <c r="UNQ103" s="53"/>
      <c r="UNR103" s="53"/>
      <c r="UNS103" s="53"/>
      <c r="UNT103" s="53"/>
      <c r="UNU103" s="53"/>
      <c r="UNV103" s="53"/>
      <c r="UNW103" s="53"/>
      <c r="UNX103" s="53"/>
      <c r="UNY103" s="53"/>
      <c r="UNZ103" s="53"/>
      <c r="UOA103" s="53"/>
      <c r="UOB103" s="53"/>
      <c r="UOC103" s="53"/>
      <c r="UOD103" s="53"/>
      <c r="UOE103" s="53"/>
      <c r="UOF103" s="53"/>
      <c r="UOG103" s="53"/>
      <c r="UOH103" s="53"/>
      <c r="UOI103" s="53"/>
      <c r="UOJ103" s="53"/>
      <c r="UOK103" s="53"/>
      <c r="UOL103" s="53"/>
      <c r="UOM103" s="53"/>
      <c r="UON103" s="53"/>
      <c r="UOO103" s="53"/>
      <c r="UOP103" s="53"/>
      <c r="UOQ103" s="53"/>
      <c r="UOR103" s="53"/>
      <c r="UOS103" s="53"/>
      <c r="UOT103" s="53"/>
      <c r="UOU103" s="53"/>
      <c r="UOV103" s="53"/>
      <c r="UOW103" s="53"/>
      <c r="UOX103" s="53"/>
      <c r="UOY103" s="53"/>
      <c r="UOZ103" s="53"/>
      <c r="UPA103" s="53"/>
      <c r="UPB103" s="53"/>
      <c r="UPC103" s="53"/>
      <c r="UPD103" s="53"/>
      <c r="UPE103" s="53"/>
      <c r="UPF103" s="53"/>
      <c r="UPG103" s="53"/>
      <c r="UPH103" s="53"/>
      <c r="UPI103" s="53"/>
      <c r="UPJ103" s="53"/>
      <c r="UPK103" s="53"/>
      <c r="UPL103" s="53"/>
      <c r="UPM103" s="53"/>
      <c r="UPN103" s="53"/>
      <c r="UPO103" s="53"/>
      <c r="UPP103" s="53"/>
      <c r="UPQ103" s="53"/>
      <c r="UPR103" s="53"/>
      <c r="UPS103" s="53"/>
      <c r="UPT103" s="53"/>
      <c r="UPU103" s="53"/>
      <c r="UPV103" s="53"/>
      <c r="UPW103" s="53"/>
      <c r="UPX103" s="53"/>
      <c r="UPY103" s="53"/>
      <c r="UPZ103" s="53"/>
      <c r="UQA103" s="53"/>
      <c r="UQB103" s="53"/>
      <c r="UQC103" s="53"/>
      <c r="UQD103" s="53"/>
      <c r="UQE103" s="53"/>
      <c r="UQF103" s="53"/>
      <c r="UQG103" s="53"/>
      <c r="UQH103" s="53"/>
      <c r="UQI103" s="53"/>
      <c r="UQJ103" s="53"/>
      <c r="UQK103" s="53"/>
      <c r="UQL103" s="53"/>
      <c r="UQM103" s="53"/>
      <c r="UQN103" s="53"/>
      <c r="UQO103" s="53"/>
      <c r="UQP103" s="53"/>
      <c r="UQQ103" s="53"/>
      <c r="UQR103" s="53"/>
      <c r="UQS103" s="53"/>
      <c r="UQT103" s="53"/>
      <c r="UQU103" s="53"/>
      <c r="UQV103" s="53"/>
      <c r="UQW103" s="53"/>
      <c r="UQX103" s="53"/>
      <c r="UQY103" s="53"/>
      <c r="UQZ103" s="53"/>
      <c r="URA103" s="53"/>
      <c r="URB103" s="53"/>
      <c r="URC103" s="53"/>
      <c r="URD103" s="53"/>
      <c r="URE103" s="53"/>
      <c r="URF103" s="53"/>
      <c r="URG103" s="53"/>
      <c r="URH103" s="53"/>
      <c r="URI103" s="53"/>
      <c r="URJ103" s="53"/>
      <c r="URK103" s="53"/>
      <c r="URL103" s="53"/>
      <c r="URM103" s="53"/>
      <c r="URN103" s="53"/>
      <c r="URO103" s="53"/>
      <c r="URP103" s="53"/>
      <c r="URQ103" s="53"/>
      <c r="URR103" s="53"/>
      <c r="URS103" s="53"/>
      <c r="URT103" s="53"/>
      <c r="URU103" s="53"/>
      <c r="URV103" s="53"/>
      <c r="URW103" s="53"/>
      <c r="URX103" s="53"/>
      <c r="URY103" s="53"/>
      <c r="URZ103" s="53"/>
      <c r="USA103" s="53"/>
      <c r="USB103" s="53"/>
      <c r="USC103" s="53"/>
      <c r="USD103" s="53"/>
      <c r="USE103" s="53"/>
      <c r="USF103" s="53"/>
      <c r="USG103" s="53"/>
      <c r="USH103" s="53"/>
      <c r="USI103" s="53"/>
      <c r="USJ103" s="53"/>
      <c r="USK103" s="53"/>
      <c r="USL103" s="53"/>
      <c r="USM103" s="53"/>
      <c r="USN103" s="53"/>
      <c r="USO103" s="53"/>
      <c r="USP103" s="53"/>
      <c r="USQ103" s="53"/>
      <c r="USR103" s="53"/>
      <c r="USS103" s="53"/>
      <c r="UST103" s="53"/>
      <c r="USU103" s="53"/>
      <c r="USV103" s="53"/>
      <c r="USW103" s="53"/>
      <c r="USX103" s="53"/>
      <c r="USY103" s="53"/>
      <c r="USZ103" s="53"/>
      <c r="UTA103" s="53"/>
      <c r="UTB103" s="53"/>
      <c r="UTC103" s="53"/>
      <c r="UTD103" s="53"/>
      <c r="UTE103" s="53"/>
      <c r="UTF103" s="53"/>
      <c r="UTG103" s="53"/>
      <c r="UTH103" s="53"/>
      <c r="UTI103" s="53"/>
      <c r="UTJ103" s="53"/>
      <c r="UTK103" s="53"/>
      <c r="UTL103" s="53"/>
      <c r="UTM103" s="53"/>
      <c r="UTN103" s="53"/>
      <c r="UTO103" s="53"/>
      <c r="UTP103" s="53"/>
      <c r="UTQ103" s="53"/>
      <c r="UTR103" s="53"/>
      <c r="UTS103" s="53"/>
      <c r="UTT103" s="53"/>
      <c r="UTU103" s="53"/>
      <c r="UTV103" s="53"/>
      <c r="UTW103" s="53"/>
      <c r="UTX103" s="53"/>
      <c r="UTY103" s="53"/>
      <c r="UTZ103" s="53"/>
      <c r="UUA103" s="53"/>
      <c r="UUB103" s="53"/>
      <c r="UUC103" s="53"/>
      <c r="UUD103" s="53"/>
      <c r="UUE103" s="53"/>
      <c r="UUF103" s="53"/>
      <c r="UUG103" s="53"/>
      <c r="UUH103" s="53"/>
      <c r="UUI103" s="53"/>
      <c r="UUJ103" s="53"/>
      <c r="UUK103" s="53"/>
      <c r="UUL103" s="53"/>
      <c r="UUM103" s="53"/>
      <c r="UUN103" s="53"/>
      <c r="UUO103" s="53"/>
      <c r="UUP103" s="53"/>
      <c r="UUQ103" s="53"/>
      <c r="UUR103" s="53"/>
      <c r="UUS103" s="53"/>
      <c r="UUT103" s="53"/>
      <c r="UUU103" s="53"/>
      <c r="UUV103" s="53"/>
      <c r="UUW103" s="53"/>
      <c r="UUX103" s="53"/>
      <c r="UUY103" s="53"/>
      <c r="UUZ103" s="53"/>
      <c r="UVA103" s="53"/>
      <c r="UVB103" s="53"/>
      <c r="UVC103" s="53"/>
      <c r="UVD103" s="53"/>
      <c r="UVE103" s="53"/>
      <c r="UVF103" s="53"/>
      <c r="UVG103" s="53"/>
      <c r="UVH103" s="53"/>
      <c r="UVI103" s="53"/>
      <c r="UVJ103" s="53"/>
      <c r="UVK103" s="53"/>
      <c r="UVL103" s="53"/>
      <c r="UVM103" s="53"/>
      <c r="UVN103" s="53"/>
      <c r="UVO103" s="53"/>
      <c r="UVP103" s="53"/>
      <c r="UVQ103" s="53"/>
      <c r="UVR103" s="53"/>
      <c r="UVS103" s="53"/>
      <c r="UVT103" s="53"/>
      <c r="UVU103" s="53"/>
      <c r="UVV103" s="53"/>
      <c r="UVW103" s="53"/>
      <c r="UVX103" s="53"/>
      <c r="UVY103" s="53"/>
      <c r="UVZ103" s="53"/>
      <c r="UWA103" s="53"/>
      <c r="UWB103" s="53"/>
      <c r="UWC103" s="53"/>
      <c r="UWD103" s="53"/>
      <c r="UWE103" s="53"/>
      <c r="UWF103" s="53"/>
      <c r="UWG103" s="53"/>
      <c r="UWH103" s="53"/>
      <c r="UWI103" s="53"/>
      <c r="UWJ103" s="53"/>
      <c r="UWK103" s="53"/>
      <c r="UWL103" s="53"/>
      <c r="UWM103" s="53"/>
      <c r="UWN103" s="53"/>
      <c r="UWO103" s="53"/>
      <c r="UWP103" s="53"/>
      <c r="UWQ103" s="53"/>
      <c r="UWR103" s="53"/>
      <c r="UWS103" s="53"/>
      <c r="UWT103" s="53"/>
      <c r="UWU103" s="53"/>
      <c r="UWV103" s="53"/>
      <c r="UWW103" s="53"/>
      <c r="UWX103" s="53"/>
      <c r="UWY103" s="53"/>
      <c r="UWZ103" s="53"/>
      <c r="UXA103" s="53"/>
      <c r="UXB103" s="53"/>
      <c r="UXC103" s="53"/>
      <c r="UXD103" s="53"/>
      <c r="UXE103" s="53"/>
      <c r="UXF103" s="53"/>
      <c r="UXG103" s="53"/>
      <c r="UXH103" s="53"/>
      <c r="UXI103" s="53"/>
      <c r="UXJ103" s="53"/>
      <c r="UXK103" s="53"/>
      <c r="UXL103" s="53"/>
      <c r="UXM103" s="53"/>
      <c r="UXN103" s="53"/>
      <c r="UXO103" s="53"/>
      <c r="UXP103" s="53"/>
      <c r="UXQ103" s="53"/>
      <c r="UXR103" s="53"/>
      <c r="UXS103" s="53"/>
      <c r="UXT103" s="53"/>
      <c r="UXU103" s="53"/>
      <c r="UXV103" s="53"/>
      <c r="UXW103" s="53"/>
      <c r="UXX103" s="53"/>
      <c r="UXY103" s="53"/>
      <c r="UXZ103" s="53"/>
      <c r="UYA103" s="53"/>
      <c r="UYB103" s="53"/>
      <c r="UYC103" s="53"/>
      <c r="UYD103" s="53"/>
      <c r="UYE103" s="53"/>
      <c r="UYF103" s="53"/>
      <c r="UYG103" s="53"/>
      <c r="UYH103" s="53"/>
      <c r="UYI103" s="53"/>
      <c r="UYJ103" s="53"/>
      <c r="UYK103" s="53"/>
      <c r="UYL103" s="53"/>
      <c r="UYM103" s="53"/>
      <c r="UYN103" s="53"/>
      <c r="UYO103" s="53"/>
      <c r="UYP103" s="53"/>
      <c r="UYQ103" s="53"/>
      <c r="UYR103" s="53"/>
      <c r="UYS103" s="53"/>
      <c r="UYT103" s="53"/>
      <c r="UYU103" s="53"/>
      <c r="UYV103" s="53"/>
      <c r="UYW103" s="53"/>
      <c r="UYX103" s="53"/>
      <c r="UYY103" s="53"/>
      <c r="UYZ103" s="53"/>
      <c r="UZA103" s="53"/>
      <c r="UZB103" s="53"/>
      <c r="UZC103" s="53"/>
      <c r="UZD103" s="53"/>
      <c r="UZE103" s="53"/>
      <c r="UZF103" s="53"/>
      <c r="UZG103" s="53"/>
      <c r="UZH103" s="53"/>
      <c r="UZI103" s="53"/>
      <c r="UZJ103" s="53"/>
      <c r="UZK103" s="53"/>
      <c r="UZL103" s="53"/>
      <c r="UZM103" s="53"/>
      <c r="UZN103" s="53"/>
      <c r="UZO103" s="53"/>
      <c r="UZP103" s="53"/>
      <c r="UZQ103" s="53"/>
      <c r="UZR103" s="53"/>
      <c r="UZS103" s="53"/>
      <c r="UZT103" s="53"/>
      <c r="UZU103" s="53"/>
      <c r="UZV103" s="53"/>
      <c r="UZW103" s="53"/>
      <c r="UZX103" s="53"/>
      <c r="UZY103" s="53"/>
      <c r="UZZ103" s="53"/>
      <c r="VAA103" s="53"/>
      <c r="VAB103" s="53"/>
      <c r="VAC103" s="53"/>
      <c r="VAD103" s="53"/>
      <c r="VAE103" s="53"/>
      <c r="VAF103" s="53"/>
      <c r="VAG103" s="53"/>
      <c r="VAH103" s="53"/>
      <c r="VAI103" s="53"/>
      <c r="VAJ103" s="53"/>
      <c r="VAK103" s="53"/>
      <c r="VAL103" s="53"/>
      <c r="VAM103" s="53"/>
      <c r="VAN103" s="53"/>
      <c r="VAO103" s="53"/>
      <c r="VAP103" s="53"/>
      <c r="VAQ103" s="53"/>
      <c r="VAR103" s="53"/>
      <c r="VAS103" s="53"/>
      <c r="VAT103" s="53"/>
      <c r="VAU103" s="53"/>
      <c r="VAV103" s="53"/>
      <c r="VAW103" s="53"/>
      <c r="VAX103" s="53"/>
      <c r="VAY103" s="53"/>
      <c r="VAZ103" s="53"/>
      <c r="VBA103" s="53"/>
      <c r="VBB103" s="53"/>
      <c r="VBC103" s="53"/>
      <c r="VBD103" s="53"/>
      <c r="VBE103" s="53"/>
      <c r="VBF103" s="53"/>
      <c r="VBG103" s="53"/>
      <c r="VBH103" s="53"/>
      <c r="VBI103" s="53"/>
      <c r="VBJ103" s="53"/>
      <c r="VBK103" s="53"/>
      <c r="VBL103" s="53"/>
      <c r="VBM103" s="53"/>
      <c r="VBN103" s="53"/>
      <c r="VBO103" s="53"/>
      <c r="VBP103" s="53"/>
      <c r="VBQ103" s="53"/>
      <c r="VBR103" s="53"/>
      <c r="VBS103" s="53"/>
      <c r="VBT103" s="53"/>
      <c r="VBU103" s="53"/>
      <c r="VBV103" s="53"/>
      <c r="VBW103" s="53"/>
      <c r="VBX103" s="53"/>
      <c r="VBY103" s="53"/>
      <c r="VBZ103" s="53"/>
      <c r="VCA103" s="53"/>
      <c r="VCB103" s="53"/>
      <c r="VCC103" s="53"/>
      <c r="VCD103" s="53"/>
      <c r="VCE103" s="53"/>
      <c r="VCF103" s="53"/>
      <c r="VCG103" s="53"/>
      <c r="VCH103" s="53"/>
      <c r="VCI103" s="53"/>
      <c r="VCJ103" s="53"/>
      <c r="VCK103" s="53"/>
      <c r="VCL103" s="53"/>
      <c r="VCM103" s="53"/>
      <c r="VCN103" s="53"/>
      <c r="VCO103" s="53"/>
      <c r="VCP103" s="53"/>
      <c r="VCQ103" s="53"/>
      <c r="VCR103" s="53"/>
      <c r="VCS103" s="53"/>
      <c r="VCT103" s="53"/>
      <c r="VCU103" s="53"/>
      <c r="VCV103" s="53"/>
      <c r="VCW103" s="53"/>
      <c r="VCX103" s="53"/>
      <c r="VCY103" s="53"/>
      <c r="VCZ103" s="53"/>
      <c r="VDA103" s="53"/>
      <c r="VDB103" s="53"/>
      <c r="VDC103" s="53"/>
      <c r="VDD103" s="53"/>
      <c r="VDE103" s="53"/>
      <c r="VDF103" s="53"/>
      <c r="VDG103" s="53"/>
      <c r="VDH103" s="53"/>
      <c r="VDI103" s="53"/>
      <c r="VDJ103" s="53"/>
      <c r="VDK103" s="53"/>
      <c r="VDL103" s="53"/>
      <c r="VDM103" s="53"/>
      <c r="VDN103" s="53"/>
      <c r="VDO103" s="53"/>
      <c r="VDP103" s="53"/>
      <c r="VDQ103" s="53"/>
      <c r="VDR103" s="53"/>
      <c r="VDS103" s="53"/>
      <c r="VDT103" s="53"/>
      <c r="VDU103" s="53"/>
      <c r="VDV103" s="53"/>
      <c r="VDW103" s="53"/>
      <c r="VDX103" s="53"/>
      <c r="VDY103" s="53"/>
      <c r="VDZ103" s="53"/>
      <c r="VEA103" s="53"/>
      <c r="VEB103" s="53"/>
      <c r="VEC103" s="53"/>
      <c r="VED103" s="53"/>
      <c r="VEE103" s="53"/>
      <c r="VEF103" s="53"/>
      <c r="VEG103" s="53"/>
      <c r="VEH103" s="53"/>
      <c r="VEI103" s="53"/>
      <c r="VEJ103" s="53"/>
      <c r="VEK103" s="53"/>
      <c r="VEL103" s="53"/>
      <c r="VEM103" s="53"/>
      <c r="VEN103" s="53"/>
      <c r="VEO103" s="53"/>
      <c r="VEP103" s="53"/>
      <c r="VEQ103" s="53"/>
      <c r="VER103" s="53"/>
      <c r="VES103" s="53"/>
      <c r="VET103" s="53"/>
      <c r="VEU103" s="53"/>
      <c r="VEV103" s="53"/>
      <c r="VEW103" s="53"/>
      <c r="VEX103" s="53"/>
      <c r="VEY103" s="53"/>
      <c r="VEZ103" s="53"/>
      <c r="VFA103" s="53"/>
      <c r="VFB103" s="53"/>
      <c r="VFC103" s="53"/>
      <c r="VFD103" s="53"/>
      <c r="VFE103" s="53"/>
      <c r="VFF103" s="53"/>
      <c r="VFG103" s="53"/>
      <c r="VFH103" s="53"/>
      <c r="VFI103" s="53"/>
      <c r="VFJ103" s="53"/>
      <c r="VFK103" s="53"/>
      <c r="VFL103" s="53"/>
      <c r="VFM103" s="53"/>
      <c r="VFN103" s="53"/>
      <c r="VFO103" s="53"/>
      <c r="VFP103" s="53"/>
      <c r="VFQ103" s="53"/>
      <c r="VFR103" s="53"/>
      <c r="VFS103" s="53"/>
      <c r="VFT103" s="53"/>
      <c r="VFU103" s="53"/>
      <c r="VFV103" s="53"/>
      <c r="VFW103" s="53"/>
      <c r="VFX103" s="53"/>
      <c r="VFY103" s="53"/>
      <c r="VFZ103" s="53"/>
      <c r="VGA103" s="53"/>
      <c r="VGB103" s="53"/>
      <c r="VGC103" s="53"/>
      <c r="VGD103" s="53"/>
      <c r="VGE103" s="53"/>
      <c r="VGF103" s="53"/>
      <c r="VGG103" s="53"/>
      <c r="VGH103" s="53"/>
      <c r="VGI103" s="53"/>
      <c r="VGJ103" s="53"/>
      <c r="VGK103" s="53"/>
      <c r="VGL103" s="53"/>
      <c r="VGM103" s="53"/>
      <c r="VGN103" s="53"/>
      <c r="VGO103" s="53"/>
      <c r="VGP103" s="53"/>
      <c r="VGQ103" s="53"/>
      <c r="VGR103" s="53"/>
      <c r="VGS103" s="53"/>
      <c r="VGT103" s="53"/>
      <c r="VGU103" s="53"/>
      <c r="VGV103" s="53"/>
      <c r="VGW103" s="53"/>
      <c r="VGX103" s="53"/>
      <c r="VGY103" s="53"/>
      <c r="VGZ103" s="53"/>
      <c r="VHA103" s="53"/>
      <c r="VHB103" s="53"/>
      <c r="VHC103" s="53"/>
      <c r="VHD103" s="53"/>
      <c r="VHE103" s="53"/>
      <c r="VHF103" s="53"/>
      <c r="VHG103" s="53"/>
      <c r="VHH103" s="53"/>
      <c r="VHI103" s="53"/>
      <c r="VHJ103" s="53"/>
      <c r="VHK103" s="53"/>
      <c r="VHL103" s="53"/>
      <c r="VHM103" s="53"/>
      <c r="VHN103" s="53"/>
      <c r="VHO103" s="53"/>
      <c r="VHP103" s="53"/>
      <c r="VHQ103" s="53"/>
      <c r="VHR103" s="53"/>
      <c r="VHS103" s="53"/>
      <c r="VHT103" s="53"/>
      <c r="VHU103" s="53"/>
      <c r="VHV103" s="53"/>
      <c r="VHW103" s="53"/>
      <c r="VHX103" s="53"/>
      <c r="VHY103" s="53"/>
      <c r="VHZ103" s="53"/>
      <c r="VIA103" s="53"/>
      <c r="VIB103" s="53"/>
      <c r="VIC103" s="53"/>
      <c r="VID103" s="53"/>
      <c r="VIE103" s="53"/>
      <c r="VIF103" s="53"/>
      <c r="VIG103" s="53"/>
      <c r="VIH103" s="53"/>
      <c r="VII103" s="53"/>
      <c r="VIJ103" s="53"/>
      <c r="VIK103" s="53"/>
      <c r="VIL103" s="53"/>
      <c r="VIM103" s="53"/>
      <c r="VIN103" s="53"/>
      <c r="VIO103" s="53"/>
      <c r="VIP103" s="53"/>
      <c r="VIQ103" s="53"/>
      <c r="VIR103" s="53"/>
      <c r="VIS103" s="53"/>
      <c r="VIT103" s="53"/>
      <c r="VIU103" s="53"/>
      <c r="VIV103" s="53"/>
      <c r="VIW103" s="53"/>
      <c r="VIX103" s="53"/>
      <c r="VIY103" s="53"/>
      <c r="VIZ103" s="53"/>
      <c r="VJA103" s="53"/>
      <c r="VJB103" s="53"/>
      <c r="VJC103" s="53"/>
      <c r="VJD103" s="53"/>
      <c r="VJE103" s="53"/>
      <c r="VJF103" s="53"/>
      <c r="VJG103" s="53"/>
      <c r="VJH103" s="53"/>
      <c r="VJI103" s="53"/>
      <c r="VJJ103" s="53"/>
      <c r="VJK103" s="53"/>
      <c r="VJL103" s="53"/>
      <c r="VJM103" s="53"/>
      <c r="VJN103" s="53"/>
      <c r="VJO103" s="53"/>
      <c r="VJP103" s="53"/>
      <c r="VJQ103" s="53"/>
      <c r="VJR103" s="53"/>
      <c r="VJS103" s="53"/>
      <c r="VJT103" s="53"/>
      <c r="VJU103" s="53"/>
      <c r="VJV103" s="53"/>
      <c r="VJW103" s="53"/>
      <c r="VJX103" s="53"/>
      <c r="VJY103" s="53"/>
      <c r="VJZ103" s="53"/>
      <c r="VKA103" s="53"/>
      <c r="VKB103" s="53"/>
      <c r="VKC103" s="53"/>
      <c r="VKD103" s="53"/>
      <c r="VKE103" s="53"/>
      <c r="VKF103" s="53"/>
      <c r="VKG103" s="53"/>
      <c r="VKH103" s="53"/>
      <c r="VKI103" s="53"/>
      <c r="VKJ103" s="53"/>
      <c r="VKK103" s="53"/>
      <c r="VKL103" s="53"/>
      <c r="VKM103" s="53"/>
      <c r="VKN103" s="53"/>
      <c r="VKO103" s="53"/>
      <c r="VKP103" s="53"/>
      <c r="VKQ103" s="53"/>
      <c r="VKR103" s="53"/>
      <c r="VKS103" s="53"/>
      <c r="VKT103" s="53"/>
      <c r="VKU103" s="53"/>
      <c r="VKV103" s="53"/>
      <c r="VKW103" s="53"/>
      <c r="VKX103" s="53"/>
      <c r="VKY103" s="53"/>
      <c r="VKZ103" s="53"/>
      <c r="VLA103" s="53"/>
      <c r="VLB103" s="53"/>
      <c r="VLC103" s="53"/>
      <c r="VLD103" s="53"/>
      <c r="VLE103" s="53"/>
      <c r="VLF103" s="53"/>
      <c r="VLG103" s="53"/>
      <c r="VLH103" s="53"/>
      <c r="VLI103" s="53"/>
      <c r="VLJ103" s="53"/>
      <c r="VLK103" s="53"/>
      <c r="VLL103" s="53"/>
      <c r="VLM103" s="53"/>
      <c r="VLN103" s="53"/>
      <c r="VLO103" s="53"/>
      <c r="VLP103" s="53"/>
      <c r="VLQ103" s="53"/>
      <c r="VLR103" s="53"/>
      <c r="VLS103" s="53"/>
      <c r="VLT103" s="53"/>
      <c r="VLU103" s="53"/>
      <c r="VLV103" s="53"/>
      <c r="VLW103" s="53"/>
      <c r="VLX103" s="53"/>
      <c r="VLY103" s="53"/>
      <c r="VLZ103" s="53"/>
      <c r="VMA103" s="53"/>
      <c r="VMB103" s="53"/>
      <c r="VMC103" s="53"/>
      <c r="VMD103" s="53"/>
      <c r="VME103" s="53"/>
      <c r="VMF103" s="53"/>
      <c r="VMG103" s="53"/>
      <c r="VMH103" s="53"/>
      <c r="VMI103" s="53"/>
      <c r="VMJ103" s="53"/>
      <c r="VMK103" s="53"/>
      <c r="VML103" s="53"/>
      <c r="VMM103" s="53"/>
      <c r="VMN103" s="53"/>
      <c r="VMO103" s="53"/>
      <c r="VMP103" s="53"/>
      <c r="VMQ103" s="53"/>
      <c r="VMR103" s="53"/>
      <c r="VMS103" s="53"/>
      <c r="VMT103" s="53"/>
      <c r="VMU103" s="53"/>
      <c r="VMV103" s="53"/>
      <c r="VMW103" s="53"/>
      <c r="VMX103" s="53"/>
      <c r="VMY103" s="53"/>
      <c r="VMZ103" s="53"/>
      <c r="VNA103" s="53"/>
      <c r="VNB103" s="53"/>
      <c r="VNC103" s="53"/>
      <c r="VND103" s="53"/>
      <c r="VNE103" s="53"/>
      <c r="VNF103" s="53"/>
      <c r="VNG103" s="53"/>
      <c r="VNH103" s="53"/>
      <c r="VNI103" s="53"/>
      <c r="VNJ103" s="53"/>
      <c r="VNK103" s="53"/>
      <c r="VNL103" s="53"/>
      <c r="VNM103" s="53"/>
      <c r="VNN103" s="53"/>
      <c r="VNO103" s="53"/>
      <c r="VNP103" s="53"/>
      <c r="VNQ103" s="53"/>
      <c r="VNR103" s="53"/>
      <c r="VNS103" s="53"/>
      <c r="VNT103" s="53"/>
      <c r="VNU103" s="53"/>
      <c r="VNV103" s="53"/>
      <c r="VNW103" s="53"/>
      <c r="VNX103" s="53"/>
      <c r="VNY103" s="53"/>
      <c r="VNZ103" s="53"/>
      <c r="VOA103" s="53"/>
      <c r="VOB103" s="53"/>
      <c r="VOC103" s="53"/>
      <c r="VOD103" s="53"/>
      <c r="VOE103" s="53"/>
      <c r="VOF103" s="53"/>
      <c r="VOG103" s="53"/>
      <c r="VOH103" s="53"/>
      <c r="VOI103" s="53"/>
      <c r="VOJ103" s="53"/>
      <c r="VOK103" s="53"/>
      <c r="VOL103" s="53"/>
      <c r="VOM103" s="53"/>
      <c r="VON103" s="53"/>
      <c r="VOO103" s="53"/>
      <c r="VOP103" s="53"/>
      <c r="VOQ103" s="53"/>
      <c r="VOR103" s="53"/>
      <c r="VOS103" s="53"/>
      <c r="VOT103" s="53"/>
      <c r="VOU103" s="53"/>
      <c r="VOV103" s="53"/>
      <c r="VOW103" s="53"/>
      <c r="VOX103" s="53"/>
      <c r="VOY103" s="53"/>
      <c r="VOZ103" s="53"/>
      <c r="VPA103" s="53"/>
      <c r="VPB103" s="53"/>
      <c r="VPC103" s="53"/>
      <c r="VPD103" s="53"/>
      <c r="VPE103" s="53"/>
      <c r="VPF103" s="53"/>
      <c r="VPG103" s="53"/>
      <c r="VPH103" s="53"/>
      <c r="VPI103" s="53"/>
      <c r="VPJ103" s="53"/>
      <c r="VPK103" s="53"/>
      <c r="VPL103" s="53"/>
      <c r="VPM103" s="53"/>
      <c r="VPN103" s="53"/>
      <c r="VPO103" s="53"/>
      <c r="VPP103" s="53"/>
      <c r="VPQ103" s="53"/>
      <c r="VPR103" s="53"/>
      <c r="VPS103" s="53"/>
      <c r="VPT103" s="53"/>
      <c r="VPU103" s="53"/>
      <c r="VPV103" s="53"/>
      <c r="VPW103" s="53"/>
      <c r="VPX103" s="53"/>
      <c r="VPY103" s="53"/>
      <c r="VPZ103" s="53"/>
      <c r="VQA103" s="53"/>
      <c r="VQB103" s="53"/>
      <c r="VQC103" s="53"/>
      <c r="VQD103" s="53"/>
      <c r="VQE103" s="53"/>
      <c r="VQF103" s="53"/>
      <c r="VQG103" s="53"/>
      <c r="VQH103" s="53"/>
      <c r="VQI103" s="53"/>
      <c r="VQJ103" s="53"/>
      <c r="VQK103" s="53"/>
      <c r="VQL103" s="53"/>
      <c r="VQM103" s="53"/>
      <c r="VQN103" s="53"/>
      <c r="VQO103" s="53"/>
      <c r="VQP103" s="53"/>
      <c r="VQQ103" s="53"/>
      <c r="VQR103" s="53"/>
      <c r="VQS103" s="53"/>
      <c r="VQT103" s="53"/>
      <c r="VQU103" s="53"/>
      <c r="VQV103" s="53"/>
      <c r="VQW103" s="53"/>
      <c r="VQX103" s="53"/>
      <c r="VQY103" s="53"/>
      <c r="VQZ103" s="53"/>
      <c r="VRA103" s="53"/>
      <c r="VRB103" s="53"/>
      <c r="VRC103" s="53"/>
      <c r="VRD103" s="53"/>
      <c r="VRE103" s="53"/>
      <c r="VRF103" s="53"/>
      <c r="VRG103" s="53"/>
      <c r="VRH103" s="53"/>
      <c r="VRI103" s="53"/>
      <c r="VRJ103" s="53"/>
      <c r="VRK103" s="53"/>
      <c r="VRL103" s="53"/>
      <c r="VRM103" s="53"/>
      <c r="VRN103" s="53"/>
      <c r="VRO103" s="53"/>
      <c r="VRP103" s="53"/>
      <c r="VRQ103" s="53"/>
      <c r="VRR103" s="53"/>
      <c r="VRS103" s="53"/>
      <c r="VRT103" s="53"/>
      <c r="VRU103" s="53"/>
      <c r="VRV103" s="53"/>
      <c r="VRW103" s="53"/>
      <c r="VRX103" s="53"/>
      <c r="VRY103" s="53"/>
      <c r="VRZ103" s="53"/>
      <c r="VSA103" s="53"/>
      <c r="VSB103" s="53"/>
      <c r="VSC103" s="53"/>
      <c r="VSD103" s="53"/>
      <c r="VSE103" s="53"/>
      <c r="VSF103" s="53"/>
      <c r="VSG103" s="53"/>
      <c r="VSH103" s="53"/>
      <c r="VSI103" s="53"/>
      <c r="VSJ103" s="53"/>
      <c r="VSK103" s="53"/>
      <c r="VSL103" s="53"/>
      <c r="VSM103" s="53"/>
      <c r="VSN103" s="53"/>
      <c r="VSO103" s="53"/>
      <c r="VSP103" s="53"/>
      <c r="VSQ103" s="53"/>
      <c r="VSR103" s="53"/>
      <c r="VSS103" s="53"/>
      <c r="VST103" s="53"/>
      <c r="VSU103" s="53"/>
      <c r="VSV103" s="53"/>
      <c r="VSW103" s="53"/>
      <c r="VSX103" s="53"/>
      <c r="VSY103" s="53"/>
      <c r="VSZ103" s="53"/>
      <c r="VTA103" s="53"/>
      <c r="VTB103" s="53"/>
      <c r="VTC103" s="53"/>
      <c r="VTD103" s="53"/>
      <c r="VTE103" s="53"/>
      <c r="VTF103" s="53"/>
      <c r="VTG103" s="53"/>
      <c r="VTH103" s="53"/>
      <c r="VTI103" s="53"/>
      <c r="VTJ103" s="53"/>
      <c r="VTK103" s="53"/>
      <c r="VTL103" s="53"/>
      <c r="VTM103" s="53"/>
      <c r="VTN103" s="53"/>
      <c r="VTO103" s="53"/>
      <c r="VTP103" s="53"/>
      <c r="VTQ103" s="53"/>
      <c r="VTR103" s="53"/>
      <c r="VTS103" s="53"/>
      <c r="VTT103" s="53"/>
      <c r="VTU103" s="53"/>
      <c r="VTV103" s="53"/>
      <c r="VTW103" s="53"/>
      <c r="VTX103" s="53"/>
      <c r="VTY103" s="53"/>
      <c r="VTZ103" s="53"/>
      <c r="VUA103" s="53"/>
      <c r="VUB103" s="53"/>
      <c r="VUC103" s="53"/>
      <c r="VUD103" s="53"/>
      <c r="VUE103" s="53"/>
      <c r="VUF103" s="53"/>
      <c r="VUG103" s="53"/>
      <c r="VUH103" s="53"/>
      <c r="VUI103" s="53"/>
      <c r="VUJ103" s="53"/>
      <c r="VUK103" s="53"/>
      <c r="VUL103" s="53"/>
      <c r="VUM103" s="53"/>
      <c r="VUN103" s="53"/>
      <c r="VUO103" s="53"/>
      <c r="VUP103" s="53"/>
      <c r="VUQ103" s="53"/>
      <c r="VUR103" s="53"/>
      <c r="VUS103" s="53"/>
      <c r="VUT103" s="53"/>
      <c r="VUU103" s="53"/>
      <c r="VUV103" s="53"/>
      <c r="VUW103" s="53"/>
      <c r="VUX103" s="53"/>
      <c r="VUY103" s="53"/>
      <c r="VUZ103" s="53"/>
      <c r="VVA103" s="53"/>
      <c r="VVB103" s="53"/>
      <c r="VVC103" s="53"/>
      <c r="VVD103" s="53"/>
      <c r="VVE103" s="53"/>
      <c r="VVF103" s="53"/>
      <c r="VVG103" s="53"/>
      <c r="VVH103" s="53"/>
      <c r="VVI103" s="53"/>
      <c r="VVJ103" s="53"/>
      <c r="VVK103" s="53"/>
      <c r="VVL103" s="53"/>
      <c r="VVM103" s="53"/>
      <c r="VVN103" s="53"/>
      <c r="VVO103" s="53"/>
      <c r="VVP103" s="53"/>
      <c r="VVQ103" s="53"/>
      <c r="VVR103" s="53"/>
      <c r="VVS103" s="53"/>
      <c r="VVT103" s="53"/>
      <c r="VVU103" s="53"/>
      <c r="VVV103" s="53"/>
      <c r="VVW103" s="53"/>
      <c r="VVX103" s="53"/>
      <c r="VVY103" s="53"/>
      <c r="VVZ103" s="53"/>
      <c r="VWA103" s="53"/>
      <c r="VWB103" s="53"/>
      <c r="VWC103" s="53"/>
      <c r="VWD103" s="53"/>
      <c r="VWE103" s="53"/>
      <c r="VWF103" s="53"/>
      <c r="VWG103" s="53"/>
      <c r="VWH103" s="53"/>
      <c r="VWI103" s="53"/>
      <c r="VWJ103" s="53"/>
      <c r="VWK103" s="53"/>
      <c r="VWL103" s="53"/>
      <c r="VWM103" s="53"/>
      <c r="VWN103" s="53"/>
      <c r="VWO103" s="53"/>
      <c r="VWP103" s="53"/>
      <c r="VWQ103" s="53"/>
      <c r="VWR103" s="53"/>
      <c r="VWS103" s="53"/>
      <c r="VWT103" s="53"/>
      <c r="VWU103" s="53"/>
      <c r="VWV103" s="53"/>
      <c r="VWW103" s="53"/>
      <c r="VWX103" s="53"/>
      <c r="VWY103" s="53"/>
      <c r="VWZ103" s="53"/>
      <c r="VXA103" s="53"/>
      <c r="VXB103" s="53"/>
      <c r="VXC103" s="53"/>
      <c r="VXD103" s="53"/>
      <c r="VXE103" s="53"/>
      <c r="VXF103" s="53"/>
      <c r="VXG103" s="53"/>
      <c r="VXH103" s="53"/>
      <c r="VXI103" s="53"/>
      <c r="VXJ103" s="53"/>
      <c r="VXK103" s="53"/>
      <c r="VXL103" s="53"/>
      <c r="VXM103" s="53"/>
      <c r="VXN103" s="53"/>
      <c r="VXO103" s="53"/>
      <c r="VXP103" s="53"/>
      <c r="VXQ103" s="53"/>
      <c r="VXR103" s="53"/>
      <c r="VXS103" s="53"/>
      <c r="VXT103" s="53"/>
      <c r="VXU103" s="53"/>
      <c r="VXV103" s="53"/>
      <c r="VXW103" s="53"/>
      <c r="VXX103" s="53"/>
      <c r="VXY103" s="53"/>
      <c r="VXZ103" s="53"/>
      <c r="VYA103" s="53"/>
      <c r="VYB103" s="53"/>
      <c r="VYC103" s="53"/>
      <c r="VYD103" s="53"/>
      <c r="VYE103" s="53"/>
      <c r="VYF103" s="53"/>
      <c r="VYG103" s="53"/>
      <c r="VYH103" s="53"/>
      <c r="VYI103" s="53"/>
      <c r="VYJ103" s="53"/>
      <c r="VYK103" s="53"/>
      <c r="VYL103" s="53"/>
      <c r="VYM103" s="53"/>
      <c r="VYN103" s="53"/>
      <c r="VYO103" s="53"/>
      <c r="VYP103" s="53"/>
      <c r="VYQ103" s="53"/>
      <c r="VYR103" s="53"/>
      <c r="VYS103" s="53"/>
      <c r="VYT103" s="53"/>
      <c r="VYU103" s="53"/>
      <c r="VYV103" s="53"/>
      <c r="VYW103" s="53"/>
      <c r="VYX103" s="53"/>
      <c r="VYY103" s="53"/>
      <c r="VYZ103" s="53"/>
      <c r="VZA103" s="53"/>
      <c r="VZB103" s="53"/>
      <c r="VZC103" s="53"/>
      <c r="VZD103" s="53"/>
      <c r="VZE103" s="53"/>
      <c r="VZF103" s="53"/>
      <c r="VZG103" s="53"/>
      <c r="VZH103" s="53"/>
      <c r="VZI103" s="53"/>
      <c r="VZJ103" s="53"/>
      <c r="VZK103" s="53"/>
      <c r="VZL103" s="53"/>
      <c r="VZM103" s="53"/>
      <c r="VZN103" s="53"/>
      <c r="VZO103" s="53"/>
      <c r="VZP103" s="53"/>
      <c r="VZQ103" s="53"/>
      <c r="VZR103" s="53"/>
      <c r="VZS103" s="53"/>
      <c r="VZT103" s="53"/>
      <c r="VZU103" s="53"/>
      <c r="VZV103" s="53"/>
      <c r="VZW103" s="53"/>
      <c r="VZX103" s="53"/>
      <c r="VZY103" s="53"/>
      <c r="VZZ103" s="53"/>
      <c r="WAA103" s="53"/>
      <c r="WAB103" s="53"/>
      <c r="WAC103" s="53"/>
      <c r="WAD103" s="53"/>
      <c r="WAE103" s="53"/>
      <c r="WAF103" s="53"/>
      <c r="WAG103" s="53"/>
      <c r="WAH103" s="53"/>
      <c r="WAI103" s="53"/>
      <c r="WAJ103" s="53"/>
      <c r="WAK103" s="53"/>
      <c r="WAL103" s="53"/>
      <c r="WAM103" s="53"/>
      <c r="WAN103" s="53"/>
      <c r="WAO103" s="53"/>
      <c r="WAP103" s="53"/>
      <c r="WAQ103" s="53"/>
      <c r="WAR103" s="53"/>
      <c r="WAS103" s="53"/>
      <c r="WAT103" s="53"/>
      <c r="WAU103" s="53"/>
      <c r="WAV103" s="53"/>
      <c r="WAW103" s="53"/>
      <c r="WAX103" s="53"/>
      <c r="WAY103" s="53"/>
      <c r="WAZ103" s="53"/>
      <c r="WBA103" s="53"/>
      <c r="WBB103" s="53"/>
      <c r="WBC103" s="53"/>
      <c r="WBD103" s="53"/>
      <c r="WBE103" s="53"/>
      <c r="WBF103" s="53"/>
      <c r="WBG103" s="53"/>
      <c r="WBH103" s="53"/>
      <c r="WBI103" s="53"/>
      <c r="WBJ103" s="53"/>
      <c r="WBK103" s="53"/>
      <c r="WBL103" s="53"/>
      <c r="WBM103" s="53"/>
      <c r="WBN103" s="53"/>
      <c r="WBO103" s="53"/>
      <c r="WBP103" s="53"/>
      <c r="WBQ103" s="53"/>
      <c r="WBR103" s="53"/>
      <c r="WBS103" s="53"/>
      <c r="WBT103" s="53"/>
      <c r="WBU103" s="53"/>
      <c r="WBV103" s="53"/>
      <c r="WBW103" s="53"/>
      <c r="WBX103" s="53"/>
      <c r="WBY103" s="53"/>
      <c r="WBZ103" s="53"/>
      <c r="WCA103" s="53"/>
      <c r="WCB103" s="53"/>
      <c r="WCC103" s="53"/>
      <c r="WCD103" s="53"/>
      <c r="WCE103" s="53"/>
      <c r="WCF103" s="53"/>
      <c r="WCG103" s="53"/>
      <c r="WCH103" s="53"/>
      <c r="WCI103" s="53"/>
      <c r="WCJ103" s="53"/>
      <c r="WCK103" s="53"/>
      <c r="WCL103" s="53"/>
      <c r="WCM103" s="53"/>
      <c r="WCN103" s="53"/>
      <c r="WCO103" s="53"/>
      <c r="WCP103" s="53"/>
      <c r="WCQ103" s="53"/>
      <c r="WCR103" s="53"/>
      <c r="WCS103" s="53"/>
      <c r="WCT103" s="53"/>
      <c r="WCU103" s="53"/>
      <c r="WCV103" s="53"/>
      <c r="WCW103" s="53"/>
      <c r="WCX103" s="53"/>
      <c r="WCY103" s="53"/>
      <c r="WCZ103" s="53"/>
      <c r="WDA103" s="53"/>
      <c r="WDB103" s="53"/>
      <c r="WDC103" s="53"/>
      <c r="WDD103" s="53"/>
      <c r="WDE103" s="53"/>
      <c r="WDF103" s="53"/>
      <c r="WDG103" s="53"/>
      <c r="WDH103" s="53"/>
      <c r="WDI103" s="53"/>
      <c r="WDJ103" s="53"/>
      <c r="WDK103" s="53"/>
      <c r="WDL103" s="53"/>
      <c r="WDM103" s="53"/>
      <c r="WDN103" s="53"/>
      <c r="WDO103" s="53"/>
      <c r="WDP103" s="53"/>
      <c r="WDQ103" s="53"/>
      <c r="WDR103" s="53"/>
      <c r="WDS103" s="53"/>
      <c r="WDT103" s="53"/>
      <c r="WDU103" s="53"/>
      <c r="WDV103" s="53"/>
      <c r="WDW103" s="53"/>
      <c r="WDX103" s="53"/>
      <c r="WDY103" s="53"/>
      <c r="WDZ103" s="53"/>
      <c r="WEA103" s="53"/>
      <c r="WEB103" s="53"/>
      <c r="WEC103" s="53"/>
      <c r="WED103" s="53"/>
      <c r="WEE103" s="53"/>
      <c r="WEF103" s="53"/>
      <c r="WEG103" s="53"/>
      <c r="WEH103" s="53"/>
      <c r="WEI103" s="53"/>
      <c r="WEJ103" s="53"/>
      <c r="WEK103" s="53"/>
      <c r="WEL103" s="53"/>
      <c r="WEM103" s="53"/>
      <c r="WEN103" s="53"/>
      <c r="WEO103" s="53"/>
      <c r="WEP103" s="53"/>
      <c r="WEQ103" s="53"/>
      <c r="WER103" s="53"/>
      <c r="WES103" s="53"/>
      <c r="WET103" s="53"/>
      <c r="WEU103" s="53"/>
      <c r="WEV103" s="53"/>
      <c r="WEW103" s="53"/>
      <c r="WEX103" s="53"/>
      <c r="WEY103" s="53"/>
      <c r="WEZ103" s="53"/>
      <c r="WFA103" s="53"/>
      <c r="WFB103" s="53"/>
      <c r="WFC103" s="53"/>
      <c r="WFD103" s="53"/>
      <c r="WFE103" s="53"/>
      <c r="WFF103" s="53"/>
      <c r="WFG103" s="53"/>
      <c r="WFH103" s="53"/>
      <c r="WFI103" s="53"/>
      <c r="WFJ103" s="53"/>
      <c r="WFK103" s="53"/>
      <c r="WFL103" s="53"/>
      <c r="WFM103" s="53"/>
      <c r="WFN103" s="53"/>
      <c r="WFO103" s="53"/>
      <c r="WFP103" s="53"/>
      <c r="WFQ103" s="53"/>
      <c r="WFR103" s="53"/>
      <c r="WFS103" s="53"/>
      <c r="WFT103" s="53"/>
      <c r="WFU103" s="53"/>
      <c r="WFV103" s="53"/>
      <c r="WFW103" s="53"/>
      <c r="WFX103" s="53"/>
      <c r="WFY103" s="53"/>
      <c r="WFZ103" s="53"/>
      <c r="WGA103" s="53"/>
      <c r="WGB103" s="53"/>
      <c r="WGC103" s="53"/>
      <c r="WGD103" s="53"/>
      <c r="WGE103" s="53"/>
      <c r="WGF103" s="53"/>
      <c r="WGG103" s="53"/>
      <c r="WGH103" s="53"/>
      <c r="WGI103" s="53"/>
      <c r="WGJ103" s="53"/>
      <c r="WGK103" s="53"/>
      <c r="WGL103" s="53"/>
      <c r="WGM103" s="53"/>
      <c r="WGN103" s="53"/>
      <c r="WGO103" s="53"/>
      <c r="WGP103" s="53"/>
      <c r="WGQ103" s="53"/>
      <c r="WGR103" s="53"/>
      <c r="WGS103" s="53"/>
      <c r="WGT103" s="53"/>
      <c r="WGU103" s="53"/>
      <c r="WGV103" s="53"/>
      <c r="WGW103" s="53"/>
      <c r="WGX103" s="53"/>
      <c r="WGY103" s="53"/>
      <c r="WGZ103" s="53"/>
      <c r="WHA103" s="53"/>
      <c r="WHB103" s="53"/>
      <c r="WHC103" s="53"/>
      <c r="WHD103" s="53"/>
      <c r="WHE103" s="53"/>
      <c r="WHF103" s="53"/>
      <c r="WHG103" s="53"/>
      <c r="WHH103" s="53"/>
      <c r="WHI103" s="53"/>
      <c r="WHJ103" s="53"/>
      <c r="WHK103" s="53"/>
      <c r="WHL103" s="53"/>
      <c r="WHM103" s="53"/>
      <c r="WHN103" s="53"/>
      <c r="WHO103" s="53"/>
      <c r="WHP103" s="53"/>
      <c r="WHQ103" s="53"/>
      <c r="WHR103" s="53"/>
      <c r="WHS103" s="53"/>
      <c r="WHT103" s="53"/>
      <c r="WHU103" s="53"/>
      <c r="WHV103" s="53"/>
      <c r="WHW103" s="53"/>
      <c r="WHX103" s="53"/>
      <c r="WHY103" s="53"/>
      <c r="WHZ103" s="53"/>
      <c r="WIA103" s="53"/>
      <c r="WIB103" s="53"/>
      <c r="WIC103" s="53"/>
      <c r="WID103" s="53"/>
      <c r="WIE103" s="53"/>
      <c r="WIF103" s="53"/>
      <c r="WIG103" s="53"/>
      <c r="WIH103" s="53"/>
      <c r="WII103" s="53"/>
      <c r="WIJ103" s="53"/>
      <c r="WIK103" s="53"/>
      <c r="WIL103" s="53"/>
      <c r="WIM103" s="53"/>
      <c r="WIN103" s="53"/>
      <c r="WIO103" s="53"/>
      <c r="WIP103" s="53"/>
      <c r="WIQ103" s="53"/>
      <c r="WIR103" s="53"/>
      <c r="WIS103" s="53"/>
      <c r="WIT103" s="53"/>
      <c r="WIU103" s="53"/>
      <c r="WIV103" s="53"/>
      <c r="WIW103" s="53"/>
      <c r="WIX103" s="53"/>
      <c r="WIY103" s="53"/>
      <c r="WIZ103" s="53"/>
      <c r="WJA103" s="53"/>
      <c r="WJB103" s="53"/>
      <c r="WJC103" s="53"/>
      <c r="WJD103" s="53"/>
      <c r="WJE103" s="53"/>
      <c r="WJF103" s="53"/>
      <c r="WJG103" s="53"/>
      <c r="WJH103" s="53"/>
      <c r="WJI103" s="53"/>
      <c r="WJJ103" s="53"/>
      <c r="WJK103" s="53"/>
      <c r="WJL103" s="53"/>
      <c r="WJM103" s="53"/>
      <c r="WJN103" s="53"/>
      <c r="WJO103" s="53"/>
      <c r="WJP103" s="53"/>
      <c r="WJQ103" s="53"/>
      <c r="WJR103" s="53"/>
      <c r="WJS103" s="53"/>
      <c r="WJT103" s="53"/>
      <c r="WJU103" s="53"/>
      <c r="WJV103" s="53"/>
      <c r="WJW103" s="53"/>
      <c r="WJX103" s="53"/>
      <c r="WJY103" s="53"/>
      <c r="WJZ103" s="53"/>
      <c r="WKA103" s="53"/>
      <c r="WKB103" s="53"/>
      <c r="WKC103" s="53"/>
      <c r="WKD103" s="53"/>
      <c r="WKE103" s="53"/>
      <c r="WKF103" s="53"/>
      <c r="WKG103" s="53"/>
      <c r="WKH103" s="53"/>
      <c r="WKI103" s="53"/>
      <c r="WKJ103" s="53"/>
      <c r="WKK103" s="53"/>
      <c r="WKL103" s="53"/>
      <c r="WKM103" s="53"/>
      <c r="WKN103" s="53"/>
      <c r="WKO103" s="53"/>
      <c r="WKP103" s="53"/>
      <c r="WKQ103" s="53"/>
      <c r="WKR103" s="53"/>
      <c r="WKS103" s="53"/>
      <c r="WKT103" s="53"/>
      <c r="WKU103" s="53"/>
      <c r="WKV103" s="53"/>
      <c r="WKW103" s="53"/>
      <c r="WKX103" s="53"/>
      <c r="WKY103" s="53"/>
      <c r="WKZ103" s="53"/>
      <c r="WLA103" s="53"/>
      <c r="WLB103" s="53"/>
      <c r="WLC103" s="53"/>
      <c r="WLD103" s="53"/>
      <c r="WLE103" s="53"/>
      <c r="WLF103" s="53"/>
      <c r="WLG103" s="53"/>
      <c r="WLH103" s="53"/>
      <c r="WLI103" s="53"/>
      <c r="WLJ103" s="53"/>
      <c r="WLK103" s="53"/>
      <c r="WLL103" s="53"/>
      <c r="WLM103" s="53"/>
      <c r="WLN103" s="53"/>
      <c r="WLO103" s="53"/>
      <c r="WLP103" s="53"/>
      <c r="WLQ103" s="53"/>
      <c r="WLR103" s="53"/>
      <c r="WLS103" s="53"/>
      <c r="WLT103" s="53"/>
      <c r="WLU103" s="53"/>
      <c r="WLV103" s="53"/>
      <c r="WLW103" s="53"/>
      <c r="WLX103" s="53"/>
      <c r="WLY103" s="53"/>
      <c r="WLZ103" s="53"/>
      <c r="WMA103" s="53"/>
      <c r="WMB103" s="53"/>
      <c r="WMC103" s="53"/>
      <c r="WMD103" s="53"/>
      <c r="WME103" s="53"/>
      <c r="WMF103" s="53"/>
      <c r="WMG103" s="53"/>
      <c r="WMH103" s="53"/>
      <c r="WMI103" s="53"/>
      <c r="WMJ103" s="53"/>
      <c r="WMK103" s="53"/>
      <c r="WML103" s="53"/>
      <c r="WMM103" s="53"/>
      <c r="WMN103" s="53"/>
      <c r="WMO103" s="53"/>
      <c r="WMP103" s="53"/>
      <c r="WMQ103" s="53"/>
      <c r="WMR103" s="53"/>
      <c r="WMS103" s="53"/>
      <c r="WMT103" s="53"/>
      <c r="WMU103" s="53"/>
      <c r="WMV103" s="53"/>
      <c r="WMW103" s="53"/>
      <c r="WMX103" s="53"/>
      <c r="WMY103" s="53"/>
      <c r="WMZ103" s="53"/>
      <c r="WNA103" s="53"/>
      <c r="WNB103" s="53"/>
      <c r="WNC103" s="53"/>
      <c r="WND103" s="53"/>
      <c r="WNE103" s="53"/>
      <c r="WNF103" s="53"/>
      <c r="WNG103" s="53"/>
      <c r="WNH103" s="53"/>
      <c r="WNI103" s="53"/>
      <c r="WNJ103" s="53"/>
      <c r="WNK103" s="53"/>
      <c r="WNL103" s="53"/>
      <c r="WNM103" s="53"/>
      <c r="WNN103" s="53"/>
      <c r="WNO103" s="53"/>
      <c r="WNP103" s="53"/>
      <c r="WNQ103" s="53"/>
      <c r="WNR103" s="53"/>
      <c r="WNS103" s="53"/>
      <c r="WNT103" s="53"/>
      <c r="WNU103" s="53"/>
      <c r="WNV103" s="53"/>
      <c r="WNW103" s="53"/>
      <c r="WNX103" s="53"/>
      <c r="WNY103" s="53"/>
      <c r="WNZ103" s="53"/>
      <c r="WOA103" s="53"/>
      <c r="WOB103" s="53"/>
      <c r="WOC103" s="53"/>
      <c r="WOD103" s="53"/>
      <c r="WOE103" s="53"/>
      <c r="WOF103" s="53"/>
      <c r="WOG103" s="53"/>
      <c r="WOH103" s="53"/>
      <c r="WOI103" s="53"/>
      <c r="WOJ103" s="53"/>
      <c r="WOK103" s="53"/>
      <c r="WOL103" s="53"/>
      <c r="WOM103" s="53"/>
      <c r="WON103" s="53"/>
      <c r="WOO103" s="53"/>
      <c r="WOP103" s="53"/>
      <c r="WOQ103" s="53"/>
      <c r="WOR103" s="53"/>
      <c r="WOS103" s="53"/>
      <c r="WOT103" s="53"/>
      <c r="WOU103" s="53"/>
      <c r="WOV103" s="53"/>
      <c r="WOW103" s="53"/>
      <c r="WOX103" s="53"/>
      <c r="WOY103" s="53"/>
      <c r="WOZ103" s="53"/>
      <c r="WPA103" s="53"/>
      <c r="WPB103" s="53"/>
      <c r="WPC103" s="53"/>
      <c r="WPD103" s="53"/>
      <c r="WPE103" s="53"/>
      <c r="WPF103" s="53"/>
      <c r="WPG103" s="53"/>
      <c r="WPH103" s="53"/>
      <c r="WPI103" s="53"/>
      <c r="WPJ103" s="53"/>
      <c r="WPK103" s="53"/>
      <c r="WPL103" s="53"/>
      <c r="WPM103" s="53"/>
      <c r="WPN103" s="53"/>
      <c r="WPO103" s="53"/>
      <c r="WPP103" s="53"/>
      <c r="WPQ103" s="53"/>
      <c r="WPR103" s="53"/>
      <c r="WPS103" s="53"/>
      <c r="WPT103" s="53"/>
      <c r="WPU103" s="53"/>
      <c r="WPV103" s="53"/>
      <c r="WPW103" s="53"/>
      <c r="WPX103" s="53"/>
      <c r="WPY103" s="53"/>
      <c r="WPZ103" s="53"/>
      <c r="WQA103" s="53"/>
      <c r="WQB103" s="53"/>
      <c r="WQC103" s="53"/>
      <c r="WQD103" s="53"/>
      <c r="WQE103" s="53"/>
      <c r="WQF103" s="53"/>
      <c r="WQG103" s="53"/>
      <c r="WQH103" s="53"/>
      <c r="WQI103" s="53"/>
      <c r="WQJ103" s="53"/>
      <c r="WQK103" s="53"/>
      <c r="WQL103" s="53"/>
      <c r="WQM103" s="53"/>
      <c r="WQN103" s="53"/>
      <c r="WQO103" s="53"/>
      <c r="WQP103" s="53"/>
      <c r="WQQ103" s="53"/>
      <c r="WQR103" s="53"/>
      <c r="WQS103" s="53"/>
      <c r="WQT103" s="53"/>
      <c r="WQU103" s="53"/>
      <c r="WQV103" s="53"/>
      <c r="WQW103" s="53"/>
      <c r="WQX103" s="53"/>
      <c r="WQY103" s="53"/>
      <c r="WQZ103" s="53"/>
      <c r="WRA103" s="53"/>
      <c r="WRB103" s="53"/>
      <c r="WRC103" s="53"/>
      <c r="WRD103" s="53"/>
      <c r="WRE103" s="53"/>
      <c r="WRF103" s="53"/>
      <c r="WRG103" s="53"/>
      <c r="WRH103" s="53"/>
      <c r="WRI103" s="53"/>
      <c r="WRJ103" s="53"/>
      <c r="WRK103" s="53"/>
      <c r="WRL103" s="53"/>
      <c r="WRM103" s="53"/>
      <c r="WRN103" s="53"/>
      <c r="WRO103" s="53"/>
      <c r="WRP103" s="53"/>
      <c r="WRQ103" s="53"/>
      <c r="WRR103" s="53"/>
      <c r="WRS103" s="53"/>
      <c r="WRT103" s="53"/>
      <c r="WRU103" s="53"/>
      <c r="WRV103" s="53"/>
      <c r="WRW103" s="53"/>
      <c r="WRX103" s="53"/>
      <c r="WRY103" s="53"/>
      <c r="WRZ103" s="53"/>
      <c r="WSA103" s="53"/>
      <c r="WSB103" s="53"/>
      <c r="WSC103" s="53"/>
      <c r="WSD103" s="53"/>
      <c r="WSE103" s="53"/>
      <c r="WSF103" s="53"/>
      <c r="WSG103" s="53"/>
      <c r="WSH103" s="53"/>
      <c r="WSI103" s="53"/>
      <c r="WSJ103" s="53"/>
      <c r="WSK103" s="53"/>
      <c r="WSL103" s="53"/>
      <c r="WSM103" s="53"/>
      <c r="WSN103" s="53"/>
      <c r="WSO103" s="53"/>
      <c r="WSP103" s="53"/>
      <c r="WSQ103" s="53"/>
      <c r="WSR103" s="53"/>
      <c r="WSS103" s="53"/>
      <c r="WST103" s="53"/>
      <c r="WSU103" s="53"/>
      <c r="WSV103" s="53"/>
      <c r="WSW103" s="53"/>
      <c r="WSX103" s="53"/>
      <c r="WSY103" s="53"/>
      <c r="WSZ103" s="53"/>
      <c r="WTA103" s="53"/>
      <c r="WTB103" s="53"/>
      <c r="WTC103" s="53"/>
      <c r="WTD103" s="53"/>
      <c r="WTE103" s="53"/>
      <c r="WTF103" s="53"/>
      <c r="WTG103" s="53"/>
      <c r="WTH103" s="53"/>
      <c r="WTI103" s="53"/>
      <c r="WTJ103" s="53"/>
      <c r="WTK103" s="53"/>
      <c r="WTL103" s="53"/>
      <c r="WTM103" s="53"/>
      <c r="WTN103" s="53"/>
      <c r="WTO103" s="53"/>
      <c r="WTP103" s="53"/>
      <c r="WTQ103" s="53"/>
      <c r="WTR103" s="53"/>
      <c r="WTS103" s="53"/>
      <c r="WTT103" s="53"/>
      <c r="WTU103" s="53"/>
      <c r="WTV103" s="53"/>
      <c r="WTW103" s="53"/>
      <c r="WTX103" s="53"/>
      <c r="WTY103" s="53"/>
      <c r="WTZ103" s="53"/>
      <c r="WUA103" s="53"/>
      <c r="WUB103" s="53"/>
      <c r="WUC103" s="53"/>
      <c r="WUD103" s="53"/>
      <c r="WUE103" s="53"/>
      <c r="WUF103" s="53"/>
      <c r="WUG103" s="53"/>
      <c r="WUH103" s="53"/>
      <c r="WUI103" s="53"/>
      <c r="WUJ103" s="53"/>
      <c r="WUK103" s="53"/>
      <c r="WUL103" s="53"/>
      <c r="WUM103" s="53"/>
      <c r="WUN103" s="53"/>
      <c r="WUO103" s="53"/>
      <c r="WUP103" s="53"/>
      <c r="WUQ103" s="53"/>
      <c r="WUR103" s="53"/>
      <c r="WUS103" s="53"/>
      <c r="WUT103" s="53"/>
      <c r="WUU103" s="53"/>
      <c r="WUV103" s="53"/>
      <c r="WUW103" s="53"/>
      <c r="WUX103" s="53"/>
      <c r="WUY103" s="53"/>
      <c r="WUZ103" s="53"/>
      <c r="WVA103" s="53"/>
      <c r="WVB103" s="53"/>
      <c r="WVC103" s="53"/>
      <c r="WVD103" s="53"/>
      <c r="WVE103" s="53"/>
      <c r="WVF103" s="53"/>
      <c r="WVG103" s="53"/>
      <c r="WVH103" s="53"/>
      <c r="WVI103" s="53"/>
      <c r="WVJ103" s="53"/>
      <c r="WVK103" s="53"/>
      <c r="WVL103" s="53"/>
      <c r="WVM103" s="53"/>
      <c r="WVN103" s="53"/>
      <c r="WVO103" s="53"/>
      <c r="WVP103" s="53"/>
      <c r="WVQ103" s="53"/>
      <c r="WVR103" s="53"/>
      <c r="WVS103" s="53"/>
      <c r="WVT103" s="53"/>
      <c r="WVU103" s="53"/>
      <c r="WVV103" s="53"/>
      <c r="WVW103" s="53"/>
      <c r="WVX103" s="53"/>
      <c r="WVY103" s="53"/>
      <c r="WVZ103" s="53"/>
      <c r="WWA103" s="53"/>
      <c r="WWB103" s="53"/>
      <c r="WWC103" s="53"/>
      <c r="WWD103" s="53"/>
      <c r="WWE103" s="53"/>
      <c r="WWF103" s="53"/>
      <c r="WWG103" s="53"/>
      <c r="WWH103" s="53"/>
      <c r="WWI103" s="53"/>
      <c r="WWJ103" s="53"/>
      <c r="WWK103" s="53"/>
      <c r="WWL103" s="53"/>
      <c r="WWM103" s="53"/>
      <c r="WWN103" s="53"/>
      <c r="WWO103" s="53"/>
      <c r="WWP103" s="53"/>
      <c r="WWQ103" s="53"/>
      <c r="WWR103" s="53"/>
      <c r="WWS103" s="53"/>
      <c r="WWT103" s="53"/>
      <c r="WWU103" s="53"/>
      <c r="WWV103" s="53"/>
      <c r="WWW103" s="53"/>
      <c r="WWX103" s="53"/>
      <c r="WWY103" s="53"/>
      <c r="WWZ103" s="53"/>
      <c r="WXA103" s="53"/>
      <c r="WXB103" s="53"/>
      <c r="WXC103" s="53"/>
      <c r="WXD103" s="53"/>
      <c r="WXE103" s="53"/>
      <c r="WXF103" s="53"/>
      <c r="WXG103" s="53"/>
      <c r="WXH103" s="53"/>
      <c r="WXI103" s="53"/>
      <c r="WXJ103" s="53"/>
      <c r="WXK103" s="53"/>
      <c r="WXL103" s="53"/>
      <c r="WXM103" s="53"/>
      <c r="WXN103" s="53"/>
      <c r="WXO103" s="53"/>
      <c r="WXP103" s="53"/>
      <c r="WXQ103" s="53"/>
      <c r="WXR103" s="53"/>
      <c r="WXS103" s="53"/>
      <c r="WXT103" s="53"/>
      <c r="WXU103" s="53"/>
      <c r="WXV103" s="53"/>
      <c r="WXW103" s="53"/>
      <c r="WXX103" s="53"/>
      <c r="WXY103" s="53"/>
      <c r="WXZ103" s="53"/>
      <c r="WYA103" s="53"/>
      <c r="WYB103" s="53"/>
      <c r="WYC103" s="53"/>
      <c r="WYD103" s="53"/>
      <c r="WYE103" s="53"/>
      <c r="WYF103" s="53"/>
      <c r="WYG103" s="53"/>
      <c r="WYH103" s="53"/>
      <c r="WYI103" s="53"/>
      <c r="WYJ103" s="53"/>
      <c r="WYK103" s="53"/>
      <c r="WYL103" s="53"/>
      <c r="WYM103" s="53"/>
      <c r="WYN103" s="53"/>
      <c r="WYO103" s="53"/>
      <c r="WYP103" s="53"/>
      <c r="WYQ103" s="53"/>
      <c r="WYR103" s="53"/>
      <c r="WYS103" s="53"/>
      <c r="WYT103" s="53"/>
      <c r="WYU103" s="53"/>
      <c r="WYV103" s="53"/>
      <c r="WYW103" s="53"/>
      <c r="WYX103" s="53"/>
      <c r="WYY103" s="53"/>
      <c r="WYZ103" s="53"/>
      <c r="WZA103" s="53"/>
      <c r="WZB103" s="53"/>
      <c r="WZC103" s="53"/>
      <c r="WZD103" s="53"/>
      <c r="WZE103" s="53"/>
      <c r="WZF103" s="53"/>
      <c r="WZG103" s="53"/>
      <c r="WZH103" s="53"/>
      <c r="WZI103" s="53"/>
      <c r="WZJ103" s="53"/>
      <c r="WZK103" s="53"/>
      <c r="WZL103" s="53"/>
      <c r="WZM103" s="53"/>
      <c r="WZN103" s="53"/>
      <c r="WZO103" s="53"/>
      <c r="WZP103" s="53"/>
      <c r="WZQ103" s="53"/>
      <c r="WZR103" s="53"/>
      <c r="WZS103" s="53"/>
      <c r="WZT103" s="53"/>
      <c r="WZU103" s="53"/>
      <c r="WZV103" s="53"/>
      <c r="WZW103" s="53"/>
      <c r="WZX103" s="53"/>
      <c r="WZY103" s="53"/>
      <c r="WZZ103" s="53"/>
      <c r="XAA103" s="53"/>
      <c r="XAB103" s="53"/>
      <c r="XAC103" s="53"/>
      <c r="XAD103" s="53"/>
      <c r="XAE103" s="53"/>
      <c r="XAF103" s="53"/>
      <c r="XAG103" s="53"/>
      <c r="XAH103" s="53"/>
      <c r="XAI103" s="53"/>
      <c r="XAJ103" s="53"/>
      <c r="XAK103" s="53"/>
      <c r="XAL103" s="53"/>
      <c r="XAM103" s="53"/>
      <c r="XAN103" s="53"/>
      <c r="XAO103" s="53"/>
      <c r="XAP103" s="53"/>
      <c r="XAQ103" s="53"/>
      <c r="XAR103" s="53"/>
      <c r="XAS103" s="53"/>
      <c r="XAT103" s="53"/>
      <c r="XAU103" s="53"/>
      <c r="XAV103" s="53"/>
      <c r="XAW103" s="53"/>
      <c r="XAX103" s="53"/>
      <c r="XAY103" s="53"/>
      <c r="XAZ103" s="53"/>
      <c r="XBA103" s="53"/>
      <c r="XBB103" s="53"/>
      <c r="XBC103" s="53"/>
      <c r="XBD103" s="53"/>
      <c r="XBE103" s="53"/>
      <c r="XBF103" s="53"/>
      <c r="XBG103" s="53"/>
      <c r="XBH103" s="53"/>
      <c r="XBI103" s="53"/>
      <c r="XBJ103" s="53"/>
      <c r="XBK103" s="53"/>
      <c r="XBL103" s="53"/>
      <c r="XBM103" s="53"/>
      <c r="XBN103" s="53"/>
      <c r="XBO103" s="53"/>
      <c r="XBP103" s="53"/>
      <c r="XBQ103" s="53"/>
      <c r="XBR103" s="53"/>
      <c r="XBS103" s="53"/>
      <c r="XBT103" s="53"/>
      <c r="XBU103" s="53"/>
      <c r="XBV103" s="53"/>
      <c r="XBW103" s="53"/>
      <c r="XBX103" s="53"/>
      <c r="XBY103" s="53"/>
      <c r="XBZ103" s="53"/>
      <c r="XCA103" s="53"/>
      <c r="XCB103" s="53"/>
      <c r="XCC103" s="53"/>
      <c r="XCD103" s="53"/>
      <c r="XCE103" s="53"/>
      <c r="XCF103" s="53"/>
      <c r="XCG103" s="53"/>
      <c r="XCH103" s="53"/>
      <c r="XCI103" s="53"/>
      <c r="XCJ103" s="53"/>
      <c r="XCK103" s="53"/>
      <c r="XCL103" s="53"/>
      <c r="XCM103" s="53"/>
      <c r="XCN103" s="53"/>
      <c r="XCO103" s="53"/>
      <c r="XCP103" s="53"/>
      <c r="XCQ103" s="53"/>
      <c r="XCR103" s="53"/>
      <c r="XCS103" s="53"/>
      <c r="XCT103" s="53"/>
      <c r="XCU103" s="53"/>
      <c r="XCV103" s="53"/>
      <c r="XCW103" s="53"/>
      <c r="XCX103" s="53"/>
      <c r="XCY103" s="53"/>
      <c r="XCZ103" s="53"/>
      <c r="XDA103" s="53"/>
      <c r="XDB103" s="53"/>
      <c r="XDC103" s="53"/>
      <c r="XDD103" s="53"/>
      <c r="XDE103" s="53"/>
      <c r="XDF103" s="53"/>
      <c r="XDG103" s="53"/>
      <c r="XDH103" s="53"/>
      <c r="XDI103" s="53"/>
      <c r="XDJ103" s="53"/>
      <c r="XDK103" s="53"/>
      <c r="XDL103" s="53"/>
      <c r="XDM103" s="53"/>
      <c r="XDN103" s="53"/>
      <c r="XDO103" s="53"/>
      <c r="XDP103" s="53"/>
      <c r="XDQ103" s="53"/>
      <c r="XDR103" s="53"/>
      <c r="XDS103" s="53"/>
      <c r="XDT103" s="53"/>
      <c r="XDU103" s="53"/>
      <c r="XDV103" s="53"/>
      <c r="XDW103" s="53"/>
      <c r="XDX103" s="53"/>
      <c r="XDY103" s="53"/>
      <c r="XDZ103" s="53"/>
      <c r="XEA103" s="53"/>
      <c r="XEB103" s="53"/>
      <c r="XEC103" s="53"/>
      <c r="XED103" s="53"/>
      <c r="XEE103" s="53"/>
      <c r="XEF103" s="53"/>
      <c r="XEG103" s="53"/>
      <c r="XEH103" s="53"/>
      <c r="XEI103" s="53"/>
      <c r="XEJ103" s="53"/>
      <c r="XEK103" s="53"/>
      <c r="XEL103" s="53"/>
      <c r="XEM103" s="53"/>
      <c r="XEN103" s="53"/>
      <c r="XEO103" s="53"/>
      <c r="XEP103" s="53"/>
      <c r="XEQ103" s="53"/>
    </row>
    <row r="104" s="30" customFormat="1" ht="56.1" customHeight="1" spans="1:1024 1025:16371">
      <c r="A104" s="37">
        <v>102</v>
      </c>
      <c r="B104" s="65" t="s">
        <v>95</v>
      </c>
      <c r="C104" s="44" t="s">
        <v>17024</v>
      </c>
      <c r="D104" s="39" t="s">
        <v>17025</v>
      </c>
      <c r="E104" s="39" t="s">
        <v>17026</v>
      </c>
      <c r="F104" s="39"/>
      <c r="G104" s="38" t="s">
        <v>51</v>
      </c>
      <c r="H104" s="40"/>
      <c r="I104" s="45"/>
      <c r="J104" s="58"/>
    </row>
    <row r="105" s="30" customFormat="1" ht="36.95" customHeight="1" spans="1:1024 1025:16371">
      <c r="A105" s="37">
        <v>103</v>
      </c>
      <c r="B105" s="65" t="s">
        <v>95</v>
      </c>
      <c r="C105" s="44" t="s">
        <v>17027</v>
      </c>
      <c r="D105" s="72" t="s">
        <v>17028</v>
      </c>
      <c r="E105" s="44" t="s">
        <v>17029</v>
      </c>
      <c r="F105" s="39"/>
      <c r="G105" s="38" t="s">
        <v>51</v>
      </c>
      <c r="H105" s="40"/>
      <c r="I105" s="45"/>
      <c r="J105" s="58"/>
    </row>
    <row r="106" s="30" customFormat="1" ht="54" customHeight="1" spans="1:1024 1025:16371">
      <c r="A106" s="37">
        <v>104</v>
      </c>
      <c r="B106" s="65" t="s">
        <v>95</v>
      </c>
      <c r="C106" s="44" t="s">
        <v>17030</v>
      </c>
      <c r="D106" s="72" t="s">
        <v>17031</v>
      </c>
      <c r="E106" s="39" t="s">
        <v>17032</v>
      </c>
      <c r="F106" s="39"/>
      <c r="G106" s="38" t="s">
        <v>51</v>
      </c>
      <c r="H106" s="40"/>
      <c r="I106" s="45"/>
      <c r="J106" s="58"/>
    </row>
    <row r="107" s="30" customFormat="1" ht="23.1" customHeight="1" spans="1:1024 1025:16371">
      <c r="A107" s="37">
        <v>105</v>
      </c>
      <c r="B107" s="88" t="s">
        <v>95</v>
      </c>
      <c r="C107" s="44" t="s">
        <v>17033</v>
      </c>
      <c r="D107" s="68" t="s">
        <v>17034</v>
      </c>
      <c r="E107" s="69" t="s">
        <v>17035</v>
      </c>
      <c r="F107" s="70"/>
      <c r="G107" s="70" t="s">
        <v>51</v>
      </c>
      <c r="H107" s="68"/>
      <c r="I107" s="38"/>
      <c r="J107" s="58"/>
    </row>
    <row r="108" s="30" customFormat="1" ht="47.1" customHeight="1" spans="1:1024 1025:16371">
      <c r="A108" s="47">
        <v>106</v>
      </c>
      <c r="B108" s="85" t="s">
        <v>95</v>
      </c>
      <c r="C108" s="76" t="s">
        <v>17036</v>
      </c>
      <c r="D108" s="81" t="s">
        <v>17037</v>
      </c>
      <c r="E108" s="81" t="s">
        <v>17038</v>
      </c>
      <c r="F108" s="81"/>
      <c r="G108" s="83" t="s">
        <v>51</v>
      </c>
      <c r="H108" s="100" t="s">
        <v>17014</v>
      </c>
      <c r="I108" s="78"/>
      <c r="J108" s="79"/>
      <c r="K108" s="17" t="s">
        <v>7184</v>
      </c>
    </row>
    <row r="109" s="30" customFormat="1" ht="50.1" customHeight="1" spans="1:1024 1025:16371">
      <c r="A109" s="47">
        <v>107</v>
      </c>
      <c r="B109" s="85" t="s">
        <v>95</v>
      </c>
      <c r="C109" s="76" t="s">
        <v>17039</v>
      </c>
      <c r="D109" s="81" t="s">
        <v>17040</v>
      </c>
      <c r="E109" s="81" t="s">
        <v>17041</v>
      </c>
      <c r="F109" s="81"/>
      <c r="G109" s="83" t="s">
        <v>17042</v>
      </c>
      <c r="H109" s="100"/>
      <c r="I109" s="78"/>
      <c r="J109" s="79"/>
      <c r="K109" s="17" t="s">
        <v>7184</v>
      </c>
    </row>
    <row r="110" s="30" customFormat="1" ht="24" customHeight="1" spans="1:1024 1025:16371">
      <c r="A110" s="47">
        <v>108</v>
      </c>
      <c r="B110" s="80" t="s">
        <v>95</v>
      </c>
      <c r="C110" s="76" t="s">
        <v>17043</v>
      </c>
      <c r="D110" s="81" t="s">
        <v>17044</v>
      </c>
      <c r="E110" s="82" t="s">
        <v>17045</v>
      </c>
      <c r="F110" s="83"/>
      <c r="G110" s="83" t="s">
        <v>441</v>
      </c>
      <c r="H110" s="81" t="s">
        <v>17046</v>
      </c>
      <c r="I110" s="48"/>
      <c r="J110" s="79"/>
      <c r="K110" s="17" t="s">
        <v>7184</v>
      </c>
    </row>
    <row r="111" s="30" customFormat="1" ht="39.95" customHeight="1" spans="1:1024 1025:16371">
      <c r="A111" s="47">
        <v>109</v>
      </c>
      <c r="B111" s="96" t="s">
        <v>95</v>
      </c>
      <c r="C111" s="76" t="s">
        <v>17047</v>
      </c>
      <c r="D111" s="93" t="s">
        <v>17048</v>
      </c>
      <c r="E111" s="101" t="s">
        <v>17049</v>
      </c>
      <c r="F111" s="94"/>
      <c r="G111" s="94" t="s">
        <v>51</v>
      </c>
      <c r="H111" s="93"/>
      <c r="I111" s="97"/>
      <c r="J111" s="79"/>
      <c r="K111" s="17" t="s">
        <v>7184</v>
      </c>
    </row>
    <row r="112" s="30" customFormat="1" ht="51" customHeight="1" spans="1:1024 1025:16371">
      <c r="A112" s="47">
        <v>110</v>
      </c>
      <c r="B112" s="80" t="s">
        <v>95</v>
      </c>
      <c r="C112" s="76" t="s">
        <v>17050</v>
      </c>
      <c r="D112" s="81" t="s">
        <v>17051</v>
      </c>
      <c r="E112" s="82" t="s">
        <v>17052</v>
      </c>
      <c r="F112" s="83"/>
      <c r="G112" s="83" t="s">
        <v>441</v>
      </c>
      <c r="H112" s="81"/>
      <c r="I112" s="48"/>
      <c r="J112" s="79"/>
      <c r="K112" s="17" t="s">
        <v>7184</v>
      </c>
    </row>
    <row r="113" s="30" customFormat="1" ht="36" customHeight="1" spans="1:11">
      <c r="A113" s="47">
        <v>111</v>
      </c>
      <c r="B113" s="85" t="s">
        <v>38</v>
      </c>
      <c r="C113" s="76" t="s">
        <v>17053</v>
      </c>
      <c r="D113" s="81" t="s">
        <v>17054</v>
      </c>
      <c r="E113" s="81" t="s">
        <v>17055</v>
      </c>
      <c r="F113" s="81"/>
      <c r="G113" s="83" t="s">
        <v>51</v>
      </c>
      <c r="H113" s="100"/>
      <c r="I113" s="78"/>
      <c r="J113" s="79"/>
      <c r="K113" s="17" t="s">
        <v>7184</v>
      </c>
    </row>
    <row r="114" s="30" customFormat="1" ht="35.1" customHeight="1" spans="1:11">
      <c r="A114" s="47">
        <v>112</v>
      </c>
      <c r="B114" s="80" t="s">
        <v>95</v>
      </c>
      <c r="C114" s="76" t="s">
        <v>17056</v>
      </c>
      <c r="D114" s="81" t="s">
        <v>17057</v>
      </c>
      <c r="E114" s="82" t="s">
        <v>17058</v>
      </c>
      <c r="F114" s="83"/>
      <c r="G114" s="83" t="s">
        <v>51</v>
      </c>
      <c r="H114" s="81"/>
      <c r="I114" s="48"/>
      <c r="J114" s="58"/>
      <c r="K114" s="17" t="s">
        <v>7184</v>
      </c>
    </row>
    <row r="115" s="30" customFormat="1" ht="43" customHeight="1" spans="1:11">
      <c r="A115" s="47">
        <v>113</v>
      </c>
      <c r="B115" s="80" t="s">
        <v>95</v>
      </c>
      <c r="C115" s="76" t="s">
        <v>17059</v>
      </c>
      <c r="D115" s="81" t="s">
        <v>17060</v>
      </c>
      <c r="E115" s="82" t="s">
        <v>17061</v>
      </c>
      <c r="F115" s="83"/>
      <c r="G115" s="83" t="s">
        <v>51</v>
      </c>
      <c r="H115" s="81"/>
      <c r="I115" s="48"/>
      <c r="J115" s="79"/>
      <c r="K115" s="17" t="s">
        <v>7184</v>
      </c>
    </row>
    <row r="116" s="30" customFormat="1" ht="36.95" customHeight="1" spans="1:11">
      <c r="A116" s="47">
        <v>114</v>
      </c>
      <c r="B116" s="96" t="s">
        <v>95</v>
      </c>
      <c r="C116" s="76" t="s">
        <v>17062</v>
      </c>
      <c r="D116" s="93" t="s">
        <v>17063</v>
      </c>
      <c r="E116" s="101" t="s">
        <v>17064</v>
      </c>
      <c r="F116" s="94"/>
      <c r="G116" s="94" t="s">
        <v>17065</v>
      </c>
      <c r="H116" s="93"/>
      <c r="I116" s="97"/>
      <c r="J116" s="79"/>
      <c r="K116" s="17" t="s">
        <v>7184</v>
      </c>
    </row>
    <row r="117" s="30" customFormat="1" ht="46" customHeight="1" spans="1:11">
      <c r="A117" s="47">
        <v>115</v>
      </c>
      <c r="B117" s="85" t="s">
        <v>95</v>
      </c>
      <c r="C117" s="76" t="s">
        <v>17066</v>
      </c>
      <c r="D117" s="81" t="s">
        <v>17067</v>
      </c>
      <c r="E117" s="81" t="s">
        <v>17068</v>
      </c>
      <c r="F117" s="81"/>
      <c r="G117" s="83" t="s">
        <v>51</v>
      </c>
      <c r="H117" s="100"/>
      <c r="I117" s="78"/>
      <c r="J117" s="79"/>
      <c r="K117" s="17" t="s">
        <v>7184</v>
      </c>
    </row>
    <row r="118" s="30" customFormat="1" ht="44" customHeight="1" spans="1:11">
      <c r="A118" s="47">
        <v>116</v>
      </c>
      <c r="B118" s="80" t="s">
        <v>95</v>
      </c>
      <c r="C118" s="76" t="s">
        <v>17069</v>
      </c>
      <c r="D118" s="81" t="s">
        <v>17070</v>
      </c>
      <c r="E118" s="82" t="s">
        <v>17071</v>
      </c>
      <c r="F118" s="83"/>
      <c r="G118" s="83" t="s">
        <v>441</v>
      </c>
      <c r="H118" s="49"/>
      <c r="I118" s="48"/>
      <c r="J118" s="79"/>
      <c r="K118" s="17" t="s">
        <v>7184</v>
      </c>
    </row>
    <row r="119" s="30" customFormat="1" ht="42" customHeight="1" spans="1:11">
      <c r="A119" s="47">
        <v>117</v>
      </c>
      <c r="B119" s="80" t="s">
        <v>95</v>
      </c>
      <c r="C119" s="76" t="s">
        <v>17072</v>
      </c>
      <c r="D119" s="81" t="s">
        <v>17073</v>
      </c>
      <c r="E119" s="82" t="s">
        <v>17074</v>
      </c>
      <c r="F119" s="83"/>
      <c r="G119" s="83" t="s">
        <v>51</v>
      </c>
      <c r="H119" s="81"/>
      <c r="I119" s="48"/>
      <c r="J119" s="79"/>
      <c r="K119" s="17" t="s">
        <v>7184</v>
      </c>
    </row>
    <row r="120" s="30" customFormat="1" ht="48" customHeight="1" spans="1:11">
      <c r="A120" s="47">
        <v>118</v>
      </c>
      <c r="B120" s="80" t="s">
        <v>95</v>
      </c>
      <c r="C120" s="76" t="s">
        <v>17075</v>
      </c>
      <c r="D120" s="81" t="s">
        <v>17076</v>
      </c>
      <c r="E120" s="82" t="s">
        <v>17077</v>
      </c>
      <c r="F120" s="83"/>
      <c r="G120" s="83" t="s">
        <v>441</v>
      </c>
      <c r="H120" s="81"/>
      <c r="I120" s="48"/>
      <c r="J120" s="79"/>
      <c r="K120" s="17" t="s">
        <v>7184</v>
      </c>
    </row>
    <row r="121" s="30" customFormat="1" ht="57" customHeight="1" spans="1:11">
      <c r="A121" s="47">
        <v>119</v>
      </c>
      <c r="B121" s="80" t="s">
        <v>95</v>
      </c>
      <c r="C121" s="76" t="s">
        <v>17078</v>
      </c>
      <c r="D121" s="81" t="s">
        <v>17079</v>
      </c>
      <c r="E121" s="82" t="s">
        <v>17080</v>
      </c>
      <c r="F121" s="83"/>
      <c r="G121" s="83" t="s">
        <v>441</v>
      </c>
      <c r="H121" s="81"/>
      <c r="I121" s="48"/>
      <c r="J121" s="79"/>
      <c r="K121" s="17" t="s">
        <v>7184</v>
      </c>
    </row>
  </sheetData>
  <autoFilter xmlns:etc="http://www.wps.cn/officeDocument/2017/etCustomData" ref="K1:K121" etc:filterBottomFollowUsedRange="0">
    <extLst/>
  </autoFilter>
  <mergeCells count="1">
    <mergeCell ref="A1:J1"/>
  </mergeCells>
  <conditionalFormatting sqref="E2">
    <cfRule type="duplicateValues" dxfId="4" priority="11"/>
  </conditionalFormatting>
  <conditionalFormatting sqref="I2">
    <cfRule type="duplicateValues" dxfId="4" priority="10"/>
  </conditionalFormatting>
  <conditionalFormatting sqref="C18">
    <cfRule type="cellIs" dxfId="3" priority="1" operator="equal">
      <formula>240000000</formula>
    </cfRule>
  </conditionalFormatting>
  <conditionalFormatting sqref="D27">
    <cfRule type="duplicateValues" dxfId="4" priority="31"/>
  </conditionalFormatting>
  <conditionalFormatting sqref="D33">
    <cfRule type="duplicateValues" dxfId="4" priority="29"/>
  </conditionalFormatting>
  <conditionalFormatting sqref="D37">
    <cfRule type="duplicateValues" dxfId="4" priority="27"/>
  </conditionalFormatting>
  <conditionalFormatting sqref="D42">
    <cfRule type="duplicateValues" dxfId="4" priority="25"/>
  </conditionalFormatting>
  <conditionalFormatting sqref="D44">
    <cfRule type="duplicateValues" dxfId="4" priority="24"/>
  </conditionalFormatting>
  <conditionalFormatting sqref="D47">
    <cfRule type="duplicateValues" dxfId="4" priority="7"/>
  </conditionalFormatting>
  <conditionalFormatting sqref="D48">
    <cfRule type="duplicateValues" dxfId="4" priority="6"/>
  </conditionalFormatting>
  <conditionalFormatting sqref="D49">
    <cfRule type="duplicateValues" dxfId="4" priority="5"/>
  </conditionalFormatting>
  <conditionalFormatting sqref="D50">
    <cfRule type="duplicateValues" dxfId="4" priority="23"/>
  </conditionalFormatting>
  <conditionalFormatting sqref="D53">
    <cfRule type="duplicateValues" dxfId="4" priority="22"/>
  </conditionalFormatting>
  <conditionalFormatting sqref="D55">
    <cfRule type="duplicateValues" dxfId="4" priority="21"/>
  </conditionalFormatting>
  <conditionalFormatting sqref="D73">
    <cfRule type="duplicateValues" dxfId="4" priority="12"/>
  </conditionalFormatting>
  <conditionalFormatting sqref="D87">
    <cfRule type="duplicateValues" dxfId="4" priority="18"/>
  </conditionalFormatting>
  <conditionalFormatting sqref="D90">
    <cfRule type="duplicateValues" dxfId="4" priority="9"/>
  </conditionalFormatting>
  <conditionalFormatting sqref="D92">
    <cfRule type="duplicateValues" dxfId="4" priority="13"/>
  </conditionalFormatting>
  <conditionalFormatting sqref="D21:D23">
    <cfRule type="duplicateValues" dxfId="4" priority="33"/>
  </conditionalFormatting>
  <conditionalFormatting sqref="D28:D29">
    <cfRule type="duplicateValues" dxfId="4" priority="30"/>
  </conditionalFormatting>
  <conditionalFormatting sqref="D34:D36">
    <cfRule type="duplicateValues" dxfId="4" priority="28"/>
  </conditionalFormatting>
  <conditionalFormatting sqref="D40:D41">
    <cfRule type="duplicateValues" dxfId="4" priority="26"/>
  </conditionalFormatting>
  <conditionalFormatting sqref="D2 D24:D26 D32 D38:D39 D43 D45:D46 D51:D52 D54 D56:D72 D74:D86 D88:D89 D91">
    <cfRule type="duplicateValues" dxfId="4" priority="34"/>
  </conditionalFormatting>
  <pageMargins left="0.196527777777778" right="0" top="1" bottom="0.826388888888889" header="0.5" footer="0.5"/>
  <pageSetup paperSize="9" scale="75" fitToHeight="0" orientation="portrait"/>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G5" sqref="G5"/>
    </sheetView>
  </sheetViews>
  <sheetFormatPr defaultColWidth="9" defaultRowHeight="13.5"/>
  <cols>
    <col min="1" max="1" width="5.13333333333333" style="2" customWidth="1"/>
    <col min="2" max="2" width="9.88333333333333" style="2" customWidth="1"/>
    <col min="3" max="3" width="15.7583333333333" style="2" customWidth="1"/>
    <col min="4" max="5" width="25" customWidth="1"/>
    <col min="6" max="6" width="41.2583333333333" customWidth="1"/>
    <col min="7" max="7" width="9.75833333333333" style="2" customWidth="1"/>
    <col min="8" max="8" width="8.75833333333333" customWidth="1"/>
    <col min="9" max="9" width="13.8833333333333" customWidth="1"/>
    <col min="10" max="10" width="15" customWidth="1"/>
  </cols>
  <sheetData>
    <row r="1" ht="45" customHeight="1" spans="1:9">
      <c r="A1" s="3" t="s">
        <v>17081</v>
      </c>
      <c r="B1" s="3"/>
      <c r="C1" s="3"/>
      <c r="D1" s="3"/>
      <c r="E1" s="3"/>
      <c r="F1" s="3"/>
      <c r="G1" s="3"/>
      <c r="H1" s="3"/>
      <c r="I1" s="3"/>
    </row>
    <row r="2" s="1" customFormat="1" ht="33" customHeight="1" spans="1:9">
      <c r="A2" s="4" t="s">
        <v>7210</v>
      </c>
      <c r="B2" s="5" t="s">
        <v>25</v>
      </c>
      <c r="C2" s="6" t="s">
        <v>26</v>
      </c>
      <c r="D2" s="6" t="s">
        <v>27</v>
      </c>
      <c r="E2" s="6" t="s">
        <v>7212</v>
      </c>
      <c r="F2" s="6" t="s">
        <v>7213</v>
      </c>
      <c r="G2" s="6" t="s">
        <v>30</v>
      </c>
      <c r="H2" s="6" t="s">
        <v>31</v>
      </c>
      <c r="I2" s="7" t="s">
        <v>16703</v>
      </c>
    </row>
    <row r="3" s="1" customFormat="1" ht="107.1" customHeight="1" spans="1:9">
      <c r="A3" s="8">
        <v>1</v>
      </c>
      <c r="B3" s="9"/>
      <c r="C3" s="10" t="s">
        <v>17082</v>
      </c>
      <c r="D3" s="11" t="s">
        <v>17083</v>
      </c>
      <c r="E3" s="11" t="s">
        <v>17084</v>
      </c>
      <c r="F3" s="11" t="s">
        <v>17085</v>
      </c>
      <c r="G3" s="10" t="s">
        <v>51</v>
      </c>
      <c r="H3" s="11"/>
      <c r="I3" s="12"/>
    </row>
    <row r="4" s="1" customFormat="1" ht="71.1" customHeight="1" spans="1:9">
      <c r="A4" s="8">
        <v>2</v>
      </c>
      <c r="B4" s="9"/>
      <c r="C4" s="10" t="s">
        <v>17086</v>
      </c>
      <c r="D4" s="11" t="s">
        <v>17087</v>
      </c>
      <c r="E4" s="11" t="s">
        <v>17088</v>
      </c>
      <c r="F4" s="11" t="s">
        <v>17085</v>
      </c>
      <c r="G4" s="10" t="s">
        <v>51</v>
      </c>
      <c r="H4" s="11"/>
      <c r="I4" s="12"/>
    </row>
    <row r="5" s="1" customFormat="1" ht="86.1" customHeight="1" spans="1:9">
      <c r="A5" s="8">
        <v>3</v>
      </c>
      <c r="B5" s="9"/>
      <c r="C5" s="10" t="s">
        <v>17089</v>
      </c>
      <c r="D5" s="11" t="s">
        <v>17090</v>
      </c>
      <c r="E5" s="11" t="s">
        <v>17091</v>
      </c>
      <c r="F5" s="11" t="s">
        <v>17085</v>
      </c>
      <c r="G5" s="10" t="s">
        <v>51</v>
      </c>
      <c r="H5" s="11"/>
      <c r="I5" s="12"/>
    </row>
    <row r="6" s="1" customFormat="1" ht="105" customHeight="1" spans="1:9">
      <c r="A6" s="8">
        <v>4</v>
      </c>
      <c r="B6" s="9"/>
      <c r="C6" s="10" t="s">
        <v>17092</v>
      </c>
      <c r="D6" s="11" t="s">
        <v>17093</v>
      </c>
      <c r="E6" s="11" t="s">
        <v>17094</v>
      </c>
      <c r="F6" s="11" t="s">
        <v>17085</v>
      </c>
      <c r="G6" s="10" t="s">
        <v>483</v>
      </c>
      <c r="H6" s="11" t="s">
        <v>17095</v>
      </c>
      <c r="I6" s="12"/>
    </row>
    <row r="7" s="1" customFormat="1" ht="87.95" customHeight="1" spans="1:9">
      <c r="A7" s="8">
        <v>5</v>
      </c>
      <c r="B7" s="9"/>
      <c r="C7" s="10" t="s">
        <v>17096</v>
      </c>
      <c r="D7" s="11" t="s">
        <v>17097</v>
      </c>
      <c r="E7" s="11" t="s">
        <v>17098</v>
      </c>
      <c r="F7" s="11" t="s">
        <v>17085</v>
      </c>
      <c r="G7" s="10" t="s">
        <v>51</v>
      </c>
      <c r="H7" s="11" t="s">
        <v>17099</v>
      </c>
      <c r="I7" s="12"/>
    </row>
    <row r="8" s="1" customFormat="1" ht="192.95" customHeight="1" spans="1:9">
      <c r="A8" s="8">
        <v>6</v>
      </c>
      <c r="B8" s="9"/>
      <c r="C8" s="10" t="s">
        <v>17100</v>
      </c>
      <c r="D8" s="11" t="s">
        <v>17101</v>
      </c>
      <c r="E8" s="11" t="s">
        <v>17102</v>
      </c>
      <c r="F8" s="11" t="s">
        <v>17085</v>
      </c>
      <c r="G8" s="10" t="s">
        <v>483</v>
      </c>
      <c r="H8" s="11" t="s">
        <v>17103</v>
      </c>
      <c r="I8" s="12"/>
    </row>
    <row r="9" s="1" customFormat="1" ht="71.1" customHeight="1" spans="1:9">
      <c r="A9" s="8">
        <v>7</v>
      </c>
      <c r="B9" s="9"/>
      <c r="C9" s="10" t="s">
        <v>17104</v>
      </c>
      <c r="D9" s="11" t="s">
        <v>17105</v>
      </c>
      <c r="E9" s="11" t="s">
        <v>17106</v>
      </c>
      <c r="F9" s="11" t="s">
        <v>17085</v>
      </c>
      <c r="G9" s="10" t="s">
        <v>483</v>
      </c>
      <c r="H9" s="11" t="s">
        <v>17107</v>
      </c>
      <c r="I9" s="12"/>
    </row>
    <row r="10" s="1" customFormat="1" ht="72" customHeight="1" spans="1:9">
      <c r="A10" s="8">
        <v>8</v>
      </c>
      <c r="B10" s="9"/>
      <c r="C10" s="10" t="s">
        <v>17108</v>
      </c>
      <c r="D10" s="11" t="s">
        <v>17109</v>
      </c>
      <c r="E10" s="11" t="s">
        <v>17110</v>
      </c>
      <c r="F10" s="11" t="s">
        <v>17111</v>
      </c>
      <c r="G10" s="10" t="s">
        <v>51</v>
      </c>
      <c r="H10" s="11"/>
      <c r="I10" s="12"/>
    </row>
    <row r="11" s="1" customFormat="1" ht="78.95" customHeight="1" spans="1:9">
      <c r="A11" s="8">
        <v>9</v>
      </c>
      <c r="B11" s="9"/>
      <c r="C11" s="10" t="s">
        <v>17112</v>
      </c>
      <c r="D11" s="11" t="s">
        <v>17113</v>
      </c>
      <c r="E11" s="11" t="s">
        <v>17114</v>
      </c>
      <c r="F11" s="11" t="s">
        <v>17085</v>
      </c>
      <c r="G11" s="10" t="s">
        <v>51</v>
      </c>
      <c r="H11" s="11"/>
      <c r="I11" s="12"/>
    </row>
    <row r="12" s="1" customFormat="1" ht="75" customHeight="1" spans="1:9">
      <c r="A12" s="8">
        <v>10</v>
      </c>
      <c r="B12" s="9"/>
      <c r="C12" s="10" t="s">
        <v>17115</v>
      </c>
      <c r="D12" s="11" t="s">
        <v>17116</v>
      </c>
      <c r="E12" s="11" t="s">
        <v>17117</v>
      </c>
      <c r="F12" s="11" t="s">
        <v>17085</v>
      </c>
      <c r="G12" s="10" t="s">
        <v>51</v>
      </c>
      <c r="H12" s="11"/>
      <c r="I12" s="12"/>
    </row>
    <row r="13" s="1" customFormat="1" ht="74.1" customHeight="1" spans="1:9">
      <c r="A13" s="8">
        <v>11</v>
      </c>
      <c r="B13" s="9"/>
      <c r="C13" s="10" t="s">
        <v>17118</v>
      </c>
      <c r="D13" s="11" t="s">
        <v>17119</v>
      </c>
      <c r="E13" s="11" t="s">
        <v>17120</v>
      </c>
      <c r="F13" s="11" t="s">
        <v>17085</v>
      </c>
      <c r="G13" s="10" t="s">
        <v>51</v>
      </c>
      <c r="H13" s="11"/>
      <c r="I13" s="12"/>
    </row>
    <row r="14" s="1" customFormat="1" ht="78" customHeight="1" spans="1:9">
      <c r="A14" s="8">
        <v>12</v>
      </c>
      <c r="B14" s="9"/>
      <c r="C14" s="10" t="s">
        <v>17121</v>
      </c>
      <c r="D14" s="11" t="s">
        <v>17122</v>
      </c>
      <c r="E14" s="11" t="s">
        <v>17123</v>
      </c>
      <c r="F14" s="11" t="s">
        <v>17124</v>
      </c>
      <c r="G14" s="10" t="s">
        <v>51</v>
      </c>
      <c r="H14" s="11"/>
      <c r="I14" s="12"/>
    </row>
    <row r="15" s="1" customFormat="1" ht="123" customHeight="1" spans="1:9">
      <c r="A15" s="8">
        <v>13</v>
      </c>
      <c r="B15" s="9"/>
      <c r="C15" s="10" t="s">
        <v>17125</v>
      </c>
      <c r="D15" s="11" t="s">
        <v>17126</v>
      </c>
      <c r="E15" s="11" t="s">
        <v>17127</v>
      </c>
      <c r="F15" s="11" t="s">
        <v>17128</v>
      </c>
      <c r="G15" s="10" t="s">
        <v>51</v>
      </c>
      <c r="H15" s="11"/>
      <c r="I15" s="12"/>
    </row>
    <row r="16" s="1" customFormat="1" ht="87.95" customHeight="1" spans="1:9">
      <c r="A16" s="8">
        <v>14</v>
      </c>
      <c r="B16" s="9"/>
      <c r="C16" s="10" t="s">
        <v>17129</v>
      </c>
      <c r="D16" s="11" t="s">
        <v>17130</v>
      </c>
      <c r="E16" s="11" t="s">
        <v>17131</v>
      </c>
      <c r="F16" s="11" t="s">
        <v>17085</v>
      </c>
      <c r="G16" s="10" t="s">
        <v>51</v>
      </c>
      <c r="H16" s="11" t="s">
        <v>17132</v>
      </c>
      <c r="I16" s="12"/>
    </row>
    <row r="17" s="1" customFormat="1" ht="72.95" customHeight="1" spans="1:10">
      <c r="A17" s="8">
        <v>15</v>
      </c>
      <c r="B17" s="9"/>
      <c r="C17" s="10" t="s">
        <v>17133</v>
      </c>
      <c r="D17" s="11" t="s">
        <v>17134</v>
      </c>
      <c r="E17" s="11" t="s">
        <v>17135</v>
      </c>
      <c r="F17" s="11" t="s">
        <v>17136</v>
      </c>
      <c r="G17" s="10" t="s">
        <v>51</v>
      </c>
      <c r="H17" s="11"/>
      <c r="I17" s="12"/>
    </row>
    <row r="18" s="1" customFormat="1" ht="72.95" customHeight="1" spans="1:10">
      <c r="A18" s="13">
        <v>16</v>
      </c>
      <c r="B18" s="14"/>
      <c r="C18" s="15" t="s">
        <v>17137</v>
      </c>
      <c r="D18" s="16" t="s">
        <v>17138</v>
      </c>
      <c r="E18" s="16" t="s">
        <v>17139</v>
      </c>
      <c r="F18" s="16" t="s">
        <v>17140</v>
      </c>
      <c r="G18" s="15" t="s">
        <v>51</v>
      </c>
      <c r="H18" s="16"/>
      <c r="I18" s="12"/>
      <c r="J18" s="17" t="s">
        <v>7203</v>
      </c>
    </row>
    <row r="19" s="1" customFormat="1" ht="33" customHeight="1" spans="1:10">
      <c r="A19" s="4" t="s">
        <v>7210</v>
      </c>
      <c r="B19" s="6" t="s">
        <v>25</v>
      </c>
      <c r="C19" s="6" t="s">
        <v>26</v>
      </c>
      <c r="D19" s="6" t="s">
        <v>27</v>
      </c>
      <c r="E19" s="6" t="s">
        <v>7212</v>
      </c>
      <c r="F19" s="6" t="s">
        <v>7213</v>
      </c>
      <c r="G19" s="6" t="s">
        <v>30</v>
      </c>
      <c r="H19" s="6" t="s">
        <v>31</v>
      </c>
      <c r="I19" s="7"/>
    </row>
    <row r="20" s="1" customFormat="1" ht="33" customHeight="1" spans="1:10">
      <c r="A20" s="18"/>
      <c r="B20" s="19"/>
      <c r="C20" s="19"/>
      <c r="D20" s="19"/>
      <c r="E20" s="19"/>
      <c r="F20" s="19"/>
      <c r="G20" s="19"/>
      <c r="H20" s="19"/>
      <c r="I20" s="20"/>
    </row>
    <row r="21" ht="74.1" customHeight="1" spans="1:10">
      <c r="A21" s="21">
        <v>1</v>
      </c>
      <c r="B21" s="21" t="s">
        <v>40</v>
      </c>
      <c r="C21" s="21" t="s">
        <v>17141</v>
      </c>
      <c r="D21" s="22" t="s">
        <v>17142</v>
      </c>
      <c r="E21" s="22" t="s">
        <v>17143</v>
      </c>
      <c r="F21" s="22" t="s">
        <v>17144</v>
      </c>
      <c r="G21" s="21" t="s">
        <v>51</v>
      </c>
      <c r="H21" s="22"/>
      <c r="I21" s="23"/>
    </row>
    <row r="22" ht="78" customHeight="1" spans="1:10">
      <c r="A22" s="21">
        <v>2</v>
      </c>
      <c r="B22" s="21" t="s">
        <v>40</v>
      </c>
      <c r="C22" s="21" t="s">
        <v>17145</v>
      </c>
      <c r="D22" s="22" t="s">
        <v>17146</v>
      </c>
      <c r="E22" s="22" t="s">
        <v>17147</v>
      </c>
      <c r="F22" s="22" t="s">
        <v>17144</v>
      </c>
      <c r="G22" s="21" t="s">
        <v>483</v>
      </c>
      <c r="H22" s="22"/>
      <c r="I22" s="23"/>
    </row>
    <row r="23" ht="174.95" customHeight="1" spans="1:10">
      <c r="A23" s="21">
        <v>3</v>
      </c>
      <c r="B23" s="21" t="s">
        <v>40</v>
      </c>
      <c r="C23" s="21" t="s">
        <v>17148</v>
      </c>
      <c r="D23" s="22" t="s">
        <v>17149</v>
      </c>
      <c r="E23" s="22" t="s">
        <v>17150</v>
      </c>
      <c r="F23" s="22" t="s">
        <v>17151</v>
      </c>
      <c r="G23" s="21" t="s">
        <v>483</v>
      </c>
      <c r="H23" s="22"/>
      <c r="I23" s="23"/>
    </row>
    <row r="24" ht="77.1" customHeight="1" spans="1:10">
      <c r="A24" s="21">
        <v>4</v>
      </c>
      <c r="B24" s="21" t="s">
        <v>40</v>
      </c>
      <c r="C24" s="21" t="s">
        <v>17152</v>
      </c>
      <c r="D24" s="22" t="s">
        <v>17153</v>
      </c>
      <c r="E24" s="22" t="s">
        <v>17154</v>
      </c>
      <c r="F24" s="22" t="s">
        <v>17144</v>
      </c>
      <c r="G24" s="21" t="s">
        <v>483</v>
      </c>
      <c r="H24" s="22"/>
      <c r="I24" s="23"/>
    </row>
    <row r="25" ht="105" customHeight="1" spans="1:10">
      <c r="A25" s="21">
        <v>5</v>
      </c>
      <c r="B25" s="21" t="s">
        <v>40</v>
      </c>
      <c r="C25" s="21" t="s">
        <v>17155</v>
      </c>
      <c r="D25" s="22" t="s">
        <v>17156</v>
      </c>
      <c r="E25" s="22" t="s">
        <v>17157</v>
      </c>
      <c r="F25" s="22" t="s">
        <v>17144</v>
      </c>
      <c r="G25" s="21" t="s">
        <v>51</v>
      </c>
      <c r="H25" s="22"/>
      <c r="I25" s="23"/>
    </row>
    <row r="26" ht="177.95" customHeight="1" spans="1:10">
      <c r="A26" s="21">
        <v>6</v>
      </c>
      <c r="B26" s="21" t="s">
        <v>40</v>
      </c>
      <c r="C26" s="21" t="s">
        <v>17158</v>
      </c>
      <c r="D26" s="22" t="s">
        <v>17159</v>
      </c>
      <c r="E26" s="22" t="s">
        <v>17160</v>
      </c>
      <c r="F26" s="22" t="s">
        <v>17161</v>
      </c>
      <c r="G26" s="21" t="s">
        <v>51</v>
      </c>
      <c r="H26" s="22"/>
      <c r="I26" s="24">
        <v>100</v>
      </c>
      <c r="J26" s="25" t="s">
        <v>7193</v>
      </c>
    </row>
    <row r="27" ht="68.1" customHeight="1" spans="1:10">
      <c r="A27" s="21">
        <v>7</v>
      </c>
      <c r="B27" s="21" t="s">
        <v>95</v>
      </c>
      <c r="C27" s="21" t="s">
        <v>17162</v>
      </c>
      <c r="D27" s="22" t="s">
        <v>17163</v>
      </c>
      <c r="E27" s="22" t="s">
        <v>17164</v>
      </c>
      <c r="F27" s="22" t="s">
        <v>17165</v>
      </c>
      <c r="G27" s="21" t="s">
        <v>17166</v>
      </c>
      <c r="H27" s="22"/>
      <c r="I27" s="23"/>
    </row>
    <row r="28" ht="67.5" spans="1:10">
      <c r="A28" s="15">
        <v>8</v>
      </c>
      <c r="B28" s="15" t="s">
        <v>95</v>
      </c>
      <c r="C28" s="15" t="s">
        <v>16472</v>
      </c>
      <c r="D28" s="26" t="s">
        <v>16473</v>
      </c>
      <c r="E28" s="26" t="s">
        <v>17167</v>
      </c>
      <c r="F28" s="26" t="s">
        <v>17168</v>
      </c>
      <c r="G28" s="15" t="s">
        <v>51</v>
      </c>
      <c r="H28" s="22"/>
      <c r="I28" s="23"/>
      <c r="J28" s="17" t="s">
        <v>7183</v>
      </c>
    </row>
  </sheetData>
  <autoFilter xmlns:etc="http://www.wps.cn/officeDocument/2017/etCustomData" ref="J1:J28" etc:filterBottomFollowUsedRange="0">
    <extLst/>
  </autoFilter>
  <mergeCells count="10">
    <mergeCell ref="A1:I1"/>
    <mergeCell ref="A19:A20"/>
    <mergeCell ref="B19:B20"/>
    <mergeCell ref="C19:C20"/>
    <mergeCell ref="D19:D20"/>
    <mergeCell ref="E19:E20"/>
    <mergeCell ref="F19:F20"/>
    <mergeCell ref="G19:G20"/>
    <mergeCell ref="H19:H20"/>
    <mergeCell ref="I19:I20"/>
  </mergeCells>
  <conditionalFormatting sqref="A2">
    <cfRule type="duplicateValues" dxfId="4" priority="7"/>
  </conditionalFormatting>
  <conditionalFormatting sqref="D2:E2">
    <cfRule type="duplicateValues" dxfId="4" priority="8"/>
  </conditionalFormatting>
  <conditionalFormatting sqref="F2">
    <cfRule type="duplicateValues" dxfId="4" priority="6"/>
  </conditionalFormatting>
  <conditionalFormatting sqref="A19">
    <cfRule type="duplicateValues" dxfId="4" priority="4"/>
  </conditionalFormatting>
  <conditionalFormatting sqref="D19:E19">
    <cfRule type="duplicateValues" dxfId="4" priority="5"/>
  </conditionalFormatting>
  <conditionalFormatting sqref="F19">
    <cfRule type="duplicateValues" dxfId="4" priority="3"/>
  </conditionalFormatting>
  <conditionalFormatting sqref="D8:D9">
    <cfRule type="cellIs" dxfId="3" priority="1" operator="equal">
      <formula>240000000</formula>
    </cfRule>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价格汇总表（2024年12月版）26年6月30日起执行  </vt:lpstr>
      <vt:lpstr>价格汇总表（2024年12月版）26年10月31日修订痕迹版</vt:lpstr>
      <vt:lpstr>湛江市公立医疗机构医疗服务项目价格汇总表26年6月30日起执行</vt:lpstr>
      <vt:lpstr>湛江市公立医疗机构医疗服务项目价格汇总表26年10月31日修订</vt:lpstr>
      <vt:lpstr>可收费的一次性使用医用耗材清单 26年10月31日修订痕迹版</vt:lpstr>
      <vt:lpstr>市场调节价项目表（2024年12月版）26年10月31日修订版</vt:lpstr>
      <vt:lpstr>市场调节价医疗服务价格项目表 </vt:lpstr>
      <vt:lpstr>试行期内新增项目表（2024年12月版）26年10月31日修订</vt:lpstr>
      <vt:lpstr>试行期内新增医疗服务价格项目表26年10月31日修订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cxy</dc:creator>
  <cp:lastModifiedBy>六月荷花</cp:lastModifiedBy>
  <dcterms:created xsi:type="dcterms:W3CDTF">2024-01-05T23:13:00Z</dcterms:created>
  <dcterms:modified xsi:type="dcterms:W3CDTF">2017-01-03T18:50:14Z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594FAD70473B473D8553CDC134C04184_13</vt:lpwstr>
  </property>
  <property fmtid="{D5CDD505-2E9C-101B-9397-08002B2CF9AE}" pid="3" name="KSOProductBuildVer">
    <vt:lpwstr>2052-12.1.0.26895</vt:lpwstr>
  </property>
  <property fmtid="{D5CDD505-2E9C-101B-9397-08002B2CF9AE}" pid="4" name="KSOReadingLayout">
    <vt:bool>true</vt:bool>
  </property>
  <property fmtid="{D5CDD505-2E9C-101B-9397-08002B2CF9AE}" pid="5" name="CalculationRule">
    <vt:i4>0</vt:i4>
  </property>
</Properties>
</file>